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macdk\Desktop\"/>
    </mc:Choice>
  </mc:AlternateContent>
  <xr:revisionPtr revIDLastSave="0" documentId="8_{82340FF8-D5D1-477F-BF8D-46A73730B051}" xr6:coauthVersionLast="47" xr6:coauthVersionMax="47" xr10:uidLastSave="{00000000-0000-0000-0000-000000000000}"/>
  <bookViews>
    <workbookView xWindow="-110" yWindow="-110" windowWidth="38620" windowHeight="21100"/>
  </bookViews>
  <sheets>
    <sheet name="video_df_cleaned" sheetId="1" r:id="rId1"/>
  </sheets>
  <definedNames>
    <definedName name="_xlnm._FilterDatabase" localSheetId="0" hidden="1">video_df_cleaned!$A$1:$L$5421</definedName>
  </definedNames>
  <calcPr calcId="0"/>
</workbook>
</file>

<file path=xl/calcChain.xml><?xml version="1.0" encoding="utf-8"?>
<calcChain xmlns="http://schemas.openxmlformats.org/spreadsheetml/2006/main">
  <c r="A32" i="1" l="1"/>
  <c r="A99" i="1"/>
  <c r="A214" i="1"/>
  <c r="A226" i="1"/>
  <c r="A474" i="1"/>
  <c r="A485" i="1"/>
  <c r="A572" i="1"/>
  <c r="A662" i="1"/>
  <c r="A687" i="1"/>
  <c r="A718" i="1"/>
  <c r="A824" i="1"/>
  <c r="A867" i="1"/>
  <c r="A976" i="1"/>
  <c r="A993" i="1"/>
  <c r="A1130" i="1"/>
  <c r="A1140" i="1"/>
  <c r="A1186" i="1"/>
  <c r="A1222" i="1"/>
  <c r="A1406" i="1"/>
  <c r="A1498" i="1"/>
  <c r="A1549" i="1"/>
  <c r="A1680" i="1"/>
  <c r="A1820" i="1"/>
  <c r="A1848" i="1"/>
  <c r="A1986" i="1"/>
  <c r="A2096" i="1"/>
  <c r="A2280" i="1"/>
  <c r="A2293" i="1"/>
  <c r="A2321" i="1"/>
  <c r="A2324" i="1"/>
  <c r="A2421" i="1"/>
  <c r="A2933" i="1"/>
  <c r="A3186" i="1"/>
  <c r="A3190" i="1"/>
  <c r="A3365" i="1"/>
  <c r="A3409" i="1"/>
  <c r="A3456" i="1"/>
  <c r="A3562" i="1"/>
  <c r="A3703" i="1"/>
  <c r="A3806" i="1"/>
  <c r="A3832" i="1"/>
  <c r="A3932" i="1"/>
  <c r="A3957" i="1"/>
  <c r="A4032" i="1"/>
  <c r="A4046" i="1"/>
  <c r="A4094" i="1"/>
  <c r="A4188" i="1"/>
  <c r="A4231" i="1"/>
  <c r="A4262" i="1"/>
  <c r="A4324" i="1"/>
  <c r="A4333" i="1"/>
  <c r="A4359" i="1"/>
  <c r="A4379" i="1"/>
  <c r="A4381" i="1"/>
  <c r="A4383" i="1"/>
  <c r="A4435" i="1"/>
  <c r="A4462" i="1"/>
  <c r="A4474" i="1"/>
  <c r="A4573" i="1"/>
  <c r="A4666" i="1"/>
  <c r="A4730" i="1"/>
  <c r="A4860" i="1"/>
  <c r="A4868" i="1"/>
  <c r="A4951" i="1"/>
  <c r="A5003" i="1"/>
  <c r="A5174" i="1"/>
  <c r="A5199" i="1"/>
  <c r="A5290" i="1"/>
  <c r="A5305" i="1"/>
  <c r="A5307" i="1"/>
  <c r="A5361" i="1"/>
</calcChain>
</file>

<file path=xl/sharedStrings.xml><?xml version="1.0" encoding="utf-8"?>
<sst xmlns="http://schemas.openxmlformats.org/spreadsheetml/2006/main" count="36992" uniqueCount="28013">
  <si>
    <t>video_id</t>
  </si>
  <si>
    <t>channel_id</t>
  </si>
  <si>
    <t>video_title</t>
  </si>
  <si>
    <t>video_title_clean</t>
  </si>
  <si>
    <t>published</t>
  </si>
  <si>
    <t>video_views</t>
  </si>
  <si>
    <t>video_madeforkids</t>
  </si>
  <si>
    <t>video_likes</t>
  </si>
  <si>
    <t>video_comment_count</t>
  </si>
  <si>
    <t>video_length</t>
  </si>
  <si>
    <t>video_description</t>
  </si>
  <si>
    <t>video_tags</t>
  </si>
  <si>
    <t>lmH5uqwaFq8</t>
  </si>
  <si>
    <t>UCbCmjCuTUZos6Inko4u57UQ</t>
  </si>
  <si>
    <t>Airplane Song | CoComelon Nursery Rhymes &amp; Kids Songs</t>
  </si>
  <si>
    <t>Airplane Song CoComelon Nursery Rhymes Kids Songs</t>
  </si>
  <si>
    <t>2022-11-01 07:00:15+00:00</t>
  </si>
  <si>
    <t>JJ wants to learn about airplanes and Nina's dad is a pilot! Lets sing and learn all about airplanes with JJ, Cody, Nina and the rest of the CoComelon crew! 
Subscribe for new videos every week!
https://www.youtube.com/c/CoComelon?sub_confirmation=1
Lyrics:
Hello Airplane, Hello Airplane
CODY: What is that? What is that?
NINA: This here is the engine 
NINA: Gets the airplane movinâ€™
Watch it go, watch it go
Hello Airplane, Hello Airplane
JJ: What is that? What is that?
NINA: These are called the wings theyâ€™re
NINA: Here to lift it in the air
Lift it up, Lift it up
Hello Airplane, Hello Airplane
CECE: What is that? What is that?
NINA: This is called the plane tail
NINA: Keeps us steady while we sail
Through the air, Through the air
Hello Airplane, Hello Airplane
CODY: What is that? What is that?
NINA: Wheels come out for touchdown
NINA: Landing safely on the ground
Safe and sound, Safe and sound
Hello Airplane, Hello Airplane
JJ: What is that? What is that?
NINA: I will be your pilot
NINA: I sit in the cockpit and
Fly the plane, Fly the plane
NINAâ€™S DAD: Hello Airplane, Hello Airplane
NINAâ€™S DAD: In the sky, In the sky
NINAâ€™S DAD: Watch it flying so high 
NINAâ€™S DAD: Up above it passes by
NINAâ€™S DAD: Go airplane, go airplane!
Music available on all major streaming platforms now:
ðŸ‰ https://found.ee/CoComelonMusic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</si>
  <si>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'airplane', 'airplane song', 'kids nursery rhymes', 'cocomelon friends', 'cocomelon family', 'learning songs', 'kids learning songs', 'travel songs', 'learn about airplanes', 'learn about airplanes for toddlers']</t>
  </si>
  <si>
    <t>0SY0Yn0yF9o</t>
  </si>
  <si>
    <t>Wheels On The Bus + More Nursery Rhymes &amp; Kids Songs -Lellobee by CoComelon</t>
  </si>
  <si>
    <t>Wheels On The Bus More Nursery Rhymes Kids Songs Lellobee by CoComelon</t>
  </si>
  <si>
    <t>2022-10-29 07:00:00+00:00</t>
  </si>
  <si>
    <t>We are introduced to the magic of Lellobee Farm! Ella arrives to spend the day there, meeting Mei and her best friend Rishi. Explore together Lellobee and meet all the animals living there whilst driving around in the Lellomobile, a little car!
Subscribe for new videos every week!
https://www.youtube.com/c/CoComelon?sub_confirmation=1
Lyrics:
The wheels on the bus go round and round, 
round and round, 
round and round
The wheels on the bus go round and round, 
all day long
The DOORS on the BARN go open and shut, 
Open and shut, 
Open and shut, 
The DOORS on the BARN go open and shut, 
all day long
The wheels on the bus go round and round, 
round and round, 
round and round
The wheels on the bus go round and round, 
all day long
The BELL on the lamb goes DING, DING, DING, 
DING, DING, DING
DING, DING, DING
The BELL on the lamb goes DING, DING, DING
All day long
The wheels on the bus go round and round, 
round and round, 
round and round
The wheels on the bus go round and round, 
all day long
The TAIL on the COW goes swish swish swish, 
swish swish swish, 
swish swish swish
The TAIL on the COW goes swish swish swish,  
All day long
Another sunny day on Lellobee
Lellobee 
City Farm
A sunny day on Lellobee City Farm 
Where good things grow!
Where good things grow!
Music available on all major streaming platforms now:
ðŸ‰ https://found.ee/CoComelonMusic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</si>
  <si>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'lellobee', 'wheels on the bus', 'lellobee wheels on the bus', 'lellobee cocomelon', 'cocomelon lellobee', 'bus songs', '10 little buses']</t>
  </si>
  <si>
    <t>sNyF7BvVfxs</t>
  </si>
  <si>
    <t>Bingo's Bath Song | CoComelon Nursery Rhymes &amp; Kids Songs</t>
  </si>
  <si>
    <t>Bingos Bath Song CoComelon Nursery Rhymes Kids Songs</t>
  </si>
  <si>
    <t>2022-10-25 07:00:16+00:00</t>
  </si>
  <si>
    <t>Sometimes dogs get a little messy! Jump in the bubble bath with Bingo and help JJ, TomTom and YoYo clean their puppy! 
Subscribe for new videos every week!
https://www.youtube.com/c/CoComelon?sub_confirmation=1
Lyrics: 
Jump in the bathtub, it's time to get all clean
Youâ€™ll be the cleanest dog I've ever seen
The soap and the bubbles are filling up the tub
So jump in the water and Iâ€™ll scrub, scrub
In the bubble bath with Bingo
Wash your knees and your toes
In the bubble bath with Bingo
Wash your knees and toes!
In the bubble bath with Bingo
Wash your paws and your elbows
In the bubble bath with Bingo
Wash your paws and elbows!
Sit in the bathtub, it's time to get all clean
Youâ€™ll be the cleanest dog I've ever seen
The soap and the bubbles are filling up the tub
So jump in the water and Iâ€™ll scrub, scrub
In the bubble bath with Bingo
Wash your ears and your nose
In the bubble bath with Bingo
Wash your ears and nose!
In the bubble bath with Bingo
Wash your fur nice and slow
In the bubble bath with Bingo
Wash your fur real slow!
Sit in the bathtub, it's time to get all clean
Youâ€™ll be the cleanest dog I've ever seen
The soap and the bubbles are filling up the tub
So jump in the water and Iâ€™ll scrub, scrub
In the bubble bath with Bingo
Washed so clean with some soap
In the bubble bath with Bingo
Washed so clean with soap!
Music available on all major streaming platforms now:
ðŸ‰ https://found.ee/CoComelonMusic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</si>
  <si>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'cocomelon friends', 'Bingo', 'bubble bath', 'bubble bath song', 'bath time', 'puppy', 'puppies', 'baby animals', 'kids and pets', 'jj and bingo', 'cocomelon animals', 'cody cocomelon', 'cocomelon family']</t>
  </si>
  <si>
    <t>K4kqqCzF-BA</t>
  </si>
  <si>
    <t>Play Outside at the Beach Song + More Nursery Rhymes &amp; Kids Songs - CoComelon</t>
  </si>
  <si>
    <t>Play Outside at the Beach Song More Nursery Rhymes Kids Songs CoComelon</t>
  </si>
  <si>
    <t>2022-10-22 07:00:12+00:00</t>
  </si>
  <si>
    <t>The sun is shining! What a perfect beach day for the CoComelon crew! JJ, Nina and their moms play different sports outside together at the beach.
Subscribe for new videos every week!
https://www.youtube.com/c/CoComelon?sub_confirmation=1
00:00 Play Outside - Beach
02:45 Baby Shark V2 (Hide and Seek Version)
04:51 Balloon Boat Race
08:03 Bath Song
10:39 Take Me Out to the Ball Game
13:31 Field Day Song
16:29 Taekwondo Song
19:36 Floor Is Lava
22:17 Down by the Pond
25:13 Play and Tell
28:14 Following in Dad's Footsteps
31:09 Go Before You Go
33:59 London Bridge
36:32 Treehouse Picnic
39:29 Nature Walk
42:09 Down by the Station
44:50 Gardening Song
48:07 Tie Your Shoes Song
51:27 Shopping Cart Song
54:31 Yes Yes Playground Song
58:17 Freeze Dance_x000D_
Music available on all major streaming platforms now:
ðŸ‰ https://found.ee/CoComelonMusic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</si>
  <si>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'play outside', 'play outside at the beach', 'play outside at the beach cocomelon', 'cocomelon beach', 'cocomelon beach song', 'compilation', 'songs for kids', 'cocomelon family', 'outdoor songs for preschoolers', 'outdoor songs for toddlers', 'cocomelon friends']</t>
  </si>
  <si>
    <t>gfZmvllWVwY</t>
  </si>
  <si>
    <t>Halloween Song Dance! | Dance Party | CoComelon Nursery Rhymes &amp; Kids Songs</t>
  </si>
  <si>
    <t>Halloween Song Dance Dance Party CoComelon Nursery Rhymes Kids Songs</t>
  </si>
  <si>
    <t>2022-10-18 07:00:19+00:00</t>
  </si>
  <si>
    <t>Get up and dance with all your CoComelon friends! It's time to celebrate Halloween and do the spooky ghost boogie! Happy Halloween! 
Subscribe for new videos every week!
https://www.youtube.com/c/CoComelon?sub_confirmation=1
Lyrics: 
Giggling ghosts go,
â€œGoogie boogie, googie boogieâ€.
Giggling ghosts go,
â€œGoogie boogie, gooâ€!
Giggling ghosts go,
â€œGoogie boogie, googie boogieâ€.
Googie boogie, boo!
Do the googie boogie,
The googie boogie, boo.
Winking witches go,
â€œWoogie boogie, woogie boogieâ€.
Winking witches go,
â€œWoogie boogie, wooâ€!
Winking witches go,
â€œWoogie boogie, woogie boogieâ€.
Woogie boogie, boo!
Do the woogie boogie,
The woogie boogie, woo.
Woogie boogie, woo!
Sneaky spiders go,
â€œSoogie boogie, soogie boogieâ€.
Sneaky spiders go,
â€œSoogie boogie, shhâ€!
Sneaky spiders go,
â€œSoogie boogie, soogie boogieâ€.
Soogie boogie, shh!
Do the soogie boogie,
The soogie boogie, shh.
Soogie boogie, shh!
Marching monsters go,
â€œMoogie boogie, moogie boogieâ€.
Marching monsters go,
â€œMoogie boogie, mooâ€!
Marching monsters go,
â€œMoogie boogie, moogie boogieâ€.
Moogie boogie, boo!
Do the moogie boogie,
The moogie boogie, boo.
Moogie boogie, boo!
Zany zombies go,
â€œZoogie boogie, zoogie boogieâ€.
Zany zombies go,
â€œZoogie boogie, zooâ€!
Zany zombies go,
â€œZoogie boogie, zoogie boogieâ€.
Zoogie boogie, boo!
The Googie, Woogie, Soogie, Moogie,
Zoogie boogie, boo!
Music available on all major streaming platforms now:
ðŸ‰ https://found.ee/CoComelonMusic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</si>
  <si>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'halloween', 'halloween song', 'dance party', 'halloween dance party', 'halloween music for kids', 'funny halloween', 'silly halloween', 'halloween for kids', 'kids music', 'halloween songs', 'dance', 'halloween party', 'kids halloween party']</t>
  </si>
  <si>
    <t>Ay3m-zZ4KLs</t>
  </si>
  <si>
    <t>Silly Halloween Song + More Nursery Rhymes &amp; Kids Songs - CoComelon</t>
  </si>
  <si>
    <t>Silly Halloween Song More Nursery Rhymes Kids Songs CoComelon</t>
  </si>
  <si>
    <t>2022-10-15 07:00:08+00:00</t>
  </si>
  <si>
    <t>It's almost Halloween! Come celebrate with JJ and all of his CoComelon friends! What's your favorite spooky song to sing? 
Subscribe for new videos every week!
https://www.youtube.com/c/CoComelon?sub_confirmation=1
00:00 Silly Kooky Halloween
02:41 Pumpkin Patch - Fall Halloween Song
06:07 Harvest Stew
08:59 Halloween Costume Song
12:08 Peek-a-BOO!
14:30 Halloween Day At School
18:00 Pumpkin Time
21:00 Halloween Dress Up
24:01 Itsy Bitsy Spider
26:11 Winter Song (Fun in the Snow)
Music available on all major streaming platforms now:
ðŸ‰ https://found.ee/CoComelonMusic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</si>
  <si>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'cocomelon halloween', 'halloween songs', 'cocomelon halloween songs', 'cocomelon friends', 'cocomelon song', 'songs', 'cocomelon compilation', 'compilation', 'cocomelon family', 'halloween for kids', 'kids halloween songs', 'happy halloween', 'silly halloween']</t>
  </si>
  <si>
    <t>mbPNkDEN3Ps</t>
  </si>
  <si>
    <t>Yes Yes Fruits Song | CoComelon Nursery Rhymes &amp; Kids Songs</t>
  </si>
  <si>
    <t>Yes Yes Fruits Song CoComelon Nursery Rhymes Kids Songs</t>
  </si>
  <si>
    <t>2022-10-11 07:00:16+00:00</t>
  </si>
  <si>
    <t>It's time to eat your yummy fruits! Sing along with JJ, Cody, Nina and Cody's dad and have fun eating your favorite fruits!
Subscribe for new videos every week!
https://www.youtube.com/c/CoComelon?sub_confirmation=1
Lyrics: 
Apples, apples, itâ€™s time to eat your apples! 
Yes, yes, yes. I want to eat the apples! 
Good, good! Apples are good for you! 
Yay, yay, yay. We love them, oooh! 
See, see, Dino likes them too. One, two, three, he ate them up you see. 
Ha, ha, ha. The apples are all gone now. Yum, yum, yum. We like them, wow. 
Grapes, grapes, itâ€™s time to eat your grapes! 
Yes, yes, yes. I want to eat the grapes! 
Good, good! Grapes are good for you! 
Yay, yay, yay. We love them, oooh!
See, see, Teddy likes them too. One, two, three, he ate them up you see. 
Ha, ha, ha.The grapes are all gone now. Yum, yum, yum. We like them, wow.
Bananas, bananas, itâ€™s time to eat bananas! 
Yes, yes, yes. I want to eat bananas! 
Good, good! Bananas are good for you! 
Yay, yay, yay. We love them, oooh! 
See, see, Bunny likes them too. One, two, three, she ate them up you see. 
Ha, ha, ha. The bananas are all gone now. Yum, yum, yum. We like them, wow. 
Orange, orange, itâ€™s time to eat  your orange! 
Yes, yes, yes. I want to eat the orange! 
Good, good! The orange is good for you! 
Yay, yay, yay. I love it, oooh!
See, see, Dino likes fruit too. One, two, three, he ate it up you see. 
Ha, ha, ha. The orange is all gone now.Yum, yum, yum. I like it, wow! 
Music available on all major streaming platforms now:
ðŸ‰ https://found.ee/CoComelonMusic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</si>
  <si>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'yes yes fruits', 'yes yes fruits song', 'yes yes song', 'yes yes', 'healthy eating song', 'healthy eating for kids', 'cocomelon friends', 'cody cocomelon', 'dad and cody cocomelon', 'fruits and vegetables', 'fruits and vegetables for kids', 'yes yes vegetables', 'yes yes vegetables cocomelon']</t>
  </si>
  <si>
    <t>kSx1tS52ov4</t>
  </si>
  <si>
    <t>Red Light, Green Light Song + More Nursery Rhymes &amp; Kids Songs - CoComelon</t>
  </si>
  <si>
    <t>Red Light Green Light Song More Nursery Rhymes Kids Songs CoComelon</t>
  </si>
  <si>
    <t>2022-10-07 23:00:34+00:00</t>
  </si>
  <si>
    <t>Play red light green light with Cody and his family as they learn all about healthy eating for kids! Sing along to your favorite CoComelon nursery rhymes!
Subscribe for new videos every week!
https://www.youtube.com/c/CoComelon?sub_confirmation=1
Music available on all major streaming platforms now:
ðŸ‰ https://found.ee/CoComelonMusic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</si>
  <si>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'red light green light', 'red light', 'green light', 'learn colours', 'learn foods', 'healthy eating for kids', 'grocery store song', 'coco melon', 'coco songs', 'kids songs']</t>
  </si>
  <si>
    <t>o3eMkWX8E7U</t>
  </si>
  <si>
    <t>Silly Halloween Song! | CoComelon Nursery Rhymes &amp; Kids Songs</t>
  </si>
  <si>
    <t>Silly Halloween Song CoComelon Nursery Rhymes Kids Songs</t>
  </si>
  <si>
    <t>2022-10-04 07:00:31+00:00</t>
  </si>
  <si>
    <t>To the tune of "Row, Row, Row, Your Boat," let's sing about our FAVORITE night! We love Halloween! JJ and his family get out all the tricks and treats, carve a silly pumpkin and celebrate Halloween with their friends! 
Subscribe for new videos every week!
https://www.youtube.com/c/CoComelon?sub_confirmation=1
Lyrics: 
We love Halloween,
It's our favorite night! 
Silly, kooky, fun surprises, 
give us such a fright!
I love Halloween, 
it's my favorite night
Making all the decorations 
Making them just right 
We love Halloween,
It's our favorite night! 
Getting goofy and so crafty
Itâ€™s a silly sight!
I love Halloween, 
It's my favorite night
Filling bags for trick or treaters
Fill them up just right
We love Halloween 
It's our favorite night
With surprises for our friends
Theyâ€™ll love every bite
I love Halloween, 
it's my favorite night
Carve a Jack-o-lantern face
Carve it out just right 
We love Halloween,
Itâ€™s our favorite night! 
Goofy ghosts and mummies
Smiling in the light
We love Halloween,
It's our favorite night! 
Silly, kookie, fun surprises, 
give us such a fright!
Music available on all major streaming platforms now:
ðŸ‰ https://found.ee/CoComelonMusic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</si>
  <si>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'halloween', 'kids halloween', 'halloween songs', 'halloween nursery rhymes', 'trick or treat', 'halloween for kids', 'halloween for babies', 'toddlers halloween', 'we love halloween', 'fun halloween', 'silly halloween', 'pumpkins', 'jack o lantern', 'cocomelon halloween', 'row row row your boat']</t>
  </si>
  <si>
    <t>o1YenjwOp-A</t>
  </si>
  <si>
    <t>Let's Go Camping Song + More Nursery Rhymes &amp; Kids Songs - CoComelon</t>
  </si>
  <si>
    <t>Lets Go Camping Song More Nursery Rhymes Kids Songs CoComelon</t>
  </si>
  <si>
    <t>2022-10-01 07:00:17+00:00</t>
  </si>
  <si>
    <t>Let's go camping with JJ! Sing along and learn all about the outdoors with JJ and the rest of his family! Enjoy over 30 minutes of classic nursery rhymes from CoComelon!
Subscribe for new videos every week!
https://www.youtube.com/c/CoComelon?sub_confirmation=1
Camping Song 0:08
JJ's Birthday on the Farm 2:43
JJ's Birthday Surprise 5:22
Shopping Cart Song 8:00
Grocery Store Song 11:03
Go Before You Go 13:56
Peek-a-BOO! 16:46
Down by the Pond 19:08
Clean Machine 22:05
Daddy Daughter Beach Day 24:50
Shapes In My Lunch Box 28:07
Garage Sale Song 31:35
Music available on all major streaming platforms now:
ðŸ‰ https://found.ee/CoComelonMusic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</si>
  <si>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"let's go camping", 'camping song', '30 minutes', 'music video', 'songs for kids', 'nursery rhymes for kids', 'music for babies', 'sing along', 'nature', 'outdoors', 'nature songs', 'learn about nature']</t>
  </si>
  <si>
    <t>hqFfJBOrvHw</t>
  </si>
  <si>
    <t>Humpty Dumpty Song Dance | Dance Party | CoComelon Nursery Rhymes &amp; Kids Songs</t>
  </si>
  <si>
    <t>Humpty Dumpty Song Dance Dance Party CoComelon Nursery Rhymes Kids Songs</t>
  </si>
  <si>
    <t>2022-09-27 07:00:15+00:00</t>
  </si>
  <si>
    <t>Oh no! Humpty Dumpty had a great fall! Get up and dance along with JJ and the rest of the CoComelon crew! Let's move our bodies and put Humpty Dumpty back together again!
Subscribe for new videos every week!
https://www.youtube.com/c/CoComelon?sub_confirmation=1
Music available on all major streaming platforms now:
ðŸ‰ https://found.ee/CoComelonMusic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</si>
  <si>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'humpty dumpty', 'dance party', 'dance', 'dance along', 'humpty dumpty song', 'jj', 'jj cocomelon', 'movement', 'move along for kids', 'kids songs', 'dance songs for kids', 'nursery rhymes for babies', 'songs for babies', 'kids learning songs']</t>
  </si>
  <si>
    <t>QYTYKUMOuwo</t>
  </si>
  <si>
    <t>Fire Truck Fun Song + More Nursery Rhymes &amp; Kids Songs - CoComelon</t>
  </si>
  <si>
    <t>Fire Truck Fun Song More Nursery Rhymes Kids Songs CoComelon</t>
  </si>
  <si>
    <t>2022-09-24 07:00:08+00:00</t>
  </si>
  <si>
    <t>It's a special day for JJ and his friends! Nina's Mom surprises everyone on JJ's block when she parks a fire engine on the street for everyone to see. Tune in to learn about trucks and MORE with a full hour of nursery rhymes from CoComelon! 
Subscribe for new videos every week!
https://www.youtube.com/c/CoComelon?sub_confirmation=1
Music available on all major streaming platforms now:
ðŸ‰ https://found.ee/CoComelonMusic
Fire Engine Song 00:08
Excavator Song 02:55
Accidents Happen 05:25
5 Little Animals 08:27
Soccer Song 11:17
Ice Cream Song 14:06
Night Before Birthday 16:44
The Most Compost 19:37
Teaching Directions 22:53
Reading Song 26:16
Loose Tooth Song 28:26
Wash Your Hands Song 31:11
Guess the Animal Song 34:23
JJ Song 37:53
Taekwondo Song 40:57
My Body Song 44:03
Helping Song 48:20
Nap Time Song 51:14
Field Day Song 54:16
My Big Brother Song 57:13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</si>
  <si>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'fire truck song', 'fire truck', 'trucks', 'kids nursery rhymes', 'trucks for kids', 'wheels on the bus', 'firefighter song', 'firefighter', 'educational videos', '1 hour music', 'music compilation', '60 minutes music', 'music', 'kids music', 'educational kids music']</t>
  </si>
  <si>
    <t>biXYtxZnChQ</t>
  </si>
  <si>
    <t>How to Be a Hero Song | CoComelon Nursery Rhymes &amp; Kids Songs</t>
  </si>
  <si>
    <t>How to Be a Hero Song CoComelon Nursery Rhymes Kids Songs</t>
  </si>
  <si>
    <t>2022-09-20 07:53:06+00:00</t>
  </si>
  <si>
    <t>Heroes to the rescue! Learn how to be a hero and in all the fun! JJ, Cody and Nina play firefighter and save the day! Sing along to Heroes To The Rescue nursery rhymes and kids songs by CoComelon!
Subscribe for new videos every week!
https://www.youtube.com/c/CoComelon?sub_confirmation=1
Lyrics:
Heroes to the rescue,
With my firefighter crew.
When there's danger,
We roll out!
Heroes to the rescue,
In our bright red hats, too.
Brave and daring.  
Here we come!
Heroes to the rescue,
Wearing sturdy strong boots.
Stomp on forward. 
Lets suit up! 
Heroes to the rescue,
Our firetruck goes "woo".  
â€œWee-Oohâ€, â€œWee-Oohâ€. 
On our way!
Heroes to the rescue
Our fire hose goes "woosh"         
â€œWoo-wooshâ€, â€œWoo-wooshâ€ 
Put it out!
Heroes to the rescue
Itâ€™s up to me, itâ€™s up to you         
So heroic 
Save the day!
Heroes to the rescue
With my firefighter crew
When there's danger
We roll out!
Heroes to the rescue
With my firefighter crew
When there's danger
Save the day!
Music available on all major streaming platforms now:
ðŸ‰ https://found.ee/CoComelonMusic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</si>
  <si>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'firefighter', 'firefighter for kids', 'firefighter song', 'fire truck song', 'hero song', 'kids heroes', 'heroes for kids', 'rescue heroes', 'hometown heroes', 'cocomelon hero', 'cocomelon superhero', 'coco songs', 'coco melon', 'toddler songs', 'kids songs', 'cartoons for kids']</t>
  </si>
  <si>
    <t>tkTYVy5sdIg</t>
  </si>
  <si>
    <t>Play Outside At The Train Park Song + More Nursery Rhymes &amp; Kids Songs - CoComelon</t>
  </si>
  <si>
    <t>Play Outside At The Train Park Song More Nursery Rhymes Kids Songs CoComelon</t>
  </si>
  <si>
    <t>2022-09-17 07:18:34+00:00</t>
  </si>
  <si>
    <t>Cody and his family take a trip to check out the brand new Train Park! Come and play along with Cody! Sing along to your favorite nursery rhymes and kids songs by CoComelon!
Subscribe for new videos every week!
https://www.youtube.com/c/CoComelon?sub_confirmation=1
Music available on all major streaming platforms now:
ðŸ‰ https://found.ee/CoComelonMusic
Train Park Song 00:00
Pasta Song 02:49
Row Row Stream Song 05:50
Bad Dream Song 08:47
Humpty Dumpty V2 11:45
This is the Way 14:30
Back to School 16:56
Birthday Musical Chairs 19:56
This Box Rocks 22:47
If You're Happy and You Know It 25:29
Easter Masks Song 28:13
Playdate With Cody 31:33
Thank You Song V3 34:27
Yes Yes Bed Time Camping 37:16
Jello Color Song 40:43
ABC Song With Balloons V2 44:17
Beach Song 47:26
The ABC Song 50:07
Hello Song 53:37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</si>
  <si>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'train park song', 'train song', 'trains for kids', 'trains', 'nursery', 'toddler songs', 'cody', 'jj', 'nina', 'coco melon', 'cocomelon songs', 'songs for kids', 'kids songs', 'lullabies']</t>
  </si>
  <si>
    <t>-4nWoQwSHGE</t>
  </si>
  <si>
    <t>JJ's Treehouse Song | CoComelon Nursery Rhymes &amp; Kids Songs</t>
  </si>
  <si>
    <t>JJs Treehouse Song CoComelon Nursery Rhymes Kids Songs</t>
  </si>
  <si>
    <t>2022-09-13 07:04:39+00:00</t>
  </si>
  <si>
    <t>JJ, TomTom, Cody, and YoYo secretly gather supplies for a surprise picnic in the Treehouse! Sing along to the Treehouse Picnic song for kids!
Subscribe for new videos every week!
https://www.youtube.com/c/CoComelon?sub_confirmation=1
Lyrics:
Working together side-by-side
Working together side-by-side
When we all work together
Everything is so much better 
Working together we have a good time!
Singing, â€œDo da dee dee dahâ€¦ da dee da do da day!â€
Woo hoo!
Singing, â€œDo da dee dee dahâ€¦ da dee da do da day!â€
Woo hoo!
Singing, â€œDo da dee dee dahâ€¦ da dee daâ€ 
Singing, â€œDo da dee dee dahâ€¦ da dee daâ€
Singing, â€œDo da dee dee dahâ€¦ da dee da do da day!â€
Woo hoo!
Working together we all take turns
Working together we all take turns
When we all work together
Everything is so much better 
Working together we all learn!
Singing, â€œDo da dee dee dahâ€¦ da dee da do da day!â€
Woo hoo!
Singing, â€œDo da dee dee dahâ€¦ da dee da do da day!â€
Woo hoo!
Singing, â€œDo da dee dee dahâ€¦ da dee daâ€ 
Singing, â€œDo da dee dee dahâ€¦ da dee daâ€
Singing, â€œDo da dee dee dahâ€¦ da dee da do da day!â€
Woo hoo!
Working together we will finish fast
Working together we will finish fast
When we all work together
Everything is so much better 
Working together we have a blast!
Singing, â€œDo da dee dee dahâ€¦ da dee da do da day!â€
Woo hoo!
Singing, â€œDo da dee dee dahâ€¦ da dee da do da day!â€
Woo hoo!
Singing, â€œDo da dee dee dahâ€¦ da dee daâ€ 
Singing, â€œDo da dee dee dahâ€¦ da dee daâ€
Singing, â€œDo da dee dee dahâ€¦ da dee da do da day!â€
Woo hoo!
Working together weâ€™ll get the job done (Yes we will!)
Working together weâ€™ll get the job done
When we all work together
Everything is so much better 
Working together is so much fun!
Singing, â€œDo da dee dee dahâ€¦ da dee da do da day!â€
Woo hoo!
Singing, â€œDo da dee dee dahâ€¦ da dee da do da day!â€
Woo hoo!
Singing, â€œDo da dee dee dahâ€¦ da dee daâ€ 
Singing, â€œDo da dee dee dahâ€¦ da dee daâ€
Singing, â€œDo da dee dee dahâ€¦ da dee da do da day!â€
Woo hoo!
Music available on all major streaming platforms now:
ðŸ‰ https://found.ee/CoComelonMusic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</si>
  <si>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t>
  </si>
  <si>
    <t>zhoVe42Pxb0</t>
  </si>
  <si>
    <t>Yes Yes Vegetables On The Farm + More Nursery Rhymes &amp; Kids Songs - CoComelon</t>
  </si>
  <si>
    <t>Yes Yes Vegetables On The Farm More Nursery Rhymes Kids Songs CoComelon</t>
  </si>
  <si>
    <t>2022-09-10 07:00:31+00:00</t>
  </si>
  <si>
    <t>After picking veggies at the farm, JJ decides to show Nina how good they are by sharing them with his farm animal friends! 
Subscribe for new videos every week!
https://www.youtube.com/c/CoComelon?sub_confirmation=1
Yes Yes Vegetables 00:08
Fire Drill Song 04:01
Color Kaleidoscope 07:05
Down by the Station 12:30
It Starts with a Wave 15:26
Twinkle Twinkle Little Star V2 18:05
The Boo Boo Song V2 21:35
Itsy Bitsy Spider (Birdie Edition) 21:35
Old MacDonald V2 24:23
Pizza Song 27:05
Train Song 30:00
Quiet Time 32:38
Music available on all major streaming platforms now:
ðŸ‰ https://found.ee/CoComelonMusic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</si>
  <si>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'yes yes vegetables', 'vegetables for kids', 'farm for kids', 'farm animals', 'farm song', 'baa baa black sheep', 'healthy eating for kids', 'eat your greens', 'baby videos', 'cartoons for kids', 'yes yes playground song']</t>
  </si>
  <si>
    <t>lkBlyggtYhA</t>
  </si>
  <si>
    <t>Train Song Dance | Dance Party | CoComelon Nursery Rhymes &amp; Kids Songs</t>
  </si>
  <si>
    <t>Train Song Dance Dance Party CoComelon Nursery Rhymes Kids Songs</t>
  </si>
  <si>
    <t>2022-09-06 07:00:11+00:00</t>
  </si>
  <si>
    <t>The train goes 'Click-a-Clack-a'! Dance along and learn the moves to the train song by CoComelon! 
Subscribe for new videos every week!
https://www.youtube.com/c/CoComelon?sub_confirmation=1
Music available on all major streaming platforms now:
ðŸ‰ https://found.ee/CoComelonMusic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</si>
  <si>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['abckidtv', 'nursery rhymes', 'children songs', 'baby songs', 'kid songs', 'sing-along', 'sing-along songs', 'kids videos', 'kids animation', 'kids entertainment', 'kids education', 'preschool', 'kindergarten', 'toddler', 'JJ', 'dance party', 'cocomelon dance', 'coco melon', 'dance for kids', 'kids dance videos', 'dance along videos for kids', 'dance for kids step by step', 'dance for kids songs', 'freeze dance', 'cartoons for kids', 'toddler songs', 'nursery rhymes for babies', 'train song', 'train dance', 'trains for kids']</t>
  </si>
  <si>
    <t>3rKIRUm5oV4</t>
  </si>
  <si>
    <t>I Spy Song + More Nursery Rhymes &amp; Kids Songs - CoComelon</t>
  </si>
  <si>
    <t>I Spy Song More Nursery Rhymes Kids Songs CoComelon</t>
  </si>
  <si>
    <t>2022-09-03 07:00:01+00:00</t>
  </si>
  <si>
    <t>Play I Spy and sing along with JJ and Cody on their playdate! 
Subscribe for new videos every week!
https://www.youtube.com/c/CoComelon?sub_confirmation=1
Music available on all major streaming platforms now:
ðŸ‰ https://found.ee/CoComelonMusic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I Spy (Painting) 00:00
London Bridge 02:49
African Melody Song 05:22
Baby Bump 08:01
Brush It! 10:47
Teddy Bear Teddy Bear 13:24
Ms. Polly Had a Dolly 16:09
This is the Way - Playground Version 18:53
Following in Dad's Footsteps 21:21
Dentist Song 24:16
Sick Song V2 26:53
Trick or Treat Song 29:16
ABC Soup Song 31:56
Get Outside Song 34:55
10 Little Buses 37:32
Yes Yes Brush Your Teeth 40:15
The Muffin Man V2 43:17
Namaste JJ 46:01
Floor Is Lava 48:58
Pet Care 51:40
Copyright Treasure Studio, Inc.  All Rights Reserved.</t>
  </si>
  <si>
    <t>['cocomelon', 'abckidtv', 'nursery rhymes', 'children songs', 'baby songs', 'kid songs', 'sing-along', 'sing-along songs', 'kids videos', 'kids animation', 'kids entertainment', 'kids education', 'preschool', 'kindergarten', 'toddler', 'JJ', 'i spy', 'i spy with', 'i spy with my little eye', 'i spy with my little eye song', 'songs for kids', 'wheels on the bus', 'kids cartoons', 'baby jj', 'educational videos', 'best friend']</t>
  </si>
  <si>
    <t>3QFTTxD7SuY</t>
  </si>
  <si>
    <t>Fire Truck Song - Trucks For Kids | CoComelon Nursery Rhymes &amp; Kids Songs</t>
  </si>
  <si>
    <t>Fire Truck Song Trucks For Kids CoComelon Nursery Rhymes Kids Songs</t>
  </si>
  <si>
    <t>2022-08-30 09:15:48+00:00</t>
  </si>
  <si>
    <t>Wow! A fire engine! Nina's Mom surprises everyone on CoComelon Lane when she parks a fire engine on the street for everyone to see! Fire Trucks For Kids! 
Subscribe for new videos every week!
https://www.youtube.com/c/CoComelon?sub_confirmation=1
Lyrics:
JJ: Wow!
Cody: A fire engine!
I laugh I smile I grin!
Itâ€™s a real life fire engine!
I canâ€™t believe my luck!
Itâ€™s a real life fire truck!  
Nina: Hi!
Wheels so big big big
Biggest Iâ€™ve seen!
Wheels spin, spin again
On this fire engine!
Hose so long long long
Longest Iâ€™ve seen!
Hose splish, splash again
On this fire engine!
I laugh I smile I grin!
Itâ€™s a real life fire engine!
I canâ€™t believe my luck!
Itâ€™s a real life fire truck! 
Siren so loud loud loud
Loudest Iâ€™ve heard!
Siren flash, flash again
On this fire engine!
Radio so fun fun fun
Most fun Iâ€™ve seen!
Radio beep, beep again
On this fire engine!
(Spoken) â€œRoger that!â€
I laugh I smile I grin!
Itâ€™s a real life fire engine!
I canâ€™t believe my luck!
Itâ€™s a real life fire truck! 
Music available on all major streaming platforms now:
ðŸ‰ https://found.ee/CoComelonMusic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</si>
  <si>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'fire engine', 'fire truck', 'fire engine song', 'trucks for kids', 'fire truck song', 'fire truck for kids', 'firefighter song', 'videos for kids', 'baby shark', 'kids songs', 'wheels on the bus']</t>
  </si>
  <si>
    <t>DqhH2OUOl1M</t>
  </si>
  <si>
    <t>The Wheels on the Bus Dance | CoComelon Nursery Rhymes &amp; Kids Songs - Dance Party</t>
  </si>
  <si>
    <t>The Wheels on the Bus Dance CoComelon Nursery Rhymes Kids Songs Dance Party</t>
  </si>
  <si>
    <t>2022-08-27 07:00:03+00:00</t>
  </si>
  <si>
    <t>It's a dance party! Join JJ and do the Wheels On The Bus Dance for kids! CoComelon brings you the Wheels On The Bus dance, a kids song to dance along to for the whole family! 
Subscribe for new videos every week!
https://www.youtube.com/c/CoComelon?sub_confirmation=1
ðŸ‰Spotify: https://open.spotify.com/artist/6SXTTUJxIVwMbc1POrviTr
ðŸ‰Apple Music: https://music.apple.com/â€¦/cocomelon-kids-hits-voâ€¦/1489207331
00:00 The Wheels on the Bus
02:35 If You're Happy and You Know
05:13 Animal Song
07:38 Freeze Dance (Dance Party)
10:09 Yes Yes Vegetables Song (Dance Party)
12:49 Happy Place (Dance Party)
15:37 Jingle Bells (Dance Party)
18:16 Baa Baa Black Sheep
20:39 Belly Button Song
23:01 Mister Dinosaur
25:35 Los Pollitos Dicen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</si>
  <si>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'The Wheels on the Bus', 'wheels on the bus dance party', 'cocomelon dance party']</t>
  </si>
  <si>
    <t>SSe98txCv00</t>
  </si>
  <si>
    <t>Play Outside at the Beach Song | CoComelon Nursery Rhymes &amp; Kids Songs</t>
  </si>
  <si>
    <t>Play Outside at the Beach Song CoComelon Nursery Rhymes Kids Songs</t>
  </si>
  <si>
    <t>2022-08-23 07:00:08+00:00</t>
  </si>
  <si>
    <t>The sun is shining! What a perfect beach day for the CoComelon crew! JJ, Nina and their moms play different sports outside together at the beach.
Subscribe for new videos every week!
https://www.youtube.com/c/CoComelon?sub_confirmation=1
Music available on all major streaming platforms now:
ðŸ‰ https://found.ee/CoComelonMusic
Lyrics:
Weâ€™ll go out to the beach today.
Weâ€™re going to laugh and play.
On the sandy beach, under the sun, 
Weâ€™ll have so much fun!
Volley the ball and bump, bump, bump
Bump, bump as high as you can
Volley the ball and bump, bump, bump
Bump, bump as high as you can
Weâ€™ll go out to the beach today.
Weâ€™re going to laugh and play.
On the sandy beach, under the sun, 
Weâ€™ll have so much fun!
Letâ€™s toss the ball and swing, swing, swing
Swing, swing as hard as you can
Letâ€™s toss the ball and swing, swing, swing
Swing, swing as hard as you can
Weâ€™ll go out to the beach today.
Weâ€™re going to laugh and play.
On the sandy beach, under the sun, 
Weâ€™ll have so much fun!
Ready, set, go! And kick, kick, kick
Kick, kick as strong as you can
Ready, set, go! And kick, kick, kick
Kick, kick as strong as you can
Weâ€™ll go out to the beach today
Weâ€™re going to laugh and play
On the sandy beach, under the sun 
Weâ€™ll have so much fun!
Get on the board and paddle, paddle, paddle 
Paddle as best as you can
Get on the board and paddle, paddle paddle
Paddle as best as you can
We went out to the beach today.
We went out to laugh and play.
On the sandy beach, under the sun, 
We had so much fun!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</si>
  <si>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'coco', 'melon', 'coco melon', 'beach', 'beach day', 'outside', 'outside song', 'play outside', 'sports', 'beach sports', 'pretend play song', 'educational nursery rhymes', 'nursery rhymes for kids', 'sing along', 'sing along songs']</t>
  </si>
  <si>
    <t>uHJN15kVTLY</t>
  </si>
  <si>
    <t>Opposites Song + More Nursery Rhymes &amp; Kids Songs - CoComelon</t>
  </si>
  <si>
    <t>Opposites Song More Nursery Rhymes Kids Songs CoComelon</t>
  </si>
  <si>
    <t>2022-08-20 07:00:16+00:00</t>
  </si>
  <si>
    <t>JJ and Cody learn the meaning of the word â€œOppositeâ€ when they sing a song about how different their two pets are. Sing along and learn with CoComelon to Opposites Song and more nursery rhymes and kids songs!
Subscribe for new videos every week!
https://www.youtube.com/c/CoComelon?sub_confirmation=1
ðŸ‰ https://found.ee/CoComelonMusic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Opposite Song 00:00
Head Shoulders Knees and Toes 02:52
Go Before You Go 05:24
Excavator Song 08:13
Accidents Happen 10:44
Clean Machine 13:45
The Most Compost 16:31
Teaching Directions 19:47
Pretend Shop 23:09
Counting Apples 26:09
Tie Your Shoes Song 29:03
Shadow Puppets 32:23
Freeze Dance 35:15
Gardening Song 38:08
Doctor Checkup Song (School Version) 41:24
Ten Little Dinos 44:00
Reading Song 47:48
You Can Ride a Bike 49:58
Taekwondo Song 53:14
Basketball Song 56:21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</si>
  <si>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'opposite', 'opposites song', 'kids songs', 'nursery', 'songs for babies', 'cartoons for kids', 'videos for kids', 'learning for kids', 'learning for toddlers', 'opposite song for kids', 'learning oppos', 'learning opposites', 'learning opposites for toddlers', 'cocomelon for kids']</t>
  </si>
  <si>
    <t>zHvKlszHzCg</t>
  </si>
  <si>
    <t>Let's Go Camping Song | Summer Family Fun | CoComelon Nursery Rhymes &amp; Kids Songs</t>
  </si>
  <si>
    <t>Lets Go Camping Song Summer Family Fun CoComelon Nursery Rhymes Kids Songs</t>
  </si>
  <si>
    <t>2022-08-16 07:00:15+00:00</t>
  </si>
  <si>
    <t>Let's go camping with JJ! When JJâ€™s family goes camping, experienced scouts TomTom and YoYo take JJ under their wing and show him how to do several classic outdoor activities. Will JJ practice and finally become an honorary junior scout?! Sing along and find out! 
Subscribe for new videos every week!
https://www.youtube.com/c/CoComelon?sub_confirmation=1
ðŸ‰ https://found.ee/CoComelonMusic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</si>
  <si>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'camping', "let's go camping", 'camping song', 'summer fun', 'family trips', 'road trip', 'how to camp', 'learning to camp', 'kids outdoors', 'boy scouts', 'music', 'kids music', 'fun songs', 'learning songs', 'educational songs', 'educational music', 'sing along', 'singalong', 'outdoor activities']</t>
  </si>
  <si>
    <t>dxjciWnjd0M</t>
  </si>
  <si>
    <t>Baa Baa Black Sheep (Pretend Play Edition) + More Nursery Rhymes &amp; Kids Songs - CoComelon</t>
  </si>
  <si>
    <t>Baa Baa Black Sheep Pretend Play Edition More Nursery Rhymes Kids Songs CoComelon</t>
  </si>
  <si>
    <t>2022-08-13 07:00:19+00:00</t>
  </si>
  <si>
    <t>Can you help JJ, Nina and Cody catch their inflatable sheep! Lets sing along to Baa Baa Black Sheep and more nursery rhymes and kids songs by CoComelon
Subscribe for new videos every week!
https://www.youtube.com/c/CoComelon?sub_confirmation=1
Music available on all major streaming platforms now: 
ðŸ‰ https://found.ee/CoComelonMusic
Ba Ba Black Sheep (Play Pretend) 00:00
Hot Cross Buns 02:46
Are We There Yet? 05:21
Bingo V1 07:52
Skidamarink V1 10:36
Musical Instruments Song 13:06
Baby Shark V2 (Hide and Seek Version) 16:23
Johny Johny Yes Papa V2 (Parents Version) 18:28
Twinkle Twinkle Little Star 20:47
Bath Song 23:46
London Bridge is Falling Down 26:21
Ten Little Duckies 28:39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</si>
  <si>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'baa baa black sheep', 'kids songs', 'baa baa', 'songs for toddlers', 'nursery rhymes for babies', 'lullabies', 'coco melon', 'coco', 'coco songs', 'cocomelon for kids', 'toddler learning video', 'kindergarten 2', 'toddler sleeping music', 'kindergarten learning videos', 'cocomelon nursery rhymes']</t>
  </si>
  <si>
    <t>3LEW8jG-Q5Y</t>
  </si>
  <si>
    <t>Yes Yes Vegetables On The Farm | CoComelon Nursery Rhymes &amp; Kids Songs</t>
  </si>
  <si>
    <t>Yes Yes Vegetables On The Farm CoComelon Nursery Rhymes Kids Songs</t>
  </si>
  <si>
    <t>2022-08-09 07:00:02+00:00</t>
  </si>
  <si>
    <t>Learn to eat your vegetables with JJ and his farm animals friends! Sing along to Yes Yes Vegetable kids song by CoComelon
Subscribe for new videos every week!
https://www.youtube.com/c/CoComelon?sub_confirmation=1
ðŸ‰ https://found.ee/CoComelonMusic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</si>
  <si>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'yes yes vegetables', 'farm for kids', 'animals for kids', 'farm animals for kids', 'yes yes songs', 'yes yes', 'coco melon', 'coco songs', 'kids songs', 'cartoons for kids', 'songs for babies']</t>
  </si>
  <si>
    <t>usqngNJYnug</t>
  </si>
  <si>
    <t>Shopping Cart Song + More Nursery Rhymes &amp; Kids Songs - CoComelon</t>
  </si>
  <si>
    <t>Shopping Cart Song More Nursery Rhymes Kids Songs CoComelon</t>
  </si>
  <si>
    <t>2022-08-06 07:00:30+00:00</t>
  </si>
  <si>
    <t>JJ and Cody pretend theyâ€™re race car drivers! Sing along to your favorite CoComelon Nursery Rhymes For Kids!
Subscribe for new videos every week!
https://www.youtube.com/c/CoComelon?sub_confirmation=1
Lyrics:
No time to stop
Pick up the pace
Pedal to the metal  
Weâ€™re in a race!     
Driving fast, driving hard
Weâ€™re flying!      (We are?) 
Turning fast, turning hard
Weâ€™re racing!
Zoom-zoom-zoom
Around we go!
Weaving around
Iâ€™m on my way
Pedal to the metal 
Weâ€™re in a race
Driving fast, driving hard
Weâ€™re flying!
Turning fast, turning hard
Weâ€™re racing!
Zoom-zoom-zoom
Around we go!!
Screeching to a stop
The pit stop place
Pedal to the metal 
Weâ€™re in a race!
Driving fast, driving hard
Weâ€™re flying!
Turning fast, turning hard
Weâ€™re racing!
Zoom-zoom-zoom
Around we go!
Gotta keep on moving
Watch me go
Pedal to the metal
Weâ€™re in a race
Driving fast, driving hard
Weâ€™re flying!
Turning fast, turning hard
Weâ€™re racing!
Zoom-zoom-zoom
Around we go!
The ending is in sight
Here I come
Pedal to the medal
Weâ€™re in a race!
Shopping Cart Song 00:00
Old MacDonald (Baby Animal Version) 03:12
Pasta Song 05:58
Grocery Store Song 08:58
Fire Drill Song 11:51
Color Kaleidoscope 14:54
Bad Dream Song 17:39
5 Little Animals 20:36
It Starts with a Wave 23:27
Ice Cream Song 26:20
Night Before Birthday 28:58
Birthday Musical Chairs 31:51
If You're Happy and You Know It 34:42
Little Bunny Foo Foo 37:25
Shapes In My Lunch Box 40:10
Playdate With Cody 43:38
Thank You Song V3 46:31
ðŸ‰ https://found.ee/CoComelonMusic
ðŸ‰Spotify: https://open.spotify.com/artist/6SXTTUJxIVwMbc1POrviTr
ðŸ‰Apple Music: https://music.apple.com/â€¦/cocomelon-kids-hits-voâ€¦/1489207331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</si>
  <si>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'cody', 'its cody time', 'shopping cart', 'shopping cart song', 'cocomelon shopping cart', 'coco melon', 'kids songs', 'songs for babies', 'toddler songs', 'cartoons for kids', 'nursery rhyme', 'nursery rhymes for babies']</t>
  </si>
  <si>
    <t>3e_KEVMUvuo</t>
  </si>
  <si>
    <t>Los Pollitos Dicen Dance | Dance Party | CoComelon Nursery Rhymes &amp; Kids Songs</t>
  </si>
  <si>
    <t>Los Pollitos Dicen Dance Dance Party CoComelon Nursery Rhymes Kids Songs</t>
  </si>
  <si>
    <t>2022-08-02 15:12:30+00:00</t>
  </si>
  <si>
    <t>Are you ready to dance? Join JJ and Nina for all the dancing fun!
Subscribe for new videos every week!
https://www.youtube.com/c/CoComelon?sub_confirmation=1
ðŸ‰Spotify: https://open.spotify.com/artist/6SXTTUJxIVwMbc1POrviTr
ðŸ‰Apple Music: https://music.apple.com/â€¦/cocomelon-kids-hits-voâ€¦/1489207331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</si>
  <si>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'los politos dicen', 'spanish songs for kids', 'dance songs', 'dance along', 'dance party', 'cocomelon dance party', 'dance songs for kids', 'dancing for kids', 'kids dance', 'kids dancing', 'freeze dance']</t>
  </si>
  <si>
    <t>NSlWgxDFbe8</t>
  </si>
  <si>
    <t>Birthday At The Farm Song + More Nursery Rhymes &amp; Kids Songs - CoComelon</t>
  </si>
  <si>
    <t>Birthday At The Farm Song More Nursery Rhymes Kids Songs CoComelon</t>
  </si>
  <si>
    <t>2022-07-30 12:40:42+00:00</t>
  </si>
  <si>
    <t>Join JJ for his birthday at the farm! sing along to CoComelon's birthday song and join in for all the fun and birthday cake! Sing along to your favorite CoComelon nursery rhymes and kids songs!
Subscribe for new videos every week!
https://www.youtube.com/c/CoComelon?sub_confirmation=1
ðŸ‰Spotify: https://open.spotify.com/artist/6SXTTUJxIVwMbc1POrviTr
ðŸ‰Apple Music: https://music.apple.com/â€¦/cocomelon-kids-hits-voâ€¦/1489207331
JJ's Birthday on the Farm 00:00
The Sneezing Song 02:47
Are You Sleeping (Brother John)? 04:22
Sorry, Excuse Me 06:34
Old MacDonald 10:28
Rock-a-bye Baby 13:00
Three Little Pigs (Pirate Version) 15:09
We Wish You a Merry Christmas 18:42
The Bear Went Over the Mountain 21:00
The More We Get Together 25:12
Row, Row, Row Your Boat (Ant Version) 27:52
Planet Song 30:31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</si>
  <si>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f_8Bce7Y_p4</t>
  </si>
  <si>
    <t>Finger Family Song + More Nursery Rhymes &amp; Kids Songs - CoComelon</t>
  </si>
  <si>
    <t>Finger Family Song More Nursery Rhymes Kids Songs CoComelon</t>
  </si>
  <si>
    <t>2022-07-28 07:00:20+00:00</t>
  </si>
  <si>
    <t>Join in all the learning fun with Cody! Learning how to count with the finger family songs! Sing along to your favorite CoComelon nursery rhymes and kids songs!
Subscribe for new videos every week!
https://www.youtube.com/c/CoComelon?sub_confirmation=1
ðŸ‰Spotify: https://open.spotify.com/artist/6SXTTUJxIVwMbc1POrviTr
ðŸ‰Apple Music: https://music.apple.com/â€¦/cocomelon-kids-hits-voâ€¦/1489207331
Cody's Finger Family 00:00
London Bridge 02:40
Cody's Bath Song 05:13
This is the Way - Playground Version 07:47
The Muffin Man V2 10:15
Namaste JJ 12:59
Daddy Daughter Beach Day 15:55
Loose Tooth Song 19:12
Head Shoulders Knees and Toes 21:56
Bingo (Farm Version) 24:04
Five Senses Song 26:26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</si>
  <si>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G_MubFgSHdI</t>
  </si>
  <si>
    <t>Baa Baa Black Sheep | CoComelon Nursery Rhymes &amp; Kids Songs</t>
  </si>
  <si>
    <t>Baa Baa Black Sheep CoComelon Nursery Rhymes Kids Songs</t>
  </si>
  <si>
    <t>2022-07-26 07:00:07+00:00</t>
  </si>
  <si>
    <t>It's Western day at Grandpa's farm and JJ, Cody and Nina pretend play and sing along to Baa Baa Black Sheep with their inflatable Sheep! 
Subscribe for new videos every week!
https://www.youtube.com/c/CoComelon?sub_confirmation=1
Lyrics:
Baa, baa, black sheep,
have you any wool?
Yes sir, yes sir, 
three bags full!
One for the farmer,
One for the dame,
And one for the little boy
Who lives down the lane
Baa, baa, black sheep,
Have you any wool?
Yes sir, yes sir, 
three bags full!
Baa, Baa, blue sheep,
have you any wool?
Yes sir, yes sir, 
three bags full!
One for the farmer,
One for the dame,
And one for the little boy
Who lives down the lane
Baa, baa, blue sheep,
have you any wool?
Yes sir, yes sir, 
three bags full!
Baa, baa, pink sheep,
have you any wool?
Yes sir, yes sir, 
three bags full!
One for the farmer,
One for the dame,
And one for the little boy
Who lives down the lane
Baa, baa, pink sheep,
have you any wool?
Yes sir, yes sir, 
three bags full!
Baa, baa, white sheep,
have you any wool?
Yes sir, yes sir, 
three bags full!
One for the farmer,
One for the dame,
And one for the little boy
Who lives down the lane
Baa, baa, white sheep,
have you any wool?
Yes sir, yes sir, 
three bags full!
Listen To CoComelon Now!
ðŸ‰ https://found.ee/CoComelonMusic
ðŸ‰ Spotify: https://open.spotify.com/artist/6SXTTUJxIVwMbc1POrviTr
ðŸ‰ Apple Music: https://music.apple.com/â€¦/cocomelon-kids-hits-voâ€¦/1489207331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</si>
  <si>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'baa baa black sheep', 'baa baa', 'ba ba black sheep', 'baa baa black sheep song', 'baa baa black sheep cocomelon', 'songs for babies', 'baa baa sheep nursery rhyme', 'kids songs', 'coco melon', 'coco songs', 'nursery', 'songs for kids']</t>
  </si>
  <si>
    <t>Birthday Song + More Nursery Rhymes &amp; Kids Songs - CoComelon</t>
  </si>
  <si>
    <t>Birthday Song More Nursery Rhymes Kids Songs CoComelon</t>
  </si>
  <si>
    <t>2022-07-23 09:02:11+00:00</t>
  </si>
  <si>
    <t>Join in the fun for JJ's surprise birthday party! Sing along to CoComelon's birthday song and more of your favorite kids songs and nursery rhymes! Sing along to Wheels On The Bus, Train Song, Yes Yes Song and more!
Subscribe for new videos every week!
https://www.youtube.com/c/CoComelon?sub_confirmation=1
ðŸ‰Spotify: https://open.spotify.com/artist/6SXTTUJxIVwMbc1POrviTr
ðŸ‰Apple Music: https://music.apple.com/â€¦/cocomelon-kids-hits-voâ€¦/1489207331
JJ's Birthday Surprise 00:00
Spanish ABC's 02:46
Wheels on the Bus - Toy Edition 05:29
Following in Dad's Footsteps 08:21
Doggy Hunt 11:16
Cody's Father And Son Day 14:01
Train Song 16:55
Yes Yes Bed Time Camping 19:33
Jello Color Song 22:59
Lost Hamster 26:34
JJ Wants a New Bed 29:28
JJ's New Bed Arrives 32:24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</si>
  <si>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'birthday cake', 'birthday song', 'happy birthday', 'JJ birthday', 'cocomelon birthday', 'birthday song for kids', 'kids songs', 'nursery', 'wheels on the bus', 'toddler songs', 'songs for babies', 'coco melon', 'cody', 'its cody time', 'birthday surprise', 'surprise']</t>
  </si>
  <si>
    <t>tztm8t46_hI</t>
  </si>
  <si>
    <t>Big Brother Song + More Nursery Rhymes &amp; Kids Songs - CoComelon</t>
  </si>
  <si>
    <t>Big Brother Song More Nursery Rhymes Kids Songs CoComelon</t>
  </si>
  <si>
    <t>2022-07-21 07:00:30+00:00</t>
  </si>
  <si>
    <t>Cody is going to be a big brother! Sing along to your favorite CoComelon songs for kids in the educational nursery rhymes compilation featuring 'This Is The Way, Boo Boo Song and Head Shoulders Knees and Toes. 
Subscribe for new videos every week!
https://www.youtube.com/c/CoComelon?sub_confirmation=1
ðŸ‰Spotify: https://open.spotify.com/artist/6SXTTUJxIVwMbc1POrviTr
ðŸ‰Apple Music: https://music.apple.com/â€¦/cocomelon-kids-hits-voâ€¦/1489207331
I'm Going to be a Big Brother 00:00
Brush It! 02:46
Teddy Bear Teddy Bear 05:23
Head Shoulders Knees and Toes 08:08
Excavator Song 10:40
Accidents Happen 13:10
Row Row Stream Song 16:12
Down by the Station 19:08
This is the Way 21:49
The Boo Boo Song V2 24:15
Pet Care 27:45
Clean Machine 30:45
Garage Sale Song 33:30
Pretend Play Song 36:39
Cody's Special Day 39:39
Harvest Stew 42:08
Tie Your Shoes Song 44:59
Nature Walk 48:18
Shadow Puppets 50:58
Doctor Checkup Song (School Version) 53:50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</si>
  <si>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'cody', 'its cody time', 'big brother', 'big brother song', 'sibling song', 'kids songs', 'nursery', 'songs for babies', 'toddler songs', 'cartoons for kids', 'educational videos', 'songs for kids', 'kids cartoons', 'learning videos for kids', 'wheels on the bus', 'baa baa black sheep', 'playground song']</t>
  </si>
  <si>
    <t>ep2qRkyIjek</t>
  </si>
  <si>
    <t>JJ's Birthday At The Farm Song | CoComelon Nursery Rhymes &amp; Kids Songs</t>
  </si>
  <si>
    <t>JJs Birthday At The Farm Song CoComelon Nursery Rhymes Kids Songs</t>
  </si>
  <si>
    <t>2022-07-19 07:00:13+00:00</t>
  </si>
  <si>
    <t>JJâ€™s family &amp; friends all celebrate his birthday at the farm. But the real fun begins when the farm animals try to join the party! Sing along to the Birthday Song with CoComelon!
Subscribe for new videos every week!
https://www.youtube.com/c/CoComelon?sub_confirmation=1
Lyrics:
Happy birthday
Itâ€™s your special day
You were born on this date
Now itâ€™s time to celebrate 
Happy birthday
Itâ€™s your special day
â€˜Cause you turn one year older today
Happy birthday
Itâ€™s your special day
Your family is here
And your friends are spreading cheer
Happy birthday
Itâ€™s your special day
â€˜Cause you turn one year older today
Happy birthday
Itâ€™s your special day
There are presents wrapped in bows
Is it toys? Is it clothes? 
Happy birthday
Itâ€™s your special day
â€˜Cause you turn one year older
Yeah one year older
One year older todayâ€”hooray!
Happy birthday
Itâ€™s your special day
You were born on this date
Now itâ€™s time to celebrate 
Happy birthday
Itâ€™s your special day
â€˜Cause you turn one year older
Yes, one year older
One year older todayâ€”hooray!
Itâ€™s my birthday
Itâ€™s my special day
With the candles lit up bright
Blow them out with all my might
Itâ€™s my birthday
Itâ€™s my special day
â€˜Cause I turn one year older today
One year older today - hooray!
ðŸ‰Spotify: https://open.spotify.com/artist/6SXTTUJxIVwMbc1POrviTr
ðŸ‰Apple Music: https://music.apple.com/â€¦/cocomelon-kids-hits-voâ€¦/1489207331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</si>
  <si>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'birthday song', 'JJ birthday', 'cocomelon birthday', 'kids birthday party', 'farm song', 'farm animals', 'animals for kids', 'farm animals for kids', 'cocomelon animals', 'animal songs for kids', 'baby', 'baby shark', 'baby tv', 'toddler songs', 'coco', 'coco songs', 'coco melon', 'birthday cake']</t>
  </si>
  <si>
    <t>GbRm5DFfl88</t>
  </si>
  <si>
    <t>Baa Baa Black Sheep Dance | Dance Party | + More Nursery Rhymes &amp; Kids Songs - CoComelon</t>
  </si>
  <si>
    <t>Baa Baa Black Sheep Dance Dance Party  More Nursery Rhymes Kids Songs CoComelon</t>
  </si>
  <si>
    <t>2022-07-15 23:00:05+00:00</t>
  </si>
  <si>
    <t>Get your dancing shoes ready for this CoComelon Dance Party songs for kids compilation. Sing along to your favorite nursery rhymes and learn the dance moves! Dance along to your favorite CoComelon songs such as Baa Baa Black Sheep, Freeze Dance, The Wheels On The Bus and more!
Subscribe for new videos every week!
https://www.youtube.com/c/CoComelon?sub_confirmation=1
ðŸ‰Spotify: https://open.spotify.com/artist/6SXTTUJxIVwMbc1POrviTr
ðŸ‰Apple Music: https://music.apple.com/â€¦/cocomelon-kids-hits-voâ€¦/1489207331
Baa Baa Black Sheep (Dance Party) 00:00
Happy Place (Dance Party) 02:31
Yes Yes Vegetables Song (Dance Party) 05:23
Freeze Dance (Dance Party) 08:03
If You're Happy and You Know It (Dance Party) 10:34
The Wheels on the Bus (Dance Party) 13:12
Animal Song (Dance Party) 15:38
Jingle Bells (Dance Party) 18:04
Belly Button Song 20:42
Hop Little Bunnies 23:25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</si>
  <si>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'dance party', 'dance along', 'dance videos for kids', 'dance party songs', 'dance party songs for kids', 'kids dance party songs', 'kids dance', 'coco melon', 'baa baa black sheep', 'kids songs', 'cartoons for kids', 'black sheep', 'baa baa', 'ba ba black sheep', 'toddler songs', 'preschool learning']</t>
  </si>
  <si>
    <t>Xxa-wbT93QU</t>
  </si>
  <si>
    <t>Cody's Spy Song + More Nursery Rhymes &amp; Kids Songs - CoComelon</t>
  </si>
  <si>
    <t>Codys Spy Song More Nursery Rhymes Kids Songs CoComelon</t>
  </si>
  <si>
    <t>2022-07-14 07:00:17+00:00</t>
  </si>
  <si>
    <t>Look around, look around, what is there to find? Come and solve the mystery with Cody and his best friend JJ. Sing along to CoComelon nursery rhymes and kids songs!
https://www.youtube.com/c/CoComelon?sub_confirmation=1
ðŸ‰Spotify: https://open.spotify.com/artist/6SXTTUJxIVwMbc1POrviTr
ðŸ‰Apple Music: https://music.apple.com/â€¦/cocomelon-kids-hits-voâ€¦/1489207331
Cody's Spy Song 00:00
ABC Soup Song 02:40
Back to School 05:39
This Box Rocks 08:39
Father's Day Song 11:22
Down by the Pond 14:01
The Most Compost 16:58
Itsy Bitsy Spider (Birdie Edition) 20:14
Old MacDonald V2 23:02
Counting Apples At The Farm 25:44
Stick to It 28:38
Pizza Song 31:57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</si>
  <si>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'cody', 'spy song', 'spy song for kids', 'cocomelon spy song', 'coco melon', 'coco songs', 'cody songs', 'its cody time', 'kids songs', 'songs for babies', 'toddler videos', 'cartoons for kids', 'wheels on the bus', 'baa baa black sheep', 'bath song', 'cocomelon playground']</t>
  </si>
  <si>
    <t>Xf4XemBwzDY</t>
  </si>
  <si>
    <t>JJ's Birthday Surprise Song | CoComelon Nursery Rhymes &amp; Kids Songs</t>
  </si>
  <si>
    <t>JJs Birthday Surprise Song CoComelon Nursery Rhymes Kids Songs</t>
  </si>
  <si>
    <t>2022-07-12 07:35:30+00:00</t>
  </si>
  <si>
    <t>It's a CoComelon birthday surprise for JJ! can you keep the secret? Sing along to JJ's Birthday Surprise song for kids! 
Subscribe for new videos every week!
https://www.youtube.com/c/CoComelon?sub_confirmation=1
Lyrics:
Iâ€™m looking for my birthday 
Right there, right here
Iâ€™m looking for my birthday 
But itâ€™s not here
I hope I get a big surprise
Canâ€™t wait to see it with my own eyes
And Weâ€™ll celebrate with treats
And balloons
Party all
afternoon!
Searching, searching, searching, searchingâ€¦
Iâ€™m looking for my birthday 
Up there, up here
Iâ€™m looking for my birthday 
But itâ€™s not here
I hope I get a big surprise
Canâ€™t wait to see it with my own eyes
And Iâ€™ll blow my candles out
Like this
Close my eyes
Make a wish
Searching, searching, searching, searchingâ€¦
Iâ€™m looking for my birthday 
Down there, down here
Iâ€™m looking for my birthday 
But itâ€™s not here
I hope I get a big surprise
Canâ€™t wait to see it with my own eyes
And Iâ€™ll party with my friends
And weâ€™ll dance
Wearing my
Party pants
Searching, searching, searching, searchingâ€¦
Iâ€™m looking for my birthday 
Out there, out here
Iâ€™m looking for my birthday 
But itâ€™s not here
Mom, Dad, TomTom, Yoyo: Surprise!
I hope I get a big surprise
Canâ€™t wait to see it with my own eyes
And Iâ€™ll give out lots of hugs
And Iâ€™ll say
For today
Thank you, thank you, thank you...
Iâ€™m looking for my birthday 
In there, in here
Iâ€™m looking for my birthday 
But itâ€™s not here
I hope I get a big surprise
Canâ€™t wait to see it with my own eyes
And Iâ€™ll celebrate with my family
Itâ€™s a day
Just for me!
Everyone: Surprise!
Party, Party, Party Party
ðŸ‰Spotify: https://open.spotify.com/artist/6SXTTUJxIVwMbc1POrviTr
ðŸ‰Apple Music: https://music.apple.com/â€¦/cocomelon-kids-hits-voâ€¦/1489207331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</si>
  <si>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'JJ birthday', 'jj birthday song cocomelon', 'kids birthday party', 'birthday party for kids', 'birthday song for kids', 'surprise birthday for kids', 'surprise', 'birthday', 'coco melon', 'coco songs', 'songs for kids', 'cartoons for kids', 'songs for babies', 'cartoons for babies', 'kids songs']</t>
  </si>
  <si>
    <t>dfRBIE3AE34</t>
  </si>
  <si>
    <t>Go Before You Go Song + More Nursery Rhymes &amp; Kids Songs - CoComelon</t>
  </si>
  <si>
    <t>Go Before You Go Song More Nursery Rhymes Kids Songs CoComelon</t>
  </si>
  <si>
    <t>2022-07-09 07:00:14+00:00</t>
  </si>
  <si>
    <t>Subscribe for new videos every week!
https://www.youtube.com/c/CoComelon?sub_confirmation=1
ðŸ‰Spotify: https://open.spotify.com/artist/6SXTTUJxIVwMbc1POrviTr
ðŸ‰Apple Music: https://music.apple.com/â€¦/cocomelon-kids-hits-voâ€¦/1489207331
Go Before You Go 00:00
Dentist Song 02:58
Sick Song V2 05:35
Get Outside Song 07:58
10 Little Buses 10:34
Furry Friends 13:17
Yes Yes Brush Your Teeth 16:09
Floor Is Lava 19:11
Teaching Directions 21:53
Quiet Time 25:15
Freeze Dance 28:03
Yes Yes Stay Healthy Song 30:56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</si>
  <si>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'potty song', 'coco melon', 'coco songs', 'toddler songs', 'nursery rhymes for babies', 'go before you go']</t>
  </si>
  <si>
    <t>LA2q3QwhG54</t>
  </si>
  <si>
    <t>Belly Button Dance | Dance Party | CoComelon Nursery Rhymes &amp; Kids Songs</t>
  </si>
  <si>
    <t>Belly Button Dance Dance Party CoComelon Nursery Rhymes Kids Songs</t>
  </si>
  <si>
    <t>2022-07-05 16:00:33+00:00</t>
  </si>
  <si>
    <t>On my belly on my belly there's a belly button! Are you ready to dance with CoComelon? Dance along with JJ and friends to the belly button dance for kids!
Subscribe for new videos every week!
https://www.youtube.com/c/CoComelon?sub_confirmation=1
ðŸ‰Spotify: https://open.spotify.com/artist/6SXTTUJxIVwMbc1POrviTr
ðŸ‰Apple Music: https://music.apple.com/â€¦/cocomelon-kids-hits-voâ€¦/1489207331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</si>
  <si>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'dance party', 'dance along', 'dance videos for kids', 'belly button song', 'coco melon', 'coco songs', 'cocomelon dance party', 'belly button dance', 'cocomelon belly button dance', 'kids songs', 'songs for babies', 'dance for kids', 'toddler videos', 'cartoons for kids', 'toddler songs']</t>
  </si>
  <si>
    <t>FGcXy0MZ3Ys</t>
  </si>
  <si>
    <t>Twinkle Twinkle Little Star + More Nursery Rhymes &amp; Kids Songs - CoComelon</t>
  </si>
  <si>
    <t>Twinkle Twinkle Little Star More Nursery Rhymes Kids Songs CoComelon</t>
  </si>
  <si>
    <t>2022-07-01 23:00:11+00:00</t>
  </si>
  <si>
    <t>Join CoComelon in a magical adventure with JJ and friends as they meet a little lost Star who needs their help to get back home to the sky! Sing along to Twinkle Twinkle Little Star nursery rhymes for kids and more educational kids songs such as Old MacDonald, Grocery Store Song and more!
Subscribe for new videos every week!
https://www.youtube.com/c/CoComelon?sub_confirmation=1
Twinkle Twinkle Little Star 00:00
Pasta Song 03:05
Old MacDonald (Baby Animal Version) 06:06
African Melody Song 08:52
Grocery Store Song 11:31
Fire Drill Song 14:24
Color Kaleidoscope 17:27
Bad Dream Song 20:12
Humpty Dumpty V2 23:09
5 Little Animals 25:54
Soccer Song 28:44
It Starts with a Wave 31:34
Ice Cream Song 34:28
Night Before Birthday 37:05
Birthday Musical Chairs 39:59
If You're Happy and You Know It 42:49
Shapes In My Lunch Box 45:32
ðŸ‰Spotify: https://open.spotify.com/artist/6SXTTUJxIVwMbc1POrviTr
ðŸ‰Apple Music: https://music.apple.com/â€¦/cocomelon-kids-hits-voâ€¦/1489207331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</si>
  <si>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'twinkle', 'twinkle twinkle little star', 'twinkle twinkle little star lullaby', 'twinkle twinkle', 'kids songs', 'wheels on the bus', 'abc song', 'videos for kids', 'kids cartoon', 'toddler songs', 'children learning', 'songs for babies', 'nursery rhymes for kids']</t>
  </si>
  <si>
    <t>iWwDq7-TCo4</t>
  </si>
  <si>
    <t>Go Before You Go Song | CoComelon Nursery Rhymes &amp; Kids Songs</t>
  </si>
  <si>
    <t>Go Before You Go Song CoComelon Nursery Rhymes Kids Songs</t>
  </si>
  <si>
    <t>2022-06-28 07:00:11+00:00</t>
  </si>
  <si>
    <t>JJ and the family want to take Bingo on a walk but everyone needs the potty! Sing along JJ  and don't forget to go before you go! Learning songs for kids with CoComelon
Subscribe for new videos every week!
https://www.youtube.com/c/CoComelon?sub_confirmation=1
Lyrics:
We are all ready to go!
On a walk with Bingo!
Ready ready ready!
Wait, Iâ€™ve got to go!
Donâ€™t wait till itâ€™s too late. Or youâ€™ll have to wait to go!
Go before you go!
Go before you go!
Donâ€™t wait till itâ€™s too late.
Just go before you go
We are all ready to go!
On a walk with Bingo
Ready ready readyâ€¦
Wait, Iâ€™ve got to go!
Donâ€™t wait till itâ€™s too late. Or youâ€™ll have to wait to go!
Go before you go!
Go before you go!
Donâ€™t wait till itâ€™s too late.
Just go before you go
We are all ready to go!
On a walk with Bingo!
Ready ready ready!
Wait... Iâ€™ve got to go!
Donâ€™t wait till itâ€™s too late. Or youâ€™ll have to wait to go!
Go before you go!
Go before you go!
Donâ€™t wait till itâ€™s too late.
Just go before you go
Weâ€™re finally ready to go!
On a walk with Bingo
Ready ready ready!
Wait. Now Iâ€™ve got to go!
Donâ€™t wait till itâ€™s too late. Or youâ€™ll have to wait to go!
Go before you go!
Go before you go!
Donâ€™t wait till itâ€™s too late.
Just go before you go
ðŸ‰Spotify: https://open.spotify.com/artist/6SXTTUJxIVwMbc1POrviTr
ðŸ‰Apple Music: https://music.apple.com/â€¦/cocomelon-kids-hits-voâ€¦/1489207331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</si>
  <si>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'potty song', 'learning songs for kids', 'hard skill learning', 'jj', 'cody', 'coco melon', 'coco songs', 'toddler songs', 'nursery rhymes for babies', 'go before you go', 'potty training for kids']</t>
  </si>
  <si>
    <t>j7DH5splyoY</t>
  </si>
  <si>
    <t>London Bridge + More Nursery Rhymes &amp; Kids Songs - CoComelon</t>
  </si>
  <si>
    <t>London Bridge More Nursery Rhymes Kids Songs CoComelon</t>
  </si>
  <si>
    <t>2022-06-25 07:00:13+00:00</t>
  </si>
  <si>
    <t>JJ, Tomtom and Yoyo are building a bridge in the back yard but it keeps falling down! Sing along to London Bridge is Falling Down nursery rhyme for kids and help JJ build his bridge! Join in all the learning fun with CoComelon in this educational kids songs compilation featuring some of our favorite nursery rhymes such as This is The Way, Bath Song, Head Shoulders Knees and Toes + More!
Subscribe for new videos every week!
https://www.youtube.com/c/CoComelon?sub_confirmation=1
ðŸ‰Spotify: https://open.spotify.com/artist/6SXTTUJxIVwMbc1POrviTr
ðŸ‰Apple Music: https://music.apple.com/â€¦/cocomelon-kids-hits-voâ€¦/1489207331
London Bridge 00:00
Cody's Bath Song 02:41
This is the Way - Playground Version 05:15
Halloween Dress Up 07:43
The Muffin Man V2 10:45
Cody's Moving Day Song 13:30
Playdate With Cody 16:11
Halloween Day At School 19:05
Wheels on the Bus V3 (School Version) 22:35
YoYo's Arts &amp; Crafts Time: Paper Airplanes 25:17
What Makes Me Happy 30:09
Rain Rain Go Away V2 (Indoors Version) 33:45
Head Shoulders Knees and Toes V2 36:00
JJ Song 38:08
Taekwondo Song 41:12
Mom and Daughter Song 44:19
Thank You Song V2 (School Version) 47:19
Basketball Song 50:29
ABC Song With Balloons V2 53:22
Nap Time Song 56:31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</si>
  <si>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'london bridge', 'london bridge is falling down', 'london bridge is falling down song', 'london bridge cocomelon', 'coco melon', 'toddler songs', 'wheels on the bus', 'kids songs', 'abc song', 'kids cartoon', 'children learning', 'cody', 'nursery', 'classic nursery rhymes', 'songs for babies']</t>
  </si>
  <si>
    <t>U5Inxa3jK0Y</t>
  </si>
  <si>
    <t>Freeze Dance | Dance Party | CoComelon Nursery Rhymes &amp; Kids Songs</t>
  </si>
  <si>
    <t>Freeze Dance Dance Party CoComelon Nursery Rhymes Kids Songs</t>
  </si>
  <si>
    <t>2022-06-21 07:00:08+00:00</t>
  </si>
  <si>
    <t>Dance when the music plays, freeze when the music stops! Learn the freeze dance for kids with JJ and friends! Sing along and learn the dance moves with CoComelon's Dance Party kids videos!
Subscribe for new videos every week!
https://www.youtube.com/c/CoComelon?sub_confirmation=1
ðŸ‰Spotify: https://open.spotify.com/artist/6SXTTUJxIVwMbc1POrviTr
ðŸ‰Apple Music: https://music.apple.com/â€¦/cocomelon-kids-hits-voâ€¦/1489207331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</si>
  <si>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'dance party', 'cocomelon dance', 'coco melon', 'dance for kids', 'kids dance videos', 'dance along videos for kids', 'dance for kids step by step', 'dance for kids songs', 'freeze dance', 'kids songs', 'cartoons for kids', 'toddler songs', 'nursery rhymes for babies']</t>
  </si>
  <si>
    <t>Zre4vqUAgHU</t>
  </si>
  <si>
    <t>Wheels On The Bus + More Nursery Rhymes &amp; Kids Songs - CoComelon</t>
  </si>
  <si>
    <t>Wheels On The Bus More Nursery Rhymes Kids Songs CoComelon</t>
  </si>
  <si>
    <t>2022-06-18 07:00:17+00:00</t>
  </si>
  <si>
    <t>The wheels on the bus go round and round! Are you ready to play with JJ and TomTom as they pretend play for kids and sing along to The Wheels On The Bus? Join CoComelon for this nursery rhymes and kids songs compilation featuring Wheels On The Bus and more of our favorite songs for kids such as BINGO, Yes Yes Song and more!
Subscribe for new videos every week!
https://www.youtube.com/c/CoComelon?sub_confirmation=1
ðŸ‰Spotify: https://open.spotify.com/artist/6SXTTUJxIVwMbc1POrviTr
ðŸ‰Apple Music: https://music.apple.com/â€¦/cocomelon-kids-hits-voâ€¦/1489207331
Wheels on the Bus - Reboot #2 00:00
Wheels on the Bus V4 03:01
Pretend Play Song 05:57
Halloween Costume Song 08:57
Shadow Puppets 12:07
Yes Yes Dress for the Rain 14:59
JJ Wants a New Bed 18:36
JJ's New Bed Arrives 21:33
Bingo V2 (Farm Version) 24:47
ABC Song with Building Blocks 27:09
I Love the Mountains 30:03
Wash Your Hands Song 33:02
Tap Dancing Song 36:14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</si>
  <si>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'bus', 'turtle bus', 'wheels on the bus song', 'bus songs', 'wheels on the bus', 'wheels', 'cocomelon wheels on the bus', 'coco melon', 'coco songs', 'cocomelon nursery rhymes', 'cocomelon for kids', 'cocomelon abc', 'cocomelon intro', 'cocomelon song', 'kindergarten cop', 'cartoons for kids']</t>
  </si>
  <si>
    <t>hqzvHfy-Ij0</t>
  </si>
  <si>
    <t>Twinkle Twinkle Little Star | CoComelon Nursery Rhymes &amp; Kids Songs</t>
  </si>
  <si>
    <t>Twinkle Twinkle Little Star CoComelon Nursery Rhymes Kids Songs</t>
  </si>
  <si>
    <t>2022-06-14 07:00:10+00:00</t>
  </si>
  <si>
    <t>Can JJ and friends help Twinkle? Cody and Nina Join JJ for a playdate at his new treehouse on CoComelon lane for a magical adventure with a star from the sky! Sing along to Twinkle Twinkle little star nursery rhymes for kids
Subscribe for new videos every week!
https://www.youtube.com/c/CoComelon?sub_confirmation=1
Lyrics:
Twinkle twinkle little star.
How I wonder what you are.
Up above the world so high.
Like a diamond in the sky.
Twinkle twinkle little star.
How I wonder what you are.
Verse 2
Twinkle twinkle little star.
How I wonder what you are.
Up above the world so high.
Like a diamond in the sky.
Twinkle twinkle little star.
How I wonder what you are.
Verse 3
Twinkle twinkle little star.
How I wonder what you are.
Up above the world so high.
Like a diamond in the sky.
Twinkle twinkle little star.
How I wonder what you are.
Verse 4
Twinkle twinkle little star.
How I wonder what you are.
Up above the world so high.
Like a diamond in the sky.
Twinkle twinkle little star.
How I wonder what you are.
ðŸ‰Spotify: https://open.spotify.com/artist/6SXTTUJxIVwMbc1POrviTr
ðŸ‰Apple Music: https://music.apple.com/â€¦/cocomelon-kids-hits-voâ€¦/1489207331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</si>
  <si>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'twinkle', 'twinkle twinkle little star', 'twinkle twinkle little star lullaby', 'twinkle twinkle', 'twinkle twinkle little star lyrics', 'twinkle twinkle little star 1 hour', 'twinkle twinkle little star nursery rhyme', 'coco songs', 'coco melon', 'cody', 'nursery', 'kids songs', 'toddler songs']</t>
  </si>
  <si>
    <t>LCwxpu1uV60</t>
  </si>
  <si>
    <t>Pets For Kids Song + More Nursery Rhymes &amp; Kids Songs - CoComelon</t>
  </si>
  <si>
    <t>Pets For Kids Song More Nursery Rhymes Kids Songs CoComelon</t>
  </si>
  <si>
    <t>2022-06-11 07:00:06+00:00</t>
  </si>
  <si>
    <t>Animal songs for kids with CoComelon. We love our pets! Learn animal sounds and all the fun ways to take care of your pet! Sing along with CoComelon in this kids songs compilation featuring some of our favorite nursery rhymes and songs for toddlers such as Old MacDonald, Pizza Song and more!
Subscribe for new videos every week!
https://www.youtube.com/c/CoComelon?sub_confirmation=1
ðŸ‰Spotify: https://open.spotify.com/artist/6SXTTUJxIVwMbc1POrviTr
ðŸ‰Apple Music: https://music.apple.com/â€¦/cocomelon-kids-hits-voâ€¦/1489207331
Pet Care 00:00
Clean Machine 03:08
Daddy Daughter Beach Day 05:54
Itsy Bitsy Spider (Birdie Edition) 09:10
Old MacDonald V2 11:58
Cody's Father And Son Day 14:40
Garage Sale Song 17:34
Pizza Song 20:43
Thank You Song V3 23:38
Harvest Stew 26:27
Tie Your Shoes Song 29:19
Nature Walk 32:38
Yes Yes Bed Time Camping 35:18
This Is The Way V2 (Bedtime Edition) 38:44
Jello Color Song 40:41
Construction Vehicles Song 44:16
Class Pet Sleepover 48:00
I Want to be Like Mommy 51:07
Five Senses Song V2 54:22
You Can Ride a Bike 57:17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</si>
  <si>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'toddler songs', 'nursery rhymes for babies', 'animals for kids', 'pets for kids', 'pet son', 'pet songs for kids', 'pet songs preschool', 'pet song cocomelon', 'coco melon', 'coco songs', 'cody']</t>
  </si>
  <si>
    <t>Lig3cP174Jo</t>
  </si>
  <si>
    <t>Following In Dads Footsteps Song | CoComelon Nursery Rhymes &amp; Kids Songs</t>
  </si>
  <si>
    <t>Following In Dads Footsteps Song CoComelon Nursery Rhymes Kids Songs</t>
  </si>
  <si>
    <t>2022-06-07 07:00:13+00:00</t>
  </si>
  <si>
    <t>Parents are our heroes! Sing along to CoComelon's following in dads footsteps song and join JJ as he tries to be like dad!
Subscribe for new videos every week!
https://www.youtube.com/c/CoComelon?sub_confirmation=1
JJ: I follow Daddyâ€™s footsteps
I do what he does
I follow in Dadâ€™s footsteps
I try because 
If Dad can try
Dad: Da dee doo da da!
JJ: So can I
(JJ mimics incorrectly) Da daa dee do doo!
Whatâ€™s Dad doing now?
Can I try somehow?
I have never
Climbed on this before!
Okay, here I go
Once I try Iâ€™ll know
If I want to
Try some more! 
JJ: I follow Daddyâ€™s footsteps
I do what he does
I follow in Dadâ€™s footsteps
I try because 
If Dad can try
Dad: Da dee doo da da!
JJ: So can I
(JJ mimics incorrectly) Doo dee dee da day!
Whatâ€™s Dad doing now?
Can I try somehow?
I have never
Helped like this before!
Okay, here I go
Once I try Iâ€™ll know
If I want to
Try some more!
JJ: I follow Daddyâ€™s footsteps
I do what he does
I follow in Dadâ€™s footsteps
I try because  
If Dad can try
Dad: Da dee doo da da!
JJ:So can I
(JJ mimics incorrectly) Doo do dee da doo!
Whatâ€™s Dad doing now?
Can I try somehow?
I have never
Tasted this before!
Okay, here I go
Since I tried, I know
That I want to
Try some more! 
JJ: I follow Daddyâ€™s footsteps
I do what he does
I follow in Dadâ€™s footsteps
I try because 
If Dad can try
Dad: Da dee doo da da!
JJ: So can I
(JJ mimics correctly!) Da dee doo da da!
ðŸ‰Spotify: https://open.spotify.com/artist/6SXTTUJxIVwMbc1POrviTr
ðŸ‰Apple Music: https://music.apple.com/â€¦/cocomelon-kids-hits-voâ€¦/1489207331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</si>
  <si>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'superhero', 'heroes', 'youtube kids heroes', 'parents are our heroes', 'cocomelon dad', 'songs for children', 'kids songs', 'kids songs cocomelon', 'nursery rhymes for babies', 'kids songs and nursery rhymes', 'coco melon', 'kids songs playlist', 'wheels on the bus', 'hero month']</t>
  </si>
  <si>
    <t>uCNLiwNFvuc</t>
  </si>
  <si>
    <t>Head Shoulders Knees and Toes + More Nursery Rhymes &amp; Kids Songs - CoComelon</t>
  </si>
  <si>
    <t>Head Shoulders Knees and Toes More Nursery Rhymes Kids Songs CoComelon</t>
  </si>
  <si>
    <t>2022-06-04 07:00:13+00:00</t>
  </si>
  <si>
    <t>Join JJ, Nina and Mateo in learning the head shoulders knees and toes song and dance! Sing along to more of your favorite CoComelon songs in this nursery rhyme compilation for kids!
Subscribe for new videos every week!
https://www.youtube.com/c/CoComelon?sub_confirmation=1
ðŸ‰Spotify: https://open.spotify.com/artist/6SXTTUJxIVwMbc1POrviTr
ðŸ‰Apple Music: https://music.apple.com/â€¦/cocomelon-kids-hits-voâ€¦/1489207331
Head Shoulders Knees and Toes 00:00
Excavator Song 02:40
Accidents Happen 05:11
Row Row Stream Song 08:13
Pumpkin Time 11:09
Down by the Station 14:09
ABC Soup Song 16:49
Get Outside Song 19:49
Back to School 22:25
10 Little Buses 25:25
Yes Yes Brush Your Teeth 28:09
This Box Rocks 31:10
Floor Is Lava 33:53
Teaching Directions 36:35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</si>
  <si>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'head shoulders knees and toes', 'head shoulders knees and toes song', 'head shoulders knees and toes cocomelon', 'head shoulders knees and toes remix', 'coco songs', 'coco melon', 'cody', 'its cody time', 'kids songs', 'songs for kids', 'wheels on the bus', 'baa baa black sheep']</t>
  </si>
  <si>
    <t>wwosJXWGWRY</t>
  </si>
  <si>
    <t>London Bridge Is Falling Down Song | CoComelon Nursery Rhymes &amp; Kids Songs</t>
  </si>
  <si>
    <t>London Bridge Is Falling Down Song CoComelon Nursery Rhymes Kids Songs</t>
  </si>
  <si>
    <t>2022-05-31 12:59:00+00:00</t>
  </si>
  <si>
    <t>JJ, Yoyo, Tomtom and their Dad must overcome several mishaps
as they try  to build a bridge for the kidsâ€™ toy cars. Can you sing along to London Bridge is falling down and help JJ build his bridge?
Subscribe for new videos every week!
https://www.youtube.com/c/CoComelon?sub_confirmation=1
London Bridge is falling down. Falling down. 
Falling down. 
London bridge is falling down. My fair lady. 
London Bridge is falling down. Falling down. 
Falling down. 
London bridge is falling down. My fair lady. 
London Bridge is falling down. Falling down. 
Falling down. 
London bridge is falling down. My fair lady. 
London Bridge is falling down. Falling down. 
Falling down. 
London bridge is falling down. My fair lady. 
London Bridge is falling down. Falling down. 
Falling down. 
London bridge is falling down. My fair lady.
ðŸ‰Spotify: https://open.spotify.com/artist/6SXTTUJxIVwMbc1POrviTr
ðŸ‰Apple Music: https://music.apple.com/â€¦/cocomelon-kids-hits-voâ€¦/1489207331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</si>
  <si>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'lodnon', 'london bridge is falling down', 'london', 'cocomelon london bridge', 'kids songs', 'nursery', 'coco', 'coco songs', 'coco melon', 'wheels on the bus', 'baa baa black sheep', 'yes yes playgrund', 'bath song', 'baby shark']</t>
  </si>
  <si>
    <t>TF-RmVyoEbM</t>
  </si>
  <si>
    <t>ABC Song (Spanish Edition) + More Nursery Rhymes &amp; Kids Songs - CoComelon</t>
  </si>
  <si>
    <t>ABC Song Spanish Edition More Nursery Rhymes Kids Songs CoComelon</t>
  </si>
  <si>
    <t>2022-05-28 07:00:13+00:00</t>
  </si>
  <si>
    <t>Learning languages for toddlers with CoComelon! It's the ABC song with a Spanish twist! Lets learn our ABC's in Spanish for kids! Sing along to some of your favorite CoComelon nursery rhymes for kids!
Subscribe for new videos every week!
https://www.youtube.com/c/CoComelon?sub_confirmation=1
ðŸ‰Spotify: https://open.spotify.com/artist/6SXTTUJxIVwMbc1POrviTr
ðŸ‰Apple Music: https://music.apple.com/â€¦/cocomelon-kids-hits-voâ€¦/1489207331
Spanish ABC 00:00
Ol' MacDonald (Baby Animal Version) 02:48
Brush It! 05:33
Teddy Bear Teddy Bear 08:10
Valentine's Day Song V2 10:55
Color Kaleidescope 13:57
Humpty Dumpty V2 16:42
Peek-a-BOO! 19:26
Sick Song V2 21:48
This is the Way 24:11
It Starts with a Wave 26:37
Namaste JJ 29:30
Down by the Pond 32:27
If You're Happy and You Know It 35:24
Mother's Day Breakfast 38:07
The Most Compost 41:19
Doggy Hunt 44:35
Shapes In My Lunch Box 47:21
Train Song 50:48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</si>
  <si>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'learning spanish', 'learn languages for kids', 'spanish learning', 'spanish ABC', 'ABC song', 'learning abc', 'toddler learning video', 'toddler songs', 'toddler videos', 'toddler dance songs', 'abc', 'abc 123', 'abc kids tv']</t>
  </si>
  <si>
    <t>FtAZUKtC0Fk</t>
  </si>
  <si>
    <t>Wheels On The Bus Song (Pretend Play Edition) | CoComelon Nursery Rhymes &amp; Kids Songs</t>
  </si>
  <si>
    <t>Wheels On The Bus Song Pretend Play Edition CoComelon Nursery Rhymes Kids Songs</t>
  </si>
  <si>
    <t>2022-05-24 07:00:03+00:00</t>
  </si>
  <si>
    <t>JJ enjoys playing with TomTom and singing the NEW Wheels On The Bus nursery rhyme for kids by CoComelon!
Subscribe for new videos every week!
https://www.youtube.com/c/CoComelon?sub_confirmation=1
Lyrics:
The wheels on the bus go â€˜round and â€˜round. â€˜Round and â€˜round. 
â€˜Round and â€˜round. 
The wheels on the bus go â€˜round and â€˜round. All through the town! 
The doors on the bus go open and shut. Open and shut. 
Open and shut. 
The doors on the bus go open and shut. All through the town! 
The wipers on the bus go swish swish swish. Swish swish swish. 
Swish swish swish. 
The wipers on the bus go swish swish swish. All through the town! 
The horn on the bus goes beep beep beep. Beep beep beep. 
Beep beep beep. 
The horn on the bus goes beep beep beep. All through the town! 
The Mommy on the bus goes shh shh shh. Shh shh shh. 
Shh shh shh. 
The Mommy on the bus goes shh shh shh. All through the town! 
The signals on the bus goes blink blink blink. Blink blink blink. 
Blink blink blink. 
The signals on the bus goes blink blink blink. All through the town! 
The motor on the bus goes vroom vroom vroom.
Vroom vroom vroom. 
Vroom vroom vroom. 
The motor on the bus goes vroom vroom vroom. All through the town! 
The wheels on the bus go â€˜round and â€˜round. â€˜Round and â€˜round. 
â€˜Round and â€˜round. 
The wheels on the bus go â€˜round and â€˜round. All through the town! 
Vroom Vroom Vrooooom!!
ðŸ‰Spotify: https://open.spotify.com/artist/6SXTTUJxIVwMbc1POrviTr
ðŸ‰Apple Music: https://music.apple.com/â€¦/cocomelon-kids-hits-voâ€¦/1489207331
Watch our playlists: 
Family Fun 
https://www.youtube.com/watch?v=jbBbRjs_niM&amp;list=PLT1rvk7Trkw7odS3
Kids Songs by CoComelon
https://www.youtube.com/watch?v=4t5WI5RF67Y&amp;list=PLT1rvk7Trkw6-eCetnOs60kLGdmcHhyj0tPR-3vMf8CuMJN5gP
JJ &amp; Friends
https://www.youtube.com/watch?v=4t5WI5RF67Y&amp;list=PLT1rvk7Trkw4QbgqgSEJjJz3HIewomqdS
Nursery Rhymes in 3D
https://www.youtube.com/watch?v=z3-Tm_aS3N0&amp;list=PLT1rvk7Trkw55UcI5ijZ_4QmsKqYSSXEq
Website â–º https://cocomelon.com/ 
Facebook â–ºhttps://www.facebook.com/CoComelonKids 
Instagram â–ºhttps://www.instagram.com/cocomelon_official/ 
TikTok â–º https://www.tiktok.com/@cocomelon_moonbug?lang=en 
US Shop â–º https://shop.moonbug.com/collections/cocomelon 
About CoComelon:
Where kids can be happy and smart!
CoComelonâ€™s 3D animation and songs create a world that centers on the everyday experiences of young children. 
In addition to helping preschoolers learn letters, numbers, animal sounds, colors, and more, the videos impart prosocial life lessons, providing parents with an opportunity to teach and play with their children as they watch together.
WEBSITE: http://www.CoComelon.com
FACEBOOK: https://www.facebook.com/CoComelonkids
TWITTER: https://www.twitter.com/CoComelonkids
Copyright Treasure Studio, Inc.  All Rights Reserved.</t>
  </si>
  <si>
    <t>['cocomelon', 'abckidtv', 'nursery rhymes', 'children songs', 'baby songs', 'kid songs', 'sing-along', 'sing-along songs', 'kids videos', 'kids animation', 'kids entertainment', 'kids education', 'preschool', 'kindergarten', 'toddler', 'JJ', 'wheels on the bus', 'cocomelon wheels on the bus', 'bus songs for kids', 'bus song', 'wheels', 'toy bus', 'toyplay songs', 'cocomelon toys', 'pretend play', 'pretend play for kids', 'toddler learning video', 'toddler videos', 'toddler songs', 'sing along', 'kids songs', 'cartoons for kids']</t>
  </si>
  <si>
    <t>8XR9OzAeDqQ</t>
  </si>
  <si>
    <t>UC-lHJZR3Gqxm24_Vd_AJ5Yw</t>
  </si>
  <si>
    <t>too big waves for me..</t>
  </si>
  <si>
    <t>too big waves for me</t>
  </si>
  <si>
    <t>2022-10-31 11:00:05+00:00</t>
  </si>
  <si>
    <t>ðŸ§Ž#SubscribeðŸ§Ž
Stock Up On âž¡ï¸ðŸ¥¤Gfuel (affiliate): https://gfuel.ly/pewdiepie-collection
#Code #Pewdiepie
ðŸ‘˜ New Pre-Order for Tsuki: https://bit.ly/3xrWsgY
ðŸ“±Customized Devices: https://rhinoshield.io/pewdiepie
â›°ï¸NordVPN DOWNLOAD (affiliate link)â›°ï¸
Go to https://NordVPN.com/pewdiepie and use code PEWDIEPIE to get a 2-year plan plus 1 additional month with a huge discount. Itâ€™s risk free with Nordâ€™s 30 day money-back guarantee!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t>
  </si>
  <si>
    <t>['pewdiepie', 'pewds', 'pewdie']</t>
  </si>
  <si>
    <t>LzCA5zHayyk</t>
  </si>
  <si>
    <t>She fell for it!</t>
  </si>
  <si>
    <t>She fell for it</t>
  </si>
  <si>
    <t>2022-10-24 20:25:38+00:00</t>
  </si>
  <si>
    <t>#AD- Pick up the Mertz-designed Collector's box: https://gfuel.ly/marzia-reskin
ðŸ‘˜ New Pre-Order for Tsuki: https://bit.ly/3xrWsgY
ðŸ“±Customized Devices: https://rhinoshield.io/pewdiepie
â›°ï¸NordVPN DOWNLOAD (affiliate link)â›°ï¸
Go to https://NordVPN.com/pewdiepie and use code PEWDIEPIE to get a 2-year plan plus 1 additional month with a huge discount. Itâ€™s risk free with Nordâ€™s 30 day money-back guarantee!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t>
  </si>
  <si>
    <t>UhjjjqmGAkI</t>
  </si>
  <si>
    <t>Does this mean Im cursed now?</t>
  </si>
  <si>
    <t>Does this mean Im cursed now</t>
  </si>
  <si>
    <t>2022-10-17 12:45:01+00:00</t>
  </si>
  <si>
    <t>#AD - My new browser background is live on Opera GXâ€”and it's animated! Get it FREE on desktop and mobile: https://www.operagx.gg/PewDiePie6
Stock Up On âž¡ï¸ðŸ¥¤Gfuel (affiliate): https://gfuel.ly/pewdiepie-collection
#Code #Pewdiepie
ðŸ‘˜ New Pre-Order for Tsuki: https://bit.ly/3xrWsgY
ðŸ“±Customized Devices: https://rhinoshield.io/pewdiepie
â›°ï¸NordVPN DOWNLOAD (affiliate link)â›°ï¸
Go to https://NordVPN.com/pewdiepie and use code PEWDIEPIE to get a 2-year plan plus 1 additional month with a huge discount. Itâ€™s risk free with Nordâ€™s 30 day money-back guarantee!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t>
  </si>
  <si>
    <t>cLFJjMokld8</t>
  </si>
  <si>
    <t>I took my car off road ... (Oops)</t>
  </si>
  <si>
    <t>I took my car off road Oops</t>
  </si>
  <si>
    <t>2022-10-15 13:10:55+00:00</t>
  </si>
  <si>
    <t>Thank you for letting us wÌ¶rÌ¶eÌ¶cÌ¶kÌ¶ borrow some cars and setting this up! https://www.flexnet.co.jp/us/ ðŸš—
https://instagram.com/renocabyflex
Allen: https://www.youtube.com/c/SufficientlyAdvanced
Kevin: https://www.youtube.com/c/TheBackyardScientist
Will: https://www.youtube.com/c/williamosman
And everyone involved! â›©ï¸
Stock Up On âž¡ï¸ðŸ¥¤Gfuel (affiliate): https://gfuel.ly/pewdiepie-collection
#Code #Pewdiepie
ðŸ‘˜ New Pre-Order for Tsuki: https://bit.ly/3xrWsgY
ðŸ“±Customized Devices: https://rhinoshield.io/pewdiepie
â›°ï¸NordVPN DOWNLOAD (affiliate link)â›°ï¸
Go to https://NordVPN.com/pewdiepie and use code PEWDIEPIE to get a 2-year plan plus 1 additional month with a huge discount. Itâ€™s risk free with Nordâ€™s 30 day money-back guarantee!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t>
  </si>
  <si>
    <t>vwfQq9IA8TA</t>
  </si>
  <si>
    <t>I bought every single Gacha Pod.... (Collab with @PewDiePie )</t>
  </si>
  <si>
    <t xml:space="preserve">I bought every single Gacha Pod Collab with PewDiePie </t>
  </si>
  <si>
    <t>2022-10-07 13:46:07+00:00</t>
  </si>
  <si>
    <t>#AD - My new browser background is live on Opera GXâ€”and it's animated! Get it FREE on desktop and mobile: https://www.operagx.gg/PewDiePie6
00:00 Opera Sponsor
02:00 Buying Gatcha
04:42 Unboxing Gatcha
ðŸ‘˜ New Pre-Order for Tsuki: https://bit.ly/3xrWsgY
ðŸ‘” Based: https://www.based.gg
ðŸ“±Customized Devices: https://rhinoshield.io/pewdiepie
â›°ï¸NordVPN DOWNLOAD (affiliate link)â›°ï¸
Go to https://NordVPN.com/pewdiepie and use code PEWDIEPIE to get a 2-year plan plus 1 additional month with a huge discount. Itâ€™s risk free with Nordâ€™s 30 day money-back guarantee!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t>
  </si>
  <si>
    <t>P8XP4oamvzk</t>
  </si>
  <si>
    <t>Are we smarter than A Fifth Grader? (Collab with @PewDiePie)</t>
  </si>
  <si>
    <t>Are we smarter than A Fifth Grader Collab with PewDiePie</t>
  </si>
  <si>
    <t>2022-10-04 15:03:44+00:00</t>
  </si>
  <si>
    <t>#AD - ðŸŒ Get exclusive NordVPN deal here âžµ  https://NordVPN.com/pewdiepie Itâ€™s risk free with Nordâ€™s 30 day money-back guarantee!âœŒ
Jack: https://www.youtube.com/channel/UCYzPXprvl5Y-Sf0g4vX-m6g
Stock Up On âž¡ï¸ðŸ¥¤Gfuel (affiliate): https://gfuel.ly/pewdiepie-collection
#Code #Pewdiepie
ðŸ‘˜ New Pre-Order for Tsuki: https://bit.ly/3xrWsgY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t>
  </si>
  <si>
    <t>sIw9GwePGKg</t>
  </si>
  <si>
    <t>My Dog was invited by The Governor of Japan (Gunma)</t>
  </si>
  <si>
    <t>My Dog was invited by The Governor of Japan Gunma</t>
  </si>
  <si>
    <t>2022-09-30 14:31:12+00:00</t>
  </si>
  <si>
    <t>Visit Guma prefecture when you visit Japan! Daisuki Gunma! #ad
https://www.visit-gunma.jp/en/</t>
  </si>
  <si>
    <t>KASLwYxrILs</t>
  </si>
  <si>
    <t>You Laugh You Spin the Wheel of PAIN</t>
  </si>
  <si>
    <t>2022-09-23 19:02:24+00:00</t>
  </si>
  <si>
    <t>#AD  - Super Limited RESTOCK of my Floorgang G FUEL Bundle!! Use code â€˜PEWDIEPIEâ€™ for 30% OFF: https://gfuel.ly/pewds-floor-gang
ðŸ‘˜ NEW Tsuki Pre-order happening now: https://bit.ly/3xrWsgY
ðŸ‘” Based: https://www.based.gg
ðŸ“±Customized Devices: https://rhinoshield.io/pewdiepie
â›°ï¸NordVPN DOWNLOAD (affiliate link)â›°ï¸
Go to https://NordVPN.com/pewdiepie and use code PEWDIEPIE to get a 2-year plan plus 1 additional month with a huge discount. Itâ€™s risk free with Nordâ€™s 30 day money-back guarantee!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t>
  </si>
  <si>
    <t>DYdrFALAlZQ</t>
  </si>
  <si>
    <t>This Dating show will make you MAD.</t>
  </si>
  <si>
    <t>This Dating show will make you MAD</t>
  </si>
  <si>
    <t>2022-09-21 14:00:07+00:00</t>
  </si>
  <si>
    <t>ðŸŒ Get exclusive NordVPN deal here âžµ  https://NordVPN.com/pewdiepie Itâ€™s risk free with Nordâ€™s 30 day money-back guarantee!âœŒ
ðŸ§Ž#SubscribeðŸ§Ž
Stock Up On âž¡ï¸ðŸ¥¤Gfuel (affiliate): https://gfuel.ly/pewdiepie-collection
#Code #Pewdiepie
ðŸ‘˜ Tsuki: https://bit.ly/3xrWsgY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</si>
  <si>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JDsuYy1qsiA</t>
  </si>
  <si>
    <t>Our house was attacked...</t>
  </si>
  <si>
    <t>Our house was attacked</t>
  </si>
  <si>
    <t>2022-09-19 12:58:13+00:00</t>
  </si>
  <si>
    <t>ðŸ§Ž#SubscribeðŸ§Ž
Stock Up On âž¡ï¸ðŸ¥¤Gfuel (affiliate): https://gfuel.ly/pewdiepie-collection
#Code #Pewdiepie
ðŸ‘˜ Tsuki: https://bit.ly/3xrWsgY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</si>
  <si>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BQ35bZAPUnk</t>
  </si>
  <si>
    <t>Why I didnt quit</t>
  </si>
  <si>
    <t>2022-09-14 11:37:26+00:00</t>
  </si>
  <si>
    <t>fJ2_06vAZkw</t>
  </si>
  <si>
    <t>Felix is scared of bugs.. (collab with @PewDiePie )</t>
  </si>
  <si>
    <t xml:space="preserve">Felix is scared of bugs collab with PewDiePie </t>
  </si>
  <si>
    <t>2022-09-04 14:26:01+00:00</t>
  </si>
  <si>
    <t>qQiwgEQNfQs</t>
  </si>
  <si>
    <t>I try EVERY Japanese Snack..(Collab with @PewDiePie )</t>
  </si>
  <si>
    <t xml:space="preserve">I try EVERY Japanese SnackCollab with PewDiePie </t>
  </si>
  <si>
    <t>2022-08-31 18:36:07+00:00</t>
  </si>
  <si>
    <t>ðŸ§Ž#SubscribeðŸ§Ž
RHINOSHIELD GRIP: https://bit.ly/RS-PDP-GRIP
RHINOSHIELD CASES: https://bit.ly/PDP-Cases-New
Use code: PEWDIEPIE for 20% off in the first week (10% after) #ad
Stock Up On âž¡ï¸ðŸ¥¤Gfuel (affiliate): https://gfuel.ly/pewdiepie-collection
#Code #Pewdiepie
ðŸ‘˜ Tsuki: https://bit.ly/3xrWsgY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</si>
  <si>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p1HbuJ9HYOY</t>
  </si>
  <si>
    <t>Japanese Karaoke, but I cant sing..</t>
  </si>
  <si>
    <t>Japanese Karaoke but I cant sing</t>
  </si>
  <si>
    <t>2022-08-26 12:58:18+00:00</t>
  </si>
  <si>
    <t>#AD - Shop G FUEL Back2School: https://gfuel.ly/pdp-back2school
Stock Up On âž¡ï¸ðŸ¥¤Gfuel (affiliate): https://gfuel.ly/pewdiepie-collection
#Code #Pewdiepie
ðŸ‘˜ Tsuki: https://bit.ly/3xrWsgY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</si>
  <si>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T_XxiQdCH_s</t>
  </si>
  <si>
    <t>Stream Fails (Top 1)</t>
  </si>
  <si>
    <t>Stream Fails Top 1</t>
  </si>
  <si>
    <t>2022-08-21 13:51:44+00:00</t>
  </si>
  <si>
    <t>#AD - ðŸŒ Get exclusive NordVPN deal here âžµ  https://NordVPN.com/pewdiepie Itâ€™s risk free with Nordâ€™s 30 day money-back guarantee!âœŒ
ðŸ§Ž#SubscribeðŸ§Ž
Stock Up On âž¡ï¸ðŸ¥¤Gfuel (affiliate): https://gfuel.ly/pewdiepie-collection
#Code #Pewdiepie
ðŸ‘˜ Tsuki: https://bit.ly/3xrWsgY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</si>
  <si>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MgZjlKiQxCw</t>
  </si>
  <si>
    <t>We were warned not to go</t>
  </si>
  <si>
    <t>2022-08-16 14:15:02+00:00</t>
  </si>
  <si>
    <t>j0XyUEQYIdc</t>
  </si>
  <si>
    <t>filming outside during my first typhoon for no good reason</t>
  </si>
  <si>
    <t>2022-08-13 14:15:05+00:00</t>
  </si>
  <si>
    <t>Download Opera GX desktop and mobile for FREE: https://operagx.gg/PewDiePie5
Use now with PewDiePie's animated background :facepunch: #ad
ðŸ§Ž#SubscribeðŸ§Ž
Stock Up On âž¡ï¸ðŸ¥¤Gfuel (affiliate): https://gfuel.ly/pewdiepie-collection
#Code #Pewdiepie
ðŸ‘˜ Tsuki: https://bit.ly/3xrWsgY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</si>
  <si>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aIciGms2y6A</t>
  </si>
  <si>
    <t>you guys noticed something..</t>
  </si>
  <si>
    <t>you guys noticed something</t>
  </si>
  <si>
    <t>2022-08-05 15:18:13+00:00</t>
  </si>
  <si>
    <t>peSOesOoxS4</t>
  </si>
  <si>
    <t>Proving that magic is REAL!</t>
  </si>
  <si>
    <t>Proving that magic is REAL</t>
  </si>
  <si>
    <t>2022-08-01 08:22:30+00:00</t>
  </si>
  <si>
    <t>ðŸ§Ž#SubscribeðŸ§Ž
Ken: https://www.youtube.com/channel/UCepq9z9ovYGxhNrvf6VMSjg
/r/ https://www.reddit.com/r/blackmagicfuckery/
Stock Up On âž¡ï¸ðŸ¥¤Gfuel (affiliate): https://gfuel.ly/pewdiepie-collection
#Code #Pewdiepie
ðŸ‘˜ Tsuki: https://bit.ly/3xrWsgY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</si>
  <si>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n2nTd1VbsLM</t>
  </si>
  <si>
    <t>My Dog Cringes at TikToks..</t>
  </si>
  <si>
    <t>My Dog Cringes at TikToks</t>
  </si>
  <si>
    <t>2022-07-26 16:45:22+00:00</t>
  </si>
  <si>
    <t>#AD - Pick up your Gfuel here: https://gfuel.ly/pewdiepie-bluediepie-shaker
Stock Up On âž¡ï¸ðŸ¥¤Gfuel (affiliate): https://gfuel.ly/pewdiepie-collection
#Code #Pewdiepie
ðŸ‘˜ Tsuki: https://bit.ly/3xrWsgY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</si>
  <si>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yxbO9K7lKbQ</t>
  </si>
  <si>
    <t>A dream of mine came true today</t>
  </si>
  <si>
    <t>2022-07-20 13:00:39+00:00</t>
  </si>
  <si>
    <t>uakp2SrXOwQ</t>
  </si>
  <si>
    <t>Kid wants $1500 Allowance, to Buy Gucci Shoes....</t>
  </si>
  <si>
    <t>Kid wants 1500 Allowance to Buy Gucci Shoes</t>
  </si>
  <si>
    <t>2022-07-19 09:15:06+00:00</t>
  </si>
  <si>
    <t>#AD - ðŸŒ Get exclusive NordVPN deal here âžµ  https://NordVPN.com/pewdiepie Itâ€™s risk free with Nordâ€™s 30 day money-back guarantee!âœŒ
Ken: https://www.youtube.com/user/CinnamonToastKen
Stock Up On âž¡ï¸ðŸ¥¤Gfuel (affiliate): https://gfuel.ly/pewdiepie-collection
#Code #Pewdiepie
ðŸ‘˜ Tsuki: https://bit.ly/3xrWsgY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</si>
  <si>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ktxBUqy6PT4</t>
  </si>
  <si>
    <t>No YouTuber dares to box me after seeing this</t>
  </si>
  <si>
    <t>2022-07-11 08:31:00+00:00</t>
  </si>
  <si>
    <t>ðŸ§Ž#SubscribeðŸ§Ž
Stock Up On âž¡ï¸ðŸ¥¤Gfuel (affiliate): https://gfuel.ly/pewdiepie-collection
#Code #pewdiepie 
Aki: https://www.youtube.com/c/akidearest
Emma: https://www.youtube.com/c/TokidokiTraveller
ðŸ‘˜ Tsuki: https://bit.ly/3xrWsgY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</si>
  <si>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P1IgBdnBeQM</t>
  </si>
  <si>
    <t>Old YouTube Was Kinda Crazy...</t>
  </si>
  <si>
    <t>Old YouTube Was Kinda Crazy</t>
  </si>
  <si>
    <t>2022-07-09 13:15:00+00:00</t>
  </si>
  <si>
    <t>ðŸ§Ž#SubscribeðŸ§Ž
Ken: https://www.youtube.com/channel/UCepq9z9ovYGxhNrvf6VMSjg
Stock Up On âž¡ï¸ðŸ¥¤Gfuel (affiliate): https://gfuel.ly/pewdiepie-collection
#Code #Pewdiepie
ðŸ‘˜ Tsuki: https://bit.ly/3xrWsgY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</si>
  <si>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RF9SULnbMNc</t>
  </si>
  <si>
    <t>This was hard..</t>
  </si>
  <si>
    <t>This was hard</t>
  </si>
  <si>
    <t>2022-07-03 12:07:46+00:00</t>
  </si>
  <si>
    <t>vDZHCYCd5Bo</t>
  </si>
  <si>
    <t>My 7 Billion $ Setup Tour</t>
  </si>
  <si>
    <t>My 7 Billion Setup Tour</t>
  </si>
  <si>
    <t>2022-07-01 00:06:28+00:00</t>
  </si>
  <si>
    <t>givTOOOPEs4</t>
  </si>
  <si>
    <t>Reacting to the greatest cringe of all time..</t>
  </si>
  <si>
    <t>Reacting to the greatest cringe of all time</t>
  </si>
  <si>
    <t>2022-06-28 05:21:49+00:00</t>
  </si>
  <si>
    <t>#AD - ðŸŒ Get exclusive NordVPN deal here âžµ  https://NordVPN.com/pewdiepie Itâ€™s risk free with Nordâ€™s 30 day money-back guarantee!âœŒ
Stock Up On âž¡ï¸ðŸ¥¤Gfuel (affiliate): https://gfuel.ly/pewdiepie
#Code #Pewdiepie
ðŸ‘˜ Tsuki: https://bit.ly/3xrWsgY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</si>
  <si>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njHcxwwqxL8</t>
  </si>
  <si>
    <t>We went to Italy...?</t>
  </si>
  <si>
    <t>We went to Italy</t>
  </si>
  <si>
    <t>2022-06-24 23:49:00+00:00</t>
  </si>
  <si>
    <t>ðŸ§Ž#SubscribeðŸ§Ž
#AD - Shop G FUELâ€™s June Hydration BOGO:
https://gfuel.ly/pewdiepie-bogo
ðŸ‘˜ Tsuki: https://bit.ly/3xrWsgY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</si>
  <si>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cmOZNxxGrJU</t>
  </si>
  <si>
    <t>Something is seriously wrong with tiktoks (ylyl)</t>
  </si>
  <si>
    <t>Something is seriously wrong with tiktoks ylyl</t>
  </si>
  <si>
    <t>2022-06-23 13:15:02+00:00</t>
  </si>
  <si>
    <t>#AD - Shop G FUELâ€™s June Hydration BOGO:
https://gfuel.ly/pewdiepie-bogo
ðŸ§Ž#SubscribeðŸ§Ž
Stock Up On âž¡ï¸ðŸ¥¤Gfuel (affiliate): https://gfuel.ly/pewdiepie
#Code #Pewdiepie
ðŸ‘˜ Tsuki: https://bit.ly/3xrWsgY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</si>
  <si>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XQ93AQ2uCBM</t>
  </si>
  <si>
    <t>I accidentally got 2 cars..</t>
  </si>
  <si>
    <t>I accidentally got 2 cars</t>
  </si>
  <si>
    <t>2022-06-15 09:51:20+00:00</t>
  </si>
  <si>
    <t>ðŸ§Ž#SubscribeðŸ§Ž
Stock Up On âž¡ï¸ðŸ¥¤Gfuel (affiliate): https://gfuel.ly/pewdiepie
#Code #Pewdiepie
ðŸ‘˜ Tsuki: https://bit.ly/3xrWsgY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</si>
  <si>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HNChn7eK1tM</t>
  </si>
  <si>
    <t>Jaiden Smith Did it Again..</t>
  </si>
  <si>
    <t>Jaiden Smith Did it Again</t>
  </si>
  <si>
    <t>2022-06-12 08:00:04+00:00</t>
  </si>
  <si>
    <t>ðŸ§Ž#SubscribeðŸ§Ž
Ken: https://www.youtube.com/user/cinnamontoastken
Stock Up On âž¡ï¸ðŸ¥¤Gfuel (affiliate): https://gfuel.ly/pewdiepie
#Code #Pewdiepie
ðŸ‘˜ Tsuki: https://bit.ly/3xrWsgY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</si>
  <si>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HcrGMcJJWfc</t>
  </si>
  <si>
    <t>New Member to the Family!</t>
  </si>
  <si>
    <t>New Member to the Family</t>
  </si>
  <si>
    <t>2022-06-08 22:35:09+00:00</t>
  </si>
  <si>
    <t>Video Sponsored by Ridge Wallet. Check them out here: https://ridge.com/PEWDIEPIE
Use Code â€œPEWDIEPIEâ€ for 15% off your order #ad
Stock Up On âž¡ï¸ðŸ¥¤Gfuel (affiliate): https://gfuel.ly/pewdiepie
#Code #Pewdiepie
ðŸ‘˜ Tsuki: https://bit.ly/3xrWsgY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</si>
  <si>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D0-IrQY4ix8</t>
  </si>
  <si>
    <t>Why Japan?</t>
  </si>
  <si>
    <t>Why Japan</t>
  </si>
  <si>
    <t>2022-06-06 12:31:29+00:00</t>
  </si>
  <si>
    <t>Download Opera GX desktop and mobile for FREE: https://operagx.gg/PewDiePie4
Now with PewDiePie's animated wallpaper ðŸ‘Š #ad</t>
  </si>
  <si>
    <t>aXVr_zZqGKg</t>
  </si>
  <si>
    <t>We Failed</t>
  </si>
  <si>
    <t>2022-05-31 10:31:04+00:00</t>
  </si>
  <si>
    <t>ðŸ§Ž#SubscribeðŸ§Ž
Stock Up On âž¡ï¸ðŸ¥¤Gfuel (affiliate): https://gfuel.ly/pewdiepie
#Code #Pewdiepie
ðŸ‘˜ Tsuki: https://tsuki.market/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</si>
  <si>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adspgeE7ndU</t>
  </si>
  <si>
    <t>I JUST MORBED</t>
  </si>
  <si>
    <t>2022-05-26 09:42:16+00:00</t>
  </si>
  <si>
    <t>#AD - Shop G FUELâ€™s May BOGO: https://gfuel.ly/pewdiepie-spring-bogo
ðŸ§Ž#SubscribeðŸ§Ž
Stock Up On âž¡ï¸ðŸ¥¤Gfuel (affiliate): https://gfuel.ly/pewdiepie
#Code #Pewdiepie
ðŸ‘˜ Tsuki: https://tsuki.market/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</si>
  <si>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yNsIh0ciYiI</t>
  </si>
  <si>
    <t>This show is PEAK Entertainment!</t>
  </si>
  <si>
    <t>This show is PEAK Entertainment</t>
  </si>
  <si>
    <t>2022-05-23 07:30:13+00:00</t>
  </si>
  <si>
    <t>#AD - Get exclusive NordVPN deal here: https://NordVPN.com/pewdiepie. Itâ€™s risk free with Nordâ€™s 30 day money-back guarantee!
Stock Up On âž¡ï¸ðŸ¥¤Gfuel (affiliate): https://gfuel.ly/pewdiepie
#Code #Pewdiepie
ðŸ‘˜ Tsuki: https://tsuki.market/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</si>
  <si>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mdNEZlLkPA4</t>
  </si>
  <si>
    <t>First time driving in Japan...</t>
  </si>
  <si>
    <t>First time driving in Japan</t>
  </si>
  <si>
    <t>2022-05-21 09:15:02+00:00</t>
  </si>
  <si>
    <t>R55ACTWHvBY</t>
  </si>
  <si>
    <t>cant believe markiplier did this to me</t>
  </si>
  <si>
    <t>2022-05-18 22:46:23+00:00</t>
  </si>
  <si>
    <t>#AD - Get G FUELâ€™s Mega Man Flavor! https://gfuel.ly/pdp-mega-man
Stock Up On âž¡ï¸ðŸ¥¤Gfuel (affiliate): https://gfuel.ly/pewdiepie
#Code #Pewdiepie
ðŸ‘˜ Tsuki: https://tsuki.market/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</si>
  <si>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ZBgJJPZjg2k</t>
  </si>
  <si>
    <t>whats next?</t>
  </si>
  <si>
    <t>whats next</t>
  </si>
  <si>
    <t>2022-05-15 08:11:54+00:00</t>
  </si>
  <si>
    <t>N2N5ZwX6U20</t>
  </si>
  <si>
    <t>It finally happened!</t>
  </si>
  <si>
    <t>It finally happened</t>
  </si>
  <si>
    <t>2022-05-09 22:56:04+00:00</t>
  </si>
  <si>
    <t>F-yEoHL7MYY</t>
  </si>
  <si>
    <t>I tÌ¶rÌ¶iÌ¶eÌ¶dÌ¶ Ì¶tÌ¶oÌ¶ beat Elden Ring Without Dying..</t>
  </si>
  <si>
    <t>I tried to beat Elden Ring Without Dying</t>
  </si>
  <si>
    <t>2022-04-30 16:40:18+00:00</t>
  </si>
  <si>
    <t>ðŸŒ Get exclusive NordVPN deal here âžµ  https://NordVPN.com/pewdiepie Itâ€™s risk free with Nordâ€™s 30 day money-back guarantee!âœŒ #ad
ðŸ§Ž#SubscribeðŸ§Ž
Stock Up On âž¡ï¸ðŸ¥¤Gfuel (affiliate): https://gfuel.ly/pewdiepie
#Code #Pewdiepie
ðŸ‘˜ Tsuki: https://tsuki.market/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</si>
  <si>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Ahzrv1TQGHY</t>
  </si>
  <si>
    <t>Caught in 4K..</t>
  </si>
  <si>
    <t>Caught in 4K</t>
  </si>
  <si>
    <t>2022-04-24 16:11:07+00:00</t>
  </si>
  <si>
    <t>Get exclusive NordVPN deal here âžµ  https://NordVPN.com/pewdiepie Itâ€™s risk free with Nordâ€™s 30 day money-back guarantee!âœŒ#ad
ðŸ§Ž#SubscribeðŸ§Ž
Stock Up On âž¡ï¸ðŸ¥¤Gfuel (affiliate): https://gfuel.ly/31KargrðŸ©¸ðŸ©¸ðŸ©¸
#Code #Pewdiepie
ðŸ‘˜ Tsuki: https://tsuki.market/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</si>
  <si>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Td4Pd_9oyn8</t>
  </si>
  <si>
    <t>I went to a rave (it didnt go well)</t>
  </si>
  <si>
    <t>I went to a rave it didnt go well</t>
  </si>
  <si>
    <t>2022-04-21 17:08:23+00:00</t>
  </si>
  <si>
    <t>G FUELâ€™s Spring BOGO: https://gfuel.ly/pewdiepie-spring-bogo #ad
ðŸ§Ž#SubscribeðŸ§Ž
Stock Up On âž¡ï¸ðŸ¥¤Gfuel (affiliate): https://gfuel.ly/31KargrðŸ©¸ðŸ©¸ðŸ©¸
#Code #Pewdiepie
ðŸ‘˜ Tsuki: https://tsuki.market/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</si>
  <si>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YM3uJ6RtBZM</t>
  </si>
  <si>
    <t>I can't believe this is real..</t>
  </si>
  <si>
    <t>I cant believe this is real</t>
  </si>
  <si>
    <t>2022-04-15 17:34:51+00:00</t>
  </si>
  <si>
    <t>Check out original engraving video by Electron Microscopy Channel: https://www.youtube.com/watch?v=Db0k7kvPqx4
ðŸ‘˜ Tsuki: https://tsuki.market/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</si>
  <si>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pqh4LfPeCYs</t>
  </si>
  <si>
    <t>I Try Every Massager on Wish...</t>
  </si>
  <si>
    <t>I Try Every Massager on Wish</t>
  </si>
  <si>
    <t>2022-04-11 16:40:44+00:00</t>
  </si>
  <si>
    <t>Play all the #NoticeMe Game Jam games and many more for free on GXC https://gxc.zone/PewDiePie Get Opera GX for free on PC and mobile https://operagx.gg/PewDiePie3 #ad
ðŸ‘˜ Tsuki: https://tsuki.market/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</si>
  <si>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fUWn6BYrYK8</t>
  </si>
  <si>
    <t>She Lied about Her Age .. And Size (90 day Fiance)</t>
  </si>
  <si>
    <t>She Lied about Her Age And Size 90 day Fiance</t>
  </si>
  <si>
    <t>2022-04-05 16:32:35+00:00</t>
  </si>
  <si>
    <t>ðŸ§Ž#SubscribeðŸ§Ž
Stock Up On âž¡ï¸ðŸ¥¤Gfuel (affiliate): https://gfuel.ly/31KargrðŸ©¸ðŸ©¸ðŸ©¸
#Code #Pewdiepie
KenÃ– https://www.youtube.com/channel/UCepq9z9ovYGxhNrvf6VMSjg
ðŸ‘˜ Tsuki: https://tsuki.market/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</si>
  <si>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RF78s4nphEY</t>
  </si>
  <si>
    <t>You Blaff u Bloof (success)</t>
  </si>
  <si>
    <t>You Blaff u Bloof success</t>
  </si>
  <si>
    <t>2022-03-31 16:45:00+00:00</t>
  </si>
  <si>
    <t>ðŸŒ Get exclusive NordVPN deal here âžµ  https://NordVPN.com/pewdiepie Itâ€™s risk free with Nordâ€™s 30 day money-back guarantee!âœŒ
Stock Up On âž¡ï¸ðŸ¥¤Gfuel (affiliate): https://gfuel.ly/31KargrðŸ©¸ðŸ©¸ðŸ©¸
#Code #Pewdiepie
ðŸ‘˜ Tsuki: https://tsuki.market/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</si>
  <si>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Hitman VR is Hilariously Bad..</t>
  </si>
  <si>
    <t>Hitman VR is Hilariously Bad</t>
  </si>
  <si>
    <t>2022-03-29 18:24:38+00:00</t>
  </si>
  <si>
    <t>NEW animated wallpapers on Opera GX ðŸ‘‡ðŸ‘‡ðŸ‘‡
https://operagx.gg/PewDiePie3 Get them FREE on PC and mobile #ad
Stock Up On âž¡ï¸ðŸ¥¤Gfuel (affiliate): https://gfuel.ly/31KargrðŸ©¸ðŸ©¸ðŸ©¸
#Code #Pewdiepie
ðŸ‘˜ Tsuki: https://tsuki.market/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</si>
  <si>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JIz0-6_mPIE</t>
  </si>
  <si>
    <t>Gender Reveals Are Something Else..</t>
  </si>
  <si>
    <t>Gender Reveals Are Something Else</t>
  </si>
  <si>
    <t>2022-03-24 17:30:02+00:00</t>
  </si>
  <si>
    <t>Use code â€œPEWDIEPIEâ€ for 20% off in the first week (10% after)
RhinoShield PewDiePie Cases: https://bit.ly/RS-Pewds
RhinoShield Clear Case: https://bit.ly/RS-Pewds-Clear
| ad</t>
  </si>
  <si>
    <t>73XDeGdl94w</t>
  </si>
  <si>
    <t>My Workout (10% Muscle increase)</t>
  </si>
  <si>
    <t>My Workout 10 Muscle increase</t>
  </si>
  <si>
    <t>2022-03-18 19:08:34+00:00</t>
  </si>
  <si>
    <t>GET THE MOST RELEVANT G FUEL FLAVOR!!! https://gfuel.ly/most-relevant-flavor #ad
Stock Up On âž¡ï¸ðŸ¥¤Gfuel (affiliate): https://gfuel.ly/31KargrðŸ©¸ðŸ©¸ðŸ©¸
#Code #Pewdiepie
ðŸ‘˜ Tsuki: https://tsuki.market/
ðŸ‘” Based: https://www.based.gg
ðŸ“±Customized Devices: https://rhinoshield.io/pewdiepie
âš™ï¸My Setup (affiliate links)âš™ï¸
ðŸª‘ Chair: https://bit.ly/3r51IUS
ðŸ’» Browser: https://operagx.gg/Pewds
âŒ¨ï¸ ðŸ–±ï¸ Keyboard &amp; Mouse: https://ghostkeyboards.com/pages/pewd...
ðŸ•¹ï¸ Pewdiepie's Pixelings
iOS: https://buff.ly/2pNG0aT
Android: https://buff.ly/34C68nZ
ðŸ•¹ï¸Pewdiepieâ€™s Tuber Simulator
iOS: https://apps.apple.com/us/app/pewdiep...
Android: https://play.google.com/store/apps/de...
â›°ï¸NordVPN DOWNLOAD (affiliate link)â›°ï¸
Go to https://NordVPN.com/pewdiepie and use code PEWDIEPIE to get a 2-year plan plus 1 additional month with a huge discount. Itâ€™s risk free with Nordâ€™s 30 day money-back guarantee!</t>
  </si>
  <si>
    <t>YlvcFJOE-OE</t>
  </si>
  <si>
    <t>UCX6OQ3DkcsbYNE6H8uQQuVA</t>
  </si>
  <si>
    <t>Giving iPhones Instead Of Candy on Halloween</t>
  </si>
  <si>
    <t>2022-11-02 21:00:01+00:00</t>
  </si>
  <si>
    <t>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â€¢  Im Hiring! - https://www.mrbeastjobs.com/
--------------------------------------------------------------------</t>
  </si>
  <si>
    <t>iogcY_4xGjo</t>
  </si>
  <si>
    <t>$1 vs $1,000,000 Hotel Room!</t>
  </si>
  <si>
    <t>1 vs 1000000 Hotel Room</t>
  </si>
  <si>
    <t>2022-10-22 21:00:00+00:00</t>
  </si>
  <si>
    <t>The hotel at the end is worth the wait!
Download the Experian App: https://smart.link/n3op1gefxlzjn or Visit Experian.com/Boost.
â€œResults will vary. Not all payments are boost-eligible or considered by lenders. Credit Card offers are not available in all states. See website for details.â€
Check out Conrad Maldives Rangali Island!
Facebook @conradmaldivesrangaliIsland
Youtube https://www.youtube.com/c/ConradMaldivesRangaliIsland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â€¢  Im Hiring! - https://www.mrbeastjobs.com/
--------------------------------------------------------------------</t>
  </si>
  <si>
    <t>S_CUEOBZ0P4</t>
  </si>
  <si>
    <t>The Rock Vs MrBeast For $100,000</t>
  </si>
  <si>
    <t>The Rock Vs MrBeast For 100000</t>
  </si>
  <si>
    <t>2022-10-21 20:00:06+00:00</t>
  </si>
  <si>
    <t>Winning totally Rocks!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â€¢  Im Hiring! - https://www.mrbeastjobs.com/
--------------------------------------------------------------------</t>
  </si>
  <si>
    <t>gHzuabZUd6c</t>
  </si>
  <si>
    <t>Survive 100 Days In Circle, Win $500,000</t>
  </si>
  <si>
    <t>Survive 100 Days In Circle Win 500000</t>
  </si>
  <si>
    <t>2022-09-24 19:59:59+00:00</t>
  </si>
  <si>
    <t>ðŸ¤‘ Sign up for Venmo and use the code MRBEAST to get $20 (no code needed if signing up on desktop). Get Venmo â†’ http://venmo.me/mrbeast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â€¢  Im Hiring! - https://www.mrbeastjobs.com/
--------------------------------------------------------------------
Shipping Container Home Provided by XCaliber Container: https://www.xcalibercontainer.com
Get Cash Machine by Oliver Tree here: https://lickd.lnk.to/niQ4VsID!mrbeast
License ID: r5Rqad9DRze
Get this and other songs for your next YouTube video at https://lickd.co</t>
  </si>
  <si>
    <t>65fN_OUawjk</t>
  </si>
  <si>
    <t>100 Person Extreme Hide &amp; Seek!</t>
  </si>
  <si>
    <t>100 Person Extreme Hide Seek</t>
  </si>
  <si>
    <t>2022-09-03 19:59:59+00:00</t>
  </si>
  <si>
    <t>We just opened our very first Beast Burger!! And Iâ€™ll be working there all day tomorrow!
Come visit us in the American Dream Mall :D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â€¢  Im Hiring! - https://www.mrbeastjobs.com/
--------------------------------------------------------------------</t>
  </si>
  <si>
    <t>jdMNoQE3mIQ</t>
  </si>
  <si>
    <t>I Survived A Plane Crash</t>
  </si>
  <si>
    <t>2022-08-20 20:00:00+00:00</t>
  </si>
  <si>
    <t>Thanks again to the Coast Guard for the lift!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â€¢  Im Hiring! - https://www.mrbeastjobs.com/
--------------------------------------------------------------------</t>
  </si>
  <si>
    <t>2isYuQZMbdU</t>
  </si>
  <si>
    <t>I Gave My 100,000,000th Subscriber An Island</t>
  </si>
  <si>
    <t>I Gave My 100000000th Subscriber An Island</t>
  </si>
  <si>
    <t>2022-08-04 19:59:59+00:00</t>
  </si>
  <si>
    <t>ðŸš€Launch a store on Shopify, Iâ€™ll buy from 100 random stores that do â–¸ https://shopify.com/mrbeast
New limited 100M merch drop ðŸš¨ Buy a shirt, get a secret MrBeast video  â–¸ https://shopmrbeast.com/shop
SUBSCRIBE OR I TAKE YOUR DOG
â•”â•â•¦â•—â•”â•¦â•—â•”â•â•¦â•â•¦â•¦â•¦â•¦â•—â•”â•â•—
â•‘â•šâ•£â•‘â•‘â•‘â•šâ•£â•šâ•£â•”â•£â•”â•£â•‘â•šâ•£â•â•£ 
â• â•—â•‘â•šâ•â•‘â•‘â• â•—â•‘â•šâ•£â•‘â•‘â•‘â•‘â•‘â•â•£
â•šâ•â•©â•â•â•©â•â•©â•â•©â•â•©â•â•šâ•©â•â•©â•â•</t>
  </si>
  <si>
    <t>dZklZVaU4AI</t>
  </si>
  <si>
    <t>100,000,000 Subscriber Special</t>
  </si>
  <si>
    <t>100000000 Subscriber Special</t>
  </si>
  <si>
    <t>2022-07-31 21:00:01+00:00</t>
  </si>
  <si>
    <t>Set a reminder for Thursday, August 4th 4pm EST #shorts #mrbeast</t>
  </si>
  <si>
    <t>tVWWp1PqDus</t>
  </si>
  <si>
    <t>100 Girls Vs 100 Boys For $500,000</t>
  </si>
  <si>
    <t>100 Girls Vs 100 Boys For 500000</t>
  </si>
  <si>
    <t>2022-07-23 20:00:09+00:00</t>
  </si>
  <si>
    <t>Giving away $25k on Current! Sign up and use my code â€œBEAST250â€ for a chance to win*: https://www.current.com/beast250
SUBSCRIBE OR I TAKE YOUR DOG
â•”â•â•¦â•—â•”â•¦â•—â•”â•â•¦â•â•¦â•¦â•¦â•¦â•—â•”â•â•—
â•‘â•šâ•£â•‘â•‘â•‘â•šâ•£â•šâ•£â•”â•£â•”â•£â•‘â•šâ•£â•â•£ 
â• â•—â•‘â•šâ•â•‘â•‘â• â•—â•‘â•šâ•£â•‘â•‘â•‘â•‘â•‘â•â•£
â•šâ•â•©â•â•â•©â•â•©â•â•©â•â•©â•â•šâ•©â•â•©â•â•
----------------------------------------------------------------
follow all of these or i will kick you
â€¢ TikTok - https://www.tiktok.com/@mrbeast
â€¢ Twitter - https://twitter.com/MrBeast
â€¢ Instagram - https://www.instagram.com/mrbeast
â€¢ Facebook - https://www.facebook.com/MrBeast6000/
â€¢ Official Merch  - https://www.shopmrbeast.com/
â€¢ Beast Philanthropy - https://www.beastphilanthropy.org/
Text me @ +1 (917) 259-6364
I'm Hiring! - https://www.mrbeastjobs.com/
Order a beast burger ðŸ” -  https://mrbeastburger.com
Chocolate ðŸ« Win a Tesla or be in a MrBeast video - Buy now â–¸ https://feastables.com
-----------------------------------------------------------------â€”
Current is a financial technology company, not a bank. Banking services provided by Choice Financial Group, Member FDIC. The Current Visa Debit Card is issued by Choice Financial Group pursuant to a license from Visa U.S.A. Inc. and may be used everywhere Visa debit cards are accepted.
*NO PURCHASE OR PAYMENT NECESSARY TO ENTER OR WIN. Open to legal residents of the 50 U.S./D.C., age 18+ (19+ in AL and NE, 21+ in MS). Void outside the 50 U.S./D.C. and where prohibited. Sweepstakes starts at 12:00:01 AM ET on 7/9/22; ends at 11:59:59 PM ET on 10/9/22. Odds of winning will depend upon the number of eligible entries received. For full Official Rules and how to enter without becoming a Current member, visit https://www.current.com/beast250. Sponsor: Finco Services, Inc. d/b/a Current, 30 Cooper Square, Floor 4, New York, NY 10003.</t>
  </si>
  <si>
    <t>vaIgyRoUkQI</t>
  </si>
  <si>
    <t>I Didnâ€™t Eat Food For 30 Days</t>
  </si>
  <si>
    <t>I Didnt Eat Food For 30 Days</t>
  </si>
  <si>
    <t>2022-07-02 20:00:02+00:00</t>
  </si>
  <si>
    <t>New Chocolate - https://feastables.com/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â€¢  Im Hiring! - https://www.mrbeastjobs.com/
--------------------------------------------------------------------</t>
  </si>
  <si>
    <t>Hwybp38GnZw</t>
  </si>
  <si>
    <t>I Built Willy Wonka's Chocolate Factory!</t>
  </si>
  <si>
    <t>I Built Willy Wonkas Chocolate Factory</t>
  </si>
  <si>
    <t>2022-06-04 20:00:02+00:00</t>
  </si>
  <si>
    <t>MILK Chocolate ðŸ« Win a Tesla or be in a MrBeast video - Buy now â–¸ https://feastables.com
Get Honey for FREE today â–¸ https://joinhoney.com/mrbeast  
Honey finds coupons with one click. Thanks to Honey for sponsoring!
SUBSCRIBE TO GORDON!! @Gordon Ramsay 
SUBSCRIBE OR I TAKE YOUR DOG
â•”â•â•¦â•—â•”â•¦â•—â•”â•â•¦â•â•¦â•¦â•¦â•¦â•—â•”â•â•—
â•‘â•šâ•£â•‘â•‘â•‘â•šâ•£â•šâ•£â•”â•£â•”â•£â•‘â•šâ•£â•â•£ 
â• â•—â•‘â•šâ•â•‘â•‘â• â•—â•‘â•šâ•£â•‘â•‘â•‘â•‘â•‘â•â•£
â•šâ•â•©â•â•â•©â•â•©â•â•©â•â•©â•â•šâ•©â•â•©â•â•
----------------------------------------------------------------
follow all of these or i will kick you
â€¢ TikTok - https://www.tiktok.com/@mrbeast
â€¢ Twitter - https://twitter.com/MrBeast
â€¢ Instagram - https://www.instagram.com/mrbeast
â€¢ Facebook - https://www.facebook.com/MrBeast6000/
â€¢ Official Merch  - https://www.shopmrbeast.com/
â€¢ Beast Philanthropy - https://www.beastphilanthropy.org/
Text me @ +1 (917) 259-6364
 I'm Hiring! - https://www.mrbeastjobs.com/
--------------------------------------------------------------------
Oh and Honeyâ€™s lawyers said we need this disclaimer: â€œMembers received compensation for their participation. Testimonials reflect the real life experience of individuals who used our products. Individual results may vary."</t>
  </si>
  <si>
    <t>hD1YtmKXNb4</t>
  </si>
  <si>
    <t>$10,000 Every Day You Survive Prison</t>
  </si>
  <si>
    <t>10000 Every Day You Survive Prison</t>
  </si>
  <si>
    <t>2022-04-09 20:00:00+00:00</t>
  </si>
  <si>
    <t>SUBSCRIBE IN THE NEXT 7 DAYS FOR A CHANCE TO WIN $10,000!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â€¢  Im Hiring! - https://www.mrbeastjobs.com/
--------------------------------------------------------------------</t>
  </si>
  <si>
    <t>LnlKwzc_TNA</t>
  </si>
  <si>
    <t>Would You Swim With Sharks For $100,000?</t>
  </si>
  <si>
    <t>Would You Swim With Sharks For 100000</t>
  </si>
  <si>
    <t>2022-03-19 20:02:32+00:00</t>
  </si>
  <si>
    <t>Try Experian Boost to boost your credit scores: https://smart.link/n3op1gefxlzjn
Results may vary. See App Store or website for details.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â€¢  Im Hiring! - https://www.mrbeastjobs.com/
--------------------------------------------------------------------</t>
  </si>
  <si>
    <t>3jS_yEK8qVI</t>
  </si>
  <si>
    <t>Worldâ€™s Most Dangerous Escape Room!</t>
  </si>
  <si>
    <t>Worlds Most Dangerous Escape Room</t>
  </si>
  <si>
    <t>2022-01-29 21:00:01+00:00</t>
  </si>
  <si>
    <t>Buy my new chocolate bar: https://www.Feastables.com for a chance to win my chocolate factory in an upcoming video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â€¢  Im Hiring! - https://www.mrbeastjobs.com/
--------------------------------------------------------------------</t>
  </si>
  <si>
    <t>00NgUctWoLQ</t>
  </si>
  <si>
    <t>Extreme $1,000,000 Hide And Seek</t>
  </si>
  <si>
    <t>Extreme 1000000 Hide And Seek</t>
  </si>
  <si>
    <t>2021-12-18 21:00:00+00:00</t>
  </si>
  <si>
    <t>I didn't expect that to happen at the end I was so confused haha
â•”â•â•¦â•—â•”â•¦â•—â•”â•â•¦â•â•¦â•¦â•¦â•¦â•—â•”â•â•—
â•‘â•šâ•£â•‘â•‘â•‘â•šâ•£â•šâ•£â•”â•£â•”â•£â•‘â•šâ•£â•â•£
â• â•—â•‘â•šâ•â•‘â•‘â• â•—â•‘â•šâ•£â•‘â•‘â•‘â•‘â•‘â•â•£
â•šâ•â•©â•â•â•©â•â•©â•â•©â•â•©â•â•šâ•©â•â•©â•â•
----------------------------------------------------------------
follow all of these now
â€¢ Facebook - https://www.facebook.com/MrBeast6000/
â€¢ Twitter - https://twitter.com/MrBeast
â€¢ Instagram - https://www.instagram.com/mrbeast</t>
  </si>
  <si>
    <t>x9TQ6culXIA</t>
  </si>
  <si>
    <t>$1,000,000 Influencer Tournament!</t>
  </si>
  <si>
    <t>1000000 Influencer Tournament</t>
  </si>
  <si>
    <t>2021-12-16 21:00:00+00:00</t>
  </si>
  <si>
    <t>That was so close at the end I can't believe that happened!
â•”â•â•¦â•—â•”â•¦â•—â•”â•â•¦â•â•¦â•¦â•¦â•¦â•—â•”â•â•—
â•‘â•šâ•£â•‘â•‘â•‘â•šâ•£â•šâ•£â•”â•£â•”â•£â•‘â•šâ•£â•â•£
â• â•—â•‘â•šâ•â•‘â•‘â• â•—â•‘â•šâ•£â•‘â•‘â•‘â•‘â•‘â•â•£
â•šâ•â•©â•â•â•©â•â•©â•â•©â•â•©â•â•šâ•©â•â•©â•â•
----------------------------------------------------------------
follow all of these now
â€¢ Facebook - https://www.facebook.com/MrBeast6000/
â€¢ Twitter - https://twitter.com/MrBeast
â€¢ Instagram - https://www.instagram.com/mrbeast
--------------------------------------------------------------------</t>
  </si>
  <si>
    <t>QbJJwaVdgIs</t>
  </si>
  <si>
    <t>I Got Hunted By The Military</t>
  </si>
  <si>
    <t>2021-12-10 21:30:02+00:00</t>
  </si>
  <si>
    <t>I'm not sure how they drove over that... it wasnt supposed to happen
Sign up using code "BEASTHUNT" with current! https://current.com/beasthunt
New Merch - https://shopmrbeast.com/
SUBSCRIBE OR I TAKE YOUR DOG
â•”â•â•¦â•—â•”â•¦â•—â•”â•â•¦â•â•¦â•¦â•¦â•¦â•—â•”â•â•—
â•‘â•šâ•£â•‘â•‘â•‘â•šâ•£â•šâ•£â•”â•£â•”â•£â•‘â•šâ•£â•â•£ 
â• â•—â•‘â•šâ•â•‘â•‘â• â•—â•‘â•šâ•£â•‘â•‘â•‘â•‘â•‘â•â•£
â•šâ•â•©â•â•â•©â•â•©â•â•©â•â•©â•â•šâ•©â•â•©â•â•
Congrats to all the winners from the last video!
~babystar22
~KevinAllen30
~MasonCunningham2020
~CheyniaWilson
~Dannyboiiii08
~Andresiux23
~AmandaLawrence6
~DonshaeHannah
~KirstenTeafatiller
~UndeadWiccan
~BenjaminPaz
~TylerSmith98
~JoseRangel11
~StorieDaise
~AlexiaClark1462
~MattyRivers
~onlymarkis
~ThomasWebster00
~NoahTribbleking
~JHix87252
~AntSmith1996
~AnthonyNino3
~JordanMetz
~xonviejade
~CMcCabe23
~Vonnny
~ROITDABBY
~PaulMeehan430
~MaximusButenko
~MaximusButenko
~ZacharyArmstead
~HunterLeitch
~ThornTheriot
~AliMakki
~Quann99
~Trawjr
~JohnNovits
~MCCARVES
~KazzVaz
~JenniJones400
~RaeZapien
~MrJazzy
~SageDelahousie
----------------------------------------------------------------
follow all of these or i will kick you
â€¢ Facebook - https://www.facebook.com/MrBeast6000/
â€¢ Twitter - https://twitter.com/MrBeast
â€¢  Instagram - https://www.instagram.com/mrbeast
--------------------------------------------------------------------</t>
  </si>
  <si>
    <t>0e3GPea1Tyg</t>
  </si>
  <si>
    <t>$456,000 Squid Game In Real Life!</t>
  </si>
  <si>
    <t>456000 Squid Game In Real Life</t>
  </si>
  <si>
    <t>2021-11-24 21:00:01+00:00</t>
  </si>
  <si>
    <t>MAKE SURE YOU WATCH UNTIL GLASS BRIDGE IT'S INSANE!
Download Brawl Stars now and get a free gift from me in the game! http://supr.cl/mrbeast
Thank you GoPro for supplying us with cameras to get some of these shots. You can get them here: https://prf.hn/l/6bNbQB3
Shoutout to SOKRISPYMEDIA for helping with visuals!
----------------------------------------------------------------
follow all of these or i will kick you
â€¢ Facebook - https://www.facebook.com/MrBeast6000/
â€¢ Twitter - https://twitter.com/MrBeast
â€¢  Instagram - https://www.instagram.com/mrbeast
--------------------------------------------------------------------</t>
  </si>
  <si>
    <t>cV2gBU6hKfY</t>
  </si>
  <si>
    <t>I Cleaned The Worldâ€™s Dirtiest Beach #TeamSeas</t>
  </si>
  <si>
    <t>I Cleaned The Worlds Dirtiest Beach TeamSeas</t>
  </si>
  <si>
    <t>2021-10-29 19:59:43+00:00</t>
  </si>
  <si>
    <t>$1 Donated = 1 Pound Of Trash Out Of The Ocean -  https://teamseas.org/
HELP US REMOVE 30,000,000 POUNDS OF TRASH FROM THE OCEAN BEFORE THE END OF THE YEAR!</t>
  </si>
  <si>
    <t>qIsgdOVGA04</t>
  </si>
  <si>
    <t>Last To Take Hand Off Lamborghini, Keeps It</t>
  </si>
  <si>
    <t>Last To Take Hand Off Lamborghini Keeps It</t>
  </si>
  <si>
    <t>2021-10-23 20:00:01+00:00</t>
  </si>
  <si>
    <t>Subscribe if you want to compete!
Watch My Documentary Now On Curiosity: 
http://curiositystream.com/BEAST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</si>
  <si>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cExLQ1o2pDw</t>
  </si>
  <si>
    <t>First To Rob Bank Wins $100,000</t>
  </si>
  <si>
    <t>First To Rob Bank Wins 100000</t>
  </si>
  <si>
    <t>2021-09-26 20:00:06+00:00</t>
  </si>
  <si>
    <t>I didnt think he would actually rob the bank...
Sign up for Current and use my code â€œBEASTBANKâ€ to get $1. Request $$ from me ~MrBeast to get more $$. Get Current! http://www.current.com/beastvault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</si>
  <si>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uocETPj4Jx4</t>
  </si>
  <si>
    <t>Extreme $500,000 Game Of Tag!</t>
  </si>
  <si>
    <t>Extreme 500000 Game Of Tag</t>
  </si>
  <si>
    <t>2021-09-04 20:00:07+00:00</t>
  </si>
  <si>
    <t>I did not expect that to happen at the end...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</si>
  <si>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zxYjTTXc-J8</t>
  </si>
  <si>
    <t>Last To Leave Circle Wins $500,000</t>
  </si>
  <si>
    <t>Last To Leave Circle Wins 500000</t>
  </si>
  <si>
    <t>2021-08-31 20:01:03+00:00</t>
  </si>
  <si>
    <t>THIS WAS THE CRAZIEST THING IVE EVER DONE!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</si>
  <si>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hxwpkM5w3Cc</t>
  </si>
  <si>
    <t>I Got Hunted By The FBI</t>
  </si>
  <si>
    <t>2021-08-07 23:00:03+00:00</t>
  </si>
  <si>
    <t>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</si>
  <si>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ktyJIj6i4Qw</t>
  </si>
  <si>
    <t>If You Can Carry $1,000,000 You Keep It!</t>
  </si>
  <si>
    <t>If You Can Carry 1000000 You Keep It</t>
  </si>
  <si>
    <t>2021-07-24 20:00:59+00:00</t>
  </si>
  <si>
    <t>Exclusive Merch Here - https://shopmrbeast.com/
YOU HAVE 7 DAYS TO BUY THIS SHIRT AND YOUR NAME WILL BE ADDED IN OUR NEXT VIDEO!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</si>
  <si>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urtFrxDUV6c</t>
  </si>
  <si>
    <t>Would YOU Quit School For $100,000?</t>
  </si>
  <si>
    <t>Would YOU Quit School For 100000</t>
  </si>
  <si>
    <t>2021-07-10 20:00:09+00:00</t>
  </si>
  <si>
    <t>You wonâ€™t believe what they chose!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</si>
  <si>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nM89Wl03Q4g</t>
  </si>
  <si>
    <t>I Survived 50 Hours In A Maximum Security Prison</t>
  </si>
  <si>
    <t>2021-06-26 20:00:02+00:00</t>
  </si>
  <si>
    <t>I canâ€™t believe this prison let me do this lol
New Merch - https://shopmrbeast.com/
Chandler Karl and Chris couldnt make it to this video but i promise they are in the next video!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</si>
  <si>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NZlClr_ivb4</t>
  </si>
  <si>
    <t>Hit The Target, Win $300,000</t>
  </si>
  <si>
    <t>Hit The Target Win 300000</t>
  </si>
  <si>
    <t>2021-06-12 20:00:01+00:00</t>
  </si>
  <si>
    <t>New Merch - https://shopmrbeast.com/
The reason the title says $300,000 instead of $200,000 is because I didnâ€™t want to spoil when the video ended! I didnâ€™t want people to actually know what the last shot was haha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</si>
  <si>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E6E22XQPhhg</t>
  </si>
  <si>
    <t>Anything You Can Fit In The Triangle Iâ€™ll Pay For</t>
  </si>
  <si>
    <t>Anything You Can Fit In The Triangle Ill Pay For</t>
  </si>
  <si>
    <t>2021-06-01 20:00:02+00:00</t>
  </si>
  <si>
    <t>Sorry for the long time no uploads! I had 4 different videos fall apart :/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</si>
  <si>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TQHEJj68Jew</t>
  </si>
  <si>
    <t>I Got Hunted By A Real Bounty Hunter</t>
  </si>
  <si>
    <t>2021-04-24 20:00:00+00:00</t>
  </si>
  <si>
    <t>Sign up for Current w/ my Creator Code "BEAST" and I'll send you $1 (or maybe $1k!!): http://www.current.com/MrBeast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</si>
  <si>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WcwGleN38zE</t>
  </si>
  <si>
    <t>Extreme $100,000 Game of Tag!</t>
  </si>
  <si>
    <t>Extreme 100000 Game of Tag</t>
  </si>
  <si>
    <t>2021-04-17 20:00:00+00:00</t>
  </si>
  <si>
    <t>I cant believe he actually won..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</si>
  <si>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fMfipiV_17o</t>
  </si>
  <si>
    <t>Would You Sit In Snakes For $10,000?</t>
  </si>
  <si>
    <t>Would You Sit In Snakes For 10000</t>
  </si>
  <si>
    <t>2021-04-10 21:00:07+00:00</t>
  </si>
  <si>
    <t>Would you sit in a tub of snakes for $10,000?
New Merch - https://shopmrbeast.com/
Subscribe to Brian Barczyk: https://www.youtube.com/channel/UC4zS1wbO81p59CxKL7CQAcA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</si>
  <si>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ayXxwJJId_c</t>
  </si>
  <si>
    <t>I Bought The World's Largest Mystery Box! ($500,000)</t>
  </si>
  <si>
    <t>I Bought The Worlds Largest Mystery Box 500000</t>
  </si>
  <si>
    <t>2021-04-03 20:00:01+00:00</t>
  </si>
  <si>
    <t>I cant believe I spent over $500,000 on mystery boxes
Add Honey for FREE â–¸ http://joinhoney.com/mrbeast
Thanks to Honey for making this video possible!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</si>
  <si>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9bqk6ZUsKyA</t>
  </si>
  <si>
    <t>I Spent 50 Hours Buried Alive</t>
  </si>
  <si>
    <t>2021-03-27 20:00:04+00:00</t>
  </si>
  <si>
    <t>This was the most insane thing Iâ€™ve ever done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</si>
  <si>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DuQbOQwVaNE</t>
  </si>
  <si>
    <t>Offering People $100,000 To Quit Their Job</t>
  </si>
  <si>
    <t>Offering People 100000 To Quit Their Job</t>
  </si>
  <si>
    <t>2021-03-13 21:00:02+00:00</t>
  </si>
  <si>
    <t>vJH28ICkCdU</t>
  </si>
  <si>
    <t>I Sold My House For $1</t>
  </si>
  <si>
    <t>I Sold My House For 1</t>
  </si>
  <si>
    <t>2021-03-06 21:00:02+00:00</t>
  </si>
  <si>
    <t>*LIMITED TIME ONLY SHIRT* - https://shopmrbeast.com/products/limited-edition-frosted-beast-tee-purple
Hoodie https://shopmrbeast.com/products/limited-edition-frosted-beast-hoodie-purple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</si>
  <si>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_uwNDiU04zE</t>
  </si>
  <si>
    <t>If You Press This, Iâ€™ll Pay...</t>
  </si>
  <si>
    <t>If You Press This Ill Pay</t>
  </si>
  <si>
    <t>2021-02-13 21:00:01+00:00</t>
  </si>
  <si>
    <t>Subscribe and I'll Donate $0.10 To Charity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</si>
  <si>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C680oxL__ck</t>
  </si>
  <si>
    <t>I Ate $100,000 Golden Ice Cream</t>
  </si>
  <si>
    <t>I Ate 100000 Golden Ice Cream</t>
  </si>
  <si>
    <t>2021-01-22 21:00:03+00:00</t>
  </si>
  <si>
    <t>I cant believe how insane that ice cream looked at the end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</si>
  <si>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5Fg9oZk-5uA</t>
  </si>
  <si>
    <t>I Bought Everything In 5 Stores</t>
  </si>
  <si>
    <t>2021-01-09 21:01:25+00:00</t>
  </si>
  <si>
    <t>Please subscribe this video costed so much money
Buy Merch Here!! - https://shopmrbeast.com/
Beast Philanthropy - https://www.youtube.com/channel/UCAiLfjNXkNv24uhpzUgPa6A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</si>
  <si>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PKtnafFtfEo</t>
  </si>
  <si>
    <t>Youtube Rewind 2020, Thank God It's Over</t>
  </si>
  <si>
    <t>Youtube Rewind 2020 Thank God Its Over</t>
  </si>
  <si>
    <t>2021-01-01 21:00:03+00:00</t>
  </si>
  <si>
    <t>This is what Youtube Rewind would look like if it was made by creators lol
SUBSCRIBE TO THESE SMALL CHANNELS NOW PLEASE!!!
NalterDeeds: https://www.youtube.com/user/nalterdeeds
Amelia and Bridie: https://www.youtube.com/channel/UCrSTjIIkIBHL7VDx7utP56w
Soyan Osman: https://www.youtube.com/channel/UCuPGqvywieBAqvbkMSF4CNQ
Thank you to these 3 boys for editing this video! I LOVE YOU GUYS AND AM FOREVER GRATEFUL!
FlyingKitty: https://www.youtube.com/channel/UCYQT13AtrJC0gsM1far_zJg
Dolan Dark: https://www.youtube.com/channel/UCI5qWAMf5PHLNcM13R8pfiQ
Grandayy: https://www.youtube.com/channel/UCa6TeYZ2DlueFRne5DyAnyg
All creator sub data from SocialBlade https://socialblade.com/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</si>
  <si>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f0c7pSCoZqE</t>
  </si>
  <si>
    <t>I Put 1,000,000 Christmas Lights On A House (World Record)</t>
  </si>
  <si>
    <t>I Put 1000000 Christmas Lights On A House World Record</t>
  </si>
  <si>
    <t>2020-12-23 21:00:06+00:00</t>
  </si>
  <si>
    <t>Watch until the end to see how insane the houses look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</si>
  <si>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dg2Ag3e8W-Q</t>
  </si>
  <si>
    <t>I Opened A Restaurant That Pays You To Eat At It</t>
  </si>
  <si>
    <t>2020-12-19 22:00:03+00:00</t>
  </si>
  <si>
    <t>Download our MrBeast Burger App and order food NOW!
IOS - https://apps.apple.com/us/app/mrbeast-burger/id1543431762
android - https://play.google.com/store/apps/details?id=com.chepri.mrbeastburger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</si>
  <si>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LeYsRMZFUq0</t>
  </si>
  <si>
    <t>I Gave People $1,000,000 But ONLY 1 Minute To Spend It!</t>
  </si>
  <si>
    <t>I Gave People 1000000 But ONLY 1 Minute To Spend It</t>
  </si>
  <si>
    <t>2020-12-15 21:00:11+00:00</t>
  </si>
  <si>
    <t>Subscribe right now and you might be picked to be in my next video! (its epic)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</si>
  <si>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Dc2ZRmuH5OM</t>
  </si>
  <si>
    <t>Steal This $100,000 Diamond, You Keep It</t>
  </si>
  <si>
    <t>Steal This 100000 Diamond You Keep It</t>
  </si>
  <si>
    <t>2020-11-28 21:00:04+00:00</t>
  </si>
  <si>
    <t>Do you think you could have done all the levels?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</si>
  <si>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GLoeAJUcz38</t>
  </si>
  <si>
    <t>Press This Button To Win $100,000!</t>
  </si>
  <si>
    <t>Press This Button To Win 100000</t>
  </si>
  <si>
    <t>2020-11-14 21:00:02+00:00</t>
  </si>
  <si>
    <t>Push the red subscribe button and you could also win $100,000! (Seriously, we always fly subscribers down lol)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</si>
  <si>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SZQhgExjBvQ</t>
  </si>
  <si>
    <t>I Survived 24 Hours Straight In Ice</t>
  </si>
  <si>
    <t>2020-10-29 20:17:44+00:00</t>
  </si>
  <si>
    <t>i borderline went crazy about 17 hours in...
New Merch - https://shopmrbeast.com/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</si>
  <si>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IoZri9hq7z4</t>
  </si>
  <si>
    <t>I Uberâ€™d People And Let Them Keep The Car</t>
  </si>
  <si>
    <t>I Uberd People And Let Them Keep The Car</t>
  </si>
  <si>
    <t>2020-10-24 20:00:01+00:00</t>
  </si>
  <si>
    <t>Subscribe for a free car!
New Merch - https://shopmrbeast.com/
I uber people and give them the car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</si>
  <si>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1V_03efSkg0</t>
  </si>
  <si>
    <t>$300,000 Influencer Trivia Tournament!</t>
  </si>
  <si>
    <t>300000 Influencer Trivia Tournament</t>
  </si>
  <si>
    <t>2020-10-18 00:19:57+00:00</t>
  </si>
  <si>
    <t>A trivia elimination tournament to see who is the smartest creator in the world! Last one standing receives $300,000 to give to their subscribers. 
Competitors: 
Addison Rae vs. GeorgeNotFound 
KSI vs. Rosanna Pansino 
Mark Rober vs. Gibi   
Safiya Nygaard vs. Kwebbelkop 
Charli &amp; Dixie D'Amelio vs. Preston Arsement 
Yes Theory vs. Bretman Rock 
Typical Gamer vs. Lexi Rivera  
Dream vs. MatPat &amp; Steph   
Alex Warren vs. Lazarbeam  
Matt Stonie vs. Marques Brownlee  
Laurenzside  vs. ZHC  
Swoozie vs. Jaiden Animations
0:00 Intro
0:21 Trivia Question Challenge
6:53 Trivia Question Challenge Pt II
12:51 Trivia Question Challenge Pt III
19:12 Trivia Question Challenge Pt IV
22:28 Finale</t>
  </si>
  <si>
    <t>['Creator Games', 'MrBeast', 'Mr Beast', 'Creator Games 2']</t>
  </si>
  <si>
    <t>vp5sSqyZ5Go</t>
  </si>
  <si>
    <t>I Filled My Brotherâ€™s House With Slime &amp; Bought Him A New One</t>
  </si>
  <si>
    <t>I Filled My Brothers House With Slime Bought Him A New One</t>
  </si>
  <si>
    <t>2020-10-10 20:00:31+00:00</t>
  </si>
  <si>
    <t>I did not expect that to happen.....
New Merch - https://shopmrbeast.com/
My Brothers Video
I Covered Karl's House In Sticky Notes
https://www.youtube.com/watch?v=VvtsH2cY5Nc
SUBSCRIBE OR I TAKE YOUR DOG
â•”â•â•¦â•—â•”â•¦â•—â•”â•â•¦â•â•¦â•¦â•¦â•¦â•—â•”â•â•—
â•‘â•šâ•£â•‘â•‘â•‘â•šâ•£â•šâ•£â•”â•£â•”â•£â•‘â•šâ•£â•â•£ 
â• â•—â•‘â•šâ•â•‘â•‘â• â•—â•‘â•šâ•£â•‘â•‘â•‘â•‘â•‘â•â•£
â•šâ•â•©â•â•â•©â•â•©â•â•©â•â•©â•â•šâ•©â•â•©â•â•
----------------------------------------------------------------
follow all of these or i will kick you
â€¢ Facebook - https://www.facebook.com/MrBeast6000/
â€¢ Twitter - https://twitter.com/MrBeast
â€¢ Instagram - https://www.instagram.com/mrbeast
--------------------------------------------------------------------</t>
  </si>
  <si>
    <t>AKJfakEsgy0</t>
  </si>
  <si>
    <t>Hi Me In 5 Years</t>
  </si>
  <si>
    <t>2020-10-04 20:00:54+00:00</t>
  </si>
  <si>
    <t>This video was filmed 5 years ago 
You better have a million subscribers!
I added some clips from the other hi me videos to this one for context</t>
  </si>
  <si>
    <t>In0dAUxq_Lk</t>
  </si>
  <si>
    <t>UCk8GzjMOrta8yxDcKfylJYw</t>
  </si>
  <si>
    <t>Diana and Roma celebrate Roma's 10th Birthday Party Let's Play style!</t>
  </si>
  <si>
    <t>Diana and Roma celebrate Romas 10th Birthday Party Lets Play style</t>
  </si>
  <si>
    <t>2022-11-01 13:36:04+00:00</t>
  </si>
  <si>
    <t>Diana and Roma celebrate Roma's 10th Birthday Party Let's Play style. Diana and Roma have fun with friends!
Subscribe to Kids Diana Show - http://bit.ly/2k7NrSx
Instagram https://www.instagram.com/kidsdianashow/
#DianaandRoma Facebook https://www.facebook.com/KidsDianaShowOfficial/</t>
  </si>
  <si>
    <t>['diana and roma', 'diana', 'roma diana', 'roma and diana', 'diana y roma', 'diana roma', 'diana and roma english', 'roma', 'happy birthday', 'romas birthday', 'birthday party', 'kids birthday party', 'birthday celebration', 'happy birthday celebration', 'family birthday']</t>
  </si>
  <si>
    <t>zQnBbWmEbZY</t>
  </si>
  <si>
    <t>Diana and Roma Trick or Treat Halloween Adventure!</t>
  </si>
  <si>
    <t>Diana and Roma Trick or Treat Halloween Adventure</t>
  </si>
  <si>
    <t>2022-10-28 12:04:02+00:00</t>
  </si>
  <si>
    <t>Diana and Roma's Trick or Treat Halloween Adventure.
Subscribe to Kids Diana Show - http://bit.ly/2k7NrSx
Instagram https://www.instagram.com/kidsdianashow/
#DianaandRoma Facebook https://www.facebook.com/KidsDianaShowOfficial/</t>
  </si>
  <si>
    <t>['diana and roma', 'diana', 'cartoon', 'roma and diana', 'diana y roma', 'diana roma']</t>
  </si>
  <si>
    <t>WjCdHx1kPAw</t>
  </si>
  <si>
    <t>Diana and Roma Magic Colored playhouse challenge</t>
  </si>
  <si>
    <t>2022-10-23 06:03:16+00:00</t>
  </si>
  <si>
    <t>Diana and Roma turn small playhouses into huge playhouse. Children decorate them with colorful furniture using magic. How much fun it is to play in four colored houses! But the magic wand falls into Oliver's hands.
Thanks for watching!
Subscribe to Kids Diana Show - http://bit.ly/2k7NrSx
Instagram https://www.instagram.com/kidsdianashow/
#DianaandRoma Facebook https://www.facebook.com/KidsDianaShowOfficial/</t>
  </si>
  <si>
    <t>['diana and roma', 'diana', 'roma diana', 'roma and diana', 'diana y roma', 'diana roma', 'diana and roma english', 'roma', 'playhouse', 'kids', 'video for kids', 'kids playing', 'four colors playhouse', 'playhouse for kids', 'challenge', 'challenge for kids', 'four colors playhouse challenge']</t>
  </si>
  <si>
    <t>yj2lH42rnug</t>
  </si>
  <si>
    <t>Diana and Roma visit Hobbledown Adventure Park</t>
  </si>
  <si>
    <t>2022-10-20 07:13:10+00:00</t>
  </si>
  <si>
    <t>Diana and Roma visit Hobbledown Adventure Park in London. Children have a great time outdoors exploring various attractions, playgrounds and a mini zoo.
Thanks for watching!
Subscribe to Kids Diana Show - http://bit.ly/2k7NrSx
Instagram https://www.instagram.com/kidsdianashow/
#DianaandRoma Facebook https://www.facebook.com/KidsDianaShowOfficial/</t>
  </si>
  <si>
    <t>['diana and roma', 'diana', 'cartoon', 'roma and diana', 'diana y roma', 'diana roma', 'hobbledown adventure farm park and zoo', 'hobbledown', 'adventure park', 'kids adventure park', 'a park in London', 'london', 'park', 'london parks', 'kids diana show']</t>
  </si>
  <si>
    <t>HpSYYIehAtw</t>
  </si>
  <si>
    <t>Diana and Roma kids stories about Halloween</t>
  </si>
  <si>
    <t>2022-10-16 07:25:55+00:00</t>
  </si>
  <si>
    <t>Children's adventure stories of Diana and Roma about Halloween.
Thanks for watching!
Subscribe to Kids Diana Show - http://bit.ly/2k7NrSx
Instagram https://www.instagram.com/kidsdianashow/
#DianaandRoma Facebook https://www.facebook.com/KidsDianaShowOfficial/</t>
  </si>
  <si>
    <t>['diana and roma', 'diana', 'cartoon', 'roma and diana', 'diana y roma', 'diana roma', 'halloween for kids', 'happy halloween', 'halloween']</t>
  </si>
  <si>
    <t>BCiqD9Vrg1E</t>
  </si>
  <si>
    <t>Diana and Roma play in Four Colors Playhouse</t>
  </si>
  <si>
    <t>2022-10-13 12:04:17+00:00</t>
  </si>
  <si>
    <t>Diana and Roma play in four colored playhouses. But this is not always a comfortable neighborhood. Children learn to get along with each other by living in the neighborhood. 
Kids Diana Show - http://bit.ly/2k7NrSx
Instagram https://www.instagram.com/kidsdianashow/
#DianaandRoma Facebook https://www.facebook.com/KidsDianaShowOfficial/</t>
  </si>
  <si>
    <t>['diana and roma', 'diana', 'cartoon', 'roma and diana', 'diana y roma', 'diana roma', 'kids', 'video for kids', 'kids playing', 'challenge', 'challenge for kids', 'playhouse', 'four colors playhouse', 'playhouse challenge', 'kids diana show', 'kids videos']</t>
  </si>
  <si>
    <t>ltmt4s8oblE</t>
  </si>
  <si>
    <t>Diana and Roma 24 hours in the Baby Room Challenge</t>
  </si>
  <si>
    <t>2022-10-09 07:18:55+00:00</t>
  </si>
  <si>
    <t>Diana and Roma want to be babies so they don't have to do homework. They spend 24 hours in baby Oliver's room. Will they be able to stay there for long?
Thanks for watching!
Subscribe to Kids Diana Show - http://bit.ly/2k7NrSx
Instagram https://www.instagram.com/kidsdianashow/
#DianaandRoma Facebook https://www.facebook.com/KidsDianaShowOfficial/</t>
  </si>
  <si>
    <t>['diana and roma', 'diana', 'cartoon', 'roma and diana', 'diana y roma', 'diana roma', 'want to be babies', '24 hours Ñhallenge', '24 hours challenge', '24 hours', '24 hour challenge', 'babies', 'funny baby', 'baby', 'baby challenge', 'a baby room', 'challenge', 'challenge for kids', 'overnight challenge', 'cute baby', 'kids diana show', '24 challenge']</t>
  </si>
  <si>
    <t>XjRI6sb6Sz0</t>
  </si>
  <si>
    <t>Diana and the most interesting moments of summer vacation</t>
  </si>
  <si>
    <t>2022-10-02 07:01:42+00:00</t>
  </si>
  <si>
    <t>Diana and Roma had a great summer vacation. We often think about our warm summer days, travel, entertainment and outdoor recreation. Join our memories in this fun collection of videos for kids.
Thanks for watching!
Subscribe to Kids Diana Show - http://bit.ly/2k7NrSx
Instagram https://www.instagram.com/kidsdianashow/
#DianaandRoma Facebook https://www.facebook.com/KidsDianaShowOfficial/</t>
  </si>
  <si>
    <t>zlLnOV6OQN8</t>
  </si>
  <si>
    <t>Diana and Roma English Alphabet with Surprise Eggs | ABC</t>
  </si>
  <si>
    <t>Diana and Roma English Alphabet with Surprise Eggs ABC</t>
  </si>
  <si>
    <t>2022-09-29 07:02:54+00:00</t>
  </si>
  <si>
    <t>Diana and Roma name the Letters of the English Alphabet and find a Surprise Egg under each letter. Have fun learning the ABC with Diana and Roma!
Thanks for watching!
Subscribe to Kids Diana Show - http://bit.ly/2k7NrSx
Instagram https://www.instagram.com/kidsdianashow/
#DianaandRoma Facebook https://www.facebook.com/KidsDianaShowOfficial/</t>
  </si>
  <si>
    <t>['diana and roma', 'diana', 'cartoon', 'roma and diana', 'diana y roma', 'diana roma', 'alphabet', 'abc learning', 'surprise eggs', 'abcs', 'surprise letter', 'letters', 'learning letters for kids', 'learn letters', 'alphabet song', 'learn the alphabet', 'learn alphabet', 'abc song', 'abc']</t>
  </si>
  <si>
    <t>BH_p1jf3kJo</t>
  </si>
  <si>
    <t>Diana and Roma - Funny Videos with Cat and Other Animals</t>
  </si>
  <si>
    <t>Diana and Roma Funny Videos with Cat and Other Animals</t>
  </si>
  <si>
    <t>2022-09-25 06:07:57+00:00</t>
  </si>
  <si>
    <t>Diana and Roma A collection of videos about the Cat and other animals.
Thanks for watching!
Subscribe to Kids Diana Show - http://bit.ly/2k7NrSx
Instagram https://www.instagram.com/kidsdianashow/
#DianaandRoma Facebook https://www.facebook.com/KidsDianaShowOfficial/</t>
  </si>
  <si>
    <t>['diana and roma', 'diana', 'cartoon', 'roma and diana', 'diana y roma', 'diana roma', 'funny', 'animal', 'animals', 'kid', 'kids', 'zoo', 'failfails', 'compilation', 'try not to laugh', 'try', 'not', 'to', 'laugh', 'funny video', 'funny animal', 'funny zoo', 'funny kid', 'cats', 'cat', 'cat videos', 'funny animals']</t>
  </si>
  <si>
    <t>SJXcekWMvpM</t>
  </si>
  <si>
    <t>Diana and Roma at school Oliver A new student</t>
  </si>
  <si>
    <t>2022-09-22 07:12:16+00:00</t>
  </si>
  <si>
    <t>Diana and Roma pretend to play school. Today, a new student, Oliver, came to their class.
Thanks for watching!
Subscribe to Kids Diana Show - http://bit.ly/2k7NrSx
Instagram https://www.instagram.com/kidsdianashow/
#DianaandRoma Facebook https://www.facebook.com/KidsDianaShowOfficial/</t>
  </si>
  <si>
    <t>['diana and roma', 'diana', 'cartoon', 'roma and diana', 'diana y roma', 'diana roma', 'school', 'science at school', 'science for kids', 'elementary school', 'a new student at school', 'Oliver is a student', 'Oliver is at school', 'a new student', 'at school', 'back to school', 'school story', 'stories for kids', 'kids diana show']</t>
  </si>
  <si>
    <t>F5PeGXGT6VA</t>
  </si>
  <si>
    <t>Diana and Roma Profession Challenge and more funny stories for kids</t>
  </si>
  <si>
    <t>2022-09-18 07:39:35+00:00</t>
  </si>
  <si>
    <t>Diana and Roma Profession Challenge and more funny stories for kids
Thanks for watching!
Subscribe to Kids Diana Show - http://bit.ly/2k7NrSx
Instagram https://www.instagram.com/kidsdianashow/
#DianaandRoma Facebook https://www.facebook.com/KidsDianaShowOfficial/</t>
  </si>
  <si>
    <t>['diana and roma', 'diana', 'cartoon', 'roma and diana', 'diana y roma', 'diana roma', 'kids', 'kids playing', 'video for kids', 'toys', 'toys for kids', 'mom', 'challenge', 'challenge for kids', 'cinema challenge']</t>
  </si>
  <si>
    <t>KMH-bdJ_vQc</t>
  </si>
  <si>
    <t>Diana and Roma YES or NO Challenge</t>
  </si>
  <si>
    <t>2022-09-15 06:02:08+00:00</t>
  </si>
  <si>
    <t>Diana and Roma have fun playing Yes or No Challenge. They need to answer Yes or No to an action unknown to them. It can be something pleasant or not very tasty or not tasty, will they be able to guess? A fun family game to cheer up!
Thanks for watching!
Subscribe to Kids Diana Show - http://bit.ly/2k7NrSx
Instagram https://www.instagram.com/kidsdianashow/
#DianaandRoma Facebook https://www.facebook.com/KidsDianaShowOfficial/</t>
  </si>
  <si>
    <t>['diana and roma', 'diana', 'cartoon', 'roma and diana', 'diana y roma', 'diana roma', 'yes or no challenge', 'yes or no', 'funny', 'challenge', 'funny video']</t>
  </si>
  <si>
    <t>PiZlwdRiuhI</t>
  </si>
  <si>
    <t>Diana and Roma explore the Professions of the Future</t>
  </si>
  <si>
    <t>2022-09-11 13:00:11+00:00</t>
  </si>
  <si>
    <t>Diana and Roma press colored buttons, enter the future and explore Professions. Acquaintance of children with different professions develops erudition, awareness and increases motivation for story role-playing games. Diana and Roma will show what a designer of clothes for pets, a roboticist, a manager of space tourism, an ecological architect, a blogger, a 3D modeler, a biologist, a programmer and Ñleaner.
Thanks for watching!
Subscribe to Kids Diana Show - http://bit.ly/2k7NrSx
Instagram https://www.instagram.com/kidsdianashow/
#DianaandRoma Facebook https://www.facebook.com/KidsDianaShowOfficial/</t>
  </si>
  <si>
    <t>['diana and roma', 'diana', 'cartoon', 'roma and diana', 'diana y roma', 'diana roma', 'professions of the future', 'jobs of the future', 'future jobs', 'professions', 'professions for kids', 'kids diana show', 'future']</t>
  </si>
  <si>
    <t>PgwoqYp0d9k</t>
  </si>
  <si>
    <t>Diana and Roma Entertainment for kids at the hotel</t>
  </si>
  <si>
    <t>2022-09-06 13:00:12+00:00</t>
  </si>
  <si>
    <t>Diana and Roma have fun at the Nirvana Dolce Vita Hotel in Turkey. Kids show that at the resort you need to take a break from gadgets and spend time playing in the kids club, water park, playground, and also visit the children's disco.
Thanks for watching!
Subscribe to Kids Diana Show - http://bit.ly/2k7NrSx
Instagram https://www.instagram.com/kidsdianashow/
#DianaandRoma Facebook https://www.facebook.com/KidsDianaShowOfficial/</t>
  </si>
  <si>
    <t>['diana and roma', 'diana', 'cartoon', 'roma and diana', 'diana y roma', 'diana roma', 'entertainment at the hotel', 'hotel', 'family friendly', 'play with dad', 'family play', 'family content']</t>
  </si>
  <si>
    <t>sw0oJCoc36A</t>
  </si>
  <si>
    <t>Diana Roma Oliver Birthday Video Collection</t>
  </si>
  <si>
    <t>2022-08-30 13:00:21+00:00</t>
  </si>
  <si>
    <t>Diana, Roma and little Oliver celebrate birthdays. Diana makes presents for Dad's birthday. A collection of fun videos about celebrating our birthdays.
Thanks for watching!
Subscribe to Kids Diana Show - http://bit.ly/2k7NrSx
Instagram https://www.instagram.com/kidsdianashow/
#DianaandRoma Facebook https://www.facebook.com/KidsDianaShowOfficial/</t>
  </si>
  <si>
    <t>['diana and roma', 'diana', 'cartoon', 'roma and diana', 'diana y roma', 'diana roma', 'happy birthday', 'birthday', 'birthday song', 'happy birthday song', 'happy']</t>
  </si>
  <si>
    <t>Q_XC3VkBfRM</t>
  </si>
  <si>
    <t>Diana and Roma Family trip to the sea</t>
  </si>
  <si>
    <t>2022-08-26 07:57:13+00:00</t>
  </si>
  <si>
    <t>Diana and Roma show how fun and active they are spending time at sea in Turkey. We settled in the Nirvana Dolce Vita hotel. Here is the most beautiful sea and a lot of activities for children's! Diana and Roma conduct a room tour, swim in the sea, participate in cooking master classes, have fun on the playground and more.
Thanks for watching!
Subscribe to Kids Diana Show - http://bit.ly/2k7NrSx
Instagram https://www.instagram.com/kidsdianashow/
#DianaandRoma Facebook https://www.facebook.com/KidsDianaShowOfficial/</t>
  </si>
  <si>
    <t>['diana and roma', 'diana', 'cartoon', 'roma and diana', 'diana y roma', 'diana roma', 'at sea', 'family trip', 'sea', 'seaside vacation', 'family vlog', 'kids education', 'kids entertainment']</t>
  </si>
  <si>
    <t>TuKZC8uQJeA</t>
  </si>
  <si>
    <t>Diana and Roma Escape Room and more funny challenges</t>
  </si>
  <si>
    <t>2022-08-23 12:02:29+00:00</t>
  </si>
  <si>
    <t>Diana and Roma in the Escape Room and more funny challenges. Collection entertaining kids videos.
Thanks for watching!
Subscribe to Kids Diana Show - http://bit.ly/2k7NrSx
Instagram https://www.instagram.com/kidsdianashow/
#DianaandRoma Facebook https://www.facebook.com/KidsDianaShowOfficial/</t>
  </si>
  <si>
    <t>['diana and roma', 'diana', 'cartoon', 'roma and diana', 'diana y roma', 'diana roma', 'kids', 'kids playing', 'video for kids', 'challenge', 'escape room', '24 hour challenge', 'diana and roma english', 'kids videos', 'funny', 'funny videos']</t>
  </si>
  <si>
    <t>MQ5lVlN2tGQ</t>
  </si>
  <si>
    <t>Diana and Roma Back to School stories</t>
  </si>
  <si>
    <t>2022-08-21 12:01:21+00:00</t>
  </si>
  <si>
    <t>Diana and Roma in Collection of the best Back to School stories for kids.
Thanks for watching!
Subscribe to Kids Diana Show - http://bit.ly/2k7NrSx
Instagram https://www.instagram.com/kidsdianashow/
#DianaandRoma Facebook https://www.facebook.com/KidsDianaShowOfficial/ #backtoschool</t>
  </si>
  <si>
    <t>['diana and roma', 'diana', 'cartoon', 'roma and diana', 'diana y roma', 'diana roma', 'stories', 'kids stories', 'back to school kids stories', 'back to school stories', 'back to school', 'back to school shopping', 'back to school haul', 'school supplies', 'school', 'story for kids']</t>
  </si>
  <si>
    <t>ymR3mEMCN30</t>
  </si>
  <si>
    <t>Diana Roma and Oliver Have a Fun Day at the Kids Club</t>
  </si>
  <si>
    <t>2022-08-18 07:49:07+00:00</t>
  </si>
  <si>
    <t>Diana Roma and little Oliver have fun at the kids club at the Nirvana Mediterranean Excellence in Turkey. Children draw, play with toys and on the playground, in the water park, cook pizza and sweets on their own, dance and watch interesting children's shows!
Thanks for watching!
Subscribe to Kids Diana Show - http://bit.ly/2k7NrSx
Instagram https://www.instagram.com/kidsdianashow/
#DianaandRoma Facebook https://www.facebook.com/KidsDianaShowOfficial/</t>
  </si>
  <si>
    <t>['diana and roma', 'diana', 'cartoon', 'roma and diana', 'diana y roma', 'diana roma', 'kids club', 'summer fun', 'fun for kids', 'story for kids', 'kids videos']</t>
  </si>
  <si>
    <t>fZb2f8F9VJY</t>
  </si>
  <si>
    <t>Diana and Roma Family summer vacation</t>
  </si>
  <si>
    <t>2022-08-14 15:03:09+00:00</t>
  </si>
  <si>
    <t>Diana and Roma are actively and cheerfully spending time outdoors, swimming and sunbathing, strengthening their health during the summer holidays. Our family had a great time at Nirvana Mediterranean Excellence in Turkey.
Thanks for watching!
Subscribe to Kids Diana Show - http://bit.ly/2k7NrSx
Instagram https://www.instagram.com/kidsdianashow/
#DianaandRoma Facebook https://www.facebook.com/KidsDianaShowOfficial/</t>
  </si>
  <si>
    <t>kbBS0aUA_ac</t>
  </si>
  <si>
    <t>Diana and Roma play outdoors / best parks for kids</t>
  </si>
  <si>
    <t>Diana and Roma play outdoors best parks for kids</t>
  </si>
  <si>
    <t>2022-08-08 15:07:16+00:00</t>
  </si>
  <si>
    <t>Diana and Roma play in the best outdoor parks for children: Dinosaur Park, Wildlife Zoo, Asterix Park, Legoland, Disneyland and others.
Thanks for watching!
Subscribe to Kids Diana Show - http://bit.ly/2k7NrSx
Instagram https://www.instagram.com/kidsdianashow/
#DianaandRoma Facebook https://www.facebook.com/KidsDianaShowOfficial/</t>
  </si>
  <si>
    <t>ag9njWsUIa0</t>
  </si>
  <si>
    <t>Diana and Roma show School rules / New Back to School story</t>
  </si>
  <si>
    <t>Diana and Roma show School rules New Back to School story</t>
  </si>
  <si>
    <t>2022-08-04 12:15:00+00:00</t>
  </si>
  <si>
    <t>Diana and Roma show the School Rules: what to wear to school, what to put in your backpack, what kind of lunch box to take and how to behave at school. New Back to School story from Diana and Roma.
Thanks for watching!
Subscribe to Kids Diana Show - http://bit.ly/2k7NrSx
Instagram https://www.instagram.com/kidsdianashow/
#DianaandRoma Facebook https://www.facebook.com/KidsDianaShowOfficial/</t>
  </si>
  <si>
    <t>['diana and roma', 'diana', 'cartoon', 'roma and diana', 'diana y roma', 'diana roma', 'back to school', 'back to school shopping', 'back to school 2022', 'school', 'school story']</t>
  </si>
  <si>
    <t>lRG-fZEFsxA</t>
  </si>
  <si>
    <t>Diana and Roma visited Disneyland!</t>
  </si>
  <si>
    <t>Diana and Roma visited Disneyland</t>
  </si>
  <si>
    <t>2022-07-31 09:18:01+00:00</t>
  </si>
  <si>
    <t>Diana and Roma visited Disneyland in Paris. It was a fun day of adventure for the whole family!
Thanks for watching!
Subscribe to Kids Diana Show - http://bit.ly/2k7NrSx
Instagram https://www.instagram.com/kidsdianashow/
#DianaandRoma Facebook https://www.facebook.com/KidsDianaShowOfficial/</t>
  </si>
  <si>
    <t>['diana and roma', 'diana', 'cartoon', 'roma and diana', 'diana y roma', 'diana roma', 'Disneyland', 'disney', 'travel vlog', 'Disneyland paris', 'disneyland paris 2022', 'disneyland paris rides', 'disneyland', 'paris', 'amusement park', 'theme park']</t>
  </si>
  <si>
    <t>pWeUqML2zUY</t>
  </si>
  <si>
    <t>Diana and Oliver - favorite stories with little brother</t>
  </si>
  <si>
    <t>Diana and Oliver favorite stories with little brother</t>
  </si>
  <si>
    <t>2022-07-28 10:18:14+00:00</t>
  </si>
  <si>
    <t>Diana and Roma are older sister and brother. Their younger brother Oliver needs a lot of attention and care. Diana and Roma play educational games with the baby, try to keep him busy with useful activities and help the mother with the upbringing of the baby. A collection of favorite stories with a younger brother - about the relationship of brothers and sisters, care and love for relatives.
Thanks for watching!
Subscribe to Kids Diana Show - http://bit.ly/2k7NrSx
Instagram https://www.instagram.com/kidsdianashow/
#DianaandRoma Facebook https://www.facebook.com/KidsDianaShowOfficial/</t>
  </si>
  <si>
    <t>['diana and roma', 'diana', 'cartoon', 'roma and diana', 'diana y roma', 'diana roma', 'oliver', 'diana and oliver', 'sister and brother', 'relationship']</t>
  </si>
  <si>
    <t>wDKR0bvhN8M</t>
  </si>
  <si>
    <t>Diana and Roma Kids Activities during the summer vacation</t>
  </si>
  <si>
    <t>2022-07-26 07:20:44+00:00</t>
  </si>
  <si>
    <t>Diana and Roma have summer holidays. Children are actively relaxing in the fresh air and playing outdoor games. This is the best time to improve the health of children!
Thanks for watching!
Subscribe to Kids Diana Show - http://bit.ly/2k7NrSx
Instagram https://www.instagram.com/kidsdianashow/
#DianaandRoma Facebook https://www.facebook.com/KidsDianaShowOfficial/</t>
  </si>
  <si>
    <t>['diana and roma', 'diana', 'cartoon', 'roma and diana', 'diana y roma', 'diana roma', 'kids activities during the summer vacation', 'summer activities', 'summer activities for kids', 'kids activities', 'kids summer activities', 'summer vacation', 'kids videos', 'kids diana show']</t>
  </si>
  <si>
    <t>suD4hy4i7IM</t>
  </si>
  <si>
    <t>Diana and Roma Family Fun Time at the Amusement Park</t>
  </si>
  <si>
    <t>2022-07-21 06:35:34+00:00</t>
  </si>
  <si>
    <t>Diana and Roma with their parents visited Parc AstÃ©rix in Paris and had a great time! The amusement park is beautiful and closely related to comic book stories. It has been designed for all ages, even toddlers! Ride the rides with us!
Thanks for watching!
Subscribe to Kids Diana Show - http://bit.ly/2k7NrSx
Instagram https://www.instagram.com/kidsdianashow/
#DianaandRoma Facebook https://www.facebook.com/KidsDianaShowOfficial/</t>
  </si>
  <si>
    <t>['diana and roma', 'diana', 'cartoon', 'roma and diana', 'diana y roma', 'diana roma', 'parc astÃ©rix', 'parc astÃ©rix paris', 'parc asterix', 'roller coaster', 'coaster', 'astÃ©rix', 'parc astÃ©rix rides', 'parc', 'asterix', 'france', 'amusement park', 'diana and roma english', 'stories for kids', 'kids video', 'family fun', 'pretend play', 'kids videos', 'kids diana show']</t>
  </si>
  <si>
    <t>lNeY88u_nao</t>
  </si>
  <si>
    <t>Diana and Roma help Oliver and other New stories</t>
  </si>
  <si>
    <t>2022-07-17 12:05:25+00:00</t>
  </si>
  <si>
    <t>Diana, Roma and baby Oliver in new funny adventure stories, games and challenges!
Thanks for watching!
Subscribe to Kids Diana Show - http://bit.ly/2k7NrSx
Instagram https://www.instagram.com/kidsdianashow/
#DianaandRoma Facebook https://www.facebook.com/KidsDianaShowOfficial/</t>
  </si>
  <si>
    <t>uUzbpOn5F2o</t>
  </si>
  <si>
    <t>Diana Roma and Oliver play Different Jobs and Professions</t>
  </si>
  <si>
    <t>2022-07-14 12:05:22+00:00</t>
  </si>
  <si>
    <t>Explore different professions with Diana, Roma and baby Oliver. With this compilation, the little ones will discover what a doctor does, or a policeman, auto mechanic, musician, fireman, baker, artist, hairdresser, astronaut, builders and and more! Introducing about Job and Occupation names early is important for kids to increase their motivation to study. An excellent resource for early childhood education.
Thanks for watching!
Subscribe to Kids Diana Show - http://bit.ly/2k7NrSx
Instagram https://www.instagram.com/kidsdianashow/
#DianaandRoma Facebook https://www.facebook.com/KidsDianaShowOfficial/</t>
  </si>
  <si>
    <t>oJ3-bDKrfwY</t>
  </si>
  <si>
    <t>Diana and Roma in the Escape Room Challenge</t>
  </si>
  <si>
    <t>2022-07-10 12:01:14+00:00</t>
  </si>
  <si>
    <t>Diana and Roma enter the escape room. Children need to find 7 keys to open the lock and get out. An interesting adventure in the quest room with activities for children - training the mind, dexterity and quick wits.
Thanks for watching!
Subscribe to Kids Diana Show - http://bit.ly/2k7NrSx
Instagram https://www.instagram.com/kidsdianashow/
#DianaandRoma Facebook https://www.facebook.com/KidsDianaShowOfficial/</t>
  </si>
  <si>
    <t>7xvipqEkbqg</t>
  </si>
  <si>
    <t>Diana and Roma Follow the Rules / video compilation</t>
  </si>
  <si>
    <t>Diana and Roma Follow the Rules video compilation</t>
  </si>
  <si>
    <t>2022-07-07 11:31:47+00:00</t>
  </si>
  <si>
    <t>Diana and Roma show important rules of conduct, safety and hygiene. Collection of videos about the rules for children.
Thanks for watching!
Subscribe to Kids Diana Show - http://bit.ly/2k7NrSx
Instagram https://www.instagram.com/kidsdianashow/
#DianaandRoma Facebook https://www.facebook.com/KidsDianaShowOfficial/</t>
  </si>
  <si>
    <t>['diana and roma', 'diana', 'cartoon', 'roma and diana', 'diana y roma', 'diana roma', 'rules for kids', 'safety rules for kids', 'kids videos', 'follow the rules', 'stories for kids', 'good behavior', 'stories about good behavior', 'useful stories']</t>
  </si>
  <si>
    <t>Th49wl_5b6w</t>
  </si>
  <si>
    <t>Diana and Roma 24 Hours on the Boat Challenge</t>
  </si>
  <si>
    <t>2022-07-03 06:09:49+00:00</t>
  </si>
  <si>
    <t>Diana and Roma together with their parents organized 24 hours on the boat Challenge and had a great weekend!
Thanks for watching!
Subscribe to Kids Diana Show - http://bit.ly/2k7NrSx
Instagram https://www.instagram.com/kidsdianashow/
#DianaandRoma Facebook https://www.facebook.com/KidsDianaShowOfficial/</t>
  </si>
  <si>
    <t>['diana and roma', 'diana', 'cartoon', 'roma and diana', 'diana y roma', 'diana roma', 'Ñhallenge', '24 challenge', '24 hour challenge', '24 hours challenge', '24 hours', 'overnight challenge', '24 hour', '24 hours on the boat', 'boat', 'family friendly', 'boat weekend', 'weekend on the boat', 'kids diana show']</t>
  </si>
  <si>
    <t>mIB-Gio8GxI</t>
  </si>
  <si>
    <t>Diana and Roma at School - A Story about the Value of Friendship</t>
  </si>
  <si>
    <t>Diana and Roma at School A Story about the Value of Friendship</t>
  </si>
  <si>
    <t>2022-06-30 12:02:16+00:00</t>
  </si>
  <si>
    <t>Diana and her school friend have different situations at school, pleasant and not so. But thanks to them, they realize the values â€‹â€‹of friendship and the fact that a friend is known not only in joy. A story about the value of friendship.
Thanks for watching!
Subscribe to Kids Diana Show - http://bit.ly/2k7NrSx
Instagram https://www.instagram.com/kidsdianashow/
#DianaandRoma Facebook https://www.facebook.com/KidsDianaShowOfficial/</t>
  </si>
  <si>
    <t>K44AfRiDLSY</t>
  </si>
  <si>
    <t>Diana and Dad in The Magic Story of Studying at Home</t>
  </si>
  <si>
    <t>2022-06-26 12:13:30+00:00</t>
  </si>
  <si>
    <t>A magical story that happened to Diana while doing her homework.
Thanks for watching!
Subscribe to Kids Diana Show - http://bit.ly/2k7NrSx
Instagram https://www.instagram.com/kidsdianashow/
#DianaandRoma Facebook https://www.facebook.com/KidsDianaShowOfficial/</t>
  </si>
  <si>
    <t>QsaATI1BoCg</t>
  </si>
  <si>
    <t>Diana and Roma Adventure in the Cinema and other Funniest videos for kids</t>
  </si>
  <si>
    <t>2022-06-23 06:03:12+00:00</t>
  </si>
  <si>
    <t>Diana and Roma A selection of the most hilarious videos for kids such as the cinema challenge, outdoor games and adventures with little brother Oliver.
Thanks for watching!
Subscribe to Kids Diana Show - http://bit.ly/2k7NrSx
Instagram https://www.instagram.com/kidsdianashow/
#DianaandRoma Facebook https://www.facebook.com/KidsDianaShowOfficial/</t>
  </si>
  <si>
    <t>['diana and roma', 'diana', 'cartoon', 'roma and diana', 'diana y roma', 'diana roma', 'kids videos', 'diana and roma english', 'stories for kids', 'stories', 'adventure stories', 'kids stories', 'moral stories', 'bedtime stories', 'videos for kids', 'compilation', 'meme compilation', 'funny', 'funny kids', 'funny memes', 'video for kids', 'family fun', 'kids video']</t>
  </si>
  <si>
    <t>r-DUlGICXMQ</t>
  </si>
  <si>
    <t>Diana teaches baby Oliver | Developmental Games for a 1+ Year Old</t>
  </si>
  <si>
    <t>Diana teaches baby Oliver Developmental Games for a 1 Year Old</t>
  </si>
  <si>
    <t>2022-06-19 06:02:27+00:00</t>
  </si>
  <si>
    <t>Diana is doing her homework. But little Oliver also wants to study. Diana decides to teach Oliver about shapes, colors, animal names and numbers. Fun educational games for children from 1 year old! Baby Oliver plays and develops at the same time!
Thanks for watching!
Subscribe to Kids Diana Show - http://bit.ly/2k7NrSx
Instagram https://www.instagram.com/kidsdianashow/
#DianaandRoma Facebook https://www.facebook.com/KidsDianaShowOfficial/</t>
  </si>
  <si>
    <t>['diana and roma', 'diana', 'cartoon', 'roma and diana', 'diana y roma', 'diana roma', 'how to entertain a baby', 'developmental games', 'developmental games 1 year old', 'how to entertain a toddler', 'toddler games', 'educational games for 1 year old', 'fun activities for 1 year olds', 'learning games for 1 year old', 'baby games for 1 year old', 'developmental games for 1 year old', 'child development', 'diana and roma english', 'kids videos', 'family fun', 'videos for kids']</t>
  </si>
  <si>
    <t>vtv9MbS9ZFk</t>
  </si>
  <si>
    <t>Diana and Roma have fun on the First Day of Summer following safety tips</t>
  </si>
  <si>
    <t>2022-06-16 06:02:24+00:00</t>
  </si>
  <si>
    <t>Diana and Roma celebrate the first day of summer. Dad sets the safety rules for summer fun and activities. Diana and Roma have fun on the First Day of Summer following safety tips.
Thanks for watching!
Subscribe to Kids Diana Show - http://bit.ly/2k7NrSx
Instagram https://www.instagram.com/kidsdianashow/
#DianaandRoma Facebook https://www.facebook.com/KidsDianaShowOfficial/</t>
  </si>
  <si>
    <t>['diana and roma', 'diana', 'cartoon', 'roma and diana', 'diana y roma', 'diana roma', 'summer', 'summer fun', 'summer fun for kids', 'summer fun and games', 'summer safety tips', 'summer safety', 'safety tips', 'diana and roma english', 'family fun', 'kids video']</t>
  </si>
  <si>
    <t>h_fda9urHHk</t>
  </si>
  <si>
    <t>Diana and useful stories about good behavior from her life</t>
  </si>
  <si>
    <t>2022-06-12 06:03:32+00:00</t>
  </si>
  <si>
    <t>Diana and Roma show good examples of behavior such as relationships with a younger brother, personal hygiene and health, leisure activities.
Thanks for watching!
Subscribe to Kids Diana Show - http://bit.ly/2k7NrSx
Instagram https://www.instagram.com/kidsdianashow/
#DianaandRoma Facebook https://www.facebook.com/KidsDianaShowOfficial/</t>
  </si>
  <si>
    <t>['diana and roma', 'diana', 'cartoon', 'roma and diana', 'diana y roma', 'diana roma', 'good behavior', 'stories about good behavior', 'useful stories', 'stories for kids', 'bedtime stories']</t>
  </si>
  <si>
    <t>hIvREtWK-PY</t>
  </si>
  <si>
    <t>Diana and Roma play Cinema challenge</t>
  </si>
  <si>
    <t>2022-06-09 06:46:18+00:00</t>
  </si>
  <si>
    <t>Diana and Roma in the new fun story of Cinema Challenge.
Thanks for watching!
Subscribe to Kids Diana Show - http://bit.ly/2k7NrSx
Instagram https://www.instagram.com/kidsdianashow/
#DianaandRoma Facebook https://www.facebook.com/KidsDianaShowOfficial/</t>
  </si>
  <si>
    <t>['diana and roma', 'diana', 'cartoon', 'roma and diana', 'diana y roma', 'diana roma', 'cinema', 'cinema challenge', 'challenge', 'pretend play', 'kids cinema']</t>
  </si>
  <si>
    <t>NlgFvJjKyAk</t>
  </si>
  <si>
    <t>Diana teaches Roma how to keep Eyesight</t>
  </si>
  <si>
    <t>2022-06-06 05:36:21+00:00</t>
  </si>
  <si>
    <t>Diana teaches Roma how to watch TV, read and play so that his eyesight does not deteriorate. Diana and Roma show tips  how to maintain vision in children.
Thanks for watching!
Subscribe to Kids Diana Show - http://bit.ly/2k7NrSx
Instagram https://www.instagram.com/kidsdianashow/
#DianaandRoma Facebook https://www.facebook.com/KidsDianaShowOfficial/</t>
  </si>
  <si>
    <t>['diana and roma', 'diana', 'cartoon', 'roma and diana', 'diana y roma', 'diana roma', 'eyesight', 'vision in children', 'how to maintain vision in children', "children's vision", 'vision', 'kids videos', 'eyes']</t>
  </si>
  <si>
    <t>RV9CrP1Tkvk</t>
  </si>
  <si>
    <t>Diana and Roma came up with How to Entertain baby Oliver | Fun Toddler Activities</t>
  </si>
  <si>
    <t>Diana and Roma came up with How to Entertain baby Oliver Fun Toddler Activities</t>
  </si>
  <si>
    <t>2022-06-02 06:02:29+00:00</t>
  </si>
  <si>
    <t>Baby Oliver wants to play. Diana and Roma will show how you can entertain the baby and play together with him. Fun Toddler Activities to do at home.
Thanks for watching!
Subscribe to Kids Diana Show - http://bit.ly/2k7NrSx
Instagram https://www.instagram.com/kidsdianashow/
#DianaandRoma Facebook https://www.facebook.com/KidsDianaShowOfficial/</t>
  </si>
  <si>
    <t>['diana and roma', 'diana', 'cartoon', 'roma and diana', 'diana y roma', 'diana roma', 'entertain baby', 'how to entertain a baby', 'toddler activities', 'toddler activities 1 year old', 'toddler activities at home', 'easy toddler activities', 'toddler', 'activities for baby', 'kids videos', 'diana and oliver', 'baby oliver', 'kids video', 'oliver', 'baby']</t>
  </si>
  <si>
    <t>Wst_eCXjma0</t>
  </si>
  <si>
    <t>Diana and Roma Travel - Video compilation about fun family trips</t>
  </si>
  <si>
    <t>Diana and Roma Travel Video compilation about fun family trips</t>
  </si>
  <si>
    <t>2022-05-29 06:12:36+00:00</t>
  </si>
  <si>
    <t>Diana and Roma love to travel. They will talk about the rules of conduct at the airport and share the best moments of their family trips.
Thanks for watching!
Subscribe to Kids Diana Show - http://bit.ly/2k7NrSx
Instagram https://www.instagram.com/kidsdianashow/
#DianaandRoma Facebook https://www.facebook.com/KidsDianaShowOfficial/</t>
  </si>
  <si>
    <t>['diana and roma', 'diana', 'cartoon', 'roma and diana', 'diana y roma', 'diana roma', 'travel', 'travel video', 'traveling', 'fun family trip', 'family fun', 'family trip', 'kids video', 'family friendly', 'family vlog', 'family content', 'videos for kids', 'travel vlog', 'kids travel', 'family travel']</t>
  </si>
  <si>
    <t>vGguuPUFXgI</t>
  </si>
  <si>
    <t>Diana and Mom visit the dentist / Brush your teeth story</t>
  </si>
  <si>
    <t>Diana and Mom visit the dentist Brush your teeth story</t>
  </si>
  <si>
    <t>2022-05-27 06:15:01+00:00</t>
  </si>
  <si>
    <t>Diana has a toothache. Mom takes her to the dentist. The doctor reminds Diana how to properly brush her teeth. Visit the dentist on time!
Thanks for watching!
Subscribe to Kids Diana Show - http://bit.ly/2k7NrSx
Instagram https://www.instagram.com/kidsdianashow/
#DianaandRoma Facebook https://www.facebook.com/KidsDianaShowOfficial/</t>
  </si>
  <si>
    <t>['diana and roma', 'diana', 'cartoon', 'roma and diana', 'diana y roma', 'diana roma', 'going to the dentist', 'kids videos', 'kids education', 'family fun', 'family friendly', 'video for kids', 'dentist', 'visit the dentist', 'brush your teeth', 'teeth', 'diana and roma english', 'teeth story', 'stories', 'stories in english', 'stories for kids', 'family content', 'videos for kids']</t>
  </si>
  <si>
    <t>A6gSjnN8P_A</t>
  </si>
  <si>
    <t>Diana and Roma - Family Trip to Turkey</t>
  </si>
  <si>
    <t>Diana and Roma Family Trip to Turkey</t>
  </si>
  <si>
    <t>2022-05-24 08:09:33+00:00</t>
  </si>
  <si>
    <t>Diana and Roma Family Trip to Turkey. Join us on our 1 week holiday. Travel vlog
Thanks for watching!
Subscribe to Kids Diana Show - http://bit.ly/2k7NrSx
Instagram https://www.instagram.com/kidsdianashow/
#DianaandRoma Facebook https://www.facebook.com/KidsDianaShowOfficial/</t>
  </si>
  <si>
    <t>['diana and roma', 'diana', 'cartoon', 'roma and diana', 'diana y roma', 'diana roma', 'turkey', 'turkey travel', 'travel to turkey', 'holiday in turkey', 'antalya', 'travel vlog', 'family content']</t>
  </si>
  <si>
    <t>KoAJUBSLbJY</t>
  </si>
  <si>
    <t>Diana is studying the rules of conduct at the airport</t>
  </si>
  <si>
    <t>2022-05-20 06:00:07+00:00</t>
  </si>
  <si>
    <t>Diana goes on a trip around the world by plane. She is studying the rules of travel and behavior at the Airport.
Thanks for watching!
Subscribe to Kids Diana Show - http://bit.ly/2k7NrSx
Instagram https://www.instagram.com/kidsdianashow/
Facebook https://www.facebook.com/KidsDianaShowOfficial/
#DianaandRoma</t>
  </si>
  <si>
    <t>['diana and roma', 'diana', 'cartoon', 'roma and diana', 'diana y roma', 'diana roma', 'rules for kids', 'airport', 'pretend play', 'rules of travel', 'journey', 'pretend play travel', 'travel for kids', 'traveling', 'diana and dad', 'kids video', 'family friendly', 'stories for kids', 'kids videos']</t>
  </si>
  <si>
    <t>S3CRGa2h7bE</t>
  </si>
  <si>
    <t>Diana and Roma Funny Kids Adventure stories / Video compilation</t>
  </si>
  <si>
    <t>Diana and Roma Funny Kids Adventure stories Video compilation</t>
  </si>
  <si>
    <t>2022-05-17 07:35:47+00:00</t>
  </si>
  <si>
    <t>Diana and Roma in fun new adventure stories. Compilation of the best videos for kids!
Thanks for watching!
Subscribe to Kids Diana Show - http://bit.ly/2k7NrSx
Instagram https://www.instagram.com/kidsdianashow/
#DianaandRoma Facebook https://www.facebook.com/KidsDianaShowOfficial/</t>
  </si>
  <si>
    <t>['diana and roma', 'roma and diana', 'diana roma', 'diana', 'kids videos', 'diana and roma english', 'stories for kids', 'stories', 'adventure stories', 'kids stories', 'moral stories', 'bedtime stories', 'videos for kids', 'compilation', 'meme compilation', 'funny', 'funny kids', 'funny memes', 'video for kids', 'family fun', 'kids video']</t>
  </si>
  <si>
    <t>fhGiCPQlSV4</t>
  </si>
  <si>
    <t>Diana Roma and their new Active entertainment!</t>
  </si>
  <si>
    <t>Diana Roma and their new Active entertainment</t>
  </si>
  <si>
    <t>2022-05-13 08:42:57+00:00</t>
  </si>
  <si>
    <t>Diana and Roma love active entertainment. Today they visited a cool indoor adventure park with many new attractions. Join Diana and Roma in their favorite active entertainment!
Thanks for watching!
Subscribe to Kids Diana Show - http://bit.ly/2k7NrSx
Instagram https://www.instagram.com/kidsdianashow/
#DianaandRoma Facebook https://www.facebook.com/KidsDianaShowOfficial/</t>
  </si>
  <si>
    <t>['diana and roma', 'diana', 'cartoon', 'roma and diana', 'diana y roma', 'diana roma', 'adventure park', 'indoor adventure park', 'indoor playground', 'indoor', 'playground', 'family fun', 'best indoor park', 'active entertainment', 'children entertainment', 'kids playground', 'kids videos', 'diana and roma english', 'family content', 'video for kids']</t>
  </si>
  <si>
    <t>JNIRrXAGHpA</t>
  </si>
  <si>
    <t>Mom teaches Diana how to become a Superstar</t>
  </si>
  <si>
    <t>2022-05-10 06:03:07+00:00</t>
  </si>
  <si>
    <t>Diana wants to be a superstar, sing and perform on stage. Mom gives her the opportunity to understand that for the sake of her dream, one talent is not enough, she also needs to work hard.
Thanks for watching!
Subscribe to Kids Diana Show - http://bit.ly/2k7NrSx
Instagram https://www.instagram.com/kidsdianashow/
#DianaandRoma Facebook https://www.facebook.com/KidsDianaShowOfficial/</t>
  </si>
  <si>
    <t>['diana and roma', 'diana', 'cartoon', 'roma and diana', 'diana y roma', 'diana roma', 'superstar', 'super star', 'diana and roma english', 'family content', 'how to become a singer', 'how to sing', 'singer', 'diana and mom', 'video for kids']</t>
  </si>
  <si>
    <t>U3NFJR6YbJo</t>
  </si>
  <si>
    <t>Diana and Roma go through the Maze to help Oliver</t>
  </si>
  <si>
    <t>2022-05-08 06:21:00+00:00</t>
  </si>
  <si>
    <t>Little Oliver fell into a trap. Diana and Roma have to go through the maze and complete the task to help Oliver.
Thanks for watching!
Subscribe to Kids Diana Show - http://bit.ly/2k7NrSx
Instagram https://www.instagram.com/kidsdianashow/
#DianaandRoma Facebook https://www.facebook.com/KidsDianaShowOfficial/</t>
  </si>
  <si>
    <t>['diana and roma', 'diana', 'cartoon', 'roma and diana', 'diana y roma', 'diana roma', 'maze', 'labyrinth', "children's maze", 'maze challenge', 'giant maze', 'oliver', 'diana and oliver', 'diana and roma help oliver', 'diana and roma english', 'kids video', 'family friendly', 'stories for kids', 'kids videos', 'cute baby']</t>
  </si>
  <si>
    <t>uJlbk9iyTss</t>
  </si>
  <si>
    <t>Diana and Roma Best Stories of Proper Behavior and Fun family trips</t>
  </si>
  <si>
    <t>2022-05-05 09:01:40+00:00</t>
  </si>
  <si>
    <t>Diana and Roma in a new collection of useful stories for children about proper behavior and family trips.
Thanks for watching!
Subscribe to Kids Diana Show - http://bit.ly/2k7NrSx
Instagram https://www.instagram.com/kidsdianashow/
#DianaandRoma Facebook https://www.facebook.com/KidsDianaShowOfficial/</t>
  </si>
  <si>
    <t>['diana and roma', 'diana', 'cartoon', 'roma and diana', 'diana y roma', 'diana roma', 'kids videos', 'family friendly', 'family content', 'for kids', 'family trip', 'proper behavior', 'good manners', 'good behavior', 'behavior', 'video for kids', 'family fun', 'kids video', 'videos for kids']</t>
  </si>
  <si>
    <t>bxQpPYOwrRE</t>
  </si>
  <si>
    <t>UCJplp5SjeGSdVdwsfb9Q7lQ</t>
  </si>
  <si>
    <t>Nastya and Dad study wild animals</t>
  </si>
  <si>
    <t>2022-11-03 07:00:10+00:00</t>
  </si>
  <si>
    <t>Nastya and Dad go to the petting zoo to learn more about wild animals.
Subscribe to Like Nastya - https://is.gd/gdv8uX
Instagram https://instagram.com/likenastya
Tik Tok        https://www.tiktok.com/@likenastya
Facebook    https://www.facebook.com/likenastya</t>
  </si>
  <si>
    <t>['animals for kids', 'for kids', 'funny animals', 'videos for kids', 'animals', 'cute animals', 'zoo animals', 'zoo', 'nastya', 'like nastya', 'nastya and dad new 2022']</t>
  </si>
  <si>
    <t>K0IlJsi60dQ</t>
  </si>
  <si>
    <t>Nastya and safety rules for kids in the forest</t>
  </si>
  <si>
    <t>2022-11-01 06:00:07+00:00</t>
  </si>
  <si>
    <t>Nastya and Dad talk about the most important safety rules in the forest
Subscribe to Like Nastya - https://is.gd/gdv8uX
Instagram https://instagram.com/likenastya
Tik Tok        https://www.tiktok.com/@likenastya
Facebook    https://www.facebook.com/likenastya</t>
  </si>
  <si>
    <t>['nastya', 'like nastya', 'safety rules for kids', 'rules for kids', 'rules in the forest', 'for kids', 'nastya and dad', 'useful kids videos']</t>
  </si>
  <si>
    <t>rcYwD50_Jio</t>
  </si>
  <si>
    <t>Nastya and four popular challenges with friends</t>
  </si>
  <si>
    <t>2022-10-29 06:00:13+00:00</t>
  </si>
  <si>
    <t>Nastya and friends know how to spend time usefully. They play together and come up with challenges.
Subscribe to Like Nastya - https://is.gd/gdv8uX
Instagram https://instagram.com/likenastya
Tik Tok        https://www.tiktok.com/@likenastya
Facebook    https://www.facebook.com/likenastya</t>
  </si>
  <si>
    <t>['nastya', 'nastya and friends', 'kids challennge', 'four colour challenge', 'video for kids', 'toys', 'kids playing', 'like nastya', 'hot vs cold challenge']</t>
  </si>
  <si>
    <t>SyUvSbGptYs</t>
  </si>
  <si>
    <t>Nastya and Dad are preparing healthy treats for Halloween</t>
  </si>
  <si>
    <t>2022-10-25 06:00:07+00:00</t>
  </si>
  <si>
    <t>Nastya and Dad are preparing homemade cookies to treat all the children who come to the trick or treating
Subscribe to Like Nastya - https://is.gd/gdv8uX
Instagram https://instagram.com/likenastya
Tik Tok        https://www.tiktok.com/@likenastya
Facebook    https://www.facebook.com/likenastya</t>
  </si>
  <si>
    <t>['like nastya', 'nastya', 'trick or treating', 'halloween', 'kids trick or treat', 'halloween for kids', 'family friendly', 'nastya and dad', 'family content']</t>
  </si>
  <si>
    <t>mjlggAvmNMM</t>
  </si>
  <si>
    <t>Nastya and teamwork challenge day at school</t>
  </si>
  <si>
    <t>2022-10-21 06:00:12+00:00</t>
  </si>
  <si>
    <t>The teacher at the school arranged a challenge day for students to improve their teamwork skills.
Subscribe to Like Nastya - https://is.gd/gdv8uX
Instagram https://instagram.com/likenastya
Tik Tok        https://www.tiktok.com/@likenastya
Facebook    https://www.facebook.com/likenastya</t>
  </si>
  <si>
    <t>['nastya', 'kids at school', 'challenge', 'school challenge', 'kids entertainment', 'elementary school', 'like nastya', 'nastya at school']</t>
  </si>
  <si>
    <t>UQ5Ra_l0vNY</t>
  </si>
  <si>
    <t>Funny English Alphabet from Nastya and Evelyn</t>
  </si>
  <si>
    <t>2022-10-18 06:00:07+00:00</t>
  </si>
  <si>
    <t>Nastya and Evelyn come up with words for every letter of the English alphabet.
Subscribe to Like Nastya - https://is.gd/gdv8uX
Instagram https://instagram.com/likenastya
Tik Tok        https://www.tiktok.com/@likenastya
Facebook    https://www.facebook.com/likenastya</t>
  </si>
  <si>
    <t>['learn alphabet', 'abc', 'alphabet for kids', 'learn english', 'alphabet', 'kids learning', 'nastya', 'educational video for kids', 'like nastya', 'nastya and evelyn']</t>
  </si>
  <si>
    <t>Q4mpHEcrPIc</t>
  </si>
  <si>
    <t>Nastya and Dad are doing fun scientific experiments</t>
  </si>
  <si>
    <t>2022-10-15 06:00:12+00:00</t>
  </si>
  <si>
    <t>All the most fun and easy experiments for children that can be repeated at home with their parents.
Subscribe to Like Nastya - https://is.gd/gdv8uX
Instagram https://instagram.com/likenastya
Tik Tok        https://www.tiktok.com/@likenastya
Facebook    https://www.facebook.com/likenastya</t>
  </si>
  <si>
    <t>['like nastya', 'nastya and dad', 'nastya', 'science for kids', 'experiments for kids', 'kids videos']</t>
  </si>
  <si>
    <t>4-VBH2JNSrI</t>
  </si>
  <si>
    <t>Nastya and Maggie tell Naomi about professions</t>
  </si>
  <si>
    <t>2022-10-12 06:00:02+00:00</t>
  </si>
  <si>
    <t>The video shows an example of how older sisters take care of younger ones. Nastya and Maggie teach Naomi professions.
Subscribe to Like Nastya - https://is.gd/gdv8uX
Instagram https://instagram.com/likenastya
Tik Tok        https://www.tiktok.com/@likenastya
Facebook    https://www.facebook.com/likenastya</t>
  </si>
  <si>
    <t>['professions', 'jobs for kids', 'kids videos', 'professions for children', 'for kids', 'kids play profession', 'pretend play profession', 'nastya', 'like nastya', 'nastya and friends']</t>
  </si>
  <si>
    <t>h7JUmJDKL20</t>
  </si>
  <si>
    <t>Dad decorates the house for Halloween for Nastya</t>
  </si>
  <si>
    <t>2022-10-10 06:00:11+00:00</t>
  </si>
  <si>
    <t>Nastya's dad decides to decorate the house for Halloween and make a surprise for his daughter.
Subscribe to Like Nastya - https://is.gd/gdv8uX
Instagram https://instagram.com/likenastya
Tik Tok        https://www.tiktok.com/@likenastya
Facebook    https://www.facebook.com/likenastya</t>
  </si>
  <si>
    <t>['dad', 'nastya and dad', 'halloween', 'halloween for kids', 'halloween decor', 'nastya', 'like nastya', 'halloween 2022']</t>
  </si>
  <si>
    <t>aQZiugkSQWU</t>
  </si>
  <si>
    <t>Nastya and Dad visit interesting places together</t>
  </si>
  <si>
    <t>2022-10-08 06:00:00+00:00</t>
  </si>
  <si>
    <t>Nastya and Dad are always a great team, they like to spend their free time outside the house and find interesting places for entertainment and active outdoor games.
Subscribe to Like Nastya - https://is.gd/gdv8uX
Instagram https://instagram.com/likenastya
Tik Tok        https://www.tiktok.com/@likenastya
Facebook    https://www.facebook.com/likenastya</t>
  </si>
  <si>
    <t>['nastya and dad', 'like nastya', 'nastya', 'family fun', 'outdoor activities', 'family friendly', 'kids videos']</t>
  </si>
  <si>
    <t>wkkM0g0iGUc</t>
  </si>
  <si>
    <t>Nastya is preparing for a hurricane - safety rules for kids</t>
  </si>
  <si>
    <t>Nastya is preparing for a hurricane safety rules for kids</t>
  </si>
  <si>
    <t>2022-10-06 06:00:14+00:00</t>
  </si>
  <si>
    <t>The video shows the basic safety rules for a person in a hurricane. This will help children learn what a hurricane is.
Subscribe to Like Nastya - https://is.gd/gdv8uX
Instagram https://instagram.com/likenastya
Tik Tok        https://www.tiktok.com/@likenastya
Facebook    https://www.facebook.com/likenastya</t>
  </si>
  <si>
    <t>['safety rules for kids', 'rules', 'kids videos', 'pretend play', 'nastya', 'like nastya', 'nastya and friends']</t>
  </si>
  <si>
    <t>fdoSUxIYoso</t>
  </si>
  <si>
    <t>Nastya and Evelyn take care of a teacher</t>
  </si>
  <si>
    <t>2022-10-04 06:00:12+00:00</t>
  </si>
  <si>
    <t>When the teacher got sick and there were no lessons at school, Nastya and Eva decided to take care of the teacher so that he would recover as soon as possible and resume school classes.
Subscribe to Like Nastya - https://is.gd/gdv8uX
Instagram https://instagram.com/likenastya
Tik Tok        https://www.tiktok.com/@likenastya
Facebook    https://www.facebook.com/likenastya</t>
  </si>
  <si>
    <t>['nastya', 'like nastya', 'nastya and evelyn', 'at school', 'funny story at school', 'take care of friends', 'nastya and friends']</t>
  </si>
  <si>
    <t>Nastya and kind stories about Halloween and Thanksgiving</t>
  </si>
  <si>
    <t>2022-10-02 05:00:00+00:00</t>
  </si>
  <si>
    <t>Kind autumn stories for children about Halloween and Thanksgiving.
Subscribe to Like Nastya - https://is.gd/gdv8uX
Instagram https://instagram.com/likenastya
Tik Tok        https://www.tiktok.com/@likenastya
Facebook    https://www.facebook.com/likenastya</t>
  </si>
  <si>
    <t>['nastya', 'like nastya', 'halloween for kids', 'happy halloween']</t>
  </si>
  <si>
    <t>RTSUuITC2uY</t>
  </si>
  <si>
    <t>Nastya and Evelyne shoot a video for school about dolls</t>
  </si>
  <si>
    <t>2022-09-30 06:00:09+00:00</t>
  </si>
  <si>
    <t>This is an #ad for Mattel. Parents, the Barbie DreamHouse, Pet Boutique, Cutie Reveal, and Family dolls are available at Target, Walmart, and Amazon.
Subscribe to Like Nastya - https://is.gd/gdv8uX
Instagram https://instagram.com/likenastya
Facebook    https://www.facebook.com/likenastya</t>
  </si>
  <si>
    <t>['nastya', 'nastya and friends', 'like nastya', 'play with dolls', 'play with toys', 'for kids', 'nastya and evelyn']</t>
  </si>
  <si>
    <t>UI_14xK9Dsk</t>
  </si>
  <si>
    <t>Nastya VS daddy in Healthy Food Challenge</t>
  </si>
  <si>
    <t>2022-09-28 06:00:10+00:00</t>
  </si>
  <si>
    <t>Nastya shows dad how to eat right and how much you need to exercise to burn extra calories.
Subscribe to Like Nastya - https://is.gd/gdv8uX
Instagram https://instagram.com/likenastya
Tik Tok        https://www.tiktok.com/@likenastya
Facebook    https://www.facebook.com/likenastya</t>
  </si>
  <si>
    <t>['nastya', 'like nastya', 'nastya and dad', 'healthy food', 'healthy eating', 'challenge', 'food challenge']</t>
  </si>
  <si>
    <t>N6RGSs5SZhQ</t>
  </si>
  <si>
    <t>Nastya and a science lesson at school</t>
  </si>
  <si>
    <t>2022-09-21 06:00:04+00:00</t>
  </si>
  <si>
    <t>Nastya learns what science is and conducts experiments with the teacher.
Subscribe to Like Nastya - https://is.gd/gdv8uX
Instagram https://instagram.com/likenastya
Tik Tok        https://www.tiktok.com/@likenastya
Facebook    https://www.facebook.com/likenastya</t>
  </si>
  <si>
    <t>['nastya', 'like nastya', 'school', 'science at school', 'science for kids', 'elementary school', 'nastya and dad']</t>
  </si>
  <si>
    <t>1AVg0Mf4EYk</t>
  </si>
  <si>
    <t>Nastya takes care of her puppy named Like</t>
  </si>
  <si>
    <t>2022-09-15 06:00:00+00:00</t>
  </si>
  <si>
    <t>Nastya and Dad have got a dog and are learning to distribute care responsibilities.  They help each other and take care of a puppy named Like. Supported by PhD in Psychology Larisa Surkova
Subscribe to Like Nastya - https://is.gd/gdv8uX
Instagram https://instagram.com/likenastya
Tik Tok        https://www.tiktok.com/@likenastya
Facebook    https://www.facebook.com/likenastya</t>
  </si>
  <si>
    <t>['like nastya', 'nastya', 'take care of dogs', 'puppy', 'nastya and like', 'pet', 'kid and puppy', 'nastya and dad']</t>
  </si>
  <si>
    <t>XIVYWWtrDRY</t>
  </si>
  <si>
    <t>Nastya and stories about elementary school and her classmates</t>
  </si>
  <si>
    <t>2022-09-10 06:00:09+00:00</t>
  </si>
  <si>
    <t>Nastya learns at school not only new knowledge but also communication with classmates.
Supported by PhD in Psychology Larisa Surkova
Subscribe to Like Nastya - https://is.gd/gdv8uX
Instagram https://instagram.com/likenastya
Tik Tok        https://www.tiktok.com/@likenastya
Facebook    https://www.facebook.com/likenastya</t>
  </si>
  <si>
    <t>['nastya', 'like nastya', 'elementary school', 'lower school', 'kids at school', 'school stories', 'classmates', 'nastya and friends']</t>
  </si>
  <si>
    <t>nuRxbLo6SpQ</t>
  </si>
  <si>
    <t>Nastya reads books and uses the Internet to get new information</t>
  </si>
  <si>
    <t>2022-09-06 06:00:09+00:00</t>
  </si>
  <si>
    <t>Nastya shows by her example how easy it is to learn everything with the help of books and the Internet. The video encourages children to read more books.
Subscribe to Like Nastya - https://is.gd/gdv8uX
Instagram https://instagram.com/likenastya
Tik Tok        https://www.tiktok.com/@likenastya
Facebook    https://www.facebook.com/likenastya</t>
  </si>
  <si>
    <t>['like nastya', 'nastya']</t>
  </si>
  <si>
    <t>A2LuXWNpQoA</t>
  </si>
  <si>
    <t>Nastya is learning why children need to go to school</t>
  </si>
  <si>
    <t>2022-09-03 06:00:03+00:00</t>
  </si>
  <si>
    <t>In this video for children, the concept of the importance of school is revealed by a simple example. Nastya helps to arouse interest in school among children.
Supported by PhD in Psychology Larisa Surkova
Subscribe to Like Nastya - https://is.gd/gdv8uX
Instagram https://instagram.com/likenastya
Tik Tok        https://www.tiktok.com/@likenastya
Facebook    https://www.facebook.com/likenastya</t>
  </si>
  <si>
    <t>['nastya', 'like nastya', 'elementary school', 'lower school', 'for kids', 'back to school 2022', 'school story', 'nastya and friends', 'kids at school']</t>
  </si>
  <si>
    <t>gbHfhozPEi8</t>
  </si>
  <si>
    <t>Nastya shares the secrets of how to become a successful blogger</t>
  </si>
  <si>
    <t>2022-08-31 06:00:11+00:00</t>
  </si>
  <si>
    <t>Nastya and Dad tell 9 rules of a successful blogger. And they also invite you to pass a talent casting. Register and we are waiting for you to join the team! https://casting.likenastya.com/
Supported by PhD in Psychology Larisa Surkova
Subscribe to Like Nastya - https://is.gd/gdv8uX</t>
  </si>
  <si>
    <t>['nastya', 'like nastya', 'how to became a blogger', 'kids blogger', '100 million subscribers', 'nastya and dad']</t>
  </si>
  <si>
    <t>sT1XiAPsG-I</t>
  </si>
  <si>
    <t>Nastya learns how important it is for children to wear braces</t>
  </si>
  <si>
    <t>2022-08-25 06:00:11+00:00</t>
  </si>
  <si>
    <t>Nastya decided that she needed braces to be healthy and have beautiful even teeth.
Subscribe to Like Nastya - https://is.gd/gdv8uX
Supported by PhD in Psychology Larisa Surkova
Instagram https://instagram.com/likenastya
Tik Tok        https://www.tiktok.com/@likenastya
Facebook    https://www.facebook.com/likenastya</t>
  </si>
  <si>
    <t>['nastya', 'nastya and dad', 'braces', 'braces for kids', 'kids story', 'wearing braces at school', 'kids video', 'like nastya', 'elementary school']</t>
  </si>
  <si>
    <t>E_neo6vOX2w</t>
  </si>
  <si>
    <t>Nastya does good deeds like a superhero</t>
  </si>
  <si>
    <t>2022-08-22 06:00:05+00:00</t>
  </si>
  <si>
    <t>A superhero lives in each of us when we help someone. Do more good deeds and you will feel like a superhero!
Subscribe to Like Nastya - https://is.gd/gdv8uX
Instagram https://instagram.com/likenastya
Tik Tok        https://www.tiktok.com/@likenastya
Facebook    https://www.facebook.com/likenastya</t>
  </si>
  <si>
    <t>['like nastya', 'nastya and friends', 'superhero', 'how to become a superhero', 'nastya and evelyn', 'story for kids', 'good deeds']</t>
  </si>
  <si>
    <t>viQmi-x87o8</t>
  </si>
  <si>
    <t>Nastya and the most interesting moments from the summer vacation</t>
  </si>
  <si>
    <t>2022-08-19 06:00:13+00:00</t>
  </si>
  <si>
    <t>Nastya and Dad actively and have fun outdoors, attend children's entertainment, strengthen their health during the summer holidays.
Subscribe to Like Nastya - https://is.gd/gdv8uX
Instagram https://instagram.com/likenastya
Tik Tok        https://www.tiktok.com/@likenastya
Facebook    https://www.facebook.com/likenastya</t>
  </si>
  <si>
    <t>['nastya', 'nastya and dad', 'like nastya', 'cartoon']</t>
  </si>
  <si>
    <t>Nastya and her back to school in the third grade</t>
  </si>
  <si>
    <t>2022-08-17 06:00:00+00:00</t>
  </si>
  <si>
    <t>In this video, Nastya and dad show that going back to school is fun. Back to school day is an opportunity to make new friends and knowledge. Supported by PhD in Psychology Larisa Surkova
Subscribe to Like Nastya - https://is.gd/gdv8uX
Instagram https://instagram.com/likenastya
Tik Tok        https://www.tiktok.com/@likenastya
Facebook    https://www.facebook.com/likenastya</t>
  </si>
  <si>
    <t>['Nastya', 'like nastya', 'back to school', 'elementary school', 'back to school story', 'nastya and dad']</t>
  </si>
  <si>
    <t>hGvd4q5yiLo</t>
  </si>
  <si>
    <t>Nastya and a family trip to London with dad</t>
  </si>
  <si>
    <t>2022-08-13 05:00:12+00:00</t>
  </si>
  <si>
    <t>Nastya and dad learn to find compromises and set a good example. They travel together and visit all the most interesting places in London.
Subscribe to Like Nastya - https://is.gd/gdv8uX
Instagram https://instagram.com/likenastya
Tik Tok        https://www.tiktok.com/@likenastya
Facebook    https://www.facebook.com/likenastya</t>
  </si>
  <si>
    <t>['like nastya', 'nastya', 'nastya and dad', 'family trip', 'london for kids', 'family content', 'kids entertainment']</t>
  </si>
  <si>
    <t>KIOBf6k_cB0</t>
  </si>
  <si>
    <t>Nastya shows how to entertain each other with her dad</t>
  </si>
  <si>
    <t>2022-08-11 06:00:05+00:00</t>
  </si>
  <si>
    <t>This video shows well how to take a break from modern gadgets and be able to have fun by inventing various family games. For example, Nastya and dad like to play hide and seek and walk in the fresh air.
Subscribe to Like Nastya - https://is.gd/gdv8uX
Instagram https://instagram.com/likenastya
Tik Tok        https://www.tiktok.com/@likenastya
Facebook    https://www.facebook.com/likenastya</t>
  </si>
  <si>
    <t>['nastya', 'like nastya', 'family friendly', 'play with dad', 'family play', 'family content', 'nastya and dad']</t>
  </si>
  <si>
    <t>53kM107b-Jc</t>
  </si>
  <si>
    <t>Nastya learns to say the magic word Please and receives a gift</t>
  </si>
  <si>
    <t>2022-08-09 06:00:02+00:00</t>
  </si>
  <si>
    <t>#AD Dad teaches Nastya politeness, how important it is to ask and use the magic words THANK YOU and PLEASE
#GabbysDollhouse #GardenTreehousePlayset
Subscribe to Like Nastya - https://is.gd/gdv8uX
Instagram https://instagram.com/likenastya
Tik Tok        https://www.tiktok.com/@likenastya
Facebook    https://www.facebook.com/likenastya</t>
  </si>
  <si>
    <t>['like nastya', 'nastya', 'nastya and dad', 'magic words', 'say please', 'be polite', 'story for kids']</t>
  </si>
  <si>
    <t>wXH2hgLbcCE</t>
  </si>
  <si>
    <t>Nastya kids stories and summer rules</t>
  </si>
  <si>
    <t>2022-08-04 06:00:18+00:00</t>
  </si>
  <si>
    <t>Nastya's useful videos for children about proper behavior and summer rules
Subscribe to Like Nastya - https://is.gd/gdv8uX
Instagram https://instagram.com/likenastya
Tik Tok        https://www.tiktok.com/@likenastya
Facebook    https://www.facebook.com/likenastya</t>
  </si>
  <si>
    <t>['nastya', 'summer stories', 'kids rules', 'summer rules', 'nastya and dad', 'useful kids videos', 'like nastya']</t>
  </si>
  <si>
    <t>DzR8Naajmz0</t>
  </si>
  <si>
    <t>Nastya and dad Family fun time in the Land of Legends park</t>
  </si>
  <si>
    <t>2022-07-30 06:00:07+00:00</t>
  </si>
  <si>
    <t>Nastya and dad love travel and adventure. They do not like to stay at home in good weather and always spend time outdoors. Therefore, in Turkey they go to the Land of Legends park to have fun.
Subscribe to Like Nastya - https://is.gd/gdv8uX
Instagram https://instagram.com/likenastya
Tik Tok        https://www.tiktok.com/@likenastya
Facebook    https://www.facebook.com/likenastya</t>
  </si>
  <si>
    <t>['like nastya', 'nastya', 'nastya and dad', 'family fun', 'amusement park', 'kids park', 'family friendly', 'theme park', 'entertainment for kids', 'masha and the bear park']</t>
  </si>
  <si>
    <t>0a3wyei7CpA</t>
  </si>
  <si>
    <t>Nastya and kids outdoor activities in Turkey</t>
  </si>
  <si>
    <t>2022-07-27 06:00:01+00:00</t>
  </si>
  <si>
    <t>Nastya and dad explore all summer activities in a hotel at Rixos Premium Tekirova in Turkey. The most important thing is to show children that spending time outdoors is always more fun and beneficial.
Subscribe to Like Nastya - https://is.gd/gdv8uX
Instagram https://instagram.com/likenastya
Tik Tok        https://www.tiktok.com/@likenastya
Facebook    https://www.facebook.com/likenastya</t>
  </si>
  <si>
    <t>['like nastya', 'nastya', 'nastya and dad', 'outdoor', 'outdoor activities', 'kids activities', 'family friendly', 'family fun', 'play with dad']</t>
  </si>
  <si>
    <t>FIDn2-clxMk</t>
  </si>
  <si>
    <t>Nastya and her friends are trying to find their favorite hobbies</t>
  </si>
  <si>
    <t>2022-07-23 06:00:03+00:00</t>
  </si>
  <si>
    <t>Subscribe to Like Nastya - https://is.gd/gdv8uX
Instagram https://instagram.com/likenastya
Tik Tok        https://www.tiktok.com/@likenastya
Facebook    https://www.facebook.com/likenastya</t>
  </si>
  <si>
    <t>u5Dq7yoDCuU</t>
  </si>
  <si>
    <t>Nastya and Dad travel around Italy on summer vacation</t>
  </si>
  <si>
    <t>2022-07-19 08:03:38+00:00</t>
  </si>
  <si>
    <t>Family content about Nastya and dad's travels in Italy. During the trip, Nastya learns how Venetian masks and Murano glass are made.
Subscribe to Like Nastya - https://is.gd/gdv8uX
Instagram https://instagram.com/likenastya
Tik Tok        https://www.tiktok.com/@likenastya
Facebook    https://www.facebook.com/likenastya</t>
  </si>
  <si>
    <t>['nastya and dad', 'family friendly', 'fun family trip', 'kids travel', 'family travel', 'vacation', 'nastya', 'like nastya']</t>
  </si>
  <si>
    <t>3LLRSbEuKiI</t>
  </si>
  <si>
    <t>Nastya and stories about how important it is to take care of your health</t>
  </si>
  <si>
    <t>2022-07-15 06:00:01+00:00</t>
  </si>
  <si>
    <t>Useful stories and examples from life for children, on the topic of health and safety rules.
Subscribe to Like Nastya - https://is.gd/gdv8uX
Instagram https://instagram.com/likenastya
Tik Tok        https://www.tiktok.com/@likenastya
Facebook    https://www.facebook.com/likenastya</t>
  </si>
  <si>
    <t>['nastya', 'like nastya', 'kids stories', 'take care of your health', 'kids videos']</t>
  </si>
  <si>
    <t>drFl3YJ0EHw</t>
  </si>
  <si>
    <t>Nastya and summer safety rules for children</t>
  </si>
  <si>
    <t>2022-07-11 06:00:09+00:00</t>
  </si>
  <si>
    <t>During the summer holidays, you need to introduce children to some safety rules in hot weather. How important it is to drink water, wear sunglasses and a cap, as well as other important rules for children.
Subscribe to Like Nastya - https://is.gd/gdv8uX
Instagram https://instagram.com/likenastya
Tik Tok        https://www.tiktok.com/@likenastya
Facebook    https://www.facebook.com/likenastya</t>
  </si>
  <si>
    <t>['nastya', 'like nastya', 'summer rules', 'summer', 'summer break rules', 'rules for kids', 'summer break', 'nastya and dad']</t>
  </si>
  <si>
    <t>YB9d1GGnDeE</t>
  </si>
  <si>
    <t>Nastya is learning how to get new information during the summer holidays</t>
  </si>
  <si>
    <t>2022-07-07 06:00:09+00:00</t>
  </si>
  <si>
    <t>Nastya does not get bored during the summer holidays and learns to use the Internet. Now she can get an answer to any question and even helps dad find the right way using navigation.
Subscribe to Like Nastya - https://is.gd/gdv8uX
Instagram https://instagram.com/likenastya
Tik Tok        https://www.tiktok.com/@likenastya
Facebook    https://www.facebook.com/likenastya</t>
  </si>
  <si>
    <t>['nastya', 'like nastya', 'summer story', 'nastya and dad', 'Learn and play', 'Summer holidays']</t>
  </si>
  <si>
    <t>Tu5TSmxioVU</t>
  </si>
  <si>
    <t>Nastya at School and other Stories about the Importance of Studying</t>
  </si>
  <si>
    <t>2022-07-04 06:00:06+00:00</t>
  </si>
  <si>
    <t>Nastya and her school stories with friends. All these stories are aimed at showing children how important it is to study, read books and gain knowledge. Supported by PhD in Psychology Larisa Surkova
Subscribe to Like Nastya - https://is.gd/gdv8uX
Instagram https://instagram.com/likenastya
Tik Tok        https://www.tiktok.com/@likenastya
Facebook    https://www.facebook.com/likenastya</t>
  </si>
  <si>
    <t>['nastya', 'like nastya', 'nastya and friends', 'kids at school', 'lower school', 'elementary school', 'school story']</t>
  </si>
  <si>
    <t>YIMWD0peUqE</t>
  </si>
  <si>
    <t>Nastya and Dad learn how to cook pasta in Italy</t>
  </si>
  <si>
    <t>2022-07-02 07:00:10+00:00</t>
  </si>
  <si>
    <t>Nastya and Papa go on a family trip to Italy. Together they learn how to cook pasta from the best specialists.
Subscribe to Like Nastya - https://is.gd/gdv8uX
Instagram https://instagram.com/likenastya
Tik Tok        https://www.tiktok.com/@likenastya
Facebook    https://www.facebook.com/likenastya</t>
  </si>
  <si>
    <t>['nastya and dad', 'nastya', 'like nastya', 'family friendly', 'family trip', 'travel for kids', 'family friendly travel', 'fun family trip', 'family content']</t>
  </si>
  <si>
    <t>ib5lP8FVgY8</t>
  </si>
  <si>
    <t>Nastya shows 5 sights worth visiting during a family trip to Switzerland</t>
  </si>
  <si>
    <t>2022-06-29 06:00:10+00:00</t>
  </si>
  <si>
    <t>Nastya and her dad are going to travel to Switzerland. They will show you the best places to travel with the whole family.
Subscribe to Like Nastya - https://is.gd/gdv8uX
Instagram https://instagram.com/likenastya
Tik Tok        https://www.tiktok.com/@likenastya
Facebook    https://www.facebook.com/likenastya</t>
  </si>
  <si>
    <t>['nastya and dad', 'nastya', 'like nastya', 'family trip', 'traveling for kids', 'switzerland', 'family friendly travel', 'family fun', 'Ð½Ð°ÑÑ‚Ñ']</t>
  </si>
  <si>
    <t>UymK_DncaGU</t>
  </si>
  <si>
    <t>Nastya shows that washing hands is not boring at all</t>
  </si>
  <si>
    <t>2022-06-25 06:00:07+00:00</t>
  </si>
  <si>
    <t>Guys, don't forget to wash your hands often. And now it will make it much more fun! You can find my products here:
https://nectarusa.com/collections/bathe-like-nastya
We are shipping worldwide
Available in all our stores:  https://nectarusa.com/pages/locations
Subscribe to Like Nastya - https://is.gd/gdv8uX
Instagram https://instagram.com/likenastya
Tik Tok        https://www.tiktok.com/@likenastya
Facebook    https://www.facebook.com/likenastya</t>
  </si>
  <si>
    <t>['wash your hands for kids', 'nastya', 'like nastya', 'soap', 'soap for kids', 'soap factory', 'kids video', 'nastya and dad']</t>
  </si>
  <si>
    <t>_R7vaVkjVoA</t>
  </si>
  <si>
    <t>Nastya and dad travel in Alsace and in the gingerbread museum</t>
  </si>
  <si>
    <t>2022-06-20 06:00:07+00:00</t>
  </si>
  <si>
    <t>Nastya and her dad are traveling around France. They visit the sights and get a lot of experience on the trip.
Subscribe to Like Nastya - https://is.gd/gdv8uX
Instagram https://instagram.com/likenastya
Tik Tok        https://www.tiktok.com/@likenastya
Facebook    https://www.facebook.com/likenastya</t>
  </si>
  <si>
    <t>['family trip', 'nastya', 'like nastya', 'nastya and dad', 'vacation', 'family content', 'kids video', 'family travel', 'Ð½Ð°ÑÑ‚Ñ']</t>
  </si>
  <si>
    <t>qgL0pkD-wpM</t>
  </si>
  <si>
    <t>Nastya and the rules of conduct in the Hotel</t>
  </si>
  <si>
    <t>2022-06-17 06:00:24+00:00</t>
  </si>
  <si>
    <t>Nastya learns to behave correctly while traveling. She does not make noise and does not take other people's things. All the rules of conduct in the hotel from Nastya and dad.
Subscribe to Like Nastya - https://is.gd/gdv8uX
Instagram https://instagram.com/likenastya
Tik Tok        https://www.tiktok.com/@likenastya
Facebook    https://www.facebook.com/likenastya</t>
  </si>
  <si>
    <t>['nastya and dad', 'nastya', 'like nastya', 'rules of behavior', 'rules for kids', 'family trip', 'proper behavior for children']</t>
  </si>
  <si>
    <t>f_YkNIN6_iU</t>
  </si>
  <si>
    <t>Nastya and the most important safety rules for children</t>
  </si>
  <si>
    <t>2022-06-13 06:00:08+00:00</t>
  </si>
  <si>
    <t>Important safety rules for children that everyone should know.
Subscribe to Like Nastya - https://is.gd/gdv8uX
Instagram https://instagram.com/likenastya
Tik Tok        https://www.tiktok.com/@likenastya
Facebook    https://www.facebook.com/likenastya</t>
  </si>
  <si>
    <t>['nastya', 'like nastya', 'rules for kids', 'safety rules for kids', 'kids videos']</t>
  </si>
  <si>
    <t>Hc0n7wCGqY4</t>
  </si>
  <si>
    <t>Nastya shows the safety rules in the pool</t>
  </si>
  <si>
    <t>2022-06-10 06:00:05+00:00</t>
  </si>
  <si>
    <t>Every public place has safety rules, especially in the pool area. Nastya shows how to behave at the pool.
Hey Friends! Let's have fun together this summer! Find more information about the Nastya's summer fun here:
Joyin (official licensor) - https://bit.ly/3yzLJly
Joyfy (party marketplace) - https://bit.ly/39q5aTy
Amazon - https://amzn.to/3wtTkzk
Target.com &amp; Walmart.com</t>
  </si>
  <si>
    <t>['nastya', 'like nastya', 'safety rules in the pool', 'safety rules for kids', 'kid pool rules', 'rules of pool', 'nastya and dad']</t>
  </si>
  <si>
    <t>OzV8xyGn8ns</t>
  </si>
  <si>
    <t>Nastya shows the harm of sugar on health</t>
  </si>
  <si>
    <t>2022-06-08 06:00:06+00:00</t>
  </si>
  <si>
    <t>Many people consume a lot of sugar and do not know about its harm. Nastya and dad show the whole truth about sugar and about the beneficial properties of honey, which will replace sugar.
Subscribe to Like Nastya - https://is.gd/gdv8uX
Instagram https://instagram.com/likenastya
Tik Tok        https://www.tiktok.com/@likenastya
Facebook    https://www.facebook.com/likenastya</t>
  </si>
  <si>
    <t>['nastya', 'like nastya', 'nastya and dad', 'honey cartoon', 'cartoon', 'the harm of sugar', 'health video', 'kids video', 'honey for kids']</t>
  </si>
  <si>
    <t>QSdczB2cZN8</t>
  </si>
  <si>
    <t>Nastya at School - Video compilation about school, friendship and knowledge</t>
  </si>
  <si>
    <t>Nastya at School Video compilation about school friendship and knowledge</t>
  </si>
  <si>
    <t>2022-06-05 06:00:12+00:00</t>
  </si>
  <si>
    <t>A large collection of video stories about Nastya at elementary school. Nastya is learning to make friends, gain knowledge and responsibility at school. Supported by PhD in Psychology Larisa Surkova
Subscribe to Like Nastya - https://is.gd/gdv8uX
Instagram https://instagram.com/likenastya
Tik Tok        https://www.tiktok.com/@likenastya
Facebook    https://www.facebook.com/likenastya</t>
  </si>
  <si>
    <t>['nastya', 'like nastya', 'school stories', 'elementary school', 'kids at school', 'nastya and friends', 'lower school']</t>
  </si>
  <si>
    <t>2-OdJJ5PVp4</t>
  </si>
  <si>
    <t>Nastya and the story about school bullying</t>
  </si>
  <si>
    <t>2022-06-01 06:00:00+00:00</t>
  </si>
  <si>
    <t>Friendship is an important concept in human life, and especially for children. At the age of 4-8 years, a friend becomes a very important element in the life and development of the child. In this video, Nastya and her friend at school live different beckons that are pleasant and not very good, but thanks to them they realize the values â€‹â€‹of friendship and the fact that a friend is known not only in joy
Supported by PhD in Psychology Larisa Surkova
Subscribe to Like Nastya - https://is.gd/gdv8uX
Instagram https://instagram.com/likenastya
Tik Tok        https://www.tiktok.com/@likenastya
Facebook    https://www.facebook.com/likenastya</t>
  </si>
  <si>
    <t>['like nastya', 'nastya', 'elementary school', 'kids at school', 'school story', 'lower school', 'kids friendship', 'nastya and friends', 'Ð½Ð°ÑÑ‚Ñ']</t>
  </si>
  <si>
    <t>XKhc_StPNsM</t>
  </si>
  <si>
    <t>Nastya learns how important it is to read books</t>
  </si>
  <si>
    <t>2022-05-29 06:00:10+00:00</t>
  </si>
  <si>
    <t>Nastya shows by her example that reading books is necessary for everyone. From books you can learn a lot of important and useful things. In this story, we tried to instill in children a love of books.
Subscribe to Like Nastya - https://is.gd/gdv8uX
Instagram https://instagram.com/likenastya
Tik Tok        https://www.tiktok.com/@likenastya
Facebook    https://www.facebook.com/likenastya</t>
  </si>
  <si>
    <t>['like nastya', 'nastya', 'reading books', 'kids read books', 'kids and reading', 'how important it is to read books', 'nastya and friends', 'nastya and maggie']</t>
  </si>
  <si>
    <t>pll-2SpleyE</t>
  </si>
  <si>
    <t>Nastya and the story about learning from home</t>
  </si>
  <si>
    <t>2022-05-27 05:00:31+00:00</t>
  </si>
  <si>
    <t>Learn the alphabet, shapes, numbers and more with Nastya. And also listen to audio fairy tales and useful educational videos and songs. Download app https://bit.ly/3wbtMqM
Instagram https://instagram.com/likenastya</t>
  </si>
  <si>
    <t>['like nastya', 'nastya', 'learn and play', 'learn like nastya', 'kids animation', 'cartoon']</t>
  </si>
  <si>
    <t>9NJnPtgvmUY</t>
  </si>
  <si>
    <t>Nastya and stories about how important it is to be kind and honest</t>
  </si>
  <si>
    <t>2022-05-23 05:00:06+00:00</t>
  </si>
  <si>
    <t>Nastya and Evelyn show how important it is to be kind, honest and help each other.
Subscribe to Like Nastya - https://is.gd/gdv8uX
Instagram https://instagram.com/likenastya
Tik Tok        https://www.tiktok.com/@likenastya
Facebook    https://www.facebook.com/likenastya</t>
  </si>
  <si>
    <t>['nastya', 'nastya and friends', 'like nastya']</t>
  </si>
  <si>
    <t>lOrLTlYeTMA</t>
  </si>
  <si>
    <t>UCJ5v_MCY6GNUBTO8-D3XoAg</t>
  </si>
  <si>
    <t>FULL MATCH â€” Roman Reigns vs. Finn BÃ¡lor vs. Drew McIntyre â€” Triple Threat Match: Raw, July 16, 2018</t>
  </si>
  <si>
    <t>FULL MATCH Roman Reigns vs Finn BÃ¡lor vs Drew McIntyre Triple Threat Match Raw July 16 2018</t>
  </si>
  <si>
    <t>2022-11-03 15:00:27+00:00</t>
  </si>
  <si>
    <t>Roman Reigns, Finn BÃ¡lor and Drew McIntyre battle it out in a monumental Triple Threat Match on Raw in 2018: Courtesy of Peacock and WWE Network.
Stream WWE on Peacock https://pck.tv/3xP0IWP in the U.S. and on WWE Network http://wwe.yt/wwenetwork everywhere else_x000D_
---------------------------------------------------------------------_x000D_
Follow WWE on YouTube for more exciting action!_x000D_
---------------------------------------------------------------------_x000D_
Subscribe to WWE on YouTube: http://wwe.yt/_x000D_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our other channels!_x000D_
---------------------------------------------_x000D_
The Bella Twins: https://www.youtube.com/thebellatwins_x000D_
UpUpDownDown: https://www.youtube.com/upupdowndown_x000D_
WWEMusic: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</si>
  <si>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['Drew McIntyre', 'Finn BÃ¡lor', 'Roman Reigns', 'superstars', 'world wrestling entertainment', 'wrestle', 'wrestler', 'wrestling', 'wwe', 'wwe 2021', 'Ù…ØµØ§Ø±Ø¹Ù‡', 'à¤•à¥à¤¶à¥à¤¤à¥€', 'à¤¡à¤¬à¥à¤²à¥‚ à¤¡à¤¬à¥à¤²à¥‚ à¤ˆ', 'à¤ªà¤¹à¤²à¤µà¤¾à¤¨', 'à¤®à¥ˆà¤š', 'à¤µà¥à¤¯à¤¾à¤µà¤¸à¤¾à¤¯à¤¿à¤• à¤•à¥à¤¶à¥à¤¤à¥€', 'à¤¸à¥à¤ªà¤°à¤¸à¥à¤Ÿà¤¾à¤°', 'Full match', 'wwe full match', 'wwe full', 'wwe ppv', 'wwe show', 'wwe full ppv', 'wwe full show', 'wwe highlights', 'wwe clips', 'wwe match', 'wrestling match']</t>
  </si>
  <si>
    <t>3TBq089vqA4</t>
  </si>
  <si>
    <t>Dexter Lumis once again tries to abduct The Miz</t>
  </si>
  <si>
    <t>2022-11-03 14:00:02+00:00</t>
  </si>
  <si>
    <t>In the closing stages of The Miz's match with Mustafa Ali, Dexter Lumis got involved once again. Catch WWE action on Peacock, WWE Network, FOX, USA Network, Sony India and more.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</si>
  <si>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['Dexter Lumis', 'The Miz', 'superstars', 'world wrestling entertainment', 'wrestle', 'wrestler', 'wrestling', 'wwe', 'wwe 2021', 'Ù…ØµØ§Ø±Ø¹Ù‡', 'à¤•à¥à¤¶à¥à¤¤à¥€', 'à¤¡à¤¬à¥à¤²à¥‚ à¤¡à¤¬à¥à¤²à¥‚ à¤ˆ', 'à¤ªà¤¹à¤²à¤µà¤¾à¤¨', 'à¤®à¥ˆà¤š', 'à¤µà¥à¤¯à¤¾à¤µà¤¸à¤¾à¤¯à¤¿à¤• à¤•à¥à¤¶à¥à¤¤à¥€', 'à¤¸à¥à¤ªà¤°à¤¸à¥à¤Ÿà¤¾à¤°', 'Raw clips', 'raw videos', 'raw highlights', 'raw winners', 'monday night raw clips', 'monday night raw highlights', 'raw news', 'raw tonight', 'raw match card', 'Dexter Lumis The Miz', 'dexter lumis abducts the miz']</t>
  </si>
  <si>
    <t>LSS7mP7U47U</t>
  </si>
  <si>
    <t>FULL MATCH â€” Seth Rollins vs. Batista: Raw, May 19, 2014</t>
  </si>
  <si>
    <t>FULL MATCH Seth Rollins vs Batista Raw May 19 2014</t>
  </si>
  <si>
    <t>2022-11-03 13:00:10+00:00</t>
  </si>
  <si>
    <t>In the midst of a heated rivalry between The Shield and Evolution, Seth Rollins squares off against Batista on Raw: Courtesy of Peacock and WWE Network.
Stream WWE on Peacock https://pck.tv/3xP0IWP in the U.S. and on WWE Network http://wwe.yt/wwenetwork everywhere else_x000D_
---------------------------------------------------------------------_x000D_
Follow WWE on YouTube for more exciting action!_x000D_
---------------------------------------------------------------------_x000D_
Subscribe to WWE on YouTube: http://wwe.yt/_x000D_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our other channels!_x000D_
---------------------------------------------_x000D_
The Bella Twins: https://www.youtube.com/thebellatwins_x000D_
UpUpDownDown: https://www.youtube.com/upupdowndown_x000D_
WWEMusic: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</si>
  <si>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['Batista', 'Dean Ambrose', 'Evolution', 'Randy Orton', 'Roman Reigns', 'Seth Rollins', 'Shield', 'Triple H', 'superstars', 'world wrestling entertainment', 'wrestle', 'wrestler', 'wrestling', 'wwe', 'wwe 2021', 'Ù…ØµØ§Ø±Ø¹Ù‡', 'à¤•à¥à¤¶à¥à¤¤à¥€', 'à¤¡à¤¬à¥à¤²à¥‚ à¤¡à¤¬à¥à¤²à¥‚ à¤ˆ', 'à¤ªà¤¹à¤²à¤µà¤¾à¤¨', 'à¤®à¥ˆà¤š', 'à¤µà¥à¤¯à¤¾à¤µà¤¸à¤¾à¤¯à¤¿à¤• à¤•à¥à¤¶à¥à¤¤à¥€', 'à¤¸à¥à¤ªà¤°à¤¸à¥à¤Ÿà¤¾à¤°', 'Full match', 'wwe full match', 'wwe full', 'wwe ppv', 'wwe show', 'wwe full ppv', 'wwe full show', 'wwe highlights', 'wwe clips', 'wwe match', 'wrestling match']</t>
  </si>
  <si>
    <t>6mmu84lrwPs</t>
  </si>
  <si>
    <t>Only 2ï¸âƒ£ more days until Bobby Lashley and Brock Lesnar get their hands on each other</t>
  </si>
  <si>
    <t>Only 2 more days until Bobby Lashley and Brock Lesnar get their hands on each other</t>
  </si>
  <si>
    <t>2022-11-03 13:00:05+00:00</t>
  </si>
  <si>
    <t>Stream WWE on Peacock https://pck.tv/3xP0IWP in the U.S. and on WWE Network http://wwe.yt/wwenetwork everywhere else
---------------------------------------------------------------------
Follow WWE on YouTube for more exciting action!
---------------------------------------------------------------------
Subscribe to WWE on YouTube: http://wwe.yt/
Check out WWE.com for news and updates: http://goo.gl/akf0J4
Watch WWE on Sony in India: http://www.wwe.com/SonySportsNetwork
Watch WWE on Disney+ Hotstar in Indonesia: http://www.wwe.com/hotstar
Watch WWE on Shahid: http://www.wwe.com/yt-shahid
Find the latest Superstar gear at WWEShop: http://shop.wwe.com
---------------------------------------------
Check out our other channels!
---------------------------------------------
The Bella Twins: https://www.youtube.com/thebellatwins
UpUpDownDown: https://www.youtube.com/upupdowndown
WWEMusic: https://www.youtube.com/wwemusic
Total Divas: https://www.youtube.com/wwetotaldivas
------------------------------------
WWE on Social Media
------------------------------------
Twitter: https://twitter.com/wwe
Facebook: https://www.facebook.com/wwe
Instagram: https://www.instagram.com/wwe/
Giphy: https://giphy.com/wwe
------------------------------------</t>
  </si>
  <si>
    <t>['wrestling', 'submission wrestling', 'wwe', 'professional wrestling', 'Combat Sport', 'finishing moves', 'à¤•à¥à¤¶à¥à¤¤à¥€', 'à¤ªà¤¹à¤²à¤µà¤¾à¤¨', 'à¤¡à¤¬à¥à¤²à¥‚ à¤¡à¤¬à¥à¤²à¥‚ à¤ˆ', 'à¤®à¥ˆà¤š', 'à¤¸à¥à¤ªà¤°à¤¸à¥à¤Ÿà¤¾à¤°', 'à¤µà¥à¤¯à¤¾à¤µà¤¸à¤¾à¤¯à¤¿à¤• à¤•à¥à¤¶à¥à¤¤à¥€', 'Ù…ØµØ§Ø±Ø¹Ù‡', 'brock lesnar', 'bobby lashley', 'brock lesnar bobby lashley', 'raw highlights', 'raw videos', 'wwe security', 'brock lesnar vs bobby lashley', 'wwe crown jewel', 'bobby lashley vs brock lesnar', 'wwe raw', 'wwe raw brawl', 'Brock Lesnar and Bobby Lashley brawl']</t>
  </si>
  <si>
    <t>okSC7EG-4vs</t>
  </si>
  <si>
    <t>20 greatest Roman Reigns moments: WWE Top 10 special edition, Nov. 3, 2022</t>
  </si>
  <si>
    <t>20 greatest Roman Reigns moments WWE Top 10 special edition Nov 3 2022</t>
  </si>
  <si>
    <t>2022-11-03 12:00:27+00:00</t>
  </si>
  <si>
    <t>Watch Roman Reignsâ€™ greatest moments, featuring returns, championship wins and more career highlights.
Stream WWE on Peacock https://pck.tv/3xP0IWP in the U.S. and on WWE Network http://wwe.yt/wwenetwork everywhere else_x000D_
---------------------------------------------------------------------_x000D_
Follow WWE on YouTube for more exciting action!_x000D_
---------------------------------------------------------------------_x000D_
Subscribe to WWE on YouTube: http://wwe.yt/_x000D_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our other channels!_x000D_
---------------------------------------------_x000D_
The Bella Twins: https://www.youtube.com/thebellatwins_x000D_
UpUpDownDown: https://www.youtube.com/upupdowndown_x000D_
WWEMusic: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</si>
  <si>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['Baron Corbin', 'Braun Strowman', 'Dean Ambrose', 'Jey Uso', 'Jimmy Uso', 'Kevin Owens', 'Roman Reigns', 'Ryback', 'Seth Rollins', 'Sheamus', 'The Fiend Bray Wyatt', 'superstars', 'world wrestling entertainment', 'wrestle', 'wrestler', 'wrestling', 'wwe', 'wwe 2021', 'Ù…ØµØ§Ø±Ø¹Ù‡', 'à¤•à¥à¤¶à¥à¤¤à¥€', 'à¤¡à¤¬à¥à¤²à¥‚ à¤¡à¤¬à¥à¤²à¥‚ à¤ˆ', 'à¤ªà¤¹à¤²à¤µà¤¾à¤¨', 'à¤®à¥ˆà¤š', 'à¤µà¥à¤¯à¤¾à¤µà¤¸à¤¾à¤¯à¤¿à¤• à¤•à¥à¤¶à¥à¤¤à¥€', 'à¤¸à¥à¤ªà¤°à¤¸à¥à¤Ÿà¤¾à¤°', 'brock lesnar', 'john cena', 'Wwe top 10', 'top 10', 'top 10 moments', 'wwe moments', 'wwe clips', 'wwe highlights', 'wwe top 20', 'roman reigns best moments', 'roman reigns 10 years']</t>
  </si>
  <si>
    <t>rogogp0N86E</t>
  </si>
  <si>
    <t>The Authority kick out Randy Orton: On this day in 2014</t>
  </si>
  <si>
    <t>The Authority kick out Randy Orton On this day in 2014</t>
  </si>
  <si>
    <t>2022-11-03 07:00:29+00:00</t>
  </si>
  <si>
    <t>Randy Orton finally loses his cool with Seth Rollins, but The Authority gets the last laugh with a Stomp onto the steel steps on the Nov. 3, 2014, episode of Raw.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</si>
  <si>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['J&amp;J Security', 'Jamie Noble', 'Joey Mercury', 'Kane', 'Randy Orton', 'Seth Rollins', 'The Authority', 'Triple H', 'superstars', 'world wrestling entertainment', 'wrestle', 'wrestler', 'wrestling', 'wwe', 'wwe 2021', 'Ù…ØµØ§Ø±Ø¹Ù‡', 'à¤•à¥à¤¶à¥à¤¤à¥€', 'à¤¡à¤¬à¥à¤²à¥‚ à¤¡à¤¬à¥à¤²à¥‚ à¤ˆ', 'à¤ªà¤¹à¤²à¤µà¤¾à¤¨', 'à¤®à¥ˆà¤š', 'à¤µà¥à¤¯à¤¾à¤µà¤¸à¤¾à¤¯à¤¿à¤• à¤•à¥à¤¶à¥à¤¤à¥€', 'à¤¸à¥à¤ªà¤°à¤¸à¥à¤Ÿà¤¾à¤°', 'the authority turns on randy orton', 'wwe randy orton turns on the authority', 'randy orton vs seth rollins', 'randy orton vs seth rollins 2014', 'randy orton vs seth rollins highlights']</t>
  </si>
  <si>
    <t>jSP6adoT7xo</t>
  </si>
  <si>
    <t>The Rock laid the SmackDown on the Texas Rattlesnake on this day in 2000.</t>
  </si>
  <si>
    <t>The Rock laid the SmackDown on the Texas Rattlesnake on this day in 2000</t>
  </si>
  <si>
    <t>2022-11-02 23:30:07+00:00</t>
  </si>
  <si>
    <t>['wrestling', 'submission wrestling', 'wwe', 'professional wrestling', 'Combat Sport', 'finishing moves', 'à¤•à¥à¤¶à¥à¤¤à¥€', 'à¤ªà¤¹à¤²à¤µà¤¾à¤¨', 'à¤¡à¤¬à¥à¤²à¥‚ à¤¡à¤¬à¥à¤²à¥‚ à¤ˆ', 'à¤®à¥ˆà¤š', 'à¤¸à¥à¤ªà¤°à¤¸à¥à¤Ÿà¤¾à¤°', 'à¤µà¥à¤¯à¤¾à¤µà¤¸à¤¾à¤¯à¤¿à¤• à¤•à¥à¤¶à¥à¤¤à¥€', 'Ù…ØµØ§Ø±Ø¹Ù‡', 'the rock', 'dwayne johnson', 'stone cold', 'stone cold steve austin', 'dwayne the rock', 'attitude era', 'kurt angle', 'smackdown 2000', 'wwe smackdown', 'wwe throwback smackdown', 'the rock vs stone cold', 'wwe short']</t>
  </si>
  <si>
    <t>fzPpCV2cCjE</t>
  </si>
  <si>
    <t>Roman Reigns is tired of being humble</t>
  </si>
  <si>
    <t>2022-11-02 21:00:17+00:00</t>
  </si>
  <si>
    <t>After knocking out The Miz, Roman Reigns unleashes a tirade, explaining he is head and shoulders above everyone else. Catch WWE action on Peacock, WWE Network, FOX, USA Network, Sony India and more.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</si>
  <si>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['Paul Heyman', 'Roman Reigns', 'superstars', 'world wrestling entertainment', 'wrestle', 'wrestler', 'wrestling', 'wwe', 'wwe 2021', 'Ù…ØµØ§Ø±Ø¹Ù‡', 'à¤•à¥à¤¶à¥à¤¤à¥€', 'à¤¡à¤¬à¥à¤²à¥‚ à¤¡à¤¬à¥à¤²à¥‚ à¤ˆ', 'à¤ªà¤¹à¤²à¤µà¤¾à¤¨', 'à¤®à¥ˆà¤š', 'à¤µà¥à¤¯à¤¾à¤µà¤¸à¤¾à¤¯à¤¿à¤• à¤•à¥à¤¶à¥à¤¤à¥€', 'à¤¸à¥à¤ªà¤°à¤¸à¥à¤Ÿà¤¾à¤°', 'Raw clips', 'raw videos', 'raw highlights', 'raw winners', 'monday night raw clips', 'monday night raw highlights', 'raw news', 'raw tonight', 'raw match card', 'Roman Reigns Promo', 'Roman Reigns vs Logan Paul', 'WWE Crown Jewel 2022', 'WWE Raw Roman Reigns']</t>
  </si>
  <si>
    <t>Qhjky-Z7ztE</t>
  </si>
  <si>
    <t>The Judgment Day estÃ¡n listos para WWE Crown Jewel: WWE EspaÃ±ol Exclusive, Nov 2, 2022</t>
  </si>
  <si>
    <t>The Judgment Day estÃ¡n listos para WWE Crown Jewel WWE EspaÃ±ol Exclusive Nov 2 2022</t>
  </si>
  <si>
    <t>2022-11-02 20:30:04+00:00</t>
  </si>
  <si>
    <t>Durante su visita en el WWE Live en Ciudad de MÃ©xico, los miembros de The Jugment Day se declararon listos para su combate contra The O.C. en WWE Crown Jewel y Dominik Mysterio hablÃ³ sobre su padre Rey Mysterio.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</si>
  <si>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['Damian Priest', 'Dominik Mysterio', 'Finn BÃ¡lor', 'Rhea Ripley', 'The Judgment Day', 'superstars', 'world wrestling entertainment', 'wrestle', 'wrestler', 'wrestling', 'wwe', 'wwe 2021', 'Ù…ØµØ§Ø±Ø¹Ù‡', 'à¤•à¥à¤¶à¥à¤¤à¥€', 'à¤¡à¤¬à¥à¤²à¥‚ à¤¡à¤¬à¥à¤²à¥‚ à¤ˆ', 'à¤ªà¤¹à¤²à¤µà¤¾à¤¨', 'à¤®à¥ˆà¤š', 'à¤µà¥à¤¯à¤¾à¤µà¤¸à¤¾à¤¯à¤¿à¤• à¤•à¥à¤¶à¥à¤¤à¥€', 'à¤¸à¥à¤ªà¤°à¤¸à¥à¤Ÿà¤¾à¤°', 'Quetzalli Bulnes', 'Crown Jewel 2022', 'WWE Crown Jewel', 'Crown Jewel peacock', 'Crown Jewel wwe network', 'Crown Jewel match', 'Crown Jewel highlight', 'Crown Jewel clip', 'Crown Jewel watch']</t>
  </si>
  <si>
    <t>_z_dYd9py5A</t>
  </si>
  <si>
    <t>Top 10 Mejores Momentos de RAW: WWE Top 10, Octubre 31, 2022</t>
  </si>
  <si>
    <t>Top 10 Mejores Momentos de RAW WWE Top 10 Octubre 31 2022</t>
  </si>
  <si>
    <t>2022-11-02 20:00:13+00:00</t>
  </si>
  <si>
    <t>Â¿CuÃ¡l fue tu momento favorito de Raw? En Monday Night Raw de miedo, Brock Lesnar y Bobby Lashley estÃ¡n incontenibles previo a Crown Jewel, El Miz recibe tremendo susto y Alexa Bliss &amp; Asuka son las nuevas campeonas femeninas en parejas de WWE.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</si>
  <si>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['superstars', 'world wrestling entertainment', 'wrestle', 'wrestler', 'wrestling', 'wwe', 'wwe 2021', 'Ù…ØµØ§Ø±Ø¹Ù‡', 'à¤•à¥à¤¶à¥à¤¤à¥€', 'à¤¡à¤¬à¥à¤²à¥‚ à¤¡à¤¬à¥à¤²à¥‚ à¤ˆ', 'à¤ªà¤¹à¤²à¤µà¤¾à¤¨', 'à¤®à¥ˆà¤š', 'à¤µà¥à¤¯à¤¾à¤µà¤¸à¤¾à¤¯à¤¿à¤• à¤•à¥à¤¶à¥à¤¤à¥€', 'à¤¸à¥à¤ªà¤°à¤¸à¥à¤Ÿà¤¾à¤°', 'WWE', 'Raw', 'Bobby Lashley', 'Austin Theory', 'Seth â€œFreakinâ€ Rollins', 'Baron Corbin', 'JBL', 'Johnny Gargano', 'Bianca Belair', 'Bayley', 'Damage CTRL', 'Dakota Kai', 'IYO SKY', 'Nikki Cross', 'Alexa Bliss', 'Asuka', 'Matt Riddle', 'Elias', 'Alpha Academy', 'Otis', 'Chad Gable', 'Brock Lesnar', 'Roman Reigns', 'The Miz', 'Paul Heyman']</t>
  </si>
  <si>
    <t>LZppZ4GIMfc</t>
  </si>
  <si>
    <t>Top 10 NXT Moments: WWE Top 10, Nov. 1, 2022</t>
  </si>
  <si>
    <t>Top 10 NXT Moments WWE Top 10 Nov 1 2022</t>
  </si>
  <si>
    <t>2022-11-02 19:45:13+00:00</t>
  </si>
  <si>
    <t>WWE Top 10 takes you back to this weekâ€™s NXT to revisit the showâ€™s most thrilling, physical and controversial moments featuring the Mandy Roseâ€™s championship anniversary celebration, Bron Breakker &amp; Wes Lee taking on Pretty Deadly and more. Catch WWE action on Peacock, WWE Network, FOX, USA Network, Sony India and more.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</si>
  <si>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['Andre Chase', 'Ava Raine', 'Charlie Dempsey', 'Chase U', 'Duke Hudson', 'Jagger Reid', 'Javier Bernal', 'Kiana James', 'Nikkita Lyons', 'Odyssey Jones', 'Pretty Deadly', 'R-Truth', 'Rip Fowler', 'Schism', 'Thea Hail', 'Valentina Feroz', 'Vic Joseph', 'superstars', 'world wrestling entertainment', 'wrestle', 'wrestler', 'wrestling', 'wwe', 'wwe 2021', 'Ù…ØµØ§Ø±Ø¹Ù‡', 'à¤•à¥à¤¶à¥à¤¤à¥€', 'à¤¡à¤¬à¥à¤²à¥‚ à¤¡à¤¬à¥à¤²à¥‚ à¤ˆ', 'à¤ªà¤¹à¤²à¤µà¤¾à¤¨', 'à¤®à¥ˆà¤š', 'à¤µà¥à¤¯à¤¾à¤µà¤¸à¤¾à¤¯à¤¿à¤• à¤•à¥à¤¶à¥à¤¤à¥€', 'à¤¸à¥à¤ªà¤°à¤¸à¥à¤Ÿà¤¾à¤°', 'Wwe top 10', 'top 10', 'top 10 moments', 'wwe moments', 'wwe clips', 'wwe highlights']</t>
  </si>
  <si>
    <t>khiiBqGzq_w</t>
  </si>
  <si>
    <t>âª That time Triple H joined The Shield</t>
  </si>
  <si>
    <t xml:space="preserve"> That time Triple H joined The Shield</t>
  </si>
  <si>
    <t>2022-11-02 19:30:03+00:00</t>
  </si>
  <si>
    <t>['wrestling', 'submission wrestling', 'wwe', 'professional wrestling', 'Combat Sport', 'finishing moves', 'à¤•à¥à¤¶à¥à¤¤à¥€', 'à¤ªà¤¹à¤²à¤µà¤¾à¤¨', 'à¤¡à¤¬à¥à¤²à¥‚ à¤¡à¤¬à¥à¤²à¥‚ à¤ˆ', 'à¤®à¥ˆà¤š', 'à¤¸à¥à¤ªà¤°à¤¸à¥à¤Ÿà¤¾à¤°', 'à¤µà¥à¤¯à¤¾à¤µà¤¸à¤¾à¤¯à¤¿à¤• à¤•à¥à¤¶à¥à¤¤à¥€', 'Ù…ØµØ§Ø±Ø¹Ù‡', 'world wrestling entertainment', 'seth rollins', 'triple h', 'roman reigns', 'the shield', 'wwe 2017', 'Triple H The Shield', 'WWE Short', 'WWE Live event', 'Triple H joins the Shield']</t>
  </si>
  <si>
    <t>cCcaejNjReQ</t>
  </si>
  <si>
    <t>Alba Fyre Gory Bombs Gigi Dolin and calls out Mandy Rose</t>
  </si>
  <si>
    <t>2022-11-02 19:00:16+00:00</t>
  </si>
  <si>
    <t>Alba Fyre lets Toxic Attraction know sheâ€™s far from finished in her pursuit of the NXT Womenâ€™s Title. Catch WWE action on Peacock, WWE Network, FOX, USA Network, Sony India and more.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</si>
  <si>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['Alba Fyre', 'Gigi Dolin', 'Jacy Jayne', 'Mandy Rose', 'superstars', 'world wrestling entertainment', 'wrestle', 'wrestler', 'wrestling', 'wwe', 'wwe 2021', 'Ù…ØµØ§Ø±Ø¹Ù‡', 'à¤•à¥à¤¶à¥à¤¤à¥€', 'à¤¡à¤¬à¥à¤²à¥‚ à¤¡à¤¬à¥à¤²à¥‚ à¤ˆ', 'à¤ªà¤¹à¤²à¤µà¤¾à¤¨', 'à¤®à¥ˆà¤š', 'à¤µà¥à¤¯à¤¾à¤µà¤¸à¤¾à¤¯à¤¿à¤• à¤•à¥à¤¶à¥à¤¤à¥€', 'à¤¸à¥à¤ªà¤°à¤¸à¥à¤Ÿà¤¾à¤°', 'NXT clips', 'NXT highlights', 'nxt winners', 'nxt match card', 'nxt tonight', 'wwe nxt', 'nxt 2022', 'nxt today', 'nxt recap', 'nxt champion', 'nxt news', 'nxt tuesday', 'nxt usa', 'wwe nxt 2.0']</t>
  </si>
  <si>
    <t>mJrEmu-4SVM</t>
  </si>
  <si>
    <t>Drew McIntyre returns to the show: WWE's The Bump, Nov. 2, 2022</t>
  </si>
  <si>
    <t>Drew McIntyre returns to the show WWEs The Bump Nov 2 2022</t>
  </si>
  <si>
    <t>2022-11-02 18:05:20+00:00</t>
  </si>
  <si>
    <t>Drew McIntyre joins WWE's The Bump to discuss his upcoming Steel Cage Match against Karrion Kross at WWE Crown Jewel!
#WWETheBump
Stream WWE on Peacock https://pck.tv/3xP0IWP in the U.S. and on WWE Network http://wwe.yt/wwenetwork everywhere else
---------------------------------------------------------------------
Follow WWE on YouTube for more exciting action!
---------------------------------------------------------------------
Subscribe to WWE on YouTube: http://wwe.yt/
Check out WWE.com for news and updates: http://goo.gl/akf0J4
Watch WWE on Sony in India: http://www.wwe.com/SonySportsNetwork
Watch WWE on Disney+ Hotstar in Indonesia: http://www.wwe.com/hotstar
Watch WWE on Shahid: http://www.wwe.com/yt-shahid
Find the latest Superstar gear at WWEShop: http://shop.wwe.com
---------------------------------------------
Check out our other channels!
---------------------------------------------
The Bella Twins: https://www.youtube.com/thebellatwins
UpUpDownDown: https://www.youtube.com/upupdowndown
WWEMusic: https://www.youtube.com/wwemusic
Total Divas: https://www.youtube.com/wwetotaldivas
------------------------------------
WWE on Social Media
------------------------------------
Twitter: https://twitter.com/wwe
Facebook: https://www.facebook.com/wwe
Instagram: https://www.instagram.com/wwe/
Giphy: https://giphy.com/wwe
------------------------------------</t>
  </si>
  <si>
    <t>['wrestling', 'submission wrestling', 'wwe', 'professional wrestling', 'Combat Sport', 'finishing moves', 'à¤•à¥à¤¶à¥à¤¤à¥€', 'à¤ªà¤¹à¤²à¤µà¤¾à¤¨', 'à¤¡à¤¬à¥à¤²à¥‚ à¤¡à¤¬à¥à¤²à¥‚ à¤ˆ', 'à¤®à¥ˆà¤š', 'à¤¸à¥à¤ªà¤°à¤¸à¥à¤Ÿà¤¾à¤°', 'à¤µà¥à¤¯à¤¾à¤µà¤¸à¤¾à¤¯à¤¿à¤• à¤•à¥à¤¶à¥à¤¤à¥€', 'Ù…ØµØ§Ø±Ø¹Ù‡', 'wwe the bump', 'the bump', 'wwe talk show', 'wwe interviews', 'wwe show', 'wwe livestream', 'the bump wwe', 'matt camp', 'kayla braxton', 'ryan pappolla', 'raw', 'smackdown', 'nxt', 'wwe raw', 'wwe smackdown', 'wwe nxt']</t>
  </si>
  <si>
    <t>mR5GBwz5k8c</t>
  </si>
  <si>
    <t>FULL MATCH â€” Trish Stratus vs. Victoria â€” Women's Title Match: WWE No Mercy 2002</t>
  </si>
  <si>
    <t>FULL MATCH Trish Stratus vs Victoria Womens Title Match WWE No Mercy 2002</t>
  </si>
  <si>
    <t>2022-11-02 18:00:19+00:00</t>
  </si>
  <si>
    <t>Trish Stratus puts her Women's Championship on the line against bitter rival Victoria at WWE No Mercy 2002: Courtesy of Peacock and WWE Network.
Stream WWE on Peacock https://pck.tv/3xP0IWP in the U.S. and on WWE Network http://wwe.yt/wwenetwork everywhere else_x000D_
---------------------------------------------------------------------_x000D_
Follow WWE on YouTube for more exciting action!_x000D_
---------------------------------------------------------------------_x000D_
Subscribe to WWE on YouTube: http://wwe.yt/_x000D_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our other channels!_x000D_
---------------------------------------------_x000D_
The Bella Twins: https://www.youtube.com/thebellatwins_x000D_
UpUpDownDown: https://www.youtube.com/upupdowndown_x000D_
WWEMusic: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</si>
  <si>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['Trish Stratus', 'Victoria', 'superstars', 'world wrestling entertainment', 'wrestle', 'wrestler', 'wrestling', 'wwe', 'wwe 2021', 'Ù…ØµØ§Ø±Ø¹Ù‡', 'à¤•à¥à¤¶à¥à¤¤à¥€', 'à¤¡à¤¬à¥à¤²à¥‚ à¤¡à¤¬à¥à¤²à¥‚ à¤ˆ', 'à¤ªà¤¹à¤²à¤µà¤¾à¤¨', 'à¤®à¥ˆà¤š', 'à¤µà¥à¤¯à¤¾à¤µà¤¸à¤¾à¤¯à¤¿à¤• à¤•à¥à¤¶à¥à¤¤à¥€', 'à¤¸à¥à¤ªà¤°à¤¸à¥à¤Ÿà¤¾à¤°', 'Full match', 'wwe full match', 'wwe full', 'wwe ppv', 'wwe show', 'wwe full ppv', 'wwe full show', 'wwe highlights', 'wwe clips', 'wwe match', 'wrestling match', 'trish vs victoria raw', 'victoria vs trish stratus womens championship']</t>
  </si>
  <si>
    <t>5ot6ResA8PA</t>
  </si>
  <si>
    <t>Karrion Kross vows to give Drew McIntyre an endless loop of suffering inside Steel Cage</t>
  </si>
  <si>
    <t>2022-11-02 16:00:05+00:00</t>
  </si>
  <si>
    <t>Timelines will be altered when Karrion Kross and Drew McIntyre meet inside a Steel Cage this Saturday, Nov. 5, at 12 p.m. ET/9 a.m. PT, streaming live from Riyadh, Saudi Arabia, exclusively on Peacock in the U.S. and on WWE Network everywhere else.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</si>
  <si>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['Drew McIntyre', 'Karrion Kross', 'superstars', 'world wrestling entertainment', 'wrestle', 'wrestler', 'wrestling', 'wwe', 'wwe 2021', 'Ù…ØµØ§Ø±Ø¹Ù‡', 'à¤•à¥à¤¶à¥à¤¤à¥€', 'à¤¡à¤¬à¥à¤²à¥‚ à¤¡à¤¬à¥à¤²à¥‚ à¤ˆ', 'à¤ªà¤¹à¤²à¤µà¤¾à¤¨', 'à¤®à¥ˆà¤š', 'à¤µà¥à¤¯à¤¾à¤µà¤¸à¤¾à¤¯à¤¿à¤• à¤•à¥à¤¶à¥à¤¤à¥€', 'à¤¸à¥à¤ªà¤°à¤¸à¥à¤Ÿà¤¾à¤°', 'Crown Jewel 2022', 'WWE Crown Jewel', 'Crown Jewel peacock', 'Crown Jewel wwe network', 'Crown Jewel match', 'Crown Jewel highlight', 'Crown Jewel clip', 'Crown Jewel watch']</t>
  </si>
  <si>
    <t>kivUHHQoeTU</t>
  </si>
  <si>
    <t>FULL MATCH â€” Braun Strowman &amp; Ricochet vs. Drew McIntyre &amp; Baron Corbin: Raw, April 29, 2019</t>
  </si>
  <si>
    <t>FULL MATCH Braun Strowman Ricochet vs Drew McIntyre Baron Corbin Raw April 29 2019</t>
  </si>
  <si>
    <t>2022-11-02 15:00:35+00:00</t>
  </si>
  <si>
    <t>Braun Strowman teams with Ricochet to take on the menacing duo of Drew McIntyre and Baron Corbin on Raw in 2019: Courtesy of Peacock and WWE Network.
Stream WWE on Peacock https://pck.tv/3xP0IWP in the U.S. and on WWE Network http://wwe.yt/wwenetwork everywhere else_x000D_
---------------------------------------------------------------------_x000D_
Follow WWE on YouTube for more exciting action!_x000D_
---------------------------------------------------------------------_x000D_
Subscribe to WWE on YouTube: http://wwe.yt/_x000D_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our other channels!_x000D_
---------------------------------------------_x000D_
The Bella Twins: https://www.youtube.com/thebellatwins_x000D_
UpUpDownDown: https://www.youtube.com/upupdowndown_x000D_
WWEMusic: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</si>
  <si>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['Baron Corbin', 'Braun Strowman', 'Drew McIntyre', 'Ricochet', 'superstars', 'world wrestling entertainment', 'wrestle', 'wrestler', 'wrestling', 'wwe', 'wwe 2021', 'Ù…ØµØ§Ø±Ø¹Ù‡', 'à¤•à¥à¤¶à¥à¤¤à¥€', 'à¤¡à¤¬à¥à¤²à¥‚ à¤¡à¤¬à¥à¤²à¥‚ à¤ˆ', 'à¤ªà¤¹à¤²à¤µà¤¾à¤¨', 'à¤®à¥ˆà¤š', 'à¤µà¥à¤¯à¤¾à¤µà¤¸à¤¾à¤¯à¤¿à¤• à¤•à¥à¤¶à¥à¤¤à¥€', 'à¤¸à¥à¤ªà¤°à¤¸à¥à¤Ÿà¤¾à¤°', 'Full match', 'wwe full match', 'wwe full', 'wwe ppv', 'wwe show', 'wwe full ppv', 'wwe full show', 'wwe highlights', 'wwe clips', 'wwe match', 'wrestling match', 'strowman and ricochet vs corbin and mcintyre']</t>
  </si>
  <si>
    <t>vm3zrh65mNY</t>
  </si>
  <si>
    <t>WWE locker room empties as Brock Lesnar and Bobby Lashley brawl on the rampway</t>
  </si>
  <si>
    <t>2022-11-02 14:00:37+00:00</t>
  </si>
  <si>
    <t>As The Beast Incarnate and The All-Mighty get physical, the WWE locker room clears to try to stop the two. Catch WWE action on Peacock, WWE Network, FOX, USA Network, Sony India and more. #WWERAW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</si>
  <si>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['Bobby Lashley', 'Brock Lesnar', 'Triple H', 'superstars', 'world wrestling entertainment', 'wrestle', 'wrestler', 'wrestling', 'wwe', 'wwe 2021', 'Ù…ØµØ§Ø±Ø¹Ù‡', 'à¤•à¥à¤¶à¥à¤¤à¥€', 'à¤¡à¤¬à¥à¤²à¥‚ à¤¡à¤¬à¥à¤²à¥‚ à¤ˆ', 'à¤ªà¤¹à¤²à¤µà¤¾à¤¨', 'à¤®à¥ˆà¤š', 'à¤µà¥à¤¯à¤¾à¤µà¤¸à¤¾à¤¯à¤¿à¤• à¤•à¥à¤¶à¥à¤¤à¥€', 'à¤¸à¥à¤ªà¤°à¤¸à¥à¤Ÿà¤¾à¤°', 'Raw clips', 'raw videos', 'raw highlights', 'raw winners', 'monday night raw clips', 'monday night raw highlights', 'raw news', 'raw tonight', 'raw match card', 'wwe brawl', 'Brock Lesnar vs Bobby Lashey', 'bobby lashley brock lesnar brawl', 'bobby lashley brock lesnar fight']</t>
  </si>
  <si>
    <t>dyFNtLbrE6A</t>
  </si>
  <si>
    <t>FULL MATCH â€” The Shield vs. Evolution: WWE Extreme Rules 2014</t>
  </si>
  <si>
    <t>FULL MATCH The Shield vs Evolution WWE Extreme Rules 2014</t>
  </si>
  <si>
    <t>2022-11-02 13:00:22+00:00</t>
  </si>
  <si>
    <t>Two of WWEâ€™s all-time greatest factions collide as The Shieldâ€™s Roman Reigns, Seth Rollins &amp; Dean Ambrose take on Evolutionâ€™s Triple H, Batista &amp; Randy Orton in a six-man tag team thriller: Courtesy of Peacock and WWE Network.
Stream WWE on Peacock https://pck.tv/3xP0IWP in the U.S. and on WWE Network http://wwe.yt/wwenetwork everywhere else_x000D_
---------------------------------------------------------------------_x000D_
Follow WWE on YouTube for more exciting action!_x000D_
---------------------------------------------------------------------_x000D_
Subscribe to WWE on YouTube: http://wwe.yt/_x000D_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our other channels!_x000D_
---------------------------------------------_x000D_
The Bella Twins: https://www.youtube.com/thebellatwins_x000D_
UpUpDownDown: https://www.youtube.com/upupdowndown_x000D_
WWEMusic: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</si>
  <si>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['Batista', 'Dean Ambrose', 'Evolution', 'Randy Orton', 'Roman Reigns', 'Seth Rollins', 'Shield', 'Triple H', 'superstars', 'world wrestling entertainment', 'wrestle', 'wrestler', 'wrestling', 'wwe', 'wwe 2021', 'Ù…ØµØ§Ø±Ø¹Ù‡', 'à¤•à¥à¤¶à¥à¤¤à¥€', 'à¤¡à¤¬à¥à¤²à¥‚ à¤¡à¤¬à¥à¤²à¥‚ à¤ˆ', 'à¤ªà¤¹à¤²à¤µà¤¾à¤¨', 'à¤®à¥ˆà¤š', 'à¤µà¥à¤¯à¤¾à¤µà¤¸à¤¾à¤¯à¤¿à¤• à¤•à¥à¤¶à¥à¤¤à¥€', 'à¤¸à¥à¤ªà¤°à¤¸à¥à¤Ÿà¤¾à¤°', 'Full match', 'wwe full match', 'wwe full', 'wwe ppv', 'wwe show', 'wwe full ppv', 'wwe full show', 'wwe highlights', 'wwe clips', 'wwe match', 'wrestling match', 'the shield vs evolution highlights', 'the shield vs evolution rivalry']</t>
  </si>
  <si>
    <t>2ASGLbMzTbE</t>
  </si>
  <si>
    <t>Wait to see the pure joy on Sami Zayn's face #Short</t>
  </si>
  <si>
    <t>Wait to see the pure joy on Sami Zayns face Short</t>
  </si>
  <si>
    <t>2022-11-02 13:00:03+00:00</t>
  </si>
  <si>
    <t>['wrestling', 'submission wrestling', 'wwe', 'professional wrestling', 'Combat Sport', 'finishing moves', 'à¤•à¥à¤¶à¥à¤¤à¥€', 'à¤ªà¤¹à¤²à¤µà¤¾à¤¨', 'à¤¡à¤¬à¥à¤²à¥‚ à¤¡à¤¬à¥à¤²à¥‚ à¤ˆ', 'à¤®à¥ˆà¤š', 'à¤¸à¥à¤ªà¤°à¤¸à¥à¤Ÿà¤¾à¤°', 'à¤µà¥à¤¯à¤¾à¤µà¤¸à¤¾à¤¯à¤¿à¤• à¤•à¥à¤¶à¥à¤¤à¥€', 'Ù…ØµØ§Ø±Ø¹Ù‡', 'sami zayn', 'sami zayn wwe', 'sami zayn makes bloodline laugh', 'sami zayn bloodline', 'roman reigns', 'sami zayn uce', 'sami zayn jey uso', 'sami zayn honorary uce', 'sami zayn logan paul', 'wwe funny moments', 'wwe the bloodline']</t>
  </si>
  <si>
    <t>QsAMmXUO6IA</t>
  </si>
  <si>
    <t>Yokozuna vs. giants: WWE Playlist</t>
  </si>
  <si>
    <t>Yokozuna vs giants WWE Playlist</t>
  </si>
  <si>
    <t>2022-11-02 12:00:15+00:00</t>
  </si>
  <si>
    <t>Watch Yokozuna battle the likes of The Undertaker, Vader, Diesel and more giants.
Stream WWE on Peacock https://pck.tv/3xP0IWP in the U.S. and on WWE Network http://wwe.yt/wwenetwork everywhere else_x000D_
---------------------------------------------------------------------_x000D_
Follow WWE on YouTube for more exciting action!_x000D_
---------------------------------------------------------------------_x000D_
Subscribe to WWE on YouTube: http://wwe.yt/_x000D_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our other channels!_x000D_
---------------------------------------------_x000D_
The Bella Twins: https://www.youtube.com/thebellatwins_x000D_
UpUpDownDown: https://www.youtube.com/upupdowndown_x000D_
WWEMusic: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</si>
  <si>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['Diesel', 'Jim Cornette', 'Kamala', 'Mabel', 'Mr. Fuji', 'Paul Bearer', 'Typhoon', 'Undertaker', 'Vader', 'Yokozuna', 'superstars', 'world wrestling entertainment', 'wrestle', 'wrestler', 'wrestling', 'wwe', 'wwe 2021', 'Ù…ØµØ§Ø±Ø¹Ù‡', 'à¤•à¥à¤¶à¥à¤¤à¥€', 'à¤¡à¤¬à¥à¤²à¥‚ à¤¡à¤¬à¥à¤²à¥‚ à¤ˆ', 'à¤ªà¤¹à¤²à¤µà¤¾à¤¨', 'à¤®à¥ˆà¤š', 'à¤µà¥à¤¯à¤¾à¤µà¤¸à¤¾à¤¯à¤¿à¤• à¤•à¥à¤¶à¥à¤¤à¥€', 'à¤¸à¥à¤ªà¤°à¤¸à¥à¤Ÿà¤¾à¤°', 'wwe playlist', 'Diesel wwe', 'Vader wwe', 'Yokozuna wwe', 'Yokozuna wwe match', 'Mabel wwe', 'wwe big wrestlers', 'wwe big guy fight']</t>
  </si>
  <si>
    <t>qL1wphE9ooA</t>
  </si>
  <si>
    <t>Roman Reigns' first singles win: SmackDown, Dec. 27, 2013</t>
  </si>
  <si>
    <t>Roman Reigns first singles win SmackDown Dec 27 2013</t>
  </si>
  <si>
    <t>2022-11-02 07:00:27+00:00</t>
  </si>
  <si>
    <t>Roman Reigns overpowers Mark Henry to secure his first pinfall singles victory in WWE.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</si>
  <si>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['Big E', 'John Cena', 'Mark Henry', 'Roman Reigns', 'superstars', 'world wrestling entertainment', 'wrestle', 'wrestler', 'wrestling', 'wwe', 'wwe 2021', 'Ù…ØµØ§Ø±Ø¹Ù‡', 'à¤•à¥à¤¶à¥à¤¤à¥€', 'à¤¡à¤¬à¥à¤²à¥‚ à¤¡à¤¬à¥à¤²à¥‚ à¤ˆ', 'à¤ªà¤¹à¤²à¤µà¤¾à¤¨', 'à¤®à¥ˆà¤š', 'à¤µà¥à¤¯à¤¾à¤µà¤¸à¤¾à¤¯à¤¿à¤• à¤•à¥à¤¶à¥à¤¤à¥€', 'à¤¸à¥à¤ªà¤°à¤¸à¥à¤Ÿà¤¾à¤°', 'roman reigns vs mark henry', 'roman reigns vs mark henry 2013', 'roman reigns vs mark henry smackdown', 'roman reigns first match in wwe', 'roman reigns first match']</t>
  </si>
  <si>
    <t>sFMHIrzBLT8</t>
  </si>
  <si>
    <t>Grayson Waller stuffs Little Jimmy in a locker: NXT Exclusive, Nov. 1, 2022</t>
  </si>
  <si>
    <t>Grayson Waller stuffs Little Jimmy in a locker NXT Exclusive Nov 1 2022</t>
  </si>
  <si>
    <t>2022-11-02 04:23:02+00:00</t>
  </si>
  <si>
    <t>Grayson Waller continues to show no remorse following the injury to R-Truth. Catch WWE action on Peacock, WWE Network, FOX, USA Network, Sony India and more.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</si>
  <si>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['Grayson Waller', 'Little Jimmy', 'superstars', 'world wrestling entertainment', 'wrestle', 'wrestler', 'wrestling', 'wwe', 'wwe 2021', 'Ù…ØµØ§Ø±Ø¹Ù‡', 'à¤•à¥à¤¶à¥à¤¤à¥€', 'à¤¡à¤¬à¥à¤²à¥‚ à¤¡à¤¬à¥à¤²à¥‚ à¤ˆ', 'à¤ªà¤¹à¤²à¤µà¤¾à¤¨', 'à¤®à¥ˆà¤š', 'à¤µà¥à¤¯à¤¾à¤µà¤¸à¤¾à¤¯à¤¿à¤• à¤•à¥à¤¶à¥à¤¤à¥€', 'à¤¸à¥à¤ªà¤°à¤¸à¥à¤Ÿà¤¾à¤°', 'NXT clips', 'NXT highlights', 'nxt winners', 'nxt match card', 'nxt tonight', 'wwe nxt', 'nxt 2022', 'nxt today', 'nxt recap', 'nxt champion', 'nxt news', 'nxt tuesday', 'nxt usa', 'wwe nxt 2.0']</t>
  </si>
  <si>
    <t>EgztEvxNf9w</t>
  </si>
  <si>
    <t>Bron Breakker swarmed by NXT Title challengers: WWE NXT, Nov. 1, 2022</t>
  </si>
  <si>
    <t>Bron Breakker swarmed by NXT Title challengers WWE NXT Nov 1 2022</t>
  </si>
  <si>
    <t>2022-11-02 04:20:01+00:00</t>
  </si>
  <si>
    <t>Carmelo Hayes, Von Wagner, Apollo Crews and JD McDonagh all set their sights on the NXT Champion. Catch WWE action on Peacock, WWE Network, FOX, USA Network, Sony India and more.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</si>
  <si>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['Apollo Crews', 'Bron Breakker', 'JD McDonagh', 'Von Wagner', 'superstars', 'world wrestling entertainment', 'wrestle', 'wrestler', 'wrestling', 'wwe', 'wwe 2021', 'Ù…ØµØ§Ø±Ø¹Ù‡', 'à¤•à¥à¤¶à¥à¤¤à¥€', 'à¤¡à¤¬à¥à¤²à¥‚ à¤¡à¤¬à¥à¤²à¥‚ à¤ˆ', 'à¤ªà¤¹à¤²à¤µà¤¾à¤¨', 'à¤®à¥ˆà¤š', 'à¤µà¥à¤¯à¤¾à¤µà¤¸à¤¾à¤¯à¤¿à¤• à¤•à¥à¤¶à¥à¤¤à¥€', 'à¤¸à¥à¤ªà¤°à¤¸à¥à¤Ÿà¤¾à¤°', 'NXT clips', 'NXT highlights', 'nxt winners', 'nxt match card', 'nxt tonight', 'wwe nxt', 'nxt 2022', 'nxt today', 'nxt recap', 'nxt champion', 'nxt news', 'nxt tuesday', 'nxt usa', 'wwe nxt 2.0']</t>
  </si>
  <si>
    <t>leza9WZ5djc</t>
  </si>
  <si>
    <t>Odyssey Jones is hyped to be back: NXT Exclusive, Nov. 1, 2022</t>
  </si>
  <si>
    <t>Odyssey Jones is hyped to be back NXT Exclusive Nov 1 2022</t>
  </si>
  <si>
    <t>2022-11-02 04:14:56+00:00</t>
  </si>
  <si>
    <t>Odyssey Jones reflects on his return to the squared circle after missing nearly a year due to injury. Catch WWE action on Peacock, WWE Network, FOX, USA Network, Sony India and more.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</si>
  <si>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['Kelly Kincaid', 'Odyssey Jones', 'superstars', 'world wrestling entertainment', 'wrestle', 'wrestler', 'wrestling', 'wwe', 'wwe 2021', 'Ù…ØµØ§Ø±Ø¹Ù‡', 'à¤•à¥à¤¶à¥à¤¤à¥€', 'à¤¡à¤¬à¥à¤²à¥‚ à¤¡à¤¬à¥à¤²à¥‚ à¤ˆ', 'à¤ªà¤¹à¤²à¤µà¤¾à¤¨', 'à¤®à¥ˆà¤š', 'à¤µà¥à¤¯à¤¾à¤µà¤¸à¤¾à¤¯à¤¿à¤• à¤•à¥à¤¶à¥à¤¤à¥€', 'à¤¸à¥à¤ªà¤°à¤¸à¥à¤Ÿà¤¾à¤°', 'NXT clips', 'NXT highlights', 'nxt winners', 'nxt match card', 'nxt tonight', 'wwe nxt', 'nxt 2022', 'nxt today', 'nxt recap', 'nxt champion', 'nxt news', 'nxt tuesday', 'nxt usa', 'wwe nxt 2.0']</t>
  </si>
  <si>
    <t>6cP3f3x0L28</t>
  </si>
  <si>
    <t>Pretty Deadly vs. Bron Breakker &amp; Wes Lee â€“ NXT Tag Team Title Match: WWE NXT, Nov. 1, 2022</t>
  </si>
  <si>
    <t>Pretty Deadly vs Bron Breakker Wes Lee NXT Tag Team Title Match WWE NXT Nov 1 2022</t>
  </si>
  <si>
    <t>2022-11-02 04:11:47+00:00</t>
  </si>
  <si>
    <t>The NXT Champion and the NXT North American Champion team up to try and end Pretty Deadlyâ€™s reign as NXT Tag Team Champions. Catch WWE action on Peacock, WWE Network, FOX, USA Network, Sony India and more. #WWENXT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</si>
  <si>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['Bron Breakker', 'Carmelo Hayes', 'Elton Prince', 'Kit Wilson', 'Pretty Deadly', 'Wes Lee', 'superstars', 'world wrestling entertainment', 'wrestle', 'wrestler', 'wrestling', 'wwe', 'wwe 2021', 'Ù…ØµØ§Ø±Ø¹Ù‡', 'à¤•à¥à¤¶à¥à¤¤à¥€', 'à¤¡à¤¬à¥à¤²à¥‚ à¤¡à¤¬à¥à¤²à¥‚ à¤ˆ', 'à¤ªà¤¹à¤²à¤µà¤¾à¤¨', 'à¤®à¥ˆà¤š', 'à¤µà¥à¤¯à¤¾à¤µà¤¸à¤¾à¤¯à¤¿à¤• à¤•à¥à¤¶à¥à¤¤à¥€', 'à¤¸à¥à¤ªà¤°à¤¸à¥à¤Ÿà¤¾à¤°', 'NXT clips', 'NXT highlights', 'nxt winners', 'nxt match card', 'nxt tonight', 'wwe nxt', 'nxt 2022', 'nxt today', 'nxt recap', 'nxt champion', 'nxt news', 'nxt tuesday', 'nxt usa', 'wwe nxt 2.0']</t>
  </si>
  <si>
    <t>htlvywH0APQ</t>
  </si>
  <si>
    <t>Carmelo Hayesâ€™ presence is a present: NXT Exclusive, Nov. 1, 2022</t>
  </si>
  <si>
    <t>Carmelo Hayes presence is a present NXT Exclusive Nov 1 2022</t>
  </si>
  <si>
    <t>2022-11-02 04:05:57+00:00</t>
  </si>
  <si>
    <t>Carmelo Hayes &amp; Trick Williams have no regrets after the interference in tonightâ€™s NXT Tag Team Title Match. Catch WWE action on Peacock, WWE Network, FOX, USA Network, Sony India and more.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</si>
  <si>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['Carmelo Hayes', 'Kelly Kincaid', 'Trick Williams', 'superstars', 'world wrestling entertainment', 'wrestle', 'wrestler', 'wrestling', 'wwe', 'wwe 2021', 'Ù…ØµØ§Ø±Ø¹Ù‡', 'à¤•à¥à¤¶à¥à¤¤à¥€', 'à¤¡à¤¬à¥à¤²à¥‚ à¤¡à¤¬à¥à¤²à¥‚ à¤ˆ', 'à¤ªà¤¹à¤²à¤µà¤¾à¤¨', 'à¤®à¥ˆà¤š', 'à¤µà¥à¤¯à¤¾à¤µà¤¸à¤¾à¤¯à¤¿à¤• à¤•à¥à¤¶à¥à¤¤à¥€', 'à¤¸à¥à¤ªà¤°à¤¸à¥à¤Ÿà¤¾à¤°', 'NXT clips', 'NXT highlights', 'nxt winners', 'nxt match card', 'nxt tonight', 'wwe nxt', 'nxt 2022', 'nxt today', 'nxt recap', 'nxt champion', 'nxt news', 'nxt tuesday', 'nxt usa', 'wwe nxt 2.0']</t>
  </si>
  <si>
    <t>FzsfG_ioXjw</t>
  </si>
  <si>
    <t>NXT Deadline is coming Dec. 10</t>
  </si>
  <si>
    <t>NXT Deadline is coming Dec 10</t>
  </si>
  <si>
    <t>2022-11-02 04:02:52+00:00</t>
  </si>
  <si>
    <t>Donâ€™t miss NXT Deadline on Saturday, Dec. 10. Catch WWE action on Peacock, WWE Network, FOX, USA Network, Sony India and more.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</si>
  <si>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['superstars', 'world wrestling entertainment', 'wrestle', 'wrestler', 'wrestling', 'wwe', 'wwe 2021', 'Ù…ØµØ§Ø±Ø¹Ù‡', 'à¤•à¥à¤¶à¥à¤¤à¥€', 'à¤¡à¤¬à¥à¤²à¥‚ à¤¡à¤¬à¥à¤²à¥‚ à¤ˆ', 'à¤ªà¤¹à¤²à¤µà¤¾à¤¨', 'à¤®à¥ˆà¤š', 'à¤µà¥à¤¯à¤¾à¤µà¤¸à¤¾à¤¯à¤¿à¤• à¤•à¥à¤¶à¥à¤¤à¥€', 'à¤¸à¥à¤ªà¤°à¤¸à¥à¤Ÿà¤¾à¤°', 'NXT clips', 'NXT highlights', 'nxt winners', 'nxt match card', 'nxt tonight', 'wwe nxt', 'nxt 2022', 'nxt today', 'nxt recap', 'nxt champion', 'nxt news', 'nxt tuesday', 'nxt usa', 'wwe nxt 2.0']</t>
  </si>
  <si>
    <t>pCmfrRsg5Io</t>
  </si>
  <si>
    <t>Cora Jade sets out to punish Valentina Feroz: WWE NXT, Nov. 1, 2022</t>
  </si>
  <si>
    <t>Cora Jade sets out to punish Valentina Feroz WWE NXT Nov 1 2022</t>
  </si>
  <si>
    <t>2022-11-02 03:53:39+00:00</t>
  </si>
  <si>
    <t>Following a heated showdown, Cora Jade looks to dish out more punishment to Valentina Feroz until Wendy Choo comes in for the save. Catch WWE action on Peacock, WWE Network, FOX, USA Network, Sony India and more. #WWENXT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</si>
  <si>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['Cora Jade', 'Valentina Feroz', 'Wendy Choo', 'superstars', 'world wrestling entertainment', 'wrestle', 'wrestler', 'wrestling', 'wwe', 'wwe 2021', 'Ù…ØµØ§Ø±Ø¹Ù‡', 'à¤•à¥à¤¶à¥à¤¤à¥€', 'à¤¡à¤¬à¥à¤²à¥‚ à¤¡à¤¬à¥à¤²à¥‚ à¤ˆ', 'à¤ªà¤¹à¤²à¤µà¤¾à¤¨', 'à¤®à¥ˆà¤š', 'à¤µà¥à¤¯à¤¾à¤µà¤¸à¤¾à¤¯à¤¿à¤• à¤•à¥à¤¶à¥à¤¤à¥€', 'à¤¸à¥à¤ªà¤°à¤¸à¥à¤Ÿà¤¾à¤°', 'NXT clips', 'NXT highlights', 'nxt winners', 'nxt match card', 'nxt tonight', 'wwe nxt', 'nxt 2022', 'nxt today', 'nxt recap', 'nxt champion', 'nxt news', 'nxt tuesday', 'nxt usa', 'wwe nxt 2.0']</t>
  </si>
  <si>
    <t>LaKnbVCg7WM</t>
  </si>
  <si>
    <t>Elektra Lopez lets Tony Dâ€™Angelo know how dangerous she is on her own: WWE NXT, Nov. 1, 2022</t>
  </si>
  <si>
    <t>Elektra Lopez lets Tony DAngelo know how dangerous she is on her own WWE NXT Nov 1 2022</t>
  </si>
  <si>
    <t>2022-11-02 03:46:40+00:00</t>
  </si>
  <si>
    <t>As Tony Dâ€™Angelo and Channing â€œStacksâ€ Lorenzo chat backstage, Elektra Lopez interrupts for a quick conversation with The Don. Catch WWE action on Peacock, WWE Network, FOX, USA Network, Sony India and more. #WWENXT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</si>
  <si>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['Channing Stacks Lorenzo', 'Elektra Lopez', "Tony D'Angelo", 'superstars', 'world wrestling entertainment', 'wrestle', 'wrestler', 'wrestling', 'wwe', 'wwe 2021', 'Ù…ØµØ§Ø±Ø¹Ù‡', 'à¤•à¥à¤¶à¥à¤¤à¥€', 'à¤¡à¤¬à¥à¤²à¥‚ à¤¡à¤¬à¥à¤²à¥‚ à¤ˆ', 'à¤ªà¤¹à¤²à¤µà¤¾à¤¨', 'à¤®à¥ˆà¤š', 'à¤µà¥à¤¯à¤¾à¤µà¤¸à¤¾à¤¯à¤¿à¤• à¤•à¥à¤¶à¥à¤¤à¥€', 'à¤¸à¥à¤ªà¤°à¤¸à¥à¤Ÿà¤¾à¤°', 'NXT clips', 'NXT highlights', 'nxt winners', 'nxt match card', 'nxt tonight', 'wwe nxt', 'nxt 2022', 'nxt today', 'nxt recap', 'nxt champion', 'nxt news', 'nxt tuesday', 'nxt usa', 'wwe nxt 2.0']</t>
  </si>
  <si>
    <t>R5t2vT6PfWs</t>
  </si>
  <si>
    <t>Alba Fyre crashes Mandy Roseâ€™s anniversary celebration: WWE NXT, Nov. 1, 2022</t>
  </si>
  <si>
    <t>Alba Fyre crashes Mandy Roses anniversary celebration WWE NXT Nov 1 2022</t>
  </si>
  <si>
    <t>2022-11-02 03:41:41+00:00</t>
  </si>
  <si>
    <t>As Toxic Attraction give Mandy Rose her flowers, Alba Fyre comes running in to deliver a message to the NXT Womenâ€™s Champion. Catch WWE action on Peacock, WWE Network, FOX, USA Network, Sony India and more. #WWENXT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</si>
  <si>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['Gigi Dolin', 'Jacy Jayne', 'Mandy Rose', 'Toxic Attraction', 'superstars', 'world wrestling entertainment', 'wrestle', 'wrestler', 'wrestling', 'wwe', 'wwe 2021', 'Ù…ØµØ§Ø±Ø¹Ù‡', 'à¤•à¥à¤¶à¥à¤¤à¥€', 'à¤¡à¤¬à¥à¤²à¥‚ à¤¡à¤¬à¥à¤²à¥‚ à¤ˆ', 'à¤ªà¤¹à¤²à¤µà¤¾à¤¨', 'à¤®à¥ˆà¤š', 'à¤µà¥à¤¯à¤¾à¤µà¤¸à¤¾à¤¯à¤¿à¤• à¤•à¥à¤¶à¥à¤¤à¥€', 'à¤¸à¥à¤ªà¤°à¤¸à¥à¤Ÿà¤¾à¤°', 'NXT clips', 'NXT highlights', 'nxt winners', 'nxt match card', 'nxt tonight', 'wwe nxt', 'nxt 2022', 'nxt today', 'nxt recap', 'nxt champion', 'nxt news', 'nxt tuesday', 'nxt usa', 'wwe nxt 2.0']</t>
  </si>
  <si>
    <t>3NPk66Ytzgc</t>
  </si>
  <si>
    <t>A new authority of high justice is coming to NXT: WWE NXT, Nov. 1, 2022</t>
  </si>
  <si>
    <t>A new authority of high justice is coming to NXT WWE NXT Nov 1 2022</t>
  </si>
  <si>
    <t>2022-11-02 03:37:26+00:00</t>
  </si>
  <si>
    <t>Another mysterious video teases a new era for NXT. Catch WWE action on Peacock, WWE Network, FOX, USA Network, Sony India and more. #WWENXT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</si>
  <si>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LrStA3Ok9c4</t>
  </si>
  <si>
    <t>Veer &amp; Sanga vow to earn your respect: WWE NXT, Nov. 1, 2022</t>
  </si>
  <si>
    <t>Veer Sanga vow to earn your respect WWE NXT Nov 1 2022</t>
  </si>
  <si>
    <t>2022-11-02 03:34:53+00:00</t>
  </si>
  <si>
    <t>Valentina Feroz asks for help in her corner, but Veer lets Sanga know they should be focused on taking what they want. Catch WWE action on Peacock, WWE Network, FOX, USA Network, Sony India and more.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</si>
  <si>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['Sanga', 'Valentina Feroz', 'Veer Mahaan', 'Wendy Choo', 'superstars', 'world wrestling entertainment', 'wrestle', 'wrestler', 'wrestling', 'wwe', 'wwe 2021', 'Ù…ØµØ§Ø±Ø¹Ù‡', 'à¤•à¥à¤¶à¥à¤¤à¥€', 'à¤¡à¤¬à¥à¤²à¥‚ à¤¡à¤¬à¥à¤²à¥‚ à¤ˆ', 'à¤ªà¤¹à¤²à¤µà¤¾à¤¨', 'à¤®à¥ˆà¤š', 'à¤µà¥à¤¯à¤¾à¤µà¤¸à¤¾à¤¯à¤¿à¤• à¤•à¥à¤¶à¥à¤¤à¥€', 'à¤¸à¥à¤ªà¤°à¤¸à¥à¤Ÿà¤¾à¤°', 'NXT clips', 'NXT highlights', 'nxt winners', 'nxt match card', 'nxt tonight', 'wwe nxt', 'nxt 2022', 'nxt today', 'nxt recap', 'nxt champion', 'nxt news', 'nxt tuesday', 'nxt usa', 'wwe nxt 2.0']</t>
  </si>
  <si>
    <t>F3nHPkrpMDc</t>
  </si>
  <si>
    <t>Zoey Stark vs. Indi Hartwell: WWE NXT, Nov. 1, 2022</t>
  </si>
  <si>
    <t>Zoey Stark vs Indi Hartwell WWE NXT Nov 1 2022</t>
  </si>
  <si>
    <t>2022-11-02 03:32:36+00:00</t>
  </si>
  <si>
    <t>After a locker room run-in, Zoey Stark and Indi Hartwell meet in the ring looking to settle their differences. Catch WWE action on Peacock, WWE Network, FOX, USA Network, Sony India and more.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</si>
  <si>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['Indi Hartwell', 'Nikkita Lyons', 'Zoey Stark', 'superstars', 'world wrestling entertainment', 'wrestle', 'wrestler', 'wrestling', 'wwe', 'wwe 2021', 'Ù…ØµØ§Ø±Ø¹Ù‡', 'à¤•à¥à¤¶à¥à¤¤à¥€', 'à¤¡à¤¬à¥à¤²à¥‚ à¤¡à¤¬à¥à¤²à¥‚ à¤ˆ', 'à¤ªà¤¹à¤²à¤µà¤¾à¤¨', 'à¤®à¥ˆà¤š', 'à¤µà¥à¤¯à¤¾à¤µà¤¸à¤¾à¤¯à¤¿à¤• à¤•à¥à¤¶à¥à¤¤à¥€', 'à¤¸à¥à¤ªà¤°à¤¸à¥à¤Ÿà¤¾à¤°', 'NXT clips', 'NXT highlights', 'nxt winners', 'nxt match card', 'nxt tonight', 'wwe nxt', 'nxt 2022', 'nxt today', 'nxt recap', 'nxt champion', 'nxt news', 'nxt tuesday', 'nxt usa', 'wwe nxt 2.0']</t>
  </si>
  <si>
    <t>rPIkaX-9nug</t>
  </si>
  <si>
    <t>Scrypts warns of NXT arrival: WWE NXT, Nov. 1, 2022</t>
  </si>
  <si>
    <t>Scrypts warns of NXT arrival WWE NXT Nov 1 2022</t>
  </si>
  <si>
    <t>2022-11-02 03:18:23+00:00</t>
  </si>
  <si>
    <t>Scrypts leaves another menacing voicemail for the NXT Performance Center. Catch WWE action on Peacock, WWE Network, FOX, USA Network, Sony India and more.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</si>
  <si>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k-jbe-6R3PM</t>
  </si>
  <si>
    <t>The best of Mandy Rose during her year as champion: WWE NXT, Nov. 1, 2022</t>
  </si>
  <si>
    <t>The best of Mandy Rose during her year as champion WWE NXT Nov 1 2022</t>
  </si>
  <si>
    <t>2022-11-02 03:02:49+00:00</t>
  </si>
  <si>
    <t>A look back at the Toxic and unforgettable first year of Mandy Roseâ€™s NXT Womenâ€™s Title reign. Catch WWE action on Peacock, WWE Network, FOX, USA Network, Sony India and more.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</si>
  <si>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y3xVmo9-lnQ</t>
  </si>
  <si>
    <t>Von Wagner is a problem for Apollo Crews: WWE NXT, Nov. 1, 2022</t>
  </si>
  <si>
    <t>Von Wagner is a problem for Apollo Crews WWE NXT Nov 1 2022</t>
  </si>
  <si>
    <t>2022-11-02 02:40:43+00:00</t>
  </si>
  <si>
    <t>As Apollo Crews continues to state his case for an NXT Title Match, Von Wagner interrupts to let the NXT Universe know he has his sights set on Bron Breakker. Catch WWE action on Peacock, WWE Network, FOX, USA Network, Sony India and more.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</si>
  <si>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['Apollo Crews', 'McKenzie Mitchell', 'Von Wagner', 'superstars', 'world wrestling entertainment', 'wrestle', 'wrestler', 'wrestling', 'wwe', 'wwe 2021', 'Ù…ØµØ§Ø±Ø¹Ù‡', 'à¤•à¥à¤¶à¥à¤¤à¥€', 'à¤¡à¤¬à¥à¤²à¥‚ à¤¡à¤¬à¥à¤²à¥‚ à¤ˆ', 'à¤ªà¤¹à¤²à¤µà¤¾à¤¨', 'à¤®à¥ˆà¤š', 'à¤µà¥à¤¯à¤¾à¤µà¤¸à¤¾à¤¯à¤¿à¤• à¤•à¥à¤¶à¥à¤¤à¥€', 'à¤¸à¥à¤ªà¤°à¤¸à¥à¤Ÿà¤¾à¤°', 'NXT clips', 'NXT highlights', 'nxt winners', 'nxt match card', 'nxt tonight', 'wwe nxt', 'nxt 2022', 'nxt today', 'nxt recap', 'nxt champion', 'nxt news', 'nxt tuesday', 'nxt usa', 'wwe nxt 2.0']</t>
  </si>
  <si>
    <t>baxdNrxqs4Q</t>
  </si>
  <si>
    <t>Is Ava Raine brainwashed by Schism?: WWE NXT, Oct. Nov. 1, 2022</t>
  </si>
  <si>
    <t>Is Ava Raine brainwashed by Schism WWE NXT Oct Nov 1 2022</t>
  </si>
  <si>
    <t>2022-11-02 02:37:00+00:00</t>
  </si>
  <si>
    <t>The four roots of Schism sit down for an interview with Vic Joseph to explain what led to last weekâ€™s shocking reveal. Catch WWE action on Peacock, WWE Network, FOX, USA Network, Sony India and more. #WWENXT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</si>
  <si>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['Ava Raine', 'Cameron Grimes', 'Jagger Reid', 'Joe Gacy', 'Rip Fowler', 'Schism', 'Vic Joseph', 'superstars', 'world wrestling entertainment', 'wrestle', 'wrestler', 'wrestling', 'wwe', 'wwe 2021', 'Ù…ØµØ§Ø±Ø¹Ù‡', 'à¤•à¥à¤¶à¥à¤¤à¥€', 'à¤¡à¤¬à¥à¤²à¥‚ à¤¡à¤¬à¥à¤²à¥‚ à¤ˆ', 'à¤ªà¤¹à¤²à¤µà¤¾à¤¨', 'à¤®à¥ˆà¤š', 'à¤µà¥à¤¯à¤¾à¤µà¤¸à¤¾à¤¯à¤¿à¤• à¤•à¥à¤¶à¥à¤¤à¥€', 'à¤¸à¥à¤ªà¤°à¤¸à¥à¤Ÿà¤¾à¤°', 'NXT clips', 'NXT highlights', 'nxt winners', 'nxt match card', 'nxt tonight', 'wwe nxt', 'nxt 2022', 'nxt today', 'nxt recap', 'nxt champion', 'nxt news', 'nxt tuesday', 'nxt usa', 'wwe nxt 2.0']</t>
  </si>
  <si>
    <t>U1vSsb1mSHg</t>
  </si>
  <si>
    <t>Odyssey Jones vs. Javier Bernal: WWE NXT, Nov. 1, 2022</t>
  </si>
  <si>
    <t>Odyssey Jones vs Javier Bernal WWE NXT Nov 1 2022</t>
  </si>
  <si>
    <t>2022-11-02 02:30:43+00:00</t>
  </si>
  <si>
    <t>Jones makes his return to the ring for the first time in nearly a year with a showdown against Javier Bernal. Catch WWE action on Peacock, WWE Network, FOX, USA Network, Sony India and more. #WWENXT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</si>
  <si>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['Javier Bernal', 'Odyssey Jones', 'superstars', 'world wrestling entertainment', 'wrestle', 'wrestler', 'wrestling', 'wwe', 'wwe 2021', 'Ù…ØµØ§Ø±Ø¹Ù‡', 'à¤•à¥à¤¶à¥à¤¤à¥€', 'à¤¡à¤¬à¥à¤²à¥‚ à¤¡à¤¬à¥à¤²à¥‚ à¤ˆ', 'à¤ªà¤¹à¤²à¤µà¤¾à¤¨', 'à¤®à¥ˆà¤š', 'à¤µà¥à¤¯à¤¾à¤µà¤¸à¤¾à¤¯à¤¿à¤• à¤•à¥à¤¶à¥à¤¤à¥€', 'à¤¸à¥à¤ªà¤°à¤¸à¥à¤Ÿà¤¾à¤°', 'NXT clips', 'NXT highlights', 'nxt winners', 'nxt match card', 'nxt tonight', 'wwe nxt', 'nxt 2022', 'nxt today', 'nxt recap', 'nxt champion', 'nxt news', 'nxt tuesday', 'nxt usa', 'wwe nxt 2.0']</t>
  </si>
  <si>
    <t>X0S8bFOBscc</t>
  </si>
  <si>
    <t>Indi Hartwell threatens Zoey Stark with a boot to the face: WWE NXT, Nov. 1, 2022</t>
  </si>
  <si>
    <t>Indi Hartwell threatens Zoey Stark with a boot to the face WWE NXT Nov 1 2022</t>
  </si>
  <si>
    <t>2022-11-02 02:25:20+00:00</t>
  </si>
  <si>
    <t>A conversation surrounding the NXT Womenâ€™s Tag Team Titles leads to an altercation between Zoey Stark and Indi Hartwell. Catch WWE action on Peacock, WWE Network, FOX, USA Network, Sony India and more. #WWENXT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</si>
  <si>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O56xd4NcUQw</t>
  </si>
  <si>
    <t>Thea Hail vs. Kiana James: WWE NXT, Nov. 1, 2022</t>
  </si>
  <si>
    <t>Thea Hail vs Kiana James WWE NXT Nov 1 2022</t>
  </si>
  <si>
    <t>2022-11-02 02:20:09+00:00</t>
  </si>
  <si>
    <t>Kiana James looks to sow division amongst Chase University in a rematch with Thea Hail. Catch WWE action on Peacock, WWE Network, FOX, USA Network, Sony India and more.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</si>
  <si>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['Andre Chase', 'Charlie Dempsey', 'Chase U', 'Duke Hudson', 'Kiana James', 'Thea Hail', 'superstars', 'world wrestling entertainment', 'wrestle', 'wrestler', 'wrestling', 'wwe', 'wwe 2021', 'Ù…ØµØ§Ø±Ø¹Ù‡', 'à¤•à¥à¤¶à¥à¤¤à¥€', 'à¤¡à¤¬à¥à¤²à¥‚ à¤¡à¤¬à¥à¤²à¥‚ à¤ˆ', 'à¤ªà¤¹à¤²à¤µà¤¾à¤¨', 'à¤®à¥ˆà¤š', 'à¤µà¥à¤¯à¤¾à¤µà¤¸à¤¾à¤¯à¤¿à¤• à¤•à¥à¤¶à¥à¤¤à¥€', 'à¤¸à¥à¤ªà¤°à¤¸à¥à¤Ÿà¤¾à¤°', 'NXT clips', 'NXT highlights', 'nxt winners', 'nxt match card', 'nxt tonight', 'wwe nxt', 'nxt 2022', 'nxt today', 'nxt recap', 'nxt champion', 'nxt news', 'nxt tuesday', 'nxt usa', 'wwe nxt 2.0']</t>
  </si>
  <si>
    <t>4WCgE5Rfyxw</t>
  </si>
  <si>
    <t>R-Truth vs. Grayson Waller: WWE NXT, Nov. 1, 2022</t>
  </si>
  <si>
    <t>RTruth vs Grayson Waller WWE NXT Nov 1 2022</t>
  </si>
  <si>
    <t>2022-11-02 02:15:26+00:00</t>
  </si>
  <si>
    <t>R-Truth steps inside the NXT ring to take on Grayson Waller after their run-in last week. Catch WWE action on Peacock, WWE Network, FOX, USA Network, Sony India and more. #WWENXT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</si>
  <si>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['Grayson Waller', 'R-Truth', 'superstars', 'world wrestling entertainment', 'wrestle', 'wrestler', 'wrestling', 'wwe', 'wwe 2021', 'Ù…ØµØ§Ø±Ø¹Ù‡', 'à¤•à¥à¤¶à¥à¤¤à¥€', 'à¤¡à¤¬à¥à¤²à¥‚ à¤¡à¤¬à¥à¤²à¥‚ à¤ˆ', 'à¤ªà¤¹à¤²à¤µà¤¾à¤¨', 'à¤®à¥ˆà¤š', 'à¤µà¥à¤¯à¤¾à¤µà¤¸à¤¾à¤¯à¤¿à¤• à¤•à¥à¤¶à¥à¤¤à¥€', 'à¤¸à¥à¤ªà¤°à¤¸à¥à¤Ÿà¤¾à¤°', 'NXT clips', 'NXT highlights', 'nxt winners', 'nxt match card', 'nxt tonight', 'wwe nxt', 'nxt 2022', 'nxt today', 'nxt recap', 'nxt champion', 'nxt news', 'nxt tuesday', 'nxt usa', 'wwe nxt 2.0']</t>
  </si>
  <si>
    <t>DcJHovjTzbA</t>
  </si>
  <si>
    <t>Bron Breakker and Wes Lee steal The Pretty Deadly spotlight: WWE NXT, Nov. 1, 2022</t>
  </si>
  <si>
    <t>Bron Breakker and Wes Lee steal The Pretty Deadly spotlight WWE NXT Nov 1 2022</t>
  </si>
  <si>
    <t>2022-11-02 02:10:10+00:00</t>
  </si>
  <si>
    <t>The NXT Champion and the NXT North American Champion decide to team up after the NXT Tag Team Champions burst onto the scene. Catch WWE action on Peacock, WWE Network, FOX, USA Network, Sony India and more.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</si>
  <si>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['Bron Breakker', 'Elton Prince', 'Kit Wilson', 'Pretty Deadly', 'R-Truth', 'Wes Lee', 'superstars', 'world wrestling entertainment', 'wrestle', 'wrestler', 'wrestling', 'wwe', 'wwe 2021', 'Ù…ØµØ§Ø±Ø¹Ù‡', 'à¤•à¥à¤¶à¥à¤¤à¥€', 'à¤¡à¤¬à¥à¤²à¥‚ à¤¡à¤¬à¥à¤²à¥‚ à¤ˆ', 'à¤ªà¤¹à¤²à¤µà¤¾à¤¨', 'à¤®à¥ˆà¤š', 'à¤µà¥à¤¯à¤¾à¤µà¤¸à¤¾à¤¯à¤¿à¤• à¤•à¥à¤¶à¥à¤¤à¥€', 'à¤¸à¥à¤ªà¤°à¤¸à¥à¤Ÿà¤¾à¤°', 'NXT clips', 'NXT highlights', 'nxt winners', 'nxt match card', 'nxt tonight', 'wwe nxt', 'nxt 2022', 'nxt today', 'nxt recap', 'nxt champion', 'nxt news', 'nxt tuesday', 'nxt usa', 'wwe nxt 2.0']</t>
  </si>
  <si>
    <t>KxdZNzgjj1o</t>
  </si>
  <si>
    <t>Roman Reigns is so done with the Logan Paul hype train #Short</t>
  </si>
  <si>
    <t>Roman Reigns is so done with the Logan Paul hype train Short</t>
  </si>
  <si>
    <t>2022-11-02 01:30:03+00:00</t>
  </si>
  <si>
    <t>['wrestling', 'submission wrestling', 'wwe', 'professional wrestling', 'Combat Sport', 'finishing moves', 'à¤•à¥à¤¶à¥à¤¤à¥€', 'à¤ªà¤¹à¤²à¤µà¤¾à¤¨', 'à¤¡à¤¬à¥à¤²à¥‚ à¤¡à¤¬à¥à¤²à¥‚ à¤ˆ', 'à¤®à¥ˆà¤š', 'à¤¸à¥à¤ªà¤°à¤¸à¥à¤Ÿà¤¾à¤°', 'à¤µà¥à¤¯à¤¾à¤µà¤¸à¤¾à¤¯à¤¿à¤• à¤•à¥à¤¶à¥à¤¤à¥€', 'Ù…ØµØ§Ø±Ø¹Ù‡', 'logan paul', 'logan paul wwe', 'roman reigns', 'roman reigns wwe', 'Roman Reigns promo', 'Roman Reigns goes off', 'roman reigns tired of being humble', 'wwe shorts', 'wwe roman rants', 'tribal chief roman reigns', 'tribal chief wwe']</t>
  </si>
  <si>
    <t>kxAQ2V7XYKo</t>
  </si>
  <si>
    <t>R-Truth and Little Jimmy get ready for NXT: NXT Exclusive, Nov. 1, 2022</t>
  </si>
  <si>
    <t>RTruth and Little Jimmy get ready for NXT NXT Exclusive Nov 1 2022</t>
  </si>
  <si>
    <t>2022-11-01 23:35:27+00:00</t>
  </si>
  <si>
    <t>R-Truth catches up with his good friend Little Jimmy in the NXT locker room before taking on Grayson Waller. Catch WWE action on Peacock, WWE Network, FOX, USA Network, Sony India and more. #WWENXT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</si>
  <si>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['Little Jimmy', 'R-Truth', 'superstars', 'world wrestling entertainment', 'wrestle', 'wrestler', 'wrestling', 'wwe', 'wwe 2021', 'Ù…ØµØ§Ø±Ø¹Ù‡', 'à¤•à¥à¤¶à¥à¤¤à¥€', 'à¤¡à¤¬à¥à¤²à¥‚ à¤¡à¤¬à¥à¤²à¥‚ à¤ˆ', 'à¤ªà¤¹à¤²à¤µà¤¾à¤¨', 'à¤®à¥ˆà¤š', 'à¤µà¥à¤¯à¤¾à¤µà¤¸à¤¾à¤¯à¤¿à¤• à¤•à¥à¤¶à¥à¤¤à¥€', 'à¤¸à¥à¤ªà¤°à¤¸à¥à¤Ÿà¤¾à¤°', 'NXT clips', 'NXT highlights', 'nxt winners', 'nxt match card', 'nxt tonight', 'wwe nxt', 'nxt 2022', 'nxt today', 'nxt recap', 'nxt champion', 'nxt news', 'nxt tuesday', 'nxt usa', 'wwe nxt 2.0']</t>
  </si>
  <si>
    <t>mHD7xCXV02c</t>
  </si>
  <si>
    <t>Braun Strowman and Omos will collide at WWE Crown Jewel</t>
  </si>
  <si>
    <t>2022-11-01 22:54:41+00:00</t>
  </si>
  <si>
    <t>Donâ€™t miss the absolute destruction when Braun Strowman faces off against Omos this Saturday, Nov. 5, at 12 p.m. ET/9 a.m. PT, streaming live from Riyadh, Saudi Arabia, exclusively on Peacock in the U.S. and on WWE Network everywhere else.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</si>
  <si>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['Braun Strowman', 'Omos', 'superstars', 'world wrestling entertainment', 'wrestle', 'wrestler', 'wrestling', 'wwe', 'wwe 2021', 'Ù…ØµØ§Ø±Ø¹Ù‡', 'à¤•à¥à¤¶à¥à¤¤à¥€', 'à¤¡à¤¬à¥à¤²à¥‚ à¤¡à¤¬à¥à¤²à¥‚ à¤ˆ', 'à¤ªà¤¹à¤²à¤µà¤¾à¤¨', 'à¤®à¥ˆà¤š', 'à¤µà¥à¤¯à¤¾à¤µà¤¸à¤¾à¤¯à¤¿à¤• à¤•à¥à¤¶à¥à¤¤à¥€', 'à¤¸à¥à¤ªà¤°à¤¸à¥à¤Ÿà¤¾à¤°', 'Crown Jewel 2022', 'WWE Crown Jewel', 'Crown Jewel peacock', 'Crown Jewel wwe network', 'Crown Jewel match', 'Crown Jewel highlight', 'Crown Jewel clip', 'Crown Jewel watch']</t>
  </si>
  <si>
    <t>1nO-WNIUJ44</t>
  </si>
  <si>
    <t>Asuka &amp; Alexa Bliss CAMPEONAS en Parejas de WWE: WWE Ahora, Oct 31 2022</t>
  </si>
  <si>
    <t>Asuka Alexa Bliss CAMPEONAS en Parejas de WWE WWE Ahora Oct 31 2022</t>
  </si>
  <si>
    <t>2022-11-01 21:00:03+00:00</t>
  </si>
  <si>
    <t>En Raw naranja, Brock Lesnar y Bobby Lashley no pueden esperar a Crown Jewel, Roman Reigns le deja un mensajito a Logan Paul y Alexa Bliss &amp; Asuka son las nuevas campeonas en parejas de WWE luego de vencer a Damage CTRL. WWE Ahora es presentado por Quetzalli Bulnes.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</si>
  <si>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['Quetzalli Bulnes', 'superstars', 'world wrestling entertainment', 'wrestle', 'wrestler', 'wrestling', 'wwe', 'wwe 2021', 'Ù…ØµØ§Ø±Ø¹Ù‡', 'à¤•à¥à¤¶à¥à¤¤à¥€', 'à¤¡à¤¬à¥à¤²à¥‚ à¤¡à¤¬à¥à¤²à¥‚ à¤ˆ', 'à¤ªà¤¹à¤²à¤µà¤¾à¤¨', 'à¤®à¥ˆà¤š', 'à¤µà¥à¤¯à¤¾à¤µà¤¸à¤¾à¤¯à¤¿à¤• à¤•à¥à¤¶à¥à¤¤à¥€', 'à¤¸à¥à¤ªà¤°à¤¸à¥à¤Ÿà¤¾à¤°', 'WWE Ahora', 'Raw', 'Bobby Lashley', 'Austin Theory', 'Seth â€œFreakinâ€ Rollins', 'Baron Corbin', 'JBL', 'Johnny Gargano', 'Bianca Belair', 'Bayley', 'Damage CTRL', 'Dakota Kai', 'IYO SKY', 'Nikki Cross', 'Alexa Bliss', 'Asuka', 'Matt Riddle', 'Elias', 'Alpha Academy', 'Otis', 'Chad Gable', 'Brock Lesnar', 'Roman Reigns', 'The Miz', 'Paul Heyman']</t>
  </si>
  <si>
    <t>jMYZapLz-Yw</t>
  </si>
  <si>
    <t>A Kevin Owens apology wasnâ€™t enough for Big E on this day in 2021!</t>
  </si>
  <si>
    <t>A Kevin Owens apology wasnt enough for Big E on this day in 2021</t>
  </si>
  <si>
    <t>2022-11-01 19:30:06+00:00</t>
  </si>
  <si>
    <t>['wrestling', 'submission wrestling', 'wwe', 'professional wrestling', 'Combat Sport', 'finishing moves', 'à¤•à¥à¤¶à¥à¤¤à¥€', 'à¤ªà¤¹à¤²à¤µà¤¾à¤¨', 'à¤¡à¤¬à¥à¤²à¥‚ à¤¡à¤¬à¥à¤²à¥‚ à¤ˆ', 'à¤®à¥ˆà¤š', 'à¤¸à¥à¤ªà¤°à¤¸à¥à¤Ÿà¤¾à¤°', 'à¤µà¥à¤¯à¤¾à¤µà¤¸à¤¾à¤¯à¤¿à¤• à¤•à¥à¤¶à¥à¤¤à¥€', 'Ù…ØµØ§Ø±Ø¹Ù‡', 'world wrestling entertainment', 'big e', 'kevin owens', 'monday night raw highlights', 'raw videos', 'raw clips', 'Big E and Kevin Owens', 'the big ending wwe', 'wwe shorts', 'wwe finisher']</t>
  </si>
  <si>
    <t>Cb_bj7uNS34</t>
  </si>
  <si>
    <t>Top 10 Raw moments: WWE Top 10, Oct. 31, 2022</t>
  </si>
  <si>
    <t>Top 10 Raw moments WWE Top 10 Oct 31 2022</t>
  </si>
  <si>
    <t>2022-11-01 19:00:03+00:00</t>
  </si>
  <si>
    <t>WWE Top 10 takes you back to this weekâ€™s explosive episode of Monday Night Raw to revisit the showâ€™s most thrilling, physical and controversial moments. Catch WWE action on WWE Network, FOX, USA Network, Sony India and more.
Stream WWE on Peacock https://pck.tv/3xP0IWP in the U.S. and on WWE Network http://wwe.yt/wwenetwork everywhere else_x000D_
---------------------------------------------------------------------_x000D_
Follow WWE for more exciting action! - Subscribe to WWE on YouTube: http://wwe.yt/_x000D_
---------------------------------------------------------------------_x000D_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these other channels!_x000D_
---------------------------------------------_x000D_
UpUpDownDown: https://www.youtube.com/upupdowndown_x000D_
Celtic Warrior Workouts: https://www.youtube.com/@CelticWarriorWorkouts_x000D_
WWE 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</si>
  <si>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['AJ Styles', 'Bayley', 'Bianca Belair', 'Dakota Kai', 'Damage CTRL', 'Damian Priest', 'Karl Anderson', 'Matt Riddle', 'Nikki Cross', 'Otis', 'Rhea Ripley', 'The Judgment Day', 'The O.C.', 'superstars', 'world wrestling entertainment', 'wrestle', 'wrestler', 'wrestling', 'wwe', 'wwe 2021', 'Ù…ØµØ§Ø±Ø¹Ù‡', 'à¤•à¥à¤¶à¥à¤¤à¥€', 'à¤¡à¤¬à¥à¤²à¥‚ à¤¡à¤¬à¥à¤²à¥‚ à¤ˆ', 'à¤ªà¤¹à¤²à¤µà¤¾à¤¨', 'à¤®à¥ˆà¤š', 'à¤µà¥à¤¯à¤¾à¤µà¤¸à¤¾à¤¯à¤¿à¤• à¤•à¥à¤¶à¥à¤¤à¥€', 'à¤¸à¥à¤ªà¤°à¤¸à¥à¤Ÿà¤¾à¤°', 'Wwe top 10', 'top 10', 'top 10 moments', 'wwe moments', 'wwe clips', 'wwe highlights', 'Roman Reigns', 'The Miz', 'Brock Lesnar', 'Bobby Lashley', 'Triple H', 'paul heyman']</t>
  </si>
  <si>
    <t>h13w1UaTSO0</t>
  </si>
  <si>
    <t>FULL MATCH â€” Tommaso Ciampa vs. The Miz: SmackDown, Nov. 1, 2019</t>
  </si>
  <si>
    <t>FULL MATCH Tommaso Ciampa vs The Miz SmackDown Nov 1 2019</t>
  </si>
  <si>
    <t>2022-11-01 18:00:15+00:00</t>
  </si>
  <si>
    <t>Tommaso Ciampa and The A-Lister go head-to-head in an impromptu battle between the NXT and SmackDown Superstars.: Courtesy of Peacock and WWE Network.
Stream WWE on Peacock https://pck.tv/3xP0IWP in the U.S. and on WWE Network http://wwe.yt/wwenetwork everywhere else_x000D_
---------------------------------------------------------------------_x000D_
Follow WWE on YouTube for more exciting action!_x000D_
---------------------------------------------------------------------_x000D_
Subscribe to WWE on YouTube: http://wwe.yt/_x000D_
Check out WWE.com for news and updates: http://goo.gl/akf0J4_x000D_
Watch WWE on Sony in India: http://www.wwe.com/SonySportsNetwork_x000D_
Watch WWE on Disney+ Hotstar in Indonesia: http://www.wwe.com/hotstar_x000D_
Watch WWE on Shahid: http://www.wwe.com/yt-shahid_x000D_
Find the latest Superstar gear at WWEShop: http://shop.wwe.com_x000D_
---------------------------------------------_x000D_
Check out our other channels!_x000D_
---------------------------------------------_x000D_
The Bella Twins: https://www.youtube.com/thebellatwins_x000D_
UpUpDownDown: https://www.youtube.com/upupdowndown_x000D_
WWEMusic: https://www.youtube.com/wwemusic_x000D_
Total Divas: https://www.youtube.com/wwetotaldivas_x000D_
------------------------------------_x000D_
WWE on Social Media_x000D_
------------------------------------_x000D_
Twitter: https://twitter.com/wwe_x000D_
Facebook: https://www.facebook.com/wwe_x000D_
Instagram: https://www.instagram.com/wwe/_x000D_
Giphy: https://giphy.com/wwe_x000D_
------------------------------------</t>
  </si>
  <si>
    <t>['The Miz', 'Tommaso Ciampa', 'superstars', 'world wrestling entertainment', 'wrestle', 'wrestler', 'wrestling', 'wwe', 'wwe 2021', 'Ù…ØµØ§Ø±Ø¹Ù‡', 'à¤•à¥à¤¶à¥à¤¤à¥€', 'à¤¡à¤¬à¥à¤²à¥‚ à¤¡à¤¬à¥à¤²à¥‚ à¤ˆ', 'à¤ªà¤¹à¤²à¤µà¤¾à¤¨', 'à¤®à¥ˆà¤š', 'à¤µà¥à¤¯à¤¾à¤µà¤¸à¤¾à¤¯à¤¿à¤• à¤•à¥à¤¶à¥à¤¤à¥€', 'à¤¸à¥à¤ªà¤°à¤¸à¥à¤Ÿà¤¾à¤°', 'Full match', 'wwe full match', 'wwe full', 'wwe ppv', 'wwe show', 'wwe full ppv', 'wwe full show', 'wwe highlights', 'wwe clips', 'wwe match', 'wrestling match']</t>
  </si>
  <si>
    <t>7kxFm0zu0hQ</t>
  </si>
  <si>
    <t>UCvlE5gTbOvjiolFlEm-c_Ow</t>
  </si>
  <si>
    <t>Vlad and Niki play with Black Adam toys and save the day</t>
  </si>
  <si>
    <t>2022-11-03 06:00:03+00:00</t>
  </si>
  <si>
    <t>This is an #ad for Spin Master.
Vlad and Niki play with Black Adam toys and save the day.
BLACK ADAM and all related characters and elements Â© &amp; â„¢ DC and Warner Bros. Entertainment Inc. WB SHIELD: Â© &amp; â„¢ WBEI. (s21)
https://bit.ly/VNHawkCruiser
Please Subscribe!</t>
  </si>
  <si>
    <t>['vlad', 'niki', 'vlad and niki', 'kids', 'kids toys', 'kids playing', 'video for kids', 'black adam toys', 'spin master']</t>
  </si>
  <si>
    <t>ofmt4diae_c</t>
  </si>
  <si>
    <t>Chris and Mom are getting ready for Halloween</t>
  </si>
  <si>
    <t>2022-10-30 14:20:55+00:00</t>
  </si>
  <si>
    <t>Chris and mom are looking for a pumpkin at the farm, decorating it and getting ready for Halloween.
Please Subscribe!</t>
  </si>
  <si>
    <t>['vlad', 'niki', 'vlad and niki', 'chris', 'mom', 'kids', 'kids playing', 'kids farm', 'halloween', 'halloween farm', 'halloween decorating', 'halloween for kids']</t>
  </si>
  <si>
    <t>lWT03S3DWe0</t>
  </si>
  <si>
    <t>Kids stories about a sunflower and strawberry farm with mom and Chris</t>
  </si>
  <si>
    <t>2022-10-30 06:01:53+00:00</t>
  </si>
  <si>
    <t>Kids stories about a sunflower and strawberry farm with mom and Chris
Please Subscribe!</t>
  </si>
  <si>
    <t>['vlad', 'niki', 'vlad and niki', 'chris', 'mom', 'fun with mom', 'fun', 'kids', 'kids playing', 'video for kids', 'kids farm']</t>
  </si>
  <si>
    <t>VxJV_or1Btw</t>
  </si>
  <si>
    <t>Chris learns how to prepare healthy dessert and other cooking stories for kids</t>
  </si>
  <si>
    <t>2022-10-26 06:08:28+00:00</t>
  </si>
  <si>
    <t>Chris learns how to prepare healthy dessert and other cooking stories for kids.
Please Subscribe!</t>
  </si>
  <si>
    <t>['vlad', 'niki', 'vlad and niki', 'kids', 'toys', 'play', 'kids playing', 'kids toys', 'chris', 'healthy food', 'kids cooking', 'fun', 'video for kids']</t>
  </si>
  <si>
    <t>bdHHoD1Wfsc</t>
  </si>
  <si>
    <t>Vlad and Niki have fun with new Hot Wheels Monster Truck RC toys</t>
  </si>
  <si>
    <t>2022-10-22 06:00:10+00:00</t>
  </si>
  <si>
    <t>Vlad and Niki have fun with new Hot Wheels Monster Truck RC toys
This is an #ad for Mattel
#hotwheelsmonstertrucks</t>
  </si>
  <si>
    <t>['vlad', 'niki', 'vlad and niki', 'kids', 'kids playing', 'video for kids', 'toys', 'toys for kids', 'hot wheels', 'monster truck', 'hot wheels monster truck', 'kids cars']</t>
  </si>
  <si>
    <t>Oj7fEUPdJ_4</t>
  </si>
  <si>
    <t>Niki like a dentist - kids story about caring of the teeth</t>
  </si>
  <si>
    <t>Niki like a dentist kids story about caring of the teeth</t>
  </si>
  <si>
    <t>2022-10-19 06:00:06+00:00</t>
  </si>
  <si>
    <t>Niki like a dentist - kids story about caring of the teeth.
Please Subscribe!</t>
  </si>
  <si>
    <t>['vlad', 'niki', 'vlad and niki', 'chris', 'kids', 'kids playing', 'video for kids', 'toys', 'kids toys']</t>
  </si>
  <si>
    <t>YsPi8DrbcSU</t>
  </si>
  <si>
    <t>Vlad and Niki stickers everywhere and other funny stories for kids</t>
  </si>
  <si>
    <t>2022-10-15 06:00:09+00:00</t>
  </si>
  <si>
    <t>Vlad and Niki stickers everywhere and other funny stories for kids
Please Subscribe!</t>
  </si>
  <si>
    <t>['vlad', 'niki', 'vlad and niki', 'cars', 'colored car', 'children story', 'kids video', 'kids playing', 'kids', 'fun', 'video for kids']</t>
  </si>
  <si>
    <t>NW8V0DuxfqA</t>
  </si>
  <si>
    <t>Happy birthday, Alice! Welcome to Vlad and Niki's family</t>
  </si>
  <si>
    <t>Happy birthday Alice Welcome to Vlad and Nikis family</t>
  </si>
  <si>
    <t>2022-10-12 06:00:07+00:00</t>
  </si>
  <si>
    <t>Happy birthday, Alice! Welcome to Vlad and Niki's family.
Please Subscribe!</t>
  </si>
  <si>
    <t>['vlad', 'niki', 'vlad and niki', 'kids', 'kids playing', 'video for kids', 'birthday', 'chris', 'birthday party']</t>
  </si>
  <si>
    <t>71iAOOcLwUE</t>
  </si>
  <si>
    <t>Chris plays with Hot Wheels cars and builds Hot Wheels City</t>
  </si>
  <si>
    <t>2022-10-08 06:00:04+00:00</t>
  </si>
  <si>
    <t>Children play with Hot Wheels cars and build a city from new playset.
This is an #ad for Mattel
Please Subscribe!</t>
  </si>
  <si>
    <t>['vlad', 'niki', 'chris', 'vlad and niki', 'kids', 'kids playing', 'video for kids', 'toys', 'toys for kids', 'hot wheels', 'hot wheels city', 'Cars', 'kids cars', 'play with cars']</t>
  </si>
  <si>
    <t>LunqD1WlwWk</t>
  </si>
  <si>
    <t>Vlad and Niki Inside the Magic Cube Challenge</t>
  </si>
  <si>
    <t>2022-10-04 07:18:40+00:00</t>
  </si>
  <si>
    <t>This is an #ad for Playmates._x000D_
Vlad and Niki get inside the magic cube. They need to find the right door leading to the exit.
Please Subscribe!</t>
  </si>
  <si>
    <t>['vlad', 'niki', 'vlad and niki', 'chris', 'kids', 'kids playing', 'video for kids', 'toys', 'kids toys', 'magic cube', 'challenge', 'challenge for kids', 'magic cube challenge']</t>
  </si>
  <si>
    <t>jmM3KiXa_zA</t>
  </si>
  <si>
    <t>Vlad and Niki Mysterious Bakugan Battle Championship</t>
  </si>
  <si>
    <t>2022-09-30 06:00:21+00:00</t>
  </si>
  <si>
    <t>This is an #ad for Spin Master
Vlad and Niki play with Bakugan Genesis Collection_x000D_â€“ itâ€™s the BIGGEST Bakugan collection yet!
#Bakugan #SpinMaster
Please Subscribe!</t>
  </si>
  <si>
    <t>['vlad', 'niki', 'vlad and niki', 'kids playing', 'video for kids', 'bakugan', 'bakugan battle', 'bakugan championship', 'toys', 'kids toys', 'bakugan toys']</t>
  </si>
  <si>
    <t>_mQq660iRnU</t>
  </si>
  <si>
    <t>Vlad and Niki build inflatable house and more funny stories for kids</t>
  </si>
  <si>
    <t>2022-09-27 06:00:18+00:00</t>
  </si>
  <si>
    <t>Vlad and Niki build inflatable house and more funny stories for kids
Please Subscribe!</t>
  </si>
  <si>
    <t>['vlad', 'niki', 'vlad and niki', 'kids', 'kids playing', 'video for kids', 'fun', 'playhouse', 'playhose for kids', 'inflatable house', 'play']</t>
  </si>
  <si>
    <t>tpieA24AS2A</t>
  </si>
  <si>
    <t>Niki learns how important to take care of your teeth</t>
  </si>
  <si>
    <t>2022-09-25 06:00:30+00:00</t>
  </si>
  <si>
    <t>#ad
Niki learns how important to take care of your teeth.
This video features products that Vlad and Niki helped to create.
Please Subscribe!</t>
  </si>
  <si>
    <t>['vlad', 'niki', 'vlad and niki', 'kids', 'kids play', 'video for kids', 'fun', 'brush your teeth', 'learning']</t>
  </si>
  <si>
    <t>45_2wXiYJw0</t>
  </si>
  <si>
    <t>Vlad and Niki and stories about kindness and friendship</t>
  </si>
  <si>
    <t>2022-09-21 06:00:01+00:00</t>
  </si>
  <si>
    <t>Vlad and Niki and stories about kindness and friendship.
Please Subscribe!</t>
  </si>
  <si>
    <t>['vlad', 'niki', 'vlad and niki', 'kids', 'kids playing', 'video for kids', 'pink vs black', 'challenge', 'challenge for kids']</t>
  </si>
  <si>
    <t>RoBbmLb2KJQ</t>
  </si>
  <si>
    <t>Happy Birthday Chris! Kids Birthday party on a Yacht with slide</t>
  </si>
  <si>
    <t>Happy Birthday Chris Kids Birthday party on a Yacht with slide</t>
  </si>
  <si>
    <t>2022-09-17 06:00:05+00:00</t>
  </si>
  <si>
    <t>Vlad and Niki are celebrating Christian's birthday, giving a lot of gifts and having fun on a big yacht with water toys, slides and trampolines.
Please Subscribe!</t>
  </si>
  <si>
    <t>['vlad', 'niki', 'chris', 'vlad and niki', 'kids', 'kids playing', 'video for kids', 'birthday party']</t>
  </si>
  <si>
    <t>ytXPBB2MV0c</t>
  </si>
  <si>
    <t>Vlad and Niki have fun with Hot Wheels Skate fingerboards and playsets</t>
  </si>
  <si>
    <t>2022-09-14 06:00:14+00:00</t>
  </si>
  <si>
    <t>Vlad and Niki have fun with Hot Wheels Skate fingerboards and playsets
This is an #ad for Mattel
@HotWheelsOfficial
#DropInToHotWheels
Please Subscribe!</t>
  </si>
  <si>
    <t>['vlad', 'niki', 'vlad and niki', 'kids', 'toys', 'cars', 'toy cars', 'cars for kids', 'hot wheels', 'car', 'hot wheels skate', 'playsets', 'video for kids', 'kids playing']</t>
  </si>
  <si>
    <t>wMdnCgnYWJo</t>
  </si>
  <si>
    <t>Chris and the most important safety rules for children</t>
  </si>
  <si>
    <t>2022-09-11 06:00:24+00:00</t>
  </si>
  <si>
    <t>Chris and the most important safety rules for children
Please Subscribe!</t>
  </si>
  <si>
    <t>['vlad', 'niki', 'vlad and niki', 'kids', 'kids playing', 'video for kids', 'fun', 'fun with mom', 'rules for kids', 'safety rules for kids', 'kids videos']</t>
  </si>
  <si>
    <t>vcjycoo8z6M</t>
  </si>
  <si>
    <t>Vlad and Niki Four Colors Playhouse Challenge and more funny stories for kids</t>
  </si>
  <si>
    <t>Vlad and Niki Four Colors Playhouse Challenge and more funny stories for kids.
Please Subscribe!</t>
  </si>
  <si>
    <t>['vlad', 'niki', 'vlad and niki', 'fun with mom', 'kids', 'kids playing', 'video for kids', 'toys', 'toys for kids', 'chris', 'mom', 'four colors playhouse', 'playhouse for kids', 'challenge', 'challenge for kids', 'four colors playhouse challenge', 'cinema challenge']</t>
  </si>
  <si>
    <t>yYux5fRuZhI</t>
  </si>
  <si>
    <t>Niki plays with Mixies Toy and help his friends</t>
  </si>
  <si>
    <t>2022-09-03 17:36:26+00:00</t>
  </si>
  <si>
    <t>This in an #ad for Moose Toys
Parents, Real Magic Returns to your kidsâ€™ playtime with the Magic Mixies Magical  Crystal Ball. Watch their imagination come to life as they use their interactive wand to  cast spells and create REAL Mist and a cute, fully interactive fortune telling friend! Comes with over 80 lights, sounds and reactions, and they can make real magic  happen again and again. Donâ€™t wait, this is tipped to be the holidays most sought after  toy, pre-order now while stocks last at: 
https://bit.ly/3wJzd1b
#moosetoys #magicmixies #mixiescrystalball
Please Subscribe!</t>
  </si>
  <si>
    <t>['vlad and niki', 'toys', 'kids playing', 'kids story', 'toy story', 'vlad', 'niki', 'kids', 'video for kids']</t>
  </si>
  <si>
    <t>OnlCX1ZKFK4</t>
  </si>
  <si>
    <t>Vlad and Niki play with Heroes of Goo Jit Zu Toys</t>
  </si>
  <si>
    <t>2022-08-30 08:00:12+00:00</t>
  </si>
  <si>
    <t>This is an #ad for Moose Toys.
Power up your GJZ Hero today: https://www.amazon.com/stores/HeroesofGooJitZu/page/94441366-134C-4E58-926C-1E3293762ED6?ref_=ast_bln
#GooJitZu #GooShifters #Thrashmobile #MooseToys
Please Subscribe!</t>
  </si>
  <si>
    <t>['vlad', 'niki', 'vlad and niki', 'kids', 'video for kids', 'kids playing', 'goo jit zu', 'heroes of goo jit zu']</t>
  </si>
  <si>
    <t>HvUYMCOXHzA</t>
  </si>
  <si>
    <t>Vlad and Niki in the Best Challenge and Stories for kids</t>
  </si>
  <si>
    <t>2022-08-29 06:00:03+00:00</t>
  </si>
  <si>
    <t>Vlad and Niki in the Best Challenge and Stories for kids
Please Subscribe!</t>
  </si>
  <si>
    <t>['vlad', 'niki', 'vlad and niki', 'chris', 'kids', 'kids playing', 'video for kids', 'for kids', 'fun', 'challenge']</t>
  </si>
  <si>
    <t>Y84MjrsWUwo</t>
  </si>
  <si>
    <t>Vlad and Niki funny and useful stories for kids</t>
  </si>
  <si>
    <t>2022-08-24 11:39:42+00:00</t>
  </si>
  <si>
    <t>Vlad and Niki funny and useful stories for kids.
Please Subscribe!</t>
  </si>
  <si>
    <t>['vlad', 'niki', 'vlad and niki', 'chris', 'kids', 'video for kids', 'kids playing', 'fun']</t>
  </si>
  <si>
    <t>eaN-7fBPTEM</t>
  </si>
  <si>
    <t>Niki and Chris - favorite stories with little brother</t>
  </si>
  <si>
    <t>Niki and Chris favorite stories with little brother</t>
  </si>
  <si>
    <t>2022-08-19 06:00:09+00:00</t>
  </si>
  <si>
    <t>Niki and Chris - favorite stories with little brother
Please Subscribe!</t>
  </si>
  <si>
    <t>['vlad', 'niki', 'vlad and niki', 'chris', 'little brother', 'kids', 'for kids', 'kids playing', 'video for kids', 'fun']</t>
  </si>
  <si>
    <t>n8EmChK7VVQ</t>
  </si>
  <si>
    <t>Vlad and Niki Family trip to Bahamas</t>
  </si>
  <si>
    <t>2022-08-16 06:00:09+00:00</t>
  </si>
  <si>
    <t>Vlad and Niki Family trip to Bahamas.
Please Subscribe!</t>
  </si>
  <si>
    <t>['vlad', 'niki', 'vlad and niki', 'family', 'family trip', 'kids video', 'for kids', 'video for kids', 'kids playing', 'bahamas']</t>
  </si>
  <si>
    <t>qyJvzBbA4Ok</t>
  </si>
  <si>
    <t>Chris and mom explore children's museum and learning center for kids</t>
  </si>
  <si>
    <t>Chris and mom explore childrens museum and learning center for kids</t>
  </si>
  <si>
    <t>2022-08-13 06:00:15+00:00</t>
  </si>
  <si>
    <t>Chris and mom explore children's museum and learning center for kids.
Please Subscribe!</t>
  </si>
  <si>
    <t>['vlad', 'niki', 'vlad and niki', 'kids', 'play', 'kids playing', 'playground for kids', 'for kids', 'video for kids', 'with mom', 'chris']</t>
  </si>
  <si>
    <t>pjCk-SGrjAw</t>
  </si>
  <si>
    <t>Vlad and Niki Octonauts Toy Animals Rescue Mission</t>
  </si>
  <si>
    <t>2022-08-11 06:00:10+00:00</t>
  </si>
  <si>
    <t>#ad #Octonauts 
This is an ad for Moose Toys.
Vlad and Niki play with Octonauts Toys and complete the Toy Animals Rescue Mission.
Available at Walmart and Amazon.
Please Subscribe!</t>
  </si>
  <si>
    <t>['vlad', 'niki', 'vlad and niki', 'toys', 'kids video', 'kids toys', 'octonauts toys', 'octonauts', 'octonauts rescue mission', 'for kids', 'kids playing toys']</t>
  </si>
  <si>
    <t>MF47E_UPGYU</t>
  </si>
  <si>
    <t>Chris and Mom in Farm Stories for Kids</t>
  </si>
  <si>
    <t>2022-08-06 06:00:05+00:00</t>
  </si>
  <si>
    <t>Chris and Mom in Farm Stories for Kids.
Please Subscribe!</t>
  </si>
  <si>
    <t>['vlad', 'niki', 'vlad and niki', 'feeding animals', 'animals', 'animals farm', 'kids', 'kids at the farm', 'chris', 'chris and mom', 'video for kids', 'kids play']</t>
  </si>
  <si>
    <t>CZTCdYsSh_A</t>
  </si>
  <si>
    <t>Vlad and Niki help their friends - best stories for children</t>
  </si>
  <si>
    <t>Vlad and Niki help their friends best stories for children</t>
  </si>
  <si>
    <t>2022-07-31 06:00:01+00:00</t>
  </si>
  <si>
    <t>Vlad and Niki help their friends - best stories for children
Please Subscribe!</t>
  </si>
  <si>
    <t>['vlad', 'vlad and niki', 'niki', 'kids', 'kids play', 'video for kids', 'family fun', 'kids video', 'chris', 'baby', 'toys']</t>
  </si>
  <si>
    <t>m82J5TXMu8U</t>
  </si>
  <si>
    <t>Vlad and Niki Four Colors Playhouse Challenge</t>
  </si>
  <si>
    <t>2022-07-29 06:00:22+00:00</t>
  </si>
  <si>
    <t>Vlad and Niki Four Colors Playhouse Challenge.
Please Subscribe!</t>
  </si>
  <si>
    <t>['vlad', 'niki', 'vlad and niki', 'chris', 'mom', 'fun with mom', 'kids', 'video for kids', 'kids playing', 'four colors playhouse', 'playhouse for kids', 'challenge', 'challenge for kids', 'four colors playhouse challenge']</t>
  </si>
  <si>
    <t>UKJPX64914k</t>
  </si>
  <si>
    <t>Vlad and Niki and stories about how important is it to be kind and honest</t>
  </si>
  <si>
    <t>2022-07-27 06:00:15+00:00</t>
  </si>
  <si>
    <t>Vlad and Niki and stories about how important is it to be kind and honest.
Please Subscribe!</t>
  </si>
  <si>
    <t>['funny pets', 'vlad', 'vlad and mom', 'pets', 'funny pets video', 'kitty', 'cute dog', 'exchanged pets', 'kids playing with pets', 'cat and dog', 'vlad and niki', 'niki', 'kids', 'kids play', 'kids rules', 'vidoe for kids', 'challenge', 'challenge for kids', 'all day yes', 'yes day', 'family fun', 'kids video', 'chris', 'baby', 'video for kids']</t>
  </si>
  <si>
    <t>DHSNRF-555Q</t>
  </si>
  <si>
    <t>Vlad and Niki in the Escape Room Challenge</t>
  </si>
  <si>
    <t>2022-07-25 06:00:02+00:00</t>
  </si>
  <si>
    <t>#ad
Vlad and Niki enter the escape room. Children need to find 7 keys to open the lock and get out. An interesting adventure in the quest room with activities for children - training the mind, dexterity and quick wits.
This video features products that Vlad and Niki helped to create.
Please Subscribe!</t>
  </si>
  <si>
    <t>['cartoon', 'vlad', 'niki', 'vlad and niki', 'kids', 'play', 'kids playing', 'video for kids', 'challenge', 'challenge for kids', 'escape room', 'escape room challenge', 'for kids']</t>
  </si>
  <si>
    <t>IR2O462DTt8</t>
  </si>
  <si>
    <t>Solve the Mystery Challenge with Chris and Mom</t>
  </si>
  <si>
    <t>2022-07-22 06:00:08+00:00</t>
  </si>
  <si>
    <t>#ad
This video features products that Vlad and Niki helped to create.
Solve the Mystery Challenge with Chris and Mom
Please Subscribe!</t>
  </si>
  <si>
    <t>['vlad', 'niki', 'vlad and niki', 'chris', 'chris and mom', 'challenge', 'challenge for kids', 'video for kids', 'kids playing', 'mystery challenge']</t>
  </si>
  <si>
    <t>_l928dd288Q</t>
  </si>
  <si>
    <t>Educational stories for kids from Vlad and Niki</t>
  </si>
  <si>
    <t>2022-07-17 06:00:10+00:00</t>
  </si>
  <si>
    <t>Educational stories for kids from Vlad and Niki. Learn the English Alphabet and numbers from 1 to 10 with Vlad, Niki and Chris.
Please Subscribe!</t>
  </si>
  <si>
    <t>['learn english', 'abc', 'abc song', 'alphabet', 'vlad and niki', 'kids learning', 'chris', 'learn abc', 'kids vidoes for kids', 'vlad', 'niki', 'learn numbers', 'educational video for kids']</t>
  </si>
  <si>
    <t>dQhjiOeUq24</t>
  </si>
  <si>
    <t>Vlad and Mom exchanged cat and dog pets - new episode for children</t>
  </si>
  <si>
    <t>Vlad and Mom exchanged cat and dog pets new episode for children</t>
  </si>
  <si>
    <t>2022-07-12 06:00:10+00:00</t>
  </si>
  <si>
    <t>Vlad has a cat, and mom has a dog. Mom and Vlad decided to exchange pets. New episode for children about pets.
Please Subscribe!</t>
  </si>
  <si>
    <t>['funny pets', 'vlad', 'vlad and mom', 'pets', 'funny pets video', 'kitty', 'cute dog', 'exchanged pets', 'kids playing with pets', 'cat and dog', 'vlad and niki']</t>
  </si>
  <si>
    <t>Yy7a2LbZC0U</t>
  </si>
  <si>
    <t>1000 Mystery Buttons and more funny challenges with Vlad and Niki</t>
  </si>
  <si>
    <t>2022-07-09 06:00:12+00:00</t>
  </si>
  <si>
    <t>1000 Mystery Buttons and more funny challenges with Vlad and Niki.
Please Subscribe!</t>
  </si>
  <si>
    <t>['vlad', 'niki', 'vlad and niki', 'kids', 'kids playing', 'video for kids', 'challenge', 'challenge for kids', '100 mystery buttons', 'airplane challenge', 'hot vs cold challenge', 'maze challenge']</t>
  </si>
  <si>
    <t>x4OM8MhkqjY</t>
  </si>
  <si>
    <t>Vlad and Niki explore Summer Activities for children</t>
  </si>
  <si>
    <t>2022-07-06 12:40:06+00:00</t>
  </si>
  <si>
    <t>Vlad and Niki explore summer activities for children - kids biking, rafting, hiking, 24 hours in Tent, ATV and many more.
Please Subscribe!</t>
  </si>
  <si>
    <t>['vlad', 'niki', 'vlad and niki', 'kids', 'play', 'activities for children', 'video for kids']</t>
  </si>
  <si>
    <t>NKH9QJipu3Q</t>
  </si>
  <si>
    <t>Chris becomes a superheroes and helps his friends</t>
  </si>
  <si>
    <t>2022-06-30 17:30:40+00:00</t>
  </si>
  <si>
    <t>#ad
This video features products that Vlad and Niki helped to create.
Chris becomes a superheroes and helps his friends.
Please Subscribe!</t>
  </si>
  <si>
    <t>['vlad', 'niki', 'vlad and niki', 'chris', 'baby', 'kids', 'kids play', 'video for kids']</t>
  </si>
  <si>
    <t>Bte2ohD9wvQ</t>
  </si>
  <si>
    <t>Vlad and Niki 24 Hours Overnight in VAN house Challenge</t>
  </si>
  <si>
    <t>2022-06-27 06:00:02+00:00</t>
  </si>
  <si>
    <t>#ad 
This is an ad for Playmates.
Vlad and Niki 24 Hours Overnight in VAN house Challenge.
Please Subscribe!</t>
  </si>
  <si>
    <t>['vlad', 'niki', 'vlad and niki', 'kids', 'kids play', '24 hours challenge', 'van house', 'challenge for kids', 'video for kids']</t>
  </si>
  <si>
    <t>4EBo3s3SV_U</t>
  </si>
  <si>
    <t>Chris learns to cook food for drive thru cafe</t>
  </si>
  <si>
    <t>2022-06-25 06:00:02+00:00</t>
  </si>
  <si>
    <t>Chris learns to cook food for drive thru cafe.
Please Subscribe!</t>
  </si>
  <si>
    <t>['vlad', 'niki', 'vlad and niki', 'kids', 'kids play', 'video for kids', 'kids cafe', 'drive thru', 'kids cars']</t>
  </si>
  <si>
    <t>Y-k_6uQsLrQ</t>
  </si>
  <si>
    <t>Chris and mom learn how to harvest fruits and vegetables and feeding the animals at the farm</t>
  </si>
  <si>
    <t>2022-06-22 06:00:15+00:00</t>
  </si>
  <si>
    <t>Chris and mom learn how to harvest fruits and vegetables and feeding the animals at the farm.
Please Subscribe!</t>
  </si>
  <si>
    <t>['vlad', 'niki', 'vlad and niki', 'kids', 'zoo', 'farm', 'kids at the farm', 'kids playing', 'video for kids', 'feeding animals']</t>
  </si>
  <si>
    <t>l7SaPeZAYDI</t>
  </si>
  <si>
    <t>All Day Yes Challenge with Vlad and Niki</t>
  </si>
  <si>
    <t>2022-06-18 06:00:18+00:00</t>
  </si>
  <si>
    <t>#ad 
All Day Yes Challenge with Vlad and Niki.
This video features products that Vlad and Niki helped to create.
Please Subscribe!</t>
  </si>
  <si>
    <t>['vlad', 'niki', 'vlad and niki', 'kids', 'kids play', 'kids rules', 'vidoe for kids', 'challenge', 'challenge for kids', 'all day yes', 'yes day', 'family fun', 'kids video']</t>
  </si>
  <si>
    <t>VCkuqSq7RHk</t>
  </si>
  <si>
    <t>Niki celebrates his 7th birthday with friends</t>
  </si>
  <si>
    <t>2022-06-14 14:26:41+00:00</t>
  </si>
  <si>
    <t>Niki celebrates his 7th birthday with friends
Please Subscribe!</t>
  </si>
  <si>
    <t>['vlad', 'niki', 'kids', 'vlad and niki', 'kids party', 'birthday', 'happy birthday', 'video for kids', 'kids birthday']</t>
  </si>
  <si>
    <t>jNqGXswNB_4</t>
  </si>
  <si>
    <t>Chris and Mom try to find healthy ice cream in supermarket</t>
  </si>
  <si>
    <t>2022-06-08 07:09:17+00:00</t>
  </si>
  <si>
    <t>Chris and Mom try to find healthy ice cream in supermarket
Please Subscribe!</t>
  </si>
  <si>
    <t>['vlad', 'niki', 'vlad and niki', 'kids', 'toys', 'ice cream', 'learn', 'kids playing', 'video for kids', 'healthy food', 'healthy ice cream']</t>
  </si>
  <si>
    <t>FvWsBV6z2jE</t>
  </si>
  <si>
    <t>Niki becomes a pilot and saves his friends - best stories for kids</t>
  </si>
  <si>
    <t>Niki becomes a pilot and saves his friends best stories for kids</t>
  </si>
  <si>
    <t>2022-06-04 06:00:04+00:00</t>
  </si>
  <si>
    <t>Niki becomes a pilot and saves his friends - best stories for kids
Please Subscribe!</t>
  </si>
  <si>
    <t>['vlad', 'vlad and niki', 'niki', 'kids play', 'video for kids', 'toys']</t>
  </si>
  <si>
    <t>EIuW6DSP2zg</t>
  </si>
  <si>
    <t>Niki learns to sleep alone</t>
  </si>
  <si>
    <t>2022-05-30 06:00:02+00:00</t>
  </si>
  <si>
    <t>#ad 
This is an ad for Playmates.
Niki and mom came up with a method how not to be afraid to sleep alone in the dark.
This video features products that Vlad and Niki helped to create.
Please Subscribe!</t>
  </si>
  <si>
    <t>['vlad', 'niki', 'vlad and niki', 'sleep alone', 'kid sleep alone', 'kids video', 'kids playing', 'video for kids']</t>
  </si>
  <si>
    <t>MBV6ShOAEmQ</t>
  </si>
  <si>
    <t>Chris and Mom show how to save natural resources</t>
  </si>
  <si>
    <t>2022-05-27 06:00:05+00:00</t>
  </si>
  <si>
    <t>#ad
This video features products that Vlad and Niki helped to create.
Chris and Mom show how to save natural resources.
Please Subscribe!</t>
  </si>
  <si>
    <t>['vlad', 'niki', 'vlad and niki', 'how to save', 'natural resources', 'how to save nature', 'natural resources for kids', 'natural resources of the earth', 'earth day', 'recycling', 'kids learn recyling', 'environment', 'diana and roma english', 'kids videos', 'educational video']</t>
  </si>
  <si>
    <t>UrNs7rJU1J8</t>
  </si>
  <si>
    <t>Vlad and Mom story about how important to have your own opinion</t>
  </si>
  <si>
    <t>2022-05-22 06:00:11+00:00</t>
  </si>
  <si>
    <t>Vlad and Mom story about how important to have your own opinion
Please Subscribe!</t>
  </si>
  <si>
    <t>['vlad', 'niki', 'vlad and niki', 'kids play', 'video for kids', 'pink vs black', 'challenge', 'challenge for kids', 'funny for kids']</t>
  </si>
  <si>
    <t>q_9-2llsjXo</t>
  </si>
  <si>
    <t>Chris learns to wash cars and helps his friends</t>
  </si>
  <si>
    <t>2022-05-20 06:00:09+00:00</t>
  </si>
  <si>
    <t>#ad 
Chris learns to wash cars and helps his friends.
This video features products that Vlad and Niki helped to create.
Please Subscribe!</t>
  </si>
  <si>
    <t>['vlad', 'niki', 'vlad and niki', 'chris', 'kids play', 'video for kids', 'kids car wash', 'car wash', 'kids cars']</t>
  </si>
  <si>
    <t>NAAC-IcQcSg</t>
  </si>
  <si>
    <t>Vlad and Niki exploring a new hobby - bmx bikes</t>
  </si>
  <si>
    <t>Vlad and Niki exploring a new hobby bmx bikes</t>
  </si>
  <si>
    <t>2022-05-17 12:07:47+00:00</t>
  </si>
  <si>
    <t>#ad
Vlad and Niki exploring a new hobby - bmx bikes.
Parents, please download Vlad and Niki game:
https://play.google.com/store/apps/details?id=com.psv.vlad_and_niki.bmx_bike_racing
https://apps.apple.com/us/app/id1618398898
This video features products that Vlad and Niki helped to create.
Please Subscribe!</t>
  </si>
  <si>
    <t>['vlad', 'niki', 'vlad and niki', 'kids', 'kids playing', 'video for kids', 'bike race', 'kids bikes', 'bmx', 'kids racing']</t>
  </si>
  <si>
    <t>9uc1fmzsndc</t>
  </si>
  <si>
    <t>Vlad and Niki Cinema challenge and other funny challenges for kids</t>
  </si>
  <si>
    <t>2022-05-11 06:00:04+00:00</t>
  </si>
  <si>
    <t>Vlad and Niki Cinema challenge and other funny challenges for kids
Please Subscribe!</t>
  </si>
  <si>
    <t>['vlad', 'niki', 'vlad and niki', 'video for kids', 'kids playing', 'challenge', 'challenge for kids', 'fun']</t>
  </si>
  <si>
    <t>2QxNl_V7gV4</t>
  </si>
  <si>
    <t>UC295-Dw_tDNtZXFeAPAW6Aw</t>
  </si>
  <si>
    <t>EASY RAINBOW CRAFTS || Glue Gun &amp; 3D Pen DIY Ideas</t>
  </si>
  <si>
    <t>EASY RAINBOW CRAFTS Glue Gun 3D Pen DIY Ideas</t>
  </si>
  <si>
    <t>2022-11-03 15:00:02+00:00</t>
  </si>
  <si>
    <t>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</si>
  <si>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['5 minute craft', '5 minutes craft', '5-minute crafts', 'crafts', 'diy', 'diy activities', 'diy projects', 'do it yourself', 'handcraft', 'howto', 'life hacks', 'lifehacks', 'proyectos faciles', 'tips', 'tricks', 'trucos', 'trucos de belliza', 'tutorial', 'useful things']</t>
  </si>
  <si>
    <t>BS9o3VQMpwI</t>
  </si>
  <si>
    <t>HOW TO TEACH YOUR KID ESSENTIAL THINGS || Smart Parenting Hacks</t>
  </si>
  <si>
    <t>HOW TO TEACH YOUR KID ESSENTIAL THINGS Smart Parenting Hacks</t>
  </si>
  <si>
    <t>2022-11-03 10:00:07+00:00</t>
  </si>
  <si>
    <t>_BJzxA6uiM0</t>
  </si>
  <si>
    <t>CRAZY SHOE HACKS || How to Transform Old Shoes</t>
  </si>
  <si>
    <t>CRAZY SHOE HACKS How to Transform Old Shoes</t>
  </si>
  <si>
    <t>2022-11-02 12:00:23+00:00</t>
  </si>
  <si>
    <t>Hello, there! _x000D_
Your shoes look so boring? If you donâ€™t know how to upgrade them, we will definitely help you solve this problem! Today we have prepared an awesome video and collected the most unusual and a little bit crazy ideas on how to renovate your old flip-flops, sandals, sneakers or even crocs. How about making wheeled shoes or lego shoes? WOW! Did you know the easiest way to make home SPA for your foot? We have prepared several recipes for cool masks. For the first one take melted candle wax and coconut oil. You will get a great foot mask that will help remove peeling. For the next one, you will need toilet paper and honey. _x000D_
_x000D_
TIMESTAMPS:_x000D_
_x000D_
00:32 Lego shoes_x000D_
04:47 How to protect your sneakers from bad weather_x000D_
05:08 Disco sandals_x000D_
05:30 T-shirt transformation_x000D_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</si>
  <si>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QvaYFBCkS7k</t>
  </si>
  <si>
    <t>SUMMER HOUSE vs WINTER HOUSE || Huge Backyard Crafts</t>
  </si>
  <si>
    <t>SUMMER HOUSE vs WINTER HOUSE Huge Backyard Crafts</t>
  </si>
  <si>
    <t>2022-11-02 01:00:05+00:00</t>
  </si>
  <si>
    <t>Hi crafters! _x000D_
Have you ever thought about upgrading your backyard? Today we have prepared mind-blowing tutorials that will make your backyard the most  unusual place and surprise all your guests! How about making a real igloo out of ice? We will show you how to do it step by step. In fact, there is nothing complicated here. You will also see cool ideas on how to make ice furniture. By adding LED Strip Light, bedspreads, pillows or even a Christmas tree inside the igloo, you will create an incredibly cozy place. Stay with us to learn how to fulfill the main childhood dream. You will learn how to build a real tree house. _x000D_
_x000D_
TIMESTAMPS:_x000D_
_x000D_
00:00 Ice igloo on your backyard_x000D_
10:10 DIY playground_x000D_
11:56 Awesome idea for dÃ©cor_x000D_
13:53 Mind-blowing rest zone with a pool_x000D_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</si>
  <si>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c-jtKNTwwMU</t>
  </si>
  <si>
    <t>SMART PARENTING HACKS! #shorts</t>
  </si>
  <si>
    <t>SMART PARENTING HACKS shorts</t>
  </si>
  <si>
    <t>2022-11-01 21:00:17+00:00</t>
  </si>
  <si>
    <t>['5 minute craft', '5 minutes craft', '5-minute crafts', 'crafts', 'diy', 'diy activities', 'diy projects', 'do it yourself', 'handcraft', 'howto', 'life hacks', 'lifehacks', 'proyectos faciles', 'tips', 'tricks', 'trucos', 'trucos de belliza', 'tutorial', 'useful things', 'shorts', 'parenting hacks', 'best shorts', 'shorts usa']</t>
  </si>
  <si>
    <t>0RUFqAESIno</t>
  </si>
  <si>
    <t>SATISFYING ART IDEAS &amp; EASY SCHOOL HACKS</t>
  </si>
  <si>
    <t>SATISFYING ART IDEAS EASY SCHOOL HACKS</t>
  </si>
  <si>
    <t>2022-11-01 01:00:00+00:00</t>
  </si>
  <si>
    <t>Hey creative people! _x000D_
Nowadays it is possible to create different unique stationary items with your own hands. Just use your imagination and awesome crafting materials like 3D pen, hot glue and so on. Today we want to share with you cool ideas that will allow you to make new pens, useful notebook covers, a ruler or a non-spill paint pot. In addition, you will learn genius drawing techniques. Check out how to use eye shadows in drawing. You will be pleasantly surprised by the result. Stay tuned to learn awesome tricks and school hacks that will make your life easier. For example, we will show you how easy it is to change your bad mark, or how to draw a perfect circle without a compass. _x000D_
_x000D_
TIMESTAMPS:_x000D_
_x000D_
05:40 Are you a math genius?_x000D_
06:23 Cute paperclip _x000D_
07:46 Math trick_x000D_
08:51 How to sharpen a pencil_x000D_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</si>
  <si>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ifxI-1z68j0</t>
  </si>
  <si>
    <t>HOW TO SNEAK SNACKS INTO CLASS? ðŸ­ CRAZY WAYS TO SNEAK FOOD EVERYWHERE!</t>
  </si>
  <si>
    <t>HOW TO SNEAK SNACKS INTO CLASS CRAZY WAYS TO SNEAK FOOD EVERYWHERE</t>
  </si>
  <si>
    <t>2022-10-31 21:00:19+00:00</t>
  </si>
  <si>
    <t>Hello, everyone! _x000D_
Did you know that you can bring food to class, to the cinema, to the plane, even if it is forbidden?? It can be a real challenge. Today we want to share with you useful tricks and awesome hacks to solve this problem. For example, you can use your travel pillow to take food on the plane. Remove all the filling from it and fill the pillow with marshmallows instead. Moreover we will show you a simple trick on how to make a secret pocket on your skirt. In addition, you will learn how to disguise chewing gum as a marker. We have also prepared smart hacks for parents with a sweet tooth. You can use a package of frozen vegetables to hide sweets inside. _x000D_
_x000D_
TIMESTAMPS:_x000D_
_x000D_
01:21 Tricky parenting hack_x000D_
01:43 Edible Jenga_x000D_
07:01 Marmalade earrings_x000D_
09:06 Smart idea for a gym_x000D_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</si>
  <si>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kAj7NwcnM7Y</t>
  </si>
  <si>
    <t>PRICELESS TIPS FOR EASY PARENTING</t>
  </si>
  <si>
    <t>2022-10-31 12:00:30+00:00</t>
  </si>
  <si>
    <t>Hello, smart moms and dads! _x000D_
Sometimes being a parent can be a real challenge. Today we want to share with you some fresh incredible parenting hacks that will definitely help you to solve different everyday problems and make your life with your child easier. If your child likes to throw toys and then they are scattered all over the room, we have a solution. Try to put two chairs opposite each other and wrap them with tape, as shown in our video. It is important that the adhesive side is facing out. Now your child will be able to throw different toys and they will stick to the adhesive tape. Another awesome idea is to make huge rackets out of pool noodles and a stretching grid. _x000D_
_x000D_
TIMESTAMPS:_x000D_
_x000D_
03:37 Smart hack for math lovers_x000D_
04:08 DIY huge rackets_x000D_
06:43 Smart hack for safe sleep_x000D_
07:24 Multifunctional phone case_x000D_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</si>
  <si>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hm8wsA1Yu1I</t>
  </si>
  <si>
    <t>AWESOME ART IDEAS AND SCHOOL DIYS TO BOOST YOUR CREATIVITY</t>
  </si>
  <si>
    <t>2022-10-31 01:00:10+00:00</t>
  </si>
  <si>
    <t>Hi crafty friends of 5-minute crafts! _x000D_
Are you one of those people who think that making amazing crafts is a cool way to relax? We absolutely agree with you. Today we have prepared a huge compilation and gathered awesome hacks for making new stationary and incredible drawing ideas to create real masterpieces. For example, we will show you how to make a non-spill paint pot using a balloon. Check out mind-blowing idea for new cover for your notebook. To do this, you will need orbeez and slime. Sounds great! In addition, we have prepared cute origami ideas that will help to neatly divide your notebook into different parts. _x000D_
_x000D_
TIMESTAMPS:_x000D_
_x000D_
03:26 DIY pencil case_x000D_
08:09 Gradient hack_x000D_
18:29 How to draw a perfect circle_x000D_
23:07 Origami bookmarks_x000D_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</si>
  <si>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fte85pzb68s</t>
  </si>
  <si>
    <t>TOP GADGETS FOR THE BEST PARENTS EVER</t>
  </si>
  <si>
    <t>2022-10-30 21:00:19+00:00</t>
  </si>
  <si>
    <t>Hey smart parents! _x000D_
There are tons of different useful gadgets that can make your parenting life easier and solve various everyday problems. We have collected the best of them in our new video. Can you imagine that you can get a gadget that will help your child learn how to draw? It looks like a small table with a lamp. A sheet of paper is placed on this table and with the help of special cards and light, the picture is reflected onto a sheet of paper. If your child doesnâ€™t like to wash their hair due to the fact that water constantly gets into their eyes, a special bathing cap will definitely help you. It will protect not only eyes from water, but also your child's ears.  _x000D_
_x000D_
TIMESTAMPS:_x000D_
_x000D_
02:02 Bubble machine_x000D_
02:45 Perfect toothbrush _x000D_
04:50 Awesome idea for rainy day_x000D_
05:57 Super multifunctional chair_x000D_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</si>
  <si>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n1eGjEDnO3k</t>
  </si>
  <si>
    <t>TOO COOL FOR SCHOOL! AWESOME SCHOOL CRAFTS YOU WILL LOVE</t>
  </si>
  <si>
    <t>TOO COOL FOR SCHOOL AWESOME SCHOOL CRAFTS YOU WILL LOVE</t>
  </si>
  <si>
    <t>2022-10-30 01:00:28+00:00</t>
  </si>
  <si>
    <t>Hi, creative people! _x000D_
Are you ready for a new portion of awesome school crafts? Today we have prepared cool and simple ideas for you and your classmates. Letâ€™s start with an amazing organizer for your stationary. We will show you how to make it with your Lego. It will be not only colorful, but also comfortable. Because you can make it exactly the way you want. We have also prepared an unusual idea for your earphones. Check out how to create new incredible case with unicorn for your earphones. If you have unnecessary nail polish, then the next craft is for you. We'll show you how to make a cool pen out of it. _x000D_
_x000D_
TIMESTAMPS:_x000D_
_x000D_
00:00 Lego organizer_x000D_
03:16 Awesome dÃ©cor for pen_x000D_
05:20 DIY stickers_x000D_
06:49 Origami Huggy Wuggy_x000D_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</si>
  <si>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TIxbxfIkhrE</t>
  </si>
  <si>
    <t>EMERGENCY HACKS AND FIRST-AID TIPS FOR ALL OCCASIONS</t>
  </si>
  <si>
    <t>EMERGENCY HACKS AND FIRSTAID TIPS FOR ALL OCCASIONS</t>
  </si>
  <si>
    <t>2022-10-29 21:00:11+00:00</t>
  </si>
  <si>
    <t>Hello, everyone! _x000D_
Here are the top first-aid advice and essential emergency hacks that will help you in different occasions. Learning such tips can be very important, because you may encounter different problems, and today we will show you how to solve them. For example, if your child has been stung by a bee, we will show you an indispensable device with a vacuum that will quickly and painlessly pull out the sting. In addition, we have prepared smart parenting hacks. You will learn how easy it is to wean your child from slouching. If your child is restless and cannot sit quietly at the table, then a bra will help you. _x000D_
_x000D_
TIMESTAMPS:_x000D_
_x000D_
00:00 Awesome gadget for pulling out the sting_x000D_
00:45 Smart way to to measure the temperature_x000D_
02:14 What to do if your child get a slight injury while playing at the playground_x000D_
04:41 How to pull out a splinter_x000D_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</si>
  <si>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['5 minute craft', '5 minutes craft', '5-minute crafts', 'crafts', 'diy', 'diy activities', 'diy projects', 'do it yourself', 'emergency hacks', 'first aid', 'first aid tips', 'handcraft', 'howto', 'life hacks', 'lifehacks', 'proyectos faciles', 'tips', 'tricks', 'trucos', 'trucos de belliza', 'tutorial', 'useful things']</t>
  </si>
  <si>
    <t>GEFlGCSOxKg</t>
  </si>
  <si>
    <t>VIRAL SCHOOL HACKS AND CRAFTS! BEST BACK TO SCHOOL IDEAS</t>
  </si>
  <si>
    <t>VIRAL SCHOOL HACKS AND CRAFTS BEST BACK TO SCHOOL IDEAS</t>
  </si>
  <si>
    <t>2022-10-29 01:00:08+00:00</t>
  </si>
  <si>
    <t>Hello, there! _x000D_
Today we share a huge compilation of mind-blowing hacks and brilliant school crafts. You will find wide variety of crafts with stationary, glue gun, 3D pen, drawing and origami ideas, multiplication tricks. Have all your pencils become short and are now you feel uncomfortable to drawing with them? Don't rush to throw them away. Take a straw for cocktails. Insert short pencils on each side. Ready! Now it will be much easier to draw. Stay tuned to check out tricky hacks on how to change your bad mark for the test. You can use chewing gum, but be careful. In addition we have prepared different ways to draw a perfect circle. _x000D_
_x000D_
TIMESTAMPS:_x000D_
_x000D_
00:53 Multifunctional earrings_x000D_
02:13 Pop it pens_x000D_
03:48 How to sneak treats into class_x000D_
08:37 Multiplication hack_x000D_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</si>
  <si>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Tihr6FjbYAk</t>
  </si>
  <si>
    <t>FANTASTIC CRAFTS FOR YOUR BACKYARD || How to Make Backyard Cozier</t>
  </si>
  <si>
    <t>FANTASTIC CRAFTS FOR YOUR BACKYARD How to Make Backyard Cozier</t>
  </si>
  <si>
    <t>2022-10-28 21:00:14+00:00</t>
  </si>
  <si>
    <t>Hey crafters! _x000D_
Do you enjoy spending time in your backyard? We want to share with you amazing ideas on how to make it the most cozy place. Donâ€™t rush to buy new furniture and dÃ©cor, you will find out how easy it is to make everything by yourself. We will show you step-by-step tutorials on how to create a mind-blowing grill. Best of all, you can add a table to it and enjoy time with your friends while cooking and eating the best steaks. Keep watching our video and you will learn how to make a beautiful cozy gazebo out of pallets, a real mind-blowing open-air cinema, fancy dining furniture or decorative pond. _x000D_
_x000D_
TIMESTAMPS:_x000D_
_x000D_
00:00 Awesome grill_x000D_
04:15 Perfect place for dinner_x000D_
12:07 Open-air cinema_x000D_
15:09 Beautiful decorative pond_x000D_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</si>
  <si>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ukNNBgbJJeA</t>
  </si>
  <si>
    <t>SPOOKY MAKEUP IDEAS FOR HALLOWEEN PARTY</t>
  </si>
  <si>
    <t>2022-10-28 01:00:18+00:00</t>
  </si>
  <si>
    <t>Hey friends! _x000D_
Letâ€™s make this Halloween unforgettable! Today we will show you the most the most frightening and memorable images for the scariest party. If you want to make the image of an old witch, then we will show you some tricks. For example, to make the skin wrinkled, apply latex to it. You can also add eye shadow, as shown in our video. For a disgusting smile, apply coffee to your teeth with a cotton swab. To make your images look even more intimidating, use multi-colored lenses. Don't forget to wear a suitable wig. Keep watching our video to get inspired for tyour costume. We are sure that your image will be the best! _x000D_
_x000D_
TIMESTAMPS:_x000D_
_x000D_
01:16 Mind-blowing mask_x000D_
09:21 How to make Elfs' ears_x000D_
15:14 Awesome pattern on face_x000D_
17:22 Creepy Halloween idea_x000D_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</si>
  <si>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FVXX2IdJCeA</t>
  </si>
  <si>
    <t>COOL SCIENCE TRICKS YOU CAN DO AT HOME</t>
  </si>
  <si>
    <t>2022-10-27 21:00:08+00:00</t>
  </si>
  <si>
    <t>Hello, smart people of 5-minute crafts! _x000D_
Today we have prepared really unusual video. We have gathered the most unusual experiments that will blow your mind! So, letâ€™s start! Take a glass of water, put some cinnamon in it, the main thing is not to mix. Then try dipping your finger into the water. You will be shocked because your finger will remain dry.  For the next experiment, take vegetable oil and baby oil. Put ice cube inside and watch the result. It won't sink to the bottom. In addition, we will show you how to make a non-Newtonian fluid and what will happen to this liquid if it is poured onto the subwoofer. Before doing this, donâ€™t forget to cover it with cling film, as shown in our video. _x000D_
_x000D_
TIMESTAMPS:_x000D_
_x000D_
01:33 Magical drawing on milk_x000D_
03:55 How to make non-newtonian fluid_x000D_
05:10 Sugar experiment_x000D_
05:41 HotVSCold water_x000D_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</si>
  <si>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['5 minute craft', '5 minutes craft', '5-minute crafts', 'crafts', 'diy', 'diy activities', 'diy projects', 'do it yourself', 'handcraft', 'howto', 'life hacks', 'lifehacks', 'proyectos faciles', 'science experiments', 'science tricks', 'tips', 'tricks', 'trucos', 'trucos de belliza', 'tutorial', 'useful things']</t>
  </si>
  <si>
    <t>ohi8W4gnwbY</t>
  </si>
  <si>
    <t>WE MADE AN AWESOME TENT! Best Camping Hacks and Crafts</t>
  </si>
  <si>
    <t>WE MADE AN AWESOME TENT Best Camping Hacks and Crafts</t>
  </si>
  <si>
    <t>2022-10-27 12:00:38+00:00</t>
  </si>
  <si>
    <t>Hi friends! _x000D_
Agree that camping can be a cool way to relax? But sometimes you may encounter unpleasant situations and the rest can be ruined. Thatâ€™s why we have prepared this huge compilation full of useful and great camping hacks that will definitely make your vacation unforgettable. Can you imagine that foil can be one of the most important things while camping? Check out how it is possible to make a kitchen spatula, boots, a salt shaker, a fireproof plate, a portable grill, a hammock and even a house out of foil. Stay tuned and you will find out how to make portable shower, real canoe out of branches. We have also collected awesome ideas for delicious camping treats. _x000D_
_x000D_
TIMESTAMPS:_x000D_
_x000D_
00:22 DIY cozy swing_x000D_
06:22 How to make a raft_x000D_
09:39 Perfect camping organizer_x000D_
10:18 Awesome foil hammock_x000D_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</si>
  <si>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5O0tpTAK1f8</t>
  </si>
  <si>
    <t>I MADE THESE CUTE SCHOOL CRAFTS || Back To School Ideas</t>
  </si>
  <si>
    <t>I MADE THESE CUTE SCHOOL CRAFTS Back To School Ideas</t>
  </si>
  <si>
    <t>2022-10-26 21:00:03+00:00</t>
  </si>
  <si>
    <t>Hi creative people of 5-minute crafts! _x000D_
Watch our new video and find the best and freshest ideas for new stationery. Can you imagine that it is possible to make cool organizer for your pencils, pens, a notebook, a sharpener, paperclips and other items from a Lego? We will show you a step-by-step tutorial and you will be able to repeat it without problems! Use tape and glitter to make your own unique and most beautiful stickers. Another great idea is to make a cool notebook. Take crafting material, such as foamiran, cut out the base for your notebook, we'll show you how to make a notebook in the form of a strawberry. Glue ordinary sheets inside and decorate the cover. _x000D_
_x000D_
TIMESTAMPS:_x000D_
_x000D_
00:45 A riddle for math geniuses_x000D_
01:00 Cute dÃ©cor for a pen_x000D_
02:30 DIY bracelet with Huggy Wuggy_x000D_
04:04 Mind-blowing idea for a present_x000D_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</si>
  <si>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YQMjr7kpK3U</t>
  </si>
  <si>
    <t>SFX MAKEUP FOR HALLOWEEN #shorts</t>
  </si>
  <si>
    <t>SFX MAKEUP FOR HALLOWEEN shorts</t>
  </si>
  <si>
    <t>2022-10-26 12:00:18+00:00</t>
  </si>
  <si>
    <t>['5 minute craft', '5 minutes craft', '5-minute crafts', 'crafts', 'diy', 'diy activities', 'diy projects', 'do it yourself', 'handcraft', 'howto', 'life hacks', 'lifehacks', 'proyectos faciles', 'tips', 'tricks', 'trucos', 'trucos de belliza', 'tutorial', 'useful things', 'shorts', 'best shorts', 'halloween shorts']</t>
  </si>
  <si>
    <t>ONaDqsUr7NE</t>
  </si>
  <si>
    <t>HOW TO SNEAK SNACKS INTO CLASS! Crazy Tricks With Food</t>
  </si>
  <si>
    <t>HOW TO SNEAK SNACKS INTO CLASS Crazy Tricks With Food</t>
  </si>
  <si>
    <t>2022-10-26 01:06:58+00:00</t>
  </si>
  <si>
    <t>Hey creative friends! _x000D_
As we all know, food cannot be brought into the cinema, plane, school class. In order not to stay hungry, be sure to try our different tricks from this video that will help you bring delicious treats with you. Letâ€™s mix jelly and powdered sugar to make edible blackboard chalk. Now the teacher will never guess that you brought sweets to class. Another cool idea is to disguise chewing gum as a marker. We will show you a step-by-step tutorial on how to make a tricky hiding place in your sweatshirt that will let you to carry food anywhere. Watch our video till the end and you will learn how easy it is to use eye shadow palette to sneak candies. _x000D_
_x000D_
TIMESTAMPS:_x000D_
_x000D_
04:43 Jelly pop it_x000D_
06:29 Kettlebell with a secret_x000D_
07:14 Awesome edible marmalade hair _x000D_
07:45 How to make a hiding place in your sweatshirt_x000D_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</si>
  <si>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vnSTxeLMxuE</t>
  </si>
  <si>
    <t>I BOUGHT VIRAL GADGETS FOR MY PETS! BEST HACKS FOR PET OWNERS</t>
  </si>
  <si>
    <t>I BOUGHT VIRAL GADGETS FOR MY PETS BEST HACKS FOR PET OWNERS</t>
  </si>
  <si>
    <t>2022-10-25 21:00:27+00:00</t>
  </si>
  <si>
    <t>Hello, 5-minute crafters! _x000D_
Watch our new video and find awesome and useful hacks for your furry friends. Agree, every pet owner wants to create the most comfortable living conditions for four-legged friend. Letâ€™s start with a cool idea for rainy weather. If you have a dog, then you need to walk with it in any weather. But you donâ€™t want your pet to get wet in the rain. You definitely need to try a leash with an umbrella. Another great hack in case of bad weather is to make special covers for paws out of balloons. Take four balloons and cut off the narrow part of each, as shown in our video. Cute boots are ready! If your cat is constantly sharpening its claws on your sofa, we will show you how to protect it with tape. _x000D_
_x000D_
TIMESTAMPS:_x000D_
_x000D_
00:26 DIY pet clothes_x000D_
04:22 How to wash your pet_x000D_
07:00 How to protect your sofa from claws_x000D_
10:31 Awesome gadget for pet massage_x000D_
This activity is performed by actors in a controlled and safe environment, and has been made for entertainment purposes. Please use caution if you plan to replicate. No animals were harmed during filming._x000D_
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</si>
  <si>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VnysTdhzvk8</t>
  </si>
  <si>
    <t>UNUSUAL SOAP &amp; EPOXY RESIN CRAFTS || Awesome DIY Jewelry and Mini Crafts</t>
  </si>
  <si>
    <t>UNUSUAL SOAP EPOXY RESIN CRAFTS Awesome DIY Jewelry and Mini Crafts</t>
  </si>
  <si>
    <t>2022-10-25 01:00:12+00:00</t>
  </si>
  <si>
    <t>Hi crafty friends! _x000D_
Simple crafts out of epoxy resin can be really useful. Create stunning comb, unique home dÃ©cor, cutting board, different jewelry, accessories for your phone or even a cover for your notebook with epoxy resin. Learn how to make a new mold for your crafts. For example, you want to make a beautiful shell-shaped pendant, but you don't have the right mold for the epoxy resin. You can make the desired mold with hot glue. As a bonus, we will show you how to make bath bombs at home. Mix baking soda, lemon acid, dye and olive oil. Put everything into a special form, and a perfect bath additive is ready. _x000D_
_x000D_
TIMESTAMPS:_x000D_
_x000D_
02:55 Accessories for dolls_x000D_
05:09 DIY mold for epoxy_x000D_
06:28 DIY lolly-pop bracelet_x000D_
09:15 Cute earrings_x000D_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</si>
  <si>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['5 minute craft', '5 minutes craft', '5-minute crafts', 'crafts', 'diy', 'diy activities', 'diy projects', 'do it yourself', 'epoxy resin', 'epoxy resin crafts', 'handcraft', 'howto', 'life hacks', 'lifehacks', 'proyectos faciles', 'soap crafts', 'tips', 'tricks', 'trucos', 'trucos de belliza', 'tutorial', 'useful things']</t>
  </si>
  <si>
    <t>JrpXosnVMNE</t>
  </si>
  <si>
    <t>I TRIED THESE HACKS AND GADGETS FOR SMART PARENTS</t>
  </si>
  <si>
    <t>2022-10-24 21:00:16+00:00</t>
  </si>
  <si>
    <t>Hey smart moms and dads! _x000D_
Sometimes being a parent can be very difficult. To make your life easier, we have prepared this wonderful video in which we have collected cool life hacks and necessary gadgets for you and your children. For example, if your child urgently needed to use the toilet during a road trip. We will show which gadget can solve this problem. You will find out how to make unusual paints. We will show you a cool tutorial on how to make edible paints! Yes, it is possible. Take an ice cube tray, put colorful candies in each cell, add some water, insert popsicle sticks and freeze. Voila! Your child will be amazed! _x000D_
_x000D_
TIMESTAMPS:_x000D_
_x000D_
00:19 DIY laptop_x000D_
03:14 Edible paintings_x000D_
11:07 Awesome anatomy craft_x000D_
13:00 Delicious constructor    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</si>
  <si>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TsxsG0a_oVE</t>
  </si>
  <si>
    <t>ADORABLE FINGER ARTS AND FUN DRAWING IDEAS</t>
  </si>
  <si>
    <t>2022-10-24 03:00:52+00:00</t>
  </si>
  <si>
    <t>Hello, everyone! _x000D_
Here are top ideas for fun finger art. We will show you how to create a whole world by drawing on your fingers. Try to make different characters like a TV presenter, superman, pregnant woman, diver, club security guard or even an elephant! Your imagination will help you! You can act out the birthday scene. We'll show you how to make cool party hats out of a pencil and a cute small gift. In addition, we have collected awesome drawing ideas in this video. Find out how to use bubble wrap instead of a brush in order to create an unusual pattern on your drawing. For example, it can be fish scales. _x000D_
_x000D_
TIMESTAMPS:_x000D_
_x000D_
01:35 Cute frog_x000D_
02:15 Fake eyes_x000D_
03:08 Banana plane_x000D_
07:28 Finger doodles_x000D_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</si>
  <si>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SmbDNLSP2_s</t>
  </si>
  <si>
    <t>RAINBOW ART IDEAS AND COOL SCHOOL CRAFTS</t>
  </si>
  <si>
    <t>2022-10-23 21:00:08+00:00</t>
  </si>
  <si>
    <t>Hi friends! _x000D_
Check out how many awesome crafting ideas we have prepared for you in this huge compilation. You can make a colorful rainbow phone case out of polymer clay. Moreover, thanks to these crafts, you donâ€™t need to buy new stationary. We will show you simple tutorials on how to make felt-tip pens, unique covers for your notebooks, super handy bookmark with a magnet. Do you want to start drawing right now? This video is full of awesome and colorful drawing ideas perfect for the beginners. As a bonus, we will show you cool ideas that you can implement with your 3D pen. You will learn how easy it is to make a hat, a bright fan, wonderful toys for your children, case for headphones. _x000D_
_x000D_
TIMESTAMPS:_x000D_
_x000D_
02:59 Cool dÃ©cor for phonecase_x000D_
09:44 Math trick_x000D_
13:01 Tricky hacks for a secret message_x000D_
16:05 Drawing ideas_x000D_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</si>
  <si>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3Fe3tOM7h7I</t>
  </si>
  <si>
    <t>I TRIED THIS HACK FOR PET OWNERS! Best Gadgets And DIYs For Your Pets</t>
  </si>
  <si>
    <t>I TRIED THIS HACK FOR PET OWNERS Best Gadgets And DIYs For Your Pets</t>
  </si>
  <si>
    <t>2022-10-23 01:00:02+00:00</t>
  </si>
  <si>
    <t>Hello, smart pet owners! _x000D_
Our fluffy friends are an important part of our lives. Sometimes we face various difficulties. Therefore, we have prepared a new video full of important and cool hacks for your four-legged friends. They will definitely solve many of your problems. For example, if your dog doesn't like to wash, then you need to take a pop it, stick it to the wall in the shower and put a pet treat in each cell. While your dog is eating food, you can wash it without any problems. Donâ€™t know how to please your cat? Take a sock, put different seeds inside, place it on a plate and add some water. Grass will grow soon - the best treat for your furry friend. _x000D_
_x000D_
TIMESTAMPS:_x000D_
_x000D_
00:44 Perfect gadget for how weather_x000D_
01:48 How to wash your dog_x000D_
02:28 DIY pet bed_x000D_
04:09 Amazing toy for dogs_x000D_
This activity is performed by actors in a controlled and safe environment, and has been made for entertainment purposes. Please use caution if you plan to replicate. No animals were harmed during filming._x000D_
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</si>
  <si>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['5 minute craft', '5 minutes craft', '5-minute crafts', 'crafts', 'diy', 'diy activities', 'diy projects', 'do it yourself', 'handcraft', 'howto', 'life hacks', 'lifehacks', 'pet crafts', 'pet diys', 'pet gadgets', 'pet hacks', 'proyectos faciles', 'tips', 'tricks', 'trucos', 'trucos de belliza', 'tutorial', 'useful things']</t>
  </si>
  <si>
    <t>5sib_3EVpAw</t>
  </si>
  <si>
    <t>MINIATURE DOLL CRAFTS || DIY Dollhouse And Little Furniture</t>
  </si>
  <si>
    <t>MINIATURE DOLL CRAFTS DIY Dollhouse And Little Furniture</t>
  </si>
  <si>
    <t>2022-10-22 21:00:03+00:00</t>
  </si>
  <si>
    <t>Hey creative friends! _x000D_
Today we want to share with you amazing miniature crafts that will be a great addition to the game with Barbie dolls. We will show you how to make a real fairy. First of all, letâ€™s make the most beautiful wings youâ€™ve ever seen. Take a plastic folder, draw two wings on it, then paint them with nail polish, we recommend using clear glitter polish for a fabulous look. Wait until the nail polish dries and after that the fairy wings can be cut out. Now your doll will look magical. In addition, you will see that it is possible to make cool manicure for your Barbie with hot glue gun and nail polish. WOW! _x000D_
_x000D_
TIMESTAMPS:_x000D_
_x000D_
00:46 Rainbow experiment_x000D_
04:31 DIY dress_x000D_
06:05 How to make bright umbrella_x000D_
07:54 Awesome headphones for Barbie_x000D_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</si>
  <si>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M4kDfikGdhM</t>
  </si>
  <si>
    <t>AMAZING DIY CRAFTS OUT OF RESIN, CLAY, 3D PEN AND GLUE GUN</t>
  </si>
  <si>
    <t>AMAZING DIY CRAFTS OUT OF RESIN CLAY 3D PEN AND GLUE GUN</t>
  </si>
  <si>
    <t>2022-10-22 10:00:13+00:00</t>
  </si>
  <si>
    <t>Hi creative people of 5-minute crafts! 
Just imagine that with a hot glue gun you can not only fix almost everything in the house, but also create unique and unusual jewelry. In this video, we will show you how it is possible. Use beads and hot glue to make stunning rings. As a bonus, you will find out how to use another crafting materials, such as polymer clay, epoxy resin or even a 3D pen. We have prepared cool ideas that will inspire you to create nice rings, earrings, necklaces and other accessories. All these crafts will save you money. Watch this video up to the end to see the mind-blowing idea of creating beautiful necklaces out of pistachio shells. 
TIMESTAMPS:
02:01 Ring with unusual pattern
04:55 Broccoli earrings
07:32 Cute watermelon pendant
12:03 Cool keychain 
----------------------------------------------------------------------------------------
Our Social Media:
Facebook: https://www.facebook.com/5min.crafts/
Instagram: https://www.instagram.com/5.min.crafts/
Twitter: https://twitter.com/5m_crafts
Subscribe to 5-Minute Crafts DIY: https://goo.gl/fWbJqz
Subscribe to 5-Minute Crafts PLAY: https://goo.gl/PEuLVt
Subscribe to 5-Minute Crafts REPAIR: http://bit.ly/2S69VUG
The Bright Side of Youtube: https://goo.gl/rQTJZz
----------------------------------------------------------------------------------------
For more videos and articles visit:
http://www.brightside.me
Music by Epidemic Sound: https://www.epidemicsound.com/</t>
  </si>
  <si>
    <t>['5-Minute Crafts', 'DIY', 'Do it yourself', 'crafts', 'trucos', '5 minutes craft', 'life hacks', '5 minute craft', 'trucos de belliza', 'proyectos faciles', 'useful things', 'lifehacks', 'tricks', 'tips', 'DIY projects', 'DIY activities', 'Handcraft', 'Tutorial', 'howto']</t>
  </si>
  <si>
    <t>KjuRM9jTo4Q</t>
  </si>
  <si>
    <t>SCARY HALLOWEEN IDEAS || I Do Extreme Kids Transformations</t>
  </si>
  <si>
    <t>SCARY HALLOWEEN IDEAS I Do Extreme Kids Transformations</t>
  </si>
  <si>
    <t>2022-10-22 01:00:06+00:00</t>
  </si>
  <si>
    <t>Hello, creative parents! _x000D_
Halloween is here! Your children will definitely want their image to be the most memorable and intimidating. The first idea is to make an image of Pennywise. Check out how easy it is to make cool accessories for this look, as well as a makeup tutorial. Nothing complicated! The next idea is to make a super realistic shrapnel wound. Take toothpaste, concealer, fake blood, and pieces of plastic that look like broken glass. Your friends will be horrified! If you are planning a party, then you should definitely make our spooky drink. To make it intimidating, make marshmallow teeth, and eyes from lychee and blueberries. _x000D_
_x000D_
TIMESTAMPS:_x000D_
_x000D_
01:45 Perfect drink for Halloween party_x000D_
02:24 How to make a Huggy Wuggi look_x000D_
05:11 Creepy dÃ©cor_x000D_
07:12 Edible blood_x000D_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</si>
  <si>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75xsNC04ots</t>
  </si>
  <si>
    <t>MY KID LOVES THESE GADGETS! BEST HACKS &amp; TIPS FOR PARENTS</t>
  </si>
  <si>
    <t>MY KID LOVES THESE GADGETS BEST HACKS TIPS FOR PARENTS</t>
  </si>
  <si>
    <t>2022-10-21 21:00:03+00:00</t>
  </si>
  <si>
    <t>Hello, smart moms and dads! _x000D_
Everyone loves gadgets that make life easier. In our new video, we have collected the best gadgets for smart parenting. For example, if your child constantly opens lockers, then you definitely need a magnetic lock. It will easily solve your problem. And if your child is constantly slouching, then you should try a special gadget that vibrates if the child is slouching. Get inspired by our awesome crafts. We will show you a step-by-step tutorial on how to make a real hut from ordinary boxes and foil. Add different pillows and a garland with small LED lamps, and it will become the most cozy place for your kids. _x000D_
_x000D_
TIMESTAMPS:_x000D_
_x000D_
02:25 Smart idea for a road trip_x000D_
03:39 Cozy hut_x000D_
08:20 Awesome toy transformer_x000D_
08:53 Gadget for perfect posture_x000D_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</si>
  <si>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QJCeCxPJzd4</t>
  </si>
  <si>
    <t>AWESOME RAINBOW CRAFTS AND SCHOOL DIYS</t>
  </si>
  <si>
    <t>2022-10-21 03:00:08+00:00</t>
  </si>
  <si>
    <t>Hey everyone! _x000D_
We know how important it is to have bright colors in our everyday life. Thatâ€™s why we have prepared these cool rainbow and simple crafts for you. Find out how you can create unique and beautiful stickers. Just use your imagination! If you are looking for fresh ideas for making new colorful phone cases, then this video is definitely for you. We will show you step by step tutorials on how to decorate ordinary transparent phone cases with polymer clay or thread and popsicle sticks. Did you know that you can make felt-tip pens with your own hands? To do this, you will need wet wipes, cotton swabs and dye. _x000D_
_x000D_
TIMESTAMPS:_x000D_
_x000D_
00:00 DIY colorful phone case_x000D_
02:23 How to make a notebook_x000D_
04:00 If you get a bad mark_x000D_
04:44 Rainbow ring_x000D_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</si>
  <si>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_tMTAptrNCc</t>
  </si>
  <si>
    <t>GENIUS MAKEUP HACKS AND BEAUTY TIPS FOR ALL OCCASIONS</t>
  </si>
  <si>
    <t>2022-10-20 21:00:21+00:00</t>
  </si>
  <si>
    <t>Hello, beauties! _x000D_
Check out really useful and simple beauty hacks to look fabulous without spending tones of money on beauty salons. We wanna share brilliant make up lifehacks. You will learn how easy it is to make a beautiful eyeshadow gradient, perfect lips with red lipstick or draw ideal eyeliners. If the skin on your heels is cracking and peeling, we know how to help you. Scroll the aloe vera through a meat grinder and make a foot mask out of the resulting mass. This succulent has a huge number of useful properties. You will be amazed at the result. Stay tuned to learn how is it possible to make a special contouring brush. _x000D_
_x000D_
TIMESTAMPS:_x000D_
_x000D_
00:35 Nail polish hack_x000D_
01:57 How to make perfect eyeliners_x000D_
02:18 DIY contouring brush_x000D_
03:15 Contouring hack_x000D_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</si>
  <si>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L-15kELAOcc</t>
  </si>
  <si>
    <t>LOVELY EPOXY &amp; CANDLE CRAFTS | Link in comments</t>
  </si>
  <si>
    <t>LOVELY EPOXY CANDLE CRAFTS Link in comments</t>
  </si>
  <si>
    <t>2022-10-20 12:00:12+00:00</t>
  </si>
  <si>
    <t>----------------------------------------------------------------------------------------
Our Social Media:
Facebook: https://www.facebook.com/5min.crafts/
Instagram: https://www.instagram.com/5.min.crafts/
Twitter: https://twitter.com/5m_crafts
Subscribe to 5-Minute Crafts DIY: https://goo.gl/fWbJqz
Subscribe to 5-Minute Crafts PLAY: https://goo.gl/PEuLVt
Subscribe to 5-Minute Crafts REPAIR: http://bit.ly/2S69VUG
The Bright Side of Youtube: https://goo.gl/rQTJZz
----------------------------------------------------------------------------------------
For more videos and articles visit:
http://www.brightside.me
Music by Epidemic Sound: https://www.epidemicsound.com/</t>
  </si>
  <si>
    <t>['5-Minute Crafts', 'DIY', 'Do it yourself', 'crafts', 'trucos', '5 minutes craft', 'life hacks', '5 minute craft', 'trucos de belliza', 'proyectos faciles', 'useful things', 'lifehacks', 'tricks', 'tips', 'DIY projects', 'DIY activities', 'Handcraft', 'Tutorial', 'howto', 'shorts', 'epoxy resin', 'resin crafts']</t>
  </si>
  <si>
    <t>XNWthTQ_brw</t>
  </si>
  <si>
    <t>STRAY CAT STORY | Funny And Useful Pet Hacks And Awesome DIY Crafts</t>
  </si>
  <si>
    <t>STRAY CAT STORY Funny And Useful Pet Hacks And Awesome DIY Crafts</t>
  </si>
  <si>
    <t>2022-10-20 08:45:08+00:00</t>
  </si>
  <si>
    <t>Hi smart pet owners! _x000D_
We all love our pets and take care of them. We believe that everyone always wants the best for their furry friends. Today we have prepared a new video full of cheap and awesome crafts and useful tips for different occasions. In addition, you will see the cutest and the luckiest stray cat. First we will show you a cool idea for hot summer days. Our four-legged friends are also very hard in the heat, so you need to help them in such weather. In order to refresh your pet, you will need a fan and a pillowcase. Watch our video up to the end and find a whole collection of easy and helpful tips, hacks and crafts for our little cuties. _x000D_
_x000D_
TIMESTAMPS:_x000D_
_x000D_
00:12 Catâ€™s SPA_x000D_
03:00 Cool ladder for a small dog_x000D_
05:46 Tricky hack for a sick pet_x000D_
06:38 Petâ€™s art_x000D_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</si>
  <si>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['5 minute craft', '5 minutes craft', '5-minute crafts', 'cat', 'cats', 'crafts', 'diy', 'diy activities', 'diy projects', 'do it yourself', 'dog', 'dogs', 'funny animals', 'handcraft', 'howto', 'life hacks', 'lifehacks', 'pet', 'pets', 'proyectos faciles', 'stray', 'tips', 'tricks', 'trucos', 'trucos de belliza', 'tutorial', 'useful things']</t>
  </si>
  <si>
    <t>dymcEwYaC9c</t>
  </si>
  <si>
    <t>SIMPLE ART IDEAS, DRAWING HACKS AND PAINTING TRICKS FOR BEGINNERS</t>
  </si>
  <si>
    <t>SIMPLE ART IDEAS DRAWING HACKS AND PAINTING TRICKS FOR BEGINNERS</t>
  </si>
  <si>
    <t>2022-10-19 21:00:27+00:00</t>
  </si>
  <si>
    <t>Hello, creative friends! _x000D_
Do you wanna create real masterpieces, but donâ€™t have enough time for art school? Then our video is definitely for you. We are going to demonstrate the most creative and unusual ways of drawing. Take a canvas, apply drops of multi-colored acrylic on it, then use a ruler instead of a brush, as we show in the video. Thanks to this unusual technique, you can draw cool and cute cacti. Use your imagination to create incredible paintings from ordinary blobs. Turn broccoli into a brush to draw a realistic autumn tree. Sounds amazing! Keep watching our video till the end to see watercolor painting ideas. _x000D_
_x000D_
TIMESTAMPS:_x000D_
_x000D_
00:00 Unusual way to draw a rainbow_x000D_
00:30 Napkin instead of a brush_x000D_
13:20 How to draw a fox_x000D_
14:08 How to paint with watercolor_x000D_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</si>
  <si>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['5 minute craft', '5 minutes craft', '5-minute crafts', 'crafts', 'diy', 'diy activities', 'diy projects', 'do it yourself', 'draw', 'handcraft', 'how to draw', 'how to paint', 'howto', 'life hacks', 'lifehacks', 'paint', 'proyectos faciles', 'school', 'tips', 'tricks', 'trucos', 'trucos de belliza', 'tutorial', 'useful things']</t>
  </si>
  <si>
    <t>xltG7t2S5Ck</t>
  </si>
  <si>
    <t>RESIN ART! | Amazing Jewelry And Crafts Out Of Epoxy, Silicone And Metal</t>
  </si>
  <si>
    <t>RESIN ART Amazing Jewelry And Crafts Out Of Epoxy Silicone And Metal</t>
  </si>
  <si>
    <t>2022-10-19 03:00:40+00:00</t>
  </si>
  <si>
    <t>Hey crafty people! _x000D_
Today we have prepared unusual video. We will show you incredible jewelry that can be made from metal. Moreover, in these crafts, not only metal will be used, but also epoxy resin, gypsum and even silicone. Sounds unreal! We will show you mind-blowing hacks that artisans use to create real masterpieces that will not leave you indifferent. You will learn the step by step process of creating a butterfly ring. But the whole uniqueness of this ring is that the wings of a butterfly move with the movement of a finger. It's unbelievable! What about a lamp in the shape of your face? Yes, this is possible! And we will show how this can be done with gypsum and silicone. You will see various jewelry making ideas. For example, how to make unique earrings from an ordinary coin. _x000D_
_x000D_
TIMESTAMPS:_x000D_
_x000D_
00:00 Mind-blowing craft_x000D_
02:39 Butterfly ring_x000D_
08:12 Unbelievable lamp_x000D_
10:57 DIY ring_x000D_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</si>
  <si>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e1t0SYgZ8Uw</t>
  </si>
  <si>
    <t>NOO! I transformed myself into a monster! #shorts</t>
  </si>
  <si>
    <t>NOO I transformed myself into a monster shorts</t>
  </si>
  <si>
    <t>2022-10-19 00:00:22+00:00</t>
  </si>
  <si>
    <t>jm1Ua3uYrpE</t>
  </si>
  <si>
    <t>SMART HACKS FOR EASY PARENTING</t>
  </si>
  <si>
    <t>2022-10-18 21:00:31+00:00</t>
  </si>
  <si>
    <t>Hello, crafty moms and dads! _x000D_
We are here to solve your different parenting problems and have prepared fresh and awesome lifehacks and tricks in our video! We want to share with you unexpected ways to entertain your kids. Letâ€™s start with a cool idea for having a bath. If your child always gets bored in the bath, then add colorful balls and plates to the water. Your child will collect the balls into matching colored bowls. This game will help your child develop. Find more useful tricks in our video! Check out a great idea on how to teach your child to tie shoelaces. All you need is an old box and laces. If your child loves to draw, then you should definitely try making edible paints from colorful candies. _x000D_
_x000D_
TIMESTAMPS:_x000D_
_x000D_
00:35 Easy way to learn to count_x000D_
01:28 Unusual art ideas_x000D_
06:45 Edible toys_x000D_
08:24 DIY paints_x000D_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</si>
  <si>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KPDbA6XncBY</t>
  </si>
  <si>
    <t>GADGETS VS HACKS | Useful Tricks For Any Occasion</t>
  </si>
  <si>
    <t>GADGETS VS HACKS Useful Tricks For Any Occasion</t>
  </si>
  <si>
    <t>2022-10-18 06:56:08+00:00</t>
  </si>
  <si>
    <t>Hi friends! Have you ever imagined your life in 10 or 20 years later? Everything will be much faster, especially your daily routine! We've collected some appliances from the future just for you :)_x000D_
Your friend is not so good at kitchen and ruins every potato to peel? Well, show him that tool to peel any vegetable 5 times faster! You can even craft it yourself, too! Having a camp holiday is so good! And even if you're running out of clean water to drink, you can still make it with water filter gadget! Not going to spend a penny? Make your own water filter out of plastic bottle! Struggling with cleaning your beauty products like brushes and sponges? Put them in a washing machine! We mean in mini washing machine for sponges :)_x000D_
If you're looking for more videos, check our latest cute breakfast ideas for the whole family! See you next time :)_x000D_
_x000D_
TIMESTAMPS:_x000D_
00:00 Gadget hack battle_x000D_
00:50 How to draw circle_x000D_
02:20 Potato peeling tool_x000D_
03:41 How to cut mushrooms_x000D_
05:39 Dough cutting gadget_x000D_
_x000D_
#gadget #tiktok #challenge 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</si>
  <si>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a91TEQ4Qu6I</t>
  </si>
  <si>
    <t>CUTE TIKTOK PET HACKS | CLEVER GADGETS AND FUNNY CRAFTS</t>
  </si>
  <si>
    <t>CUTE TIKTOK PET HACKS CLEVER GADGETS AND FUNNY CRAFTS</t>
  </si>
  <si>
    <t>2022-10-18 01:11:18+00:00</t>
  </si>
  <si>
    <t>Hello there! Do you have a pet? If you're into dogs and cats - let's go and see smart tricks and awesome DIY ideas for your loved ones!_x000D_
Going for a walk with your dog? Carrying treats, leash and even water is so tough, huh? Well, you should try this multi-purpose gadget! It can even collect dog waste :) Is your cat being too mean asking for attention? And, yeah, hands should be safe from tiny claws, so take this massage gadget! Get ready for lots of purr-purring! If it rains out there, your dog will be dirty, right? And, to be honest, doggo will not be pleased to step on wet ground, so make him shoes out of balloons!_x000D_
Looking for more videos? Check our new parenting hacks and crafts, you'll be amazed! See ya :)_x000D_
_x000D_
TIMESTAMPS:_x000D_
00:00 Mini dog shoes_x000D_
00:51 Cat hairbrush gadget_x000D_
02:15 Portable water bowl_x000D_
03:11 Funny massage tool_x000D_
03:58 DIY bag for treats_x000D_
_x000D_
#craft #dog #cat 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</si>
  <si>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['5 minute craft', '5 minutes craft', '5-minute crafts', 'cats', 'crafts', 'diy', 'diy activities', 'diy projects', 'do it yourself', 'dogs', 'funny animals', 'handcraft', 'howto', 'life hacks', 'lifehacks', 'pets', 'proyectos faciles', 'tips', 'tricks', 'trucos', 'trucos de belliza', 'tutorial', 'useful things']</t>
  </si>
  <si>
    <t>wvM6SvuiHEk</t>
  </si>
  <si>
    <t>TOO COOL FOR SCHOOL? Smart DIY School Crafts And Genius Hacks</t>
  </si>
  <si>
    <t>TOO COOL FOR SCHOOL Smart DIY School Crafts And Genius Hacks</t>
  </si>
  <si>
    <t>2022-10-17 01:00:17+00:00</t>
  </si>
  <si>
    <t>Hi friends! We know that school can be tough sometimes, but we have some awesome solutions for your struggles :)_x000D_
Have you ever forgotten your color pencil pack? Yeah, looks like it's time to borrow classmate pencil... Wait a minute: stick some pencil to your nails - you'll never forget them! If you want to be the coolest among your classmates - make stylish accessories! Not only grades matter! Draw a heart with glue gun and spice it up with glitter! Are you that teacher who is tired of writing grades? Make an A+ and F- stamps for your students :)_x000D_
Looking for more videos? Check our new drawing challenge and painting hacks for beginners! See you next time :)_x000D_
_x000D_
TIMESTAMPS:_x000D_
00:30 Color pencils nail extensions_x000D_
07:23 Pop it pencil_x000D_
13:58 Fast math tricks_x000D_
20:02 Jelly bear notebook_x000D_
30:50 Giant pencil prank_x000D_
_x000D_
#school #craft #tiktok 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Discover the Art of Epoxy Resin: https://go.thesoul.media/5-minute-crafts-kit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</si>
  <si>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['3d pen', '5 minute craft', '5 minutes craft', '5-minute crafts', 'crafts', 'diy', 'diy activities', 'diy projects', 'do it yourself', 'funny', 'glue gun', 'handcraft', 'howto', 'life hacks', 'lifehacks', 'prank', 'pranks', 'proyectos faciles', 'rainbow', 'teacher', 'tips', 'tricks', 'trucos', 'trucos de belliza', 'tutorial', 'useful things']</t>
  </si>
  <si>
    <t>FPlT05VjWrc</t>
  </si>
  <si>
    <t>CUTE MINI CRAFTS OUT OF 3D PEN, GLUE GUN, POLYMER CLAY AND EPOXY RESIN</t>
  </si>
  <si>
    <t>CUTE MINI CRAFTS OUT OF 3D PEN GLUE GUN POLYMER CLAY AND EPOXY RESIN</t>
  </si>
  <si>
    <t>2022-10-16 21:00:04+00:00</t>
  </si>
  <si>
    <t>Hello friends! Have you ever dreamed of rainbow room? Rainbow lamps, rainbow walls, even rainbow floor! Sounds magical! We'll show you how to brighten your life with small and giant crafts :)_x000D_
Your child is bored with the same doll high heels and wants to customize it or even make new ones? Easy! Use 3D pen and some imagination to make doll flip flops for summer season! Does your daughter want to wear earrings just like her mom? Why not? Let's make rainbow earring out of plastic straws! Better than mommy's jewelry : ) Do you want to feed your lovely hamster? Yay! Cut strawberry and put it into little ice cube tray to mix a special cocktail! _x000D_
If you're looking for more cheap and wonderful DIY ideas, check our new jewelry video. You'll be amazed, we promise! See ya :)_x000D_
_x000D_
TIMESTAMPS:_x000D_
00:00 DIY doll shoes_x000D_
03:23 Tiny rainbow earrings_x000D_
04:41 How to make rainbow light_x000D_
05:42 Liquid straw book_x000D_
08:27 3D-pen heart ring_x000D_
_x000D_
#craft #fashion #miniature 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Discover the Art of Epoxy Resin: https://go.thesoul.media/5-minute-crafts-kit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</si>
  <si>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JDA_aA3AYns</t>
  </si>
  <si>
    <t>BEST SNEAKING FOOD HACKS | Funny Pranks And Ways To Hide Your Favorite Snacks</t>
  </si>
  <si>
    <t>BEST SNEAKING FOOD HACKS Funny Pranks And Ways To Hide Your Favorite Snacks</t>
  </si>
  <si>
    <t>2022-10-16 01:00:06+00:00</t>
  </si>
  <si>
    <t>Hey friends! Are you food lover? Yeah, we're, too :) And we have some hilarious food prank ideas for you! Ready? Let's go!_x000D_
School is so exhausting, you always want to eat something... What lessons with no treats, huh? Take that boring paper stickers and cut out a secret place for your sweet Oreos! Your snack is invisible! What about going out to fancy restaurant? But they don't serve any chocolate bars! You can hide your sweets in high heels :) No need to eat broccoli! Airports don't allow you to take any food on board? Not a problem! Hide some candies right in your hairbrush! Who can forbid hair brushing on plane, huh?_x000D_
If you're looking for more food tricks, check our video about cooking for young parents! See ya :)_x000D_
_x000D_
TIMESTAMPS:_x000D_
00:00 Pencil lipstick_x000D_
00:52 Edible high heels_x000D_
01:55 Food baby prank_x000D_
03:00 Oreo cookie school bag_x000D_
04:55 Edible pencils_x000D_
_x000D_
#prank #food #challenge 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Discover the Art of Epoxy Resin: https://go.thesoul.media/5-minute-crafts-kit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</si>
  <si>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['5 minute craft', '5 minutes craft', '5-minute crafts', 'challenge', 'crafts', 'diy', 'diy activities', 'diy projects', 'do it yourself', 'food prank', 'handcraft', 'howto', 'life hacks', 'lifehacks', 'proyectos faciles', 'school', 'sneak food', 'tiktok', 'tips', 'tricks', 'trucos', 'trucos de belliza', 'tutorial', 'useful things']</t>
  </si>
  <si>
    <t>9774c5c5rQ4</t>
  </si>
  <si>
    <t>BRILLIANT DIY JEWELRY CRAFTS | Fantastic Ideas With Metal And Ordinary Objects</t>
  </si>
  <si>
    <t>BRILLIANT DIY JEWELRY CRAFTS Fantastic Ideas With Metal And Ordinary Objects</t>
  </si>
  <si>
    <t>2022-10-15 21:00:07+00:00</t>
  </si>
  <si>
    <t>Hi 5-Minute Crafters! Do you want to save some money on accessories? Being into fashion trends isn't expensive anymore! Remember glue gun with its' round glue sticks? Well, you can cut them in the shape of crystals! Look like real :) Do you want a shiny heart pendant? Take epoxy resin and cover it with glitter! Yeah, that's true magic! Going to make a proposal, but don't have ring? Don't worry, just draw a brand new one with 3D pen :) Who need a boring golden ring, huh?_x000D_
Looking for more colorful crafts? Check our new easy glue gun and 3D pen DIY ideas! See ya next time :)_x000D_
_x000D_
TIMESTAMPS:_x000D_
00:00 Melting metal heart_x000D_
00:50 Handmade crystal ring_x000D_
02:05 Mini food bracelet_x000D_
02:45 Resin glitter pendant_x000D_
04:45 Glue crystals_x000D_
_x000D_
#craft #fashion #gold 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_x000D_Discover the Art of Epoxy Resin: https://go.thesoul.media/5-minute-crafts-kit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</si>
  <si>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tRRRXpeSZyM</t>
  </si>
  <si>
    <t>HOW TO BECOME THE BEST PARENT | Clever Parenting Hacks And Funny DIY Crafts</t>
  </si>
  <si>
    <t>HOW TO BECOME THE BEST PARENT Clever Parenting Hacks And Funny DIY Crafts</t>
  </si>
  <si>
    <t>2022-10-15 01:00:17+00:00</t>
  </si>
  <si>
    <t>Hello there! Do you have children or just planning your life with a newborn baby? Anyway, these hacks are life-saving for every situation of being parent :)_x000D_
Does your kid eats any colorful thing? Of course, they're so bright, so why not try? Let's make edible color paints! Add some gelatin and color dye - you can taste the rainbow now! Moreover, if your child is in love with eating pencils - just cook candy crayons for your loved one :) Hand washing is tough thing for every kid, but it's so important to stay healthy! If your son refuses to wash his hands, just show him how some can push away all the dirt! Time for simple science! _x000D_
Looking for more hacks and crafts for your kids? Take a look at cardboard ideas and learn how to make a giant playhouse from scratch! See you :)_x000D_
_x000D_
TIMESTAMPS:_x000D_
00:00 Edible color paints_x000D_
03:59 Cute toothpaste dispenser_x000D_
08:00 Teaching kids to wash hands_x000D_
20:25 DIY jelly soap_x000D_
34:41 Giant pop it candy_x000D_
_x000D_
#family #prank #craft 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Discover the Art of Epoxy Resin: https://go.thesoul.media/5-minute-crafts-kit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</si>
  <si>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_k2Mjkzl89g</t>
  </si>
  <si>
    <t>GENIUS SCHOOL HACKS FOR ALL OCCASIONS || BACK TO SCHOOL CRAFTS</t>
  </si>
  <si>
    <t>GENIUS SCHOOL HACKS FOR ALL OCCASIONS BACK TO SCHOOL CRAFTS</t>
  </si>
  <si>
    <t>2022-10-14 21:00:20+00:00</t>
  </si>
  <si>
    <t>Hello, everybody! _x000D_
Do you love stationery as much as we do? Today we want to share with you our cool ideas for new stationary that will brighten up your school days. You will see a simple tutorial on how to create a beautiful ruler or a stunning notebook cover. In addition, we have prepared cool crafts for real fashionistas. For example, take a colorful paper clip, draw a heart on it with a hot glue gun and decorate it as you wish. Now a beautiful hairpin is ready. Another idea is to make earrings out of a rubber. It is not only beautiful, but also very practical. Now you can not be afraid to forget the eraser. Keep watching our video up to the end to learn amazing math hacks that will help you to become an excellent student. _x000D_
_x000D_
TIMESTAMPS:_x000D_
_x000D_
00:00 Useful earrings_x000D_
01:25 Mind-blowing idea for pencils_x000D_
01:48 DIY book stand_x000D_
12:24 Perfect lunch_x000D_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Discover the Art of Epoxy Resin: https://go.thesoul.media/5-minute-crafts-kit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</si>
  <si>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4jL_nqZkv-o</t>
  </si>
  <si>
    <t>Cute Epoxy and Soap Hacks | Link in comments</t>
  </si>
  <si>
    <t>Cute Epoxy and Soap Hacks Link in comments</t>
  </si>
  <si>
    <t>2022-10-14 09:00:02+00:00</t>
  </si>
  <si>
    <t>Hi crafty friends! If you love crafting and enjoy making new soap and epoxy resin decor, then this video is right for you. Don't forget to check the link in the pinned comment and share your favorite craft ideas in the comments :)
----------------------------------------------------------------------------------------
Our Social Media:
Facebook: https://www.facebook.com/5min.crafts/
Instagram: https://www.instagram.com/5.min.crafts/
Twitter: https://twitter.com/5m_crafts
Subscribe to 5-Minute Crafts DIY: https://goo.gl/fWbJqz
Subscribe to 5-Minute Crafts PLAY: https://goo.gl/PEuLVt
Subscribe to 5-Minute Crafts REPAIR: http://bit.ly/2S69VUG
The Bright Side of Youtube: https://goo.gl/rQTJZz
----------------------------------------------------------------------------------------
For more videos and articles visit:
http://www.brightside.me
Music by Epidemic Sound: https://www.epidemicsound.com/</t>
  </si>
  <si>
    <t>['5-Minute Crafts', 'DIY', 'Do it yourself', 'crafts', 'trucos', '5 minutes craft', 'life hacks', '5 minute craft', 'trucos de belliza', 'proyectos faciles', 'useful things', 'lifehacks', 'tricks', 'tips', 'DIY projects', 'DIY activities', 'Handcraft', 'Tutorial', 'howto', 'soap', 'epoxy resin', 'shorts', 'best shorts', 'diy ideas']</t>
  </si>
  <si>
    <t>Lxs4jfEu3ow</t>
  </si>
  <si>
    <t>HOW TO SNEAK FOOD ANYWHEREðŸ­ðŸ©ðŸ¬ YUMMY SNACK IDEAS</t>
  </si>
  <si>
    <t>HOW TO SNEAK FOOD ANYWHERE YUMMY SNACK IDEAS</t>
  </si>
  <si>
    <t>2022-10-14 01:00:05+00:00</t>
  </si>
  <si>
    <t>Hello, creative people! _x000D_
We know that it is really hard to bring snacks to the cinema, plane or class. We have a solution to this problem. Let's go through the surprisingly simple tricks that we are ready to share with you. You will learn how is it possible to hide sweets inside your hair brush or inside a bun. Nobody will ever guess. In addition, we will show you an easy way to disguise a pack of cookies as a pencil case. Take a piece of fabric and a zipper, then repeat truly simple tutorial from our video. Keep watching this video till the end and you will see genius craft for hiding treats inside bottle of water. We'll show you how to make a cache in a bottle. _x000D_
_x000D_
TIMESTAMPS:_x000D_
_x000D_
04:21 Hawaiian edible skirt_x000D_
06:31 Strawberry pencil_x000D_
07:35 Edible phone_x000D_
09:39 Cookies hack_x000D_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Discover the Art of Epoxy Resin: https://go.thesoul.media/5-minute-crafts-kit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</si>
  <si>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CkIQJWQgP2Q</t>
  </si>
  <si>
    <t>BEST GADGETS AND HACKS EVERY SMART PARENT SHOULD KNOW</t>
  </si>
  <si>
    <t>2022-10-13 21:00:06+00:00</t>
  </si>
  <si>
    <t>Hi creative parents! _x000D_
Do you all know how different gadgets can make our lives easier? Today we will show the best of them, you will definitely want to try. If your child doesnâ€™t like to bathe due to the fact that water constantly gets into eyes, then a special bathing bucket will definitely come in handy. No more water gets into childrenâ€™s eyes. Or try a special baby shower cap which will protect not only the eyes from water, but also the ears of your child. We are gonna show you another cool device â€“ bed rails, thanks to which you can now leave your baby on the bed and not be afraid that he will fall off it. _x000D_
_x000D_
TIMESTAMPS:_x000D_
_x000D_
00:46 Perfect gadget for teeth_x000D_
02:01 Awesome baby shower cap_x000D_
03:28 Tasty pop it chocolate_x000D_
03:57 Multifunctional chair_x000D_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Discover the Art of Epoxy Resin: https://go.thesoul.media/5-minute-crafts-kit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</si>
  <si>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aIMkpN-q-vg</t>
  </si>
  <si>
    <t>RAINBOW ART IDEAS AND COOL PAINTING TECHNIQUES</t>
  </si>
  <si>
    <t>2022-10-13 01:00:01+00:00</t>
  </si>
  <si>
    <t>Hi crafty friends of 5-minute crafts!_x000D_
Here are some really adorable and easy to follow drawing hacks and great art ideas that will help you become a real artist. We will demonstrate the most unusual and cool drawing techniques to impress you. If you want to exercise your imagination, then pour the rest of the coffee on the canvas. And from the resulting blot, make a drawing. We have a dinosaur. Who will you draw? Such an idea would be perfect for spending time with your child. Find out how is it possible to draw with a chain and a ring. You will be delighted with the result. Start creating your amazing masterpieces right now! _x000D_
_x000D_
TIMESTAMPS:_x000D_
_x000D_
01:22 Sparkling painting_x000D_
01:45 How to make unusual pattern_x000D_
04:10 How to reuse old markers_x000D_
07:44 3D painting_x000D_
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replicate._x000D_
_x000D_
The following video might feature activity performed by our actors within controlled environment- please use judgment, care, and precaution if you plan to replicate._x000D_
_x000D_
All product and company names shown in the video are trademarksâ„¢ or registeredÂ® trademarks of their respective holders. Use of them does not imply any affiliation with or endorsement by them._x000D_
_x000D_
----------------------------------------------------------------------------------------_x000D_
Discover the Art of Epoxy Resin: https://go.thesoul.media/5-minute-crafts-kit
_x000D_
Our Social Media:_x000D_
_x000D_
 _x000D_
_x000D_
Facebook: https://www.facebook.com/5min.crafts/_x000D_
_x000D_
Instagram: https://www.instagram.com/5.min.crafts/_x000D_
_x000D_
Twitter: https://twitter.com/5m_crafts_x000D_
_x000D_
 _x000D_
_x000D_
Subscribe to 5-Minute Crafts DIY: https://goo.gl/fWbJqz_x000D_
_x000D_
Subscribe to 5-Minute Crafts PLAY: https://goo.gl/PEuLVt_x000D_
_x000D_
Subscribe to 5-Minute Crafts MEN: http://bit.ly/2S69VUG_x000D_
_x000D_
 _x000D_
_x000D_
The Bright Side of Youtube: https://goo.gl/rQTJZz_x000D_
----------------------------------------------------------------------------------------_x000D_
_x000D_
 _x000D_
_x000D_
For more videos and articles visit: http://www.brightside.me_x000D_
_x000D_
Music by Epidemic Sound: https://www.epidemicsound.com/</t>
  </si>
  <si>
    <t>_lpSCOZ1PCo</t>
  </si>
  <si>
    <t>UCIwFjwMjI0y7PDBVEO9-bkQ</t>
  </si>
  <si>
    <t>Justin Bieber X Free Fire - Beautiful Love (Free Fire) [Official Video]</t>
  </si>
  <si>
    <t>Justin Bieber X Free Fire Beautiful Love Free Fire Official Video</t>
  </si>
  <si>
    <t>2022-09-18 13:00:18+00:00</t>
  </si>
  <si>
    <t>The official â€œBeautiful Love (Free Fire)â€ music video by Justin Bieber &amp; Garena Free Fire. Listen &amp; download â€œBeautiful Love (Free Fire)â€ here: https://justinbieber.lnk.to/beautifullove
â–ºPlay Garena Free Fire: https://ff.garena.com/
â–ºFollow Garena Free Fire:
https://www.instagram.com/freefireusofficial/
https://www.facebook.com/freefireenn/
https://twitter.com/freefire_na
https://www.youtube.com/channel/UC7qTEluetD2pDB7lUBBlKuw
#GarenaFreeFire #FF5thAnniversary #FFxJB #justinbieber #Beautifullove</t>
  </si>
  <si>
    <t>['justin', 'bieber', 'justinbieber', 'purpose', 'myworld', 'journals', 'baby', 'yummy', 'believe', 'never say never', 'under the mistletoe', '10000 hours', 'i dont care', 'sorry', 'love yourself', 'let me love you', 'im the one', 'no brainer', 'cold water', 'beauty and a beat', 'what do you mean', 'as long as you love me', 'boyfriend', 'justice', 'hold on', 'peaches', 'anyone', 'stuck with u', 'freedom', 'Beautiful love', 'Free Fire', 'Garena', '5 anniversary']</t>
  </si>
  <si>
    <t>ZMH9AMwAk34</t>
  </si>
  <si>
    <t>UCHkj014U2CQ2Nv0UZeYpE_A</t>
  </si>
  <si>
    <t>Justin Bieber, Don Toliver - The Making of 'Honest' (Vevo Footnotes)</t>
  </si>
  <si>
    <t>Justin Bieber Don Toliver The Making of Honest Vevo Footnotes</t>
  </si>
  <si>
    <t>2022-06-15 16:00:17+00:00</t>
  </si>
  <si>
    <t>Justin Bieber ft. Don Toliver  - The Making of 'Honest' (Vevo Footnotes)
A little James Bond action, a little Hype Williams artistic eye, a lot of Bieber inspiration. "Honest" had lots of things going for it when it dropped on April 29. In our exclusive Footnotes interviews, director Cole Bennett's delivers his POV on the color palette and that frozen-beard guy and the lake-at-night craziness. Watch the show and find out how it feel to smoke skunk when the mercury plummets.
Watch the official video: https://youtu.be/n1khwOk5dN8
Watch Justin Bieber music videos:  https://www.youtube.com/channel/UCIwFjwMjI0y7PDBVEO9-bkQ
Justin Bieber:
https://instagram.com/justinbieber
https://www.tiktok.com/@justinbieber
https://twitter.com/justinbieber
https://facebook.com/JustinBieber
https://www.tiktok.com/@justinbieber
â–ºSubscribe to Justin Bieber: https://JustinBieber.lnk.to/ytsubscribe
Don Toliver
https://www.instagram.com/dontoliver
https://www.tiktok.com/@dontolivermusic
https://twitter.com/dontoliver
https://www.facebook.com/DonToliver
Vevo
http://facebook.com/vevo
http://twitter.com/vevo
http://instagram.com/vevo
Executive Producer: Micah Bickham
Producer: Ronni Leverich
Editor: Austin Prahl
Design: Sydney Emery
Format developed by: Sydney Emery, Justin Brown, Austin Prahl
Music &amp; Talent: Annie Shapiro + Sam Mackoff
#JustinBieber  #Honest   #Bieber 
Music video by Justin Bieber, Don Toliver performing The Making of 'Honest' (Vevo Footnotes). Â© 2022 ILH Production Co. LLC, under exclusive license to Def Jam Recordings/Universal Records, a division of UMG Recordings, Inc.
http://vevo.ly/zi4gJ2</t>
  </si>
  <si>
    <t>['Justin', 'Bieber', 'Don', 'Toliver', 'Honest', '(The', 'Making', 'â€˜Honestâ€™', 'Vevo', 'Footnotes)', '2021', 'PS/', 'Def', 'Jam', 'Pop']</t>
  </si>
  <si>
    <t>-78y2WW4YDA</t>
  </si>
  <si>
    <t>#shorts</t>
  </si>
  <si>
    <t>shorts</t>
  </si>
  <si>
    <t>2022-05-31 17:54:49+00:00</t>
  </si>
  <si>
    <t>Follow Justin: 
http://facebook.com/justinbieber
http://twitter.com/justinbieber
http://instagram.com/justinbieber
Sign up for Justinâ€™s newsletter: http://justinbiebermusic.com
#JustinBieber</t>
  </si>
  <si>
    <t>['justin', 'bieber', 'justinbieber', 'purpose', 'myworld', 'journals', 'baby', 'yummy', 'believe', 'never say never', 'under the mistletoe', '10000 hours', 'i dont care', 'sorry', 'love yourself', 'let me love you', 'im the one', 'no brainer', 'cold water', 'beauty and a beat', 'what do you mean', 'as long as you love me', 'boyfriend', 'justice', 'hold on', 'peaches', 'anyone', 'stuck with u', 'freedom']</t>
  </si>
  <si>
    <t>UWrBS-4pSfM</t>
  </si>
  <si>
    <t>May 13 2022</t>
  </si>
  <si>
    <t>2022-05-13 16:28:59+00:00</t>
  </si>
  <si>
    <t>jur26nGiqOY</t>
  </si>
  <si>
    <t>Justin Bieber - Honest (feat. Don Toliver) (Official Lyric Video)</t>
  </si>
  <si>
    <t>Justin Bieber Honest feat Don Toliver Official Lyric Video</t>
  </si>
  <si>
    <t>2022-04-29 16:00:34+00:00</t>
  </si>
  <si>
    <t>The official â€œHonestâ€ lyric video by Justin Bieber &amp; Don Toliver. Listen &amp; download â€œHonestâ€ here: http://justinbieber.lnk.to/honestYD 
â–ºShop Merch: http://justinbieber.lnk.to/webstore 
â–ºFollow Justin Bieber: 
https://instagram.com/justinbieber
https://www.tiktok.com/@justinbieber 
https://twitter.com/justinbieber
https://facebook.com/JustinBieber
https://www.tiktok.com/@justinbieber
â–ºSubscribe to Justin Bieber: https://JustinBieber.lnk.to/ytsubscribe 
â–ºFollow Don Toliver
https://www.instagram.com/dontoliver
https://www.tiktok.com/@dontolivermusic
https://twitter.com/dontoliver
https://www.facebook.com/DonToliver
Video by Alex Siegel (@huhalex)
Official â€œHonestâ€ Lyrics:
Honest (honest)
Your modest
I like it (I like it)
You stay down
And you the baddest (baddest) 
Find you in the cut
I copped it (I copped it)
Honest (honest)
You kept it real with me from jump (from jump)
Itâ€™s 23 when you get dunked on (splash)
I put it in and thatâ€™s your song (and thatâ€™s your song)
Off top you the sun in my morning 
I tried to get away but its boring 
Youâ€™re my safe haven
I need it all alone
And you my dime piece
And I canâ€™t take less than one
You the (whew)
You the one
Trinity you like three in one 
Ratio ten to one
You get spicy
I like that cajun on you 
On occasion
Thatâ€™s your testimony
I like that hazel on you
I look straight in your eyes 
Holy matrimony
Honest (honest)
Your modest
I like it (I like it)
You stay down
And you the baddest (baddest) Find you in the cut
I copped it (copped it)
Honest (honest)
You kept it real with me from jump (from jump)
Itâ€™s 23 when you get dunked on (splash)
I put it in and thatâ€™s your song (and thatâ€™s your song)
Yeah honest
Spicy I like it
Facetime me the weed I just might buy it
Throw it back on the couch I just might try (Ohhhh spicy) 
Damn that booty thick
I like it
Hey Justin B
I know you donâ€™t do this often 
But this here sneak and geek 
Fuck that Mclaren
Im ridin the jeep
I got in the club with all of my thugs
Im packing that pistol Pete
Better watch your mouth
Gotta pick a side before you jump and leap
I was selling thee nickels and dimes in dubs 
But crack in my sock it ainâ€™t me
But baby I like it
Imma pull that double R to your crib just for once 
Itâ€™s 23 when you get dunked 
Me and JB smokin skunk
Oh honest
Honest (honest)
Your modest
I like it (I like it)
You stay down
And you the baddest (baddest) 
Find you in the cut
I copped it (I copped it)
Honest (honest)
You kept it real with me from jump (from jump)
Itâ€™s 23 when you get dunked on (splash)
I put it in and thatâ€™s your song (and thatâ€™s your song) Oh honest
#JustinBieber #DonToliver #Honest</t>
  </si>
  <si>
    <t>['honest lyrics', 'honest lyrics justin bieber', 'justin bieber lyrics', 'lyrics justin bieber', 'lyrics justin', 'justin bieber music video', 'honest music video', 'justin bieber honest music video', 'justin bieber don toliver honest', 'honest justin bieber don toliver', 'justin bieber', 'bieber justin', 'justin', 'honest', 'justin honest', 'don toliver honest', 'justin bieber don toliver', 'your modest i like it', 'don toliver music video', 'honest lyric video', 'justin bieber honest lyric video']</t>
  </si>
  <si>
    <t>n1khwOk5dN8</t>
  </si>
  <si>
    <t>Justin Bieber - Honest ft. Don Toliver</t>
  </si>
  <si>
    <t>Justin Bieber Honest ft Don Toliver</t>
  </si>
  <si>
    <t>2022-04-29 04:00:17+00:00</t>
  </si>
  <si>
    <t>The official â€œHonestâ€ music video by Justin Bieber &amp; Don Toliver. Listen &amp; download â€œHonestâ€ here: 
http://justinbieber.lnk.to/honestYD 
â–ºShop Merch: http://justinbieber.lnk.to/webstore 
â–ºFollow Justin Bieber:
https://instagram.com/justinbieber
https://www.tiktok.com/@justinbieber
https://twitter.com/justinbieber
https://facebook.com/JustinBieber
https://www.tiktok.com/@justinbieber
â–ºSubscribe to Justin Bieber: https://JustinBieber.lnk.to/ytsubscribe
â–ºFollow Don Toliver
https://www.instagram.com/dontoliver
https://www.tiktok.com/@dontolivermusic
https://twitter.com/dontoliver
https://www.facebook.com/DonToliver
Written, Edited &amp; Directed by Cole Bennett
Official â€œHonestâ€ Lyrics:
Honest (honest)
Your modest
I like it (I like it)
You stay down
And you the baddest (baddest) 
Find you in the cut
I copped it (I copped it)
Honest (honest)
You kept it real with me from jump (from jump)
Itâ€™s 23 when you get dunked on (splash)
I put it in and thatâ€™s your song (and thatâ€™s your song)
Off top you the sun in my morning 
I tried to get away but its boring 
Youâ€™re my safe haven
I need it all alone
And you my dime piece
And I canâ€™t take less than one
You the (whew)
You the one
Trinity you like three in one 
Ratio ten to one
You get spicy
I like that cajun on you 
On occasion
Thatâ€™s your testimony
I like that hazel on you
I look straight in your eyes 
Holy matrimony
Honest (honest)
Your modest
I like it (I like it)
You stay down
And you the baddest (baddest) Find you in the cut
I copped it (copped it)
Honest (honest)
You kept it real with me from jump (from jump)
Itâ€™s 23 when you get dunked on (splash)
I put it in and thatâ€™s your song (and thatâ€™s your song)
Yeah honest
Spicy I like it
Facetime me the weed I just might buy it
Throw it back on the couch I just might try (Ohhhh spicy) 
Damn that booty thick
I like it
Hey Justin B
I know you donâ€™t do this often 
But this here sneak and geek 
Fuck that Mclaren
Im ridin the jeep
I got in the club with all of my thugs
Im packing that pistol Pete
Better watch your mouth
Gotta pick a side before you jump and leap
I was selling thee nickels and dimes in dubs 
But crack in my sock it ainâ€™t me
But baby I like it
Imma pull that double R to your crib just for once 
Itâ€™s 23 when you get dunked 
Me and JB smokin skunk
Oh honest
Honest (honest)
Your modest
I like it (I like it)
You stay down
And you the baddest (baddest) 
Find you in the cut
I copped it (I copped it)
Honest (honest)
You kept it real with me from jump (from jump)
Itâ€™s 23 when you get dunked on (splash)
I put it in and thatâ€™s your song (and thatâ€™s your song) Oh honest
#JustinBieber #DonToliver #Honest
Music video by Justin Bieber performing Honest. Â© 2022 ILH Production Co. LLC, under exclusive license to Def Jam Recordings/Universal Records, a division of UMG Recordings, Inc.
http://vevo.ly/H0T0PF</t>
  </si>
  <si>
    <t>['honest lyrics', 'honest lyrics justin bieber', 'justin bieber lyrics', 'lyrics justin bieber', 'lyrics justin', 'justin bieber music video', 'honest music video', 'justin bieber honest music video', 'justin bieber don toliver honest', 'honest justin bieber don toliver', 'justin bieber', 'bieber justin', 'justin', 'honest', 'justin honest', 'don toliver honest', 'justin bieber don toliver', 'your modest like it', 'don toliver music video', 'ã‚¸ãƒ£ã‚¹ãƒ†ã‚£ãƒ³ãƒ»ãƒ“ãƒ¼ãƒãƒ¼', 'ì €ìŠ¤í‹´ ë¹„ë²„', 'å°è³ˆæ–¯æ±€', 'è´¾æ–¯æ±€æ¯”ä¼¯']</t>
  </si>
  <si>
    <t>Bv3LvcQjWlI</t>
  </si>
  <si>
    <t>April 24 2022</t>
  </si>
  <si>
    <t>2022-04-24 17:17:21+00:00</t>
  </si>
  <si>
    <t>xVzJSUpp9L4</t>
  </si>
  <si>
    <t>Sometimes life slaps you in the face</t>
  </si>
  <si>
    <t>2022-04-15 22:32:48+00:00</t>
  </si>
  <si>
    <t>Zxxl386UQqo</t>
  </si>
  <si>
    <t>Come into my world ðŸŒŽ</t>
  </si>
  <si>
    <t xml:space="preserve">Come into my world </t>
  </si>
  <si>
    <t>2022-04-13 16:07:59+00:00</t>
  </si>
  <si>
    <t>aUqQghE4yKI</t>
  </si>
  <si>
    <t>April 2 2022</t>
  </si>
  <si>
    <t>2022-04-03 01:46:36+00:00</t>
  </si>
  <si>
    <t>DrsBNM6iqak</t>
  </si>
  <si>
    <t>You're my rock, my Colorado</t>
  </si>
  <si>
    <t>Youre my rock my Colorado</t>
  </si>
  <si>
    <t>2022-03-25 17:09:59+00:00</t>
  </si>
  <si>
    <t>5MQzBE-KJVY</t>
  </si>
  <si>
    <t>Justin Bieber - The Justice Tour Represents Equality for ALL</t>
  </si>
  <si>
    <t>Justin Bieber The Justice Tour Represents Equality for ALL</t>
  </si>
  <si>
    <t>2022-03-09 21:45:07+00:00</t>
  </si>
  <si>
    <t>Join Justin Bieber on the Justice Tour: https://www.justinbiebermusic.com/tour
ðŸŽ¥:: https://www.instagram.com/evanpaterakis/
Follow all the action on the Official Justice Tour IG: https://www.instagram.com/justicetour/
Listen to the official Justice Tour Playlist:  https://JustinBieber.lnk.to/TourPlaylist
Follow Justin: 
http://facebook.com/justinbieber
http://twitter.com/justinbieber
http://instagram.com/justinbieber
Sign up for Justinâ€™s newsletter: http://justinbiebermusic.com
#JustinBieber #JusticeTour</t>
  </si>
  <si>
    <t>['justin', 'bieber', 'justinbieber', 'purpose', 'myworld', 'journals', 'baby', 'yummy', 'believe', 'never say never', 'under the mistletoe', '10000 hours', 'i dont care', 'sorry', 'love yourself', 'let me love you', 'im the one', 'no brainer', 'cold water', 'beauty and a beat', 'what do you mean', 'as long as you love me', 'boyfriend', 'justice', 'hold on', 'peaches', 'anyone', 'stuck with u', 'freedom', 'Justice Tour', 'Justice World Tour']</t>
  </si>
  <si>
    <t>kF4QRGQM2ig</t>
  </si>
  <si>
    <t>Justin Bieber &amp; Omah Lay - Attention (Official Video)</t>
  </si>
  <si>
    <t>Justin Bieber Omah Lay Attention Official Video</t>
  </si>
  <si>
    <t>2022-03-04 05:00:19+00:00</t>
  </si>
  <si>
    <t>Listen to Omah Lay &amp; Justin Bieber's "Attention" out now: https://omahlay.lnk.to/Attention
Follow Justin: 
http://facebook.com/justinbieber
http://twitter.com/justinbieber
http://instagram.com/justinbieber
Sign up for Justinâ€™s newsletter: http://justinbiebermusic.com
Follow Omah Lay:
https://www.instagram.com/omah_lay/
https://twitter.com/Omah_Lay
https://www.facebook.com/OfficialOmahLay
https://www.tiktok.com/@omah_lay
#JustinBieber #OmahLay #Attention
Lyrics:
Lately Iâ€™ve been losing my mind 
Certain things I canâ€™t find 
In the Middle of the night 
Iâ€™m still up Iâ€™m still trying to decide 
Should I drink up 
Smoke up 
I need some 
freedom 
Freedom ah!
In my life 
Should I drink up 
Smoke up 
I need some 
freedom 
Freedom  
Show me a little attention 
a little attention 
Show me attention 
Show me a little attention yeah
Show me a little attention 
little love and some affection on the side 
little trust and some passion would be nice
Its all I desire
I need it I cannot deny 
Oh a 
I don see something 
For my eyes only 
Ainâ€™t no emoji
Can tell how I feel 
Ah  
Ainâ€™t no emoji 
For my eyes only 
Show me a little attention 
a little attention 
Show me attention 
Show me a little attention yeah
Show me a little attention
Lately Iâ€™ve been losing my mind 
Searching things I canâ€™t find 
In the Middle of the night 
Iâ€™m still up Iâ€™m still trying to decide 
Should I drink up 
Smoke up 
I need some 
freedom 
Freedom ah!
In my life 
Should I drink up 
Smoke up 
I need some 
freedom 
Freedom  
Show me a little attention 
a little attention 
Show me attention 
Show me a little attention yeah
Show me a little attention</t>
  </si>
  <si>
    <t>['justin', 'bieber', 'justinbieber', 'purpose', 'myworld', 'journals', 'baby', 'yummy', 'believe', 'never say never', 'under the mistletoe', 'sorry', 'love yourself', 'beauty and a beat', 'what do you mean', 'as long as you love me', 'boyfriend', 'justice', 'hold on', 'peaches', 'anyone', 'stuck with u', 'freedom', 'omah lay music', 'omah lay videos', 'omah lay free my mind', 'omah lay lyrics', 'omah lay understand', 'omah lay justin bieber', 'omah lay attention', 'justin bieber attention', 'justin bieber video', 'justin bieber feature', 'afrobeat', 'pop music']</t>
  </si>
  <si>
    <t>QrV1I0L5rqQ</t>
  </si>
  <si>
    <t>Justin Bieber - Only Thing I Ever Get For Christmas (Lyric Video)</t>
  </si>
  <si>
    <t>Justin Bieber Only Thing I Ever Get For Christmas Lyric Video</t>
  </si>
  <si>
    <t>2021-12-15 21:00:20+00:00</t>
  </si>
  <si>
    <t>In Honor of the tenth anniversary of Under The Mistletoe enjoy this visual album!
Listen to Under The Mistletoe Here: https://JustinBieber.lnk.to/UnderTheMistletoe
Created by Tim Fox x Bang Sangho
A Cultlovesyou &amp; Yere Studio Production
Animation Director: Sara Serna &amp; Jko Sanchez
Art Direction: Bang Sangho
@Timfoxcultlovesyou
@bang.sang 
Follow Justin:
https://facebook.com/JustinBieber
https://twitter.com/justinbieber
https://instagram.com/justinbieber 
Sign up for Justinâ€™s newsletter - http://justinbiebermusic.com
#JustinBieber #Christmas #Holidaymusic</t>
  </si>
  <si>
    <t>['justin bieber', 'justin bieber only thing i ever get for christmas', 'only thing i ever get for christmas', 'only thing i ever get for christmas justin bieber', 'only thing i ever get for christmas lyric video', 'justin bieber only thing i ever get for christmas official lyric video', 'only thing i ever get for christmas official lyric video', 'justin bieber under the mistletoe', 'under the mistletoe', 'under the mistletoe visual album', 'christmas music', 'holiday']</t>
  </si>
  <si>
    <t>qy-1tyX9_QU</t>
  </si>
  <si>
    <t>Justin Bieber - Silent Night (Lyric Video)</t>
  </si>
  <si>
    <t>Justin Bieber Silent Night Lyric Video</t>
  </si>
  <si>
    <t>2021-12-15 17:00:40+00:00</t>
  </si>
  <si>
    <t>In Honor of the tenth anniversary of Under The Mistletoe enjoy this visual album!
Listen to Under The Mistletoe Here: https://JustinBieber.lnk.to/UnderTheMistletoe
Created by Tim Fox x Bang Sangho
A Cultlovesyou &amp; Yere Studio Production
Animation Director: Sara Serna &amp; Jko Sanchez
Art Direction: Bang Sangho
@Timfoxcultlovesyou
@bang.sang 
Follow Justin: 
https://facebook.com/JustinBieber
https://twitter.com/justinbieber
https://instagram.com/justinbieber 
Sign up for Justinâ€™s newsletter - http://justinbiebermusic.com
#JustinBieber #Christmas #Holidaymusic</t>
  </si>
  <si>
    <t>['justin bieber', 'justin bieber silent night', 'silent night', 'silent night by justin bieber', 'justin bieber silent night lyric video', 'justin bieber silent night lyrics', 'justin bieber silent night official', 'justin bieber christmas music', 'justin bieber christmas album', 'justin bieber under the mistletoe', 'under the mistletoe by justin bieber', 'under the mistletoe', 'justin bieber holiday', 'christmas music', 'christmas', 'holiday', 'christmas songs']</t>
  </si>
  <si>
    <t>f5wl2uo8dGU</t>
  </si>
  <si>
    <t>Justin Bieber - Christmas Eve (Lyric Video)</t>
  </si>
  <si>
    <t>Justin Bieber Christmas Eve Lyric Video</t>
  </si>
  <si>
    <t>2021-12-14 21:00:17+00:00</t>
  </si>
  <si>
    <t>In Honor of the tenth anniversary of Under The Mistletoe enjoy this visual album!
Listen to Under The Mistletoe Here: https://JustinBieber.lnk.to/UnderTheMistletoe
Created by Tim Fox x Bang Sangho
A Cultlovesyou Production
Animation Director: Tim Fox
Art Direction: Bang Sangho
@Timfoxcultlovesyou
@bang.sang
Follow Justin: 
https://facebook.com/JustinBieber
https://twitter.com/justinbieber
https://instagram.com/justinbieber 
Sign up for Justinâ€™s newsletter - http://justinbiebermusic.com
#JustinBieber #Christmas #Holidaymusic
http://vevo.ly/M6lA2a</t>
  </si>
  <si>
    <t>['justin bieber christmas eve', 'christmas eve justin bieber', 'christmas eve by justin bieber', 'christmas eve justin bieber lyric', 'christmas eve lyric video', 'justin bieber christmas eve official lyric video', 'justin bieber christmas', 'justin bieber under the mistletoe', 'under the mistletoe', 'christmas music', 'holiday music', 'christmas songs', 'justin bieber christmas music', 'justin bieber christmas album', 'justin bieber holiday', 'christmas eve song', 'christmas']</t>
  </si>
  <si>
    <t>5Vjxlwjs7vc</t>
  </si>
  <si>
    <t>The Christmas Song (Chestnuts Roasting On An Open Fire) (Lyric Video)</t>
  </si>
  <si>
    <t>The Christmas Song Chestnuts Roasting On An Open Fire Lyric Video</t>
  </si>
  <si>
    <t>2021-12-14 20:00:05+00:00</t>
  </si>
  <si>
    <t>In Honor of the tenth anniversary of Under The Mistletoe enjoy this visual album!
Listen to Under The Mistletoe Here: https://JustinBieber.lnk.to/UnderTheMistletoe
Created by Tim Fox x Bang Sangho
A Cultlovesyou &amp; Yere Studio Production
Animation Director: Sara Serna &amp; Jko Sanchez
Art Direction: Bang Sangho
@Timfoxcultlovesyou
@bang.sang 
Follow Justin: https://facebook.com/JustinBieberhttps://twitter.com/justinbieberhttps://instagram.com/justinbieber Sign up for Justinâ€™s newsletter - http://justinbiebermusic.com
#JustinBieber #Christmas #Holidaymusic</t>
  </si>
  <si>
    <t>['justin bieber the christmas song', 'justin bieber', 'the christmas song by justin bieber', 'the christmas song lyric video', 'justin bieber the christmas song lyric video', 'the christmas song performed by justin bieber', 'justin bieber and usher', 'justin bieber ft usher the christmas song', 'justin bieber the christmas song official lyric', 'under the mistletoe', 'under the mistletoe justin bieber', 'justin bieber christmas', 'christmas music', 'holiday music']</t>
  </si>
  <si>
    <t>k8IlIC7lasU</t>
  </si>
  <si>
    <t>Justin Bieber - Drummer Boy (Lyric Video) ft. Busta Rhymes</t>
  </si>
  <si>
    <t>Justin Bieber Drummer Boy Lyric Video ft Busta Rhymes</t>
  </si>
  <si>
    <t>2021-12-13 23:00:31+00:00</t>
  </si>
  <si>
    <t>In Honor of the tenth anniversary of Under The Mistletoe enjoy this visual album!
Listen to Under The Mistletoe Here: https://JustinBieber.lnk.to/UnderTheMistletoe
Created by Tim Fox x Bang Sangho
A Cultlovesyou &amp; Yere Studio Production
Animation Director: Sara Serna &amp; Jko Sanchez
Art Direction: Bang Sangho
@Timfoxcultlovesyou
@bang.sang 
Follow Justin: 
https://facebook.com/JustinBieber
https://twitter.com/justinbieber
https://instagram.com/justinbieber 
Sign up for Justinâ€™s newsletter - http://justinbiebermusic.com
#JustinBieber #Christmas #Holidaymusic
http://vevo.ly/Bt4JP8</t>
  </si>
  <si>
    <t>['Justin', 'Bieber', 'Drummer', 'Boy', 'Holiday', 'Justin Bieber', 'Beiber', 'ChristmasMusic', 'Under The Mistletoe', 'Holiday-music', 'R&amp;B', 'justin bieber drummer boy', 'dummer boy by justin bieber', 'justin bieber drummer boy lyric video', 'drummer boy by justin bieber ft busta rhymes', 'justin bieber and busta rhymes', 'justin bieber under the mistletoe', 'justin bieber under the mistletoe official videos', 'under the mistletoe visual album', 'drummer boy', 'drummer', 'boy', 'lyric']</t>
  </si>
  <si>
    <t>NToPWDAjeVA</t>
  </si>
  <si>
    <t>Justin Bieber - Someday At Christmas</t>
  </si>
  <si>
    <t>Justin Bieber Someday At Christmas</t>
  </si>
  <si>
    <t>2021-12-13 20:00:09+00:00</t>
  </si>
  <si>
    <t>In Honor of the tenth anniversary of Under The Mistletoe enjoy this visual album!
Listen to Under The Mistletoe Here: https://JustinBieber.lnk.to/UnderTheMistletoe
Created by Tim Fox x Bang Sangho
A Cultlovesyou Production
Animation Director: Tim Fox
Art Direction: Bang Sangho
@Timfoxcultlovesyou
@bang.sang
Follow Justin: 
https://facebook.com/JustinBieber
https://twitter.com/justinbieber
https://instagram.com/justinbieber 
Sign up for Justinâ€™s newsletter - http://justinbiebermusic.com
#JustinBieber #Christmas #Holidaymusic</t>
  </si>
  <si>
    <t>['justin bieber', 'justin bieber someday at christmas', 'someday at christmas', 'someday at christmas by justin bieber', 'justin bieber someday at christmas official video', 'justin bieber someday at christmas video', 'someday at christmas official music video', 'someday at christmas video', 'justin bieber christmas album', 'justin bieber under the mistletoe', 'under the mistletoe', 'under the mistletoe videos', 'under the mistletoe official videos', 'christmas', 'holiday']</t>
  </si>
  <si>
    <t>X1LVouBkBMY</t>
  </si>
  <si>
    <t>Justin Bieber - Home This Christmas (Lyric Video) ft. The Band Perry</t>
  </si>
  <si>
    <t>Justin Bieber Home This Christmas Lyric Video ft The Band Perry</t>
  </si>
  <si>
    <t>2021-12-13 17:00:32+00:00</t>
  </si>
  <si>
    <t>In Honor of the tenth anniversary of Under The Mistletoe enjoy this visual album!
Listen to Under The Mistletoe Here: https://JustinBieber.lnk.to/UnderTheMistletoe
Created by Tim Fox x Bang Sangho
A Cultlovesyou &amp; Yere Studio Production
Animation Director: Sara Serna &amp; Jko Sanchez
Art Direction: Bang Sangho
@Timfoxcultlovesyou
@bang.sang 
Follow Justin:
 https://facebook.com/JustinBieber
https://twitter.com/justinbieber
https://instagram.com/justinbieber 
Sign up for Justinâ€™s newsletter - http://justinbiebermusic.com
#JustinBieber #Christmas #Holidaymusic</t>
  </si>
  <si>
    <t>['Justin', 'Bieber', 'Home', 'This', 'Christmas', '(Lyric', 'Video)', 'RBMG/Def', 'Jam', 'Holiday', 'Justin Bieber', 'Beiber', 'ChristmasMusic', 'Under The Mistletoe', 'Holiday-music', 'R&amp;B', 'justin bieber home this christmas', 'home this christmas justin bieber', 'home this christmas by justin bieber', 'home this christmas jb', 'under the mistletoe', 'justin bieber under the mistletoe', 'justin bieber home this christmas lyric', 'justin bieber home this christmas the band perry', 'justin']</t>
  </si>
  <si>
    <t>d_xYl5hpiRs</t>
  </si>
  <si>
    <t>Justin Bieber - Christmas Love</t>
  </si>
  <si>
    <t>Justin Bieber Christmas Love</t>
  </si>
  <si>
    <t>2021-12-12 17:00:13+00:00</t>
  </si>
  <si>
    <t>In Honor of the tenth anniversary of Under The Mistletoe enjoy this visual album!
Directed by Jaime Restrepo and Noah Sterling
Production Company: dreambear
Executive Producers: Evan Brown and Dave Gelb 
Animation: Mero Studio 
Listen to Under The Mistletoe Here: https://JustinBieber.lnk.to/UnderTheMistletoe
Follow Justin: 
https://facebook.com/JustinBieber
https://twitter.com/justinbieber
https://instagram.com/justinbieber 
Sign up for Justinâ€™s newsletter - http://justinbiebermusic.com
#JustinBieber #Christmas #Holidaymusic
http://vevo.ly/4pPAGy</t>
  </si>
  <si>
    <t>['justin bieber christmas love', 'justin bieber', 'justin bieber under the mistletoe', 'under the mistletoe', 'justin bieber christmas', 'bieber christmas album', 'christmas love', 'christmas love under the mistletoe', 'christmas love justin bieber', 'christmas love by justin bieber', 'justin bieber christmas love official video', 'christmas love official video', 'justin bieber christmas love video', 'justin bieber under the mistletoe visual album', 'under', 'the', 'mistletoe']</t>
  </si>
  <si>
    <t>SuY0xJ1SsKg</t>
  </si>
  <si>
    <t>Justin Bieber - The Making of 'Ghost' (Vevo Footnotes)</t>
  </si>
  <si>
    <t>Justin Bieber The Making of Ghost Vevo Footnotes</t>
  </si>
  <si>
    <t>2021-12-10 17:00:31+00:00</t>
  </si>
  <si>
    <t>Justin Bieber - The Making of "Ghost" (Vevo Footnotes) 
Justin Bieber and Diane Keaton? Sure, why not? With Colin Tilley behind the camera for the "Ghost" video, the two stars united for a classic, and quite cinematic, profile of loss and rejuvenation. The concept was conceived when the singer and director reflected on the tragedies that took place during the pandemic lockdown. Even without script dialog, this is a video with a wealth of emotional impact. Watch our Footnotes episode to learn about how Keaton made herself tear up during the funeral scene, the personal loss that fueled Tilley's work, and the fun everyone had doing the "YMCA" dance in the bar. 
Watch the official video of "Ghost": https://youtu.be/Fp8msa5uYsc
Watch Justin Bieber music videos: https://www.youtube.com/channel/UCIwFjwMjI0y7PDBVEO9-bkQ
Justice the album out now: https://justinbieber.lnk.to/Justice 
Shop Justice merch: https://JustinBieber.lnk.to/OfficialShop 
Follow Justin: 
http://facebook.com/justinbieber  
http://twitter.com/justinbieber 
http://instagram.com/justinbieber 
Sign up for Justinâ€™s newsletter: http://justinbiebermusic.com 
Executive Producer: Micah Bickham
Producer: Ronni Leverich
Editor: Austin Prahl
Design: Sydney Emery
Motion: Austin Prahl and Justin Brown
Music &amp; Talent: Cynthia Todd + Jordan Ferree
Vevo
http://facebook.com/vevo
http://twitter.com/vevo
http://instagram.com/vevo
#Justice #JustinBieber #Ghost #JustinBieberGhost
http://vevo.ly/jJaEUJ</t>
  </si>
  <si>
    <t>['Justin', 'Bieber', 'Def', 'Jam', 'Pop', 'Justin Bieber', 'Justin Bieber Ghost', 'Justin Bieber Diane Keaton', 'Justin Bieber interview', 'Ghose video', "The Making of Justin Bieber's Ghost", 'Vevo Footnotes', 'Vevo Footnotes Ghost', 'pop videos', 'music videos', 'pop music videos', 'Def Jam', 'The Making of', 'Justice album', 'Justice', 'new Justin Bieber video', 'Justin Bieber videos']</t>
  </si>
  <si>
    <t>UAhGvhvcoyY</t>
  </si>
  <si>
    <t>Wave Presents: Justin Bieber - An Interactive Virtual Experience</t>
  </si>
  <si>
    <t>Wave Presents Justin Bieber An Interactive Virtual Experience</t>
  </si>
  <si>
    <t>2021-11-22 23:04:27+00:00</t>
  </si>
  <si>
    <t>#BieberWAVE originally aired on Nov 18, 2021. Relive Justinâ€™s first immersive and interactive live show as an avatar in the metaverse. 
Setlist:
1. Somebody - 0:00
2. Peaches - 3:49
waverCam Interlude - 5:35 
3. Lonely - 6:33
4. Unstable - 9:09
waverCam/Power Up Interlude - 11:46
5. Hold On - 12:58
6. Holy - 16:01
waverCam/Power Up Interlude - 18:58
7. As I Am - 20:26
8. Love You Different - 22:16
9. Ghost - 25:52
10. Anyone - 28:44
Get tickets to Justinâ€™s Justice World Tour: www.justinbiebermusic.com 
Follow Justin: 
www.justinbiebermusic.com   
https://facebook.com/JustinBieber 
https://twitter.com/justinbieber 
https://instagram.com/justinbieber 
https://www.tiktok.com/@justinbieber 
Sign up for Justinâ€™s newsletter - http://justinbiebermusic.com 
Follow Wave: 
Website: https://wavexr.com  
Facebook: https://www.facebook.com/TheWaveXR 
Twitter: https://twitter.com/thewavexr 
Instagram: https://www.instagram.com/thewavexr 
TikTok: https://www.tiktok.com/@thewavexr
#WaveXR #JustinBieber</t>
  </si>
  <si>
    <t>['justin', 'bieber', 'justinbieber', 'purpose', 'myworld', 'journals', 'baby', 'yummy', 'believe', 'never say never', 'under the mistletoe', '10000 hours', 'i dont care', 'sorry', 'love yourself', 'let me love you', 'im the one', 'no brainer', 'cold water', 'beauty and a beat', 'what do you mean', 'as long as you love me', 'boyfriend', 'justice', 'hold on', 'peaches', 'anyone', 'stuck with u', 'freedom', 'wave xr', 'live']</t>
  </si>
  <si>
    <t>Q7umFEPSHpU</t>
  </si>
  <si>
    <t>#JusticeWorldTour - https://www.justinbiebermusic.com/tour</t>
  </si>
  <si>
    <t>JusticeWorldTour httpswwwjustinbiebermusiccomtour</t>
  </si>
  <si>
    <t>2021-11-22 18:10:08+00:00</t>
  </si>
  <si>
    <t>w3uYy67vuH4</t>
  </si>
  <si>
    <t>Justin Bieber and Michael D. Ratner: The Making of â€œOur Worldâ€ - A Conversation with Jason Kennedy</t>
  </si>
  <si>
    <t>Justin Bieber and Michael D Ratner The Making of Our World A Conversation with Jason Kennedy</t>
  </si>
  <si>
    <t>2021-11-08 16:47:31+00:00</t>
  </si>
  <si>
    <t>Justin Bieber &amp; Michael D. Ratner sit down with Jason Kennedy to speak about the making of the documentary: Justin Bieber: Our World.
Watch Justin Bieber: Our World on Amazon Prime Video.
Rate it Fresh on Rotten Tomatoes: https://bit.ly/31Hzt49
Justin Bieber: Our World takes viewers backstage, onstage and into the private world of the global superstar as he prepares for his unprecedented show, â€œT-Mobile Presents New Yearâ€™s Eve Live with Justin Bieber.â€ After a three-year hiatus from a full concert, and with concert venues shut down due to the pandemic, Bieber delivers an electrifying performance on the rooftop of the Beverly Hilton Hotel for 240 invited guests â€” and millions of fans across the globe watching via livestream. Produced and directed by award-winning filmmaker Michael D. Ratner, the documentary follows Bieber and his team for the month leading up to the show as they rehearse and construct a monumental stage set. The film also captures personal self-shot moments between Bieber and his wife Hailey through the artistâ€™s own lens.
Follow Justin: 
http://facebook.com/justinbieber
http://twitter.com/justinbieber
http://instagram.com/justinbieber
https://www.tiktok.com/@justinbieber
Sign up for Justinâ€™s newsletter: http://justinbiebermusic.com
#JustinBieber #OurWorld</t>
  </si>
  <si>
    <t>nh5b7cH8a5U</t>
  </si>
  <si>
    <t>The other night was crazy</t>
  </si>
  <si>
    <t>2021-11-04 16:07:54+00:00</t>
  </si>
  <si>
    <t>RGVEGOMPCEw</t>
  </si>
  <si>
    <t>Justin Bieber - Rockin' Around The Christmas Tree (Audio)</t>
  </si>
  <si>
    <t>Justin Bieber Rockin Around The Christmas Tree Audio</t>
  </si>
  <si>
    <t>2021-10-29 04:00:18+00:00</t>
  </si>
  <si>
    <t>Stream/Download "Rockin' Around The Christmas Tree"
https://JustinBieber.lnk.to/RockinAroundTheXmasTree
Follow Justin:
https://facebook.com/JustinBieber
https://twitter.com/justinbieber
https://instagram.com/justinbieber
Sign up for Justinâ€™s newsletter: http://justinbiebermusic.com
#JustinBieber #RockinAroundTheXmasTree
Music video by Justin Bieber performing Rockin' Around The Christmas Tree (Audio). Â© 2020 Def Jam Recordings, a division of UMG Recordings, Inc.
http://vevo.ly/mbPU3M</t>
  </si>
  <si>
    <t>['Justin', 'Bieber', "Rockin'", 'Around', 'The', 'Christmas', 'Tree', '(Audio)', 'RBMG/Def', 'Jam', 'Holiday']</t>
  </si>
  <si>
    <t>vYnXM2hxVYc</t>
  </si>
  <si>
    <t>Justin Bieber - Ghost (Behind The Scenes)</t>
  </si>
  <si>
    <t>Justin Bieber Ghost Behind The Scenes</t>
  </si>
  <si>
    <t>2021-10-18 17:01:13+00:00</t>
  </si>
  <si>
    <t>Official BTS for Justin Bieber's music video Ghost.
Watch the official video for Ghost: https://JustinBieber.lnk.to/GhostVideo
a Rory Kramer vision
Shot and Cut By:
Rory Kramer
Evan Paterakis
Justin Bieber
Justice: The Complete Edition - https://justinbieber.lnk.to/JusticeTheCompleteEdition
Shop â€œJusticeâ€ merch - https://justinbieber.lnk.to/OfficialShop
Follow Justin: 
http://facebook.com/justinbieber
http://twitter.com/justinbieber
http://instagram.com/justinbieber
Sign up for Justinâ€™s newsletter: http://justinbiebermusic.com
Lyrics: 
Youngblood thinks there's always tomorrow
I miss your touch on nights when I'm hollow
I know you crossed a bridge that I can't follow
Since the love that you left is all that I get
I want you to know that if I can't be close to you
I'll settle for the ghost of you
I miss you more than life (more than life)
And if you can't be next to me
Your memory is ecstasy
I miss you more than life
I miss you more than life
Youngblood thinks there's always tomorrow (woo)
I need more time but time can't be borrowed
I'd leave it all behind if I could follow
Since the love that you left is all that I get
I want you to know that if I can't be close to you
I'll settle for the ghost of you
I miss you more than life, yeah
And if you can't be next to me
Your memory is ecstasy (oh)
I miss you more than life
I miss you more than life
Whoa
Na, na-na
More than life
Oh
So if I can't get close to you
I'll settle for the ghost of you
But I miss you more than life
And if you can't be next to me
Your memory is ecstasy
I miss you more than life
I miss you more than life
#Justice #JustinBieber #Ghost</t>
  </si>
  <si>
    <t>pmYNY-rBh00</t>
  </si>
  <si>
    <t>Justin Bieber - Ghost (Lyric Video)</t>
  </si>
  <si>
    <t>Justin Bieber Ghost Lyric Video</t>
  </si>
  <si>
    <t>2021-10-14 16:00:20+00:00</t>
  </si>
  <si>
    <t>Justice: The Complete Edition - https://JustinBieber.lnk.to/JusticeTheCompleteEdition
Shop â€œJusticeâ€ merch - https://justinbieber.lnk.to/OfficialShop
Follow Justin: 
http://facebook.com/justinbieber
http://twitter.com/justinbieber
http://instagram.com/justinbieber
Sign up for Justinâ€™s newsletter: http://justinbiebermusic.com
Lyrics: 
Youngblood thinks there's always tomorrow
I miss your touch on nights when I'm hollow
I know you crossed a bridge that I can't follow
Since the love that you left is all that I get
I want you to know that if I can't be close to you
I'll settle for the ghost of you
I miss you more than life (more than life)
And if you can't be next to me
Your memory is ecstasy
I miss you more than life
I miss you more than life
Youngblood thinks there's always tomorrow (woo)
I need more time but time can't be borrowed
I'd leave it all behind if I could follow
Since the love that you left is all that I get
I want you to know that if I can't be close to you
I'll settle for the ghost of you
I miss you more than life, yeah
And if you can't be next to me
Your memory is ecstasy (oh)
I miss you more than life
I miss you more than life
Whoa
Na, na-na
More than life
Oh
So if I can't get close to you
I'll settle for the ghost of you
But I miss you more than life
And if you can't be next to me
Your memory is ecstasy
I miss you more than life
I miss you more than life
#Justice #JustinBieber #Ghost</t>
  </si>
  <si>
    <t>['stay', 'justin Bieber', 'Justice', 'The Complete Edition', 'Ghost', 'stay justin bieber kid laroi', 'justin bieber songs', 'Peaches', 'baby', 'sorry', 'Love yourself', 'the kid laroi', 'stuck with you', 'english song', 'never say never', 'Yummy', 'lonely', 'hold on', 'justin bieber ghost', 'yummy yummy', 'anyone', 'beauty and the beat']</t>
  </si>
  <si>
    <t>v3azSDnBWIc</t>
  </si>
  <si>
    <t>Justin Bieber - Justice (Official Live Performances) | Vevo</t>
  </si>
  <si>
    <t>Justin Bieber Justice Official Live Performances Vevo</t>
  </si>
  <si>
    <t>2021-10-13 16:00:27+00:00</t>
  </si>
  <si>
    <t>Justin Bieber - Justice (Official Live Performances) | Vevo
Justin Bieberâ€™s 'Justice' album arrived after a string of video releases that signaled the pop star's more spiritual and self-reflective concerns. â€œLonelyâ€ pondered the tribulations of a life spent in the spotlight. â€œHolyâ€ magnified Justinâ€™s personal faith, comparing it with the comfort of intimacy. Musically, that track, â€œHold Onâ€ and â€œPeachesâ€ hinted that R&amp;Bieber was as strong as ever. The album "delivers some of the strongest, most tightly controlled vocal performances of his career,â€ applauded one outlet. Backed by a great band and performing around color-changing glass monoliths, all secluded in a forest in the Los Angeles hills, Justin brought four songs from 'Justice' to a higher level for our Official Live Performance series. Here they are, all together for the first time. 
Watch Justin Bieber videos: https://www.youtube.com/channel/UCIwFjwMjI0y7PDBVEO9-bkQ
Follow Justin Bieber: 
http://facebook.com/justinbieber
http://twitter.com/justinbieber
http://instagram.com/justinbieber
Vevo
http://facebook.com/vevo
http://twitter.com/vevo
http://instagram.com/vevo
Sign up for Justinâ€™s newsletter: http://justinbiebermusic.com
Executive Producer: Ed Walker
Executive Producer: Micah Bickham
Executive Producer: JP Evangelista
Executive Producer: Allison Kaye
Executive Producer: Scooter Braun
Executive Producer: Jordy Wax
Directed By: Micah Bickham
Creative Director: Ed Walker
Creative Producer: Nick DeMoura
Creative Producer: Kyle Goldberg
Producer: Ben Fuqua
Producer: Maddy Schmidt
Producer: Haley Sliger
Producer: Cole Brian
Production Support: Contrast Films
Production Design: Tyler Jensen 
Director of Photography: Xiaolong Liu
Editor / Producer: Austin Prahl 
VFX / Motion Design: Syd Emery
Post Production Supervisor: Michael Colman
Talent Producers: Cynthia Todd and Annie Shapiro
Artist and Label Relations: Jordan Ferree
First AD: Derek Jaeschke
Second AD: Mick Jones
Lighting Director: Josh Beard 
Lighting PM: Jonathan Woelfel
Lighting Support: Visual Edge / Upstaging
Steadicam Operator: Colin MacDonnell
Technocrane Operator: Bogdan Iofciulescu
Matrix Tech: Shawn Fossen
Crane Tech: Will Pipkins
First AC: Seth Lawrence
Second AC: Sergey Nikitenko
Audio Producer / Sound Design: Casey Graham
Audio Playback: Dylan Ely
Monitor Engineer: Jim Roach
FOH MIX: Jim Ebdon
Production Manager: Chris Gratton
Gaffer: Tony Jou
BBE: Jay Carey
Electric: Arin Whitlock
Electric: Eddy Scully
Electric: Scott Summers
Electric: David Goold
Electric: Clayton Pacatte
Electric: Callum Barrass
Key Grip: Julien Janigo
BBG: Darrin Stuckwisch
Grip: Mike Prim
Grip / Driver: Kyle Hudnall
Grip: Oliver Young
Grip: Matt Markus
Grip: Fernando Arredondo
Grip: Carlos Chavez
Grip: Casey Slade
Art Director: Danny Erb
Set Designer: Nelson DeCastro
Set Dresser: Jason Smith
Set Dresser: Cameron Simmons
Set Dresser: Eric Moore
Set Coordinator: Marisa Papavero
PA: Seth Halter
PA: Earl Narajos
PA: Alex Sotak
PA: Jonathan Breaux
PA: Tyler Mitchell
PA: Anna Cogswell
Location Manager: Jason Schuyler
CCO: Christina Skilbred / Rachel Mysior
Color: Joseph Bicknell
Color Support: Company 3
#JustinBieber   #JustinBieberLive  #Justice 
http://vevo.ly/OX6eTw</t>
  </si>
  <si>
    <t>['Justin', 'Bieber', 'Justice', '(Official', 'Live', 'Performances)', 'Vevo', 'Def', 'Jam', 'Pop']</t>
  </si>
  <si>
    <t>kPaCGHDyfhw</t>
  </si>
  <si>
    <t>Justin Bieber - Angels Speak ft. Poo Bear (Visualizer)</t>
  </si>
  <si>
    <t>Justin Bieber Angels Speak ft Poo Bear Visualizer</t>
  </si>
  <si>
    <t>2021-10-08 04:00:31+00:00</t>
  </si>
  <si>
    <t>Justice: The Complete Edition https://JustinBieber.lnk.to/JusticeTheCompleteEdition
Shop Justice merch: https://justinbieber.lnk.to/OfficialShop 
Follow Justin: 
https://facebook.com/JustinBieber 
https://twitter.com/justinbieber
https://instagram.com/justinbieber 
Sign up for Justinâ€™s newsletter: http://justinbiebermusic.com 
#Justice #JustinBieber</t>
  </si>
  <si>
    <t>['Justin', 'Bieber', 'Angels', 'Speak', '(Visualizer)', 'Def', 'Jam', 'Recordings', 'Pop']</t>
  </si>
  <si>
    <t>lu87waNNWlY</t>
  </si>
  <si>
    <t>Justin Bieber - Red Eye (Visualizer) ft. TroyBoi</t>
  </si>
  <si>
    <t>Justin Bieber Red Eye Visualizer ft TroyBoi</t>
  </si>
  <si>
    <t>2021-10-08 04:00:12+00:00</t>
  </si>
  <si>
    <t>Justice: The Complete Edition https://JustinBieber.lnk.to/JusticeTheCompleteEdition
Shop Justice merch: https://justinbieber.lnk.to/OfficialShop 
Follow Justin: 
https://facebook.com/JustinBieber 
https://twitter.com/justinbieber
https://instagram.com/justinbieber 
Sign up for Justinâ€™s newsletter: http://justinbiebermusic.com 
#Justice #JustinBieber
http://vevo.ly/H3paxo</t>
  </si>
  <si>
    <t>['Justin', 'Bieber', 'Red', 'Eye', '(Visualizer)', 'Def', 'Jam', 'Recordings', 'Pop']</t>
  </si>
  <si>
    <t>Fp8msa5uYsc</t>
  </si>
  <si>
    <t>Justin Bieber - Ghost</t>
  </si>
  <si>
    <t>Justin Bieber Ghost</t>
  </si>
  <si>
    <t>2021-10-08 04:00:10+00:00</t>
  </si>
  <si>
    <t>Justice: The Complete Edition - https://JustinBieber.lnk.to/JusticeTheCompleteEdition 
Shop â€œJusticeâ€ merch - https://justinbieber.lnk.to/OfficialShop
Follow Justin: 
https://facebook.com/JustinBieber
https://twitter.com/justinbieber
https://instagram.com/justinbieber
Sign up for Justinâ€™s newsletter - http://justinbiebermusic.com
Director - Colin Tilley
Executive Producer - Jamee Ranta, Colin Tilley
Producer - Whitney Jackson
Cinematographer - Doug Porter
Editor - Vinnie Hobbs
#Justice #JustinBieber #Ghost
http://vevo.ly/OePjvu</t>
  </si>
  <si>
    <t>['Justin', 'Bieber', 'Ghost', 'Def', 'Jam', 'Recordings', 'Pop', 'ã‚¸ãƒ£ã‚¹ãƒ†ã‚£ãƒ³ãƒ»ãƒ“ãƒ¼ãƒãƒ¼', 'ì €ìŠ¤í‹´ ë¹„ë²„', 'å°è³ˆæ–¯æ±€', 'è´¾æ–¯æ±€æ¯”ä¼¯', 'í•œê¸€ìžë§‰', 'æ—¥æœ¬èªžå­—å¹•', 'subtÃ­tulos en espaÃ±ol', 'TÃ¼rkÃ§e AltyazÄ±lÄ±', 'Phá»¥ Ä‘á» tiáº¿ng Viá»‡t', 'Subtitles in Tagalog', 'Teks dalam Bahasa Indonesia', 'à¤‰à¤ªà¤¶à¥€à¤°à¥à¤·à¤• à¤¹à¤¿à¤‚à¤¦à¥€ à¤®à¥‡à¤‚', 'Sarikata Dalam Bahasa Malaysia', 'à¸„à¸³à¸šà¸£à¸£à¸¢à¸²à¸¢à¸ à¸²à¸©à¸²à¹„à¸—à¸¢']</t>
  </si>
  <si>
    <t>HSaba23uce0</t>
  </si>
  <si>
    <t>Justin Bieber - Hailey (Visualizer)</t>
  </si>
  <si>
    <t>Justin Bieber Hailey Visualizer</t>
  </si>
  <si>
    <t>2021-10-08 04:00:04+00:00</t>
  </si>
  <si>
    <t>Justice: The Complete Edition https://JustinBieber.lnk.to/JusticeTheCompleteEdition
Shop Justice merch: https://justinbieber.lnk.to/OfficialShop 
Follow Justin: 
https://facebook.com/JustinBieber 
https://twitter.com/justinbieber
https://instagram.com/justinbieber 
Sign up for Justinâ€™s newsletter: http://justinbiebermusic.com 
#Justice #JustinBieber
http://vevo.ly/12Onyj</t>
  </si>
  <si>
    <t>['Justin', 'Bieber', 'Hailey', '(Visualizer)', 'Def', 'Jam', 'Recordings', 'Pop']</t>
  </si>
  <si>
    <t>HFxqtUNPMws</t>
  </si>
  <si>
    <t>Justin Bieber - Our World (Official Trailer)</t>
  </si>
  <si>
    <t>Justin Bieber Our World Official Trailer</t>
  </si>
  <si>
    <t>2021-10-01 16:23:49+00:00</t>
  </si>
  <si>
    <t>Justin Bieber: Our World to Premiere Worldwide on Amazon Prime Video October 8
Justin Bieber: Our WorldÂ takes viewers backstage, onstage and into the private world of the global superstar as he prepares for hisÂ unprecedented show, â€œT-Mobile Presents New Yearâ€™s Eve Live with Justin Bieber.â€Â After a three-year hiatusÂ from a full concert,Â and with concert venues shut down due to the pandemic, Bieber delivers an electrifying performance on the rooftop of the Beverly Hilton Hotel for 240 invited guests â€” and millions of fans across the globe watching via livestream. Produced and directed byÂ award-winning filmmakerÂ Michael D. Ratner, theÂ documentaryÂ follows Bieber and hisÂ teamÂ for the month leading up to the show as they rehearse andÂ constructÂ a monumental stage set. The film also captures personalÂ self-shotÂ moments between Bieber and his wife Hailey through the artistâ€™s ownÂ lens.
Follow Justin: 
http://facebook.com/justinbieber
http://twitter.com/justinbieber
http://instagram.com/justinbieber
Sign up for Justinâ€™s newsletter: http://justinbiebermusic.com
#JustinBieber #OurWorld</t>
  </si>
  <si>
    <t>['justin', 'bieber', 'justinbieber', 'purpose', 'myworld', 'journals', 'baby', 'yummy', 'believe', 'never say never', 'under the mistletoe', '10000 hours', 'i dont care', 'sorry', 'love yourself', 'let me love you', 'im the one', 'no brainer', 'cold water', 'beauty and a beat', 'what do you mean', 'as long as you love me', 'boyfriend', 'justice', 'hold on', 'peaches', 'anyone', 'stuck with u', 'freedom', 'Amazon', 'Documentary', 'Our World', 'Performance']</t>
  </si>
  <si>
    <t>cQOAsuw_F6Y</t>
  </si>
  <si>
    <t>Justin Bieber - Ghost (Live From The MTV VMAs / 2021)</t>
  </si>
  <si>
    <t>Justin Bieber Ghost Live From The MTV VMAs 2021</t>
  </si>
  <si>
    <t>2021-09-16 17:54:58+00:00</t>
  </si>
  <si>
    <t>Listen to â€œGhostâ€: https://JustinBieber.lnk.to/Ghost
Follow Justin:
Instagram - https://www.instagram.com/justinbieber/
Twitter - https://twitter.com/justinbieber
TikTok - https://www.tiktok.com/@justinbieber
Facebook - https://www.facebook.com/JustinBieber
Sign up for Justinâ€™s newsletter: http://justinbiebermusic.com
#JustinBieber #Ghost #VMAs
http://vevo.ly/G6QqoU</t>
  </si>
  <si>
    <t>['justin', 'bieber', 'justinbieber', 'purpose', 'myworld', 'journals', 'baby', 'yummy', 'believe', 'never say never', 'under the mistletoe', '10000 hours', 'i dont care', 'sorry', 'love yourself', 'let me love you', 'im the one', 'no brainer', 'cold water', 'beauty and a beat', 'what do you mean', 'as long as you love me', 'boyfriend', 'justice', 'hold on', 'peaches', 'anyone', 'stuck with u', 'freedom', 'stay', 'dont go', 'vmas', 'the kid laroi', 'kidlaroi', 'ghost', 'mtv']</t>
  </si>
  <si>
    <t>K2SpP0u8qA4</t>
  </si>
  <si>
    <t>Justin Bieber, The Kid LAROI - STAY (Live From The MTV VMAs / 2021)</t>
  </si>
  <si>
    <t>Justin Bieber The Kid LAROI STAY Live From The MTV VMAs 2021</t>
  </si>
  <si>
    <t>2021-09-16 17:54:39+00:00</t>
  </si>
  <si>
    <t>Listen to â€œStayâ€: https://thekidlaroi.lnk.to/Stay
Follow Justin:
Instagram - https://www.instagram.com/justinbieber/
Twitter - https://twitter.com/justinbieber
TikTok - https://www.tiktok.com/@justinbieber
Facebook - https://www.facebook.com/JustinBieber
Follow The Kid LAROI:
Instagram - https://www.instagram.com/thekidlaroi/
Twitter - https://twitter.com/thekidlaroi
TikTok - https://www.tiktok.com/@thekidlaroi
Facebook - https://www.facebook.com/thekidlaroi 
Sign up for Justinâ€™s newsletter: http://justinbiebermusic.com
#JustinBieber #Stay #VMAs
http://vevo.ly/gFdrMb</t>
  </si>
  <si>
    <t>['justin', 'bieber', 'justinbieber', 'purpose', 'myworld', 'journals', 'baby', 'yummy', 'believe', 'never say never', 'under the mistletoe', '10000 hours', 'dont care', 'sorry', 'love yourself', 'let me love you', 'im the one', 'no brainer', 'cold water', 'beauty and beat', 'what do you mean', 'as long as you love me', 'boyfriend', 'justice', 'hold on', 'peaches', 'anyone', 'stuck with', 'freedom', 'stay', 'dont go', 'vmas', 'the kid laroi', 'kidlaroi', 'ghost', 'mtv', 'í•œê¸€ìžë§‰', 'æ—¥æœ¬èªžå­—å¹•', 'TÃ¼rkÃ§e AltyazÄ±lÄ±', 'Phá»¥']</t>
  </si>
  <si>
    <t>esLKaIh4nr0</t>
  </si>
  <si>
    <t>Experience Justin Bieber Like Never Before â€‹In Dolby Atmos â€‹</t>
  </si>
  <si>
    <t xml:space="preserve">Experience Justin Bieber Like Never Before In Dolby Atmos </t>
  </si>
  <si>
    <t>2021-09-12 23:45:00+00:00</t>
  </si>
  <si>
    <t>â€œI believe Dolby Atmos takes music to the next level. Itâ€™s game changing and hits you differently. Itâ€™s the best Iâ€™ve heard my music. Thatâ€™s a fact.â€â€‹
Nothing puts you inside the music like Dolby Atmos. 
Experience Justin like never before in Dolby. His latest album, Justice, is now available to stream in Dolby Atmos on Apple Music
Follow Justin: 
http://facebook.com/justinbieber
http://twitter.com/justinbieber
http://instagram.com/justinbieber
Sign up for Justinâ€™s newsletter: http://justinbiebermusic.com
#JustinBieber #Dolby</t>
  </si>
  <si>
    <t>['justin', 'bieber', 'justinbieber', 'purpose', 'myworld', 'journals', 'baby', 'yummy', 'believe', 'never say never', 'under the mistletoe', '10000 hours', 'i dont care', 'sorry', 'love yourself', 'let me love you', 'im the one', 'no brainer', 'cold water', 'beauty and a beat', 'what do you mean', 'as long as you love me', 'boyfriend', 'justice', 'hold on', 'peaches', 'anyone', 'stuck with u', 'freedom', 'Dolby', 'Dolby Atmos']</t>
  </si>
  <si>
    <t>F1kwDu7mLTw</t>
  </si>
  <si>
    <t>Don't Go - Justin Bieber,  Skrillex, Justin Bieber &amp; Don Toliver - (Official Visualizer)</t>
  </si>
  <si>
    <t>Dont Go Justin Bieber Skrillex Justin Bieber Don Toliver Official Visualizer</t>
  </si>
  <si>
    <t>2021-08-24 17:29:26+00:00</t>
  </si>
  <si>
    <t>Skrillex, Justin Bieber &amp; Don Toliver - Don't Go (Official Visualizer)
â€œDonâ€™t Goâ€ Out Now! https://skrillex.lnk.to/DontGoID 
A Rory Kramer vision 
Shot and edited by: Rory Kramer 
https://www.instagram.com/rorykramer/
LYRICS:
My Mona Lisa baby
My master piece baby
When Iâ€™m in pieces baby
You give me peace of mind
You tell me weâ€™ll be fine
You always get me right
When itâ€™s dark, youâ€™re my light
Baby thatâ€™s why I need you on the regular
And if it wasnâ€™t you no itâ€™d never work
Got me going out my way to show you what youâ€™re worth, donâ€™t go
Donâ€™t Go
I put in the work to hear you say
Donâ€™t Go
Misery missing your company
Donâ€™t Go
See em pulling at you that way
Donâ€™t Go
This is where you supposed to be
Donâ€™t go
I woke up in the city
I ainâ€™t see your face
Almost lost my mind medication
Five stars for participation
Itâ€™s a COVID operation
Hope you hear this where your stationed
Lost my Bonnie
By that time you already banged it
She armed and dangerous
That long hair got me tangled up
You are my Topanga
Stood your ground even when they aimed at us
Even thru all of that pain
None of it was in vain
And Iâ€™m proud of who you become
I hope you feel the same
Frozen
Donâ€™t let me go
But let it go please
We been so close
Donâ€™t go ghosting me
My vital OG
Thatâ€™s on the record
You made me better
I put in the work to hear you say
Donâ€™t Go
Misery missing your company
Donâ€™t Go
See em pulling at you that way
Donâ€™t Go
This is where you supposed to be
Donâ€™t go
Peace and love
You talk about him like heâ€™s decent enough
See you moving is he keeping up
Donâ€™t know what youâ€™re doing but you needing love
Needing love
How far can you get girl
You know I been in love with you since the beginning girl
Talking out of tone to me gotta be kidding girl
Get you all alone with me gotta be committed girl
Girl I need to see your face
Hit the gas to win the race
30 pounds of loaded bass
Move it babe
I love the chase
Do your dirt
I keep the taste
Pop that shit
And make me wait
Shorty like that
On the up but
I might be late
I put in the work to hear you say
Donâ€™t Go
Misery missing your company
Donâ€™t Go
See em pulling at you that way
Donâ€™t Go
This is where you supposed to be
Donâ€™t Go
Follow Justin Bieber
https://www.justinbiebermusic.com/
https://facebook.com/JustinBieber
https://twitter.com/justinbieber
https://instagram.com/justinbieber
Follow Skrillex
http://fb.com/skrillex
http://twitter.com/skrillex
http://instagram.com/skrillex
https://www.tiktok.com/@skrillex
http://soundcloud.com/skrillex
http://skrillex.com 
Follow Don Toliver
https://www.instagram.com/dontoliver
https://twitter.com/dontoliver
https://soundcloud.com/dontoliver
https://www.facebook.com/DonToliver/
#Skrillex #JustinBieber #DonToliver #DontG</t>
  </si>
  <si>
    <t>['justin', 'bieber', 'justinbieber', 'purpose', 'yummy', 'believe', 'sorry', 'love yourself', 'let me love you', 'im the one', 'what do you mean', 'justice', 'hold on', 'peaches', 'anyone', 'stuck with u', 'freedom', "Don't Go", 'Skrillex', 'Don Toliver', 'skrillex remix', 'Where Are U Now', 'don toliver', "Justin Bieber don't go", 'don toliver dont go', 'sonny', "don't go skrillex", "don't go Justin bieber", 'dont go don toliver', 'skrillex justin bieber', 'skrillex justin bieber dont go', 'dont go skrillex justin bieber', 'dont go music video']</t>
  </si>
  <si>
    <t>HvCuQOUndgE</t>
  </si>
  <si>
    <t>"Essence" (Remix) - WizKid -  [feat. Justin Bieber &amp; Tems] (Lyric Video)</t>
  </si>
  <si>
    <t>Essence Remix WizKid  feat Justin Bieber Tems Lyric Video</t>
  </si>
  <si>
    <t>2021-08-18 22:08:08+00:00</t>
  </si>
  <si>
    <t>WizKid - "Essence" (Remix) [feat. Justin Bieber &amp; Tems] (Lyric Video)
Listen Here: https://Wizkid.lnk.to/EssenceRemix
Follow Justin Bieber
https://www.justinbiebermusic.com/
https://facebook.com/JustinBieber
https://twitter.com/justinbieber
https://instagram.com/justinbieber
Sign up for Justinâ€™s newsletter: http://justinbiebermusic.com
Follow WizKid
https://www.wizkidofficial.com/
https://www.facebook.com/wizkidmusic/
https://twitter.com/wizkidayo
https://www.instagram.com/wizkidayo/
https://soundcloud.com/wizkid-official
Follow Tems
https://www.facebook.com/temsbaby
https://twitter.com/temsbaby
https://www.instagram.com/temsbaby
#WizKid #JustinBieber #Essence #Tems</t>
  </si>
  <si>
    <t>['justin', 'bieber', 'justinbieber', 'purpose', 'myworld', 'journals', 'yummy', 'i dont care', 'let me love you', 'im the one', 'no brainer', 'peaches', 'anyone', 'stuck with u', 'freedom', 'Essence official video', 'Essence tik tok', 'Wizkid and tems', 'Wizkid Essence', 'WizKid true love', 'StarBoy', 'Made In Lagos', 'MIL', 'WizKid No Stress', 'WizKid Tems', 'WizKid Brown Skin Girl', 'WizKid Energy', 'WizKid Joro', 'WizKid Wale', 'WizKid Damian Marley', 'WizKid Smile', 'Davido Lil Baby', 'Skepta LongTime', 'WizKid Projex', 'SARS']</t>
  </si>
  <si>
    <t>J41JVFDc4B0</t>
  </si>
  <si>
    <t>Justin Bieber, The Kid LAROI - Stay (Montage)</t>
  </si>
  <si>
    <t>Justin Bieber The Kid LAROI Stay Montage</t>
  </si>
  <si>
    <t>2021-07-12 16:00:26+00:00</t>
  </si>
  <si>
    <t>Listen to â€œStayâ€: https://thekidlaroi.lnk.to/Stay
Watch the official video: https://thekidlaroi.lnk.to/Stay/youtube
Amazon Music - https://thekidlaroi.lnk.to/Stay/amazonmusic
Apple Music - https://thekidlaroi.lnk.to/Stay/applemusic
Audiomack - https://thekidlaroi.lnk.to/Stay/audiomack
Deezer - https://thekidlaroi.lnk.to/Stay/deezer
iTunes - https://thekidlaroi.lnk.to/Stay/itunes
SoundCloud - https://thekidlaroi.lnk.to/Stay/soundcloud
Spotify - https://thekidlaroi.lnk.to/Stay/spotify
YouTube Music - https://thekidlaroi.lnk.to/Stay/youtubemusic
A Rory Kramer Vision
Shot and Edited By: Rory Kramer x Evan Paterakis 
Follow Justin:
Instagram - https://www.instagram.com/justinbieber/
Twitter - https://twitter.com/justinbieber
TikTok - https://www.tiktok.com/@justinbieber
Facebook - https://www.facebook.com/JustinBieber
Follow The Kid LAROI:
Instagram - https://www.instagram.com/thekidlaroi/
Twitter - https://twitter.com/thekidlaroi
TikTok - https://www.tiktok.com/@thekidlaroi
Facebook - https://www.facebook.com/thekidlaroi
 #JustinBieber #TheKidLAROI #Stay</t>
  </si>
  <si>
    <t>1DFkluPS4JI</t>
  </si>
  <si>
    <t>Justin Bieber - Somebody (Live from iHeart Radioâ€™s Wango Tango 2021)</t>
  </si>
  <si>
    <t>Justin Bieber Somebody Live from iHeart Radios Wango Tango 2021</t>
  </si>
  <si>
    <t>2021-07-01 15:00:15+00:00</t>
  </si>
  <si>
    <t>Justice (Triple Chucks Deluxe) out now: https://JustinBieber.lnk.to/JusticeTCD
Shop Justice merch: https://justinbieber.lnk.to/OfficialStore
Follow Justin: 
http://facebook.com/justinbieber
http://twitter.com/justinbieber
http://instagram.com/justinbieber
Sign up for Justinâ€™s newsletter: http://justinbiebermusic.com
#JustinBieber #Somebody #Justice</t>
  </si>
  <si>
    <t>['justin', 'bieber', 'justinbieber', 'purpose', 'myworld', 'journals', 'baby', 'yummy', 'believe', 'never say never', 'under the mistletoe', '10000 hours', 'i dont care', 'sorry', 'love yourself', 'let me love you', 'im the one', 'no brainer', 'cold water', 'beauty and a beat', 'what do you mean', 'as long as you love me', 'boyfriend']</t>
  </si>
  <si>
    <t>_fthgObi-Ro</t>
  </si>
  <si>
    <t>Justin Bieber - Peaches (Live from iHeart Radioâ€™s Wango Tango 2021)</t>
  </si>
  <si>
    <t>Justin Bieber Peaches Live from iHeart Radios Wango Tango 2021</t>
  </si>
  <si>
    <t>2021-07-01 15:00:12+00:00</t>
  </si>
  <si>
    <t>Justice (Triple Chucks Deluxe) out now: https://JustinBieber.lnk.to/JusticeTCD
Shop Justice merch: https://justinbieber.lnk.to/OfficialStore
Follow Justin: 
http://facebook.com/justinbieber
http://twitter.com/justinbieber
http://instagram.com/justinbieber
Sign up for Justinâ€™s newsletter: http://justinbiebermusic.com
#JustinBieber #Peaches #Justice</t>
  </si>
  <si>
    <t>Lzdc6YzruAk</t>
  </si>
  <si>
    <t>Justin Bieber - Love You Different (Live from iHeart Radioâ€™s Wango Tango 2021)</t>
  </si>
  <si>
    <t>Justin Bieber Love You Different Live from iHeart Radios Wango Tango 2021</t>
  </si>
  <si>
    <t>2021-07-01 15:00:09+00:00</t>
  </si>
  <si>
    <t>Justice (Triple Chucks Deluxe) out now: https://JustinBieber.lnk.to/JusticeTCD
Shop Justice merch: https://justinbieber.lnk.to/OfficialStore
Follow Justin: 
http://facebook.com/justinbieber
http://twitter.com/justinbieber
http://instagram.com/justinbieber
Sign up for Justinâ€™s newsletter: http://justinbiebermusic.com
#JustinBieber #LoveYouDifferent #Justice</t>
  </si>
  <si>
    <t>NgxphTU1mA4</t>
  </si>
  <si>
    <t>Justin Bieber - Hold On (Live from iHeart Radioâ€™s Wango Tango 2021)</t>
  </si>
  <si>
    <t>Justin Bieber Hold On Live from iHeart Radios Wango Tango 2021</t>
  </si>
  <si>
    <t>2021-07-01 15:00:06+00:00</t>
  </si>
  <si>
    <t>Justice (Triple Chucks Deluxe) out now: https://JustinBieber.lnk.to/JusticeTCD
Shop Justice merch: https://justinbieber.lnk.to/OfficialStore
Follow Justin: 
http://facebook.com/justinbieber
http://twitter.com/justinbieber
http://instagram.com/justinbieber
Sign up for Justinâ€™s newsletter: http://justinbiebermusic.com
#JustinBieber #HoldOn #Justice</t>
  </si>
  <si>
    <t>yZ2mytHtlpk</t>
  </si>
  <si>
    <t>Justin Bieber - Peaches (Masterkraft Remix) ft. Alpha P &amp; Omah Lay</t>
  </si>
  <si>
    <t>Justin Bieber Peaches Masterkraft Remix ft Alpha P Omah Lay</t>
  </si>
  <si>
    <t>2021-06-25 04:28:44+00:00</t>
  </si>
  <si>
    <t>Listen to Peaches (Masterkraft Remix) ft. Alpha P &amp; Omah Lay: https://JustinBieber.lnk.to/PeachesMasterkraftRemix
Justice (Triple Chucks Deluxe) out now: https://JustinBieber.lnk.to/JusticeTCD
Shop Justice merch: https://JustinBieber.lnk.to/OfficialStore
Follow Justin: 
http://facebook.com/justinbieber
http://twitter.com/justinbieber
http://instagram.com/justinbieber
Sign up for Justinâ€™s newsletter: http://justinbiebermusic.com
#JustinBieber #PeachesMasterkraftRemix</t>
  </si>
  <si>
    <t>WOnkozBboi4</t>
  </si>
  <si>
    <t>Justin Bieber - Justin Bieber - â€œSomebodyâ€ (Live from the 2021 Juno Awards)</t>
  </si>
  <si>
    <t>Justin Bieber Justin Bieber Somebody Live from the 2021 Juno Awards</t>
  </si>
  <si>
    <t>2021-06-07 19:18:52+00:00</t>
  </si>
  <si>
    <t>Justice the album out now: https://justinbieber.lnk.to/Justice
Shop Justice merch: https://JustinBieber.lnk.to/OfficialS...
Follow Justin: https://facebook.com/JustinBieber https://twitter.com/justinbieber https://instagram.com/justinbieber
Sign up for Justinâ€™s newsletter: http://justinbiebermusic.com
#Justice #JustinBieber #Somebody #Junos
http://vevo.ly/w0psCI</t>
  </si>
  <si>
    <t>['Justin Bieber', 'Justin Bieber Somebody', 'Somebody', 'Skrillex', 'Justice', 'Justin Bieber Justice', 'Justin Bieber Single', 'Justin Bieber Album', 'Peaches', 'Hold On', 'Khalid', 'Chance the Rapper', 'the Kid Laroi', 'Dominic Fike', 'Daniel Caesar', 'Giveon', 'Beam', 'Burna Boy', 'Benny Blanco', 'Lil Uzi Vert', 'Jaden', 'Quavo', 'DaBaby', 'Tori Kelly', 'JUNO', 'TheJUNOAwards']</t>
  </si>
  <si>
    <t>oZOU306yv2g</t>
  </si>
  <si>
    <t>Justin Bieber - Peaches (Remix) ft. Ludacris, Usher &amp; Snoop Dogg</t>
  </si>
  <si>
    <t>Justin Bieber Peaches Remix ft Ludacris Usher Snoop Dogg</t>
  </si>
  <si>
    <t>2021-06-07 04:00:05+00:00</t>
  </si>
  <si>
    <t>Listen to Peaches (Remix) ft. Ludacris, Usher &amp; Snoop Dogg: https://JustinBieber.lnk.to/PeachesRemix
Justice (Triple Chucks Deluxe) out now: https://JustinBieber.lnk.to/JusticeTCD
Shop Justice merch: https://JustinBieber.lnk.to/OfficialStore
Follow Justin: 
http://facebook.com/justinbieber
http://twitter.com/justinbieber
http://instagram.com/justinbieber
Sign up for Justinâ€™s newsletter: http://justinbiebermusic.com
#JustinBieber #PeachesRemix</t>
  </si>
  <si>
    <t>['justin', 'bieber', 'justinbieber', 'purpose', 'myworld', 'journals', 'baby', 'yummy', 'believe', 'never say never', 'under the mistletoe', '10000 hours', 'i dont care', 'sorry', 'love yourself', 'let me love you', 'im the one', 'no brainer', 'cold water', 'beauty and a beat', 'what do you mean', 'as long as you love me', 'boyfriend', 'peaches', 'peaches remix', 'ludacris', 'snoop dogg', 'usher', 'jb', 'anyone', 'holy', 'justice', 'justice deluxe']</t>
  </si>
  <si>
    <t>ea9ExLiqczk</t>
  </si>
  <si>
    <t>Justin Bieber - Peaches / Hold On (Live On The Voice / 2021)</t>
  </si>
  <si>
    <t>Justin Bieber Peaches Hold On Live On The Voice 2021</t>
  </si>
  <si>
    <t>2021-05-27 17:33:27+00:00</t>
  </si>
  <si>
    <t>Justice the album out now: https://justinbieber.lnk.to/Justiceâ€‹ 
Shop Justice CDs and merch: https://justinbieber.lnk.to/OfficialShop
Follow Justin: 
http://facebook.com/justinbieber
http://twitter.com/justinbieber
http://instagram.com/justinbieber
https://www.tiktok.com/@justinbieber
Sign up for Justinâ€™s newsletter: http://justinbiebermusic.com
#JustinBieber #Peaches #TheVoice
http://vevo.ly/I7MGrx</t>
  </si>
  <si>
    <t>['Justin Bieber', 'GIVEON', 'Daniel Caesar', 'Justin Bieber Peaches', 'Peaches', 'Hold On', 'The Voice', 'Voice', 'Justice', 'Justin Bieber Justice', 'Justin Bieber Single', 'Justin Bieber Album']</t>
  </si>
  <si>
    <t>4FDmH922dDA</t>
  </si>
  <si>
    <t>Justin Bieber - Unstable (Live from Paris)</t>
  </si>
  <si>
    <t>Justin Bieber Unstable Live from Paris</t>
  </si>
  <si>
    <t>2021-04-13 23:36:16+00:00</t>
  </si>
  <si>
    <t>JUSTICE the album out now: https://JustinBieber.lnk.to/Justice
Production - Def Jam Recordings, Universal Music France, A&amp;R Studios
Executive production - A&amp;R Studios
Executive video production - La BlogothÃ¨que
Creative direction - Nick DeMoura
Director - David Ctiborsky
Edited by CÃ©lidja Pornon
Band - We The Band
Artist management - SB Projects
Location - HÃ´tel De Crillon
Â©Pierre Bideau, Lighting Designer, for the golden lighting of the Eiffel tower
Follow Justin: 
http://facebook.com/justinbieber
http://twitter.com/justinbieber
http://instagram.com/justinbieber
Sign up for Justinâ€™s newsletter: http://justinbiebermusic.com
#JustinBieber #LiveFromParis</t>
  </si>
  <si>
    <t>dFy-2PF36Sw</t>
  </si>
  <si>
    <t>UCcdwLMPsaU2ezNSJU1nFoBQ</t>
  </si>
  <si>
    <t>ðŸ¦ˆ Ð¢Ð°Ð½ÐµÑ†ÑŒ ÐœÐ°Ð»ÑŽÐºÐ° ÐÐºÑƒÐ»Ð¸ | ÐŸÑ–Ð½ÐºÑ„Ð¾Ð½Ð³ ÑƒÐºÑ€Ð°Ñ—Ð½ÑÑŒÐºÐ¾ÑŽ | Ð¿ÐµÑÐµÐ½ÐºÐ¸ Ð½Ð° ÑƒÐºÑ€Ð°Ð¸Ð½ÑÐºÐ¾Ð¼ | ÐŸÐ¸Ð½ÐºÑ„Ð¾Ð½Ð³ Ð¸ ÐÐºÑƒÐ»Ñ‘Ð½Ð¾Ðº Ð´Ð»Ñ Ð”ÐµÑ‚ÐµÐ¹</t>
  </si>
  <si>
    <t xml:space="preserve"> Ð¢Ð°Ð½ÐµÑ†ÑŒ ÐœÐ°Ð»ÑŽÐºÐ° ÐÐºÑƒÐ»Ð¸ ÐŸÑ–Ð½ÐºÑ„Ð¾Ð½Ð³ ÑƒÐºÑ€Ð°Ñ—Ð½ÑÑŒÐºÐ¾ÑŽ Ð¿ÐµÑÐµÐ½ÐºÐ¸ Ð½Ð° ÑƒÐºÑ€Ð°Ð¸Ð½ÑÐºÐ¾Ð¼ ÐŸÐ¸Ð½ÐºÑ„Ð¾Ð½Ð³ Ð¸ ÐÐºÑƒÐ»Ñ‘Ð½Ð¾Ðº Ð´Ð»Ñ Ð”ÐµÑ‚ÐµÐ¹</t>
  </si>
  <si>
    <t>2022-11-03 14:00:17+00:00</t>
  </si>
  <si>
    <t>ÐÐºÑƒÐ»ÑÑ‚ÐºÐ¾ Ñ‚Ñƒ-Ñ€Ñƒ-Ñ€Ñƒ-Ñ‚Ñƒ-Ñ€Ñƒ! ðŸ¦ˆ
Ð’Ð¸Ñ€ÑƒÑˆÐ°Ð¹Ð¼Ð¾ Ð² Ð·Ð°Ñ…Ð¾Ð¿Ð»ÑŽÑŽÑ‡Ñƒ Ð¿Ñ–Ð´Ð²Ð¾Ð´Ð½Ñƒ Ð¿Ð¾Ð´Ð¾Ñ€Ð¾Ð¶ Ð· ÑÑ–Ð¼'Ñ”ÑŽ Ð°ÐºÑƒÐ»!
ÐŸÐ¾Ð´Ð¿Ð¸ÑˆÐ¸Ñ‚ÐµÑÑŒ Ð¸ ÑÐ¼Ð¾Ñ‚Ñ€Ð¸Ñ‚Ðµ Ð½Ð¾Ð²Ñ‹Ðµ Ð²Ð¸Ð´ÐµÐ¾ ÐºÐ°Ð¶Ð´ÑƒÑŽ Ð½ÐµÐ´ÐµÐ»ÑŽ.
â˜… ÐšÐ°Ð½Ð°Ð» Ð½Ð° Youtube : https://www.youtube.com/pinkfongru
--
â˜… Ð¢ÐµÐºÑÑ‚
ÐÐºÑƒÐ»ÑÑ‚ÐºÐ¾, 
Ñ‚Ñƒ-Ñ€Ñƒ-Ñ€Ñƒ-Ñ‚Ñƒ-Ñ€Ñƒ. 
ÐÐºÑƒÐ»ÑÑ‚ÐºÐ¾, 
Ñ‚Ñƒ-Ñ€Ñƒ-Ñ€Ñƒ-Ñ‚Ñƒ-Ñ€Ñƒ.   
ÐÐºÑƒÐ»ÑÑ‚ÐºÐ¾, 
Ñ‚Ñƒ-Ñ€Ñƒ-Ñ€Ñƒ-Ñ‚Ñƒ-Ñ€Ñƒ.
ÐÐºÑƒÐ»ÑÑ‚ÐºÐ¾!
ÐœÐ°Ð¼Ð°-Ð°ÐºÑƒÐ»Ð°, 
Ñ‚Ñƒ-Ñ€Ñƒ-Ñ€Ñƒ-Ñ‚Ñƒ-Ñ€Ñƒ.
ÐœÐ°Ð¼Ð°-Ð°ÐºÑƒÐ»Ð°,
Ñ‚Ñƒ-Ñ€Ñƒ-Ñ€Ñƒ-Ñ‚Ñƒ-Ñ€Ñƒ. 
ÐœÐ°Ð¼Ð°-Ð°ÐºÑƒÐ»Ð°,
Ñ‚Ñƒ-Ñ€Ñƒ-Ñ€Ñƒ-Ñ‚Ñƒ-Ñ€Ñƒ. 
ÐœÐ°Ð¼Ð°-Ð°ÐºÑƒÐ»Ð°!
Ð¢Ð°Ñ‚Ð¾-Ð°ÐºÑƒÐ»Ð°,
Ñ‚Ñƒ-Ñ€Ñƒ-Ñ€Ñƒ-Ñ‚Ñƒ-Ñ€Ñƒ. 
Ð¢Ð°Ñ‚Ð¾-Ð°ÐºÑƒÐ»Ð°,
Ñ‚Ñƒ-Ñ€Ñƒ-Ñ€Ñƒ-Ñ‚Ñƒ-Ñ€Ñƒ. 
Ð¢Ð°Ñ‚Ð¾-Ð°ÐºÑƒÐ»Ð°,
Ñ‚Ñƒ-Ñ€Ñƒ-Ñ€Ñƒ-Ñ‚Ñƒ-Ñ€Ñƒ.  
Ð¢Ð°Ñ‚Ð¾-Ð°ÐºÑƒÐ»Ð°!
Ð‘Ð°Ð±ÑƒÑÑ-Ð°ÐºÑƒÐ»Ð°,
Ñ‚Ñƒ-Ñ€Ñƒ-Ñ€Ñƒ-Ñ‚Ñƒ-Ñ€Ñƒ.  
Ð‘Ð°Ð±ÑƒÑÑ-Ð°ÐºÑƒÐ»Ð°,
Ñ‚Ñƒ-Ñ€Ñƒ-Ñ€Ñƒ-Ñ‚Ñƒ-Ñ€Ñƒ.  
Ð‘Ð°Ð±ÑƒÑÑ-Ð°ÐºÑƒÐ»Ð°,
Ñ‚Ñƒ-Ñ€Ñƒ-Ñ€Ñƒ-Ñ‚Ñƒ-Ñ€Ñƒ.  
Ð‘Ð°Ð±ÑƒÑÑ-Ð°ÐºÑƒÐ»Ð°!
Ð”Ñ–Ð´ÑƒÑÑŒ-Ð°ÐºÑƒÐ»Ð°,
Ñ‚Ñƒ-Ñ€Ñƒ-Ñ€Ñƒ-Ñ‚Ñƒ-Ñ€Ñƒ. 
Ð”Ñ–Ð´ÑƒÑÑŒ-Ð°ÐºÑƒÐ»Ð°,
Ñ‚Ñƒ-Ñ€Ñƒ-Ñ€Ñƒ-Ñ‚Ñƒ-Ñ€Ñƒ. 
Ð”Ñ–Ð´ÑƒÑÑŒ-Ð°ÐºÑƒÐ»Ð°,
Ñ‚Ñƒ-Ñ€Ñƒ-Ñ€Ñƒ-Ñ‚Ñƒ-Ñ€Ñƒ. 
Ð”Ñ–Ð´ÑƒÑÑŒ-Ð°ÐºÑƒÐ»Ð°! 
ÐŸÐ¾Ð»ÑŽÐ²Ð°Ñ‚Ð¸,
Ñ‚Ñƒ-Ñ€Ñƒ-Ñ€Ñƒ-Ñ‚Ñƒ-Ñ€Ñƒ. 
ÐŸÐ¾Ð»ÑŽÐ²Ð°Ñ‚Ð¸,
Ñ‚Ñƒ-Ñ€Ñƒ-Ñ€Ñƒ-Ñ‚Ñƒ-Ñ€Ñƒ. 
ÐŸÐ¾Ð»ÑŽÐ²Ð°Ñ‚Ð¸,
Ñ‚Ñƒ-Ñ€Ñƒ-Ñ€Ñƒ-Ñ‚Ñƒ-Ñ€Ñƒ. 
ÐŸÐ¾Ð»ÑŽÐ²Ð°Ñ‚Ð¸!
Ð¢Ñ–ÐºÐ°Ð¹ Ñ…Ñ‚Ð¾ Ð¼Ð¾Ð¶Ðµ,
Ñ‚Ñƒ-Ñ€Ñƒ-Ñ€Ñƒ-Ñ‚Ñƒ-Ñ€Ñƒ. 
Ð¢Ñ–ÐºÐ°Ð¹ Ñ…Ñ‚Ð¾ Ð¼Ð¾Ð¶Ðµ,
Ñ‚Ñƒ-Ñ€Ñƒ-Ñ€Ñƒ-Ñ‚Ñƒ-Ñ€Ñƒ. 
Ð¢Ñ–ÐºÐ°Ð¹ Ñ…Ñ‚Ð¾ Ð¼Ð¾Ð¶Ðµ,  
Ñ‚Ñƒ-Ñ€Ñƒ-Ñ€Ñƒ-Ñ‚Ñƒ-Ñ€Ñƒ. 
Ð¢Ñ–ÐºÐ°Ð¹ Ñ…Ñ‚Ð¾ Ð¼Ð¾Ð¶Ðµ!
ÐœÐ¸ Ð² Ð±ÐµÐ·Ð¿ÐµÑ†i,
Ñ‚Ñƒ-Ñ€Ñƒ-Ñ€Ñƒ-Ñ‚Ñƒ-Ñ€Ñƒ. 
ÐœÐ¸ Ð² Ð±ÐµÐ·Ð¿ÐµÑ†i,
Ñ‚Ñƒ-Ñ€Ñƒ-Ñ€Ñƒ-Ñ‚Ñƒ-Ñ€Ñƒ. 
ÐœÐ¸ Ð² Ð±ÐµÐ·Ð¿ÐµÑ†i,
Ñ‚Ñƒ-Ñ€Ñƒ-Ñ€Ñƒ-Ñ‚Ñƒ-Ñ€Ñƒ. 
ÐœÐ¸ Ð² Ð±ÐµÐ·Ð¿ÐµÑ†i! 
ÐžÑÑŒ Ñ– Ð²ÑÐµ,
Ñ‚Ñƒ-Ñ€Ñƒ-Ñ€Ñƒ-Ñ‚Ñƒ-Ñ€Ñƒ. 
ÐžÑÑŒ Ñ– Ð²ÑÐµ,
Ñ‚Ñƒ-Ñ€Ñƒ-Ñ€Ñƒ-Ñ‚Ñƒ-Ñ€Ñƒ.                  
ÐžÑÑŒ Ñ– Ð²ÑÐµ,
Ñ‚Ñƒ-Ñ€Ñƒ-Ñ€Ñƒ-Ñ‚Ñƒ-Ñ€Ñƒ. 
ÐžÑÑŒ Ñ– Ð²ÑÐµ!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#rhymes #forkids #stories #songs</t>
  </si>
  <si>
    <t>p1ZNAHZGGhw</t>
  </si>
  <si>
    <t>We Are All Different! | What Does the Animal Look Like? |  Farm Animals Songs | Pinkfong Kids Songs</t>
  </si>
  <si>
    <t>We Are All Different What Does the Animal Look Like  Farm Animals Songs Pinkfong Kids Songs</t>
  </si>
  <si>
    <t>2022-11-02 23:00:18+00:00</t>
  </si>
  <si>
    <t>â­ï¸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What Does the Animal Look Like?
You're watching "We Are All Different!", an educational and interactive series prepared to you by Pinkfong!
----- ðŸŽµ Lyrics
Curly, curly. 
Thatâ€™s my style, do you see?
Yes, I see!
Curly, curly. 
Thatâ€™s my style, let it be.
Let it be!
Curly, curly, oh how lovely. 
I like it very dearly.
Curly, curly. 
Yes, that is me. 
A sheep!
Silky, silky. 
Thatâ€™s my style, do you see?
Yes, I see!
Silky, silky. 
Thatâ€™s my style, let it be.
Let it be!
Silky, silky, so cuddly. 
Not even a bit stinky.
Silky, silky. 
Yes, that is me. 
A cat! 
Shiny, shiny. 
Thatâ€™s my style, do you see?
Yes, I see!
Shiny, shiny. 
Thatâ€™s my style, let it be.
Let it be!
Shiny, shiny, kind of tricky
to keep it sparkly.
Shiny, shiny. 
Yes, that is me. 
A horse!
Farm, farm animals. 
Farm, farm animals.
We are adorable. 
Look at our style! 
Yeah!
Farm, farm animals. 
Farm, farm animals.
We are adorable. 
You and you and I! 
Spiky, spiky. 
Thatâ€™s my style, do you see?
Yes, I see!
Spiky, spiky. 
Thatâ€™s my style, let it be.
Let it be!
Spiky, spiky, I feel lucky 
to look so funky.
Spiky, spiky. 
Yes, that is me! 
A rooster!
Fluffy, fluffy. 
Thatâ€™s my style, do you see?
Yes, I see!
Fluffy, fluffy. 
Thatâ€™s my style, let it be.
Let it be!
Fluffy, fluffy, always comfy 
but just a little stuffy.
Fluffy, fluffy. 
Yes, that is me. 
A dog!
Farm, farm animals. 
Farm, farm animals.
We are adorable. 
Look at our style! 
Yeah!
Farm, farm animals. 
Farm, farm animals.
We are adorable. 
You and you and I! 
Yes, that's our style, 
do you see? 
Yes, I see!
We are all different, 
aren't we? 
Yes, indeed!
Curly.
Silky.
Shiny.
Spiky. 
Fluffy. 
Yes, that is us. 
You and me.
You and me!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
Copyright Â© 2022 The Pinkfong Company, Inc.  All Rights Reserved.
#pinkfong #babyshark #rhymes #forkids #stories #songs</t>
  </si>
  <si>
    <t>HIGcFrWMNdc</t>
  </si>
  <si>
    <t>Pinkfong's got new glasses ðŸ•¶ #shorts</t>
  </si>
  <si>
    <t>Pinkfongs got new glasses shorts</t>
  </si>
  <si>
    <t>2022-11-02 12:00:13+00:00</t>
  </si>
  <si>
    <t>â­ï¸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ðŸ¦ˆ  Pinkfong Baby Shark ðŸ’• Download now âž¡ï¸ https://fong.kr/924/23
â˜…Download Pinkfong Baby Shark's Best Apps NOW!â˜…
- Baby Shark Kids World App.: https://link.cleve.re/11632/28
- Baby Shark Puzzle App. : https://link.cleve.re/10376/10
ðŸŽ Visit our Official Store: https://link.cleve.re/10483/
ðŸŽBuy Pinkfong &amp; Baby Shark Sound Books: https://fong.kr/10826/
Follow us on Facebook for new updates and free promotions.
â˜… Facebook: https://www.facebook.com/pinkfong.official
â˜… Instagram: https://www.instagram.com/pinkfong.official/
â˜… Twitter: https://twitter.com/Pinkfong
â˜… Website: https://www.pinkfong.com/en/
â˜… Official Merch Store: https://link.cleve.re/10483/
Copyright Â© 2022 The Pinkfong Company, Inc.  All Rights Reserved.
#pinkfong #babyshark #kidssongs #nurseryrhymes</t>
  </si>
  <si>
    <t>['pinkfong', 'family', 'kids', 'children', 'toddlers', 'babies', 'preschoolers', 'preschool', 'education', 'educational', 'videos', 'kids education', 'education for children', 'preschool learning', 'videos for kids', 'kids videos', 'kids animation', 'songs', 'songs for kids', 'songs for children', 'nursery rhymes']</t>
  </si>
  <si>
    <t>1qORX_YbyDw</t>
  </si>
  <si>
    <t>Day of the Dead and more | +Compilation | Halloween Songs | Pinkfong Songs for Children</t>
  </si>
  <si>
    <t>Day of the Dead and more Compilation Halloween Songs Pinkfong Songs for Children</t>
  </si>
  <si>
    <t>2022-11-01 23:00:01+00:00</t>
  </si>
  <si>
    <t>ðŸŽƒ BOO! ðŸ‘» 2022 ðŸŽƒ Halloween Season is back!
Enjoy the Best Halloween Songs ðŸ‘» from Pinkfong!
Feliz DÃ­a de los Muertos! Celebrate this Day of the Dead with Baby Shark and friends! ðŸ’€ðŸ‘»ðŸ’ðŸŽƒ
You're watching 'Day of the Dead and more', the Best Halloween song compilation presented by Pinkfong!
â­ï¸Time Stampâ­ï¸
00:00:00 Day of the Dead with Baby Shark
00:01:45 Halloween Haunted Amusement Park
00:04:57 Baby Shark's Halloween Freeze Dance
00:08:07 Chumbala Cachumbala Skeleton Pirates
00:10:54 Halloween Sharks
00:12:28 Halloween Cars
00:13:46 Chumbala Cachumbala Dance
00:16:23 Halloween Bus
00:25:49 Halloween Zombie Sharks
00:27:36 Halloween Hide and Seek with Shark Family
00:37:18 Five Little Pumpkins (3D)
00:38:35 Spooky Sea Monster
00:41:28 Go Away, Monster!
00:44:32 Witch Sharks' Halloween Treats
00:47:35 Peekaboo! Baby shark Babysits on Halloween
00:53:05 Halloween Costume Party (3D)
00:54:52 Baby Shark Halloween Bus
00:56:21 Halloween Mermaid Wedding
00:57:51 Chumbala Cachumbala Dance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#rhymes #forkids #stories #songs</t>
  </si>
  <si>
    <t>NShOi02d_W4</t>
  </si>
  <si>
    <t>Pinkfong Shapes &amp; Colors App | Match Ice Creams &amp; Teddy Bear | Game Play for Kids | Baby Shark Games</t>
  </si>
  <si>
    <t>Pinkfong Shapes Colors App Match Ice Creams Teddy Bear Game Play for Kids Baby Shark Games</t>
  </si>
  <si>
    <t>2022-11-01 12:00:12+00:00</t>
  </si>
  <si>
    <t>â˜…Download "Pinkfong Shapes &amp; Colors" for free at the App Store, Google Play, or Amazon App Storeâ˜…
â–º App Download Link : https://fong.kr/1283/15 
Learn about different colors, shapes, and sizes with kids' best friend, Pinkfong Baby Shark!
'Pinkfong Shapes and Colors' is an educational, interactive app featuring fun activities and videos for kids, toddlers and preschool children. 
Learn how to make decisions &amp; solve complex problems with 10 different learning steps.
App Features:
- Differentiate shapes, colors and sizes with 10 animated sing-along videos!
- Compare the colors and sizes of balloons, match the colors of the icecream, and give the bears a ride!
- Follow 10 steps of activities and choose your own difficulty level.
- Enjoy all videos and games in 5 langues, including Korean, English, Spanish, Japanese and Chinese!
- Collect adorable prizes at the end of each activity.
-------
   ðŸ¦ˆ  Pinkfong Baby Shark ðŸ’• Download now âž¡ï¸ https://fong.kr/924/23
â˜…Download Pinkfong Baby Shark's Best Apps NOW!â˜…
- Baby Shark Kids World App.: https://link.cleve.re/11632/28
- Baby Shark Puzzle App. : https://link.cleve.re/10376/10
ðŸŽ Visit our Official Store: https://link.cleve.re/10483/
ðŸŽBuy Pinkfong &amp; Baby Shark Sound Books: https://fong.kr/10826/
Follow us on Facebook for new updates and free promotions.
â˜… Facebook: https://www.facebook.com/pinkfong.official
â˜… Instagram: https://www.instagram.com/pinkfong.official/
â˜… Twitter: https://twitter.com/Pinkfong
â˜… Website: https://www.pinkfong.com/en/
â˜… Official Merch Store: https://link.cleve.re/10483/
Copyright Â© 2022 The Pinkfong Company, Inc.  All Rights Reserved.
#pinkfong #babyshark #kidssongs #nurseryrhymes #app</t>
  </si>
  <si>
    <t>gDEbXJWEESI</t>
  </si>
  <si>
    <t>Let's Make Fruit Jello Together! | Pinkfong's Snack Time | Cook with Pinkfong | Pinkfong Baby Shark</t>
  </si>
  <si>
    <t>Lets Make Fruit Jello Together Pinkfongs Snack Time Cook with Pinkfong Pinkfong Baby Shark</t>
  </si>
  <si>
    <t>2022-10-31 23:00:31+00:00</t>
  </si>
  <si>
    <t>â­ï¸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Welcome to Pinkfong's Snack Time! 
Let's make delicious fruit jello with Pinkfong and Ninimo!
You're watching "Fruit Jello", an educational and interactive Snack Time series prepared to you by Pinkfong!
----- ðŸŽµ Lyrics
Strawberry, kiwi, peach
Lala-lalala 
Tangerine,grapes, pineapple  
Lala-lalala 
Fruits, fruits, full of fruits
Lala-lalala 
Letâ€™s get to the Jello-Land 
With your friend, Pinkfong 
Red, yellow, colorful 
Letâ€™s have some fruits?
Burning red strawberry! 
Vivid green kiwi! 
Yellow, yellow, bright yellow 
Iâ€™m fine, pineapple! 
Colorful ! Fruits! 
Tasty! Fruits! 
Letâ€™s get to the jello-land 
Lemon juice, apple juice! 
Lala-lalala 
O-range, grape juice! 
Lala-lalala 
Letâ€™s make fruit juice!
Lala lalala-la!
Letâ€™s get to the jello-land
With your friend, Pinkfong 
Colorful, tasty, full of fruits
Letâ€™s have some fruits
Sour sweet apple juice 
Savory sweet grape juice  
munching munching juicy juice
water- watermelon juice
Colorful! Juice!
Tasty! Juice!
Let's get to the jello-land 
Letâ€™s get to the jello-land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
Copyright Â© 2022 The Pinkfong Company, Inc.  All Rights Reserved.
#pinkfong #babyshark #rhymes #forkids #stories #songs</t>
  </si>
  <si>
    <t>gX3YT_aefcA</t>
  </si>
  <si>
    <t>ðŸ‘» Halloween Zombie Sharks are Here! | Happy ðŸŽƒHalloween doo doo doo doo doo! | Pinkfong Baby Shark</t>
  </si>
  <si>
    <t xml:space="preserve"> Halloween Zombie Sharks are Here Happy Halloween doo doo doo doo doo Pinkfong Baby Shark</t>
  </si>
  <si>
    <t>2022-10-30 23:00:31+00:00</t>
  </si>
  <si>
    <t>ðŸŽƒ BOO! ðŸ‘» 2022 ðŸŽƒ Halloween Season is back!
Enjoy the Best Halloween Songs ðŸ‘» from Pinkfong!
You're watching "Halloween Zombie Sharks", a fun and interactive Halloween series prepared to you by Pinkfong!
â­ï¸Time Stampâ­ï¸
00:00:00 Halloween Zombie Sharks
00:01:57 Chumbala Cachumbala Dance
00:04:34 Halloween Hide and Seek with Shark Family
00:14:16 Halloween Cars
00:15:33 Witch Sharks' Halloween Treats
00:18:36 Halloween Sharks
00:20:11 Peekaboo! Baby shark Babysits on Halloween
00:25:40 Three Scarecrows (3D)
00:26:58 Go Away, Monster!
00:30:02 Halloween Haunted Amusement Park
00:33:14 Five Little Pumpkins (3D)
00:34:32 Halloween Bus
00:43:58 Chumbala Cachumbala Skeleton Pirates
00:46:45 Baby Shark's Halloween Freeze Dance
00:49:55 Halloween Costume Party (3D)
00:51:42 Day of the Dead with Baby Shark
00:53:17 The Spooky Bus (3D)
00:54:27 Knock Knock Trick-or-treat
00:55:18 Witch Sharks' Halloween Treats
00:58:22 Clay Halloween Sharks
00:59:57 Who Took the Candies
01:01:38 Halloween Mermaid Wedding
01:03:09 Baby Shark Halloween Bus
01:04:37 Halloween Monster Transformations
01:10:29 Three Scarecrows
01:11:48 Chumbala Cachumbala Dance
01:14:26 Spot the difference - Halloween Cars
01:15:43 Guess Who
01:17:19 Pirate Baby Shark
01:18:47 Spot the difference -  Jurassic Halloween
01:20:11 Baby Shark's Halloween Freeze Dance
01:23:20 Halloween Dance Party
01:24:27 Baby Sharkâ€™s Magic Halloween Potion
01:34:24 Skeleton Band
01:35:43 Halloween Costume Party
01:37:33 Five Little Pumpkins
01:38:50 Halloween Sharks
01:40:22 Baby Shark Trick-or-Treat
01:41:39 Monster Shuffle
01:42:42 Halloween Sharks
01:44:17 Creepy Zombies
01:45:42 Vampire Wedding
01:47:02 í•‘í¬í 2020 ì•„ì›ƒíŠ¸ë¡œ (SubSong)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#rhymes #forkids #stories #songs</t>
  </si>
  <si>
    <t>oBeQvxFbJpI</t>
  </si>
  <si>
    <t>Chumbala Cachumbala, Halloween Zombie Sharks and more! | ðŸŽƒ Songs &amp; Stories | Pinkfong Baby shark</t>
  </si>
  <si>
    <t>Chumbala Cachumbala Halloween Zombie Sharks and more  Songs Stories Pinkfong Baby shark</t>
  </si>
  <si>
    <t>2022-10-30 12:00:25+00:00</t>
  </si>
  <si>
    <t>ðŸŽƒ BOO! ðŸ‘» 2022 ðŸŽƒ Halloween Season is back!
Enjoy the Best Halloween Songs ðŸ‘» from Pinkfong!
You're watching "Chumbala Cachumbala, Halloween Zombie Sharks and more!" fun and interactive Halloween series prepared to you by Pinkfong!
â­ï¸Time Stampâ­ï¸
00:00:00 Chumbala Cachumbala Dance
00:02:49 Halloween Zombie Sharks
00:04:36 Roar! Scary Predator Friends
00:13:17 Baby Shark Halloween Slide
00:16:17 Halloween Cars
00:17:35 Halloween Hide and Seek with Shark Family
00:27:16 Baby Shark's Halloween Freeze Dance
00:30:25 Day of the Dead with Baby Shark
00:32:00 Halloween Bus
00:41:26 Baby Shark Halloween Bus
00:42:55 Witch Sharks' Halloween Treats
00:45:58 Chumbala Cachumbala Skeleton Pirates
00:48:45 Chumbala Cachumbala Dance
00:51:22 Halloween Sharks
00:52:56 Baby Shark Halloween Slide
00:55:57 Halloween Parade
00:57:21 Witch Sharks' Halloween Treats
01:00:24 Halloween Haunted Amusement Park
01:03:37 Spooky! Halloween Monsters
01:12:35 Baby Shark's Halloween Freeze Dance
01:15:45 Five Little Pumpkins (3D)
01:17:02 The Spooky Bus (3D)
01:18:12 Halloween Costume Party (3D)
01:20:00 Go Away, Monster!
01:23:03 Halloween Mermaid Wedding
01:24:34 Jurassic Halloween
01:25:58 Baby Shark's Haunted House
01:28:54 Three Scarecrows (3D)
01:30:12 Halloween Costume Party
01:32:01 Three Scarecrows
01:33:19 Five Little Pumpkins
01:34:37 The Spooky Bus
01:35:47 Baby Shark Halloween Slide
01:38:47 Baby Sharkâ€™s Magic Halloween Potion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#rhymes #forkids #stories #songs #halloween</t>
  </si>
  <si>
    <t>liIEB8qUjTY</t>
  </si>
  <si>
    <t>Baby Shark Pumpkin Drummin' #shorts #halloween</t>
  </si>
  <si>
    <t>Baby Shark Pumpkin Drummin shorts halloween</t>
  </si>
  <si>
    <t>2022-10-30 10:00:35+00:00</t>
  </si>
  <si>
    <t>16Yf6DWjeyI</t>
  </si>
  <si>
    <t>Scary ðŸŽƒSpooky Sea Monsters Follow Baby Shark Family! | Halloween Songs | Pinkfong Baby Shark</t>
  </si>
  <si>
    <t>Scary Spooky Sea Monsters Follow Baby Shark Family Halloween Songs Pinkfong Baby Shark</t>
  </si>
  <si>
    <t>2022-10-29 23:00:01+00:00</t>
  </si>
  <si>
    <t>ðŸŽƒ BOO! ðŸ‘» 2022 ðŸŽƒ Halloween Season is back!
Enjoy the Best Halloween Songs ðŸ‘» from Pinkfong!
You're watching "Scary ðŸŽƒSpooky Sea Monsters Follow Baby Shark Family!", a fun and interactive Halloween series prepared to you by Pinkfong!
â­ï¸Time Stampâ­ï¸
00:00:00  Spooky Sea Monster
00:03:03 Chumbala Cachumbala Dance
00:05:40 Halloween Bus
00:15:07 Halloween Zombie Sharks
00:16:54 Halloween Haunted Amusement Park
00:20:06 Halloween Hide and Seek with Shark Family
00:29:48 Chumbala Cachumbala Skeleton Pirates
00:32:35 Baby Shark's Halloween Freeze Dance
00:35:45 Halloween Sharks
00:37:20 Five Little Pumpkins (3D)
00:38:37 The Spooky Bus (3D)
00:39:47 Go Away, Monster!
00:42:51 Witch Sharks' Halloween Treats
00:45:54 Peekaboo! Baby shark Babysits on Halloween
00:51:23 Halloween Costume Party (3D)
00:53:11 Three Scarecrows (3D)
00:54:28 Day of the Dead with Baby Shark
00:56:03 Baby Shark Halloween Bus
00:57:31 Halloween Cars
00:58:49 Halloween Mermaid Wedding
01:00:19 Chumbala Cachumbala Dance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#rhymes #forkids #stories #songs</t>
  </si>
  <si>
    <t>aPcT0cYIr4M</t>
  </si>
  <si>
    <t>Baby Car vroom vroom on a ðŸŽƒHalloween Slide #shorts</t>
  </si>
  <si>
    <t>Baby Car vroom vroom on a Halloween Slide shorts</t>
  </si>
  <si>
    <t>2022-10-29 12:00:02+00:00</t>
  </si>
  <si>
    <t>â­ï¸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ðŸ¦ˆ  Pinkfong Baby Shark ðŸ’• Download now âž¡ï¸ https://fong.kr/924/23
â˜…Download Pinkfong Baby Shark's Best Apps NOW!â˜…
- Baby Shark Kids World App.: https://link.cleve.re/11632/28
- Baby Shark Puzzle App. : https://link.cleve.re/10376/10
ðŸŽ Visit our Official Store: https://link.cleve.re/10483/
ðŸŽBuy Pinkfong &amp; Baby Shark Sound Books: https://fong.kr/10826/
Follow us on Facebook for new updates and free promotions.
â˜… Facebook: https://www.facebook.com/pinkfong.official
â˜… Instagram: https://www.instagram.com/pinkfong.official/
â˜… Twitter: https://twitter.com/Pinkfong
â˜… Website: https://www.pinkfong.com/en/
â˜… Official Merch Store: https://link.cleve.re/10483/
Copyright Â© 2022 The Pinkfong Company, Inc.  All Rights Reserved.
#pinkfong #babyshark #kidssongs #nurseryrhymes</t>
  </si>
  <si>
    <t>xBtLGfKwgjc</t>
  </si>
  <si>
    <t>Welcome to Baby Shark's Scary Face Contest! | Compilation | Halloween Songs | Pinkfong Baby Shark</t>
  </si>
  <si>
    <t>Welcome to Baby Sharks Scary Face Contest Compilation Halloween Songs Pinkfong Baby Shark</t>
  </si>
  <si>
    <t>2022-10-28 23:00:22+00:00</t>
  </si>
  <si>
    <t>ðŸŽƒ BOO! ðŸ‘» 2022 ðŸŽƒ Halloween Season is back!
Enjoy the Best Halloween Songs ðŸ‘» from Pinkfong!
You're watching "Welcome to Baby Shark's Scary Face Contest!", a fun and interactive Halloween series prepared to you by Pinkfong!
â­ï¸Time Stampâ­ï¸
00:00:00 Scary Face Contest
00:03:01 Go Away, Monster!
00:06:05 Baby Shark Halloween Bus
00:07:33 Witch Sharks' Halloween Treats
00:10:36 Halloween Monster Tree
00:13:40 Baby Shark's Halloween Freeze Dance
00:16:49 Five Little Pumpkins
00:18:06 Three Scarecrows
00:19:25 Chumbala Cachumbala Dance
00:22:02 Halloween Costume Party
00:23:51 Halloween Sharks
00:25:26 Halloween Mermaid Wedding
00:26:57 Halloween Cars
00:28:14 Halloween Bus
00:37:40 Five Little Pumpkins (3D)
00:38:58 The Spooky Bus
00:40:08 Jurassic Halloween
00:41:32 The Spooky Bus (3D)
00:42:42 Chumbala Cachumbala Skeleton Pirates
00:45:29 Day of the Dead with Baby Shark
00:47:03 Halloween Zombie Sharks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#rhymes #forkids #stories #songs</t>
  </si>
  <si>
    <t>M42UzE-SBhQ</t>
  </si>
  <si>
    <t>Witch Sharks Halloween Treats Doo Doo Doo</t>
  </si>
  <si>
    <t>2022-10-28 12:00:30+00:00</t>
  </si>
  <si>
    <t>BOO! 2022  ðŸŽƒ Halloween Season is back!
Enjoy the Best Halloween Songs ðŸ‘» from Pinkfong!
-------
   ðŸ¦ˆ  Pinkfong Baby Shark ðŸ’• Download now âž¡ï¸ https://fong.kr/924/23
â˜…Download Pinkfong Baby Shark's Best Apps NOW!â˜…
- Baby Shark Kids World App.: https://link.cleve.re/11632/28
- Baby Shark Puzzle App. : https://link.cleve.re/10376/10
ðŸŽ Visit our Official Store: https://link.cleve.re/10483/
ðŸŽBuy Pinkfong &amp; Baby Shark Sound Books: https://fong.kr/10826/
Follow us on Facebook for new updates and free promotions.
â˜… Facebook: https://www.facebook.com/pinkfong.official
â˜… Instagram: https://www.instagram.com/pinkfong.official/
â˜… Twitter: https://twitter.com/Pinkfong
â˜… Website: https://www.pinkfong.com/en/
â˜… Official Merch Store: https://link.cleve.re/10483/
Copyright Â© 2022 The Pinkfong Company, Inc.  All Rights Reserved.
#pinkfong #babyshark #kidssongs #nurseryrhymes</t>
  </si>
  <si>
    <t>ESbCSW9lBVw</t>
  </si>
  <si>
    <t>Baby Shark BabysitsðŸ‘» little Baby Shark on a Halloween Night! Peek-a-boo! | Pinkfong Story for Kids</t>
  </si>
  <si>
    <t>Baby Shark Babysits little Baby Shark on a Halloween Night Peekaboo Pinkfong Story for Kids</t>
  </si>
  <si>
    <t>2022-10-27 23:00:05+00:00</t>
  </si>
  <si>
    <t>ðŸŽƒ BOO! ðŸ‘» 2022 ðŸŽƒ Halloween Season is back!
Enjoy the Best Halloween Songs ðŸ‘» from Pinkfong!
Let's Play Halloween Peekaboo with Baby Shark! 
You're watching "Baby Shark Babysits on Halloween", a fun and interactive Halloween series prepared to you by Pinkfong!
â­ï¸Time Stampâ­ï¸
00:00:00 Peekaboo! Baby shark Babysits on Halloween
00:05:39 Halloween Hide and Seek with Shark Family
00:15:21 Halloween Bus
00:24:48 Spooky! Halloween Monsters
00:33:46 Baby Sharkâ€™s Magic Halloween Potion
00:43:43 Roar! Scary Predator Friends
00:52:24 Halloween Monster Transformations
00:58:16 Halloween Zombie Sharks
01:00:03 Chumbala Cachumbala Dance
01:02:40 Five Little Pumpkins (3D)
01:03:57 Halloween Cars
01:05:15 Halloween Haunted Amusement Park
01:08:27 The Spooky Bus (3D)
01:09:37 Halloween Sharks
01:11:12 Go Away, Monster!
01:14:15 Witch Sharks' Halloween Treats
01:17:19 Chumbala Cachumbala Skeleton Pirates
01:20:05 Baby Shark's Halloween Freeze Dance
01:23:15 Halloween Costume Party (3D)
01:25:03 Three Scarecrows (3D)
01:26:21 Day of the Dead with Baby Shark
01:27:55 Baby Shark Halloween Bus
01:29:24 Knock Knock Trick-or-treat
01:30:15 Clay Halloween Sharks
01:31:51 Halloween Sharks
01:33:23 Baby Shark Trick-or-Treat
01:34:40 Pirate Baby Shark
01:36:08 Jurassic Halloween
01:37:32 Halloween Costume Party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#rhymes #forkids #stories #songs #halloween</t>
  </si>
  <si>
    <t>UsN_rhHh2S0</t>
  </si>
  <si>
    <t>The Mummy Goes round-and-round #shorts</t>
  </si>
  <si>
    <t>The Mummy Goes roundandround shorts</t>
  </si>
  <si>
    <t>2022-10-27 12:00:31+00:00</t>
  </si>
  <si>
    <t>Vx9NYVz6uME</t>
  </si>
  <si>
    <t>Zombie Shark Family Hide and Seek | Mommy Shark Turned into a Zombie! | Pinkfong Baby Shark</t>
  </si>
  <si>
    <t>Zombie Shark Family Hide and Seek Mommy Shark Turned into a Zombie Pinkfong Baby Shark</t>
  </si>
  <si>
    <t>2022-10-26 23:00:23+00:00</t>
  </si>
  <si>
    <t>ðŸŽƒ BOO! ðŸ‘» 2022 ðŸŽƒ Halloween Season is back!
Enjoy the Best Halloween Songs ðŸ‘» from Pinkfong!
Oh no! All the Shark Family turn into Zombie except the Baby Shark Brooklyn!
Baby Shark has to turn his family back to normal. 
Friends, Will you help?
You're watching "Zombie Shark Family Hide and Seek", a fun and interactive Halloween series prepared to you by Pinkfong!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#rhymes #forkids #stories #songs</t>
  </si>
  <si>
    <t>ARnZqnhHMB8</t>
  </si>
  <si>
    <t>[Halloween] Baby Shark Coloring Book</t>
  </si>
  <si>
    <t>Halloween Baby Shark Coloring Book</t>
  </si>
  <si>
    <t>2022-10-26 12:00:08+00:00</t>
  </si>
  <si>
    <t>"Boo! Thrilling Halloween is here!
â–º App Download Link: https://fong.kr/1656/25
Discover fun coloring activities featuring Baby Shark and the Shark Family in [Baby Shark Coloring Book]: cars, princesses, mandalas, and more!
Enjoy our ""Baby Shark Family and Pinkfong Halloween"" coloring sheets too!
Features:
1. Enjoy fun coloring pages!
- Bring sea animals to life! From Baby Shark to fish, crabs, dolphins and octopus -- draw and color them however you want!
- Discover new images added every week.
- Enjoy over 100 coloring pages, suitable for all ages.
- Choose your favoring coloring theme, from the Shark Family to cars, princesses, and cute patterns.
2. Express your creativity with colorful art tools!
- Use various art tools including color pencils, crayons, glitters, and rollers, which can help boost your creativity.
- Paint with twinkling glitters.
- Use the paint bucket for easy coloring.
- Use colorful brushes, crayons, sprays and stickers.
3. Make your own creative images in the Activity tab!
- You can draw and color your own, beautiful mandala with few simple touches.
-------
   ðŸ¦ˆ  Pinkfong Baby Shark ðŸ’• Download now âž¡ï¸ https://fong.kr/924/23
â˜…Download Pinkfong Baby Shark's Best Apps NOW!â˜…
- Baby Shark Kids World App.: https://link.cleve.re/11632/28
- Baby Shark Puzzle App. : https://link.cleve.re/10376/10
ðŸŽ Visit our Official Store: https://link.cleve.re/10483/
ðŸŽBuy Pinkfong &amp; Baby Shark Sound Books: https://fong.kr/10826/
Follow us on Facebook for new updates and free promotions.
â˜… Facebook: https://www.facebook.com/pinkfong.official
â˜… Instagram: https://www.instagram.com/pinkfong.official/
â˜… Twitter: https://twitter.com/Pinkfong
â˜… Website: https://www.pinkfong.com/en/
â˜… Official Merch Store: https://link.cleve.re/10483/
Copyright Â© 2022 The Pinkfong Company, Inc.  All Rights Reserved.
#pinkfong #babyshark #kidssongs #nurseryrhymes</t>
  </si>
  <si>
    <t>a5FZ0ya39xs</t>
  </si>
  <si>
    <t>[ðŸ”´LIVE] ðŸŽƒ Happy Halloween! | Songs &amp; Cartoons for Kids | Baby Shark Songs and more + | Pinkfong</t>
  </si>
  <si>
    <t>LIVE Happy Halloween Songs Cartoons for Kids Baby Shark Songs and more  Pinkfong</t>
  </si>
  <si>
    <t>2022-10-26 11:03:19+00:00</t>
  </si>
  <si>
    <t>P0D</t>
  </si>
  <si>
    <t>BOO! 2022  ðŸŽƒ Halloween Season is back!
Enjoy the Best Halloween Songs ðŸ‘» from Pinkfong!
â­ï¸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ðŸ¦ˆ  Pinkfong Baby Shark ðŸ’• Download now âž¡ï¸ https://fong.kr/924/23
â˜…Download Pinkfong Baby Shark's Best Apps NOW!â˜…
- Baby Shark Kids World App.: https://link.cleve.re/11632/28
- Baby Shark Puzzle App. : https://link.cleve.re/10376/10
ðŸŽ Visit our Official Store: https://link.cleve.re/10483/
ðŸŽBuy Pinkfong &amp; Baby Shark Sound Books: https://fong.kr/10826/
Follow us on Facebook for new updates and free promotions.
â˜… Facebook: https://www.facebook.com/pinkfong.official
â˜… Instagram: https://www.instagram.com/pinkfong.official/
â˜… Twitter: https://twitter.com/Pinkfong
â˜… Website: https://www.pinkfong.com/en/
â˜… Official Merch Store: https://link.cleve.re/10483/
Copyright Â© 2022 The Pinkfong Company, Inc.  All Rights Reserved.
#pinkfong #babyshark #kidssongs #nurseryrhymes #live</t>
  </si>
  <si>
    <t>qdT25kDURbo</t>
  </si>
  <si>
    <t>ðŸŽƒ Special Halloween Stories &amp; Cartoons | Hospital Play and More! | Compilation | Pinkfong Baby Shark</t>
  </si>
  <si>
    <t xml:space="preserve"> Special Halloween Stories Cartoons Hospital Play and More Compilation Pinkfong Baby Shark</t>
  </si>
  <si>
    <t>2022-10-25 23:00:22+00:00</t>
  </si>
  <si>
    <t>ðŸŽƒ BOO! ðŸ‘» 2022 ðŸŽƒ Halloween Season is back!
Enjoy the Best Halloween Songs ðŸ‘» from Pinkfong!
You're watching "Special Halloween Stories &amp; Cartoons", a fun and interactive Halloween series prepared to you by Pinkfong!
â­ï¸Time Stampâ­ï¸
00:00:00 Spooky! Halloween Monsters go to the Hospital
00:09:08 Halloween Bus
00:18:35 Roar! Scary Predator Friends
00:27:16 Peekaboo! Baby shark Babysits on Halloween
00:32:45 Halloween Hide and Seek with Shark Family
00:42:27 Baby Sharkâ€™s Magic Halloween Potion
00:52:24 Halloween Monster Transformations
00:58:16 Halloween Zombie Sharks
01:00:03 Chumbala Cachumbala Dance
01:02:40 Five Little Pumpkins (3D)
01:03:57 Halloween Cars
01:05:15 Halloween Haunted Amusement Park
01:08:27 The Spooky Bus (3D)
01:09:37 Halloween Sharks
01:11:12 Go Away, Monster!
01:14:15 Witch Sharks' Halloween Treats
01:17:19 Chumbala Cachumbala Skeleton Pirates
01:20:05 Baby Shark's Halloween Freeze Dance
01:23:15 Halloween Costume Party (3D)
01:25:03 Three Scarecrows (3D)
01:26:21 Day of the Dead with Baby Shark
01:27:55 Baby Shark Halloween Bus
01:29:24 Knock Knock Trick-or-treat
01:30:15 Clay Halloween Sharks
01:31:51 Who Took the Candies
01:33:32 Halloween Mermaid Wedding
01:35:03 Chumbala Cachumbala Dance
01:37:41 Halloween Sharks
01:39:16 Spot the difference - Halloween Cars
01:40:33 Halloween Dance Party
01:41:40 Skeleton Band
01:42:59 Halloween Sharks
01:44:31 Baby Shark Trick-or-Treat
01:45:48 Pirate Baby Shark
01:47:16 Monster Shuffle
01:48:19 Creepy Zombies
01:49:44 Vampire Wedding
01:51:04 Guess Who
01:52:40 Three Scarecrows
01:53:59 Spot the difference -  Jurassic Halloween
01:55:23 Halloween Costume Party
01:57:12 Five Little Pumpkins
01:58:29 í•‘í¬í 2020 ì•„ì›ƒíŠ¸ë¡œ (SubSong)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#rhymes #forkids #stories #songs #halloween</t>
  </si>
  <si>
    <t>wK_RGay77uU</t>
  </si>
  <si>
    <t>Knock Knock Trick or Treat! Give me some candies! #shorts</t>
  </si>
  <si>
    <t>Knock Knock Trick or Treat Give me some candies shorts</t>
  </si>
  <si>
    <t>2022-10-25 12:00:47+00:00</t>
  </si>
  <si>
    <t>â­ï¸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ðŸ¦ˆ  Pinkfong Baby Shark ðŸ’• Download now âž¡ï¸ https://fong.kr/924/23
â˜…Download Pinkfong Baby Shark's Best Apps NOW!â˜…
- Baby Shark Kids World App.: https://link.cleve.re/11632/28
- Baby Shark Puzzle App. : https://link.cleve.re/10376/10
ðŸŽ Visit our Official Store: https://link.cleve.re/10483/
ðŸŽBuy Pinkfong &amp; Baby Shark Sound Books: https://fong.kr/10826/
Follow us on Facebook for new updates and free promotions.
â˜… Facebook: https://www.facebook.com/pinkfong.official
â˜… Instagram: https://www.instagram.com/pinkfong.official/
â˜… Twitter: https://twitter.com/Pinkfong
â˜… Website: https://www.pinkfong.com/en/
â˜… Official Merch Store: https://link.cleve.re/10483/
Copyright Â© 2022 The Pinkfong Company, Inc.  All Rights Reserved.
#pinkfong #babyshark #kidssongs #nurseryrhymes</t>
  </si>
  <si>
    <t>-1Wl9JGZwP4</t>
  </si>
  <si>
    <t>Roar! Scary Predator Friends Go to Hospital | Baby Shark's Hospital Play | Pinkfong Baby Shark</t>
  </si>
  <si>
    <t>Roar Scary Predator Friends Go to Hospital Baby Sharks Hospital Play Pinkfong Baby Shark</t>
  </si>
  <si>
    <t>2022-10-24 23:00:00+00:00</t>
  </si>
  <si>
    <t>ðŸŽƒ BOO! ðŸ‘» 2022 ðŸŽƒ Halloween Season is back!
Enjoy the Best Halloween Songs ðŸ‘» from Pinkfong!
Roar! Scary predator friends came to the Baby Shark hospital!
Letâ€™s help Dr. Baby Shark to treat predator friends well!
If youâ€™re sick, weâ€™ll make you strong again!
This is the Baby Shark hospital!
Sick and injured friends came to the Baby Shark Hospital in the sea today!
Letâ€™s treat our sick friends with Dr. Baby Shark and Nurse William!
You're watching "Roar! Scary Predator Friends Go to Hospital", a fun and interactive Halloween series prepared to you by Pinkfong!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#rhymes #forkids #stories #songs</t>
  </si>
  <si>
    <t>sH8DhhaCFHg</t>
  </si>
  <si>
    <t>Grandma car vroom vroom on a ðŸŽƒHalloween Slide #shorts</t>
  </si>
  <si>
    <t>Grandma car vroom vroom on a Halloween Slide shorts</t>
  </si>
  <si>
    <t>2022-10-24 12:00:41+00:00</t>
  </si>
  <si>
    <t>Baby Shark Halloween Slide and more! | Halloween for Kids | Pinkfong Baby Shark</t>
  </si>
  <si>
    <t>Baby Shark Halloween Slide and more Halloween for Kids Pinkfong Baby Shark</t>
  </si>
  <si>
    <t>2022-10-23 23:00:00+00:00</t>
  </si>
  <si>
    <t>ðŸŽƒ BOO! ðŸ‘» 2022 ðŸŽƒ Halloween Season is back!
Enjoy the Best Halloween Songs ðŸ‘» from Pinkfong!
You're watching "Baby Shark Halloween Slide", a fun and interactive Halloween series prepared to you by Pinkfong!
â­ï¸Time Stampâ­ï¸
00:00:00 Baby Shark Halloween Slide
00:03:10 Chumbala Cachumbala Dance
00:05:48 Halloween Cars
00:07:05 Baby Shark's Halloween Freeze Dance
00:10:14 Halloween Zombie Sharks
00:12:01 Day of the Dead with Baby Shark
00:13:35 Baby Shark Halloween Bus
00:15:04 Witch Sharks' Halloween Treats
00:18:07 Chumbala Cachumbala Skeleton Pirates
00:20:53 Halloween Sharks
00:22:28 Baby Shark Halloween Slide
00:25:28 Chumbala Cachumbala Dance
00:28:07 Halloween Parade
00:29:32 Witch Sharks' Halloween Treats
00:32:35 Halloween Haunted Amusement Park
00:35:47 Baby Shark's Halloween Freeze Dance
00:38:57 Five Little Pumpkins (3D)
00:40:15 The Spooky Bus (3D)
00:41:25 Halloween Costume Party (3D)
00:43:12 Go Away, Monster!
00:46:16 Halloween Mermaid Wedding
00:47:47 Jurassic Halloween
00:49:11 Baby Shark's Haunted House
00:52:06 Three Scarecrows (3D)
00:53:24 Halloween Costume Party
00:55:13 Three Scarecrows
00:56:32 Five Little Pumpkins
00:57:49 The Spooky Bus
00:58:59 Baby Shark Halloween Slide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#rhymes #forkids #stories #songs</t>
  </si>
  <si>
    <t>qy0BcRqSxEw</t>
  </si>
  <si>
    <t>The Flying ðŸŽƒ Pumpkin and Pinkfong #shorts</t>
  </si>
  <si>
    <t>The Flying Pumpkin and Pinkfong shorts</t>
  </si>
  <si>
    <t>2022-10-23 12:00:42+00:00</t>
  </si>
  <si>
    <t>BOO! 2022  ðŸŽƒ Halloween Season is back!
Enjoy the Best Halloween Songs ðŸ‘» from Pinkfong
-------
   ðŸ¦ˆ  Pinkfong Baby Shark ðŸ’• Download now âž¡ï¸ https://fong.kr/924/23
â˜…Download Pinkfong Baby Shark's Best Apps NOW!â˜…
- Baby Shark Kids World App.: https://link.cleve.re/11632/28
- Baby Shark Puzzle App. : https://link.cleve.re/10376/10
ðŸŽ Visit our Official Store: https://link.cleve.re/10483/
ðŸŽBuy Pinkfong &amp; Baby Shark Sound Books: https://fong.kr/10826/
Follow us on Facebook for new updates and free promotions.
â˜… Facebook: https://www.facebook.com/pinkfong.official
â˜… Instagram: https://www.instagram.com/pinkfong.official/
â˜… Twitter: https://twitter.com/Pinkfong
â˜… Website: https://www.pinkfong.com/en/
â˜… Official Merch Store: https://link.cleve.re/10483/
Copyright Â© 2022 The Pinkfong Company, Inc.  All Rights Reserved.
#pinkfong #babyshark #kidssongs #nurseryrhymes</t>
  </si>
  <si>
    <t>KEvmwEUeA_w</t>
  </si>
  <si>
    <t>Wheels on the ðŸŽƒHalloween Bus and more! | Compilation | Halloween Songs | Pinkfong Baby Shark</t>
  </si>
  <si>
    <t>Wheels on the Halloween Bus and more Compilation Halloween Songs Pinkfong Baby Shark</t>
  </si>
  <si>
    <t>2022-10-22 23:00:08+00:00</t>
  </si>
  <si>
    <t>ðŸŽƒ BOO! ðŸ‘» 2022 ðŸŽƒ Halloween Season is back!
Enjoy the Best Halloween Songs ðŸ‘» from Pinkfong!
You're watching "Wheels on the ðŸŽƒHalloween Bus and more! ", a fun and interactive Halloween series prepared to you by Pinkfong!
â­ï¸Time Stampâ­ï¸
00:00:00 The Spooky Bus (3D)
00:01:20 Five Little Pumpkins (3D)
00:02:38 Halloween Zombie Sharks
00:04:25 Baby Shark Halloween Bus
00:05:53 Chumbala Cachumbala Dance
00:08:30 Halloween Sharks
00:10:05 Jurassic Halloween
00:11:29 Halloween Monster Tree
00:14:33 Five Little Pumpkins
00:15:50 Go Away, Monster!
00:18:54 Halloween Cars
00:20:11 Day of the Dead with Baby Shark
00:21:45 Witch Sharks' Halloween Treats
00:24:48 Chumbala Cachumbala Skeleton Pirates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#rhymes #forkids #stories #songs</t>
  </si>
  <si>
    <t>2CCjw57xivs</t>
  </si>
  <si>
    <t>Pinkfong's ðŸ‘» Scary Halloween VLOG ðŸ’€ #shorts</t>
  </si>
  <si>
    <t>Pinkfongs Scary Halloween VLOG shorts</t>
  </si>
  <si>
    <t>2022-10-22 12:00:02+00:00</t>
  </si>
  <si>
    <t>QT0x8KGQgvs</t>
  </si>
  <si>
    <t>How to Make Baby Sharkâ€™s Magic ðŸŽƒHalloween Potion? | Halloween Story for Kids | Pinkfong Baby Shark</t>
  </si>
  <si>
    <t>How to Make Baby Sharks Magic Halloween Potion Halloween Story for Kids Pinkfong Baby Shark</t>
  </si>
  <si>
    <t>2022-10-21 23:00:12+00:00</t>
  </si>
  <si>
    <t>ðŸŽƒ BOO! ðŸ‘» 2022 ðŸŽƒ Halloween Season is back!
Enjoy the Best Halloween Songs ðŸ‘» from Pinkfong!
Hocus pocus, abracadabra, yap!
Oh no! Shark familyâ€™s bodies disappeared because of Brooklyn's Magic Potionâ€¦ 
Baby shark has to go to the monster tower and pick the magic ingredients.
Friends, Can you help the Baby shark?
You're watching "Baby Sharkâ€™s Magic ðŸŽƒHalloween Potion", a fun and interactive Halloween series prepared to you by Pinkfong!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#rhymes #forkids #stories #songs</t>
  </si>
  <si>
    <t>48I_cQCjBCk</t>
  </si>
  <si>
    <t>Pinkfong and Baby Shark to Join NewJeansðŸ’ƒðŸ» | Looking for Attention!ðŸ‘€ | Pinkfong Dance Alive</t>
  </si>
  <si>
    <t>Pinkfong and Baby Shark to Join NewJeans Looking for Attention Pinkfong Dance Alive</t>
  </si>
  <si>
    <t>2022-10-21 10:00:10+00:00</t>
  </si>
  <si>
    <t>Pinkfong and Baby Shark try to be new members of the best KPOP group NewJeans ðŸ°ðŸ‘– 
Enjoy the fun dance class!
Visit ðŸ± Ninimo YouTube Channel!
ðŸ§¡ https://www.youtube.com/channel/UCwDBqf0NB-XiNR17VlfwNbA?sub_confirmation=1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#newjeans #ninimo #kpop #collaboration</t>
  </si>
  <si>
    <t>Z4_4X9Rjq8w</t>
  </si>
  <si>
    <t>ðŸ§¡ Ninimo Song #shorts</t>
  </si>
  <si>
    <t xml:space="preserve"> Ninimo Song shorts</t>
  </si>
  <si>
    <t>2022-10-20 23:00:12+00:00</t>
  </si>
  <si>
    <t>Watch Baby Shark Dance ðŸ¦ˆâž¡ï¸https://www.youtube.com/watch?v=XqZsoesa55w
ðŸŽ Visit our Official Store: https://link.cleve.re/10483/
ðŸŽBuy Pinkfong &amp; Baby Shark Sound Books: https://fong.kr/10826/
Let's sing along to Ninimo's Special song! 
Here we introduce Pinkfong's Friends Nini and Mo, the best trio :)
You're watching "Ninimo Song", an educational and interactive sing along series prepared to you by Pinkfong!
----- ðŸŽµ Lyrics
Mo mo mo mo mo mo.
Mo mo mo mo mo mo.
Mo mo mo mo mo mo.
We are ni ni, 
Ninimo.
Eeny meeny miny moe.
There are too many things to do! 
Sparkly and shiny eyes 
with yellow, fluffy fur.
Too cute, 
you could just eat us up! 
Sometimes weâ€™re silly friends, 
but thatâ€™s how our charm spreads.
We will go anywhere Pinkfong goes. 
But, keep one thing in mind. 
There should be no cucumbers. 
We are Ni ni ni ni mo.
Eeny meeny miny moe.
We will always be 
right by your side. 
Weâ€™re Ni ni ni ni mo. 
Let us be your star
that shines down on you everyday. 
Ni ni ni ni ni. 
Mo mo mo mo mo mo.
Ni ni ni ni ni. 
Mo mo mo mo mo mo.
Ni ni ni ni ni. 
Mo mo mo mo mo mo.
Ni ni, 
Ninimo.
***
   ðŸ¦ˆ  Pinkfong Baby Shark ðŸ’• Download now âž¡ï¸ https://fong.kr/924/23
Follow us on Facebook for new updates and free promotions.
â˜… Facebook: https://www.facebook.com/pinkfong.official
â˜… Instagram: https://www.instagram.com/pinkfong.official/
â˜… Twitter: https://twitter.com/Pinkfong
â˜… Website: https://www.pinkfong.com/en/
â˜… Official Merch Store: https://link.cleve.re/10483/
Copyright Â© 2022 The Pinkfong Company, Inc.  All Rights Reserved.
#pinkfong #babyshark #kidssongs #nurseryrhymes #ninimo</t>
  </si>
  <si>
    <t>4ks6ITaoQFA</t>
  </si>
  <si>
    <t>I Hate Cucumbers!ðŸ¥’ Song | Ninimo Song | Fun Cucumber &amp; Cat Song | Pinkfong Baby Shark</t>
  </si>
  <si>
    <t>I Hate Cucumbers Song Ninimo Song Fun Cucumber Cat Song Pinkfong Baby Shark</t>
  </si>
  <si>
    <t>2022-10-20 12:00:07+00:00</t>
  </si>
  <si>
    <t>Who here hates cucumber?ðŸ¥’
NinimoðŸ± cannot even handle the smell of cucumber! 
You're watching Ninimo's "I Hate Cucumbers!", a fun and interactive series prepared to you by Pinkfong!
Visit ðŸ± Ninimo YouTube Channel!
ðŸ§¡ https://www.youtube.com/channel/UCwDBqf0NB-XiNR17VlfwNbA?sub_confirmation=1
â­ï¸Time Stampâ­ï¸
----- ðŸŽµ Lyrics
Just by taking a small sniff, 
I could tell what it was.
Itâ€™s hidden somewhere, always.   
Itâ€™s thatâ€¦ 
â€˜That veggie.â€™
Donâ€™t ever place one
anywhere near me. 
I hate it!
I hate it! 
Why donâ€™t you just let me be?
I, I hate cucumbers. 
I, I hate cucumbers. 
I, I hate cucumbers. 
I, I hate cucumbers. 
Sandwich, yuck.
Salad, yuck.
Pickle, yuck. 
Why eat cucumbers, yuck.
Salad roll, yuck.
Fried rice, yuck.
I hate you!
Cucumber sandwich.
Cucumber salad.
Cucumber pickle.
Why eat cucumbers, yuck.
Cucumber roll.
Cucumber rice.
I, I hate cucumbers.  
I, I hate cucumbers. 
I, I hate cucumbers. 
I, I hate cucumbers. 
Just by taking a small bite, 
I could tell what it was.
Itâ€™s hidden somewhere, always.  
Itâ€™s thatâ€¦ 
â€˜That veggie.â€™
I asked you to 
leave the cucumbers off.
Pick them out yourself!
I hate it!
I hate it! 
Itâ€™s ruined for good!
I hate cucumbers.  
I hate cucumbers. 
I hate cucumbers. 
I hate cucumbers.
Yuck, yuck! 
I've always hated cucumbers!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#rhymes #forkids #stories #songs</t>
  </si>
  <si>
    <t>qfWme0_xlhs</t>
  </si>
  <si>
    <t>Cube Baby Shark Dance and more! | Compilation | Sing Along with Baby Shark | Pinkfong Songs</t>
  </si>
  <si>
    <t>Cube Baby Shark Dance and more Compilation Sing Along with Baby Shark Pinkfong Songs</t>
  </si>
  <si>
    <t>2022-10-19 23:00:20+00:00</t>
  </si>
  <si>
    <t>ðŸŽƒ BOO! ðŸ‘» 2022 ðŸŽƒ Halloween Season is back!
Enjoy the Best Halloween Songs ðŸ‘» from Pinkfong!
You're watching "Cube Baby Shark Dance", a fun and interactive Halloween series prepared to you by Pinkfong!
â­ï¸Time Stampâ­ï¸
00:00:00 New Baby Shark CUBE
00:01:06 Baby Shark Dance
00:02:31 Baby Shark 
00:03:54 Baby Sharkcito
00:05:56 Baby Shark in the City
00:07:44 Acapella Sharks
00:09:12 Drop the BEAT, Baby Shark!
00:12:24 Baby Shark's Jungle Adventure
00:15:29 Baby Shark (Dino costume)
00:16:55 Jazzy Baby Shark
00:20:02 Baby Shark More and More
00:21:27 Baby Shark's Retro Party
00:22:55 Baby Shark Monster Truck
00:24:59 Baby Shark vs Waste Monster
00:27:03 Be Happy with Baby Shark
00:28:21 Disco Sharks
00:30:14 Rock Star Baby Shark
00:32:17 Baby Shark - Rex 
00:33:54 Baby Shark Robot
00:35:40 Orchestra Sharks
00:37:36 8-Bit Baby Shark
00:39:04 Go for Your Dreams
00:40:56 Baby Shark (EDM Remix 2018)
00:42:29 Baby Shark Faster 2.0x
00:43:10 Baby Shark Korean Traditional Music
00:44:56 3D Baby Shark
00:46:23 Good Night Baby Shark
00:47:27 Baby Shark Dream Light
00:49:17 Trio of the Ocean
00:50:16 Sharky Shuffle
00:51:25 Naughty Ocean Friends
00:52:56 Shine Through the Sea
00:54:14 This Is the Shark's Way
00:55:07 The Shark Dance
00:56:22 Opposites in the Sea
00:57:10 Baby Shark Went on a Trip
00:58:38 Hello, Baby Shark!
00:59:49 Bored Baby Shark Went Out to Play
01:00:50 Have You Ever Seen Shark's Tail?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#rhymes #forkids #stories #songs</t>
  </si>
  <si>
    <t>f--qFQ71KuI</t>
  </si>
  <si>
    <t>Help Baby Shark find his Halloween Items | Baby Shark Zigsaw Puzzle Fun</t>
  </si>
  <si>
    <t>Help Baby Shark find his Halloween Items Baby Shark Zigsaw Puzzle Fun</t>
  </si>
  <si>
    <t>2022-10-19 12:00:35+00:00</t>
  </si>
  <si>
    <t>Boo! Thrilling Halloween is here in [Baby Shark Jigsaw Puzzle Fun]
â–º App Download Link: https://fong.kr/10376/15
Play 5 different challenging kids puzzle games, match the shapes of the animals and cars, and drag the puzzle tiles to help Baby Shark find its way home!
Try our Halloween shape matching and puzzle game!
App's Key Features:
1. Choose and Match High-Quality Puzzle Boards 
- There are over 50 puzzle boards featuring illustrations of the Shark Family, Sea Animals, Cars, T-rex and more!
- Choose your favorite topic, ranging from Summer, Colors, Cooking, and Dinosaurs, and match the puzzle pieces.
- Choose your own difficulty level: from 4 pieces to 24 pieces.
2. Who's Hiding in the Jungle? Guess the Animals!
- Play hide-and-seek with Pinkfong's friends! Where are the animals hidden?
- Look at the silhouettes of the animals and guess who they are! Drag the images of the animals to match their shapes.
- There are other topics too: cars, toys, food, Christmas, and Halloween. Choose your favorite topic to play!
3. Match the Tiles and Make the Road for Baby Shark!
- Match the tiles end-to-end to make a road. Help Baby Shark arrive at its destination.
- Matching games will help kids develop their logical thinking and problem solving skills. 
4. Complete the Shapes each Animal or Vehicle
- How does a lion look like? What are the different parts of a bunny? Drag each body part to complete the shape of each!
- Choose among different options: penguin, elephant, lion, police car, helicopter, and more!
-------
   ðŸ¦ˆ  Pinkfong Baby Shark ðŸ’• Download now âž¡ï¸ https://fong.kr/924/23
â˜…Download Pinkfong Baby Shark's Best Apps NOW!â˜…
- Baby Shark Kids World App.: https://link.cleve.re/11632/28
- Baby Shark Puzzle App. : https://link.cleve.re/10376/10
ðŸŽ Visit our Official Store: https://link.cleve.re/10483/
ðŸŽBuy Pinkfong &amp; Baby Shark Sound Books: https://fong.kr/10826/
Follow us on Facebook for new updates and free promotions.
â˜… Facebook: https://www.facebook.com/pinkfong.official
â˜… Instagram: https://www.instagram.com/pinkfong.official/
â˜… Twitter: https://twitter.com/Pinkfong
â˜… Website: https://www.pinkfong.com/en/
â˜… Official Merch Store: https://link.cleve.re/10483/
Copyright Â© 2022 The Pinkfong Company, Inc.  All Rights Reserved.
#pinkfong #babyshark #kidssongs #nurseryrhymes</t>
  </si>
  <si>
    <t>dO0w78UHXXQ</t>
  </si>
  <si>
    <t>Witch Sharks Doo Doo Doo and more! ðŸŽƒ | Halloween Songs for Kids | Compilation | Pinkfong Baby Shark</t>
  </si>
  <si>
    <t>Witch Sharks Doo Doo Doo and more  Halloween Songs for Kids Compilation Pinkfong Baby Shark</t>
  </si>
  <si>
    <t>2022-10-18 23:00:23+00:00</t>
  </si>
  <si>
    <t>ðŸŽƒ BOO! ðŸ‘» 2022 ðŸŽƒ Halloween Season is back!
Enjoy the Best Halloween Songs ðŸ‘» from Pinkfong!
You're watching "Witch Sharks Doo Doo Doo and more!", a fun and interactive Halloween series prepared to you by Pinkfong!
â­ï¸Time Stampâ­ï¸
00:00:00 Witch Sharks' Halloween Treats
00:03:13 Halloween Haunted Amusement Park
00:06:26 Baby Shark's Halloween Freeze Dance
00:09:35 Day of the Dead with Baby Shark
00:11:09 Halloween Zombie Sharks
00:12:56 Witch Sharks' Halloween Treats
00:15:59 Halloween Cars
00:17:16 Chumbala Cachumbala Dance
00:19:54 Baby Shark Halloween Bus
00:21:22 Chumbala Cachumbala Skeleton Pirates
00:24:09 Halloween Sharks
00:25:44 Baby Shark's Halloween Freeze Dance
00:28:54 Five Little Pumpkins (3D)
00:30:11 The Spooky Bus (3D)
00:31:21 Halloween Costume Party (3D)
00:33:08 Three Scarecrows (3D)
00:34:26 Go Away, Monster!
00:37:30 Halloween Mermaid Wedding
00:39:01 Chumbala Cachumbala Dance
00:41:40 Jurassic Halloween
00:43:04 Halloween Parade
00:44:28 Baby Shark's Haunted House
00:47:24 Halloween Costume Party
00:49:13 Three Scarecrows
00:50:32 Five Little Pumpkins
00:51:49 The Spooky Bus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#rhymes #forkids #stories #songs</t>
  </si>
  <si>
    <t>Halloween Baby Shark Doo doo doo #shorts</t>
  </si>
  <si>
    <t>Halloween Baby Shark Doo doo doo shorts</t>
  </si>
  <si>
    <t>2022-10-18 12:00:00+00:00</t>
  </si>
  <si>
    <t>dHaHrEctlDU</t>
  </si>
  <si>
    <t>Spooky Halloween ðŸ‘»ðŸ§›ðŸ»â€â™‚ï¸ Monsters Go to Hospital | Baby Shark's Hospital Play | Pinkfong Baby Shark</t>
  </si>
  <si>
    <t>Spooky Halloween Monsters Go to Hospital Baby Sharks Hospital Play Pinkfong Baby Shark</t>
  </si>
  <si>
    <t>2022-10-17 23:00:13+00:00</t>
  </si>
  <si>
    <t>ðŸŽƒ BOO! ðŸ‘» 2022 ðŸŽƒ Halloween Season is back!
Enjoy the Best Halloween Songs ðŸ‘» from Pinkfong!
If youâ€™re sick, weâ€™ll make you strong again!
This is the Baby Shark hospital!
Sick and injured friends came to the Baby Shark Hospital in the sea today!
Letâ€™s treat our sick friends with Dr. Baby Shark and Nurse William!
Scary halloween monsters came to the Baby Shark hospital today!
Ahh..! Theyâ€™re terrifyingâ€¦ 
but letâ€™s be brave and treat them with Dr. Baby Shark!
You're watching "Spooky! Halloween Monsters", a fun and interactive Halloween series prepared to you by Pinkfong!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#rhymes #forkids #stories #songs</t>
  </si>
  <si>
    <t>tZI-nJAEUyE</t>
  </si>
  <si>
    <t>[App Trailer] Baby Shark Makeover Game</t>
  </si>
  <si>
    <t>App Trailer Baby Shark Makeover Game</t>
  </si>
  <si>
    <t>2022-10-17 12:00:38+00:00</t>
  </si>
  <si>
    <t>Tons of costumes and tools for you to discover!
Explore tons of makeover tools and precious costumes to decorate Baby Shark's friends!
â–º https://fong.kr/12638/03
Ding-dong! We have some cute clients in desperate need of makeovers! 
1.  Our first client is.. Hogi! 
Hogi needs a trendy hair transformation!
- Give him a shampoo and use a towel or a blow dry to dry its hair!
- Then choose a fun color to dye Hogi's hair!
- Pick among 30+ outfits that would suit Hogi perfectly! 
Ready to give Hogi the perfect hair transformation?
2. Red Rex - the cute, mighty dinosaur - is here for a nail care! 
Rawrrr! Red Rex wants to paint its nails! Well, hereâ€™s what you need to do:
- Wash the dinosaur's hands with soap and shape the nails!
- Then, paint them with pretty manicures and decorate them with stones and glitters.
- Oh, donâ€™t forget to put on some precious jewelries!
Red Rex's friends must be super jealous of its new nails, right?
Now, you are the beauty master!
It's the perfect time to download Baby Shark salon and 
challenge your styling skill right now!
Be creative and have fun with Baby Shark!
-------
   ðŸ¦ˆ  Pinkfong Baby Shark ðŸ’• Download now âž¡ï¸ https://fong.kr/924/23
â˜…Download Pinkfong Baby Shark's Best Apps NOW!â˜…
- Baby Shark Kids World App.: https://link.cleve.re/11632/28
- Baby Shark Puzzle App. : https://link.cleve.re/10376/10
ðŸŽ Visit our Official Store: https://link.cleve.re/10483/
ðŸŽBuy Pinkfong &amp; Baby Shark Sound Books: https://fong.kr/10826/
Follow us on Facebook for new updates and free promotions.
â˜… Facebook: https://www.facebook.com/pinkfong.official
â˜… Instagram: https://www.instagram.com/pinkfong.official/
â˜… Twitter: https://twitter.com/Pinkfong
â˜… Website: https://www.pinkfong.com/en/
â˜… Official Merch Store: https://link.cleve.re/10483/
Copyright Â© 2022 The Pinkfong Company, Inc.  All Rights Reserved.
#pinkfong #babyshark #kidssongs #nurseryrhymes</t>
  </si>
  <si>
    <t>nuE5SdIgySk</t>
  </si>
  <si>
    <t>[4K] Witch Sharks Halloween Treats | Halloween Dance | Pinkfong Baby Shark</t>
  </si>
  <si>
    <t>4K Witch Sharks Halloween Treats Halloween Dance Pinkfong Baby Shark</t>
  </si>
  <si>
    <t>2022-10-16 23:00:26+00:00</t>
  </si>
  <si>
    <t>ðŸŽƒ BOO! ðŸ‘» 2022 ðŸŽƒ Halloween Season is back!
Enjoy the Best Halloween Songs ðŸ‘» from Pinkfong!
You're watching "Witch Sharks Halloween Treats", a fun and interactive Halloween series prepared to you by Pinkfong!
----- ðŸŽµ Lyrics
One day, 
on a Halloween Day,
Witch Shark Family
and the giant brew.
Stir, stir, stir,
thatâ€™s all they do.
But no one knows 
whatâ€™s in the brew.
Doo doo doo doo doo doo.
Doo doo doo doo doo.
Doo doo doo doo
doo doo doo.
Witch Baby Shark, 
stirring the brew.
What could it be?
Doo doo doo doo.
Slimy eyeballs, 
into the brew.
Boo!
Eyeball cookies!
Spooky treats!
Witch Mommy Shark,
stirring the brew.
What could it be?
Doo doo doo doo doo.
Fingernails, 
into the brew.
Tada!
Finger ice pops!
Spooky treats!
Witch Daddy Shark, 
stirring the brew.
What could it be?
Doo doo doo doo doo.
Chewy boogers, 
into the brew.
Slimy!
Booger jellies!
Spooky treats!
Doo doo doo doo doo doo.
Doo doo doo doo doo.
Witch Grandma Shark, 
stirring the brew.
What could it be?
Doo doo doo doo doo.
Spiderwebs,
into the brew.
Spider soup!
Shh!
Spooky treats!
Witch Grandpa Shark ,
stirring the brew.
What could it be?
Doo doo doo doo doo.
Mummy clams, 
into the brew.
Argh!
Mummy clam buns! 
Spooky treats.
We are the Witch Shark Family.
Ready with our spooky recipe.
What do you have 
for Halloween?
Bones?
Bats?
Vampire teeth?
Anything!
Halloween spooky treats!
Happy, Happy Halloween.
Come and try 
our spooky treats.
Happy, Happy Halloween.
Trick or treats!
Doo doo doo doo doo doo.
Doo doo doo doo doo.
Spookylicious!
Doo doo doo doo
doo doo doo.
Doo doo doo doo doo doo.
Doo doo doo doo doo.
Doo doo doo doo
doo doo doo.
Do you want one?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#rhymes #forkids #stories #songs</t>
  </si>
  <si>
    <t>3IqvFlq5n0g</t>
  </si>
  <si>
    <t>[BEST] ðŸŽƒ Halloween Compilation for Kids | Chumbala, Sharks, Cars | Pinkfong Baby Shark Halloween</t>
  </si>
  <si>
    <t>BEST Halloween Compilation for Kids Chumbala Sharks Cars Pinkfong Baby Shark Halloween</t>
  </si>
  <si>
    <t>2022-10-16 12:00:02+00:00</t>
  </si>
  <si>
    <t>ðŸŽƒ BOO! ðŸ‘» 2022 ðŸŽƒ Halloween Season is back!
Enjoy the Best Halloween Songs ðŸ‘» from Pinkfong!
You're watching "Halloween Compilation for Kids", a fun and interactive Halloween series prepared to you by Pinkfong!
â­ï¸Time Stampâ­ï¸
00:00:00 Chumbala Cachumbala Dance
00:02:47 Halloween Sharks
00:04:22 Halloween Cars
00:05:39 Five Little Pumpkins (3D)
00:06:57 Baby Shark Halloween Bus
00:08:25 Jurassic Halloween
00:09:49 The Spooky Bus (3D)
00:10:59 Halloween Monster Tree
00:14:03 Baby Shark's Halloween Freeze Dance
00:17:12 Chumbala Cachumbala Skeleton Pirates
00:19:59 Witch Sharks' Halloween Treats
00:23:02 Day of the Dead with Baby Shark
00:24:36 Halloween Zombie Sharks
00:26:23 Go Away, Monster!
00:29:27 Halloween Mermaid Wedding
00:30:57 Zombie Shark Family Hide and Seek
00:40:56 Five Little Pumpkins
00:42:13 Halloween Hide and Seek with Shark Family
00:51:55 Halloween Costume Party
00:53:44 Halloween Bus
01:03:11 The Spooky Bus
01:04:21 Peekaboo! Baby shark Babysits on Halloween
01:09:50 Three Scarecrows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#rhymes #forkids #stories #songs</t>
  </si>
  <si>
    <t>kDUye0eu4tY</t>
  </si>
  <si>
    <t>Hype Boy Dance Cover by Pinkfong #shorts #NewJeans</t>
  </si>
  <si>
    <t>Hype Boy Dance Cover by Pinkfong shorts NewJeans</t>
  </si>
  <si>
    <t>2022-10-16 10:00:34+00:00</t>
  </si>
  <si>
    <t>Pinkfong version of Hype Boy by NewJeans.
-------
   ðŸ¦ˆ  Pinkfong Baby Shark ðŸ’• Download now âž¡ï¸ https://fong.kr/924/23
â˜…Download Pinkfong Baby Shark's Best Apps NOW!â˜…
- Baby Shark Kids World App.: https://link.cleve.re/11632/28
- Baby Shark Puzzle App. : https://link.cleve.re/10376/10
ðŸŽ Visit our Official Store: https://link.cleve.re/10483/
ðŸŽBuy Pinkfong &amp; Baby Shark Sound Books: https://fong.kr/10826/
Follow us on Facebook for new updates and free promotions.
â˜… Facebook: https://www.facebook.com/pinkfong.official
â˜… Instagram: https://www.instagram.com/pinkfong.official/
â˜… Twitter: https://twitter.com/Pinkfong
â˜… Website: https://www.pinkfong.com/en/
â˜… Official Merch Store: https://link.cleve.re/10483/
Copyright Â© 2022 The Pinkfong Company, Inc.  All Rights Reserved.
#pinkfong #babyshark #kidssongs</t>
  </si>
  <si>
    <t>m8IuaBQMA58</t>
  </si>
  <si>
    <t>ðŸ‘» Halloween Freeze Dance #shorts</t>
  </si>
  <si>
    <t xml:space="preserve"> Halloween Freeze Dance shorts</t>
  </si>
  <si>
    <t>2022-10-15 12:00:27+00:00</t>
  </si>
  <si>
    <t>BOO! 2022  ðŸŽƒ Halloween Season is back!
Enjoy the Best Halloween Songs ðŸ‘» from Pinkfong!
You're watching "Halloween Freeze Dance", a fun and interactive Halloween series prepared to you by Pinkfong!
-------
   ðŸ¦ˆ  Pinkfong Baby Shark ðŸ’• Download now âž¡ï¸ https://fong.kr/924/23
â˜…Download Pinkfong Baby Shark's Best Apps NOW!â˜…
- Baby Shark Kids World App.: https://link.cleve.re/11632/28
- Baby Shark Puzzle App. : https://link.cleve.re/10376/10
ðŸŽ Visit our Official Store: https://link.cleve.re/10483/
ðŸŽBuy Pinkfong &amp; Baby Shark Sound Books: https://fong.kr/10826/
Follow us on Facebook for new updates and free promotions.
â˜… Facebook: https://www.facebook.com/pinkfong.official
â˜… Instagram: https://www.instagram.com/pinkfong.official/
â˜… Twitter: https://twitter.com/Pinkfong
â˜… Website: https://www.pinkfong.com/en/
â˜… Official Merch Store: https://link.cleve.re/10483/
Copyright Â© 2022 The Pinkfong Company, Inc.  All Rights Reserved.
#pinkfong #babyshark #kidssongs #nurseryrhymes</t>
  </si>
  <si>
    <t>hF7irPUVss8</t>
  </si>
  <si>
    <t>Witch Sharks' Halloween ðŸŽƒ Treats | Five Little Halloween Witch Sharks Doo doo | Pinkfong Baby Shark</t>
  </si>
  <si>
    <t>Witch Sharks Halloween Treats Five Little Halloween Witch Sharks Doo doo Pinkfong Baby Shark</t>
  </si>
  <si>
    <t>2022-10-14 23:00:16+00:00</t>
  </si>
  <si>
    <t>BOO! 2022  ðŸŽƒ Halloween Season is back!
Enjoy the Best Halloween Songs ðŸ‘» from Pinkfong!
You're watching "Witch Sharks' Halloween Treats", a fun and interactive Halloween series prepared to you by Pinkfong!
----- ðŸŽµ Lyrics
One day, 
on a Halloween Day,
Witch Shark Family
and the giant brew.
Stir, stir, stir,
thatâ€™s all they do.
But no one knows 
whatâ€™s in the brew.
Doo doo doo doo doo doo.
Doo doo doo doo doo.
Doo doo doo doo
doo doo doo.
Witch Baby Shark, 
stirring the brew.
What could it be?
Doo doo doo doo.
Slimy eyeballs, 
into the brew.
Boo!
Eyeball cookies!
Spooky treats!
Witch Mommy Shark,
stirring the brew.
What could it be?
Doo doo doo doo doo.
Fingernails, 
into the brew.
Tada!
Finger ice pops!
Spooky treats!
Witch Daddy Shark, 
stirring the brew.
What could it be?
Doo doo doo doo doo.
Chewy boogers, 
into the brew.
Slimy!
Booger jellies!
Spooky treats!
Doo doo doo doo doo doo.
Doo doo doo doo doo.
Witch Grandma Shark, 
stirring the brew.
What could it be?
Doo doo doo doo doo.
Spiderwebs,
into the brew.
Spider soup!
Shh!
Spooky treats!
Witch Grandpa Shark ,
stirring the brew.
What could it be?
Doo doo doo doo doo.
Mummy clams, 
into the brew.
Argh!
Mummy clam buns! 
Spooky treats.
We are the Witch Shark Family.
Ready with our spooky recipe.
What do you have 
for Halloween?
Bones?
Bats?
Vampire teeth?
Anything!
Halloween spooky treats!
Happy, Happy Halloween.
Come and try 
our spooky treats.
Happy, Happy Halloween.
Trick or treats!
Doo doo doo doo doo doo.
Doo doo doo doo doo.
Spookylicious!
Doo doo doo doo
doo doo doo.
Doo doo doo doo doo doo.
Doo doo doo doo doo.
Doo doo doo doo
doo doo doo.
Do you want one?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
Copyright Â© 2022 The Pinkfong Company, Inc.  All Rights Reserved.
#pinkfong #babyshark #rhymes #forkids #stories #songs</t>
  </si>
  <si>
    <t>Y4Mf2vln_xk</t>
  </si>
  <si>
    <t>â­ï¸Attention Dance Cover by Pinkfong x Baby Shark x NewJeans | ðŸ’– KPOP Dance Collab. | Dance Alive</t>
  </si>
  <si>
    <t>Attention Dance Cover by Pinkfong x Baby Shark x NewJeans  KPOP Dance Collab Dance Alive</t>
  </si>
  <si>
    <t>2022-10-14 10:00:08+00:00</t>
  </si>
  <si>
    <t>Attention! The super rookie kpop girl group NewJeans ðŸ°ðŸ‘– visited Pinkfong and Baby Shark's studio! 
Enjoy Pinkfong x Baby Shark x New Jeans version of Attention! 
Visit ðŸ± Ninimo YouTube Channel!
ðŸ§¡ https://www.youtube.com/channel/UCwDBqf0NB-XiNR17VlfwNbA?sub_confirmation=1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#babyshark  #newjeans  #attention #pinkfong #collaboration</t>
  </si>
  <si>
    <t>oxDNxOzV-aM</t>
  </si>
  <si>
    <t>Baby Shark's Halloween Wheels on the Bus | Bus Play | Cartoon For Kids | Pinkfong Baby Shark</t>
  </si>
  <si>
    <t>Baby Sharks Halloween Wheels on the Bus Bus Play Cartoon For Kids Pinkfong Baby Shark</t>
  </si>
  <si>
    <t>2022-10-13 23:00:21+00:00</t>
  </si>
  <si>
    <t>BOO! 2022  ðŸŽƒ Halloween Season is back!
Enjoy the Best Halloween Songs ðŸ‘» from Pinkfong!
You're watching "Baby Shark's Halloween Wheels on the Bus", a fun and interactive Halloween series prepared to you by Pinkfong!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
Copyright Â© 2022 The Pinkfong Company, Inc.  All Rights Reserved.
#pinkfong #babyshark #rhymes #forkids #stories #songs #halloween #wheelsonthebus</t>
  </si>
  <si>
    <t>2cKFDI4_KKY</t>
  </si>
  <si>
    <t>BOO! ðŸ‘» I'm a Zombie Halloween Shark! | Halloween Songs for Kids | Pinkfong Baby Shark</t>
  </si>
  <si>
    <t>BOO Im a Zombie Halloween Shark Halloween Songs for Kids Pinkfong Baby Shark</t>
  </si>
  <si>
    <t>2022-10-13 12:00:01+00:00</t>
  </si>
  <si>
    <t>ðŸŽƒ BOO! ðŸ‘» 2022 ðŸŽƒ Halloween Season is back!
Enjoy the Best Halloween Songs ðŸ‘» from Pinkfong!
You're watching "Zombie Halloween Shark", a fun and interactive Halloween series prepared to you by Pinkfong!
â­ï¸Time Stampâ­ï¸
00:00:00 Halloween Zombie Sharks
00:01:57 Baby Shark Halloween Bus
00:03:26 Witch Sharks' Halloween Treats
00:06:29 Chumbala Cachumbala Dance
00:09:06 The Spooky Bus (3D)
00:10:16 Baby Shark's Halloween Freeze Dance
00:13:25 Halloween Haunted Amusement Park
00:16:37 Halloween Sharks
00:18:12 Baby Shark's Halloween Freeze Dance
00:21:22 Five Little Pumpkins (3D)
00:22:40 Witch Sharks' Halloween Treats
00:25:43 Halloween Costume Party (3D)
00:27:30 Chumbala Cachumbala Skeleton Pirates
00:30:17 Day of the Dead with Baby Shark
00:31:51 Go Away, Monster!
00:34:55 Halloween Cars
00:36:12 Halloween Mermaid Wedding
00:37:43 Chumbala Cachumbala Dance
00:40:22 Jurassic Halloween
00:41:46 Halloween Parade
00:43:10 Baby Shark's Haunted House
00:46:06 Halloween Costume Party
00:47:55 Three Scarecrows (3D)
00:49:13 Three Scarecrows
00:50:32 Five Little Pumpkins
00:51:49 The Spooky Bus
00:52:59 Halloween Hide and Seek with Shark Family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#rhymes #forkids #stories #songs</t>
  </si>
  <si>
    <t>CFl8gwQ6gaU</t>
  </si>
  <si>
    <t>Grandpa car vroom vroom on a ðŸŽƒHalloween Slide #shorts</t>
  </si>
  <si>
    <t>Grandpa car vroom vroom on a Halloween Slide shorts</t>
  </si>
  <si>
    <t>2022-10-13 10:00:13+00:00</t>
  </si>
  <si>
    <t>xcxH40OuF_Q</t>
  </si>
  <si>
    <t>Baby Shark goes to the Haunted ðŸŽƒHalloween Amusement Park | Round and Round with Monsters | Pinkfong</t>
  </si>
  <si>
    <t>Baby Shark goes to the Haunted Halloween Amusement Park Round and Round with Monsters Pinkfong</t>
  </si>
  <si>
    <t>2022-10-12 23:00:17+00:00</t>
  </si>
  <si>
    <t>BOO! 2022  ðŸŽƒ Halloween Season is back!
Enjoy the Best Halloween Songs ðŸ‘» from Pinkfong!
You're watching "Halloween Haunted Amusement Park", a fun and interactive Halloween series prepared to you by Pinkfong!
----- ðŸŽµ Lyrics
Itâ€™s so spooky here. 
Where are we?
Oh, dear. 
Itâ€™s that time of the year again, 
isnâ€™t it? 
Yes, Halloween is 
just around the corner. 
Weâ€™re at the 
Haunted Amusement Park!
Doo doo doo doo, 
spooky Halloween.
Doo doo doo doo, 
the scariest rides youâ€™ve seen.
Doo doo doo doo, 
spooky Halloween.
Doo doo doo doo, 
the monsters are so mean.
The mummy-go-round goes 
round and round.
Round and round. 
Round and round.
The mummy-go-round goes 
round and round.
Round and round and round!
The mummy-go-round goes 
round and round.
Round and round. 
Wow, so fast!
The mummy-go-round goes 
round and round.
Spooky Halloween! 
That was so cool! 
Which ride should we 
go on next?
Did someone say â€œwitchâ€?
The witchâ€™s brew ride goes 
spin, spin, spin.
Spin, spin, spin. 
Spin, spin, spin.
The witchâ€™s brew ride goes 
spin, spin, spin.
My magic potion 
is almost ready!
The witchâ€™s brew ride goes 
spin, spin, spin.
Spin, spin, spin. 
Sheâ€™s casting a spell!
The witchâ€™s brew ride goes 
spin, spin, spin.
Spooky Halloween! 
She almost turned us all 
into frogs!
We escaped just in time! 
Should we head home now?
The night is still young!
Doo doo doo doo, 
spooky Halloween.
Doo doo doo doo, 
the scariest rides youâ€™ve seen.
Doo doo doo doo, 
spooky Halloween.
Doo doo doo doo, 
the monsters are so mean.
The zombie roller coaster goes 
zoom, zoom, zoom.
Zoom, zoom, zoom. 
Zoom, zoom, zoom.
The zombie roller coaster goes 
zoom, zoom, zoom.
We are coming after you! 
The zombie roller coaster goes 
zoom, zoom, zoom.
Zoom, zoom, zoom. 
Itâ€™s super fast!
The zombie roller coaster goes 
zoom, zoom, zoom.
Spooky Halloween!
Letâ€™s ride on something 
less scary now. 
How about the ferris wheel, 
Grandpa?
The skeleton wheel goes 
rattle and rattle.
Rattle and rattle. 
Rattle and rattle.
The skeleton wheel goes 
rattle and rattle.
Chumbala, cachumbala, 
cachumbala!
The skeleton wheel goes 
rattle and rattle.
Rattle and rattle. 
Itâ€™s so shaky! 
The skeleton wheel goes 
rattle and rattle.
Chumbala, cachumbala, 
cachumbala!
Doo doo doo doo, 
spooky Halloween.
Doo doo doo doo, 
the scariest rides youâ€™ve seen.
Doo doo doo doo, 
spooky Halloween.
Doo doo doo doo, 
the monsters are so mean.
Doo doo doo doo, 
spooky Halloween.
Doo doo doo doo, 
the scariest rides youâ€™ve seen.
Doo doo doo doo, 
spooky Halloween.
Doo doo doo doo, 
the monsters are so mean.
Happy Halloween!
Huh?
Run!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
Copyright Â© 2022 The Pinkfong Company, Inc.  All Rights Reserved.
#pinkfong #babyshark #rhymes #forkids #stories #songs</t>
  </si>
  <si>
    <t>cN0MAegZ4JM</t>
  </si>
  <si>
    <t>Mona Lisa Baby Sharkâ€™s Eyebrows Are Gone : Have You Seen My Twinkling Eyebrows?</t>
  </si>
  <si>
    <t>Mona Lisa Baby Sharks Eyebrows Are Gone Have You Seen My Twinkling Eyebrows</t>
  </si>
  <si>
    <t>2022-10-12 03:00:26+00:00</t>
  </si>
  <si>
    <t>Baby Shark and Brown's concert is in full swing!ðŸ˜ŽðŸ”¥
Keep calm and dance with the crowdðŸ•ºðŸ»
Wait, before we get into itâ€¦
Let Baby Shark and Brown find their eyebrows!
Hope you are ready for another adventure with ðŸ¦ˆðŸ» !!
ðŸŽ¸  LINE FRIENDS | Pinkfong Baby Shark "Night at the Art Museum"
Meet â€œEP.02 Mona Lisa Baby Sharkâ€™s Eyebrows Are Goneâ€ on #Pinkfong #YouTube_Channel
You're watching "Mona Lisa Baby Sharkâ€™s Eyebrows Are Gone", an educational and interactive Collaboration series with Line Friends prepared to you by Pinkfong!
----- ðŸŽµ Lyrics
Sing along with us.
Have you seen 
my twinkling eyebrows?
Have you seen 
my twinkling eyebrows?
No eyebrows, 
no eyebrows!
Have you seen 
my twinkling eyebrows?
No eyebrows, 
no eyebrows!
Everybody!
Have you seen 
my twinkling eyebrows?
No eyebrows, 
no eyebrows!
No eyebrows!
Have you seen 
my twinkling eyebrows?
My eyebrows, 
my eyebrows.
Have you seen 
my twinkling eyebrows?
My twinkling eyebrows.
These eyebrows?
No no no!
Those eyebrows?
No no no!
Oh!
No no no no!
No no!
Those are not 
my eyebrows.
Does anybody know 
where my eyebrows are?
Have you seen 
my twinkling eyebrows?
My eyebrows, 
my eyebrows.
Have you seen 
my twinkling eyebrows?
My twinkling eyebrows.
Weâ€™re at 
Baby Sharkâ€™s Band Concert.
All of our eyebrows 
have fallen off 
and become mixed up!
Does anyone know
where my eyebrows are?
Have you seen 
my twinkling eyebrows?
My eyebrows, 
my eyebrows.
Have you seen 
my twinkling eyebrows?
My twinkling eyebrows.
These eyebrows?
No no no!
Those eyebrows?
No no no!
Oh!
No no no no!
No no!
Those are not 
my eyebrows.
Have you seen 
my twinkling eyebrows?
My eyebrows, 
my eyebrows.
Have you seen 
my twinkling eyebrows?
My twinkling eyebrows.
Have you seen 
my twinkling eyebrows?
No eyebrows, 
no eyebrows!
Have you seen 
my twinkling eyebrows?
No eyebrows, 
no eyebrows!
Have you seen 
my twinkling eyebrows?
No eyebrows, 
no eyebrows!
No eyebrows!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#LineFriends #Brown #BabyShark #SharkFamily #MonaLisa #LeonardoDavinci #NightattheArt Museum</t>
  </si>
  <si>
    <t>JPXsYQ4mXAY</t>
  </si>
  <si>
    <t>ðŸ±Ninimo Song Dance Cover by NewJeans x Pinkfong x Baby Shark #shorts</t>
  </si>
  <si>
    <t>Ninimo Song Dance Cover by NewJeans x Pinkfong x Baby Shark shorts</t>
  </si>
  <si>
    <t>2022-10-11 12:00:18+00:00</t>
  </si>
  <si>
    <t>ðŸ’–Come Watch KPOP Dance Collaboration of Pinkfong x Baby Shark x NewJeans
-------
   ðŸ¦ˆ  Pinkfong Baby Shark ðŸ’• Download now âž¡ï¸ https://fong.kr/924/23
â˜…Download Pinkfong Baby Shark's Best Apps NOW!â˜…
- Baby Shark Kids World App.: https://link.cleve.re/11632/28
- Baby Shark Puzzle App. : https://link.cleve.re/10376/10
ðŸŽ Visit our Official Store: https://link.cleve.re/10483/
ðŸŽBuy Pinkfong &amp; Baby Shark Sound Books: https://fong.kr/10826/
Follow us on Facebook for new updates and free promotions.
â˜… Facebook: https://www.facebook.com/pinkfong.official
â˜… Instagram: https://www.instagram.com/pinkfong.official/
â˜… Twitter: https://twitter.com/Pinkfong
â˜… Website: https://www.pinkfong.com/en/
â˜… Official Merch Store: https://link.cleve.re/10483/
Copyright Â© 2022 The Pinkfong Company, Inc.  All Rights Reserved.
#pinkfong #babyshark #kidssongs #nurseryrhymes</t>
  </si>
  <si>
    <t>APyGL-haX2o</t>
  </si>
  <si>
    <t>Pinkfong's ðŸ± Ninimo Song Dance with ðŸ°ðŸ‘–NewJeansðŸ§¡ | ðŸ’– KPOP Dance Collab. | Pinkfong Dance Alive</t>
  </si>
  <si>
    <t>Pinkfongs Ninimo Song Dance with NewJeans  KPOP Dance Collab Pinkfong Dance Alive</t>
  </si>
  <si>
    <t>2022-10-11 10:00:11+00:00</t>
  </si>
  <si>
    <t>Pinkfong and Baby Shark Met up with the super rookie kpop girl group NewJeans! 
Don't miss out NewJeans' Cover Dance of Pinkfong's Ninimo Song!
â˜… ALSO Watch #shorts by ðŸ± NewJeans x Pinkfong x Baby Shark: https://youtube.com/shorts/riJdlE9pqn4
Visit ðŸ± Ninimo YouTube Channel!
ðŸ§¡ https://www.youtube.com/channel/UCwDBqf0NB-XiNR17VlfwNbA?sub_confirmation=1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#newjeans #kpop #collaboration #girlgroup #idol</t>
  </si>
  <si>
    <t>LPBprPIkEnY</t>
  </si>
  <si>
    <t>Baby Shark ðŸŽƒHalloween Slide | Knock Knock Trick or Treat | Halloween Costume | Pinkfong Colors</t>
  </si>
  <si>
    <t>Baby Shark Halloween Slide Knock Knock Trick or Treat Halloween Costume Pinkfong Colors</t>
  </si>
  <si>
    <t>2022-10-10 23:00:07+00:00</t>
  </si>
  <si>
    <t>ðŸŽƒ BOO! ðŸ‘» 2022 ðŸŽƒ Halloween Season is back!
Enjoy the Best Halloween Songs ðŸ‘» from Pinkfong!
You're watching "Baby Shark Halloween Slides", a super fun 3D song for kids to watch on Halloween!
***
   ðŸ¦ˆ  Pinkfong Baby Shark ðŸ’• Download now âž¡ï¸ https://fong.kr/924/23
ðŸŽ Visit our Official Store: https://link.cleve.re/10483/
ðŸŽBuy Pinkfong &amp; Baby Shark Sound Books: https://fong.kr/10826/
â˜… Download Pinkfong Baby Shark's Best Apps NOW!â˜…
- Baby Shark Kids World App.: https://link.cleve.re/11632/28
- Baby Shark Puzzle App. : https://link.cleve.re/10376/10
Follow us on Facebook for new updates and free promotions.
â˜… Facebook: https://www.facebook.com/pinkfong.official
â˜… Instagram: https://www.instagram.com/pinkfong.official/
â˜… Twitter: https://twitter.com/Pinkfong
â˜… Website: https://www.pinkfong.com/en/
â˜… Official Merch Store: https://link.cleve.re/10483/
â˜… Many Thanks to all of our 100 Million Subscribers on Youtube Channels!ðŸŽˆ
Please take a moment, and participate in a survey for better contents âœ…
We would love to hear anything from you! 
âž¡ï¸  https://forms.gle/83JN6rvW11oWcB977
â˜… [NEW CHANNEL] Subscribe ðŸ‘¶ðŸ¼ Bebefinn - Nursery Rhymes &amp; Kids Songs â­ï¸ 
https://www.youtube.com/channel/UC-cY4X2sLECUhishGNiyofQ?sub_confirmation=1
Watch ðŸ¦ˆBaby Shark from ðŸ‘¶ðŸ¼ Bebefinn: https://link.cleve.re/11982/01
Watch the 10 billion viewed Baby Shark Dance ðŸ¦ˆ âž¡ï¸https://www.youtube.com/watch?v=XqZsoesa55w
--
Copyright Â© 2022 The Pinkfong Company, Inc.  All Rights Reserved.
#pinkfong #babyshark #rhymes #forkids #stories #songs</t>
  </si>
  <si>
    <t>hF6X2ap_6Q8</t>
  </si>
  <si>
    <t>UCRijo3ddMTht_IHyNSNXpNQ</t>
  </si>
  <si>
    <t>Gun Game Airsoft Battle</t>
  </si>
  <si>
    <t>2022-10-22 13:59:55+00:00</t>
  </si>
  <si>
    <t>Airsoft + NIGHT VISION + Gun Game = Best airsoft battle yet!
â–º Thanks for subscribing! - http://bit.ly/SubDudePerfect
â–º Sail to the Bahamas w/ us on the DUDE PERFECT CRUISE: https://www.dudeperfectcruise.com/
Music by Vo Williams: Thunder and Lightning
â–º Click HERE for more MUSIC from Vo Williams - https://linktr.ee/thisisvo
â–º Click HERE to visit Vo Williams' INSTAGRAM - https://www.instagram.com/thisisvo
â–º Click HERE to download "THUNDER AND LIGHTNING" by Vo Williams - https://ffm.to/m42wej4
Huge thanks once again to Swamp Sniper for helping us pull this off! 
â–º Check out his channel here: https://youtube.com/c/SwampSniper
NEXT LEVEL STUFF 
-------------------------------------------
ðŸŽ’ NEW Merch - http://bit.ly/DPStore
ðŸ“± Text us - (469) 205-7005
ðŸ”” Hit the bell next to Subscribe so you don't miss a video!
ðŸ‘¨ðŸ»â€ðŸ’» Watch our newest vids! - http://bit.ly/NewDPVids
ðŸ“• Read our Book - "101 Tips, Tricks and Cool Stuff" - https://bit.ly/NewDPBook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Thunder and Lightning
Performed by Vo Williams
Courtesy of Sound Dose Music Group
Words and Music by Emanuel Frank Williams and Caleb Steven Schultz
Sound Dose Music Group (BMI) / Caleb Steven Schultz (BMI)
Bonus points if you're still reading this! 
Comment: Can you handle the smoke? - Cory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</si>
  <si>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'airsoft', 'gun game', 'battle', 'sniper', 'night vision', 'respawn', 'FPV', 'call of duty', 'balloons', 'Air', 'soft', 'funny', 'prank', 'cory', 'wins']</t>
  </si>
  <si>
    <t>etV_nxVU6l8</t>
  </si>
  <si>
    <t>Wedding Stereotypes</t>
  </si>
  <si>
    <t>2022-10-08 14:00:04+00:00</t>
  </si>
  <si>
    <t>Love 'em or Hate 'em, we all know 'em! Check out all the Wedding Stereotypes!
â–º Thanks for subscribing! - http://bit.ly/SubDudePerfect
â–º Sail to the Bahamas w/ us on the DUDE PERFECT CRUISE: https://www.dudeperfectcruise.com/
Special thanks to WWE Superstar Alexa Bliss for her incredible cameos!
Filmed at The Grand Ivory Wedding Venue: https://thegrandivory.com/
NEXT LEVEL STUFF 
-------------------------------------------
ðŸŽ’ NEW Merch - http://bit.ly/DPStore
ðŸ“± Text us - (469) 205-7005
ðŸ”” Hit the bell next to Subscribe so you don't miss a video!
ðŸ‘¨ðŸ»â€ðŸ’» Watch our newest vids! - http://bit.ly/NewDPVids
ðŸ“• Read our Book - "101 Tips, Tricks and Cool Stuff" - https://bit.ly/NewDPBook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your favorite line!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</si>
  <si>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'stereotypes', 'wedding', 'marriage', 'married', 'bride', 'groom', 'funny', 'comedy', 'rage', 'monster', 'alexa', 'bliss', 'wwe', 'suit', 'emotional', 'ceremony', 'reception', 'cake', 'viral', 'trending']</t>
  </si>
  <si>
    <t>oW-ayP9BbHs</t>
  </si>
  <si>
    <t>Stair Jump CHALLENGE</t>
  </si>
  <si>
    <t>2022-10-01 18:37:03+00:00</t>
  </si>
  <si>
    <t>This should be an Olympic sport ðŸ˜®â€ðŸ’¨</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</si>
  <si>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t>
  </si>
  <si>
    <t>_snnKw-EywM</t>
  </si>
  <si>
    <t>Archery World Records</t>
  </si>
  <si>
    <t>2022-09-24 14:00:51+00:00</t>
  </si>
  <si>
    <t>Our most INSANE world records yet!! Special thanks to Bass Pro Shops for sponsoring this video! Head to http://basspro.com/ for all your outdoor needs!
â–º Thanks for subscribing! - http://bit.ly/SubDudePerfect
â–º Watch more Archery Trick Shots from James: https://www.youtube.com/c/JamesJeanoutdoor
Click HERE to get your copy of 2023 Guinness World Record Book: 
â–º https://www.guinnessworldrecords.com/products/books/guinness-world-records-2023
Sail to the Bahamas w/ us on the DUDE PERFECT CRUISE! â–º https://www.dudeperfectcruise.com/
Music by Knives At Sea: "Come and Get It"
â–º INSTAGRAM: @knivesatsea
â–º APPLE MUSIC: https://music.apple.com/gb/artist/knives-at-sea/1495302840
â–º SPOTIFY: https://open.spotify.com/artist/2VZYuo718BYqHH2WW9qfNh?si=VK5i_4znQsCBsIfPkuAYSw
â–º YOUTUBE: https://www.youtube.com/knivesatsea
NEXT LEVEL STUFF 
-------------------------------------------
ðŸŽ’ NEW Merch - http://bit.ly/DPStore
ðŸ“± Text us - (469) 205-7005
ðŸ”” Hit the bell next to Subscribe so you don't miss a video!
ðŸ‘¨ðŸ»â€ðŸ’» Watch our newest vids! - http://bit.ly/NewDPVids
ðŸ“• Read our Book - "101 Tips, Tricks and Cool Stuff" - https://bit.ly/NewDPBook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â€œCome and Get Itâ€
Performed by Knives at Sea
Courtesy of Ninja Tune Production Music
Written by Ozzie Rodgers
Â© Ninja Tune Production Music
-------------------------------------------
Bonus points if you're still reading this! 
Comment: What world record we should break next?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</si>
  <si>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'archery', 'world', 'records', 'bow', 'and', 'arrow', 'james', 'jean', 'michael', 'empric', 'guiness', 'record', 'mirror', 'curve', 'curving arrow', 'viral', 'trending', 'target', 'longest']</t>
  </si>
  <si>
    <t>DK0xCH--t8k</t>
  </si>
  <si>
    <t>Loser Gets Full Body Casted | OT 35</t>
  </si>
  <si>
    <t>Loser Gets Full Body Casted OT 35</t>
  </si>
  <si>
    <t>2022-09-10 14:00:11+00:00</t>
  </si>
  <si>
    <t>Overtime is back with an INSANE Wheel punishment, the most Absurd Recurd you've ever heard, and a glass shattering BETCHA!!!
Special thanks to PGA Omni Frisco Resort!
Buy tickets for the Dude Perfect Cruise! https://www.dudeperfectcruise.com
Be sure to tune into THURSDAY NIGHT FOOTBALL on Amazon Prime this Thursday, September 15th, as we broadcast the Chargers vs. Chiefs LIVE FROM DPHQ2!
â–º Thanks for subscribing! - http://bit.ly/SubDudePerfect
NEXT LEVEL STUFF 
-------------------------------------------
ðŸŽ’ NEW Merch - http://bit.ly/DPStore
ðŸ“± Text us - (469) 205-7005
ðŸ”” Hit the bell next to Subscribe so you don't miss a video!
ðŸ‘¨ðŸ»â€ðŸ’» Watch our newest vids! - http://bit.ly/NewDPVids
ðŸ“• Read our Book - "101 Tips, Tricks and Cool Stuff" - https://bit.ly/NewDPBook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What segments do you want to see next time?!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</si>
  <si>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'OVERTIME', 'ned', 'wheel unfortunate', 'absurd recurds', 'cool not cool', 'betcha', 'full body cast', 'wine glass', 'break', 'voice', 'longest putt', 'hot dog']</t>
  </si>
  <si>
    <t>ehPugxlo_oY</t>
  </si>
  <si>
    <t>Ultimate Mini Games Battle 2</t>
  </si>
  <si>
    <t>2022-08-27 13:59:56+00:00</t>
  </si>
  <si>
    <t>FIRST TO 4 STARS WINS! Huge thanks to Koosh for sponsoring this video! Head to your nearest Target retailer to pick up your own Koosh Flix Stix! #KeepItKoosh â–º https://www.target.com/p/koosh-flix-stix/-/A-85403381#lnk=sametab
Sail to the Bahamas w/ us on the DUDE PERFECT CRUISE! â–º https://www.dudeperfectcruise.com/
â–º Thanks for subscribing! - http://bit.ly/SubDudePerfect
Music: "Really Good Feeling" by Nevada Wild
NEXT LEVEL STUFF 
-------------------------------------------
ðŸŽ’ NEW Merch - http://bit.ly/DPStore
ðŸ“± Text us - (469) 205-7005
ðŸ”” Hit the bell next to Subscribe so you don't miss a video!
ðŸ‘¨ðŸ»â€ðŸ’» Watch our newest vids! - http://bit.ly/NewDPVids
ðŸ“• Read our Book - "101 Tips, Tricks and Cool Stuff" - https://bit.ly/NewDPBook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What was your favorite mini game?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</si>
  <si>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'ultimate', 'mini', 'games', 'battle', 'two', 'battle 2', 'balloon', 'balloons', 'room', 'karate', 'chop', 'ping', 'pong', 'trick', 'shot', 'broom', 'drop', 'game', 'tik', 'tok', 'competition', 'stars', 'cruise']</t>
  </si>
  <si>
    <t>_YUc8tXDjxQ</t>
  </si>
  <si>
    <t>World's Longest Trick Shot Machine</t>
  </si>
  <si>
    <t>Worlds Longest Trick Shot Machine</t>
  </si>
  <si>
    <t>2022-08-13 14:00:59+00:00</t>
  </si>
  <si>
    <t>OUR CRAZIEST RUBE GOLDBERG YET! Big thanks to SoFi for sponsoring this video! Download the SoFi app here â–º https://sofi.app.link/uFLjwpu7jnb and enter to win an expense paid trip to DUDE PERFECT HQ! Learn more about the sweepstakes here â–º http://sofi.com/dudeperfectsweeps
â–º Thanks for subscribing! - http://bit.ly/SubDudePerfect
Another HUGE thanks to Joseph &amp; Lily for helping us pull off these incredible machines! Their work is TOP NOTCH! Check out their channels below!!
â–º Subscribe to Joseph's Machines YouTube: https://www.youtube.com/c/JosephsMachines?sub_confirmation=1
â–º Subscribe to Lily Hevesh: https://www.youtube.com/Hevesh?sub_confirmation=1
Music by Sun Heat: "Let's Get Started"
â–º Click HERE to listen on Spotify -
https://open.spotify.com/artist/7bvsCuLF2FR79zNzUbv18f?si=EqI9UINJTFKjBFw9tvDq5
â–º Click HERE to listen on Apple Music - https://music.apple.com/artist/sun-heat/1242489512
NEXT LEVEL STUFF 
-------------------------------------------
ðŸŽ’ NEW Merch - http://bit.ly/DPStore
ðŸ“± Text us - (469) 205-7005
ðŸ”” Hit the bell next to Subscribe so you don't miss a video!
ðŸ‘¨ðŸ»â€ðŸ’» Watch our newest vids! - http://bit.ly/NewDPVids
ðŸ“• Read our Book - "101 Tips, Tricks and Cool Stuff" - https://bit.ly/NewDPBook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â€œLetâ€™s Get Startedâ€
Performed by Sun Heat
Courtesy of Secret Road and All Media Music
Words and Music by Jesse Epstein and Rick Seibold
(C) Incognito Street Music (BMI) / Sometimes a Mountain (BMI) / Mighty Maverick Music (BMI)
-------------------------------------------
Bonus points if you're still reading this! 
Comment: What was your favorite part of the machine?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</si>
  <si>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'rube', 'rube goldberg', 'machines', 'josephs machines', 'domino', 'longest', 'largest', 'biggest', 'lily hevesh', 'dominos']</t>
  </si>
  <si>
    <t>4oe-Cy_dIQk</t>
  </si>
  <si>
    <t>Dude Perfect EXPOSED ðŸ¤«ðŸ¤«ðŸ¤«</t>
  </si>
  <si>
    <t xml:space="preserve">Dude Perfect EXPOSED </t>
  </si>
  <si>
    <t>2022-08-06 13:45:22+00:00</t>
  </si>
  <si>
    <t>jcwaXQ2tGl8</t>
  </si>
  <si>
    <t>It Just Keeps Getting Better ðŸ˜‚ðŸ“</t>
  </si>
  <si>
    <t xml:space="preserve">It Just Keeps Getting Better </t>
  </si>
  <si>
    <t>2022-08-02 20:33:50+00:00</t>
  </si>
  <si>
    <t>TJc4HjMBpSM</t>
  </si>
  <si>
    <t>Impossible Ping Pong Vase Challenge</t>
  </si>
  <si>
    <t>2022-07-21 20:30:28+00:00</t>
  </si>
  <si>
    <t>fIgysTSIXfE</t>
  </si>
  <si>
    <t>Bucket List: Desert</t>
  </si>
  <si>
    <t>Bucket List Desert</t>
  </si>
  <si>
    <t>2022-07-16 14:00:00+00:00</t>
  </si>
  <si>
    <t>Qatar Bucket List checked all the boxes! Dune bashing, world record roller coasters, a trip to all 8 FIFA World Cup stadiums, and more. Learn about the incredible experiences Qatar has to offer and explore more at Qatar2022.qa and VisitQatar.com.
â–º Thanks for subscribing! - http://bit.ly/SubDudePerfect
NEXT LEVEL STUFF 
-------------------------------------------
ðŸŽ’ NEW Merch - http://bit.ly/DPStore
ðŸ“± Text us - (469) 205-7005
ðŸ”” Hit the bell next to Subscribe so you don't miss a video!
ðŸ‘¨ðŸ»â€ðŸ’» Watch our newest vids! - http://bit.ly/NewDPVids
ðŸ“• Read our Book - "101 Tips, Tricks and Cool Stuff" - https://bit.ly/NewDPBook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Where should we go next?!
Click here to learn more about Dude Perfect:
http://bit.ly/AboutDudePerfect
As always...Go Big and God Bless!
- Your friends at Dude Perfect
Business or Media, please contact us at: 
Dude@DudePerfect.com
------------
Check out some of the awesome things we did for yourself!
â–º Learn more about all 8 World Cup stadiums: https://www.qatar2022.qa/en/stadiums 
â–º Doha Quest: https://www.dohaquest.com/en 
â–º Hilton Salwa Beach Resort: https://www.hilton.com/en/hotels/dohsbhi-hilton-salwa-beach-resort-villas/ 
â–º Doha Golf Club: https://www.dohagolfclub.com/ 
â–º Losail Race Track: https://www.lcsc.qa/
â–º Banana Island: https://www.anantara.com/en/banana-island-doha 
â–º Jet Ski experiences: https://activities.marriott.com/things-to-do/V28Hi3LEZnL7p7-intercontinental-doha-jet-ski-rental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</si>
  <si>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'qatar', 'world cup', 'dune bashing', 'jet ski', 'bucket list', 'roller coasters', 'banana island', 'f1', 'mclaren', 'fastest car', 'go karts', 'amusement park']</t>
  </si>
  <si>
    <t>venrE8gdz30</t>
  </si>
  <si>
    <t>Model Rocket Battle 3 | Dude Perfect</t>
  </si>
  <si>
    <t>Model Rocket Battle 3 Dude Perfect</t>
  </si>
  <si>
    <t>2022-07-02 14:00:12+00:00</t>
  </si>
  <si>
    <t>WINNER GOES TO OUTER SPACE! Rocket battle 3 is OFF THE CHARTS! 
Thanks to MoonDAO for sending us to space! MoonDAO is an international collective of humans that aim to decentralize space exploration. Learn more here: https://moondao.com/
The winner of Rocket Battle 3 will be going to space in an upcoming video!!
â–º Thanks for subscribing! - http://bit.ly/SubDudePerfect 
Music by Zayde WÃ¸lf: "Renegade"
â–º More from Zayde: linktr.ee/zaydewolf
â–º Webiste: http://www.zaydewolf.com
â–º IG: http://www.instagram.com/zaydewolf 
Special thanks to LocPrecision and all involved who helped us build these epic rockets!
â–º  https://locprecision.com/
NEXT LEVEL STUFF 
-------------------------------------------
ðŸŽ’ NEW Merch - http://bit.ly/DPStore
ðŸ“± Text us - (469) 205-7005
ðŸ”” Hit the bell next to Subscribe so you don't miss a video!
ðŸ‘¨ðŸ»â€ðŸ’» Watch our newest vids! - http://bit.ly/NewDPVids
ðŸ“• Read our Book - "101 Tips, Tricks and Cool Stuff" - https://bit.ly/NewDPBook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Song: RENEGADE
Artist: Zayde WÃ¸lf
Written by Dustin Brian Burnett, Darren Elder
(C) Lyric House Denver Publishing o/b/o Red Coco Publishing (ASCAP) / Abolition Strategy Publishing (ASCAP)
-------------------------------------------
Bonus points if you're still reading this! 
Comment: I'll buy Ty a new drone lol!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</si>
  <si>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'rocket', 'space', 'rocket 3', 'model', 'battle', 'ship', 'launch', 'sky', 'coby', 'wins', 'goes', 'to', 'blue', 'origin', 'moondao', 'moon', 'outer', 'gravity', 'guy', 'huge', 'big', 'tall', 'fast']</t>
  </si>
  <si>
    <t>s1tEvufgEyU</t>
  </si>
  <si>
    <t>Real Life Invisibility Shield | OT34</t>
  </si>
  <si>
    <t>Real Life Invisibility Shield OT34</t>
  </si>
  <si>
    <t>2022-06-18 14:00:02+00:00</t>
  </si>
  <si>
    <t>Overtime is BACK!!! Real life invisibility shield in Cool Not Cool, and a WILD Top Ten! 
Come see us on tour! https://dudeperfect.com/tour
Special thanks to Daniel Krafft for our 50 MILLION SUBSCRIBER trophy!
Check out his channel! https://www.youtube.com/c/DanielKrafft
â–º Thanks for subscribing! - http://bit.ly/SubDudePerfect
NEXT LEVEL STUFF 
-------------------------------------------
ðŸŽ’ NEW Merch - http://bit.ly/DPStore
ðŸ“± Text us - (469) 205-7005
ðŸ”” Hit the bell next to Subscribe so you don't miss a video!
ðŸ‘¨ðŸ»â€ðŸ’» Watch our newest vids! - http://bit.ly/NewDPVids
ðŸ“• Read our Book - "101 Tips, Tricks and Cool Stuff" - https://bit.ly/NewDPBook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If you could have any super power, what would it be?!?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</si>
  <si>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'jerry', 'overtime', 'cool not cool', 'betcha', 'wheel unfortunate', 'invisible', 'invisibility', 'top 10', 'shield', 'cloak', 'super powers', 'sodas', 'skunk', 'pringle', 'ned']</t>
  </si>
  <si>
    <t>IlhYyVRklDI</t>
  </si>
  <si>
    <t>That Ball Touched The CLOUDS ðŸˆâ˜ï¸ #shorts</t>
  </si>
  <si>
    <t>That Ball Touched The CLOUDS shorts</t>
  </si>
  <si>
    <t>2022-06-15 21:58:37+00:00</t>
  </si>
  <si>
    <t>Lol at Ty spiking himself in the face at the end ðŸ˜‚</t>
  </si>
  <si>
    <t>7VzDrqjhcXs</t>
  </si>
  <si>
    <t>RC Edition 2 | Dude Perfect</t>
  </si>
  <si>
    <t>RC Edition 2 Dude Perfect</t>
  </si>
  <si>
    <t>2022-06-04 14:00:09+00:00</t>
  </si>
  <si>
    <t>10 of the hardest RC Stunts weâ€™ve ever tried!
Thanks Epic Games for sponsoring this video! Fortnite Zero Build is here to stay. Check it out and play now! https://cherrypicktalent.cc/ZeroBuildDudePerfect
Special Thanks to Traxxas for helping us pull off these incredible stunts!
â–º Check them out here: https://traxxas.com/
â–º Thanks for subscribing! - http://bit.ly/SubDudePerfect
 -------------------------------------------
MUSIC:
â–º Click HERE to download "LET'S DO THIS" by Outskrts - https://music.apple.com/us/album/lets-do-this-single/1529500502
â–º Click HERE to visit Outskrts Instagram page - https://www.instagram.com/outskrtsmusic
â–º Click HERE to listen on Spotify - https://open.spotify.com/track/6bpAqxdQ2BocMFzRnVZGFH?si=47c90f21f6924f0e
â–º Click HERE to listen on YouTube - https://www.youtube.com/watch?v=RdZKkzp5RM4
Special thanks to our incredible "real car" stunt driver Samuel!
NEXT LEVEL STUFF 
-------------------------------------------
ðŸŽ’ NEW Merch - http://bit.ly/DPStore
ðŸ“± Text us - (469) 205-7005
ðŸ”” Hit the bell next to Subscribe so you don't miss a video!
ðŸ‘¨ðŸ»â€ðŸ’» Watch our newest vids! - http://bit.ly/NewDPVids
ðŸ“• Read our Book - "101 Tips, Tricks and Cool Stuff" - https://bit.ly/NewDPBook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â€œLetâ€™s Do Thisâ€
Performed by Outskrts
Courtesty of Honestly Good Music, LLC
Words and Music by Brandon Ray, Christian Hale &amp; Kallie North
ïŸ2020 Warner-Tamerlane Publishing Corp. (BMI) / Muddy Magnolia Music (BMI) / All rights on behalf of itself and Muddy Magnolia Music administered by Warner-Tamerlane Publishing Corp. / Centricity Songs (BMI)(adm. at CapitolCMGPublishing.com) / Halesong Worldwide (BMI)(adm. at CapitolCMGPublishing.com)
-------------------------------------------
Bonus points if you're still reading this! 
Comment: What was your favorite stunt?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</si>
  <si>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'rc', 'remote', 'control', 'stunt', 'stunts', 'wake', 'board', 'wakeboard', 'wakeboarding', 'behind', 'boats', 'impossible', 'halfpipe', 'rocket', 'league', 'traxxas', 'fortnite', 'zero', 'build', 'coby']</t>
  </si>
  <si>
    <t>_CH8uu3L4D0</t>
  </si>
  <si>
    <t>New Parent Stereotypes</t>
  </si>
  <si>
    <t>2022-05-14 13:59:57+00:00</t>
  </si>
  <si>
    <t>New Parent Stereotypes... Love 'em or Hate 'em, we all know 'em! 
â–º Come see us on tour! http://dudeperfect.com/tour/
â–º Thanks for subscribing! - http://bit.ly/SubDudePerfect
NEXT LEVEL STUFF 
-------------------------------------------
ðŸŽ’ NEW Merch - http://bit.ly/DPStore
ðŸ“± Text us - (469) 205-7005
ðŸ”” Hit the bell next to Subscribe so you don't miss a video!
ðŸ‘¨ðŸ»â€ðŸ’» Watch our newest vids! - http://bit.ly/NewDPVids
ðŸ“• Read our Book - "101 Tips, Tricks and Cool Stuff" - https://bit.ly/NewDPBook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What stereotype should we do next!?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</si>
  <si>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'stereotypes', 'new', 'parent', 'parents', 'mom', 'dad', 'kids', 'children', 'baby', 'diaper', 'blowout', 'no sleep', 'toddler', 'bedtime', 'rage', 'monster', 'party', 'birthday', '1st', 'babies']</t>
  </si>
  <si>
    <t>pQuk3t2aeBo</t>
  </si>
  <si>
    <t>Treasure Hunting Battle: Crystals</t>
  </si>
  <si>
    <t>Treasure Hunting Battle Crystals</t>
  </si>
  <si>
    <t>2022-04-30 13:59:59+00:00</t>
  </si>
  <si>
    <t>We find GIANT CRYSTALS in search for treasure!!
â–º Come see us on tour! http://dudeperfect.com/tour/
â–º Thanks for subscribing! - http://bit.ly/SubDudePerfect
Listen to "Good Day Coming" by Oh The Larceny on YouTube: https://youtu.be/4gEAPF8Uec8
Stream/Purchase: https://artist.positionmusic.com/OTLBigBigLife
Big thanks to the experts that helped us out! Learn more about each one below:
â–º The Crystal Collector: https://www.youtube.com/c/TheCrystalCollector
â–º Avant Mining at Fisher Mountain: https://avantfishermtn.com/
â–º Yooperlites: https://store.yooperlites.com/
â–º Topaz Mountain: https://topazmountainadventures.com/
â–º Red Cloud Mine: https://redcloudmine.com
NEXT LEVEL STUFF 
-------------------------------------------
ðŸŽ’ NEW Merch - http://bit.ly/DPStore
ðŸ“± Text us - (469) 205-7005
ðŸ”” Hit the bell next to Subscribe so you don't miss a video!
ðŸ‘¨ðŸ»â€ðŸ’» Watch our newest vids! - http://bit.ly/NewDPVids
ðŸ“• Read our Book - "101 Tips, Tricks and Cool Stuff" - https://bit.ly/NewDPBook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"GOOD DAY COMING"
Performed by OH THE LARCENY  
Courtesy of Position Music                                 
Written by TYRONE WELLS and DUSTIN BURNETT
Published by POSITION MUSIC PUBLISHING (ASCAP) / TYRONE WELLS MUSIC (ASCAP) / RED COCO PUBLISHING (ASCAP)
-------------------------------------------
Bonus points if you're still reading this! 
Comment: Holy Actual Cow!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</si>
  <si>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gmuAN_n3_tY</t>
  </si>
  <si>
    <t>Water Balloon Roulette ðŸŽˆðŸ’¦ðŸ˜¬</t>
  </si>
  <si>
    <t xml:space="preserve">Water Balloon Roulette </t>
  </si>
  <si>
    <t>2022-04-27 21:59:35+00:00</t>
  </si>
  <si>
    <t>DZcRaZ-nDeA</t>
  </si>
  <si>
    <t>Ultimate Mini Games Battle</t>
  </si>
  <si>
    <t>2022-04-16 14:00:06+00:00</t>
  </si>
  <si>
    <t>First to 4 wins... WINS!
â–º Come see us on tour! http://dudeperfect.com/tour/
â–º Thanks for subscribing! - http://bit.ly/SubDudePerfect
Music: "Get Together" by Yes Yes No Maybe
â–º  Listen on YouTube:Â https://youtu.be/_hp-AiNQUuo
â–º  Stream "Get Together" By Yes Yes No Maybe:Â https://fanlink.to/StartTheFireYYNM
NEXT LEVEL STUFF 
-------------------------------------------
ðŸŽ’ NEW Merch - http://bit.ly/DPStore
ðŸ“± Text us - (469) 205-7005
ðŸ”” Hit the bell next to Subscribe so you don't miss a video!
ðŸ‘¨ðŸ»â€ðŸ’» Watch our newest vids! - http://bit.ly/NewDPVids
ðŸ“• Read our Book - "101 Tips, Tricks and Cool Stuff" - https://bit.ly/NewDPBook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your favorite challenge!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</si>
  <si>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'fidget spinners', 'dude', 'trendy', 'trending', 'challenge', 'the', 'ultimate', 'games', 'battle', 'mini', 'competition', 'candle', 'blowing', 'blow', 'cup', 'stack', 'water', 'balloon', 'circle', 'through', 'ring', 'soccer', 'treadmill', 'tredmil']</t>
  </si>
  <si>
    <t>heIKaaamvdc</t>
  </si>
  <si>
    <t>All Sports Golf Battle at The Masters</t>
  </si>
  <si>
    <t>2022-04-02 13:59:57+00:00</t>
  </si>
  <si>
    <t>All Sports Golf... at Augusta National. Yes... Augusta National.
â–º Come see us on tour! http://dudeperfect.com/tour/
â–º Thanks for subscribing! - http://bit.ly/SubDudePerfect
Music by Outasight: "All Time Fave"
â–ºListen on spotify: https://open.spotify.com/track/4cxsW67yKIzdhcCZuadAvi?si=QxtTYaWVTfGO_oHwNU0Izg
â–º Listen on youtube: https://youtu.be/1pzFLIXXhz0
â–º Check out their new album!
https://open.spotify.com/album/075ZCShmkIDE43d3KFzivZ?si=gXl2y3MFTVOjd43R2tEHHg
NEXT LEVEL STUFF 
-------------------------------------------
ðŸŽ’ NEW Merch - http://bit.ly/DPStore
ðŸ“± Text us - (469) 205-7005
ðŸ”” Hit the bell next to Subscribe so you don't miss a video!
ðŸ‘¨ðŸ»â€ðŸ’» Watch our newest vids! - http://bit.ly/NewDPVids
ðŸ“• Read our Book - "101 Tips, Tricks and Cool Stuff" - https://bit.ly/NewDPBook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â€œAllTimeFaveâ€
Performed by Outasight
Courtesy of 83 Sound
Written by Richard Andrew Conte, William Lobban Bean, Scott Simons andÂ Carlos Sosa
(C)2022Â RJ Music Pub / admin by Kobalt /Â Sounds Like Big Money (BMI) / So Melo Music (ASCAP) / 83 Sound Publishing 2 (ASCAP) / adm by Compositions of Koze
-------------------------------------------
Bonus points if you're still reading this! 
Comment: What was your favorite moment from ASGB at the Masters?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</si>
  <si>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'all', 'sports', 'golf', 'battle', 'five', 'battle 5', 'augusta', 'national', 'club', 'the', 'masters', 'pretty', 'course', 'jim', 'nantz', 'bryson', 'dechambeau']</t>
  </si>
  <si>
    <t>GsLopdvhFpk</t>
  </si>
  <si>
    <t>Unpredictable Trick Shots 2</t>
  </si>
  <si>
    <t>2022-03-19 14:00:00+00:00</t>
  </si>
  <si>
    <t>Bet you can't guess a single shot in this video! 
â–º Come see us on tour! http://dudeperfect.com/tour/
â–º Snag your Dude Perfect Corn Hole set, available now on Amazon! - https://www.amazon.com/PERFECT-Solid-Tournament-Style-Outdoor/dp/B09JT5DKZZ/ref=sr_1_19?crid=1VB59VTQVPP4E&amp;keywords=dude+perfect&amp;qid=1647663534&amp;sprefix=dude+perfect%2Caps%2C179&amp;sr=8-19
Music by Jamie Lono: "Legend in the Making"
â–º https://open.spotify.com/artist/5jwjD3u6qWw1PRh7YFpv4b?si=9fQlOPQeTA2LsK5bxBFkbw
â–º https://www.musicbed.com/s/oGks4/legend-in-the-making
NEXT LEVEL STUFF 
-------------------------------------------
ðŸŽ’ NEW Merch - http://bit.ly/DPStore
ðŸ“± Text us - (469) 205-7005
ðŸ”” Hit the bell next to Subscribe so you don't miss a video!
ðŸ‘¨ðŸ»â€ðŸ’» Watch our newest vids! - http://bit.ly/NewDPVids
ðŸ“• Read our Book - "101 Tips, Tricks and Cool Stuff" - https://bit.ly/NewDPBook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â€œLegend in the Makingâ€
Performed by Jamie Lono
Written by Justin Beckler, Jamie Lono, Emily Kopp
Tough Mama Music (ASCAP), Jamie Lono (BMI), Move Yourself Publishing (BMI)
-------------------------------------------
Bonus points if you're still reading this! 
Comment: Comment your favorite shot!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</si>
  <si>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'unpredictable', 'trick', 'shots', 'two', 'shots 2', 'unexpected', 'surprise', 'mystery', 'trending', 'tour', 'thats', 'happy', 'broken', 'phone', 'accident']</t>
  </si>
  <si>
    <t>UoVNtD-0kTI</t>
  </si>
  <si>
    <t>Airplane Stereotypes</t>
  </si>
  <si>
    <t>2022-03-05 15:00:10+00:00</t>
  </si>
  <si>
    <t>Airplane Stereotypesâ€¦Love 'em or Hate 'em, we all know 'em! Huge thanks to Nomatic for sponsoring this video! NOMATIC VACATION GIVEAWAY: http://www.nomatic.com/dudeperfect Enter to win an all-expenses paid trip to wherever you want to go + tons of other prizes!
â–º Thanks for subscribing! - http://bit.ly/SubDudePerfect
NEXT LEVEL STUFF 
-------------------------------------------
ðŸŽ’ NEW Merch - http://bit.ly/DPStore
ðŸ“± Text us - (469) 205-7005
ðŸ”” Hit the bell next to Subscribe so you don't miss a video!
ðŸ‘¨ðŸ»â€ðŸ’» Watch our newest vids! - http://bit.ly/NewDPVids
ðŸ“• Read our Book - "101 Tips, Tricks and Cool Stuff" - https://bit.ly/NewDPBook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Comment which stereotype we should do next!?!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</si>
  <si>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'airplane', 'stereotypes', 'air', 'travel', 'airport', 'uber', 'crowded', 'baggage', 'arm', 'rest', 'beverage', 'cart', 'rage', 'monster', 'water', 'tower', 'demolition', 'destruction', 'comedy']</t>
  </si>
  <si>
    <t>LDKDyn_D9pQ</t>
  </si>
  <si>
    <t>Cup Trick Shots | Dude Perfect</t>
  </si>
  <si>
    <t>Cup Trick Shots Dude Perfect</t>
  </si>
  <si>
    <t>2022-02-19 14:59:58+00:00</t>
  </si>
  <si>
    <t>Cups are the new water bottles! Our hardest trick shot video ever ðŸ˜… 
â–º Come see us on TOUR!! - https://dudeperfect.com/tour
â–º Thanks for subscribing! - http://bit.ly/SubDudePerfect
Music by Dubkiller - "Keep It Moving"
â–ºÂ Click HERE to listen on Apple Music - https://music.apple.com/us/album/keep-it-moving-single/1472767671
â–ºÂ Click HERE to listen on Spotify - https://open.spotify.com/track/1clVIm82KfKgrT37gR0O4r?si=4c7e4d71761c4d5b
NEXT LEVEL STUFF 
-------------------------------------------
ðŸŽ’ NEW Merch - http://bit.ly/DPStore
ðŸ“± Text us - (469) 205-7005
ðŸ”” Hit the bell next to Subscribe so you don't miss a video!
ðŸ‘¨ðŸ»â€ðŸ’» Watch our newest vids! - http://bit.ly/NewDPVids
ðŸ“• Read our Book - "101 Tips, Tricks and Cool Stuff" - https://bit.ly/NewDPBook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â€œKeep It Moving"
Performed by Dubkiller
Written by Adam Smeaton
Published by Dubkiller Music / Pigfactory USA LLC
Courtesy ofÂ Riptide Music Group
-------------------------------------------
Bonus points if you're still reading this! 
Comment: Comment the most impressive shot!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</si>
  <si>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'cup', 'cups', 'trick', 'shots', 'trickshots', 'red', 'solo', 'challenge', 'impossible', 'keep it moving', 'impressive', 'mind', 'blowing', 'viral', 'trending', 'mr', 'beast']</t>
  </si>
  <si>
    <t>CYdSF0tND4A</t>
  </si>
  <si>
    <t>Cup Throwing Trick Shots are HARD #Shorts</t>
  </si>
  <si>
    <t>Cup Throwing Trick Shots are HARD Shorts</t>
  </si>
  <si>
    <t>2022-02-09 22:56:11+00:00</t>
  </si>
  <si>
    <t>How satisfying is that make at the end?! Sneak peek at our FIRST EVER Red Cup Trick Shots video, launching in just over a week!</t>
  </si>
  <si>
    <t>Xixpb9qEDw0</t>
  </si>
  <si>
    <t>World's Longest T-Shirt Launch | OT 33</t>
  </si>
  <si>
    <t>Worlds Longest TShirt Launch OT 33</t>
  </si>
  <si>
    <t>2022-02-07 23:05:07+00:00</t>
  </si>
  <si>
    <t>Super Bowl Edition of OT is FIRE! SoFi, the all-in-one finance app, is giving away $10,000 in rewards points AND an expenses-paid, VIP trip to the Dude Perfect Summer Tour near you! Download the SoFi app at https://www.sofi.com/dudeperfect for your chance to win!
Special thanks to Mark Rober for hanging with us for this episode! 
Check out his amazing channel HERE â–º https://www.youtube.com/c/MarkRober?sub_confirmation=1
Sub to DP!
â–º Thanks for subscribing! - http://bit.ly/SubDudePerfect
NEXT LEVEL STUFF 
-------------------------------------------
ðŸŽ’ NEW Merch - http://bit.ly/DPStore
ðŸ“± Text us - (469) 205-7005
ðŸ”” Hit the bell next to Subscribe so you don't miss a video!
ðŸ‘¨ðŸ»â€ðŸ’» Watch our newest vids! - http://bit.ly/NewDPVids
ðŸ“• Read our Book - "101 Tips, Tricks and Cool Stuff" - https://bit.ly/NewDPBook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What would you launch from Mark Rober's cannon?
Thanks for watching #Overtime33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</si>
  <si>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3QwpRXR-IUc</t>
  </si>
  <si>
    <t>Snow Sniper Airsoft Battle</t>
  </si>
  <si>
    <t>2022-01-24 22:59:55+00:00</t>
  </si>
  <si>
    <t>Our most EPIC airsoft battle yet!! Thanks to our friends at PUBG: NEW STATE for sponsoring this video! Click here to check out the brand new BR: EXTREME mode only available in NEW STATE! https://pubgnewstate.onelink.me/7alc/9216675a
-------------------------------------------
â–º Thanks for subscribing! - http://bit.ly/SubDudePerfect
-------------------------------------------
â–º Music by Zayde Wolf: "Rumble"
Click here to listen on Youtube: https://www.youtube.com/watch?v=999qAyOX038
Click here to listen on Spotify: https://open.spotify.com/track/2WxgpAT3sZQ5xzkAJL1HsC?si=a815e561e7be4ea0
HUGE thanks for SwampSniper for helping us pull off this video! Check out his channel here:
â–º https://youtube.com/c/SwampSniper
NEXT LEVEL STUFF 
-------------------------------------------
ðŸŽ’ NEW Merch - http://bit.ly/DPStore
ðŸ“± Text us - (469) 205-7005
ðŸ”” Hit the bell next to Subscribe so you don't miss a video!
ðŸ‘¨ðŸ»â€ðŸ’» Watch our newest vids! - http://bit.ly/NewDPVids
ðŸ“• Read our Book - "101 Tips, Tricks and Cool Stuff" - https://bit.ly/NewDPBook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What #Battle should we do next?!?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</si>
  <si>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'airsoft', 'sniper', 'battle', 'snow', 'tyler', 'ty', 'montanna']</t>
  </si>
  <si>
    <t>4qjZH9T8jlE</t>
  </si>
  <si>
    <t>Candle Blowing Challenge is INTENSE ðŸŒ¬ðŸ•¯</t>
  </si>
  <si>
    <t xml:space="preserve">Candle Blowing Challenge is INTENSE </t>
  </si>
  <si>
    <t>2022-01-13 19:16:53+00:00</t>
  </si>
  <si>
    <t>YJljg4t-LGI</t>
  </si>
  <si>
    <t>Exploding Christmas Presents | OT 32</t>
  </si>
  <si>
    <t>Exploding Christmas Presents OT 32</t>
  </si>
  <si>
    <t>2021-12-20 22:59:58+00:00</t>
  </si>
  <si>
    <t>CHRISTMAS OVERTIME! Making homemade toys! Horrible Presents &amp; a new Christmas song!
Thanks to SoFi for sponsoring this video! Click here to download the app &amp; enter to win a trip for you + 3 friends to the Big Game in a suite with us! ðŸˆ https://www.sofi.com/dudeperfect
â–º Thanks for subscribing! - http://bit.ly/SubDudePerfect
Entering the sweeps is easyyy:
â— Download the app at https://www.sofi.com/dudeperfect ðŸ“² 
â— Sign up for a SoFi account and opt in to our terms (youâ€™ll find â€˜em in the app!) âœ…
â— Refer your friends to SoFi for more chances to win! ðŸ‘¥
No purchase necessary to enter or win. Void where prohibited. See sofi.com/dudeperfect for Official Rules. Ends 12/30.  
Terms and conditions apply. Loans offered by SoFi Lending Corp. or an affiliate. CFL #6054612, NMLS #1121636 (www.nmlsconsumeraccess.org). Equal Housing Lender. Advisory services are offered through SoFi Wealth, LLC an SEC-registered Investment adviser. Active Investing products, SoFi Money,Â® and Brokerage products are offered through SoFi Securities LLC, Member FINRA/SIPC. SoFi MoneyÂ® is a cash management account, which is a brokerage product. Neither SoFi nor its affiliates is a bank. 1929463
NO LIABILITY: The National Football League, its member professional football clubs, NFL Ventures, Inc., NFL Properties LLC, NFL Enterprises LLC, NFL Productions LLC, and NFL International LLC and each of their respective parent, subsidiaries, affiliates, shareholders, officers, directors, agents, representatives and employees (collectively, the â€œNFL Entitiesâ€) will have no liability or responsibility for any claim arising in connection with participation in this Sweepstakes or any prize awarded. The NFL Entities  have not offered or endorsed this Sweepstakes in any way.
-------------------------------------------
Thanks for watching #Overtime32 - Today's episode features:
50/50 - A brand new segment where our employees pick between 2 presents, one is a good present, and one is a BAD present! It's 50/50 they walk away with some cold hard cash or cockroaches on their face!
Get Crafty - Santa Spark hosts this Toy-Making Get Crafty! Best homemade toy wins!
Carol Clash - Does Ty write the next viral Christmas Jam!?!
Cool Not Cool - Secret Santa edition of Cool Not Cool is back!! Who will give the best gift?! 
-------------------------------------------
NEXT LEVEL STUFF 
-------------------------------------------
ðŸŽ’ NEW Merch - http://bit.ly/DPStore
ðŸ“± Text us - (469) 205-7005
ðŸ”” Hit the bell next to Subscribe so you don't miss a video!
ðŸ‘¨ðŸ»â€ðŸ’» Watch our newest vids! - http://bit.ly/NewDPVids
ðŸ“• Read our Book - "101 Tips, Tricks and Cool Stuff" - https://bit.ly/NewDPBook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Drop the the mic!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</si>
  <si>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'super', 'bowl', 'giveaway', 'massive', 'huge', 'overtime', 'christmas', 'cool', 'not', 'get', 'crafty', '50/50', '5050', 'exploding', 'present', 'carol', 'music', 'secret', 'santa', 'rudolph']</t>
  </si>
  <si>
    <t>6fBqGUaJ0tc</t>
  </si>
  <si>
    <t>Whoever DESTROYS THEIR CAR MOST Wins | OT 31</t>
  </si>
  <si>
    <t>Whoever DESTROYS THEIR CAR MOST Wins OT 31</t>
  </si>
  <si>
    <t>2021-12-06 23:00:30+00:00</t>
  </si>
  <si>
    <t>Let's GET DESCTRUCTIVE! Opposite OT is back with Not Cool, Not Top 10 &amp; Wheel FORTUNATE!
Click HERE to get your That's Happy Tour Tickets for Summer 2022! http://dudeperfect.com/tour/
â–º Thanks for subscribing! - http://bit.ly/SubDudePerfect
NEXT LEVEL STUFF 
-------------------------------------------
ðŸŽ’ NEW Merch - http://bit.ly/DPStore
ðŸŽ® Play our FREE iPhone game! - http://smarturl.it/DudePerfect2
ðŸ“± Text us - (469) 205-7005
ðŸ”” Hit the bell next to Subscribe so you don't miss a video!
ðŸ‘¨ðŸ»â€ðŸ’» Watch our newest vids! - http://bit.ly/NewDPVids
ðŸ“• Read our Book - "Go Big" - http://amzn.to/OYdZ2s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It's opposite edition right.. so what is your LEAST favorite thing about overtime?? 
#Overtime31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</si>
  <si>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'overtime', 'over', 'time', '31', 'opposite', 'destroy', 'car', 'destroys', 'not cool', 'wheel', 'fortunate', 'get', 'destructive', 'funny', 'viral', 'trending', 'destruction']</t>
  </si>
  <si>
    <t>hj5Xv2L2X4M</t>
  </si>
  <si>
    <t>Alaska Bucket List</t>
  </si>
  <si>
    <t>2021-11-22 22:59:51+00:00</t>
  </si>
  <si>
    <t>Dog Sledding, Ice Climbing, White Water Rafting, Salmon Fishing, and more.. Alaska is INCREDIBLE! Thanks to our friends at Bass Pro Shops for sponsoring this video! Visit Bass Pro Shops and Cabela's for all your outdoor needs! http://dudeperfect.com/basspro/
â–º Thanks for subscribing! - http://bit.ly/SubDudePerfect
Watch our EXCLUSIVE LOOK of Bucket List Alaska! With never before seen footage, deleted scenes, bloopers, and more! â–º https://youtu.be/A16Qp3fH4zo
-------------------------------------------
â–º Check out some of the awesome things we did for yourself! 
View the location/activity websites below!
Gold Panning: Crow Creek Gold Mine - https://www.crowcreekgoldmine.com
Dog Sledding: Alpine Air Alaska - https://www.alpineairalaska.com
White Water Rafting: NOVA - https://www.novalaska.com
Kenai Princess Wilderness Lodge - https://www.princesslodges.com/princess-alaska-lodges/kenai-lodge/
Fishing/Bear Watching/Conservation: Alaska Sportsmanâ€™s Lodge - https://www.fishasl.com/kvichak/ 
Whale Watching: Seward Ocean Excursions - https://sewardoceanexcursions.com 
ATV Tour: 49th State Motor Tours - https://49smt.com 
Jet Ski: Glacier Jetski Adventures - https://www.glacierjetskiadventures.com
Train: Alaska Railroad - https://www.alaskarailroad.com 
Helicopter flight glacier landing on Denali: Talkeetna Air Taxi - https://www.talkeetnaair.com 
Ice Climbing: MICA Guides - https://micaguides.com
Hot Springs/Ice Museum: Chena Hot Springs - https://chenahotsprings.com
Travel Partner: Alaska Tour &amp; Travel - https://www.alaskatravel.com
NEXT LEVEL STUFF 
-------------------------------------------
ðŸŽ’ NEW Merch - http://bit.ly/DPStore
ðŸŽ® Play our FREE iPhone game! - http://smarturl.it/DudePerfect2
ðŸ“± Text us - (469) 205-7005
ðŸ”” Hit the bell next to Subscribe so you don't miss a video!
ðŸ‘¨ðŸ»â€ðŸ’» Watch our newest vids! - http://bit.ly/NewDPVids
ðŸ“• Read our Book - "Go Big" - http://amzn.to/OYdZ2s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Where should we go on our next Bucket List!?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</si>
  <si>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'trick shots', 'trick shot', 'family', 'ping pong', 'bowling', 'clean', 'family friendly', 'soccer', 'football', 'spinner', 'spinners', 'fidget spinners', 'dude', 'bucket', 'list', 'bucketlist', 'alaska', 'ak', 'dog', 'sledding', 'sled', 'ice', 'climbing', 'snow', 'glacier', 'travel', 'tourism', 'atv', 'tour', 'bass', 'pro', 'trending', 'things to do', 'in', 'rafting', 'white', 'water']</t>
  </si>
  <si>
    <t>mt81k1z4VIw</t>
  </si>
  <si>
    <t>Boomerang Trick Shots 2 | Dude Perfect</t>
  </si>
  <si>
    <t>Boomerang Trick Shots 2 Dude Perfect</t>
  </si>
  <si>
    <t>2021-11-08 22:59:59+00:00</t>
  </si>
  <si>
    <t>This one just had to come back around! More epic boomerang shots with Logan Broadbent! Thanks to Nerf Legends &amp; Nickelodeon All Star Brawl for sponsoring this video! Get Nerf Legends here: https://bit.ly/3wq8V2y &amp; Nickelodeon Brawl here: https://bit.ly/3wtMvNT
â–º Thanks for subscribing! - http://bit.ly/SubDudePerfect
â–º Subscribe to Logan! - https://bit.ly/2ZY8aSd
â–º Music by Louis II - "Back At It"
Listen on YouTube: https://youtu.be/3lnI3s3SG-Y
Stream (Spotify/Apple/Etc): https://fanlink.to/LouisIIGlorious
Follow Louis II on Instagram: https://www.instagram.com/louisiimusic/
NEXT LEVEL STUFF 
-------------------------------------------
ðŸŽ’ NEW Merch - http://bit.ly/DPStore
ðŸŽ® Play our FREE iPhone game! - http://smarturl.it/DudePerfect2
ðŸ“± Text us - (469) 205-7005
ðŸ”” Hit the bell next to Subscribe so you don't miss a video!
ðŸ‘¨ðŸ»â€ðŸ’» Watch our newest vids! - http://bit.ly/NewDPVids
ðŸ“• Read our Book - "Go Big" - http://amzn.to/OYdZ2s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"Back At It"
Performed by Louis II
Courtesy of Position Music
Written By Arlo Lake
Â© Mixed Metaphor Music (BMI) / That Finger Music (BMI)
-------------------------------------------
Bonus points if you're still reading this! 
Comment: How much rang could a boomerang rang if a boomerang could rang booms?!?!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</si>
  <si>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'boomerang', 'boom', 'logan', 'broadbent', 'panda', 'cool', 'epic', 'awesome', 'viral', 'trending', 'boomerang trick shots 2', 'trickshots', 'trick', 'shots', 'mini boom', 'boomstick']</t>
  </si>
  <si>
    <t>8XUDSIxQRU4</t>
  </si>
  <si>
    <t>Build A Raft Battle</t>
  </si>
  <si>
    <t>2021-10-25 21:59:58+00:00</t>
  </si>
  <si>
    <t>Homemade rafts in level 5 rapids.. what could go wrong! Todays battle gets INSANE!
Thanks to SimpliSafe for sponsoring this video! Visit https://simplisafe.com/dude to learn more and to get at least 30% off your SimpliSafe security system.
â–º Thanks for subscribing! - http://bit.ly/SubDudePerfect
â–º Watch the Behind The Scenes on Dude Perfect Plus: https://youtu.be/ytloj_h5aww
â–º COME SEE US ON TOUR!!! http://bit.ly/DudePerfectTour2021
â–º Music by Oh The Larceny - "The Future Is Golden"
Listen on YouTube: https://youtu.be/MpEkmUXh_2o
Stream (Spotify/Apple/Etc): https://artist.positionmusic.com/TFIG
Follow Oh The Larceny on Instagram: https://www.instagram.com/ohthelarceny/ 
Connect on Facebook: https://www.facebook.com/ohthelarceny/
Filmed on Location at: RIVERSPORT in OKC
https://www.riversportokc.org/
NEXT LEVEL STUFF 
-------------------------------------------
ðŸŽ’ NEW Merch - http://bit.ly/DPStore
ðŸŽ® Play our FREE iPhone game! - http://smarturl.it/DudePerfect2
ðŸ“± Text us - (469) 205-7005
ðŸ”” Hit the bell next to Subscribe so you don't miss a video!
ðŸ‘¨ðŸ»â€ðŸ’» Watch our newest vids! - http://bit.ly/NewDPVids
ðŸ“• Read our Book - "Go Big" - http://amzn.to/OYdZ2s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"THE FUTURE IS GOLDEN"
Performed by OH THE LARCENY
Courtesy of Position Music                                 
Written by TYRONE WELLS and DUSTIN BURNETT
Â©2021 POSITION MUSIC PUBLISHING (ASCAP) / TYRONE WELLS MUSIC (ASCAP) / RED COCO PUBLISHING (ASCAP)
-------------------------------------------
#Battle
Bonus points if you're still reading this! 
Comment: Where do you think Gar is?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</si>
  <si>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'build', 'a raft', 'raft', 'boat', 'two', 'a boat', 'homemade', 'get', 'crafty', 'class', 'rapids', 'oklahoma city', 'trending', 'viral', 'new', 'top', 'best', 'funny', 'fail']</t>
  </si>
  <si>
    <t>Flj-KI9fOoM</t>
  </si>
  <si>
    <t>World's Smallest TV | OT 30</t>
  </si>
  <si>
    <t>Worlds Smallest TV OT 30</t>
  </si>
  <si>
    <t>2021-10-11 22:00:00+00:00</t>
  </si>
  <si>
    <t>TOUR EDITION! A super tiny TV, a hilarious Wheel Unfortunate, a messy Games With Consequences &amp; a sneak peak of our tour! Thanks to Nickelodeon All Star Brawl for sponsoring this video! Click HERE to get the game! https://nickelodeonallstarbrawl.com/
Be on the lookout for the Nerf Legends game launching November 9th!!!
â–º Thanks for subscribing! - http://bit.ly/SubDudePerfect
â–º COME SEE US ON TOUR!!! http://bit.ly/DudePerfectTour2021
NEXT LEVEL STUFF 
-------------------------------------------
ðŸŽ’ NEW Merch - http://bit.ly/DPStore
ðŸŽ® Play our FREE iPhone game! - http://smarturl.it/DudePerfect2
ðŸ“± Text us - (469) 205-7005
ðŸ”” Hit the bell next to Subscribe so you don't miss a video!
ðŸ‘¨ðŸ»â€ðŸ’» Watch our newest vids! - http://bit.ly/NewDPVids
ðŸ“• Read our Book - "Go Big" - http://amzn.to/OYdZ2s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What new consequence should we add to the wheel?!
Click here to learn more about Dude Perfect:
http://bit.ly/AboutDudePerfect
As always... 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</si>
  <si>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'tour', 'ned', 'forrester', 'tickets', 'live', 'ketchup', 'popcicle', 'crickets', 'tiny', 'tv', 'worlds smallest', 'sunglass', 'never wet', 'nickelodeon', 'all star brawl', 'wheel']</t>
  </si>
  <si>
    <t>t8JCJZM8tCw</t>
  </si>
  <si>
    <t>Optical Illusion Trick Shots ft. Zach King</t>
  </si>
  <si>
    <t>Optical Illusion Trick Shots ft Zach King</t>
  </si>
  <si>
    <t>2021-09-27 22:00:49+00:00</t>
  </si>
  <si>
    <t>The most mind-blowing trick shots EVER?!? With Mr. King himself, the magical Zach King! 
SoFi is giving $1K to 50 winners and a $25K grand prize when you post your #SoFiMoneyMoves dance.Â ðŸ’ƒ Download the SoFi app to get started!Â âž¡ï¸ https://sofi.app.link/e/DudePerfect-MoveYourMoney
â–º Thanks for subscribing! - http://bit.ly/SubDudePerfect
â–º COME SEE US ON TOUR!!! http://bit.ly/DudePerfectTour2021
â–º Music by The DNC - "Upside Down"
Listen on YouTube: https://youtu.be/C1z1ZtbW9OQ
Stream (Spotify/Apple/Etc): https://artist.positionmusic.com/UpsideDownTheDNC
Connect With Position Music: 
https://www.youtube.com/positionmusic
https://www.instagram.com/positionmusic/
â–º Click HERE to watch the Behind The Scenes from Zach's Team: https://www.youtube.com/watch?v=hX3sdj2lVmg
â–º Click HERE to watch the Behind The Scenes from the DP Team: https://www.youtube.com/watch?v=t-RASabooQA
NEXT LEVEL STUFF 
-------------------------------------------
ðŸŽ’ NEW Merch - http://bit.ly/DPStore
ðŸŽ® Play our FREE iPhone game! - http://smarturl.it/DudePerfect2
ðŸ“± Text us - (469) 205-7005
ðŸ”” Hit the bell next to Subscribe so you don't miss a video!
ðŸ‘¨ðŸ»â€ðŸ’» Watch our newest vids! - http://bit.ly/NewDPVids
ðŸ“• Read our Book - "Go Big" - http://amzn.to/OYdZ2s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What was the most mind blowing illusion?!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</si>
  <si>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'zach', 'king', 'trending', 'viral', 'illusion', 'optical', 'magic', 'magical', 'trick', 'shots', 'mirror', 'volleyball', 'mind', 'blowing', 'shattering']</t>
  </si>
  <si>
    <t>rzi_iXUTuXY</t>
  </si>
  <si>
    <t>Top 5 Vehicles Bucket List</t>
  </si>
  <si>
    <t>2021-09-13 21:58:19+00:00</t>
  </si>
  <si>
    <t>TOP 5 VEHICLE EXPERIENCES! Wing Walking, Monster Trucks, Tanks &amp; driving 200+ mph! Our best Bucket List yet! â–º Thanks for subscribing! - http://bit.ly/SubDudePerfect 
â–º Check out the Behind The Scenes: https://youtu.be/v0n7G4Hrl9Y
GET A BUCKET LIST "BAD BOY" T-SHIRT!
â–º https://dudeperfect.store/collections/this-bad-boy-collection
Music:
1. The Score - Top of the World
Listen on Spotify: https://open.spotify.com/track/0O7ZVuxzpCYbuZHEOm3jZJ?si=65e4caac109e4e3c
2. The Score - Miracle
Listen on Spotify: https://open.spotify.com/track/6A6PDawvZIfnJHW40sBHzz?si=e6f6df6951004b7f
3. Hardwellâ  feat. Trevor Guthrie - Summer Air
Listen here: https://revr.ec/HWLSUMMERAIRDP
Monster Truck FPV Drone Pilot IG: Justin Skinner @justinsmash  
Vehicles and Locations!
1. Mason Wing Walking Academy: https://masonwingwalking.com/
2. Ox Ranch Drive Tanks: https://www.drivetanks.com/ 
3. Indianapolis Motor Speedway: https://www.indyracingexperience.com/experiences/experience_types/ride
4. Sea Breacher: https://seabreacher.com/
5. Bristol Motor Speedway: https://www.bristolmotorspeedway.com/ 
#BucketList
NEXT LEVEL STUFF 
-------------------------------------------
ðŸŽ’ NEW Merch - http://bit.ly/DPStore
ðŸŽ® Play our FREE iPhone game! - http://smarturl.it/DudePerfect2
ðŸ“± Text us - (469) 205-7005
ðŸ”” Hit the bell next to Subscribe so you don't miss a video!
ðŸ‘¨ðŸ»â€ðŸ’» Watch our newest vids! - http://bit.ly/NewDPVids
ðŸ“• Read our Book - "Go Big" - http://amzn.to/OYdZ2s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This bad boy!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</si>
  <si>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'bucket', 'list', 'vehicle', 'top', 'top 5', 'this', 'bad', 'boy', 'tank', 'sea', 'seabreacher', 'breacher', 'wing', 'walk', 'walking', 'plane', 'biplane', 'monster', 'truck', 'drive', 'driving', 'ribs']</t>
  </si>
  <si>
    <t>D7f04YOXQq8</t>
  </si>
  <si>
    <t>Chainsaw Carving Competition | OT 29</t>
  </si>
  <si>
    <t>Chainsaw Carving Competition OT 29</t>
  </si>
  <si>
    <t>2021-08-30 21:59:58+00:00</t>
  </si>
  <si>
    <t>Get Crafty with Chainsaws! Wheel Unfortunate returns! Plus Hack Attack and a brand new segment! Special thanks to Bass Pro Shops for sponsoring this video! Visit your local Bass Pro or Click HERE to get all your outdoor needs! â–º http://dudeperfect.com/basspro/
â–º Thanks for subscribing! - http://bit.ly/SubDudePerfect
â–º COME SEE US ON TOUR!!! http://bit.ly/DudePerfectTour2021
â–º Watch our Behind The Scenes &amp; Outakes video! https://youtu.be/FBBoHFdV5rY
Segments for #Overtime29
1. Get Crafty (Chainsaw Carving)
2. Wheel Unfortunate
3. Hack Attack (Outdoor Themed)
4. You Get It For Free
NEXT LEVEL STUFF 
-------------------------------------------
ðŸŽ’ NEW Merch - http://bit.ly/DPStore
ðŸŽ® Play our FREE iPhone game! - http://smarturl.it/DudePerfect2
ðŸ“± Text us - (469) 205-7005
ðŸ”” Hit the bell next to Subscribe so you don't miss a video!
ðŸ‘¨ðŸ»â€ðŸ’» Watch our newest vids! - http://bit.ly/NewDPVids
ðŸ“• Read our Book - "Go Big" - http://amzn.to/OYdZ2s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Crayon or Crawyn?!?!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</si>
  <si>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'over', 'time', 'overtime', '29', 'chainsaw', 'carving', 'get', 'crafty', 'wheel', 'unfortunate', 'swim', 'merman', 'mermaid', 'cody', 'hack', 'attack', 'you', 'it', 'for', 'free', 'funny', 'trending', 'viral']</t>
  </si>
  <si>
    <t>BTVMLRSsb3o</t>
  </si>
  <si>
    <t>Submarine Minefield Battle</t>
  </si>
  <si>
    <t>2021-08-23 22:03:23+00:00</t>
  </si>
  <si>
    <t>â›”ï¸ Underwater danger zone! â›”ï¸ 
Thanks to Mech Arena for sponsoring this video!  ðŸ¤–Install Mech Arena for FREE here âœ… https://clik.cc/4eqWG and get a special starter pack to help kickstart your game! â­ï¸
â–º Thanks for subscribing! - http://bit.ly/SubDudePerfect
â–º Check out the Behind The Scenes: https://youtu.be/46ZgqAVCAVU
â–ºMusic by Ryan Innes - "Ain't Nothing Like Me"
Listen on YouTube: https://youtu.be/Pv_-ugVgens
Stream (Spotify/Apple/Etc): https://fanlink.to/RyanInnesWhatImLookingFor
Connect With Ryan Innes: 
https://www.instagram.com/ryaninnes/
https://twitter.com/ryaninnes
https://www.facebook.com/ryaninnesmusic/
â–º COME SEE US ON TOUR!!! http://bit.ly/DudePerfectTour2021
Thanks for watching our latest #battle
NEXT LEVEL STUFF 
-------------------------------------------
ðŸŽ’ NEW Merch - http://bit.ly/DPStore
ðŸŽ® Play our FREE iPhone game! - http://smarturl.it/DudePerfect2
ðŸ“± Text us - (469) 205-7005
ðŸ”” Hit the bell next to Subscribe so you don't miss a video!
ðŸ‘¨ðŸ»â€ðŸ’» Watch our newest vids! - http://bit.ly/NewDPVids
ðŸ“• Read our Book - "Go Big" - http://amzn.to/OYdZ2s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"AIN'T NOTHING LIKE ME"
Performed by RYAN INNES
Courtesy of Position Music
Written by ARLO LAKE
Â©2021 MIXED METAPHOR MUSIC (BMI) / THAT FINGER MUSIC (BMI)
-------------------------------------------
Bonus points if you're still reading this! 
Comment: What is your favorite DP Battle Video?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</si>
  <si>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'under', 'water', 'battle', 'race', 'mine', 'field', 'minefield', 'sea', 'scooter', 'fishing', 'lazy', 'river', 'new', 'video', 'newest', 'viral', 'latest', 'trending', 'racing', 'hot', 'dog', 'scuba', 'balloon']</t>
  </si>
  <si>
    <t>RL42Yl4LS6c</t>
  </si>
  <si>
    <t>Trying to Bench 405 lbs Underwater | OT 28</t>
  </si>
  <si>
    <t>Trying to Bench 405 lbs Underwater OT 28</t>
  </si>
  <si>
    <t>2021-07-26 21:59:56+00:00</t>
  </si>
  <si>
    <t>Summer Themed Episode! Top 10 frozen treats, a wild betcha, and a brand new segment!
Special thanks to Koosh for sponsoring this video! Click HERE to follow Koosh on TikTok and learn more about the Koosh Challenge! https://dudeperfect.com/kooshtiktok/
â–º Thanks for subscribing! - http://bit.ly/SubDudePerfect
â–º Click HERE to get your 2021 Tour Tickets! http://bit.ly/DudePerfectTour2021
â–º Click HERE to watch Overtime 28 Bloopers: https://youtu.be/EC6TSghKCbE
Thanks for watching #Overtime28
NEXT LEVEL STUFF 
-------------------------------------------
ðŸŽ’ NEW Merch - http://bit.ly/DPStore
ðŸŽ® Play our FREE iPhone game! - http://smarturl.it/DudePerfect2
ðŸ“± Text us - (469) 205-7005
ðŸ”” Hit the bell next to Subscribe so you don't miss a video!
ðŸ‘¨ðŸ»â€ðŸ’» Watch our newest vids! - http://bit.ly/NewDPVids
ðŸ“• Read our Book - "Go Big" - http://amzn.to/OYdZ2s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What should our next episode theme be?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</si>
  <si>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'dp', 'dude perfect world record', 'edition', 'nerf', 'trick shots', 'trick shot', 'family', 'ping pong', 'bowling', 'clean', 'family friendly', 'bubble wrap', 'spinner', 'spinners', 'fidget spinners', 'dude', 'overtime', 'over', 'time', '28', 'episode', 'betcha', 'underwater', 'under', 'water', 'bench', '405', 'lbs', 'pounds', 'top', '10', 'frozen', 'treats', 'ice cream', 'koosh', 'commercial', 'clash', 'pool', 'cool', 'not', 'foam', 'foamo', 'grill', 'floating']</t>
  </si>
  <si>
    <t>y2TPOTlPU9M</t>
  </si>
  <si>
    <t>Demolition Derby Battle</t>
  </si>
  <si>
    <t>2021-07-12 21:59:59+00:00</t>
  </si>
  <si>
    <t>Drift cars, drag racing, and demo derby! Today's battle is INSANE!
Thanks to General Tire for sponsoring this video! Click HERE to check out an insane prize pack from General Tire: http://dudeperfect.com/generaltire/
â–º Thanks for subscribing! - http://bit.ly/SubDudePerfect
Music by Jaxson Gamble: "Anything"
â–º Click HERE to listen: https://bit.ly/DPanything
2021 Dude Perfect Tour!
â–º Come see us on Tour!! http://bit.ly/DudePerfectTour2021
Check out future events at Bristol Motor Speedway:
â–º https://www.bristolmotorspeedway.com/tickets/ 
#Battle
NEXT LEVEL STUFF 
-------------------------------------------
ðŸŽ’ NEW Merch - http://bit.ly/DPStore
ðŸŽ® Play our FREE iPhone game! - http://smarturl.it/DudePerfect2
ðŸ“± Text us - (469) 205-7005
ðŸ”” Hit the bell next to Subscribe so you don't miss a video!
ðŸ‘¨ðŸ»â€ðŸ’» Watch our newest vids! - http://bit.ly/NewDPVids
ðŸ“• Read our Book - "Go Big" - http://amzn.to/OYdZ2s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â€œAnythingâ€
Performed by Jaxson Gamble
Courtesy of Silver Side Productions
 Written by William Van Alstin and Jay Stolar
 (C) Fact Publishing (BMI) / Silver Side Publishing (BMI)
-------------------------------------------
Bonus points if you're still reading this! 
Comment: What crazy battle should we do next!?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</si>
  <si>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'car', 'demo', 'derby', 'demolition', 'drift', 'tire', 'tires', 'general', 'panda', 'bristol', 'motor', 'speedway', 'drag', 'racing', 'rental', 'zombie', 'cody', 'wins', 'trending', 'viral', 'best', 'epic', 'auto']</t>
  </si>
  <si>
    <t>2EGuVKx_MXA</t>
  </si>
  <si>
    <t>Cell Phone Stereotypes</t>
  </si>
  <si>
    <t>2021-06-28 22:00:08+00:00</t>
  </si>
  <si>
    <t>Cell Phone Stereotypesâ€¦Love 'em or Hate 'em, we all know 'em!
Thanks to our friends at SoFi for sponsoring this video! Learn more and open a SoFi Active Invest Account here: https://www.sofi.com/dudeperfect 
â–º Thanks for subscribing! - http://bit.ly/SubDudePerfect
â–º Click HERE to watch the BLOOPERS: https://youtu.be/2SCPEU-kMzQ
NEXT LEVEL STUFF 
-------------------------------------------
ðŸŽ’ NEW Merch - http://bit.ly/DPStore
ðŸŽ® Play our FREE iPhone game! - http://smarturl.it/DudePerfect2
ðŸ“± Text us - (469) 205-7005
ðŸ”” Hit the bell next to Subscribe so you don't miss a video!
ðŸ‘¨ðŸ»â€ðŸ’» Watch our newest vids! - http://bit.ly/NewDPVids
ðŸ“• Read our Book - "Go Big" - http://amzn.to/OYdZ2s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I've def dropped my phone on my face 
Click here to learn more about Dude Perfect:
http://bit.ly/AboutDudePerfect
As always...Go Big and God Bless!
- Your friends at Dude Perfect
Business or Media, please contact us at: 
Dude@DudePerfect.com
-------------------------------------------
Investment Products: ARE NOT FDIC INSURED â€¢ ARE NOT BANK GUARANTEED â€¢ MAY LOSE VALUE
Diversification is not a guarantee of protection from loss. SoFi can't guarantee future financial performance.
SoFi Invest refers to the three investment and trading platforms operated by Social Finance, Inc. and its affiliates (described below). Individual customer accounts may be subject to the terms applicable to one or more of the platforms below.
1) Automated Investing and advisory services are provided by SoFi Wealth LLC, an SEC-Registered Investment Adviser (â€œSofi Wealthâ€œ). Brokerage services are provided to SoFi Wealth LLC by SoFi Securities LLC.
2) Active Investing and brokerage services are provided by SoFi Securities LLC, Member FINRA(www.finra.org)/SIPC(www.sipc.org), (â€œSofi Securities). Clearing and custody of all securities are provided by APEX Clearing Corporation.
3) Cryptocurrency is offered by SoFi Digital Assets, LLC, a FinCEN registered Money Service Business.
Loans originated by SoFi Lending Corp (dba SoFi). Licensed by the California DFPI, CFL number 6054612, NMLS number 1121636 (www.nmlsconsumeraccess.org). Additional terms, conditions, state restrictions apply; see SoFi.com/eligibility for details. 2750 E. Cottonwood Parkway 300 Cottonwood Heights, UT 84121. Â©2021 Social Finance, Inc. All rights reserved. Information as of March 2021 and is subject to change. [BR21-398962]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</si>
  <si>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'stereotypes', 'cell phone', 'phone', 'cell', 'mobile', 'funny', 'text', 'facetime', 'rage monster', 'rage', 'iphone', 'android', 'apple', 'speaker', 'cracked', 'drop', 'trending', 'viral']</t>
  </si>
  <si>
    <t>Tl1ycnEFk3I</t>
  </si>
  <si>
    <t>World's Hottest Hot Sauce | OT 27</t>
  </si>
  <si>
    <t>Worlds Hottest Hot Sauce OT 27</t>
  </si>
  <si>
    <t>2021-06-14 22:00:04+00:00</t>
  </si>
  <si>
    <t>Hotttttttt sauce, a western fight scene &amp; HUGE GIVEAWAY CONTEST! Overtime at it's best!
Special thanks to iD Tech for sponsoring this video! Click here &amp; use code DUDE125 for $125 off our iD Tech Camp!! â–ºâ–º http://bit.ly/DPidtech
â–º Thanks for subscribing! - http://bit.ly/SubDudePerfect
â–º Check out Overtime 27 Bloopers!! https://youtu.be/YM7a7YxzNcU
â¬‡ï¸ Welcome to the reminder zone â¬‡ï¸
1. DUDE PERFECT BOOK - GOLDEN GIVEAWAY
â–º Buy our new book: http://bit.ly/NewDPBook
*Contest Expires June 30th*
Contest details here â–ºâ–º https://www.amazon.com/dpsweeps
Official rules for contest here â–ºâ–º http://bit.ly/GoldenGiveawayRules
2. Chaos at the Colosseum in Bristol, TN!
â–º Come see us at Bristol (THIS WEEK ON JUNE 18): http://dudeperfect.com/chaos/
3. 2021 Dude Perfect Tour!
â–º Come see us on Tour!! http://bit.ly/DudePerfectTour2021
Thanks for watching #Overtime27
Intro: 0:00
Golden Giveaway: 0:15
Cool Not Cool: 1:22
Fight Scene: 7:53
Halftime: 13:15
Guys In Disguise: 14:27
Wheel Unfortunate: 18:01
Reminder Zone: 23:32
NEXT LEVEL STUFF 
-------------------------------------------
ðŸŽ’ NEW Merch - http://bit.ly/DPStore
ðŸŽ® Play our FREE iPhone game! - http://smarturl.it/DudePerfect2
ðŸ“± Text us - (469) 205-7005
ðŸ”” Hit the bell next to Subscribe so you don't miss a video!
ðŸ‘¨ðŸ»â€ðŸ’» Watch our newest vids! - http://bit.ly/NewDPVids
ðŸ“• Read our Book - "Go Big" - http://amzn.to/OYdZ2s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Would you try the hot sauce??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</si>
  <si>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'trick shots', 'trick shot', 'family', 'ping pong', 'bowling', 'clean', 'family friendly', 'bubble wrap', 'football', 'spinner', 'spinners', 'fidget spinners', 'dude', 'overtime', '27', 'over', 'time', 'ot', 'hot', 'sauce', 'worlds', 'hottest', 'fight', 'scene', 'western', 'guys', 'in', 'disguise', 'wheel', 'unfortunate', 'knights', 'inn', 'id tech', 'golden', 'giveaway', 'book', 'contest']</t>
  </si>
  <si>
    <t>Df_hrHHcQ_g</t>
  </si>
  <si>
    <t>Fastest Soapbox Car Wins</t>
  </si>
  <si>
    <t>2021-05-31 21:59:56+00:00</t>
  </si>
  <si>
    <t>Build a car and race down the track! Who will be the soap box car champion?!
Be sure to subscribe so you don't miss our next video! Every other Monday at 5pm CST!
â–º Thanks for subscribing! - http://bit.ly/SubDudePerfect
Come see us LIVE! Friday June 16th, 2021 at Chaos at the Colosseum in Bristol, TN!
â–º Get your Tickets: http://dudeperfect.com/chaos/
Music by WAR*HALL,  "It's My Night":
â–º Click HERE to listen on YouTube: https://youtu.be/TtCTUTVGEfo
â–º Click HERE to Stream/Buy: https://fanlink.to/BringTheFireWARHALL
â–º Click HERE for WAR*HALL's Instagram: https://www.instagram.com/war.hall.music/
â–º Click HERE to subscribe to Position Music on YouTube - https://www.youtube.com/positionmusic
#Battle
NEXT LEVEL STUFF 
-------------------------------------------
ðŸŽ’ NEW Merch - http://bit.ly/DPStore
ðŸŽ® Play our FREE iPhone game! - http://smarturl.it/DudePerfect2
ðŸ“± Text us - (469) 205-7005
ðŸ”” Hit the bell next to Subscribe so you don't miss a video!
ðŸ‘¨ðŸ»â€ðŸ’» Watch our newest vids! - http://bit.ly/NewDPVids
ðŸ“• Read our Book - "Go Big" - http://amzn.to/OYdZ2s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What would your derby car theme be?!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</si>
  <si>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'soap', 'box', 'car', 'race', 'downhill', 'red', 'bull', 'soapbox', 'derby', 'flying', 'awesome', 'epic', 'time', 'trial', 'battle', 'custom', 'build', 'it', 'get', 'crafty', 'overtime', 'coby', 'wins']</t>
  </si>
  <si>
    <t>I4AgeDIrHGY</t>
  </si>
  <si>
    <t>South Africa Bucket List</t>
  </si>
  <si>
    <t>2021-05-17 21:59:59+00:00</t>
  </si>
  <si>
    <t>BUCKET LIST IS BACK! Bungee jumping, feeding elephants, paragliding, chilling with penguins and rhino rescue... South Africa has it all! 
â–º Thanks for subscribing! - http://bit.ly/SubDudePerfect
â–º Order our LIMITED EDITION Bucket List: South Africa shirt: "That's Happy."
https://dudeperfect.store/products/thats-happy-tee
â–º Stay tuned for our behind the scenes video! Dropping next week on DP+
â–º Subscribe so you don't miss it: http://bit.ly/DPplusSubscribe
â–ºCheck out some of the awesome things we did for yourself! 
View the location/activity websites below!
* Rappelling (Abseiling) - https://abseilafrica.co.za
* Rhino 911 - http://www.rhino911.com
* Shark Cage Diving - https://sharkwatchsa.com/en/home/
* Bungee Jump - https://www.faceadrenalin.com
* Paragliding in Cape Town - https://flycapetown.co.za
* Helicopter Tour - https://flythehuey.co.za
* Scuba Safari - https://piscesdivers.co.za
* Table Mountain Aerial Cableway - https://www.tablemountain.net 
#BucketList
NEXT LEVEL STUFF 
-------------------------------------------
ðŸŽ’ NEW Merch - http://bit.ly/DPStore
ðŸŽ® Play our FREE iPhone game! - http://smarturl.it/DudePerfect2
ðŸ“± Text us - (469) 205-7005
ðŸ”” Hit the bell next to Subscribe so you don't miss a video!
ðŸ‘¨ðŸ»â€ðŸ’» Watch our newest vids! - http://bit.ly/NewDPVids
ðŸ“• Read our Book - "Go Big" - http://amzn.to/OYdZ2s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That's happy.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</si>
  <si>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'bucket', 'list', 'south', 'africa', 'bungee', 'jump', 'bridge', 'rhino', 'safari', 'photo', 'scuba', 'rappel', 'abseil', 'leopard', 'lion', 'elephant', 'giraffe', 'travel', 'beautiful', 'table', 'mountain']</t>
  </si>
  <si>
    <t>_eIH4F-24M4</t>
  </si>
  <si>
    <t>Pet Peeves (Official Music Video)</t>
  </si>
  <si>
    <t>Pet Peeves Official Music Video</t>
  </si>
  <si>
    <t>2021-05-03 21:59:59+00:00</t>
  </si>
  <si>
    <t>Our first ever MUSIC VIDEO lol !
â–º Thanks for subscribing! - http://bit.ly/SubDudePerfect
â–º Check out the #Stereotypes BLOOPERS: https://youtu.be/uz3XpjJ6yKQ
Song Writer: Ben Rogers
Vocals: Dude Perfect
Song Mixer: Aaron Kelley
Song produced at: Luminous Sound, Dallas TX
-------------------------------------------
LYRICS:
Man, listenâ€¦ Iâ€™mma break it down with precision
The mission, is to expose pet peeve conditions
Iâ€™ll list em, like couples, who over-say bae
Or people goin around saying thatâ€™s cray cray
And I gotta be honest -- I was really hopin
You could stop eating with your mouth wide open
And try Scopin, please back up off me
Breath smellin like burnt dog poop and coffee
And stop these, baby-name catastrophes
Like Ransom, Melanomia and ABCDE
And Iâ€™m sick of passin these dogs that bark a lot
Why are you leaving grocery carts in a parkin lot?
And whether itâ€™s dark or not, why oh why oh why oh why
Are you takin TWO parkin spots?
Cause youâ€™re drivin nuts, like missin one foot puts
I think Iâ€™m hatin your guts, itâ€™s simply too much
CHORUS
Pet Peeves are on my mind
Makin my life a grind
Pet Peeves are on my mind
Makin my life, my life, my life, OH
Pet Peeves are on my mind
Makin my life a grind
Pet Peeves are on my mind
A grind, a grind, a grind, a grind OH
It happens every day, why must it be this way?
Another couple throwin down excessive PDA
And what am I supposed to do? 
It always lights my fuse
When I squeeze mustard, but all I get is mustard juice
Dude Perfect. Listen up, it will be worth it.
I canâ€™t stand it when pet peeves surface
Like opening a cereal bag and it explodes
Or no toilet paper over by the commode
Or someone breaking the code, of eatin food off my plate
They didnâ€™t order no fries, but all of mine they ate
I canâ€™t stand human zombies in a trance with their phone
I canâ€™t stand human beings wearing too much cologne
I canâ€™t stand close talkers, people all in my face
Or people talkin in a movie, this is such a disgrace
Or people walking round town loud talkin their phone
I wanna get up in their face and say I do not condone
I hate sign stealin cheaters
One-up story tellers
Constant interrupters
BO body smellers
Because youâ€™re driving me nuts, like missin one foot puts
I think Iâ€™m hatin your guts, itâ€™s simply too much
CHORUS
It happens every day, I canâ€™t believe when I see
Someone refuse to cover their mouth when they have to sneeze
And What am I supposed to do â€“ how am I supposed to breathe?
When someone says suppoably instead of supposedly
CHORUS
-------------------------------------------
NEXT LEVEL STUFF 
-------------------------------------------
ðŸŽ’ NEW Merch - http://bit.ly/DPStore
ðŸŽ® Play our FREE iPhone game! - http://smarturl.it/DudePerfect2
ðŸ“± Text us - (469) 205-7005
ðŸ”” Hit the bell next to Subscribe so you don't miss a video!
ðŸ‘¨ðŸ»â€ðŸ’» Watch our newest vids! - http://bit.ly/NewDPVids
ðŸ“• Read our Book - "Go Big" - http://amzn.to/OYdZ2s
-------------------------------------------
Director / Producer: Ryan Britton
Producer: Ryan Walsh
Director of Photography: Pablo Tobon-Gallo
1st AD: Christopher Bigbie
Script Supervisor: Jason Matthews
Music Playback: Jorge Garza
1st AC: Jack Mayo
1st AC: Thomas Blanks
2nd AC: Sam Sengoll
DIT / Additional Photography: Chad Terrell
Gaffer: Andrew Redd
Key Grip: Marcus Stitt
Key Grip: Paul Carroll
Grip: Jordan Stitt
Swing / Driver: Russell Rakestraw
SFX Lighting: Jeff Moss
SFX Lighting: David Promrose
SFX: Joe Carpenter
SFX: Josh Fletcher
SFX Grip: JT Huffer
PA: Emma Trevino-Steinhoff
PA: Shundrea Burnett
PA: Wyatt Wilson
PA: Zahra Ghoncheh
Art PA: Bryant Watley
Editor: Tim Holt
Colorist: Pablo Tobon-Gallo
Special thanks to:
Adam Dietrich
Anna Mayo
MP&amp;E Cameras and Lighting
Brewed, Fort Worth TX
Angelika Movie Theater, Dallas TX
Market Street, Frisco TX
Westridge Golf Course, McKinney TX
City of Frisco, TX
-------------------------------------------
Bonus points if you're still reading this! 
Comment: What's your biggest pet peeve?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</si>
  <si>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'music', 'video', 'pet', 'peeves', 'comedy', 'parody', 'peeve', 'rap', 'pop', 'trending', 'viral', 'vid', 'popular', 'best', '2021', 'dog', 'barking', 'cereal', 'loud', 'talking', 'dancing', 'sneeze']</t>
  </si>
  <si>
    <t>PAgQHcKMOIk</t>
  </si>
  <si>
    <t>World's Weirdest Item | OT 26</t>
  </si>
  <si>
    <t>Worlds Weirdest Item OT 26</t>
  </si>
  <si>
    <t>2021-04-19 22:00:23+00:00</t>
  </si>
  <si>
    <t>Grab our new book ðŸ“˜ http://bit.ly/NewDPBook Thanks to our sponsors!! 
Get your first KiwiCo crate FREE ðŸ“¦ https://kiwico.com/DudePerfect
Click here to get up to 33% off Displates ðŸ”¥ https://displate.com/displate_dudeperfect
Click HERE to learn more about our book: http://dudeperfect.com/book/
Subscribe so you don't miss our MUSIC VIDEO and BUCKET LIST!
â–º Thanks for subscribing! - http://bit.ly/SubDudePerfect
Comment: Trailer Park or Sneaky Peeky!
[Displate: Buy 1-2 for 25% off, 3 or more for 33% off. Discount applied at checkout!]
NEXT LEVEL STUFF 
-------------------------------------------
ðŸŽ’ NEW Merch - http://bit.ly/DPStore
ðŸŽ® Play our FREE iPhone game! - http://smarturl.it/DudePerfect2
ðŸ“± Text us - (469) 205-7005
ðŸ”” Hit the bell next to Subscribe so you don't miss a video!
ðŸ‘¨ðŸ»â€ðŸ’» Watch our newest vids! - http://bit.ly/NewDPVids
ðŸ“• Read our Book - "Go Big" - http://amzn.to/OYdZ2s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What should be our next Get Crafty!?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</si>
  <si>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'overtime', 'over', 'time', '26', 'egg', 'drop', 'get', 'crafty', 'wheel', 'unfortunate', 'fat', 'suit', 'book', 'new book', 'amazon', 'pre', 'order', 'bucket', 'list', 'teaser', 'trailer', 'sneak', 'peak', 'coby']</t>
  </si>
  <si>
    <t>Z8y05MbYm1Q</t>
  </si>
  <si>
    <t>RC Helicopter Battle | Dude Perfect</t>
  </si>
  <si>
    <t>RC Helicopter Battle Dude Perfect</t>
  </si>
  <si>
    <t>2021-04-05 22:00:09+00:00</t>
  </si>
  <si>
    <t>First RC cars, then RC planes, and now.. RC HELICOPTERS!! Another incredible DP Battle!
â–º Thanks for subscribing! - http://bit.ly/SubDudePerfect
â–º Watch our Behind The Scenes Video: https://youtu.be/CpcXq_K5NrE
â–º Subscribe to our DP+ Bloopers &amp; Behind The Scenes Channel HERE: http://bit.ly/DPplusSubscribe
#Battle
NEXT LEVEL STUFF 
-------------------------------------------
ðŸŽ’ NEW Merch - http://bit.ly/DPStore
ðŸŽ® Play our FREE iPhone game! - http://smarturl.it/DudePerfect2
ðŸ“± Text us - (469) 205-7005
ðŸ”” Hit the bell next to Subscribe so you don't miss a video!
ðŸ‘¨ðŸ»â€ðŸ’» Watch our newest vids! - http://bit.ly/NewDPVids
ðŸ“• Read our Book - "Go Big" - http://amzn.to/OYdZ2s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What RC battle should we do next??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</si>
  <si>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'battle', 'rc', 'helicopter', 'heli', 'helo', 'flying', 'army men', 'waterpark', 'water', 'landing', 'mouse', 'hunt', 'city', 'remote', 'control']</t>
  </si>
  <si>
    <t>8Mc6zZxBTLA</t>
  </si>
  <si>
    <t>OUR WIVES JOIN THE SHOW | OT 25</t>
  </si>
  <si>
    <t>OUR WIVES JOIN THE SHOW OT 25</t>
  </si>
  <si>
    <t>2021-03-22 22:00:19+00:00</t>
  </si>
  <si>
    <t>Egg Drop Challenge featuring GIANT OSTRICH EGGS! Wives vs. Chad returns along with a brand new segment, HACK ATTACK!
â–º Thanks for subscribing! - http://bit.ly/SubDudePerfect
â–º Get your Dude Perfect Toothbrush! - https://bit.ly/DPToothbrush
â–º Subscribe to our DP Plus Channel: http://bit.ly/DPplusSubscribe
COMMENT YOUR FAVORITE SEGMENT!
-------------------------------------------
Thanks for watching #Overtime25
Intro: 0:00
Wheel Unfortunate: 0:37
Get Crafty: 06:00
Wives vs. Chad: 13:49
Hack Attack: 20:26
NEXT LEVEL STUFF 
-------------------------------------------
ðŸŽ’ NEW Merch - http://bit.ly/DPStore
ðŸŽ® Play our FREE iPhone game! - http://smarturl.it/DudePerfect2
ðŸ“± Text us - (469) 205-7005
ðŸ”” Hit the bell next to Subscribe so you don't miss a video!
ðŸ‘¨ðŸ»â€ðŸ’» Watch our newest vids! - http://bit.ly/NewDPVids
ðŸ“• Read our Book - "Go Big" - http://amzn.to/OYdZ2s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WHO YOU THINK WILL WIN THE EGG DROP CHALLENGE IN OT 26!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</si>
  <si>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'ty', 'wheel unfortunate', 'ned', 'braces', 'dentist', 'hack attack', 'get crafty', 'egg drop', 'egg', 'wives', 'chad', 'sports', 'trivia', 'sports trivia', 'garrett', 'coby', 'cody']</t>
  </si>
  <si>
    <t>qUUloBe5vEo</t>
  </si>
  <si>
    <t>Longest Dunk Wins</t>
  </si>
  <si>
    <t>2021-03-08 23:00:02+00:00</t>
  </si>
  <si>
    <t>Slippery Stairs and a GIANT catapult!?! Today's battle gets WILD! Thanks to Basketball Arena for sponsoring this video! Download for free here: https://app.adjust.com/cgsyo1z_rec0ncy *Basketball Arena is now hosting a $50k Win Streak Event that ends on March 12th!*
â–º Thanks for subscribing! - http://bit.ly/SubDudePerfectâ€‹
â–º Subscribe to our DP Plus Channel: http://bit.ly/DPplusSubscribe
â–º Check out the Bloopers &amp; Behind the Scenes: https://youtu.be/kg16owoO1Dk
Music by CaiNo: "Best Ever"
â–º Click HERE to listen on Spotify - https://open.spotify.com/track/4QXntpOCUp2kCwHamfOEEp?si=qVjg6_tvQZeYEwblZ82q9w
â–º Click HERE to listen on Apple Music -  https://music.apple.com/us/album/best-ever/1499620335?i=1499620338
#Battle
NEXT LEVEL STUFF 
-------------------------------------------
ðŸŽ’ NEW Merch - http://bit.ly/DPStore
ðŸŽ® Play our FREE iPhone game! - http://smarturl.it/DudePerfect2
ðŸ“± Text us - (469) 205-7005
ðŸ”” Hit the bell next to Subscribe so you don't miss a video!
ðŸ‘¨ðŸ»â€ðŸ’» Watch our newest vids! - http://bit.ly/NewDPVids
ðŸ“• Read our Book - "Go Big" - http://amzn.to/OYdZ2s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â€œBest Everâ€
Performed by CaiNo
Courtesy of Black Toast Music, LLC
Written by Marcus Cohen and Scott Horton
Â©2020 Black Toast Music (BMI) / Burnt Toast Music (ASCAP)
-------------------------------------------
Bonus points if you're still reading this! 
Comment: How well would you do on the slippery stairs!?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</si>
  <si>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'slippery', 'stairs', 'giant', 'catapult', 'trebuchet', 'launch', 'dunk', 'longest', 'farthest', 'wins', 'battle', 'coby', 'cory', 'finale', 'michael', 'jordan', 'mj', 'slip', 'fall', 'funny', 'trending']</t>
  </si>
  <si>
    <t>n1dEqq2hepw</t>
  </si>
  <si>
    <t>Dude Wars | OT 24</t>
  </si>
  <si>
    <t>Dude Wars OT 24</t>
  </si>
  <si>
    <t>2021-02-22 23:10:14+00:00</t>
  </si>
  <si>
    <t>DP Lightsaber action is BACK! Brand new segment, plus all your OT favs! Thanks Lords Mobile for sponsoring this video! Download to win BIG prizes here: https://igg.com/event/dudeperfect $50,000 CASH GIVEAWAY, AUTOGRAPHED BASKETBALLS and a $350 gift pack for everyone!
â–º Click HERE to watch the behind the scenes video!! https://youtu.be/Nu5VQC6qUQw
â–º Thanks for subscribing! - http://bit.ly/SubDudePerfect
â–º Subscribe to our DP Plus Channel: http://bit.ly/DPplusSubscribe
COMMENT YOUR FAVORITE SEGMENT!
-------------------------------------------
Thanks for watching #Overtime24
Intro: 0:00
Cool Not Cool: 0:54
Fight Scene: 07:37
Halftime: 12:11
Judge Dudy: 13:20
Wheel Unfortunate: 18:45
NEXT LEVEL STUFF 
-------------------------------------------
ðŸŽ’ NEW Merch - http://bit.ly/DPStore
ðŸŽ® Play our FREE iPhone game! - http://smarturl.it/DudePerfect2
ðŸ“± Text us - (469) 205-7005
ðŸ”” Hit the bell next to Subscribe so you don't miss a video!
ðŸ‘¨ðŸ»â€ðŸ’» Watch our newest vids! - http://bit.ly/NewDPVids
ðŸ“• Read our Book - "Go Big" - http://amzn.to/OYdZ2s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Bonus points if you're still reading this! 
Comment: I FINISHED THE SYRUP TOO!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</si>
  <si>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'OT', 'overtime', '24', 'star', 'wars', 'lightsaber', 'sword', 'fight', 'scene', 'cool', 'not cool', 'wheel', 'unfortunate', 'ty', 'naked and afriad', 'camping', 'cold', 'judge', 'dudy', 'twins', 'unpaid']</t>
  </si>
  <si>
    <t>cfZA6udrVUc</t>
  </si>
  <si>
    <t>Toy Trick Shots | Dude Perfect</t>
  </si>
  <si>
    <t>Toy Trick Shots Dude Perfect</t>
  </si>
  <si>
    <t>2021-02-08 23:00:52+00:00</t>
  </si>
  <si>
    <t>Toys are fun, trick shots are awesome... Toy Trick Shots are AMAZING!
â–º Thanks for subscribing! - http://bit.ly/SubDudePerfect
â–º Ty Quits Dude Perfect??? Click HERE to find out: https://youtu.be/QMGVj-0deLo
Check out the BLOOPERS: https://youtu.be/QMGVj-0deLo
Music by Lady Bri: â€œItâ€™s Like Whoa!
â–º Click HERE to listen on YouTube - https://youtu.be/LjPYUjyn7GY
â–º Click HERE to visit Lady Briâ€™s Instagram - https://www.instagram.com/bri_thelady/ 
â–º Click HERE to listen on Spotify/Apple/Amazon/Etc - 
https://fanlink.to/LadyBriWoman
NEXT LEVEL STUFF 
-------------------------------------------
ðŸŽ’ NEW Merch - http://bit.ly/DPStore
ðŸŽ® Play our FREE iPhone game! - http://smarturl.it/DudePerfect2
ðŸ“± Text us - (469) 205-7005
ðŸ”” Hit the bell next to Subscribe so you don't miss a video!
ðŸ‘¨ðŸ»â€ðŸ’» Watch our newest vids! - http://bit.ly/NewDPVids
ðŸ“• Read our Book - "Go Big" - http://amzn.to/OYdZ2s
Follow our Instagrams so we can be best friends 
-------------------------------------------
ðŸ† http://Instagram.com/DudePerfect
ðŸ§”ðŸ» http://Instagram.com/TylerNToney
ðŸ‘±ðŸ»â€â™‚ï¸ http://Instagram.com/Cody_Jones_
ðŸ™‹ðŸ»â€â™‚ï¸ http://Instagram.com/CobyCotton
ðŸ‘¨â€ðŸ¦° http://Instagram.com/GarrettHilbert
â›¹ðŸ»â€â™‚ï¸ http://Instagram.com/CoryCotton
-------------------------------------------
"Itâ€™s Like Whoa!"
Performed by Lady Bri
Courtesty of Position Music                                 
Written by Brianne Bryant and Arlo Lake
Â©2020 Mixed Metaphor Music (BMI) / Position Music Publishing (ASCAP) / That Finger Music (BMI) / LadyBri (ASCAP)
-------------------------------------------
Bonus points if you're still reading this! 
Comment your favorite shot!?!
Click here to learn more about Dude Perfect:
http://bit.ly/AboutDudePerfect
As always...Go Big and God Bless!
- Your friends at Dude Perfect
Business or Media, please contact us at: 
Dude@DudePerfect.com
------------
5 Best Friends and a Panda.
If you like Sports + Comedy, come join the Dude Perfect team!
Best known for trick shots, stereotypes, battles, bottle flips, ping pong shots and all-around competitive fun, Dude Perfect prides ourselves in making the absolute best family-friendly entertainment possible! Welcome to the crew! 
Pound it ðŸ‘ŠðŸ» Noggin ðŸ™‡ðŸ»â€â™‚ï¸ 
- Dude Perfect</t>
  </si>
  <si>
    <t>['dude perfect', 'dude perfect stereotypes', 'dude perfect water bottle flip', 'bottle flip', 'water bottle flip', 'dude perfect bottle flip', 'dude perfect basketball', 'dp', 'dude perfect world record', 'edition', 'nerf', 'trick shots', 'trick shot', 'family', 'ping pong', 'bowling', 'clean', 'family friendly', 'bubble wrap', 'soccer', 'football', 'spinner', 'spinners', 'fidget spinners', 'dude', 'toy', 'fun', 'hot', 'wheels', 'disc', 'items', 'kids', 'toys', 'viral', 'trending', 'hotwheels', 'bouncy', 'ball', 'mini']</t>
  </si>
  <si>
    <t>JBLcmKDptdk</t>
  </si>
  <si>
    <t>UC3gNmTGu-TTbFPpfSs5kNkg</t>
  </si>
  <si>
    <t>Downton Abbey: A New Era (2022) - Filming in Downton Abbey Scene | Movieclips</t>
  </si>
  <si>
    <t>Downton Abbey A New Era 2022 Filming in Downton Abbey Scene Movieclips</t>
  </si>
  <si>
    <t>2022-11-03 15:55:46+00:00</t>
  </si>
  <si>
    <t>Downton Abbey: A New Era - Filming in Downton Abbey: Jack (Hugh Barber) begins filming his silent film in Downton Abbey.
BUY THE MOVIE: https://www.vudu.com/content/movies/details/Downton-Abbey-A-New-Era/2028496?cmp=Movieclips_YT_Description 
Watch the best Downton Abbey: A New Era scenes &amp; clips: https://www.youtube.com/playlist?list=PLZbXA4lyCtqpke6MOgDq7XcpNXCHVjS0N
Subscribe and click the bell to be notified of all your favorite movie scenes: http://bit.ly/2CZa490 
FILM DESCRIPTION: 
The Crawley family goes on a grand journey to the South of France to uncover the mystery of the dowager countess's newly inherited villa. 
CREDITS:
TM &amp; Â© Focus Features (2022)
Cast: Brendan Coyle, Dominic West, Douglas Reith, Elizabeth McGovern, Harry Hadden-Paton, Hugh Bonneville, Hugh Dancy, Jim Carter, Joanne Froggatt, Kevin Doyle, Laura Carmichael, Laura Haddock, Lesley Nicol, Maggie Smith, Michael Fox, Michelle Dockery, Penelope Wilton, Phyllis Logan, Raquel Cassidy, Sophie McShera
Producer: Julian Fellowes
Screenwriter: Julian Fellowes
Director: Simon Curtis
â–º Learn more: https://www.rottentomatoes.com/m/downton_abbey_a_new_era?cmp=Movieclips_YT_Description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</si>
  <si>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['downton abbey a new era 2022', 'downton abbey a new era simon curtis', 'downton abbey a new era hugh boneville', 'downton abbey a new era jim carter', 'downton abbey a new era michelle dockery', 'downton abbey a new era movie', 'downton abbey a new era flim', 'downton abbey a new era scene', 'downton abbey a new era clip', 'downton abbey a new era drama', 'simon curtis', 'hugh bonneville', 'jim carter', 'michelle dockery', 'drama']</t>
  </si>
  <si>
    <t>Z_oKozOVU4k</t>
  </si>
  <si>
    <t>Movies with Epic Ensemble Casts | RT Essentials</t>
  </si>
  <si>
    <t>Movies with Epic Ensemble Casts RT Essentials</t>
  </si>
  <si>
    <t>2022-11-03 00:30:44+00:00</t>
  </si>
  <si>
    <t>We rundown the greatest casts ever to be assembled for a major motion picture.
BUY THE MOVIES:
The Lord of the Rings: The Return of the King: https://www.vudu.com/content/movies/details/The-Lord-of-the-Rings-The-Return-of-the-King/40326?cmp=Movieclips_YT_Description 
The Grand Budapest Hotel: https://www.vudu.com/content/movies/details/The-Grand-Budapest-Hotel/513195?cmp=Movieclips_YT_Description 
Oceanâ€™s Eleven: https://www.vudu.com/content/movies/details/Ocean-s-Eleven/10667?cmp=Movieclips_YT_Description 
The Departed: https://www.vudu.com/content/movies/details/The-Departed/68754?cmp=Movieclips_YT_Description 
X-Men: Days of Future Past: https://www.vudu.com/content/movies/details/X-Men-Days-of-Future-Past/536500?cmp=Movieclips_YT_Description 
Anchorman: The Legend of Ron Burgundy: https://www.vudu.com/content/movies/details/Anchorman-The-Legend-of-Ron-Burgundy/358811?cmp=Movieclips_YT_Description 
Magnolia: https://www.vudu.com/content/movies/details/Magnolia/16177?cmp=Movieclips_YT_Description 
The Dark Knight: https://www.vudu.com/content/movies/details/The-Dark-Knight/141389?cmp=Movieclips_YT_Description 
Pulp Fiction: https://www.vudu.com/content/movies/details/Pulp-Fiction/12957?cmp=Movieclips_YT_Description 
Avengers: Endgame: https://www.vudu.com/content/movies/details/Avengers-Endgame/1100922?cmp=Movieclips_YT_Description 
Find this series and more on 'The Rotten Tomatoes Channel', now available on:
The Roku Channel: https://bit.ly/3yB4weB
XUMO: https://bit.ly/3P8lfNp
Samsung TV Plus: https://bit.ly/3IARwds 
Subscribe and click the bell to be notified of all your favorite movie scenes: http://bit.ly/2CZa490 
00:00 Intro
01:20 The Lord of the Rings: The Return of the King (2003)
03:55 The Grand Budapest Hotel (2014)
06:41 Oceanâ€™s Eleven (2001)
09:21 The Departed (2006)
12:00 X-Men: Days of Future Past (2014)
14:19 Anchorman: The Legend of Ron Burgundy (2004)
16:26 Magnolia (1999)
18:33 The Dark Knight (2008)
20:40 Pulp Fiction (1994)
22:31 Avengers: Endgame (2019)
Music: 
Courtesy of Extreme Music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quotes from all your favorite films.</t>
  </si>
  <si>
    <t>['Anchorman: The Legend of Ron Burgundy', 'Avengers: Endgame', 'Magnolia', 'Oceanâ€™s Eleven', 'Pulp Fiction', 'The Dark Knight', 'The Departed', 'The Grand Budapest Hotel', 'The Lord of the Rings: The Return of the King', 'X-Men: Days of Future Past', 'movieclips', 'rotten tomatoes', 'rotten tomatoes essientials']</t>
  </si>
  <si>
    <t>5ksrBbLdIy4</t>
  </si>
  <si>
    <t>Marry Me (2022) - Marry Me Again Scene | Movieclips</t>
  </si>
  <si>
    <t>Marry Me 2022 Marry Me Again Scene Movieclips</t>
  </si>
  <si>
    <t>2022-11-02 18:45:00+00:00</t>
  </si>
  <si>
    <t>Marry Me - Marry Me Again: Kat (Jennifer Lopez) proposes to Charlie (Owen Wilson).
BUY THE MOVIE: https://www.vudu.com/content/movies/details/marry-me/1985568?cmp=Movieclips_YT_Description 
Watch the best Marry Me scenes &amp; clips: https://www.youtube.com/playlist?list=PLZbXA4lyCtqoHI2S2XgFUw-82viggjo1c
Subscribe and click the bell to be notified of all your favorite movie scenes: http://bit.ly/2CZa490 
FILM DESCRIPTION: 
Kat Valdez (Jennifer Lopez) is half of the sexiest celebrity power couple on Earth with hot new music supernova Bastian (Maluma, making his feature-film debut). As Kat and Bastian's inescapable hit single, "Marry Me," climbs the charts, they are about to be wed before an audience of their fans in a ceremony that will streamed across multiple platforms. Divorced high-school math teacher Charlie Gilbert (Owen Wilson) has been dragged to the concert by his daughter Lou (Chloe Coleman, HBO's Big Little Lies) and his best friend (Sarah Silverman). When Kat learns, seconds before the ceremony, that Bastian has cheated on her with her assistant, her life turns left as she has a meltdown on stage, questioning love, truth and loyalty. As her gossamer world falls away, she locks eyes with a stranger--a face in the crowd. If what you know lets you down, then perhaps what you don't know is the answer, and so, in a moment of inspired insanity, Kat chooses to marry Charlie. What begins as an impulsive reaction evolves into an unexpected romance. But as forces conspire to separate them, the universal question arises: Can two people from such different worlds bridge the gulf between them and build a place where they both belong? 
CREDITS:
TM &amp; Â© Universal Pictures (2022)
Cast: Chloe Coleman, Jennifer Lopez, Owen Wilson, Sarah Silverman, Stephen Wallem
Screenwriter: Harper Dill, John Rogers, Tami Sagher 
Producer: Jennifer Lopez
Director: Kat Coiro
â–º Learn more: https://www.rottentomatoes.com/m/marry_me_2022?cmp=Movieclips_YT_Description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</si>
  <si>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['marry me 2022', 'marry me kat coiro', 'marry me jennifer lopez', 'marry me j-lo', 'marry me owen wilson', 'marry me maluma', 'marry me film', 'marry me movie', 'marry me scene', 'marry me clip', 'marry me romance', 'marry me comedy', 'marry me romcom', 'marry me', 'kat coiro', 'jennifer lopez', 'j-lo', 'owen wilson', 'maluma', 'romance', 'comedy', 'romcom', 'romantic comedy', 'marry me romantic comedy']</t>
  </si>
  <si>
    <t>tGxVMfURIRk</t>
  </si>
  <si>
    <t>Marry Me (2022) - Are You Breaking up With Me? Scene | Movieclips</t>
  </si>
  <si>
    <t>Marry Me 2022 Are You Breaking up With Me Scene Movieclips</t>
  </si>
  <si>
    <t>2022-11-02 18:30:47+00:00</t>
  </si>
  <si>
    <t>Marry Me - Break Up: Charlie (Owen Wilson) breaks up with Kat (Jennifer Lopez).
BUY THE MOVIE: https://www.vudu.com/content/movies/details/marry-me/1985568?cmp=Movieclips_YT_Description 
Watch the best Marry Me scenes &amp; clips: https://www.youtube.com/playlist?list=PLZbXA4lyCtqoHI2S2XgFUw-82viggjo1c
Subscribe and click the bell to be notified of all your favorite movie scenes: http://bit.ly/2CZa490 
FILM DESCRIPTION: 
Kat Valdez (Jennifer Lopez) is half of the sexiest celebrity power couple on Earth with hot new music supernova Bastian (Maluma, making his feature-film debut). As Kat and Bastian's inescapable hit single, "Marry Me," climbs the charts, they are about to be wed before an audience of their fans in a ceremony that will streamed across multiple platforms. Divorced high-school math teacher Charlie Gilbert (Owen Wilson) has been dragged to the concert by his daughter Lou (Chloe Coleman, HBO's Big Little Lies) and his best friend (Sarah Silverman). When Kat learns, seconds before the ceremony, that Bastian has cheated on her with her assistant, her life turns left as she has a meltdown on stage, questioning love, truth and loyalty. As her gossamer world falls away, she locks eyes with a stranger--a face in the crowd. If what you know lets you down, then perhaps what you don't know is the answer, and so, in a moment of inspired insanity, Kat chooses to marry Charlie. What begins as an impulsive reaction evolves into an unexpected romance. But as forces conspire to separate them, the universal question arises: Can two people from such different worlds bridge the gulf between them and build a place where they both belong? 
CREDITS:
TM &amp; Â© Universal Pictures (2022)
Cast: Jennifer Lopez, John Bradley, Maluma, Michelle Buteau, Owen Wilson
Screenwriter: Harper Dill, John Rogers, Tami Sagher
Producer: Jennifer Lopez
Director: Kat Coiro
â–º Learn more: https://www.rottentomatoes.com/m/marry_me_2022?cmp=Movieclips_YT_Description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</si>
  <si>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kGKNxWD3LU4</t>
  </si>
  <si>
    <t>Marry Me (2022) - On My Way Scene | Movieclips</t>
  </si>
  <si>
    <t>Marry Me 2022 On My Way Scene Movieclips</t>
  </si>
  <si>
    <t>2022-11-02 17:45:02+00:00</t>
  </si>
  <si>
    <t>Marry Me - On My Way: Kat (Jennifer Lopez) sings "On My Way."
BUY THE MOVIE: https://www.vudu.com/content/movies/details/Marry-Me/1985568?cmp=Movieclips_YT_Description 
Watch the best Marry Me scenes &amp; clips: https://www.youtube.com/playlist?list=PLZbXA4lyCtqoHI2S2XgFUw-82viggjo1c
Subscribe and click the bell to be notified of all your favorite movie scenes: http://bit.ly/2CZa490 
FILM DESCRIPTION: 
Kat Valdez (Jennifer Lopez) is half of the sexiest celebrity power couple on Earth with hot new music supernova Bastian (Maluma, making his feature-film debut). As Kat and Bastian's inescapable hit single, "Marry Me," climbs the charts, they are about to be wed before an audience of their fans in a ceremony that will streamed across multiple platforms. Divorced high-school math teacher Charlie Gilbert (Owen Wilson) has been dragged to the concert by his daughter Lou (Chloe Coleman, HBO's Big Little Lies) and his best friend (Sarah Silverman). When Kat learns, seconds before the ceremony, that Bastian has cheated on her with her assistant, her life turns left as she has a meltdown on stage, questioning love, truth and loyalty. As her gossamer world falls away, she locks eyes with a stranger--a face in the crowd. If what you know lets you down, then perhaps what you don't know is the answer, and so, in a moment of inspired insanity, Kat chooses to marry Charlie. What begins as an impulsive reaction evolves into an unexpected romance. But as forces conspire to separate them, the universal question arises: Can two people from such different worlds bridge the gulf between them and build a place where they both belong? 
CREDITS:
TM &amp; Â© Universal Pictures (2022)
Cast: Chloe Coleman, Jennifer Lopez, Owen Wilson, Sarah Silverman, Stephen Wallem
Screenwriter: Harper Dill, John Rogers, Tami Sagher
Director: Kat Coiro
Producer: Jennifer Lopez
â–º Learn more: https://www.rottentomatoes.com/m/marry_me_2022?cmp=Movieclips_YT_Description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</si>
  <si>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_CIMWDhgSWc</t>
  </si>
  <si>
    <t>Marry Me (2022) - Marry Me Scene | Movieclips</t>
  </si>
  <si>
    <t>Marry Me 2022 Marry Me Scene Movieclips</t>
  </si>
  <si>
    <t>2022-11-02 17:15:01+00:00</t>
  </si>
  <si>
    <t>Marry Me - Marry Me: Kat (Jennifer Lopez) sings a duet with Bastian (Maluma).
BUY THE MOVIE: https://www.vudu.com/content/movies/details/Marry-Me/1985568?cmp=Movieclips_YT_Description 
Watch the best Marry Me scenes &amp; clips: https://www.youtube.com/playlist?list=PLZbXA4lyCtqoHI2S2XgFUw-82viggjo1c
Subscribe and click the bell to be notified of all your favorite movie scenes: http://bit.ly/2CZa490 
FILM DESCRIPTION: 
Kat Valdez (Jennifer Lopez) is half of the sexiest celebrity power couple on Earth with hot new music supernova Bastian (Maluma, making his feature-film debut). As Kat and Bastian's inescapable hit single, "Marry Me," climbs the charts, they are about to be wed before an audience of their fans in a ceremony that will streamed across multiple platforms. Divorced high-school math teacher Charlie Gilbert (Owen Wilson) has been dragged to the concert by his daughter Lou (Chloe Coleman, HBO's Big Little Lies) and his best friend (Sarah Silverman). When Kat learns, seconds before the ceremony, that Bastian has cheated on her with her assistant, her life turns left as she has a meltdown on stage, questioning love, truth and loyalty. As her gossamer world falls away, she locks eyes with a stranger--a face in the crowd. If what you know lets you down, then perhaps what you don't know is the answer, and so, in a moment of inspired insanity, Kat chooses to marry Charlie. What begins as an impulsive reaction evolves into an unexpected romance. But as forces conspire to separate them, the universal question arises: Can two people from such different worlds bridge the gulf between them and build a place where they both belong? 
CREDITS:
TM &amp; Â© Universal Pictures (2022)
Cast: Chloe Coleman, Jennifer Lopez, Maluma, Owen Wilson, Sarah Silverman
Screenwriter: Harper Dill, John Rogers, Tami Sagher
Director: Kat Coiro
Producer: Jennifer Lopez
â–º Learn more: https://www.rottentomatoes.com/m/marry_me_2022?cmp=Movieclips_YT_Description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</si>
  <si>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FSF7-OFPBx8</t>
  </si>
  <si>
    <t>Marry Me (2022) - I Got My Wish Scene | Movieclips</t>
  </si>
  <si>
    <t>Marry Me 2022 I Got My Wish Scene Movieclips</t>
  </si>
  <si>
    <t>2022-11-02 17:00:16+00:00</t>
  </si>
  <si>
    <t>Marry Me - I Got My Wish: Kat (Jennifer Lopez) celebrates Charlie's (Owen Wilson) birthday.
BUY THE MOVIE: https://www.vudu.com/content/movies/details/marry-me/1985568?cmp=Movieclips_YT_Description 
Watch the best Marry Me scenes &amp; clips: https://www.youtube.com/playlist?list=PLZbXA4lyCtqoHI2S2XgFUw-82viggjo1c
Subscribe and click the bell to be notified of all your favorite movie scenes: http://bit.ly/2CZa490 
FILM DESCRIPTION: 
Kat Valdez (Jennifer Lopez) is half of the sexiest celebrity power couple on Earth with hot new music supernova Bastian (Maluma, making his feature-film debut). As Kat and Bastian's inescapable hit single, "Marry Me," climbs the charts, they are about to be wed before an audience of their fans in a ceremony that will streamed across multiple platforms. Divorced high-school math teacher Charlie Gilbert (Owen Wilson) has been dragged to the concert by his daughter Lou (Chloe Coleman, HBO's Big Little Lies) and his best friend (Sarah Silverman). When Kat learns, seconds before the ceremony, that Bastian has cheated on her with her assistant, her life turns left as she has a meltdown on stage, questioning love, truth and loyalty. As her gossamer world falls away, she locks eyes with a stranger--a face in the crowd. If what you know lets you down, then perhaps what you don't know is the answer, and so, in a moment of inspired insanity, Kat chooses to marry Charlie. What begins as an impulsive reaction evolves into an unexpected romance. But as forces conspire to separate them, the universal question arises: Can two people from such different worlds bridge the gulf between them and build a place where they both belong? 
CREDITS:
TM &amp; Â© Universal Pictures (2022)
Cast: Jennifer Lopez, Owen Wilson
Screenwriter: Harper Dill, John Rogers, Tami Sagher
Producer: Jennifer Lopez
Director: Kat Coiro
â–º Learn more: https://www.rottentomatoes.com/m/marry_me_2022?cmp=Movieclips_YT_Description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</si>
  <si>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db1GpTnStRo</t>
  </si>
  <si>
    <t>Marry Me (2022) - Slow Dancing Together Scene | Movieclips</t>
  </si>
  <si>
    <t>Marry Me 2022 Slow Dancing Together Scene Movieclips</t>
  </si>
  <si>
    <t>2022-11-02 15:28:01+00:00</t>
  </si>
  <si>
    <t>Marry Me - Slow Dancing Together: Kate (Jennifer Lopez) and Charlie (Owen Wilson) share their first kiss.
BUY THE MOVIE: https://www.vudu.com/content/movies/details/marry-me/1985568?cmp=Movieclips_YT_Description 
Watch the best Marry Me scenes &amp; clips: https://www.youtube.com/playlist?list=PLZbXA4lyCtqoHI2S2XgFUw-82viggjo1c
Subscribe and click the bell to be notified of all your favorite movie scenes: http://bit.ly/2CZa490 
FILM DESCRIPTION: 
Kat Valdez (Jennifer Lopez) is half of the sexiest celebrity power couple on Earth with hot new music supernova Bastian (Maluma, making his feature-film debut). As Kat and Bastian's inescapable hit single, "Marry Me," climbs the charts, they are about to be wed before an audience of their fans in a ceremony that will streamed across multiple platforms. Divorced high-school math teacher Charlie Gilbert (Owen Wilson) has been dragged to the concert by his daughter Lou (Chloe Coleman, HBO's Big Little Lies) and his best friend (Sarah Silverman). When Kat learns, seconds before the ceremony, that Bastian has cheated on her with her assistant, her life turns left as she has a meltdown on stage, questioning love, truth and loyalty. As her gossamer world falls away, she locks eyes with a stranger--a face in the crowd. If what you know lets you down, then perhaps what you don't know is the answer, and so, in a moment of inspired insanity, Kat chooses to marry Charlie. What begins as an impulsive reaction evolves into an unexpected romance. But as forces conspire to separate them, the universal question arises: Can two people from such different worlds bridge the gulf between them and build a place where they both belong? 
CREDITS:
TM &amp; Â© Universal Pictures (2022)
Cast: Jennifer Lopez, Owen Wilson
Screenwriter: Harper Dill, John Rogers, Tami Sagher
Producer: Jennifer Lopez
Director: Kat Coiro
â–º Learn more: https://www.rottentomatoes.com/m/marry_me_2022?cmp=Movieclips_YT_Description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</si>
  <si>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0FcI8KuetDE</t>
  </si>
  <si>
    <t>Marry Me (2022) - After Love Scene | Movieclips</t>
  </si>
  <si>
    <t>Marry Me 2022 After Love Scene Movieclips</t>
  </si>
  <si>
    <t>2022-11-02 15:27:48+00:00</t>
  </si>
  <si>
    <t>Marry Me - After Love: Kate (Jennifer Lopez) sings during the semi-formal.
BUY THE MOVIE: https://www.vudu.com/content/movies/details/marry-me/1985568?cmp=Movieclips_YT_Description 
Watch the best Marry Me scenes &amp; clips: https://www.youtube.com/playlist?list=PLZbXA4lyCtqoHI2S2XgFUw-82viggjo1c
Subscribe and click the bell to be notified of all your favorite movie scenes: http://bit.ly/2CZa490 
FILM DESCRIPTION: 
Kat Valdez (Jennifer Lopez) is half of the sexiest celebrity power couple on Earth with hot new music supernova Bastian (Maluma, making his feature-film debut). As Kat and Bastian's inescapable hit single, "Marry Me," climbs the charts, they are about to be wed before an audience of their fans in a ceremony that will streamed across multiple platforms. Divorced high-school math teacher Charlie Gilbert (Owen Wilson) has been dragged to the concert by his daughter Lou (Chloe Coleman, HBO's Big Little Lies) and his best friend (Sarah Silverman). When Kat learns, seconds before the ceremony, that Bastian has cheated on her with her assistant, her life turns left as she has a meltdown on stage, questioning love, truth and loyalty. As her gossamer world falls away, she locks eyes with a stranger--a face in the crowd. If what you know lets you down, then perhaps what you don't know is the answer, and so, in a moment of inspired insanity, Kat chooses to marry Charlie. What begins as an impulsive reaction evolves into an unexpected romance. But as forces conspire to separate them, the universal question arises: Can two people from such different worlds bridge the gulf between them and build a place where they both belong? 
CREDITS:
TM &amp; Â© Universal Pictures (2022)
Cast: Jennifer Lopez, Owen Wilson, Sarah Silverman, Stephen Wallem
Screenwriter: Harper Dill, John Rogers, Tami Sagher
Producer: Jennifer Lopez
Director: Kat Coiro
â–º Learn more: https://www.rottentomatoes.com/m/marry_me_2022?cmp=Movieclips_YT_Description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</si>
  <si>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f61kIAmnW5k</t>
  </si>
  <si>
    <t>Marry Me (2022) - The Mathletes Dance Scene | Movieclips</t>
  </si>
  <si>
    <t>Marry Me 2022 The Mathletes Dance Scene Movieclips</t>
  </si>
  <si>
    <t>2022-11-02 15:27:37+00:00</t>
  </si>
  <si>
    <t>Marry Me - The Mathletes Dance: Kat (Jennifer Lopez) visits Charlie's (Owen Wilson) Mathletes club.
BUY THE MOVIE: https://www.vudu.com/content/movies/details/marry-me/1985568?cmp=Movieclips_YT_Description 
Watch the best Marry Me scenes &amp; clips: https://www.youtube.com/playlist?list=PLZbXA4lyCtqoHI2S2XgFUw-82viggjo1c
Subscribe and click the bell to be notified of all your favorite movie scenes: http://bit.ly/2CZa490 
FILM DESCRIPTION: 
Kat Valdez (Jennifer Lopez) is half of the sexiest celebrity power couple on Earth with hot new music supernova Bastian (Maluma, making his feature-film debut). As Kat and Bastian's inescapable hit single, "Marry Me," climbs the charts, they are about to be wed before an audience of their fans in a ceremony that will streamed across multiple platforms. Divorced high-school math teacher Charlie Gilbert (Owen Wilson) has been dragged to the concert by his daughter Lou (Chloe Coleman, HBO's Big Little Lies) and his best friend (Sarah Silverman). When Kat learns, seconds before the ceremony, that Bastian has cheated on her with her assistant, her life turns left as she has a meltdown on stage, questioning love, truth and loyalty. As her gossamer world falls away, she locks eyes with a stranger--a face in the crowd. If what you know lets you down, then perhaps what you don't know is the answer, and so, in a moment of inspired insanity, Kat chooses to marry Charlie. What begins as an impulsive reaction evolves into an unexpected romance. But as forces conspire to separate them, the universal question arises: Can two people from such different worlds bridge the gulf between them and build a place where they both belong? 
CREDITS:
TM &amp; Â© Universal Pictures (2022)
Cast: Chloe Coleman, Jennifer Lopez, Michelle Buteau, Owen Wilson, Sarah Silverman
Screenwriter: Harper Dill, John Rogers, Tami Sagher
Producer: Jennifer Lopez
Director: Kat Coiro
â–º Learn more: https://www.rottentomatoes.com/m/marry_me_2022?cmp=Movieclips_YT_Description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</si>
  <si>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Jm66XgGRKBs</t>
  </si>
  <si>
    <t>Marry Me (2022) - Pop Concert Wedding Scene | Movieclips</t>
  </si>
  <si>
    <t>Marry Me 2022 Pop Concert Wedding Scene Movieclips</t>
  </si>
  <si>
    <t>2022-11-02 15:27:25+00:00</t>
  </si>
  <si>
    <t>Marry Me - Pop Concert Wedding: Kate (Jennifer Lopez) randomly marries Charlie (Owen Wilson).
BUY THE MOVIE: https://www.vudu.com/content/movies/details/marry-me/1985568?cmp=Movieclips_YT_Description 
Watch the best Marry Me scenes &amp; clips: https://www.youtube.com/playlist?list=PLZbXA4lyCtqoHI2S2XgFUw-82viggjo1c
Subscribe and click the bell to be notified of all your favorite movie scenes: http://bit.ly/2CZa490 
FILM DESCRIPTION: 
Kat Valdez (Jennifer Lopez) is half of the sexiest celebrity power couple on Earth with hot new music supernova Bastian (Maluma, making his feature-film debut). As Kat and Bastian's inescapable hit single, "Marry Me," climbs the charts, they are about to be wed before an audience of their fans in a ceremony that will streamed across multiple platforms. Divorced high-school math teacher Charlie Gilbert (Owen Wilson) has been dragged to the concert by his daughter Lou (Chloe Coleman, HBO's Big Little Lies) and his best friend (Sarah Silverman). When Kat learns, seconds before the ceremony, that Bastian has cheated on her with her assistant, her life turns left as she has a meltdown on stage, questioning love, truth and loyalty. As her gossamer world falls away, she locks eyes with a stranger--a face in the crowd. If what you know lets you down, then perhaps what you don't know is the answer, and so, in a moment of inspired insanity, Kat chooses to marry Charlie. What begins as an impulsive reaction evolves into an unexpected romance. But as forces conspire to separate them, the universal question arises: Can two people from such different worlds bridge the gulf between them and build a place where they both belong? 
CREDITS:
TM &amp; Â© Universal Pictures (2022)
Cast: Chloe Coleman, Jennifer Lopez, John Bradley, Owen Wilson, Sarah Silverman
Screenwriter: Harper Dill, John Rogers, Tami Sagher
Producer: Jennifer Lopez
Director: Kat Coiro
â–º Learn more: https://www.rottentomatoes.com/m/marry_me_2022?cmp=Movieclips_YT_Description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</si>
  <si>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7kCU4WrmhX4</t>
  </si>
  <si>
    <t>Marry Me (2022) - Church Scene | Movieclips</t>
  </si>
  <si>
    <t>Marry Me 2022 Church Scene Movieclips</t>
  </si>
  <si>
    <t>2022-11-02 15:27:14+00:00</t>
  </si>
  <si>
    <t>Marry Me - Church: Kat (Jennifer Lopez) performs "Church."
BUY THE MOVIE: https://www.vudu.com/content/movies/details/Marry-Me/1985568?cmp=Movieclips_YT_Description 
Watch the best Marry Me scenes &amp; clips: https://www.youtube.com/playlist?list=PLZbXA4lyCtqoHI2S2XgFUw-82viggjo1c
Subscribe and click the bell to be notified of all your favorite movie scenes: http://bit.ly/2CZa490 
FILM DESCRIPTION: 
Kat Valdez (Jennifer Lopez) is half of the sexiest celebrity power couple on Earth with hot new music supernova Bastian (Maluma, making his feature-film debut). As Kat and Bastian's inescapable hit single, "Marry Me," climbs the charts, they are about to be wed before an audience of their fans in a ceremony that will streamed across multiple platforms. Divorced high-school math teacher Charlie Gilbert (Owen Wilson) has been dragged to the concert by his daughter Lou (Chloe Coleman, HBO's Big Little Lies) and his best friend (Sarah Silverman). When Kat learns, seconds before the ceremony, that Bastian has cheated on her with her assistant, her life turns left as she has a meltdown on stage, questioning love, truth and loyalty. As her gossamer world falls away, she locks eyes with a stranger--a face in the crowd. If what you know lets you down, then perhaps what you don't know is the answer, and so, in a moment of inspired insanity, Kat chooses to marry Charlie. What begins as an impulsive reaction evolves into an unexpected romance. But as forces conspire to separate them, the universal question arises: Can two people from such different worlds bridge the gulf between them and build a place where they both belong? 
CREDITS:
TM &amp; Â© Universal Pictures (2022)
Cast: Chloe Coleman, Jennifer Lopez, Owen Wilson, Sarah Silverman
Screenwriter: Harper Dill, John Rogers, Tami Sagher
Director: Kat Coiro
â–º Learn more: https://www.rottentomatoes.com/m/marry_me_2022?cmp=Movieclips_YT_Description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</si>
  <si>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1vhqWKtlwQI</t>
  </si>
  <si>
    <t>Redeeming Love (2022) - Husband &amp; Wife at Last Scene | Movieclips</t>
  </si>
  <si>
    <t>Redeeming Love 2022 Husband Wife at Last Scene Movieclips</t>
  </si>
  <si>
    <t>2022-11-01 21:15:00+00:00</t>
  </si>
  <si>
    <t>Redeeming Love - Husband &amp; Wife at Last: Angel (Abigail) tells Michael (Tom Lewis) her real name Sarah.
BUY THE MOVIE: https://www.vudu.com/content/movies/details/Redeeming-Love/1985418?cmp=Movieclips_YT_Description 
Watch the best Redeeming Love scenes &amp; clips: https://www.youtube.com/playlist?list=PLZbXA4lyCtqo3DwKrKbC85l6NSrQ7zJZL
Subscribe and click the bell to be notified of all your favorite movie scenes: http://bit.ly/2CZa490 
FILM DESCRIPTION: 
REDEEMING LOVE is a powerful and timeless love story that takes place against the backdrop of the California Gold Rush of 1850. The story centers on Angel (Abigail Cowen), who was sold into prostitution as a child. She has survived through hatred and self-loathing, until she meets Michael Hosea (Tom Lewis) and discovers there is no brokenness that love can't heal. The story reflects the redemptive power of unconditional and sacrificial love with characters and circumstances relevant to the contemporary world.nd 
CREDITS:
TM &amp; Â© Universal Pictures (2022)
Cast: Abigail Cowen, Tom Lewis
Director: D.J. Caruso
Screenwriter: D.J. Caruso, Francine Rivers
â–º Learn more: https://www.rottentomatoes.com/m/redeeming_love?cmp=Movieclips_YT_Description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</si>
  <si>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['redeeming love 2022', 'redeeming love dj caruso', 'redeeming love abigail cowen', 'redeeming love tom lewis', 'redeeming love eric dane', 'redeeming love movie', 'redeeming love film', 'redeeming love clip', 'redeeming love scene', 'redeeming love drama', 'redeeming love romance', 'redeeming love', 'dj caruso', 'abigail cowen', 'tom lewis', 'eric dane', 'drama', 'romance']</t>
  </si>
  <si>
    <t>f2A5LowZJOE</t>
  </si>
  <si>
    <t>Redeeming Love (2022) - Rescuing Little Girls Scene | Movieclips</t>
  </si>
  <si>
    <t>Redeeming Love 2022 Rescuing Little Girls Scene Movieclips</t>
  </si>
  <si>
    <t>2022-11-01 21:00:30+00:00</t>
  </si>
  <si>
    <t>Redeeming Love - Rescuing Little Girls: Angel (Abigail Cowen) saves little girls from Duke (Eric Dane).
BUY THE MOVIE: https://www.vudu.com/content/movies/details/Redeeming-Love/1985418?cmp=Movieclips_YT_Description 
Watch the best Redeeming Love scenes &amp; clips: https://www.youtube.com/playlist?list=PLZbXA4lyCtqo3DwKrKbC85l6NSrQ7zJZL
Subscribe and click the bell to be notified of all your favorite movie scenes: http://bit.ly/2CZa490 
FILM DESCRIPTION: 
REDEEMING LOVE is a powerful and timeless love story that takes place against the backdrop of the California Gold Rush of 1850. The story centers on Angel (Abigail Cowen), who was sold into prostitution as a child. She has survived through hatred and self-loathing, until she meets Michael Hosea (Tom Lewis) and discovers there is no brokenness that love can't heal. The story reflects the redemptive power of unconditional and sacrificial love with characters and circumstances relevant to the contemporary world. 
CREDITS:
TM &amp; Â© Universal Pictures (2022)
Cast: Abigail Cowen, Eric Dane
Director: D.J. Caruso
Screenwriter: D.J. Caruso, Francine Rivers
â–º Learn more: https://www.rottentomatoes.com/m/redeeming_love?cmp=Movieclips_YT_Description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</si>
  <si>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TTx8wXmX7IU</t>
  </si>
  <si>
    <t>Redeeming Love (2022) - God, I Want to Believe Scene | Movieclips</t>
  </si>
  <si>
    <t>Redeeming Love 2022 God I Want to Believe Scene Movieclips</t>
  </si>
  <si>
    <t>2022-11-01 20:45:00+00:00</t>
  </si>
  <si>
    <t>Redeeming Love - God, I Want to Believe: Angel (Abigail Cowen) prays for guidance.
BUY THE MOVIE: https://www.vudu.com/content/movies/details/Redeeming-Love/1985418?cmp=Movieclips_YT_Description 
Watch the best Redeeming Love scenes &amp; clips: https://www.youtube.com/playlist?list=PLZbXA4lyCtqo3DwKrKbC85l6NSrQ7zJZL
Subscribe and click the bell to be notified of all your favorite movie scenes: http://bit.ly/2CZa490 
FILM DESCRIPTION: 
REDEEMING LOVE is a powerful and timeless love story that takes place against the backdrop of the California Gold Rush of 1850. The story centers on Angel (Abigail Cowen), who was sold into prostitution as a child. She has survived through hatred and self-loathing, until she meets Michael Hosea (Tom Lewis) and discovers there is no brokenness that love can't heal. The story reflects the redemptive power of unconditional and sacrificial love with characters and circumstances relevant to the contemporary world. 
CREDITS:
TM &amp; Â© Universal Pictures (2022)
Cast: Abigail Cowen, Eric Dane, Nina Dobrev
Director: D.J. Caruso
Screenwriter: D.J. Caruso, Francine Rivers
â–º Learn more: https://www.rottentomatoes.com/m/redeeming_love?cmp=Movieclips_YT_Description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</si>
  <si>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_ibi-oUilH8</t>
  </si>
  <si>
    <t>Redeeming Love (2022) - Saying Goodbye Scene | Movieclips</t>
  </si>
  <si>
    <t>Redeeming Love 2022 Saying Goodbye Scene Movieclips</t>
  </si>
  <si>
    <t>2022-11-01 20:30:03+00:00</t>
  </si>
  <si>
    <t>Redeeming Love - Saying Goodbye: Angel (Abigail Cowen) creates a romantic evening for Michael (Tom Lewis).
BUY THE MOVIE: https://www.vudu.com/content/movies/details/Redeeming-Love/1985418?cmp=Movieclips_YT_Description 
Watch the best Redeeming Love scenes &amp; clips: https://www.youtube.com/playlist?list=PLZbXA4lyCtqo3DwKrKbC85l6NSrQ7zJZL
Subscribe and click the bell to be notified of all your favorite movie scenes: http://bit.ly/2CZa490 
FILM DESCRIPTION: 
REDEEMING LOVE is a powerful and timeless love story that takes place against the backdrop of the California Gold Rush of 1850. The story centers on Angel (Abigail Cowen), who was sold into prostitution as a child. She has survived through hatred and self-loathing, until she meets Michael Hosea (Tom Lewis) and discovers there is no brokenness that love can't heal. The story reflects the redemptive power of unconditional and sacrificial love with characters and circumstances relevant to the contemporary world. 
CREDITS:
TM &amp; Â© Universal Pictures (2022)
Cast: Abigail Cowen, Tom Lewis
Director: D.J. Caruso
Screenwriter: D.J. Caruso, Francine Rivers
â–º Learn more: https://www.rottentomatoes.com/m/redeeming_love?cmp=Movieclips_YT_Description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</si>
  <si>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Bl3F5L2Oatg</t>
  </si>
  <si>
    <t>Redeeming Love (2022) - Singing by the Fire Scene | Movieclips</t>
  </si>
  <si>
    <t>Redeeming Love 2022 Singing by the Fire Scene Movieclips</t>
  </si>
  <si>
    <t>2022-11-01 20:15:00+00:00</t>
  </si>
  <si>
    <t>Redeeming Love - Singing by the Fire: Angel (Abigail Cowen) loses faith in herself as a wife.
BUY THE MOVIE: https://www.vudu.com/content/movies/details/Redeeming-Love/1985418?cmp=Movieclips_YT_Description 
Watch the best Redeeming Love scenes &amp; clips: https://www.youtube.com/playlist?list=PLZbXA4lyCtqo3DwKrKbC85l6NSrQ7zJZL
Subscribe and click the bell to be notified of all your favorite movie scenes: http://bit.ly/2CZa490 
FILM DESCRIPTION: 
REDEEMING LOVE is a powerful and timeless love story that takes place against the backdrop of the California Gold Rush of 1850. The story centers on Angel (Abigail Cowen), who was sold into prostitution as a child. She has survived through hatred and self-loathing, until she meets Michael Hosea (Tom Lewis) and discovers there is no brokenness that love can't heal. The story reflects the redemptive power of unconditional and sacrificial love with characters and circumstances relevant to the contemporary world. 
CREDITS:
TM &amp; Â© Universal Pictures (2022)
Cast: Abigail Cowen, Logan Marshall Green, Tom Lewis
Director: D.J. Caruso
Screenwriter: D.J. Caruso, Francine Rivers
â–º Learn more: https://www.rottentomatoes.com/m/redeeming_love?cmp=Movieclips_YT_Description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</si>
  <si>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m6Rw44zVXVQ</t>
  </si>
  <si>
    <t>Redeeming Love (2022) - Fighting for His Wife Scene | Movieclips</t>
  </si>
  <si>
    <t>Redeeming Love 2022 Fighting for His Wife Scene Movieclips</t>
  </si>
  <si>
    <t>2022-11-01 20:00:30+00:00</t>
  </si>
  <si>
    <t>Redeeming Love - Fighting for His Wife: Michael (Tom Lewis) comes for Angel (Abigail Cowen).
BUY THE MOVIE: https://www.vudu.com/content/movies/details/Redeeming-Love/1985418?cmp=Movieclips_YT_Description 
Watch the best Redeeming Love scenes &amp; clips: https://www.youtube.com/playlist?list=PLZbXA4lyCtqo3DwKrKbC85l6NSrQ7zJZL
Subscribe and click the bell to be notified of all your favorite movie scenes: http://bit.ly/2CZa490 
FILM DESCRIPTION: 
REDEEMING LOVE is a powerful and timeless love story that takes place against the backdrop of the California Gold Rush of 1850. The story centers on Angel (Abigail Cowen), who was sold into prostitution as a child. She has survived through hatred and self-loathing, until she meets Michael Hosea (Tom Lewis) and discovers there is no brokenness that love can't heal. The story reflects the redemptive power of unconditional and sacrificial love with characters and circumstances relevant to the contemporary world. 
CREDITS:
TM &amp; Â© Universal Pictures (2022)
Cast: Abigail Cowen, Tom Lewis
Director: D.J. Caruso
Screenwriter: D.J. Caruso, Francine Rivers
â–º Learn more: https://www.rottentomatoes.com/m/redeeming_love?cmp=Movieclips_YT_Description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</si>
  <si>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wwFv4vuocdk</t>
  </si>
  <si>
    <t>Redeeming Love (2022) - Their First Time Together Scene | Movieclips</t>
  </si>
  <si>
    <t>Redeeming Love 2022 Their First Time Together Scene Movieclips</t>
  </si>
  <si>
    <t>2022-11-01 15:54:26+00:00</t>
  </si>
  <si>
    <t>Redeeming Love - Their First Time Together: Angel (Abigail Cowen) and Michael (Tom Lewis) share a sunrise.
BUY THE MOVIE: https://www.vudu.com/content/movies/details/Redeeming-Love/1985418?cmp=Movieclips_YT_Description 
Watch the best Redeeming Love scenes &amp; clips: https://www.youtube.com/playlist?list=PLZbXA4lyCtqo3DwKrKbC85l6NSrQ7zJZL
Subscribe and click the bell to be notified of all your favorite movie scenes: http://bit.ly/2CZa490 
FILM DESCRIPTION: 
REDEEMING LOVE is a powerful and timeless love story that takes place against the backdrop of the California Gold Rush of 1850. The story centers on Angel (Abigail Cowen), who was sold into prostitution as a child. She has survived through hatred and self-loathing, until she meets Michael Hosea (Tom Lewis) and discovers there is no brokenness that love can't heal. The story reflects the redemptive power of unconditional and sacrificial love with characters and circumstances relevant to the contemporary world. 
CREDITS:
TM &amp; Â© Universal Pictures (2022)
Cast: Abigail Cowen, Tom Lewis
Director: D.J. Caruso
Screenwriter: D.J. Caruso, Francine Rivers
â–º Learn more: https://www.rottentomatoes.com/m/redeeming_love?cmp=Movieclips_YT_Description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</si>
  <si>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H12k5WtQjUo</t>
  </si>
  <si>
    <t>Redeeming Love (2022) - Falling in Love Scene | Movieclips</t>
  </si>
  <si>
    <t>Redeeming Love 2022 Falling in Love Scene Movieclips</t>
  </si>
  <si>
    <t>2022-11-01 15:54:13+00:00</t>
  </si>
  <si>
    <t>Redeeming Love - Falling in Love: Michael (Tom Lewis) teaches Angel (Abigail Cowen) about farm life.
BUY THE MOVIE: https://www.vudu.com/content/movies/details/Redeeming-Love/1985418?cmp=Movieclips_YT_Description 
Watch the best Redeeming Love scenes &amp; clips: https://www.youtube.com/playlist?list=PLZbXA4lyCtqo3DwKrKbC85l6NSrQ7zJZL
Subscribe and click the bell to be notified of all your favorite movie scenes: http://bit.ly/2CZa490 
FILM DESCRIPTION: 
REDEEMING LOVE is a powerful and timeless love story that takes place against the backdrop of the California Gold Rush of 1850. The story centers on Angel (Abigail Cowen), who was sold into prostitution as a child. She has survived through hatred and self-loathing, until she meets Michael Hosea (Tom Lewis) and discovers there is no brokenness that love can't heal. The story reflects the redemptive power of unconditional and sacrificial love with characters and circumstances relevant to the contemporary world. 
CREDITS:
TM &amp; Â© Universal Pictures (2022)
Cast: Abigail Cowen, Tom Lewis
Director: D.J. Caruso
Screenwriter: D.J. Caruso, Francine Rivers
â–º Learn more: https://www.rottentomatoes.com/m/redeeming_love?cmp=Movieclips_YT_Description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</si>
  <si>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Redeeming Love (2022) - Awkward Marriage Proposal Scene | Movieclips</t>
  </si>
  <si>
    <t>Redeeming Love 2022 Awkward Marriage Proposal Scene Movieclips</t>
  </si>
  <si>
    <t>2022-11-01 15:53:58+00:00</t>
  </si>
  <si>
    <t>Redeeming Love - Awkward Marriage Proposal: Angel (Abigail Cowen) finally says yes to Michael's (Tom Lewis) proposal.
BUY THE MOVIE: https://www.vudu.com/content/movies/details/Redeeming-Love/1985418?cmp=Movieclips_YT_Description 
Watch the best Redeeming Love scenes &amp; clips: https://www.youtube.com/playlist?list=PLZbXA4lyCtqo3DwKrKbC85l6NSrQ7zJZL
Subscribe and click the bell to be notified of all your favorite movie scenes: http://bit.ly/2CZa490 
FILM DESCRIPTION: 
REDEEMING LOVE is a powerful and timeless love story that takes place against the backdrop of the California Gold Rush of 1850. The story centers on Angel (Abigail Cowen), who was sold into prostitution as a child. She has survived through hatred and self-loathing, until she meets Michael Hosea (Tom Lewis) and discovers there is no brokenness that love can't heal. The story reflects the redemptive power of unconditional and sacrificial love with characters and circumstances relevant to the contemporary world. 
CREDITS:
TM &amp; Â© Universal Pictures (2022)
Cast: Abigail Cowen, Brandon Auret, Famke Janssen, Ke-Xi Wu, Tom Lewis
Director: D.J. Caruso
Screenwriter: D.J. Caruso, Francine Rivers
â–º Learn more: https://www.rottentomatoes.com/m/redeeming_love?cmp=Movieclips_YT_Description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</si>
  <si>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xuHWE9XiRYM</t>
  </si>
  <si>
    <t>Redeeming Love (2022) - Proposing to a Prostitute Scene | Movieclips</t>
  </si>
  <si>
    <t>Redeeming Love 2022 Proposing to a Prostitute Scene Movieclips</t>
  </si>
  <si>
    <t>2022-11-01 15:53:47+00:00</t>
  </si>
  <si>
    <t>Redeeming Love - Proposing to a Prostitute: Michael (Tom Lewis) proposes to Angel (Abigail Cowen).
BUY THE MOVIE: https://www.vudu.com/content/movies/details/Redeeming-Love/1985418?cmp=Movieclips_YT_Description 
Watch the best Redeeming Love scenes &amp; clips: https://www.youtube.com/playlist?list=PLZbXA4lyCtqo3DwKrKbC85l6NSrQ7zJZL
Subscribe and click the bell to be notified of all your favorite movie scenes: http://bit.ly/2CZa490 
FILM DESCRIPTION: 
REDEEMING LOVE is a powerful and timeless love story that takes place against the backdrop of the California Gold Rush of 1850. The story centers on Angel (Abigail Cowen), who was sold into prostitution as a child. She has survived through hatred and self-loathing, until she meets Michael Hosea (Tom Lewis) and discovers there is no brokenness that love can't heal. The story reflects the redemptive power of unconditional and sacrificial love with characters and circumstances relevant to the contemporary world. 
CREDITS:
TM &amp; Â© Universal Pictures (2022)
Cast: Abigail Cowen, Tom Lewis
Director: D.J. Caruso
Screenwriter: D.J. Caruso, Francine Rivers
â–º Learn more: https://www.rottentomatoes.com/m/redeeming_love?cmp=Movieclips_YT_Description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</si>
  <si>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rxixH40LdC4</t>
  </si>
  <si>
    <t>The Best 2000s Horror Movies | Countdown</t>
  </si>
  <si>
    <t>The Best 2000s Horror Movies Countdown</t>
  </si>
  <si>
    <t>2022-11-01 01:33:23+00:00</t>
  </si>
  <si>
    <t>We're counting down the best 2000s horror movies, according to the Tomatometer. 
BUY THE MOVIES:
28 Days Later: https://www.vudu.com/content/movies/details/28-Days-Later/8637?cmp=Movieclips_YT_Description 
Zombieland: https://www.vudu.com/content/movies/details/Zombieland/168565?cmp=Movieclips_YT_Description 
Ginger Snaps: https://www.vudu.com/content/movies/details/Ginger-Snaps/1167607?cmp=Movieclips_YT_Description 
REC: https://www.vudu.com/content/movies/details/Rec/144695?cmp=Movieclips_YT_Description 
Shaun of the Dead: https://www.vudu.com/content/movies/details/Shaun-of-the-Dead/5767?cmp=Movieclips_YT_Description 
Drag Me to Hell: https://www.vudu.com/content/movies/details/Drag-Me-to-Hell-Theatrical-/168341?cmp=Movieclips_YT_Description 
The Devilâ€™s Backbone: https://www.vudu.com/content/movies/details/The-Devil-s-Backbone/26282?cmp=Movieclips_YT_Description 
The Host: https://www.vudu.com/content/movies/details/The-Host/139845?cmp=Movieclips_YT_Description 
Panâ€™s Labyrinth: https://www.vudu.com/content/movies/details/Pan-s-Labyrinth/184504?cmp=Movieclips_YT_Description 
Let the Right One In: https://www.vudu.com/content/movies/details/Let-the-Right-One-In/142104?cmp=Movieclips_YT_Description 
Find this series and more on 'The Rotten Tomatoes Channel', now available on:
The Roku Channel: https://bit.ly/3yB4weB
XUMO: https://bit.ly/3P8lfNp
Samsung TV Plus: https://bit.ly/3IARwds 
Subscribe and click the bell to be notified of all your favorite movie scenes: http://bit.ly/2CZa490 
Music: 
Courtesy of Extreme Music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quotes from all your favorite films.</t>
  </si>
  <si>
    <t>['2000s horror movies', '28 days later', 'REC', 'best 2000s movies', 'best horror movies', 'drag me to hell', 'ginger snaps', 'horror movies', 'horror movies from the 2000s', 'let the right one in', 'must see horror movies', 'pans labyrinth', 'shaun of the dead', 'the devils backbone', 'the host', 'zombieland', 'best horror', 'horror movie', 'scary movies', 'top horror movies', 'best horror movies of all time']</t>
  </si>
  <si>
    <t>7anMsX3JiHw</t>
  </si>
  <si>
    <t>Morbius (2022) - Vampire Bat Swarm Scene | Movieclips</t>
  </si>
  <si>
    <t>Morbius 2022 Vampire Bat Swarm Scene Movieclips</t>
  </si>
  <si>
    <t>2022-10-31 15:50:54+00:00</t>
  </si>
  <si>
    <t>Morbius - Vampire Bat Swarm: Moribus (Jared Leto) uses bats to fight Milo (Matt Smith).
BUY THE MOVIE: https://www.vudu.com/content/movies/details/Morbius/2012351?cmp=Movieclips_YT_Description 
Watch the best Morbius scenes &amp; clips: https://www.youtube.com/playlist?list=PLZbXA4lyCtqqvLcsOTp-gLNCxNLamjI5x
Subscribe and click the bell to be notified of all your favorite movie scenes: http://bit.ly/2CZa490 
FILM DESCRIPTION: 
Dangerously ill with a rare blood disorder and determined to save others from the same fate, Dr. Morbius attempts a desperate gamble. While at first it seems to be a radical success, a darkness inside of him is soon unleashed. 
CREDITS:
TM &amp; Â© Sony Pictures Entertainment (2022)
Cast: Jared Leto, Matt Smith
Screenwriter: Burk Sharpless, Matt Sazama
Director: Daniel Espinosa
â–º Learn more: https://www.rottentomatoes.com/m/morbius?cmp=Movieclips_YT_Description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</si>
  <si>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["it's morbin' time", 'morbius', 'morbius jared leto', 'morbius matt smith', 'morbius spider-man', 'morbius vulture', 'morbius scene', 'morbius vampire', 'vampire', 'vampire movie', 'morbius fight', 'morbius clip', 'morbius movie', 'morbius film', 'morbius Tyrese Gibson', 'morbius Adria Arjona', 'morbius Al Madrigal', 'morbius Daniel Espinosa', 'jared leto', 'adria arjona', 'matt smith', 'tyrese gibson', 'al madrigal', 'vampire film', 'vampire fight', 'vampire horror', 'vampire clip']</t>
  </si>
  <si>
    <t>7G1xgil3d80</t>
  </si>
  <si>
    <t>Morbius (2022) - Morbius vs. Milo Scene | Movieclips</t>
  </si>
  <si>
    <t>Morbius 2022 Morbius vs Milo Scene Movieclips</t>
  </si>
  <si>
    <t>2022-10-31 15:50:44+00:00</t>
  </si>
  <si>
    <t>Morbius - Morbius vs. Milo: Morbius (Jared Leto) and Milo (Matt Smith) fight in the sky.
BUY THE MOVIE: https://www.vudu.com/content/movies/details/Morbius/2012351?cmp=Movieclips_YT_Description 
Watch the best Morbius scenes &amp; clips: https://www.youtube.com/playlist?list=PLZbXA4lyCtqqvLcsOTp-gLNCxNLamjI5x
Subscribe and click the bell to be notified of all your favorite movie scenes: http://bit.ly/2CZa490 
FILM DESCRIPTION: 
Dangerously ill with a rare blood disorder and determined to save others from the same fate, Dr. Morbius attempts a desperate gamble. While at first it seems to be a radical success, a darkness inside of him is soon unleashed. 
CREDITS:
TM &amp; Â© Sony Pictures Entertainment (2022)
Cast: Jared Leto, Matt Smith
Screenwriter: Burk Sharpless, Matt Sazama
Director: Daniel Espinosa
â–º Learn more: https://www.rottentomatoes.com/m/morbius?cmp=Movieclips_YT_Description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</si>
  <si>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n2ObYZqO_zo</t>
  </si>
  <si>
    <t>Morbius (2022) - A Vampire's Kiss Scene | Movieclips</t>
  </si>
  <si>
    <t>Morbius 2022 A Vampires Kiss Scene Movieclips</t>
  </si>
  <si>
    <t>2022-10-31 15:50:31+00:00</t>
  </si>
  <si>
    <t>Morbius - A Vampire's Kiss: Morbius (Jared Leto) flies to Martine's (Adria Arjona) aid.
BUY THE MOVIE: https://www.vudu.com/content/movies/details/Morbius/2012351?cmp=Movieclips_YT_Description 
Watch the best Morbius scenes &amp; clips: https://www.youtube.com/playlist?list=PLZbXA4lyCtqqvLcsOTp-gLNCxNLamjI5x
Subscribe and click the bell to be notified of all your favorite movie scenes: http://bit.ly/2CZa490 
FILM DESCRIPTION: 
Dangerously ill with a rare blood disorder and determined to save others from the same fate, Dr. Morbius attempts a desperate gamble. While at first it seems to be a radical success, a darkness inside of him is soon unleashed. 
CREDITS:
TM &amp; Â© Sony Pictures Entertainment (2022)
Cast: Adria Arjona, Jared Leto
Screenwriter: Burk Sharpless, Matt Sazama
Director: Daniel Espinosa
â–º Learn more: https://www.rottentomatoes.com/m/morbius?cmp=Movieclips_YT_Description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</si>
  <si>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s-3fz7yhdaY</t>
  </si>
  <si>
    <t>Morbius (2022) - Milo Dances Scene | Movieclips</t>
  </si>
  <si>
    <t>Morbius 2022 Milo Dances Scene Movieclips</t>
  </si>
  <si>
    <t>2022-10-31 15:50:19+00:00</t>
  </si>
  <si>
    <t>Morbius - Milo Dances: Milo (Matt Smith) struts his stuff.
BUY THE MOVIE: https://www.vudu.com/content/movies/details/Morbius/2012351?cmp=Movieclips_YT_Description 
Watch the best Morbius scenes &amp; clips: https://www.youtube.com/playlist?list=PLZbXA4lyCtqqvLcsOTp-gLNCxNLamjI5x
Subscribe and click the bell to be notified of all your favorite movie scenes: http://bit.ly/2CZa490 
FILM DESCRIPTION: 
Dangerously ill with a rare blood disorder and determined to save others from the same fate, Dr. Morbius attempts a desperate gamble. While at first it seems to be a radical success, a darkness inside of him is soon unleashed. 
CREDITS:
TM &amp; Â© Sony Pictures Entertainment (2022)
Cast: Matt Smith
Producer: Avi Arad
Screenwriter: Burk Sharpless, Matt Sazama
Director: Daniel Espinosa
â–º Learn more: https://www.rottentomatoes.com/m/morbius?cmp=Movieclips_YT_Description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</si>
  <si>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hrjhJ43Iric</t>
  </si>
  <si>
    <t>Morbius (2022) - Morbius Bullies Drug Dealers Scene | Movieclips</t>
  </si>
  <si>
    <t>Morbius 2022 Morbius Bullies Drug Dealers Scene Movieclips</t>
  </si>
  <si>
    <t>2022-10-31 15:50:03+00:00</t>
  </si>
  <si>
    <t>Morbius - Morbius Bullies Drug Dealers: Morbius (Jared Leto) threatens some drug dealers to acquire their lab.
BUY THE MOVIE: https://www.vudu.com/content/movies/details/Morbius/2012351?cmp=Movieclips_YT_Description 
Watch the best Morbius scenes &amp; clips: https://www.youtube.com/playlist?list=PLZbXA4lyCtqqvLcsOTp-gLNCxNLamjI5x
Subscribe and click the bell to be notified of all your favorite movie scenes: http://bit.ly/2CZa490 
FILM DESCRIPTION: 
Dangerously ill with a rare blood disorder and determined to save others from the same fate, Dr. Morbius attempts a desperate gamble. While at first it seems to be a radical success, a darkness inside of him is soon unleashed. 
CREDITS:
TM &amp; Â© Sony Pictures Entertainment (2022)
Cast: Jared Leto
Screenwriter: Burk Sharpless, Matt Sazama
Director: Daniel Espinosa
â–º Learn more: https://www.rottentomatoes.com/m/morbius?cmp=Movieclips_YT_Description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</si>
  <si>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b95IAjcripE</t>
  </si>
  <si>
    <t>Morbius (2022) - Flying Through the Subway Scene | Movieclips</t>
  </si>
  <si>
    <t>Morbius 2022 Flying Through the Subway Scene Movieclips</t>
  </si>
  <si>
    <t>2022-10-31 15:49:51+00:00</t>
  </si>
  <si>
    <t>Morbius - Flying Through the Subway: Morbius (Jared Leto) discovers a new power.
BUY THE MOVIE: https://www.vudu.com/content/movies/details/Morbius/2012351?cmp=Movieclips_YT_Description 
Watch the best Morbius scenes &amp; clips: https://www.youtube.com/playlist?list=PLZbXA4lyCtqqvLcsOTp-gLNCxNLamjI5x
Subscribe and click the bell to be notified of all your favorite movie scenes: http://bit.ly/2CZa490 
FILM DESCRIPTION: 
Dangerously ill with a rare blood disorder and determined to save others from the same fate, Dr. Morbius attempts a desperate gamble. While at first it seems to be a radical success, a darkness inside of him is soon unleashed. 
CREDITS:
TM &amp; Â© Sony Pictures Entertainment (2022)
Cast: Jared Leto, Matt Smith
Screenwriter: Burk Sharpless, Matt Sazama
Director: Daniel Espinosa
â–º Learn more: https://www.rottentomatoes.com/m/morbius?cmp=Movieclips_YT_Description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</si>
  <si>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g2c7HThgTfc</t>
  </si>
  <si>
    <t>Morbius (2022) - Subway Fight Scene | Movieclips</t>
  </si>
  <si>
    <t>Morbius 2022 Subway Fight Scene Movieclips</t>
  </si>
  <si>
    <t>2022-10-31 15:49:41+00:00</t>
  </si>
  <si>
    <t>Morbius - Subway Fight: Morbius (Jared Leto) chases Milo (Matt Smith).
BUY THE MOVIE: https://www.vudu.com/content/movies/details/Morbius/2012351?cmp=Movieclips_YT_Description 
Watch the best Morbius scenes &amp; clips: https://www.youtube.com/playlist?list=PLZbXA4lyCtqqvLcsOTp-gLNCxNLamjI5x
Subscribe and click the bell to be notified of all your favorite movie scenes: http://bit.ly/2CZa490 
FILM DESCRIPTION: 
Dangerously ill with a rare blood disorder and determined to save others from the same fate, Dr. Morbius attempts a desperate gamble. While at first it seems to be a radical success, a darkness inside of him is soon unleashed. 
CREDITS:
TM &amp; Â© Sony Pictures Entertainment (2022)
Cast: Jared Leto, Matt Smith
Producer: Avi Arad
Screenwriter: Burk Sharpless, Matt Sazama
Director: Daniel Espinosa
â–º Learn more: https://www.rottentomatoes.com/m/morbius?cmp=Movieclips_YT_Description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</si>
  <si>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686jgVnwh5M</t>
  </si>
  <si>
    <t>Morbius (2022) - Breaking out of Prison Scene | Movieclips</t>
  </si>
  <si>
    <t>Morbius 2022 Breaking out of Prison Scene Movieclips</t>
  </si>
  <si>
    <t>2022-10-31 15:49:29+00:00</t>
  </si>
  <si>
    <t>Morbius - Breaking out of Prison: Morbius (Jared Leto) realizes Milo (Matt Smith) took the vampire cure.
BUY THE MOVIE: https://www.vudu.com/content/movies/details/Morbius/2012351?cmp=Movieclips_YT_Description 
Watch the best Morbius scenes &amp; clips: https://www.youtube.com/playlist?list=PLZbXA4lyCtqqvLcsOTp-gLNCxNLamjI5x
Subscribe and click the bell to be notified of all your favorite movie scenes: http://bit.ly/2CZa490 
FILM DESCRIPTION: 
Dangerously ill with a rare blood disorder and determined to save others from the same fate, Dr. Morbius attempts a desperate gamble. While at first it seems to be a radical success, a darkness inside of him is soon unleashed. 
CREDITS:
TM &amp; Â© Sony Pictures Entertainment (2022)
Cast: Jared Leto, Matt Smith
Screenwriter: Burk Sharpless, Matt Sazama
Director: Daniel Espinosa
â–º Learn more: https://www.rottentomatoes.com/m/morbius?cmp=Movieclips_YT_Description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</si>
  <si>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5oUl6HlSW-Q</t>
  </si>
  <si>
    <t>Morbius (2022) - Morbius Gets Arrested Scene | Movieclips</t>
  </si>
  <si>
    <t>Morbius 2022 Morbius Gets Arrested Scene Movieclips</t>
  </si>
  <si>
    <t>2022-10-31 15:49:17+00:00</t>
  </si>
  <si>
    <t>Morbius - Morbius Gets Arrested: Morbius (Jared Leto) uses his powers to flee the police and FBI.
BUY THE MOVIE: https://www.vudu.com/content/movies/details/Morbius/2012351?cmp=Movieclips_YT_Description 
Watch the best Morbius scenes &amp; clips: https://www.youtube.com/playlist?list=PLZbXA4lyCtqqvLcsOTp-gLNCxNLamjI5x
Subscribe and click the bell to be notified of all your favorite movie scenes: http://bit.ly/2CZa490 
FILM DESCRIPTION: 
Dangerously ill with a rare blood disorder and determined to save others from the same fate, Dr. Morbius attempts a desperate gamble. While at first it seems to be a radical success, a darkness inside of him is soon unleashed. 
CREDITS:
TM &amp; Â© Sony Pictures Entertainment (2022)
Cast: Al Madrigal, Jared Leto, Tyrese Gibson
Producer: Avi Arad
Screenwriter: Burk Sharpless, Matt Sazama
Director: Daniel Espinosa
â–º Learn more: https://www.rottentomatoes.com/m/morbius?cmp=Movieclips_YT_Description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</si>
  <si>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sCwrNlEUv6Y</t>
  </si>
  <si>
    <t>Morbius (2022) - Morbius vs. Mercenaries Scene | Movieclips</t>
  </si>
  <si>
    <t>Morbius 2022 Morbius vs Mercenaries Scene Movieclips</t>
  </si>
  <si>
    <t>2022-10-31 15:49:06+00:00</t>
  </si>
  <si>
    <t>Morbius - Morbius vs. Mercenaries: Morbius (Jared Leto) attacks a mercenary squad.
BUY THE MOVIE: https://www.vudu.com/content/movies/details/Morbius/2012351?cmp=Movieclips_YT_Description 
Watch the best Morbius scenes &amp; clips: https://www.youtube.com/playlist?list=PLZbXA4lyCtqqvLcsOTp-gLNCxNLamjI5x
Subscribe and click the bell to be notified of all your favorite movie scenes: http://bit.ly/2CZa490 
FILM DESCRIPTION: 
Dangerously ill with a rare blood disorder and determined to save others from the same fate, Dr. Morbius attempts a desperate gamble. While at first it seems to be a radical success, a darkness inside of him is soon unleashed. 
CREDITS:
TM &amp; Â© Sony Pictures Entertainment (2022)
Cast: Adria Arjona, Jared Leto
Screenwriter: Burk Sharpless, Matt Sazama
Director: Daniel Espinosa
â–º Learn more: https://www.rottentomatoes.com/m/morbius?cmp=Movieclips_YT_Description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</si>
  <si>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_gtlQMxFgRQ</t>
  </si>
  <si>
    <t>Resident Evil: Retribution (2012) - Alice vs. Rain Scene | Movieclips</t>
  </si>
  <si>
    <t>Resident Evil Retribution 2012 Alice vs Rain Scene Movieclips</t>
  </si>
  <si>
    <t>2022-10-28 21:00:20+00:00</t>
  </si>
  <si>
    <t>Resident Evil: Retribution - Alice vs. Rain: Alice (Milla Jovovich) and Rain (Michelle Rodriguez) fight to the death.
BUY THE MOVIE: https://www.vudu.com/content/movies/details/Resident-Evil-Retribution/367782?cmp=Movieclips_YT_Description 
Watch the best Resident Evil: Retribution scenes &amp; clips: https://www.youtube.com/playlist?list=PLZbXA4lyCtqqII3cfLQhTj93tUR8T2Dwx
Subscribe and click the bell to be notified of all your favorite movie scenes: http://bit.ly/2CZa490 
FILM DESCRIPTION: 
As Umbrella Corp.'s deadly T-virus continues to turn the world's population into legions of flesh-eating zombies, Alice (Milla Jovovich), the human race's last hope, awakes deep within Umbrella's secret operations facility. The further she delves into the complex, the more of her mysterious past is unveiled. Her global hunt for those responsible for the outbreak leads to a mind-blowing revelation; Aided by friends old and new, Alice fights to escape from a world on the edge of oblivion. 
CREDITS:
TM &amp; Â© Sony Pictures Entertainment (2012)
Cast: Johann Urb, Li Bingbing, Michelle Rodriguez, Milla Jovovich, Sienna Guillory
Director: Paul W.S. Anderson
Producer: Paul W.S. Anderson
Screenwriter: Paul W.S. Anderson
â–º Learn more: https://www.rottentomatoes.com/m/resident_evil_retribution?cmp=Movieclips_YT_Description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</si>
  <si>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['resident evil movie', 'resident evil paul w.s. anderson', 'resident evil milla jovovich', 'resident evil zombie', 'resident evil alice', 'resident evil monster', 'resident evil scene', 'resident evil clip', 'resident evil action', 'resident evil horror', 'resident evil', 'resident evil zombie dog', 'resident evil fight scene', 'zombie', 'resident evil executioner', 'ada wong', 'leon kennedy', 'jill valentine', 'resident evil rain', 'resident evil licker', 'resident evil jill', 'resident evil ada', 'licker', 'executioner']</t>
  </si>
  <si>
    <t>jHLmKs8N6yU</t>
  </si>
  <si>
    <t>Resident Evil: Retribution (2012) - Alice Frees Jill Scene | Movieclips</t>
  </si>
  <si>
    <t>Resident Evil Retribution 2012 Alice Frees Jill Scene Movieclips</t>
  </si>
  <si>
    <t>2022-10-28 20:45:01+00:00</t>
  </si>
  <si>
    <t>Resident Evil: Retribution - Alice Frees Jill: Alice (Milla Jovovich) fights her former friend Jill (Sienna Guillory).
BUY THE MOVIE: https://www.vudu.com/content/movies/details/Resident-Evil-Retribution/367782?cmp=Movieclips_YT_Description 
Watch the best Resident Evil: Retribution scenes &amp; clips: https://www.youtube.com/playlist?list=PLZbXA4lyCtqqII3cfLQhTj93tUR8T2Dwx
Subscribe and click the bell to be notified of all your favorite movie scenes: http://bit.ly/2CZa490 
FILM DESCRIPTION: 
As Umbrella Corp.'s deadly T-virus continues to turn the world's population into legions of flesh-eating zombies, Alice (Milla Jovovich), the human race's last hope, awakes deep within Umbrella's secret operations facility. The further she delves into the complex, the more of her mysterious past is unveiled. Her global hunt for those responsible for the outbreak leads to a mind-blowing revelation; Aided by friends old and new, Alice fights to escape from a world on the edge of oblivion. 
CREDITS:
TM &amp; Â© Sony Pictures Entertainment (2012)
Cast: Boris Kodjoe, Johann Urb, Michelle Rodriguez, Milla Jovovich, Sienna Guillory
Director: Paul W.S. Anderson
Producer: Paul W.S. Anderson
Screenwriter: Paul W.S. Anderson
â–º Learn more: https://www.rottentomatoes.com/m/resident_evil_retribution?cmp=Movieclips_YT_Description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</si>
  <si>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ldOg0GzsEDg</t>
  </si>
  <si>
    <t>Resident Evil: Retribution (2012) - Jill vs. Alice Scene | Movieclips</t>
  </si>
  <si>
    <t>Resident Evil Retribution 2012 Jill vs Alice Scene Movieclips</t>
  </si>
  <si>
    <t>2022-10-28 20:30:11+00:00</t>
  </si>
  <si>
    <t>Resident Evil: Retribution - Jill vs. Alice: Alice (Milla Jovovich) and Jill (Sienna Guillory) square off.
BUY THE MOVIE: https://www.vudu.com/content/movies/details/Resident-Evil-Retribution/367782?cmp=Movieclips_YT_Description 
Watch the best Resident Evil: Retribution scenes &amp; clips: https://www.youtube.com/playlist?list=PLZbXA4lyCtqqII3cfLQhTj93tUR8T2Dwx
Subscribe and click the bell to be notified of all your favorite movie scenes: http://bit.ly/2CZa490 
FILM DESCRIPTION: 
As Umbrella Corp.'s deadly T-virus continues to turn the world's population into legions of flesh-eating zombies, Alice (Milla Jovovich), the human race's last hope, awakes deep within Umbrella's secret operations facility. The further she delves into the complex, the more of her mysterious past is unveiled. Her global hunt for those responsible for the outbreak leads to a mind-blowing revelation; Aided by friends old and new, Alice fights to escape from a world on the edge of oblivion. 
CREDITS:
TM &amp; Â© Sony Pictures Entertainment (2012)
Cast: Boris Kodjoe, Johann Urb, Li Bingbing, Michelle Rodriguez, Milla Jovovich, Sienna Guillory
Director: Paul W.S. Anderson
Producer: Paul W.S. Anderson
Screenwriter: Paul W.S. Anderson
â–º Learn more: https://www.rottentomatoes.com/m/resident_evil_retribution?cmp=Movieclips_YT_Description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</si>
  <si>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G3SBhxBg2Hc</t>
  </si>
  <si>
    <t>Resident Evil: Retribution (2012) - Destroying Umbrella's Facility Scene | Movieclips</t>
  </si>
  <si>
    <t>Resident Evil Retribution 2012 Destroying Umbrellas Facility Scene Movieclips</t>
  </si>
  <si>
    <t>2022-10-28 20:15:01+00:00</t>
  </si>
  <si>
    <t>Resident Evil: Retribution - Destroying Umbrella's Facility: Alice (Milla Jovovich) bumps into all her clones.
BUY THE MOVIE: https://www.vudu.com/content/movies/details/Resident-Evil-Retribution/367782?cmp=Movieclips_YT_Description 
Watch the best Resident Evil: Retribution scenes &amp; clips: https://www.youtube.com/playlist?list=PLZbXA4lyCtqqII3cfLQhTj93tUR8T2Dwx
Subscribe and click the bell to be notified of all your favorite movie scenes: http://bit.ly/2CZa490 
FILM DESCRIPTION: 
As Umbrella Corp.'s deadly T-virus continues to turn the world's population into legions of flesh-eating zombies, Alice (Milla Jovovich), the human race's last hope, awakes deep within Umbrella's secret operations facility. The further she delves into the complex, the more of her mysterious past is unveiled. Her global hunt for those responsible for the outbreak leads to a mind-blowing revelation; Aided by friends old and new, Alice fights to escape from a world on the edge of oblivion. 
CREDITS:
TM &amp; Â© Sony Pictures Entertainment (2012)
Cast: Aryana Engineer, Boris Kodjoe, Colin Salmon, Johann Urb, Kevin Durand, Li Bingbing, Michelle Rodriguez, Milla Jovovich, Sienna Guillory
Director: Paul W.S. Anderson
Producer: Paul W.S. Anderson
Screenwriter: Paul W.S. Anderson
â–º Learn more: https://www.rottentomatoes.com/m/resident_evil_retribution?cmp=Movieclips_YT_Description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</si>
  <si>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dq25meTxElg</t>
  </si>
  <si>
    <t>Resident Evil: Retribution (2012) - The Giant Licker Scene | Movieclips</t>
  </si>
  <si>
    <t>Resident Evil Retribution 2012 The Giant Licker Scene Movieclips</t>
  </si>
  <si>
    <t>2022-10-28 20:00:19+00:00</t>
  </si>
  <si>
    <t>Resident Evil: Retribution - The Giant Licker: A giant Licker attacks the group.
BUY THE MOVIE: https://www.vudu.com/content/movies/details/Resident-Evil-Retribution/367782?cmp=Movieclips_YT_Description 
Watch the best Resident Evil: Retribution scenes &amp; clips: https://www.youtube.com/playlist?list=PLZbXA4lyCtqqII3cfLQhTj93tUR8T2Dwx
Subscribe and click the bell to be notified of all your favorite movie scenes: http://bit.ly/2CZa490 
FILM DESCRIPTION: 
As Umbrella Corp.'s deadly T-virus continues to turn the world's population into legions of flesh-eating zombies, Alice (Milla Jovovich), the human race's last hope, awakes deep within Umbrella's secret operations facility. The further she delves into the complex, the more of her mysterious past is unveiled. Her global hunt for those responsible for the outbreak leads to a mind-blowing revelation; Aided by friends old and new, Alice fights to escape from a world on the edge of oblivion. 
CREDITS:
TM &amp; Â© Sony Pictures Entertainment (2012)
Cast: Boris Kodjoe, Johann Urb, Kevin Durand, Milla Jovovich, Sienna Guillory
Director: Paul W.S. Anderson
Producer: Paul W.S. Anderson
Screenwriter: Paul W.S. Anderson
â–º Learn more: https://www.rottentomatoes.com/m/resident_evil_retribution?cmp=Movieclips_YT_Description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</si>
  <si>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1OqURqnxrMA</t>
  </si>
  <si>
    <t>Resident Evil: Retribution (2012) - Neighborhood Shootout Scene | Movieclips</t>
  </si>
  <si>
    <t>Resident Evil Retribution 2012 Neighborhood Shootout Scene Movieclips</t>
  </si>
  <si>
    <t>2022-10-28 15:46:16+00:00</t>
  </si>
  <si>
    <t>Resident Evil: Retribution - Neighborhood Shootout: Jill (Sienna Guillory) ambushes Alice (Milla Jovovich) in the suburban simulation.
BUY THE MOVIE: https://www.vudu.com/content/movies/details/Resident-Evil-Retribution/367782?cmp=Movieclips_YT_Description 
Watch the best Resident Evil: Retribution scenes &amp; clips: https://www.youtube.com/playlist?list=PLZbXA4lyCtqqII3cfLQhTj93tUR8T2Dwx
Subscribe and click the bell to be notified of all your favorite movie scenes: http://bit.ly/2CZa490 
FILM DESCRIPTION: 
As Umbrella Corp.'s deadly T-virus continues to turn the world's population into legions of flesh-eating zombies, Alice (Milla Jovovich), the human race's last hope, awakes deep within Umbrella's secret operations facility. The further she delves into the complex, the more of her mysterious past is unveiled. Her global hunt for those responsible for the outbreak leads to a mind-blowing revelation; Aided by friends old and new, Alice fights to escape from a world on the edge of oblivion. 
CREDITS:
TM &amp; Â© Sony Pictures Entertainment (2012)
Cast: Aryana Engineer, Colin Salmon, Li Bingbing, Megan Charpentier, Michelle Rodriguez, Milla Jovovich, Oded Fehr
Director: Paul W.S. Anderson
Producer: Paul W.S. Anderson
Screenwriter: Paul W.S. Anderson
â–º Learn more: https://www.rottentomatoes.com/m/resident_evil_retribution?cmp=Movieclips_YT_Description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</si>
  <si>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gM8eTqlN8RQ</t>
  </si>
  <si>
    <t>Resident Evil: Retribution (2012) - Ada &amp; Alice vs. Executioners Scene | Movieclips</t>
  </si>
  <si>
    <t>Resident Evil Retribution 2012 Ada Alice vs Executioners Scene Movieclips</t>
  </si>
  <si>
    <t>2022-10-28 15:46:06+00:00</t>
  </si>
  <si>
    <t>Resident Evil: Retribution - Ada &amp; Alice vs. Executioners: Alice (Milla Jovovich) and Ada (Li Bingbing) fight two Executioners.
BUY THE MOVIE: https://www.vudu.com/content/movies/details/Resident-Evil-Retribution/367782?cmp=Movieclips_YT_Description 
Watch the best Resident Evil: Retribution scenes &amp; clips: https://www.youtube.com/playlist?list=PLZbXA4lyCtqqII3cfLQhTj93tUR8T2Dwx
Subscribe and click the bell to be notified of all your favorite movie scenes: http://bit.ly/2CZa490 
FILM DESCRIPTION: 
As Umbrella Corp.'s deadly T-virus continues to turn the world's population into legions of flesh-eating zombies, Alice (Milla Jovovich), the human race's last hope, awakes deep within Umbrella's secret operations facility. The further she delves into the complex, the more of her mysterious past is unveiled. Her global hunt for those responsible for the outbreak leads to a mind-blowing revelation; Aided by friends old and new, Alice fights to escape from a world on the edge of oblivion. 
CREDITS:
TM &amp; Â© Sony Pictures Entertainment (2012)
Cast: Li Bingbing, Milla Jovovich
Director: Paul W.S. Anderson
Producer: Paul W.S. Anderson
Screenwriter: Paul W.S. Anderson
â–º Learn more: https://www.rottentomatoes.com/m/resident_evil_retribution?cmp=Movieclips_YT_Description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</si>
  <si>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XAP8gwPXFcg</t>
  </si>
  <si>
    <t>Resident Evil: Retribution (2012) - Alice Fights Zombies Scene | Movieclips</t>
  </si>
  <si>
    <t>Resident Evil Retribution 2012 Alice Fights Zombies Scene Movieclips</t>
  </si>
  <si>
    <t>2022-10-28 15:45:56+00:00</t>
  </si>
  <si>
    <t>Resident Evil: Retribution - Alice Fights Zombies: Alice (Milla Jovovich) fights a horde of Japanese zombies.
BUY THE MOVIE: https://www.vudu.com/content/movies/details/Resident-Evil-Retribution/367782?cmp=Movieclips_YT_Description 
Watch the best Resident Evil: Retribution scenes &amp; clips: https://www.youtube.com/playlist?list=PLZbXA4lyCtqqII3cfLQhTj93tUR8T2Dwx
Subscribe and click the bell to be notified of all your favorite movie scenes: http://bit.ly/2CZa490 
FILM DESCRIPTION: 
As Umbrella Corp.'s deadly T-virus continues to turn the world's population into legions of flesh-eating zombies, Alice (Milla Jovovich), the human race's last hope, awakes deep within Umbrella's secret operations facility. The further she delves into the complex, the more of her mysterious past is unveiled. Her global hunt for those responsible for the outbreak leads to a mind-blowing revelation; Aided by friends old and new, Alice fights to escape from a world on the edge of oblivion. 
CREDITS:
TM &amp; Â© Sony Pictures Entertainment (2012)
Cast: Milla Jovovich
Director: Paul W.S. Anderson
Producer: Paul W.S. Anderson
Screenwriter: Paul W.S. Anderson
â–º Learn more: https://www.rottentomatoes.com/m/resident_evil_retribution?cmp=Movieclips_YT_Description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</si>
  <si>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c6ocMIW0tgw</t>
  </si>
  <si>
    <t>Resident Evil: Retribution (2012) - Tentacle Zombie Attack Scene | Movieclips</t>
  </si>
  <si>
    <t>Resident Evil Retribution 2012 Tentacle Zombie Attack Scene Movieclips</t>
  </si>
  <si>
    <t>2022-10-28 15:45:43+00:00</t>
  </si>
  <si>
    <t>Resident Evil: Retribution - Tentacle Zombie Attack: Zombies attack Alice (Milla Jovovich) and Becky (Aryana Engineer).
BUY THE MOVIE: https://www.vudu.com/content/movies/details/Resident-Evil-Retribution/367782?cmp=Movieclips_YT_Description 
Watch the best Resident Evil: Retribution scenes &amp; clips: https://www.youtube.com/playlist?list=PLZbXA4lyCtqqII3cfLQhTj93tUR8T2Dwx
Subscribe and click the bell to be notified of all your favorite movie scenes: http://bit.ly/2CZa490 
FILM DESCRIPTION: 
As Umbrella Corp.'s deadly T-virus continues to turn the world's population into legions of flesh-eating zombies, Alice (Milla Jovovich), the human race's last hope, awakes deep within Umbrella's secret operations facility. The further she delves into the complex, the more of her mysterious past is unveiled. Her global hunt for those responsible for the outbreak leads to a mind-blowing revelation; Aided by friends old and new, Alice fights to escape from a world on the edge of oblivion. 
CREDITS:
TM &amp; Â© Sony Pictures Entertainment (2012)
Cast: Aryana Engineer, Milla Jovovich, Oded Fehr
Director: Paul W.S. Anderson
Producer: Paul W.S. Anderson
Screenwriter: Paul W.S. Anderson
â–º Learn more: https://www.rottentomatoes.com/m/resident_evil_retribution?cmp=Movieclips_YT_Description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</si>
  <si>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0-94EMbU9d8</t>
  </si>
  <si>
    <t>Resident Evil: Retribution (2012) - Zombie Home Invasion Scene | Movieclips</t>
  </si>
  <si>
    <t>Resident Evil Retribution 2012 Zombie Home Invasion Scene Movieclips</t>
  </si>
  <si>
    <t>2022-10-28 15:45:31+00:00</t>
  </si>
  <si>
    <t>Resident Evil: Retribution - Zombie Home Invasion: Zombies invade Alice's (Milla Jovovich) home.
BUY THE MOVIE: https://www.vudu.com/content/movies/details/Resident-Evil-Retribution/367782?cmp=Movieclips_YT_Description 
Watch the best Resident Evil: Retribution scenes &amp; clips: https://www.youtube.com/playlist?list=PLZbXA4lyCtqqII3cfLQhTj93tUR8T2Dwx
Subscribe and click the bell to be notified of all your favorite movie scenes: http://bit.ly/2CZa490 
FILM DESCRIPTION: 
As Umbrella Corp.'s deadly T-virus continues to turn the world's population into legions of flesh-eating zombies, Alice (Milla Jovovich), the human race's last hope, awakes deep within Umbrella's secret operations facility. The further she delves into the complex, the more of her mysterious past is unveiled. Her global hunt for those responsible for the outbreak leads to a mind-blowing revelation; Aided by friends old and new, Alice fights to escape from a world on the edge of oblivion. 
CREDITS:
TM &amp; Â© Sony Pictures Entertainment (2012)
Cast: Aryana Engineer, Michelle Rodriguez, Milla Jovovich
Director: Paul W.S. Anderson
Producer: Paul W.S. Anderson
Screenwriter: Paul W.S. Anderson
â–º Learn more: https://www.rottentomatoes.com/m/resident_evil_retribution?cmp=Movieclips_YT_Description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</si>
  <si>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E5Szb50okB8</t>
  </si>
  <si>
    <t>Resident Evil: Afterlife (2010) - Wesker's End Scene | Movieclips</t>
  </si>
  <si>
    <t>Resident Evil Afterlife 2010 Weskers End Scene Movieclips</t>
  </si>
  <si>
    <t>2022-10-27 21:00:14+00:00</t>
  </si>
  <si>
    <t>Resident Evil: Afterlife - Wesker's End: Wesker (Shawn Roberts) flies away.
BUY THE MOVIE: https://www.vudu.com/content/movies/details/Resident-Evil-Afterlife/176850?cmp=Movieclips_YT_Description 
Watch the best Resident Evil: Afterlife scenes &amp; clips: https://www.youtube.com/playlist?list=PLZbXA4lyCtqrpKOMaavyXJesyzErgeqZK
Subscribe and click the bell to be notified of all your favorite movie scenes: http://bit.ly/2CZa490 
FILM DESCRIPTION: 
In a world overrun with the walking dead, Alice (Milla Jovovich) continues her battle against Umbrella Corp., rounding up survivors along the way. Joined by an old friend, Alice and her group set out for a rumored safe haven in Los Angeles. Instead of sanctuary, they find the city overrun with zombies, and a trap about to spring. 
CREDITS:
TM &amp; Â© Sony Pictures Entertainment (2010)
Cast: Ali Larter, Boris Kodjoe, Milla Jovovich, Shawn Roberts, Spencer Locke, Wentworth Miller
Director: Paul W.S. Anderson
Producer: Paul W.S. Anderson
Screenwriter: Paul W.S. Anderson
â–º Learn more: https://www.rottentomatoes.com/m/resident_evil_afterlife?cmp=Movieclips_YT_Description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</si>
  <si>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['resident evil movie', 'resident evil paul w.s. anderson', 'resident evil milla jovovich', 'resident evil zombie', 'resident evil alice', 'resident evil monster', 'resident evil scene', 'resident evil clip', 'resident evil action', 'resident evil horror', 'resident evil', 'resident evil zombie dog', 'resident evil fight scene', 'zombie', 'resident evil afterlife', 'resident evil wesker', 'albert wesker', 'wesker', 'resident evil chris', 'resident evil claire', 'resident evil majini', 'resident evil executioner']</t>
  </si>
  <si>
    <t>Iz8CcMaFNFo</t>
  </si>
  <si>
    <t>Resident Evil: Afterlife (2010) - Alice vs. Wesker Scene | Movieclips</t>
  </si>
  <si>
    <t>Resident Evil Afterlife 2010 Alice vs Wesker Scene Movieclips</t>
  </si>
  <si>
    <t>2022-10-27 20:45:01+00:00</t>
  </si>
  <si>
    <t>Resident Evil: Afterlife - Alice vs. Wesker: Alice (Milla Jovovich) fights Wesker (Shawn Roberts).
BUY THE MOVIE: https://www.vudu.com/content/movies/details/Resident-Evil-Afterlife/176850?cmp=Movieclips_YT_Description 
Watch the best Resident Evil: Afterlife scenes &amp; clips: https://www.youtube.com/playlist?list=PLZbXA4lyCtqrpKOMaavyXJesyzErgeqZK
Subscribe and click the bell to be notified of all your favorite movie scenes: http://bit.ly/2CZa490 
FILM DESCRIPTION: 
In a world overrun with the walking dead, Alice (Milla Jovovich) continues her battle against Umbrella Corp., rounding up survivors along the way. Joined by an old friend, Alice and her group set out for a rumored safe haven in Los Angeles. Instead of sanctuary, they find the city overrun with zombies, and a trap about to spring. 
CREDITS:
TM &amp; Â© Sony Pictures Entertainment (2010)
Cast: Ali Larter, Kim Coates, Milla Jovovich, Shawn Roberts, Wentworth Miller
Director: Paul W.S. Anderson
Producer: Paul W.S. Anderson
Screenwriter: Paul W.S. Anderson
â–º Learn more: https://www.rottentomatoes.com/m/resident_evil_afterlife?cmp=Movieclips_YT_Description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</si>
  <si>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8ZEXGUczkiY</t>
  </si>
  <si>
    <t>Resident Evil: Afterlife (2010) - Wesker's Zombie Dogs Scene | Movieclips</t>
  </si>
  <si>
    <t>Resident Evil Afterlife 2010 Weskers Zombie Dogs Scene Movieclips</t>
  </si>
  <si>
    <t>2022-10-27 20:30:00+00:00</t>
  </si>
  <si>
    <t>Resident Evil: Afterlife - Wesker's Zombie Dogs: Alice (Milla Jovovich) confronts Wesker (Shawn Roberts) and his zombie dogs.
BUY THE MOVIE: https://www.vudu.com/content/movies/details/Resident-Evil-Afterlife/176850?cmp=Movieclips_YT_Description 
Watch the best Resident Evil: Afterlife scenes &amp; clips: https://www.youtube.com/playlist?list=PLZbXA4lyCtqrpKOMaavyXJesyzErgeqZK
Subscribe and click the bell to be notified of all your favorite movie scenes: http://bit.ly/2CZa490 
FILM DESCRIPTION: 
In a world overrun with the walking dead, Alice (Milla Jovovich) continues her battle against Umbrella Corp., rounding up survivors along the way. Joined by an old friend, Alice and her group set out for a rumored safe haven in Los Angeles. Instead of sanctuary, they find the city overrun with zombies, and a trap about to spring. 
CREDITS:
TM &amp; Â© Sony Pictures Entertainment (2010)
Cast: Ali Larter, Kim Coates, Milla Jovovich, Shawn Roberts, Wentworth Miller
Director: Paul W.S. Anderson
Producer: Paul W.S. Anderson
Screenwriter: Paul W.S. Anderson
â–º Learn more: https://www.rottentomatoes.com/m/resident_evil_afterlife?cmp=Movieclips_YT_Description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</si>
  <si>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phh7S1_M52o</t>
  </si>
  <si>
    <t>Resident Evil: Afterlife (2010) - Alice vs. the Executioner Scene | Movieclips</t>
  </si>
  <si>
    <t>Resident Evil Afterlife 2010 Alice vs the Executioner Scene Movieclips</t>
  </si>
  <si>
    <t>2022-10-27 20:15:01+00:00</t>
  </si>
  <si>
    <t>Resident Evil: Afterlife - Alice vs. the Executioner: Alice (Milla Jovovich) and her crew run into The Executioner.
BUY THE MOVIE: https://www.vudu.com/content/movies/details/Resident-Evil-Afterlife/176850?cmp=Movieclips_YT_Description 
Watch the best Resident Evil: Afterlife scenes &amp; clips: https://www.youtube.com/playlist?list=PLZbXA4lyCtqrpKOMaavyXJesyzErgeqZK
Subscribe and click the bell to be notified of all your favorite movie scenes: http://bit.ly/2CZa490 
FILM DESCRIPTION: 
In a world overrun with the walking dead, Alice (Milla Jovovich) continues her battle against Umbrella Corp., rounding up survivors along the way. Joined by an old friend, Alice and her group set out for a rumored safe haven in Los Angeles. Instead of sanctuary, they find the city overrun with zombies, and a trap about to spring. 
CREDITS:
TM &amp; Â© Sony Pictures Entertainment (2010)
Cast: Ali Larter, Boris Kodjoe, Milla Jovovich, Ray Olubowale, Wentworth Miller
Director: Paul W.S. Anderson
Producer: Paul W.S. Anderson
Screenwriter: Paul W.S. Anderson
â–º Learn more: https://www.rottentomatoes.com/m/resident_evil_afterlife?cmp=Movieclips_YT_Description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</si>
  <si>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lymlsg8Av_M</t>
  </si>
  <si>
    <t>Resident Evil: Afterlife (2010) - Zombies Overrun the Prison Scene | Movieclips</t>
  </si>
  <si>
    <t>Resident Evil Afterlife 2010 Zombies Overrun the Prison Scene Movieclips</t>
  </si>
  <si>
    <t>2022-10-27 20:00:15+00:00</t>
  </si>
  <si>
    <t>Resident Evil: Afterlife - Zombies Overrun the Prison: Alice (Milla Jovovich) and her crew fight through waves of zombies.
BUY THE MOVIE: https://www.vudu.com/content/movies/details/Resident-Evil-Afterlife/176850?cmp=Movieclips_YT_Description 
Watch the best Resident Evil: Afterlife scenes &amp; clips: https://www.youtube.com/playlist?list=PLZbXA4lyCtqrpKOMaavyXJesyzErgeqZK
Subscribe and click the bell to be notified of all your favorite movie scenes: http://bit.ly/2CZa490 
FILM DESCRIPTION: 
In a world overrun with the walking dead, Alice (Milla Jovovich) continues her battle against Umbrella Corp., rounding up survivors along the way. Joined by an old friend, Alice and her group set out for a rumored safe haven in Los Angeles. Instead of sanctuary, they find the city overrun with zombies, and a trap about to spring. 
CREDITS:
TM &amp; Â© Sony Pictures Entertainment (2010)
Cast: Ali Larter, Boris Kodjoe, Milla Jovovich, Norman Yeung, Wentworth Miller
Director: Paul W.S. Anderson
Producer: Paul W.S. Anderson
Screenwriter: Paul W.S. Anderson
â–º Learn more: https://www.rottentomatoes.com/m/resident_evil_afterlife?cmp=Movieclips_YT_Description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</si>
  <si>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A0a7IKrscMQ</t>
  </si>
  <si>
    <t>Resident Evil: Afterlife (2010) - Tentacle Zombies Scene | Movieclips</t>
  </si>
  <si>
    <t>Resident Evil Afterlife 2010 Tentacle Zombies Scene Movieclips</t>
  </si>
  <si>
    <t>2022-10-27 15:47:19+00:00</t>
  </si>
  <si>
    <t>Resident Evil: Afterlife - Tentacle Zombies: Right as Alice (Milla Jovovich) gets a chance to unwind, she realizes she's not alone.
BUY THE MOVIE: https://www.vudu.com/content/movies/details/Resident-Evil-Afterlife/176850?cmp=Movieclips_YT_Description 
Watch the best Resident Evil: Afterlife scenes &amp; clips: https://www.youtube.com/playlist?list=PLZbXA4lyCtqrpKOMaavyXJesyzErgeqZK
Subscribe and click the bell to be notified of all your favorite movie scenes: http://bit.ly/2CZa490 
FILM DESCRIPTION: 
In a world overrun with the walking dead, Alice (Milla Jovovich) continues her battle against Umbrella Corp., rounding up survivors along the way. Joined by an old friend, Alice and her group set out for a rumored safe haven in Los Angeles. Instead of sanctuary, they find the city overrun with zombies, and a trap about to spring. 
CREDITS:
TM &amp; Â© Sony Pictures Entertainment (2010)
Cast: Fulvio Cecere, Milla Jovovich
Director: Paul W.S. Anderson
Producer: Paul W.S. Anderson
Screenwriter: Paul W.S. Anderson
â–º Learn more: https://www.rottentomatoes.com/m/resident_evil_afterlife?cmp=Movieclips_YT_Description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</si>
  <si>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RMrcKVzwqyU</t>
  </si>
  <si>
    <t>Resident Evil: Afterlife (2010) - Landing the Plane Scene | Movieclips</t>
  </si>
  <si>
    <t>Resident Evil Afterlife 2010 Landing the Plane Scene Movieclips</t>
  </si>
  <si>
    <t>2022-10-27 15:47:07+00:00</t>
  </si>
  <si>
    <t>Resident Evil: Afterlife - Landing the Plane: Alice (Milla Jovovich) and Claire (Ali Larter) attempt a hairpin rooftop landing.
BUY THE MOVIE: https://www.vudu.com/content/movies/details/Resident-Evil-Afterlife/176850?cmp=Movieclips_YT_Description 
Watch the best Resident Evil: Afterlife scenes &amp; clips: https://www.youtube.com/playlist?list=PLZbXA4lyCtqrpKOMaavyXJesyzErgeqZK
Subscribe and click the bell to be notified of all your favorite movie scenes: http://bit.ly/2CZa490 
FILM DESCRIPTION: 
In a world overrun with the walking dead, Alice (Milla Jovovich) continues her battle against Umbrella Corp., rounding up survivors along the way. Joined by an old friend, Alice and her group set out for a rumored safe haven in Los Angeles. Instead of sanctuary, they find the city overrun with zombies, and a trap about to spring. 
CREDITS:
TM &amp; Â© Sony Pictures Entertainment (2010)
Cast: Ali Larter, Boris Kodjoe, Kacey Barnfield, Kim Coates, Milla Jovovich, Norman Yeung, Sergio Peris-Mencheta
Director: Paul W.S. Anderson
Producer: Paul W.S. Anderson
Screenwriter: Paul W.S. Anderson
â–º Learn more: https://www.rottentomatoes.com/m/resident_evil_afterlife?cmp=Movieclips_YT_Description
Watch More: 
â–º Rotten Tomatoes Originals: http://bit.ly/2D3sipV  
â–º Fresh New Clips: https://bit.ly/3mJePrv  
â–º Hot New Trailers: http://bit.ly/2qThrsF 
â–º New TV This Week: https://bit.ly/3Or3I2w  
Rotten Tomatoes MOVIECLIPS is the largest collection of movie clips on the web. Here you will find unforgettable moments, scenes, and lines from all your favorite films.</t>
  </si>
  <si>
    <t>NI4qHvsjz7I</t>
  </si>
  <si>
    <t>UC20vb-R_px4CguHzzBPhoyQ</t>
  </si>
  <si>
    <t>Eminem - Won't Back Down (Ft. P!nk) [Lyric Video] ft. P!nk</t>
  </si>
  <si>
    <t>Eminem Wont Back Down Ft Pnk Lyric Video ft Pnk</t>
  </si>
  <si>
    <t>2022-09-12 16:00:13+00:00</t>
  </si>
  <si>
    <t>Eminem - Won't Back Down (Ft. P!nk)
Listen to "Curtain Call 2": 
https://Eminem.lnk.to/CurtainCall2
http://eminem.com
http://facebook.com/eminem
http://twitter.com/eminem
http://instagram.com/eminem
http://shadyrecords.com
http://facebook.com/shadyrecords
http://twitter.com/shadyrecords
http://instagram.com/shadyrecords
#Eminem #P!nk #WontBackDown
Music video by Eminem performing Won't Back Down (Lyric Video). Â© 2022 Aftermath Records
http://vevo.ly/h3xQWL</t>
  </si>
  <si>
    <t>['Eminem', "Won't", 'Back', 'Down', '(Lyric', 'Video)', 'Aftermath', 'Hip', 'Hop']</t>
  </si>
  <si>
    <t>Zl64MRAqQxk</t>
  </si>
  <si>
    <t>Eminem, 50 Cent - Is This Love ('09) [Visualizer]</t>
  </si>
  <si>
    <t>Eminem 50 Cent Is This Love 09 Visualizer</t>
  </si>
  <si>
    <t>2022-09-06 16:00:31+00:00</t>
  </si>
  <si>
    <t>Listen to "Curtain Call 2": 
https://Eminem.lnk.to/CurtainCall2
http://eminem.com
http://facebook.com/eminem
http://twitter.com/eminem
http://instagram.com/eminem
http://shadyrecords.com
http://facebook.com/shadyrecords
http://twitter.com/shadyrecords
http://instagram.com/shadyrecords
Directed By:  Richard Selvi
Production Company:  Swiss Made Entertainment
Creative Director: James Larese 
Commissioners: Vincenza Conticchio &amp; Kathy Angstadt 
#Eminem #50Cent #IsThisLove?
Music video by Eminem, 50 Cent performing Is This Love ('09) (Visualizer). Â© 2022 Marshall B. Mathers III
http://vevo.ly/Z77KXU</t>
  </si>
  <si>
    <t>['Eminem', 'Cent', 'This', 'Love', "('09)", '(Visualizer)', 'Shady/Aftermath/Interscope', 'Records', 'Rap']</t>
  </si>
  <si>
    <t>cE2E6bj0Hg4</t>
  </si>
  <si>
    <t>Eminem, Snoop Dogg - From The D 2 The LBC (VMAs)</t>
  </si>
  <si>
    <t>Eminem Snoop Dogg From The D 2 The LBC VMAs</t>
  </si>
  <si>
    <t>2022-09-05 18:48:18+00:00</t>
  </si>
  <si>
    <t>â€œCurtain Call 2â€ Out Now: https://eminem.lnk.to/CurtainCall2
Spotify: https://eminem.lnk.to/CurtainCall2/spotify
Apple Music: https://eminem.lnk.to/CurtainCall2/applemusic
Amazon Music: https://eminem.lnk.to/CurtainCall2/amazonmusic
https://www.eminem.com/
https://www.facebook.com/eminem
https://twitter.com/eminem
https://www.instagram.com/eminem/
#Eminem #SnoopDogg #VMAs
http://vevo.ly/hlaDH2</t>
  </si>
  <si>
    <t>['Eminem', 'Snoop Dogg', 'From The the LBC', 'MTV VMAs', 'VMA', 'VMAs', 'VMA Performance', 'Eminem VMAs', 'Snoop Dogg VMAs', 'Snoop VMAs', 'Curtain Call', 'Eminem Performance', 'Till Collapse', 'Slim Shady', 'Real Slim Shady', 'Godzilla', 'Lose Yourself', 'Mile']</t>
  </si>
  <si>
    <t>OiBSeGoc9FQ</t>
  </si>
  <si>
    <t>Eminem - Rap God (Mr. Cii Remix) [Official Audio]</t>
  </si>
  <si>
    <t>Eminem Rap God Mr Cii Remix Official Audio</t>
  </si>
  <si>
    <t>2022-08-11 01:13:13+00:00</t>
  </si>
  <si>
    <t>Eminem - Rap God (Mr. Cii Remix)
Listen to "Curtain Call 2": 
https://Eminem.lnk.to/CurtainCall2
http://eminem.com
http://facebook.com/eminem
http://twitter.com/eminem
http://instagram.com/eminem
http://shadyrecords.com
http://facebook.com/shadyrecords
http://twitter.com/shadyrecords
http://instagram.com/shadyrecords
#Eminem #MrCii #RapGod
Music video by Eminem performing Rap God (Mr. Cii Remix/Audio). Â© 2022 Aftermath Records
http://vevo.ly/d9YfND</t>
  </si>
  <si>
    <t>['Eminem', 'Rap', 'God', '(Mr.', 'Cii', 'Remix/Audio)', 'Shady/Aftermath/Interscope', 'Records']</t>
  </si>
  <si>
    <t>qaba5mffrcw</t>
  </si>
  <si>
    <t>Eminem ft. 50 Cent - Is This Love (â€™09) [Official Audio]</t>
  </si>
  <si>
    <t>Eminem ft 50 Cent Is This Love 09 Official Audio</t>
  </si>
  <si>
    <t>2022-08-11 01:12:24+00:00</t>
  </si>
  <si>
    <t>Eminem ft. 50 Cent - Is This Love (â€™09)
Listen to "Curtain Call 2": 
https://Eminem.lnk.to/CurtainCall2
http://eminem.com
http://facebook.com/eminem
http://twitter.com/eminem
http://instagram.com/eminem
http://shadyrecords.com
http://facebook.com/shadyrecords
http://twitter.com/shadyrecords
http://instagram.com/shadyrecords
#Eminem #50Cent #IsThisLove
Music video by Eminem, 50 Cent performing Is This Love ('09) (Audio). Â© 2022 Marshall B. Mathers III
http://vevo.ly/mp4MX1</t>
  </si>
  <si>
    <t>['Eminem', 'Cent', 'This', 'Love', "('09)", '(Audio)', 'Shady/Aftermath/Interscope', 'Records', 'Rap']</t>
  </si>
  <si>
    <t>vs-Bsqt5ooQ</t>
  </si>
  <si>
    <t>Eminem - Cinderella Man (Lyric Video)</t>
  </si>
  <si>
    <t>Eminem Cinderella Man Lyric Video</t>
  </si>
  <si>
    <t>2022-08-10 16:00:41+00:00</t>
  </si>
  <si>
    <t>Listen to "Curtain Call 2": 
https://Eminem.lnk.to/CurtainCall2
http://eminem.com
http://facebook.com/eminem
http://twitter.com/eminem
http://instagram.com/eminem
http://shadyrecords.com
http://facebook.com/shadyrecords
http://twitter.com/shadyrecords
http://instagram.com/shadyrecords
#Eminem #CinderellaMan #CurtainCall2
Music video by Eminem performing Cinderella Man (Lyric Video). Â© 2022 Aftermath Records
http://vevo.ly/y4X6l0</t>
  </si>
  <si>
    <t>['Eminem', 'Cinderella', 'Man', '(Lyric', 'Video)', 'Aftermath', 'Hip', 'Hop', 'ã‚¨ãƒŸãƒãƒ ', 'ì—ë¯¸ë„´', 'åŸƒç±³çº³å§†']</t>
  </si>
  <si>
    <t>_wN3wl473M0</t>
  </si>
  <si>
    <t>Eminem, Dr. Dre, &amp; 50 Cent - Crack A Bottle [Official Video]</t>
  </si>
  <si>
    <t>Eminem Dr Dre 50 Cent Crack A Bottle Official Video</t>
  </si>
  <si>
    <t>2022-08-01 16:00:22+00:00</t>
  </si>
  <si>
    <t>Eminem, Dr. Dre &amp; 50 Cent - Crack A Bottle
Listen to "Curtain Call 2": 
https://Eminem.lnk.to/CurtainCall2
http://eminem.com
http://facebook.com/eminem
http://twitter.com/eminem
http://instagram.com/eminem
http://shadyrecords.com
http://facebook.com/shadyrecords
http://twitter.com/shadyrecords
http://instagram.com/shadyrecords
#Eminem #DrDre #50Cent
Music video by Eminem performing Crack A Bottle. Â© 2022 Aftermath Records
http://vevo.ly/SVUtZz</t>
  </si>
  <si>
    <t>['Eminem', 'Crack', 'Bottle', 'Shady/Aftermath/Interscope', 'Records', 'Hip', 'Hop', 'ã‚¨ãƒŸãƒãƒ ', 'ãƒ‰ã‚¯ã‚¿ãƒ¼ãƒ»ãƒ‰ãƒ¬ãƒ¼', '50ã‚»ãƒ³ãƒˆ', 'ì—ë¯¸ë„´', 'ë‹¥í„° ë“œë ˆ 50ì„¼íŠ¸', 'å¾·ç‘žåšå£«&amp; äº”è§’']</t>
  </si>
  <si>
    <t>7MO_hy5NyIw</t>
  </si>
  <si>
    <t>UCfM3zsQsOnfWNUppiycmBuw</t>
  </si>
  <si>
    <t>Eminem &amp; Snoop Dogg Interview | Forgotten Beach Scene</t>
  </si>
  <si>
    <t>Eminem Snoop Dogg Interview Forgotten Beach Scene</t>
  </si>
  <si>
    <t>2022-07-25 15:28:04+00:00</t>
  </si>
  <si>
    <t>Eminem &amp; Snoop Dogg Interview | Forgotten Beach Scene | #shorts
http://eminem.com
http://facebook.com/eminem
http://twitter.com/eminem
http://instagram.com/eminem
http://shadyrecords.com
http://facebook.com/shadyrecords
http://twitter.com/shadyrecords
http://instagram.com/shadyrecords</t>
  </si>
  <si>
    <t>RjrA-slMoZ4</t>
  </si>
  <si>
    <t>Eminem &amp; Snoop Dogg - From The D 2 The LBC [Official Music Video]</t>
  </si>
  <si>
    <t>Eminem Snoop Dogg From The D 2 The LBC Official Music Video</t>
  </si>
  <si>
    <t>2022-06-24 04:00:15+00:00</t>
  </si>
  <si>
    <t>Eminem &amp; Snoop Dogg - From The D 2 The LBC
Listen: https://eminem.lnk.to/FromTheD2TheLBC
http://eminem.com
http://facebook.com/eminem
http://twitter.com/eminem
http://instagram.com/eminem
http://shadyrecords.com
http://facebook.com/shadyrecords
http://twitter.com/shadyrecords
http://instagram.com/shadyrecords
#Eminem #SnoopDogg #FromTheD2TheLBC
Music video by Eminem, Snoop Dogg performing From The D 2 The LBC. Â© 2022 Marshall B. Mathers III
http://vevo.ly/gJGvEY</t>
  </si>
  <si>
    <t>['Eminem', 'Snoop', 'Dogg', 'From', 'The', 'LBC', 'Shady/Aftermath/Interscope', 'Records', 'Hip', 'Hop', 'í•œê¸€ìžë§‰', 'æ—¥æœ¬èªžå­—å¹•', 'subtÃ­tulos en espaÃ±ol', 'TÃ¼rkÃ§e AltyazÄ±lÄ±', 'Phá»¥ Ä‘á» tiáº¿ng Viá»‡t', 'Subtitles in Tagalog', 'Teks dalam Bahasa Indonesia', 'à¤‰à¤ªà¤¶à¥€à¤°à¥à¤·à¤• à¤¹à¤¿à¤‚à¤¦à¥€ à¤®à¥‡à¤‚', 'Sarikata Dalam Bahasa Malaysia', 'à¸„à¸³à¸šà¸£à¸£à¸¢à¸²à¸¢à¸ à¸²à¸©à¸²à¹„à¸—à¸¢', 'ã‚¨ãƒŸãƒãƒ ', 'ì—ë¯¸ë„´', 'åŸƒç±³çº³å§†']</t>
  </si>
  <si>
    <t>EksSDDte7EM</t>
  </si>
  <si>
    <t>Eminem ft. CeeLo Green - "The King And I"</t>
  </si>
  <si>
    <t>Eminem ft CeeLo Green The King And I</t>
  </si>
  <si>
    <t>2022-06-16 17:25:04+00:00</t>
  </si>
  <si>
    <t>Eminem ft. CeeLo Green - "The King And I"
Listen now: https://eminem.lnk.to/TheKingAndI
http://eminem.com
http://facebook.com/eminem
http://twitter.com/eminem
http://instagram.com/eminem
http://shadyrecords.com
http://facebook.com/shadyrecords
http://twitter.com/shadyrecords
http://instagram.com/shadyrecords</t>
  </si>
  <si>
    <t>hAafcgZkots</t>
  </si>
  <si>
    <t>Eminem - Replacement for White America</t>
  </si>
  <si>
    <t>Eminem Replacement for White America</t>
  </si>
  <si>
    <t>2022-01-28 19:21:21+00:00</t>
  </si>
  <si>
    <t>Music video by Eminem performing Replacement for White America.
http://vevo.ly/9exI4C</t>
  </si>
  <si>
    <t>['Eminem', 'Replacement', 'for', 'White', 'America', 'Universal', 'Music', 'Group', 'Hip-Hop/Rap']</t>
  </si>
  <si>
    <t>ImnufvMMNao</t>
  </si>
  <si>
    <t>Eminem - Replacement for Superman</t>
  </si>
  <si>
    <t>Eminem Replacement for Superman</t>
  </si>
  <si>
    <t>2022-01-28 19:21:14+00:00</t>
  </si>
  <si>
    <t>Music video by Eminem performing Replacement for Superman.
http://vevo.ly/9qNy8O</t>
  </si>
  <si>
    <t>['Eminem', 'Replacement', 'for', 'Superman', 'Universal', 'Music', 'Group', 'Hip-Hop/Rap']</t>
  </si>
  <si>
    <t>darZbXulSDI</t>
  </si>
  <si>
    <t>Eminem - Replacement for Sing For The Moment</t>
  </si>
  <si>
    <t>Eminem Replacement for Sing For The Moment</t>
  </si>
  <si>
    <t>Music video by Eminem performing Replacement for Sing For The Moment.
http://vevo.ly/yTjKpu</t>
  </si>
  <si>
    <t>['Eminem', 'Replacement', 'for', 'Sing', 'For', 'The', 'Moment', 'Universal', 'Music', 'Group', 'Hip-Hop/Rap']</t>
  </si>
  <si>
    <t>Ju59hI8hP4w</t>
  </si>
  <si>
    <t>Eminem - Replacement for Cleanin' Out My Closet</t>
  </si>
  <si>
    <t>Eminem Replacement for Cleanin Out My Closet</t>
  </si>
  <si>
    <t>2022-01-28 19:21:13+00:00</t>
  </si>
  <si>
    <t>Music video by Eminem performing Replacement for Cleanin' Out My Closet.
http://vevo.ly/7MfgZe</t>
  </si>
  <si>
    <t>['Eminem', 'Replacement', 'for', "Cleanin'", 'Out', 'Closet', 'Universal', 'Music', 'Group', 'Hip-Hop/Rap']</t>
  </si>
  <si>
    <t>li_Z2HypUw8</t>
  </si>
  <si>
    <t>50 million subscribers and counting</t>
  </si>
  <si>
    <t>2022-01-11 17:01:34+00:00</t>
  </si>
  <si>
    <t>Eminem | 50 Million YouTube Subscribers | #shorts
http://eminem.com
http://facebook.com/eminem
http://twitter.com/eminem
http://instagram.com/eminem
http://shadyrecords.com
http://facebook.com/shadyrecords
http://twitter.com/shadyrecords
http://instagram.com/shadyrecords</t>
  </si>
  <si>
    <t>4haurn3S8z8</t>
  </si>
  <si>
    <t>Skylar Grey, Polo G, Mozzy, Eminem - Last One Standing (Lyric Video)</t>
  </si>
  <si>
    <t>Skylar Grey Polo G Mozzy Eminem Last One Standing Lyric Video</t>
  </si>
  <si>
    <t>2021-10-19 16:00:02+00:00</t>
  </si>
  <si>
    <t>Listen to Last One Standing, from the film Venom: Let There Be Carnage
https://VenomCarnage.lnk.to/LastOneSt...
http://eminem.com
http://facebook.com/eminem  
http://twitter.com/eminem
http://instagram.com/eminem
http://eminem.tumblr.com
http://shadyrecords.com
http://facebook.com/shadyrecords
http://twitter.com/shadyrecords
http://instagram.com/shadyrecords
http://trustshady.tumblr.com   
#SkylarGrey #PoloG #Mozzy #Eminem #VenomCarnage #LastOneStanding
Check out Skylar Greyâ€™s â€˜Partly Cloudy with a Chance of Tears': https://youtu.be/FKa8gX_drLg
Music video by Skylar Grey, Polo G, Mozzy, Eminem performing Last One Standing (Lyric Video). Â© 2021 Aftermath Records
http://vevo.ly/DxU3lf</t>
  </si>
  <si>
    <t>['Skylar', 'Grey', 'Polo', 'Mozzy', 'Eminem', 'Last', 'One', 'Standing', '(Lyric', 'Video)', 'Shady', 'Records/Interscope', 'Records', 'Rap']</t>
  </si>
  <si>
    <t>PgFC7fFtzg4</t>
  </si>
  <si>
    <t>Eminem - Replacement for 21 Questions</t>
  </si>
  <si>
    <t>Eminem Replacement for 21 Questions</t>
  </si>
  <si>
    <t>2021-10-13 16:59:48+00:00</t>
  </si>
  <si>
    <t>Music video by Eminem performing Replacement for 21 Questions. 
http://vevo.ly/gnl25h</t>
  </si>
  <si>
    <t>['Eminem', 'Replacement', 'for', 'Questions', 'Universal', 'Music', 'Group', 'Rap/Hip-Hop']</t>
  </si>
  <si>
    <t>DlOMEMFkyIk</t>
  </si>
  <si>
    <t>Eminem - Venom (Remix/Audio)</t>
  </si>
  <si>
    <t>Eminem Venom RemixAudio</t>
  </si>
  <si>
    <t>2021-10-07 01:42:30+00:00</t>
  </si>
  <si>
    <t>Music video by Eminem performing Venom (Remix/Audio). Â© 2021 Marshall B. Mathers III, under exclusive license to Interscope Records
http://vevo.ly/xSdxAQ</t>
  </si>
  <si>
    <t>['Eminem', 'Venom', '(Remix/Audio)', 'Aftermath', 'Rap']</t>
  </si>
  <si>
    <t>gXH7_XaGuPc</t>
  </si>
  <si>
    <t>Skylar Grey - Last One Standing ft. Polo G, Mozzy, &amp; Eminem [Official Audio]</t>
  </si>
  <si>
    <t>Skylar Grey Last One Standing ft Polo G Mozzy Eminem Official Audio</t>
  </si>
  <si>
    <t>2021-09-30 04:00:13+00:00</t>
  </si>
  <si>
    <t>Listen to Last One Standing, from the film Venom: Let There Be Carnage
https://VenomCarnage.lnk.to/LastOneStanding
http://eminem.com
http://facebook.com/eminem  
http://twitter.com/eminem
http://instagram.com/eminem
http://eminem.tumblr.com
http://shadyrecords.com
http://facebook.com/shadyrecords
http://twitter.com/shadyrecords
http://instagram.com/shadyrecords
http://trustshady.tumblr.com   
#SkylarGrey #PoloG #Mozzy #Eminem #VenomCarnage #LastOneStanding
Check out Skylar Greyâ€™s â€˜Partly Cloudy with a Chance of Tears': https://youtu.be/FKa8gX_drLg
Music video by Skylar Grey, Polo G, Mozzy, Eminem performing Last One Standing (Audio). Â© 2021 Aftermath Records
http://vevo.ly/UnJl4I</t>
  </si>
  <si>
    <t>['Skylar', 'Grey', 'Polo', 'Mozzy', 'Eminem', 'Last', 'One', 'Standing', '(Audio)', 'Shady', 'Records/Interscope', 'Records', 'Rap']</t>
  </si>
  <si>
    <t>Q4JCbKDQsks</t>
  </si>
  <si>
    <t>Mom's Spaghetti Restaurant - Opening 9/29/21 - Detroit, MI</t>
  </si>
  <si>
    <t>Moms Spaghetti Restaurant Opening 92921 Detroit MI</t>
  </si>
  <si>
    <t>2021-09-28 00:02:11+00:00</t>
  </si>
  <si>
    <t>Mom's Spaghetti Restaurant - Opening 9/29/21 - Detroit, MI
http://eminem.com
http://facebook.com/eminem
http://twitter.com/eminem
http://instagram.com/eminem
http://shadyrecords.com
http://facebook.com/shadyrecords
http://twitter.com/shadyrecords
http://instagram.com/shadyrecords</t>
  </si>
  <si>
    <t>FVeZcM6tBQU</t>
  </si>
  <si>
    <t>Eminem - Killer (Remix) [Official Audio] ft. Jack Harlow, Cordae</t>
  </si>
  <si>
    <t>Eminem Killer Remix Official Audio ft Jack Harlow Cordae</t>
  </si>
  <si>
    <t>2021-05-28 04:00:12+00:00</t>
  </si>
  <si>
    <t>Eminem - â€œKiller (Remix)â€ ft. Jack Harlow &amp; Cordae
https://Eminem.lnk.to/KillerRemix
http://eminem.com
http://facebook.com/eminem
http://twitter.com/eminem
http://instagram.com/eminem
http://shadyrecords.com
http://facebook.com/shadyrecords
http://twitter.com/shadyrecords
http://instagram.com/shadyrecords
#Eminem #KillerRemix #JackHarlow #Cordae</t>
  </si>
  <si>
    <t>['Eminem', 'Jack', 'Harlow', 'Cordae', 'Killer', '(Remix/Audio)', 'Shady/Aftermath/Interscope', 'Records', 'Rap']</t>
  </si>
  <si>
    <t>RkZQzzNkcXo</t>
  </si>
  <si>
    <t>Eminem - Alfred's Theme (Lyric Video)</t>
  </si>
  <si>
    <t>Eminem Alfreds Theme Lyric Video</t>
  </si>
  <si>
    <t>2021-05-05 16:00:26+00:00</t>
  </si>
  <si>
    <t>Eminem - Alfred's Theme (Lyric Video)
Eminemâ€™s new album MUSIC TO BE MURDERED BY - SIDE B (DELUXE EDITION) 
http://smarturl.it/MTBMBDLX
http://eminem.com
http://facebook.com/eminem
http://twitter.com/eminem
http://instagram.com/eminem
http://shadyrecords.com
http://facebook.com/shadyrecords
http://twitter.com/shadyrecords
http://instagram.com/shadyrecords
#Eminem #AlfredsTheme
Music video by Eminem performing Alfredâ€™s Theme (Lyric Video). Â© 2020 Marshall B. Mathers III
http://vevo.ly/Sek4SS</t>
  </si>
  <si>
    <t>['Eminem', 'Alfredâ€™s', 'Theme', '(Lyric', 'Video)', 'Shady/Aftermath/Interscope', 'Records', 'Rap']</t>
  </si>
  <si>
    <t>qleJpzB4q7A</t>
  </si>
  <si>
    <t>Eminem - Tone Deaf (Lyric Video)</t>
  </si>
  <si>
    <t>Eminem Tone Deaf Lyric Video</t>
  </si>
  <si>
    <t>2021-03-05 19:40:13+00:00</t>
  </si>
  <si>
    <t>Eminem - Tone Deaf (Lyric Video)
Director: Randy Chriz
Production: Meraki United
Eminemâ€™s new album MUSIC TO BE MURDERED BY - SIDE B (DELUXE EDITION) 
http://smarturl.it/MTBMBDLX
http://eminem.com
http://facebook.com/eminem
http://twitter.com/eminem
http://instagram.com/eminem
http://shadyrecords.com
http://facebook.com/shadyrecords
http://twitter.com/shadyrecords
http://instagram.com/shadyrecords</t>
  </si>
  <si>
    <t>jfobiCq0YUc</t>
  </si>
  <si>
    <t>Eminem - Higher (Official Video) Explicit</t>
  </si>
  <si>
    <t>Eminem Higher Official Video Explicit</t>
  </si>
  <si>
    <t>2021-01-23 19:36:17+00:00</t>
  </si>
  <si>
    <t>Eminem - Higher (Official Music Video)
Eminemâ€™s new album MUSIC TO BE MURDERED BY - SIDE B (DELUXE EDITION) http://smarturl.it/MTBMBDLX
http://eminem.com
http://facebook.com/eminem
http://twitter.com/eminem
http://instagram.com/eminem
http://shadyrecords.com
http://facebook.com/shadyrecords
http://twitter.com/shadyrecords
http://instagram.com/shadyrecords
Music video by Eminem performing Higher. Â© 2021 Marshall B. Mathers III, under exclusive license to Interscope Records</t>
  </si>
  <si>
    <t>3qFvCPmee8U</t>
  </si>
  <si>
    <t>Eminem - Godzilla (Lyric Video) ft. Juice WRLD</t>
  </si>
  <si>
    <t>Eminem Godzilla Lyric Video ft Juice WRLD</t>
  </si>
  <si>
    <t>2020-03-04 05:00:00+00:00</t>
  </si>
  <si>
    <t>From the album Music To Be Murdered By, out now: https://smarturl.it/MTBMB
http://eminem.com
http://facebook.com/eminem
http://twitter.com/eminem
http://instagram.com/eminem
http://shadyrecords.com
http://facebook.com/shadyrecords
http://twitter.com/shadyrecords
http://instagram.com/shadyrecords
Directed by Kyle Cogan
Video by SIMIAN.LA
Animators: Kyle Cogan, Brad Chmielewski, Logan Hennessy, Ryan Perea, Logan Powaski
Music video by Eminem performing Godzilla (Lyric Video). Â© 2020 Marshall B. Mathers III
http://vevo.ly/eobcXG</t>
  </si>
  <si>
    <t>['Eminem', 'Godzilla', '(Lyric', 'Video)', 'Shady/Aftermath/Interscope', 'Records', 'Rap', 'í•œê¸€ìžë§‰', 'æ—¥æœ¬èªžå­—å¹•', 'subtÃ­tulos en espaÃ±ol', 'TÃ¼rkÃ§e AltyazÄ±lÄ±', 'Phá»¥ Ä‘á» tiáº¿ng Viá»‡t', 'Subtitles in Tagalog', 'Teks dalam Bahasa Indonesia', 'à¤‰à¤ªà¤¶à¥€à¤°à¥à¤·à¤• à¤¹à¤¿à¤‚à¤¦à¥€ à¤®à¥‡à¤‚', 'Sarikata Dalam Bahasa Malaysia', 'à¸„à¸³à¸šà¸£à¸£à¸¢à¸²à¸¢à¸ à¸²à¸©à¸²à¹„à¸—à¸¢', 'ã‚¨ãƒŸãƒãƒ ', 'ì—ë¯¸ë„´', 'åŸƒç±³çº³å§†']</t>
  </si>
  <si>
    <t>hlFOLS7vKaQ</t>
  </si>
  <si>
    <t>Premonition - Intro [Official Audio]</t>
  </si>
  <si>
    <t>Premonition Intro Official Audio</t>
  </si>
  <si>
    <t>2020-01-28 13:50:21+00:00</t>
  </si>
  <si>
    <t>From the album Music To Be Murdered By, out now: https://smarturl.it/MTBMB
http://eminem.com_x000D_
http://facebook.com/eminem_x000D_
http://twitter.com/eminem_x000D_
http://instagram.com/eminem
http://shadyrecords.com
http://facebook.com/shadyrecords
http://twitter.com/shadyrecords
http://instagram.com/shadyrecords</t>
  </si>
  <si>
    <t>MHZGOJ1kysc</t>
  </si>
  <si>
    <t>Unaccommodating (feat. Young M.A) [Official Audio]</t>
  </si>
  <si>
    <t>Unaccommodating feat Young MA Official Audio</t>
  </si>
  <si>
    <t>2020-01-28 13:50:16+00:00</t>
  </si>
  <si>
    <t>From the album Music To Be Murdered By, out now: https://smarturl.it/MTBMB
http://eminem.com_x000D_
http://facebook.com/eminem_x000D_
http://twitter.com/eminem_x000D_
http://instagram.com/eminem_x000D_
_x000D_
http://shadyrecords.com_x000D_
http://facebook.com/shadyrecords_x000D_
http://twitter.com/shadyrecords_x000D_
http://instagram.com/shadyrecords</t>
  </si>
  <si>
    <t>RnNJ7uVR7hM</t>
  </si>
  <si>
    <t>You Gon' Learn (feat. Royce Da 5'9" &amp; White Gold) [Official Audio]</t>
  </si>
  <si>
    <t>You Gon Learn feat Royce Da 59 White Gold Official Audio</t>
  </si>
  <si>
    <t>2020-01-28 13:50:08+00:00</t>
  </si>
  <si>
    <t>From the album Music To Be Murdered By, out now: https://smarturl.it/MTBMB
http://eminem.com_x000D_
http://facebook.com/eminem_x000D_
http://twitter.com/eminem_x000D_
http://instagram.com/eminem
_x000D_
http://shadyrecords.com_x000D_
http://facebook.com/shadyrecords_x000D_
http://twitter.com/shadyrecords_x000D_
http://instagram.com/shadyrecords</t>
  </si>
  <si>
    <t>cmxdavhOg0Q</t>
  </si>
  <si>
    <t>In Too Deep [Official Audio]</t>
  </si>
  <si>
    <t>In Too Deep Official Audio</t>
  </si>
  <si>
    <t>2020-01-28 13:50:00+00:00</t>
  </si>
  <si>
    <t>o6BYffaYzL4</t>
  </si>
  <si>
    <t>Those Kinda Nights (feat. Ed Sheeran) [Official Audio]</t>
  </si>
  <si>
    <t>Those Kinda Nights feat Ed Sheeran Official Audio</t>
  </si>
  <si>
    <t>2020-01-28 13:49:56+00:00</t>
  </si>
  <si>
    <t>9XvXF1LrWgA</t>
  </si>
  <si>
    <t>Godzilla (feat. Juice WRLD) [Official Audio]</t>
  </si>
  <si>
    <t>Godzilla feat Juice WRLD Official Audio</t>
  </si>
  <si>
    <t>2020-01-28 13:49:50+00:00</t>
  </si>
  <si>
    <t>skn7T_XPQnY</t>
  </si>
  <si>
    <t>Darkness [Official Audio]</t>
  </si>
  <si>
    <t>Darkness Official Audio</t>
  </si>
  <si>
    <t>2020-01-28 13:49:42+00:00</t>
  </si>
  <si>
    <t>ftujE679Wx0</t>
  </si>
  <si>
    <t>Leaving Heaven (feat. Skylar Grey) [Official Audio]</t>
  </si>
  <si>
    <t>Leaving Heaven feat Skylar Grey Official Audio</t>
  </si>
  <si>
    <t>2020-01-28 13:49:37+00:00</t>
  </si>
  <si>
    <t>BZ09A39xECk</t>
  </si>
  <si>
    <t>Yah Yah (feat. Royce Da 5'9", Black Thought, Q-Tip &amp; Denaun) [Official Audio]</t>
  </si>
  <si>
    <t>Yah Yah feat Royce Da 59 Black Thought QTip Denaun Official Audio</t>
  </si>
  <si>
    <t>2020-01-28 13:49:31+00:00</t>
  </si>
  <si>
    <t>yf52IpdAZKg</t>
  </si>
  <si>
    <t>Stepdad [Official Audio]</t>
  </si>
  <si>
    <t>Stepdad Official Audio</t>
  </si>
  <si>
    <t>2020-01-28 13:49:26+00:00</t>
  </si>
  <si>
    <t>0WkIZwM5_vc</t>
  </si>
  <si>
    <t>Marsh [Official Audio]</t>
  </si>
  <si>
    <t>Marsh Official Audio</t>
  </si>
  <si>
    <t>2020-01-28 13:49:22+00:00</t>
  </si>
  <si>
    <t>H5v-FO-jMS0</t>
  </si>
  <si>
    <t>Never Love Again [Official Audio]</t>
  </si>
  <si>
    <t>Never Love Again Official Audio</t>
  </si>
  <si>
    <t>2020-01-28 13:49:16+00:00</t>
  </si>
  <si>
    <t>7jR65jnUyvA</t>
  </si>
  <si>
    <t>Lock It Up (feat. Anderson .Paak) [Official Audio]</t>
  </si>
  <si>
    <t>Lock It Up feat Anderson Paak Official Audio</t>
  </si>
  <si>
    <t>2020-01-28 13:49:11+00:00</t>
  </si>
  <si>
    <t>trmoIfUVctQ</t>
  </si>
  <si>
    <t>Little Engine [Official Audio]</t>
  </si>
  <si>
    <t>Little Engine Official Audio</t>
  </si>
  <si>
    <t>2020-01-28 13:47:37+00:00</t>
  </si>
  <si>
    <t>HSADF70r-a8</t>
  </si>
  <si>
    <t>Farewell [Official Audio]</t>
  </si>
  <si>
    <t>Farewell Official Audio</t>
  </si>
  <si>
    <t>2020-01-28 13:47:32+00:00</t>
  </si>
  <si>
    <t>RuEJucg1boQ</t>
  </si>
  <si>
    <t>No Regrets (feat. Don Toliver) [Official Audio]</t>
  </si>
  <si>
    <t>No Regrets feat Don Toliver Official Audio</t>
  </si>
  <si>
    <t>2020-01-28 13:47:20+00:00</t>
  </si>
  <si>
    <t>qZp5gf9xgnE</t>
  </si>
  <si>
    <t>I Will (feat. KXNG Crooked, Royce da 5'9" &amp; Joell Ortiz) [Official Audio]</t>
  </si>
  <si>
    <t>I Will feat KXNG Crooked Royce da 59 Joell Ortiz Official Audio</t>
  </si>
  <si>
    <t>2020-01-28 13:47:12+00:00</t>
  </si>
  <si>
    <t>RHQC4fAhcbU</t>
  </si>
  <si>
    <t>Eminem - Darkness (Official Video)</t>
  </si>
  <si>
    <t>Eminem Darkness Official Video</t>
  </si>
  <si>
    <t>2020-01-17 05:00:06+00:00</t>
  </si>
  <si>
    <t>Eminemâ€™s new album MUSIC TO BE MURDERED BY http://smarturl.it/MTBMB
https://eminem.com/darkness
http://eminem.com
http://facebook.com/eminem
http://twitter.com/eminem
http://instagram.com/eminem
http://eminem.tumblr.com
http://shadyrecords.com
http://facebook.com/shadyrecords
http://twitter.com/shadyrecords
http://instagram.com/shadyrecords
http://trustshady.tumblr.com
Music video by Eminem performing Darkness. Â© 2020 Marshall B. Mathers III, under exclusive license to Interscope Records</t>
  </si>
  <si>
    <t>['Eminem', 'Darkness', 'Shady/Aftermath/Interscope', 'Records', 'Hip', 'Hop']</t>
  </si>
  <si>
    <t>rkU_t3aQU3c</t>
  </si>
  <si>
    <t>â€˜Shazam' Trailer Ft. "My Name Is"</t>
  </si>
  <si>
    <t>Shazam Trailer Ft My Name Is</t>
  </si>
  <si>
    <t>2019-03-04 17:23:24+00:00</t>
  </si>
  <si>
    <t>Check out "My Name Is" in the trailer for Shazam, the superhero adventure starring Zachary Levi, Mark Strong, Asher Angel, Jack Dylan Grazer, and Djimon Hounsou. Directed by David F. Sandberg.
Release date: April 5th, 2019
http://eminem.com
http://facebook.com/eminem
http://twitter.com/eminem
http://instagram.com/eminem
http://eminem.tumblr.com
http://shadyrecords.com
http://facebook.com/shadyrecords
http://twitter.com/shadyrecords
http://instagram.com/shadyrecords
http://trustshady.tumblr.com</t>
  </si>
  <si>
    <t>['eminem', 'eminem shazam', 'eminem movies', 'eminem movie', 'eminem movie soundtrack', 'eminem movie track', 'shazam movie', 'shazam!', 'eminem shazam!', 'my name is shazam', 'eminem my name is', 'hi my name is', 'my name is slim shady']</t>
  </si>
  <si>
    <t>p28xueW134o</t>
  </si>
  <si>
    <t>Eminem - Good Guy (Behind The Scenes) ft. Jessie Reyez</t>
  </si>
  <si>
    <t>Eminem Good Guy Behind The Scenes ft Jessie Reyez</t>
  </si>
  <si>
    <t>2019-02-01 05:00:02+00:00</t>
  </si>
  <si>
    <t>Watch the official video for Good Guy: http://youtu.be/X-TkrWpO75k
From the album Kamikaze, out now: http://shady.sr/Kamikaze
http://eminem.com
http://facebook.com/eminem
http://twitter.com/eminem
http://instagram.com/eminem
http://eminem.tumblr.com
http://shadyrecords.com
http://facebook.com/shadyrecords
http://twitter.com/shadyrecords
http://instagram.com/shadyrecords
http://trustshady.tumblr.com
Music video by Eminem performing Good Guy (Behind The Scenes). Â© 2019 Aftermath Records
http://vevo.ly/mAYITl</t>
  </si>
  <si>
    <t>['Eminem', 'Good', 'Guy', '(Behind', 'The', 'Scenes)', 'Aftermath', 'Rap']</t>
  </si>
  <si>
    <t>X-TkrWpO75k</t>
  </si>
  <si>
    <t>Eminem - Good Guy ft. Jessie Reyez</t>
  </si>
  <si>
    <t>Eminem Good Guy ft Jessie Reyez</t>
  </si>
  <si>
    <t>2018-12-07 17:00:03+00:00</t>
  </si>
  <si>
    <t>From the album Kamikaze, out now: http://shady.sr/Kamikaze
http://eminem.com
http://facebook.com/eminem
http://twitter.com/eminem
http://instagram.com/eminem
http://eminem.tumblr.com
http://shadyrecords.com
http://facebook.com/shadyrecords
http://twitter.com/shadyrecords
http://instagram.com/shadyrecords
http://trustshady.tumblr.com
Music video by Eminem performing Good Guy. Â© 2018 Aftermath Records
http://vevo.ly/ljMkXj</t>
  </si>
  <si>
    <t>['Eminem', 'Good', 'Guy', 'Aftermath', 'Rap']</t>
  </si>
  <si>
    <t>TGWhv8JMyr8</t>
  </si>
  <si>
    <t>Eminem - "Kick Off" (Freestyle)</t>
  </si>
  <si>
    <t>Eminem Kick Off Freestyle</t>
  </si>
  <si>
    <t>2018-12-01 02:26:38+00:00</t>
  </si>
  <si>
    <t>Shot on location at The Shelter at St. Andrew's in Detroit, Michigan
Kamikaze is out now: http://shady.sr/Kamikaze
http://eminem.com
http://facebook.com/eminem
http://twitter.com/eminem
http://instagram.com/eminem
http://eminem.tumblr.com
http://shadyrecords.com
http://facebook.com/shadyrecords
http://twitter.com/shadyrecords
http://instagram.com/shadyrecords
http://trustshady.tumblr.com</t>
  </si>
  <si>
    <t>['eminem', 'eminem freestyle', 'eminem freestlye 2018', 'eminem kamikaze', 'kamikaze 2018', 'marshall mathers', 'shady', 'slim shady', 'slim shady 2018']</t>
  </si>
  <si>
    <t>7xUYUJ69BnE</t>
  </si>
  <si>
    <t>Bodied - Official Feature Film - directed by Joseph Kahn and Produced by Eminem</t>
  </si>
  <si>
    <t>Bodied Official Feature Film directed by Joseph Kahn and Produced by Eminem</t>
  </si>
  <si>
    <t>2018-11-28 17:00:02+00:00</t>
  </si>
  <si>
    <t>Words are weapons in the worldâ€™s most brutal lyrical sport. Produced by Eminem and directed by Joseph Khan, one of the biggest music video directors of all time (from Wu Tang Clan to Taylor Swift), â€œBodiedâ€ is a go-for-the-jugular, hilarious look inside the competitive world of rap battles. Berkeley grad student Adam Merkin (Calum Worthy; â€œAmerican Vandal,â€ â€œAustin &amp; Allyâ€) gets sucked into the game after meeting icon Behn Grym (Jackie Strong; BETâ€™s â€œReal Husbands of Hollywoodâ€) and accidentally competing inâ€”and winningâ€”his first battle. Rising through the ranks of the battle scene with his provocative insults, Adam alienates his academic buddies, uptight girlfriend, and literary professor father (Anthony Michael Hall).
0:00 X-Tract Vs Behn Grym
10:30 Adam Vs Billy Pistolz
16:14 College
23:07 Adam Gets A Shot
36:22 The Winner
38:55 Revealing The Truth
44:27 LA Rap Battle
55:58 After Party
1:05:05 Getting To Know Oz
1:09:21 New Opportunities
1:13:27 Confrontations
1:20:29 Killerfornia Battle League
1:40:08 No Rulez
1:44:04 Consequences Of Battle
1:51:00 Megaton Vs Adam_x000D_
Available with YouTube Premium - https://www.youtube.com/premium/originals. To see if Premium is available in your country, click here: https://goo.gl/A3HtfP</t>
  </si>
  <si>
    <t>['Bodied', 'eminem movie', 'charlamagne tha god', 'battle rap', 'joseph kahn']</t>
  </si>
  <si>
    <t>cozHsxwBfJE</t>
  </si>
  <si>
    <t>Behind the Scenes - Eminem Jimmy Kimmel Live â€œVenomâ€ Performance â€“ Presented by Google Pixel 3</t>
  </si>
  <si>
    <t>Behind the Scenes Eminem Jimmy Kimmel Live Venom Performance Presented by Google Pixel 3</t>
  </si>
  <si>
    <t>2018-10-18 18:33:07+00:00</t>
  </si>
  <si>
    <t>Behind the scenes of Eminemâ€™s exclusive Jimmy Kimmel Live performance of â€œVenomâ€ from high atop the Empire State Building. Presented by Google Pixel 3.
Kamikaze is out now: http://shady.sr/Kamikaze
http://eminem.com
http://facebook.com/eminem
http://twitter.com/eminem
http://instagram.com/eminem
http://eminem.tumblr.com
http://shadyrecords.com
http://facebook.com/shadyrecords
http://twitter.com/shadyrecords
http://instagram.com/shadyrecords
http://trustshady.tumblr.com</t>
  </si>
  <si>
    <t>['eminem', 'eminem 2018', 'eminem venom', 'venom 2018', 'venom', 'eminem jimmy kimmel', 'eminem jimmy kimmel live', 'eminem jimmy kimmel 2018', 'eminem empire state', 'eminem performance', 'eminem 2018 performance', 'eminem kamikaze', 'kamikaze', 'kamikaze 2018', 'eminem empire state performance', 'eminem jimmy kimmel empire state']</t>
  </si>
  <si>
    <t>IGbvF1yBsv8</t>
  </si>
  <si>
    <t>Eminem Performs "Venom" from the Empire State Building on Jimmy Kimmel Live</t>
  </si>
  <si>
    <t>Eminem Performs Venom from the Empire State Building on Jimmy Kimmel Live</t>
  </si>
  <si>
    <t>2018-10-16 13:56:16+00:00</t>
  </si>
  <si>
    <t>Eminem's performance from Jimmy Kimmel Live on October 15, 2018.
"Venom" is from his 10th studio album Kamikaze, out now: http://shady.sr/Kamikaze 
http://eminem.com
http://facebook.com/eminem
http://twitter.com/eminem
http://instagram.com/eminem
http://eminem.tumblr.com
http://shadyrecords.com
http://facebook.com/shadyrecords
http://twitter.com/shadyrecords
http://instagram.com/shadyrecords
http://trustshady.tumblr.com</t>
  </si>
  <si>
    <t>iQEaYnG25_U</t>
  </si>
  <si>
    <t>UC0C-w0YjGpqDXGB8IHb662A</t>
  </si>
  <si>
    <t>Ed Sheeran - The North American Mathematics Tour 2023 is now on sale!</t>
  </si>
  <si>
    <t>Ed Sheeran The North American Mathematics Tour 2023 is now on sale</t>
  </si>
  <si>
    <t>2022-10-14 14:03:34+00:00</t>
  </si>
  <si>
    <t>Get tickets for the North American Mathematics Tour: https://www.edsheeran.com/NATour 
Subscribe to the Ed Sheeran channel for all the best and latest official music videos, behind the scenes and live performances.â€¯ 
http://bit.ly/SubscribeToEdSheeran 
North American Mathematics Tour Dates: 
Sat May 6 - Arlington, TX - AT&amp;T Stadium +x
Sat May 13 - Houston, TX - NRG Stadium +x
Sat May 20 - Tampa, FL - Raymond James Stadium +x
Sat May 27 - Atlanta, GA - Mercedes-Benz Stadium +x
Sat Jun 3 - Philadelphia, PA - Lincoln Financial Field +x
Sat Jun 10 - East Rutherford, NJ - MetLife Stadium +x 
Sun Jun 11 - East Rutherford, NJ - MetLife Stadium +x 
Sat Jun 17 - Toronto, ON - Rogers Centre +â€¢
Sun Jun 18 - Toronto, ON - Rogers Centre +â€¢
Sat Jun 24 - Landover, MD - FedExField +â€¢
Fri Jun 30 - Foxborough, MA - Gillette Stadium +â€¢
Sat Jul 1 - Foxborough, MA - Gillette Stadium +â€¢
Sat Jul 8 - Pittsburgh, PA - Acrisure Stadium +â€¢
Sat Jul 15 - Detroit, MI - Ford Field +â€¢
Sat Jul 22 - Nashville, TN - Nissan Stadium +%
Sat Jul 29 - Chicago, IL - Soldier Field +%
Sat Aug 5 - Kansas City, MO - GEHA Field at Arrowhead Stadium +%
Sat Aug 12 - Minneapolis, MN - U.S. Bank Stadium +%
Sat Aug 19 - Denver, CO - Empower Field at Mile High +%
Sat Aug 26 - Seattle, WA - Lumen Field +â‰ 
Sat Sept 2 - Vancouver, BC - BC Place +â‰ 
Sat Sept 9 - Las Vegas, NV - Allegiant Stadium -â‰ 
Sat Sept 16 - Santa Clara, CA - Levi'sÂ® Stadium -â‰ 
Sat Sept 23 - Inglewood, CA - SoFi Stadium -â‰ 
+ with special guest Khalid
- with special guest Russ
x with special guest Dylan
â€¢ with special guest Rosa Linn
â‰  with special guest Maisie Peters
% with special guest Cat Burns
Follow Ed on...
Instagram: http://instagram.com/teddysphotos
TikTok: https://www.tiktok.com/@edsheeran
Facebook: http://www.facebook.com/EdSheeranMusic
Twitter: http://twitter.com/edsheeran
Discord: http://discord.gg/edsheeran
Official Website: http://edsheeran.com
See more official videos from Ed Sheeran here: 
https://www.youtube.com/watch?v=ryJgDL9jzKk&amp;list=PLjp0AEEJ0-fGKG_3skl0e1FQlJfnx-TJz
#EdSheeran
#MathematicsTour</t>
  </si>
  <si>
    <t>['edsheeran', 'ed sheeran', 'acoustic', 'live', 'cover', 'official', 'remix', 'official video', 'lyrics', 'session', 'North America', 'Mathematic Tour', 'Ed Sheeran North American tour', 'Ed', 'Sheeran', 'ed', 'sheeran', 'ed sheeran mathematics tour', 'ed sheeran north american tour', 'ed sheeran us tour', 'ed on tour', 'ed sheeran on tour', 'ed sheeran mathematics', 'ed tour', 'ed mathematics', 'ed us', 'ed us tour', 'Mathematics North American Tour', 'mathematics north american tour']</t>
  </si>
  <si>
    <t>Zn2k0getlRI</t>
  </si>
  <si>
    <t>Ed Sheeran - The Mathematics Tour is coming to North America in 2023!</t>
  </si>
  <si>
    <t>Ed Sheeran The Mathematics Tour is coming to North America in 2023</t>
  </si>
  <si>
    <t>2022-10-03 14:00:54+00:00</t>
  </si>
  <si>
    <t>Bringing everything I know about Mathematics to North America. Pre-sale begins Oct 12th. Sign up for access at: https://www.edsheeran.com/
Subscribe to the Ed Sheeran channel for all the best and latest official music videos, behind the scenes and live performances.â€¯ 
http://bit.ly/SubscribeToEdSheeran 
North American Mathematics Tour Dates: 
Sat May 6 - Arlington, TX - AT&amp;T Stadium +x
Sat May 13 - Houston, TX - NRG Stadium +x
Sat May 20 - Tampa, FL - Raymond James Stadium +x
Sat May 27 - Atlanta, GA - Mercedes-Benz Stadium +x
Sat Jun 3 - Philadelphia, PA - Lincoln Financial Field +x
Sat Jun 10 - East Rutherford, NJ - MetLife Stadium +x 
Sat Jun 17 - Toronto, ON - Rogers Centre +â€¢
Sat Jun 24 - Landover, MD - FedExField +â€¢
Sat Jul 1 - Foxborough, MA - Gillette Stadium +â€¢
Sat Jul 8 - Pittsburgh, PA - Acrisure Stadium +â€¢
Sat Jul 15 - Detroit, MI - Ford Field +â€¢
Sat Jul 22 - Nashville, TN - Nissan Stadium +%
Sat Jul 29 - Chicago, IL - Soldier Field +%
Sat Aug 5 - Kansas City, MO - GEHA Field at Arrowhead Stadium +%
Sat Aug 12 - Minneapolis, MN - U.S. Bank Stadium +%
Sat Aug 19 - Denver, CO - Empower Field at Mile High +%
Sat Aug 26 - Seattle, WA - Lumen Field +â‰ 
Sat Sept 2 - Vancouver, BC - BC Place +â‰ 
Sat Sept 9 - Las Vegas, NV - Allegiant Stadium -â‰ 
Sat Sept 16 - Santa Clara, CA - Levi'sÂ® Stadium -â‰ 
Sat Sept 23 - Inglewood, CA - SoFi Stadium -â‰ 
+ with special guest Khalid
- with special guest Russ
x with special guest Dylan
â€¢ with special guest Rosa Linn
â‰  with special guest Maisie Peters
% with special guest Cat Burns
Follow Ed on...
Instagram: http://instagram.com/teddysphotos
TikTok: https://www.tiktok.com/@edsheeran
Facebook: http://www.facebook.com/EdSheeranMusic
Twitter: http://twitter.com/edsheeran
Discord: http://discord.gg/edsheeran
Official Website: http://edsheeran.com
See more official videos from Ed Sheeran here: 
https://www.youtube.com/watch?v=ryJgDL9jzKk&amp;list=PLjp0AEEJ0-fGKG_3skl0e1FQlJfnx-TJz
#EdSheeran
#MathematicsTour</t>
  </si>
  <si>
    <t>23g5HBOg3Ic</t>
  </si>
  <si>
    <t>Ed Sheeran, PokÃ©mon - Celestial [Official Video]</t>
  </si>
  <si>
    <t>Ed Sheeran PokÃ©mon Celestial Official Video</t>
  </si>
  <si>
    <t>2022-09-29 15:00:12+00:00</t>
  </si>
  <si>
    <t>The official music video for Ed Sheeran, PokÃ©mon - Celestial
'Celestial' out now: https://EdSheeran.lnk.to/celestial
Subscribe to the Ed Sheeran channel for all the best and latest official music videos, behind the scenes and live performances.â€¯ 
http://bit.ly/SubscribeToEdSheeran 
Credits:
Produced by Genki Kawamura, Masami Hatanaka
Director: Yuichi Kodama
Character Design: Yu Nagaba
CG Animation Production: MORIE Inc.
VFX Production: Khaki
Production: AOI Pro.
Animation Production: ENISHIYA inc.
See more official videos from Ed Sheeran here: 
https://www.youtube.com/watch?v=ryJgDL9jzKk&amp;list=PLjp0AEEJ0-fGKG_3skl0e1FQlJfnx-TJz
Follow Ed on...
Instagram: http://instagram.com/teddysphotos
TikTok: https://www.tiktok.com/@edsheeran
Facebook: http://www.facebook.com/EdSheeranMusic
Twitter: http://twitter.com/edsheeran
Discord: http://discord.gg/edsheeran
Official Website: http://edsheeran.com
Follow PokÃ©mon onâ€¦
Instagram: https://www.instagram.com/pokemon/
TikTok: https://www.tiktok.com/@pokemon
Facebook: https://www.facebook.com/Pokemon/
Twitter: https://twitter.com/Pokemon
Youtube: https://www.youtube.com/c/pokemon
Official Website: https://www.pokemon.com/
#EdSheeran
#PokÃ©mon
#Celestial</t>
  </si>
  <si>
    <t>['edsheeran', 'ed sheeran', 'acoustic', 'live', 'cover', 'official', 'remix', 'official video', 'lyrics', 'session', 'PokÃ©mon', 'Ed Sheeran', 'Ed Sheeran Celestial', 'Ed sheeran pokemon', 'Ed Sheeran Pokemon Celestial', 'Ed Sheeran Celestial Pokemon', 'Pokemon Celestial', 'Official music video', 'celestial music video', 'Celestial music video Ed Sheeran', 'Ed Sheeran Celestial music video', 'Ed Sheeran music video', 'ed sheeran music video', 'celestial official music video', 'ã‚¨ãƒ‰ã‚·ãƒ¼ãƒ©ãƒ³', 'ã‚¨ãƒ‰ã‚·ãƒ¼ãƒ©ãƒ³ ãƒã‚±ãƒ¢ãƒ³']</t>
  </si>
  <si>
    <t>MQg7WZoTqxk</t>
  </si>
  <si>
    <t>This is only half of the collection</t>
  </si>
  <si>
    <t>2022-09-15 16:00:04+00:00</t>
  </si>
  <si>
    <t>Subscribe to Ed's channel: http://bit.ly/SubscribeToEdSheeran_x000D_
_x000D_
Follow Ed on..._x000D_
Facebook: http://www.facebook.com/EdSheeranMusic_x000D_
Twitter: http://twitter.com/edsheeran_x000D_
Instagram: http://instagram.com/teddysphotos_x000D_
Official Website: http://edsheeran.com</t>
  </si>
  <si>
    <t>['edsheeran', 'ed sheeran', 'acoustic', 'live', 'cover', 'official', 'remix', 'official video', 'lyrics', 'session']</t>
  </si>
  <si>
    <t>VERcf4ALkmo</t>
  </si>
  <si>
    <t>Paulo Londra, Ed Sheeran - Noche de Novela [Official Lyric Video]</t>
  </si>
  <si>
    <t>Paulo Londra Ed Sheeran Noche de Novela Official Lyric Video</t>
  </si>
  <si>
    <t>2022-08-30 19:12:09+00:00</t>
  </si>
  <si>
    <t>The official lyric video for Paulo Londra &amp; Ed Sheeran's "Noche de Novela".
Stream or download it here: https://wml.link/PauloLondraEdSheeranNocheDeNovela
Watch the official video: https://youtu.be/SuU0999Seaw
Follow Ed Sheeran:
Instagram: https://instagram.com/teddysphotos?igshid=NDRkN2NkYzU=
TikTok: https://www.tiktok.com/@edsheeran?_t=8V7QMIce7yd&amp;_r=1
Facebook: https://m.facebook.com/EdSheeranMusic
Twitter: https://twitter.com/edsheeran?s=21&amp;t=8PbHirtW74vFJkFuZgQt0g
Discord: https://discord.com/invite/edsheeran
Official website: https://www.edsheeran.com/equals
Follow Paulo Londra:
Instagram: https://instagram.com/paulolondra?igshid=NDRkN2NkYzU=
Twitter: https://twitter.com/paulolondra?s=21&amp;t=OJYMPddAj1F7oUKZbCNcbQ
YouTube: https://youtube.com/c/PauloLondra
TikTok: https://www.tiktok.com/@paulolondra?_t=8V7QF2PyUAM&amp;_r=1
Facebook: https://m.facebook.com/paulolondra</t>
  </si>
  <si>
    <t>['edsheeran', 'ed sheeran', 'acoustic', 'live', 'cover', 'official', 'remix', 'official video', 'lyrics', 'session', 'paulo londra', 'noche de novela', 'lyric video']</t>
  </si>
  <si>
    <t>JUhIdYwGzrQ</t>
  </si>
  <si>
    <t>I bloody love Denmark</t>
  </si>
  <si>
    <t>2022-08-09 13:26:29+00:00</t>
  </si>
  <si>
    <t>24yDm2pW1wE</t>
  </si>
  <si>
    <t>May wee paree</t>
  </si>
  <si>
    <t>2022-08-02 12:46:29+00:00</t>
  </si>
  <si>
    <t>ðŸ“¹ by Nic Minns
Subscribe to Ed's channel: http://bit.ly/SubscribeToEdSheeran_x000D_
_x000D_
Follow Ed on..._x000D_
Facebook: http://www.facebook.com/EdSheeranMusic_x000D_
Twitter: http://twitter.com/edsheeran_x000D_
Instagram: http://instagram.com/teddysphotos_x000D_
Official Website: http://edsheeran.com</t>
  </si>
  <si>
    <t>qXamQbOzwjg</t>
  </si>
  <si>
    <t>Making the Russ song in the studio with Fred again sampling my voice</t>
  </si>
  <si>
    <t>2022-07-28 17:35:56+00:00</t>
  </si>
  <si>
    <t>Y1_9s0B7kdg</t>
  </si>
  <si>
    <t>Brussels is pretty fun</t>
  </si>
  <si>
    <t>2022-07-26 10:59:25+00:00</t>
  </si>
  <si>
    <t>nRrLesAkh5w</t>
  </si>
  <si>
    <t>Every night is a loose one</t>
  </si>
  <si>
    <t>2022-07-22 18:20:22+00:00</t>
  </si>
  <si>
    <t>Ed Sheeran - I Will Remember You (Official Audio)</t>
  </si>
  <si>
    <t>Ed Sheeran I Will Remember You Official Audio</t>
  </si>
  <si>
    <t>2022-05-27 04:04:09+00:00</t>
  </si>
  <si>
    <t>The official audio for Ed Sheeran's new song "I Will Remember You"
The "=" Tour Edition is out now - listen here: https://es.lnk.to/Equals-TourEdition
Subscribe to the Ed Sheeran channel for all the best and latest official music videos, behind the scenes and live performances.â€¯ 
http://bit.ly/SubscribeToEdSheeran 
See more official videos from Ed Sheeran here: 
https://www.youtube.com/watch?v=ryJgDL9jzKk&amp;list=PLjp0AEEJ0-fGKG_3skl0e1FQlJfnx-TJz
Follow Ed on...
Instagram: http://instagram.com/teddysphotos
TikTok: https://www.tiktok.com/@edsheeran
Facebook: http://www.facebook.com/EdSheeranMusic
Twitter: http://twitter.com/edsheeran
Discord: http://discord.gg/edsheeran
Official Website: http://edsheeran.com
#EdSheeran
#IWillRememberYou
#EqualsTourEdition</t>
  </si>
  <si>
    <t>['Ed Sheeran - I Will Remember You (Official Visualizer)', 'I Will Remember You (Official Visualizer)', 'Ed Sheeran - I Will Remember You', 'ed sheeran i will remember you', 'Ed Sheeran I Will Remember You', 'I Will Remember You', 'i will remember you ed sheeran', 'I Will Remember You =', 'I Will Remember You Ed Sheeran', 'I Will Remember You - Tour Repack', '= Tour Repack', 'I will remember you ed sheeran', 'i will remember you - ed sheeran', '= tour edition']</t>
  </si>
  <si>
    <t>9G5W_Pl7Ydk</t>
  </si>
  <si>
    <t>Ed Sheeran - One Life (Official Audio)</t>
  </si>
  <si>
    <t>Ed Sheeran One Life Official Audio</t>
  </si>
  <si>
    <t>The official audio for Ed Sheeran's new song "One Life"
The "=" Tour Edition is out now - listen here: https://es.lnk.to/Equals-TourEdition
Subscribe to the Ed Sheeran channel for all the best and latest official music videos, behind the scenes and live performances.â€¯ 
http://bit.ly/SubscribeToEdSheeran 
See more official videos from Ed Sheeran here: 
https://www.youtube.com/watch?v=ryJgDL9jzKk&amp;list=PLjp0AEEJ0-fGKG_3skl0e1FQlJfnx-TJz
Follow Ed on...
Instagram: http://instagram.com/teddysphotos
TikTok: https://www.tiktok.com/@edsheeran
Facebook: http://www.facebook.com/EdSheeranMusic
Twitter: http://twitter.com/edsheeran
Discord: http://discord.gg/edsheeran
Official Website: http://edsheeran.com
#EdSheeran
#OneLife
#EqualsTourEdition</t>
  </si>
  <si>
    <t>['Ed Sheeran - One Life (Official Visualizer)', 'Ed Sheeran - One Life', 'One Life (Official Visualizer)', 'Ed Sheeran one life', 'Ed Sheeran One Life', 'Ed Sheeran - one life', 'ed sheeran one life', 'ed sheeran one life official visualizer', 'ed sheeran =', 'ed sheeran tour repackage', 'yesterday', 'one life yesterday', 'one life ed sheeran', 'One Life Ed Sheeran', 'one life =', 'One Life =', 'One Life = Tour Repack', 'One life new song', 'one life ed sheeran new']</t>
  </si>
  <si>
    <t>TAInmY804Fg</t>
  </si>
  <si>
    <t>Ed Sheeran - Welcome To The World (Official Audio)</t>
  </si>
  <si>
    <t>Ed Sheeran Welcome To The World Official Audio</t>
  </si>
  <si>
    <t>The official audio for Ed Sheeran's new song "Welcome to the World"
The "=" Tour Edition is out now - listen here: https://es.lnk.to/Equals-TourEdition
Subscribe to the Ed Sheeran channel for all the best and latest official music videos, behind the scenes and live performances.â€¯ 
http://bit.ly/SubscribeToEdSheeran 
See more official videos from Ed Sheeran here: 
https://www.youtube.com/watch?v=ryJgDL9jzKk&amp;list=PLjp0AEEJ0-fGKG_3skl0e1FQlJfnx-TJz_x000D_
Follow Ed on...
Instagram: http://instagram.com/teddysphotos
TikTok: https://www.tiktok.com/@edsheeran
Facebook: http://www.facebook.com/EdSheeranMusic
Twitter: http://twitter.com/edsheeran
Discord: http://discord.gg/edsheeran
Official Website: http://edsheeran.com
#EdSheeran
#WelcomeToTheWorld
#EqualsTourEdition</t>
  </si>
  <si>
    <t>['Ed Sheeran - Welcome to the World (Official Visualizer)', 'Ed Sheeran - Welcome to the World', 'Welcome to the World (Official Visualizer)', 'Ed Sheeran Welcome to the World', 'Ed Sheeran', 'Ed', 'Sheeran', 'ed sheeran', 'ed', 'sheeran', 'welcome', 'to', 'the', 'world', 'Welcome to the World', 'welcome to the world', 'Ed Sheeran welcome to the world', 'Welcome to the World visualizer', 'Welcome to the World Ed Sheeran', 'Welcome to the World ed sheeran', 'Welcome to the world sheeran', 'Welcome to the world ed']</t>
  </si>
  <si>
    <t>CnVD9KLAOrA</t>
  </si>
  <si>
    <t>Ed Sheeran - Penguins (Official Audio)</t>
  </si>
  <si>
    <t>Ed Sheeran Penguins Official Audio</t>
  </si>
  <si>
    <t>2022-05-27 04:04:08+00:00</t>
  </si>
  <si>
    <t>The official audio for Ed Sheeran's new song "Penguins"
The "=" Tour Edition is out now - listen here: https://es.lnk.to/Equals-TourEdition
Subscribe to the Ed Sheeran channel for all the best and latest official music videos, behind the scenes and live performances.â€¯ 
http://bit.ly/SubscribeToEdSheeran 
See more official videos from Ed Sheeran here: 
https://www.youtube.com/watch?v=ryJgDL9jzKk&amp;list=PLjp0AEEJ0-fGKG_3skl0e1FQlJfnx-TJz
Follow Ed on...
Instagram: http://instagram.com/teddysphotos
TikTok: https://www.tiktok.com/@edsheeran
Facebook: http://www.facebook.com/EdSheeranMusic
Twitter: http://twitter.com/edsheeran
Discord: http://discord.gg/edsheeran
Official Website: http://edsheeran.com
#EdSheeran
#Penguins
#EqualsTourEdition</t>
  </si>
  <si>
    <t>['Ed Sheeran - Penguins (Official visualizer)', 'Ed Sheeran - Penguins', 'Penguins (Official visualizer)', 'Penguin', 'Penguins', 'Ed', 'Sheeran', 'Ed Sheeran', 'ed sheeran', 'ed sheeran penguins', 'ed sheeran penguins =', 'penguins =', '= tour repack', '= tour edition', 'Penguins tour repack', 'Penguins tour edition', 'Penguins ed sheeran = tour', 'Penguins Ed', 'Penguins Ed Sheeran', 'Penguins Ed Sheeran = Tour Repack', 'Penguins Ed Sheeran Tour Repack', 'penguins new album']</t>
  </si>
  <si>
    <t>xMTMV472dQk</t>
  </si>
  <si>
    <t>Ed Sheeran - 2step (Potter Payper Remix) [Official Audio]</t>
  </si>
  <si>
    <t>Ed Sheeran 2step Potter Payper Remix Official Audio</t>
  </si>
  <si>
    <t>2022-05-20 14:54:36+00:00</t>
  </si>
  <si>
    <t>The official "2step" remix by Potter Payper
Listen here: https://es.lnk.to/2S-Potter-Payper
Watch the official 2step (feat. Lil Baby) music video here: https://youtu.be/Z_MvkyuOJgk
Subscribe to the Ed Sheeran channel for all the best and latest official music videos, behind the scenes and live performances.â€¯ 
http://bit.ly/SubscribeToEdSheeran 
See more official videos from Ed Sheeran here: 
https://www.youtube.com/watch?v=ryJgDL9jzKk&amp;list=PLjp0AEEJ0-fGKG_3skl0e1FQlJfnx-TJz
Follow Ed on...
Instagram: http://instagram.com/teddysphotos
TikTok: https://www.tiktok.com/@edsheeran
Facebook: http://www.facebook.com/EdSheeranMusic
Twitter: http://twitter.com/edsheeran
Official Website: http://edsheeran.com
Follow Potter Payper on..
Instagram: https://www.instagram.com/potterpayperhimself/
TikTok: https://www.tiktok.com/@potterpayper
Facebook: https://www.facebook.com/potterpayperhimself
Twitter: https://twitter.com/PotterPayper
Official Website: https://potterpayper.com/
#EdSheeran
#PotterPayper
#2step</t>
  </si>
  <si>
    <t>['Ed Sheeran - 2step (Potter Payper Remix) [Official Audio]', 'Ed Sheeran - 2step (Potter Payper Remix)', '2step (Potter Payper Remix) [Official Audio]', '2step (Potter Payper Remix)', 'Ed Sheeran - 2step', 'Ed Sheeran 2step', 'ed sheeran 2step', 'ed', 'sheeran', 'potter', 'payper', 'Potter Payper', 'Potter Payper 2step remix', 'Potter Payper 2step', 'Ed Sheeran', 'Ed Sheeran Potter Payper', '2step remix', '2step remixes', 'ed sheeran remix', 'potter payper remix']</t>
  </si>
  <si>
    <t>RGXtnTH_pww</t>
  </si>
  <si>
    <t>UCyQYuccSyUIz24KcDqt1uAA</t>
  </si>
  <si>
    <t>Ed Sheeran - 2step (Live from 2022 Billboard Music Awards)</t>
  </si>
  <si>
    <t>Ed Sheeran 2step Live from 2022 Billboard Music Awards</t>
  </si>
  <si>
    <t>2022-05-19 15:57:56+00:00</t>
  </si>
  <si>
    <t>Music video by Ed Sheeran performing 2step (Live from 2022 Billboard Music Awards). An Asylum Records UK release, a division of Atlantic Records UK, Â© 2021 Warner Music UK Limited</t>
  </si>
  <si>
    <t>['Ed', 'Sheeran', '2step', 'Pop', 'Pop']</t>
  </si>
  <si>
    <t>oTi6f7b_wJ8</t>
  </si>
  <si>
    <t>Ed Sheeran - 2steppin in a Cork dressing room</t>
  </si>
  <si>
    <t>Ed Sheeran 2steppin in a Cork dressing room</t>
  </si>
  <si>
    <t>2022-05-04 17:59:31+00:00</t>
  </si>
  <si>
    <t>Listen to 2step here: https://es.lnk.to/2step 
The new album "=" is out now - listen here: https://es.lnk.to/equals 
Get tickets to the 'Mathematics Tour' here: https://www.edsheeran.com/tour
Subscribe to Ed's channel: http://bit.ly/SubscribeToEdSheeran
_x000D_
Follow Ed on...
Instagram: http://instagram.com/teddysphotos
TikTok: https://www.tiktok.com/@edsheeran
Facebook: http://www.facebook.com/EdSheeranMusic
Twitter: http://twitter.com/edsheeran
Discord: http://discord.gg/edsheeran
Official Website: http://edsheeran.com 
See more official videos from Ed Sheeran here: 
https://www.youtube.com/watch?v=bqtMJ...  
Lyrics: 
I had a bad week
Spent the evening pretending it wasn't that deep
You could see in my eyes that it was taking over
I guess I was just blind and caught up in the moment
You know you take all of my stress right down
Help me get it off my chest and out
Into the ether with the rest of this mess that just keeps us depressed
We forget that we're here right now
'Cause we're living life at a different pace, stuck in a constant race
Keep the pressure on, you're bound to break
Something's got to change
We should just be cancelling all our plans, and not give a damn
If we're missing out on what the people think is right
Seeing through a picture behind the screen and forget to be
Lose the conversation for the message that you'll never read
I think maybe you and me
Oh, we should head out to the place where the music plays
And then we'll go all night
Two-stepping with the woman I love
All my troubles turn to nothing when I'm in your eyes
Electrified, we'll keep turning up and go all night
Oh, we had dips and falls in our time
But we know what it feels to be low then up, alone and loved
And all we need is us to go all
Night, night
Two-stepping with the woman I love
Night, yeah
All we need is us
What do you reckon, is it just me?
Words are weapons and occasionally they cut deep
Crisis of confidence, it tends to come when I feel the dark
And I open my heart
If you don't see it, you should trust me
I feel like I've got nothing left right now
Except this beauty in a dress right now
She got me feeling like the best, and the rest are just less
Than she needs, so we press play and step to the beat
'Cause we're living life at a different pace, stuck in a constant race
Keep the pressure on, you're bound to break
Something's got to change
We should just be cancelling all our plans, and not give a damn
Head out to the place where it plays
And we'll go all night
Two-stepping with the woman I love
All my troubles turn to nothing when I'm in your eyes
Electrified, we'll keep turning up and go all night
Oh, we had dips and falls in our time
But we know what it feels to be low then up, alone and loved
And all we need is us to go all
Night, night
Two-stepping with the woman I love
Night, yeah
All we need is us to go all night
Night, night
Two-stepping with the woman I love
Night, yeah
All we need is us to go all night
#EdSheeran #2step #MathematicsTour</t>
  </si>
  <si>
    <t>['edsheeran', 'ed sheeran', 'acoustic', 'live', 'cover', 'official', 'remix', 'official video', 'lyrics', 'session', '2step ed sheeran guitar', '2step ed sheeran', '2step ed sheeran guitar tutorial', 'ed sheeran 2step lyrics', 'ed sheeran 2step live', 'ed sheeran 2step acoustic', 'ed sheeran 2step clean', 'ed sheeran live', 'ed sheeran tour', 'ed sheeran mathematics tour', 'ed sheeran 2step mathematics tour', 'ed sheeran 2step tour', 'ed sheeran 2 step', '2step ed sheeran tour live', 'ed sheeran songs new', 'ed sheeran 2022']</t>
  </si>
  <si>
    <t>vBPFdmotU_4</t>
  </si>
  <si>
    <t>Ed Sheeran - 2step (feat. Lil Baby) - [Official Behind The Scenes Video]</t>
  </si>
  <si>
    <t>Ed Sheeran 2step feat Lil Baby Official Behind The Scenes Video</t>
  </si>
  <si>
    <t>2022-04-26 17:38:52+00:00</t>
  </si>
  <si>
    <t>The official behind the scenes video for Ed Sheeran - 2step (feat. Lil Baby)
2step out now: https://es.lnk.to/2step 
Subscribe to the Ed Sheeran channel for all the best and latest official music videos, behind the scenes and live performances: http://bit.ly/SubscribeToEdSheeran 
The new album "=" is out now - listen here: https://es.lnk.to/equals 
See more official videos from Ed Sheeran here: 
https://www.youtube.com/playlist?list=PLjp0AEEJ0-fGKG_3skl0e1FQlJfnx-TJz
Follow Ed onâ€¦ 
Instagram: http://instagram.com/teddysphotos
TikTok: https://www.tiktok.com/@edsheeran
Facebook: http://www.facebook.com/EdSheeranMusic
Twitter: http://twitter.com/edsheeran 
Discord: http://discord.gg/edsheeran
Official Website: http://edsheeran.com 
Follow Lil Baby onâ€¦
Instagram: https://www.instagram.com/lilbaby/ 
TikTok: https://www.tiktok.com/@lilbaby 
Facebook: https://www.facebook.com/4pflilbaby/  
Twitter: https://twitter.com/lilbaby4pf 
Official Website: http://www.iamlilbaby.com/  
#EdSheeran #LilBaby #2step #equals</t>
  </si>
  <si>
    <t>['ed sheeran', 'edsheeran', 'lilbaby', 'lil baby', '2step', '2 step', 'ed sheeran 2step', 'ed sheeran lil baby 2step', 'ed sheeran lil baby 2step official music video', 'ed sheeran music video', 'new ed sheeran video', 'new lil baby video', 'lil baby 2step', 'lil baby 2 step', 'new lil baby song', 'ed sheeran equals', 'ed sheeran equals full album', 'ed sheeran video', 'bad habits', 'shivers', 'overpass graffiti', 'pop']</t>
  </si>
  <si>
    <t>Z_MvkyuOJgk</t>
  </si>
  <si>
    <t>Ed Sheeran - 2step (feat. Lil Baby) - [Official Video]</t>
  </si>
  <si>
    <t>Ed Sheeran 2step feat Lil Baby Official Video</t>
  </si>
  <si>
    <t>2022-04-22 04:00:13+00:00</t>
  </si>
  <si>
    <t>The official music video for Ed Sheeran - 2step (feat. @Lil Baby Official 4PF)
2step out now: https://es.lnk.to/2step 
Subscribe to the Ed Sheeran channel for all the best and latest official music videos, behind the scenes and live performances: http://bit.ly/SubscribeToEdSheeran 
The new album "=" is out now - listen here: https://es.lnk.to/equals 
See more official videos from Ed Sheeran here: 
https://www.youtube.com/watch?v=bqtMJ391poA&amp;list=PLjp0AEEJ0-fGKG_3skl0e1FQlJfnx-TJz&amp;index=1  
Follow Ed onâ€¦ 
Instagram: http://instagram.com/teddysphotos
TikTok: https://www.tiktok.com/@edsheeran
Facebook: http://www.facebook.com/EdSheeranMusic
Twitter: http://twitter.com/edsheeran
Discord: http://discord.gg/edsheeran
Official Website: http://edsheeran.com 
Follow Lil Baby onâ€¦
Instagram: https://www.instagram.com/lilbaby/ 
TikTok: https://www.tiktok.com/@lilbaby 
Facebook: https://www.facebook.com/4pflilbaby/  
Twitter: https://twitter.com/lilbaby4pf 
Official Website: http://www.iamlilbaby.com/ 
Lyrics: 
I had a bad week
Spent the evening pretending it wasnâ€™t that deep
You could see in my eyes that it was taking over
I guess I was just blind and caught up in the moment
You know you take all of my stress right down
Help me get it off my chest and out
Into the ether with the rest of this mess
That just keeps us depressed
We forget that weâ€™re here right now
â€˜Coz weâ€™re living life at a different pace
Stuck in a constant race keep the pressure on
Youâ€™re bound to break
Somethingâ€™s got to change 
We should just be cancelling all our plans
And not give a damn 
If weâ€™re missing out on what the people think is right
Seeing through a picture behind the screen
And forget to be, lose the conversation for the message that youâ€™ll never read
I think maybe you and me 
Oh we should head out to the place where the music plays
And then weâ€™ll go all night
Two stepping with the woman I love
All my troubles turn to nothing when Iâ€™m in your eyes
Electrified, weâ€™ll keep turning up and go all night
Oh we had dips and falls in our time
But we know what it feels to be low then up, alone and then loved
And all we need is us to go
All night, night
Two stepping with the woman I love
Night, yeah, all we need is us
Baby
Sun coming up when we walk out
We lost the track of time
Everything that I been dealing with ainâ€™t even cross my mind 
I donâ€™t see nobody in here but us for real
For you Iâ€™m blind
We go anywhere
It donâ€™t take much for us to catch a vibe
Come here I need to tell you something
Let me whisper in your ear
Do whatever to get you there Iâ€™ll put you on a Lear
Private island for a month straight
Theyâ€™ll think you disappeared
Lamb truck look good on ya
Iâ€™m copping you that urus
I think Iâ€™m bout ready to make love in this club
Only thing I need is my drank and my drugs
I done got on 10 and forgot where I was
Some parts I donâ€™t like but this part I love
Only me and my guys
I been having me a good time
You can see it in all in my eyes
Two stepping with shorty
Got her rocking side to side
You should let me know when you get ready to ride cause 
Weâ€™ll go all night
Two stepping with the woman I love
All my troubles turn to nothing when Iâ€™m in your eyes
Electrified, weâ€™ll keep turning up and go all night
Oh we had dips and falls in our time
But we know what it feels to be low then up, alone then loved
And all we need is us to go
All night, night
Two step and with the woman I love
Night, yeah, all we need is us to go all night
Night, night
Two step and with the woman I love
Night, yeah, all we need is us to go all night
About Ed Sheeran: 
Ed Sheeranâ€¯may be the quintessential pop star of the 2010s: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#LilBaby #2step #equals</t>
  </si>
  <si>
    <t>A8cXaCtUrT8</t>
  </si>
  <si>
    <t>Dealing with a lawsuit recently. We won and I wanted to share a few words about it all x</t>
  </si>
  <si>
    <t>Dealing with a lawsuit recently We won and I wanted to share a few words about it all x</t>
  </si>
  <si>
    <t>2022-04-06 09:07:01+00:00</t>
  </si>
  <si>
    <t>bqtMJ391poA</t>
  </si>
  <si>
    <t>J Balvin &amp; Ed Sheeran - Forever My Love [Official Video]</t>
  </si>
  <si>
    <t>J Balvin Ed Sheeran Forever My Love Official Video</t>
  </si>
  <si>
    <t>2022-03-25 00:00:12+00:00</t>
  </si>
  <si>
    <t>The official video for J Balvin &amp; Ed Sheeran's new song "Forever My Love" - out now: https://jbalvin.lnk.to/ForeverMyLoveSigue!EdSheeran
Watch the video for "Sigue" with J Balvin: https://youtu.be/8pIzxS_G8-g
Subscribe to the Ed Sheeran channel for all the best and latest official music videos, behind the scenes and live performances.â€¯ 
http://bit.ly/SubscribeToEdSheeran 
See more official videos from Ed Sheeran here: 
https://www.youtube.com/watch?v=ryJgDL9jzKk&amp;list=PLjp0AEEJ0-fGKG_3skl0e1FQlJfnx-TJz
Follow Ed on...
Instagram: http://instagram.com/teddysphotos
TikTok: https://www.tiktok.com/@edsheeran
Facebook: http://www.facebook.com/EdSheeranMusic
Twitter: http://twitter.com/edsheeran
Discord: http://discord.gg/edsheeran
Official Website: http://edsheeran.com 
Follow J Balvin on..
Instagram: https://instagram.com/jbalvin  
Twitter: https://twitter.com/jbalvin 
Facebook: https://www.facebook.com/JBalvinOficial 
TikTok: https://www.tiktok.com/@jbalvin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#JBalvin #ForeverMyLove</t>
  </si>
  <si>
    <t>['Ed Sheeran', 'J Balvin', 'Forever My Love', 'ed sheeran j balvin', 'Sigue', 'ed sheeran', 'official video', 'equals', 'everything has changed', 'edsheeran', 'official', 'remix', 'lyrics', 'brits', 'brit awards', 'ed sheeran new single', 'ed sheeran 2022', 'ed sheeran songs', 'ed sheeran live', 'ed sheeran lyrics', 'ed sheeran new song', 'ed sheeran 2022 song', 'pop', 'pop music', 'ed sheran', 'trailer', 'ed sheeran forever my love', 'ed sheeran j balvin forever my love', 'j balvin forever my love', 'latin pop', 'reggateton']</t>
  </si>
  <si>
    <t>wyE9x5HETkY</t>
  </si>
  <si>
    <t>Ed Sheeran - The Joker And The Queen (feat. Taylor Swift) [Official Lyric Video]</t>
  </si>
  <si>
    <t>Ed Sheeran The Joker And The Queen feat Taylor Swift Official Lyric Video</t>
  </si>
  <si>
    <t>2022-02-14 18:19:57+00:00</t>
  </si>
  <si>
    <t>The official lyric video for Ed Sheeran's new song "The Joker And The Queen" (feat. Taylor Swift).
Listen here: https://es.lnk.to/TJATQ
The new album "=" is out now - listen here: https://es.lnk.to/equals
Subscribe to the Ed Sheeran channel for all the best and latest official music videos, behind the scenes and live performances.â€¯ 
http://bit.ly/SubscribeToEdSheeran 
See more official videos from Ed Sheeran here: 
https://www.youtube.com/watch?v=ryJgDL9jzKk&amp;list=PLjp0AEEJ0-fGKG_3skl0e1FQlJfnx-TJz
Follow Ed on...
Instagram: http://instagram.com/teddysphotos
TikTok: https://www.tiktok.com/@edsheeran
Facebook: http://www.facebook.com/EdSheeranMusic
Twitter: http://twitter.com/edsheeran
Official Website: http://edsheeran.com
Follow Taylor Swift on..
Instagram: http://instagram.com/taylorswift  
Facebook: http://facebook.com/taylorswift  
Tumblr: http://taylorswift.tumblr.com  
Twitter: http://twitter.com/taylorswift13  
Snapchat: http://snapchat.com/add/taylorswift
Website: http://www.taylorswift.com  
Lyrics:
How was I to know
Itâ€™s a crazy thing
I showed you my hand
And you still let me win
And who was I to say
That this was meant to be?
The road that was broken
Brought us together
And I know
You could fall for a thousand kings
And hearts 
That would give you a diamond ring
When I fold
You see the best in me
The joker and the queen
Iâ€™ve been played before
If you hadnâ€™t guessed
So I kept my cards closed
To my foolproof vest
But you called my bluff
And saw through all my tells
And then you went all in
And we left together
And I know
You think that what makes a king
Is gold
A palace and diamond rings
When I fold
You see the best in me
The joker and the queen
And I know
You could fall for a thousand kings
And hearts
That would give you a diamond ring
When I folded
You saw the best in me
The joker and the queen
The joker and the queen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#TheJokerAndTheQueen #TaylorSwift</t>
  </si>
  <si>
    <t>['ed sheeran', 'taylor swift', 'the joker and the queen', 'joker and queen', 'joker &amp; queen', 'official video', 'equals', 'everything has changed', 'edsheeran', 'official', 'remix', 'lyrics', 'brits', 'brit awards', 'Ed Sheeran', 'Performance', 'London', 'ed sheeran bad habits', 'ed sheeran new single', 'ed sheeran 2021', 'ed sheeran afterglow', 'ed sheeran songs', 'ed sheeran live', 'ed sheeran lyrics', 'ed sheeran new song', 'ed sheeran vampire', 'ed sheeran vampire video', 'ed sheeran 2021 song', 'pop', 'pop music', 'ed sheran', 'bad habits']</t>
  </si>
  <si>
    <t>2qzcHLyv3N0</t>
  </si>
  <si>
    <t>Ed Sheeran - The Joker And The Queen (feat. Taylor Swift) [Official Video]</t>
  </si>
  <si>
    <t>Ed Sheeran The Joker And The Queen feat Taylor Swift Official Video</t>
  </si>
  <si>
    <t>2022-02-11 00:00:26+00:00</t>
  </si>
  <si>
    <t>The official video for Ed Sheeran's new song "The Joker And The Queen" (feat. Taylor Swift).
Listen here: https://es.lnk.to/TJATQ
The new album "=" is out now - listen here: https://es.lnk.to/equals
Subscribe to the Ed Sheeran channel for all the best and latest official music videos, behind the scenes and live performances.â€¯ 
http://bit.ly/SubscribeToEdSheeran 
See more official videos from Ed Sheeran here: 
https://www.youtube.com/watch?v=ryJgDL9jzKk&amp;list=PLjp0AEEJ0-fGKG_3skl0e1FQlJfnx-TJz
Follow Ed on...
Instagram: http://instagram.com/teddysphotos
TikTok: https://www.tiktok.com/@edsheeran
Facebook: http://www.facebook.com/EdSheeranMusic
Twitter: http://twitter.com/edsheeran
Discord: http://discord.gg/edsheeran
Official Website: http://edsheeran.com 
Follow Taylor Swift on..
Instagram: http://instagram.com/taylorswift  
Facebook: http://facebook.com/taylorswift  
Tumblr: http://taylorswift.tumblr.com  
Twitter: http://twitter.com/taylorswift13  
Snapchat: http://snapchat.com/add/taylorswift
Website: http://www.taylorswift.com  
Lyrics:
How was I to know
Itâ€™s a crazy thing
I showed you my hand
And you still let me win
And who was I to say
That this was meant to be?
The road that was broken
Brought us together
And I know
You could fall for a thousand kings
And hearts 
That would give you a diamond ring
When I fold
You see the best in me
The joker and the queen
Iâ€™ve been played before
If you hadnâ€™t guessed
So I kept my cards closed
To my foolproof vest
But you called my bluff
And saw through all my tells
And then you went all in
And we left together
And I know
You think that what makes a king
Is gold
A palace and diamond rings
When I fold
You see the best in me
The joker and the queen
And I know
You could fall for a thousand kings
And hearts
That would give you a diamond ring
When I folded
You saw the best in me
The joker and the queen
The joker and the queen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#TheJokerAndTheQueen #TaylorSwift</t>
  </si>
  <si>
    <t>gPniyexd_BE</t>
  </si>
  <si>
    <t>Ed Sheeran â€“ The Joker And The Queen [Live at the BRIT Awards 2022]</t>
  </si>
  <si>
    <t>Ed Sheeran The Joker And The Queen Live at the BRIT Awards 2022</t>
  </si>
  <si>
    <t>2022-02-08 23:53:32+00:00</t>
  </si>
  <si>
    <t>Ed Sheeran â€“ The Joker And The Queen [Live at the BRIT Awards 2022]
The new album "=" is out now - listen here: https://es.lnk.to/equals
Subscribe to the Ed Sheeran channel for all the best and latest official music videos, behind the scenes and live performances.â€¯ 
http://bit.ly/SubscribeToEdSheeran 
See more official videos from Ed Sheeran here: 
https://www.youtube.com/watch?v=ryJgDL9jzKk&amp;list=PLjp0AEEJ0-fGKG_3skl0e1FQlJfnx-TJz
Follow Ed on...
Instagram: http://instagram.com/teddysphotos
TikTok: https://www.tiktok.com/@edsheeran
Facebook: http://www.facebook.com/EdSheeranMusic
Twitter: http://twitter.com/edsheeran
Official Website: http://edsheeran.com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#TheJokerAndTheQueen #Equals</t>
  </si>
  <si>
    <t>['edsheeran', 'ed sheeran', 'acoustic', 'live', 'cover', 'official', 'remix', 'official video', 'lyrics', 'session', 'the joker and the queen', 'brits', 'brit awards', 'bring me the horizon', 'afterglow', 'church', 'Ed Sheeran', 'Performance', 'London', 'ed sheeran bad habits', 'ed sheeran new single', 'ed sheeran 2021', 'ed sheeran afterglow', 'ed sheeran songs', 'ed sheeran live', 'ed sheeran lyrics', 'ed sheeran new song', 'ed sheeran vampire', 'ed sheeran vampire video', 'ed sheeran 2021 song', 'pop', 'pop music', 'ed sheran', 'Equals', 'bad habits']</t>
  </si>
  <si>
    <t>HuzlYAMwwJY</t>
  </si>
  <si>
    <t>Ed Sheeran â€“ Bad Habits (feat. Bring Me The Horizon) [Live at the BRIT Awards 2022]</t>
  </si>
  <si>
    <t>Ed Sheeran Bad Habits feat Bring Me The Horizon Live at the BRIT Awards 2022</t>
  </si>
  <si>
    <t>2022-02-08 23:52:21+00:00</t>
  </si>
  <si>
    <t>Ed Sheeran â€“ Bad Habits (feat. Bring Me The Horizon) [Live at the BRIT Awards 2022]
The new album "=" is out now - listen here: https://es.lnk.to/equals
Subscribe to the Ed Sheeran channel for all the best and latest official music videos, behind the scenes and live performances.â€¯ 
http://bit.ly/SubscribeToEdSheeran 
See more official videos from Ed Sheeran here: 
https://www.youtube.com/watch?v=ryJgDL9jzKk&amp;list=PLjp0AEEJ0-fGKG_3skl0e1FQlJfnx-TJz
Follow Ed on...
Instagram: http://instagram.com/teddysphotos
TikTok: https://www.tiktok.com/@edsheeran
Facebook: http://www.facebook.com/EdSheeranMusic
Twitter: http://twitter.com/edsheeran
Official Website: http://edsheeran.com
Follow Bring Me The Horizon on...
Instagram: https://www.instagram.com/bringmethehorizon
TikTok: https://www.tiktok.com/@officialbmth
YouTube: https://www.youtube.com/user/BMTHchannel
Twitter: https://twitter.com/bmthofficial
Facebook: https://www.facebook.com/bmthofficial/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#BadHabits #BringMeTheHorizon</t>
  </si>
  <si>
    <t>['edsheeran', 'ed sheeran', 'acoustic', 'live', 'cover', 'official', 'remix', 'official video', 'lyrics', 'session', 'brits', 'brit awards', 'bad habits', 'bring me the horizon', 'church', 'choir', 'Ed Sheeran', 'Performance', 'London', 'ed sheeran bad habits', 'ed sheeran new single', 'ed sheeran 2021', 'ed sheeran songs', 'ed sheeran live', 'ed sheeran lyrics', 'ed sheeran new song', 'ed sheeran vampire video', 'ed sheeran 2021 song', 'pop', 'pop music', 'ed sheran', 'Equals', 'acapella', 'Ed Sheeran Brits 2022', 'Ed Sheeran Bring Me The Horizon']</t>
  </si>
  <si>
    <t>5QIbxwNQR0s</t>
  </si>
  <si>
    <t>Fireboy DML &amp; Ed Sheeran - Peru [Official Lyric Video]</t>
  </si>
  <si>
    <t>Fireboy DML Ed Sheeran Peru Official Lyric Video</t>
  </si>
  <si>
    <t>2022-01-07 12:16:16+00:00</t>
  </si>
  <si>
    <t>The official lyric video for Fireboy DML &amp; Ed Sheeran - Peru
Stream or download it here: https://music.empi.re/perufireanded
Watch the official video: https://youtu.be/pekzpzNCNDQ
The new album "=" is out now - listen here: https://es.lnk.to/equals
Subscribe to Ed's channel: http://bit.ly/SubscribeToEdSheeran_x000D_
_x000D_
Follow Ed on..._x000D_
Facebook: http://www.facebook.com/EdSheeranMusic_x000D_
Twitter: http://twitter.com/edsheeran_x000D_
Instagram: http://instagram.com/teddysphotos_x000D_
Official Website: http://edsheeran.com
Lyrics:
Omoge no be so 
Girl you wan capture my soul 
Omoge no be so 
Make me wan wombolombo 
Peru para 
Peru Peru para
Iâ€™m loo
Even Peru don dey para 
Tonight in jozi, Iâ€™m in jozi 
Mo n korin funwon won jo si 
Iâ€™m not playing with you, Iâ€™m not joking 
My third album is loading 
Mi o kin fagbo but Iâ€™m on molly 
Iâ€™m on duty, but Iâ€™m on lowkey 
They wan do me, they wan do mi 
They wan do me gan, they wan do mi 
Won ni won wa mi, woni wo n wa mi 
Iâ€™m in San Francisco jamming 
Won ni won wa mi woni won wa mi 
I just flew in from Miami
Peru para 
Peru Peru para
Iâ€™m loo
Even Peru don dey para
Pour out the bottle I want a leveller 
When Iâ€™m with you I never enough
Slow whine Iâ€™m not in a rush
I can hear music when youâ€™re here
Tonight we rolling, party til closing 
Since I put the ring on her finger itâ€™s still frozen 
Love in slow motion,
I wanna feel you over me yeah
Something magic in your eyes (yeah)
Girl I love the way you ride it 
And it happens every time you arrive, that rights
Girl I want you in my life (yeah)
If thereâ€™s a heaven then itâ€™s right here 
I will never leave your side, stay tonight 
When ya wanna see me, when you wanna see me
Iâ€™m in West London this evening
Giving me feelings, no Iâ€™m not leaving
Until I fly LA next weekend
Peru, nah, girl Iâ€™d rather go find somewhere quiet 
You'll glow, and I'll get lost here in your eyes
Omoge no be so
Girl you just capture my soul
Omoge no be so
Make me wanna just take you home
Peru para 
Peru Peru para
Iâ€™m loo
Even Peru don dey para
Peru para 
Peru Peru para
Iâ€™m loo
Even Peru don dey para
Peru para 
Peru Peru para
Iâ€™m loo
Even Peru don dey para
#FireboyDML #EdSheeran #Peru</t>
  </si>
  <si>
    <t>['Ed Sheeran', 'Fireboy DML', 'Peru', 'Peru para', 'lyric video', 'lyrics', 'ed sheeran', 'overpass graffiti', 'official video', 'shivers', 'equals', 'shivers song', 'ed sheeran shivers', 'edsheeran', 'ed sheeran new single', 'acoustic', 'live', 'cover', 'session', 'ed sheeran 2021', 'ed sheeran shivers official', 'ed sheeran songs', 'ed sheeran live', 'ed sheeran lyrics', 'ed sheeran new song', 'ed sheeran 2021 song', 'pop', 'pop music', 'ed sheran', 'shivars', 'band', 'performance', 'drums', 'keyboard', 'live performance', 'band performance', 'afrobeats', 'party']</t>
  </si>
  <si>
    <t>f_zpcGKgXgw</t>
  </si>
  <si>
    <t>Ed Sheeran â€“ Afterglow [Acapella]</t>
  </si>
  <si>
    <t>Ed Sheeran Afterglow Acapella</t>
  </si>
  <si>
    <t>2021-12-21 12:00:30+00:00</t>
  </si>
  <si>
    <t>The new album "=" is out now - listen here: https://es.lnk.to/equals
Subscribe to the Ed Sheeran channel for all the best and latest official music videos, behind the scenes and live performances.â€¯ 
http://bit.ly/SubscribeToEdSheeran 
See more official videos from Ed Sheeran here: 
https://www.youtube.com/watch?v=ryJgDL9jzKk&amp;list=PLjp0AEEJ0-fGKG_3skl0e1FQlJfnx-TJz
Directed by Dan Massie for https://www.instagram.com/electric_light_studios/ 
Follow Ed on...
Instagram: http://instagram.com/teddysphotos
TikTok: https://www.tiktok.com/@edsheeran
Facebook: http://www.facebook.com/EdSheeranMusic
Twitter: http://twitter.com/edsheeran
Official Website: http://edsheeran.com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#Afterglow #Acapella</t>
  </si>
  <si>
    <t>['ed sheeran', 'afterglow', 'church', 'live', 'choir', 'Ed Sheeran', 'Performance', 'London', 'bad habits', 'ed sheeran bad habits', 'edsheeran', 'ed sheeran new single', 'acoustic', 'cover', 'official', 'remix', 'official video', 'lyrics', 'session', 'ed sheeran 2021', 'ed sheeran afterglow', 'ed sheeran songs', 'ed sheeran live', 'ed sheeran lyrics', 'ed sheeran new song', 'ed sheeran vampire', 'ed sheeran vampire video', 'ed sheeran 2021 song', 'pop', 'pop music', 'ed sheran', 'Equals', 'hampstead', 'acapella']</t>
  </si>
  <si>
    <t>0od4BrE4O98</t>
  </si>
  <si>
    <t>Tell me where you are jamming, with your own #PeruOnShorts video</t>
  </si>
  <si>
    <t>Tell me where you are jamming with your own PeruOnShorts video</t>
  </si>
  <si>
    <t>2021-12-20 18:07:54+00:00</t>
  </si>
  <si>
    <t>H2LnXIHCfT0</t>
  </si>
  <si>
    <t>Ed Sheeran &amp; Elton John - Merry Christmas [Official Behind The Scenes Video]</t>
  </si>
  <si>
    <t>Ed Sheeran Elton John Merry Christmas Official Behind The Scenes Video</t>
  </si>
  <si>
    <t>2021-12-10 12:00:18+00:00</t>
  </si>
  <si>
    <t>The official behind the scenes video for Ed Sheeran &amp; Elton John - Merry Christmas
Stream or download "Merry Christmas" here: https://es.lnk.to/Merry-Christmas
All profits from this yearâ€™s Christmas period will go to the Ed Sheeran Suffolk Music Foundation (https://www.essmf.com) and the Elton John AIDS Foundation (https://www.eltonjohnaidsfoundation.org)
Taken from the album "= (Christmas Edition)" - listen here: https://es.lnk.to/Equals-ChristmasEdition
Subscribe to the Ed Sheeran channel for all the best and latest official music videos, behind the scenes and live performances.â€¯ 
http://bit.ly/SubscribeToEdSheeran
Follow Ed on...
Instagram: http://instagram.com/teddysphotos
TikTok: https://www.tiktok.com/@edsheeran
Facebook: http://www.facebook.com/EdSheeranMusic
Twitter: http://twitter.com/edsheeran
Official Website: http://edsheeran.com
Follow Elton John on...
Instagram: https://www.instagram.com/eltonjohn
TikTok: https://www.tiktok.com/@eltonjohn
Facebook: https://www.facebook.com/EltonJohn
Twitter: https://twitter.com/eltonofficial
Official Website: https://www.eltonjohn.com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#EltonJohn #MerryChristmas</t>
  </si>
  <si>
    <t>['ed sheeran', 'elton john', 'merry christmas', 'ed sheeran elton john', 'Ed Sheeran Merry Christmas', 'Ed Sheeran Christmas Song', 'ed sheeran new song', 'equals', 'christmas edition', 'official video', 'edsheeran', 'ed sheeran new single', 'acoustic', 'cover', 'lyrics', 'ed sheeran 2021', 'ed sheeran songs', 'ed sheeran lyrics', 'ed sheeran 2021 song', 'pop', 'pop music', 'ed sheran', 'band', 'performance', 'pub', 'vocalists', 'drums', 'keyboard', 'guitar', 'jonathan ross', 'east 17', 'big narstie', 'Christmas Songs', 'Xmas Songs', 'behind the scenes']</t>
  </si>
  <si>
    <t>H-j57M4JSQ4</t>
  </si>
  <si>
    <t>Ed Sheeran &amp; Elton John - Merry Christmas [Official Lyric Video]</t>
  </si>
  <si>
    <t>Ed Sheeran Elton John Merry Christmas Official Lyric Video</t>
  </si>
  <si>
    <t>2021-12-06 10:00:10+00:00</t>
  </si>
  <si>
    <t>The official lyric video for Ed Sheeran &amp; Elton John - Merry Christmas
Stream or download "Merry Christmas" here: https://es.lnk.to/Merry-Christmas
All profits from this yearâ€™s Christmas period will go to the Ed Sheeran Suffolk Music Foundation (https://www.essmf.com) and the Elton John AIDS Foundation (https://www.eltonjohnaidsfoundation.org)
Taken from the album "= (Christmas Edition)" - listen here: https://es.lnk.to/Equals-ChristmasEdition
Subscribe to the Ed Sheeran channel for all the best and latest official music videos, behind the scenes and live performances.â€¯ 
http://bit.ly/SubscribeToEdSheeran
Video produced by https://www.351studio.com
Follow Ed on...
Instagram: http://instagram.com/teddysphotos
TikTok: https://www.tiktok.com/@edsheeran
Facebook: http://www.facebook.com/EdSheeranMusic
Twitter: http://twitter.com/edsheeran
Official Website: http://edsheeran.com
Follow Elton John on...
Instagram: https://www.instagram.com/eltonjohn
TikTok: https://www.tiktok.com/@eltonjohn
Facebook: https://www.facebook.com/EltonJohn
Twitter: https://twitter.com/eltonofficial
Official Website: https://www.eltonjohn.com
Lyrics:
Build a fire and gather â€˜round the tree
Fill a glass and maybe come and sing with me
So kiss me under the mistletoe
Pour out the wine letâ€™s toast and pray for December snow
I know thereâ€™s been pain this year but itâ€™s time to let it go
Next year you never know, but for now
Merry Christmas
Weâ€™ll dance in the kitchen while embers glow
Weâ€™ve both known love, but this love that we got is the best of all
I wish you could see you through my eyes then you would know
My god you look beautiful right now
Merry Christmas 
The fire is raging on
And weâ€™ll all sing along to the songs
Just having so much fun
While weâ€™re here can we all spare a thought for the ones who have gone
Merry Christmas everyone
So just keep kissing me under the mistletoe 
Pour out the wine letâ€™s toast and pray for December snow
I know thereâ€™s been pain this year but itâ€™s time to let it go
Next year you never know, but for now
Merry Christmas
Weâ€™ll dance in the kitchen while embers glow
Weâ€™ve both known love, but this love that we got is the best of all
I wish you could see you through my eyes then you would know
My god you look beautiful right now
Merry Christmas 
I feel it when it comes
Every year helping us carry on
Filled up with so much love
All our family and friends are together where we all belong
Merry Christmas everyone
Itâ€™s Christmas time for you and I
Weâ€™ll have a good night and a Merry Christmas 
Itâ€™s Christmas time for you and I
Weâ€™ll have a good night and a Merry Christmas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#EltonJohn #MerryChristmas</t>
  </si>
  <si>
    <t>['ed sheeran', 'elton john', 'merry christmas', 'ed sheeran elton john', 'Ed Sheeran Merry Christmas', 'Ed Sheeran Christmas Song', 'ed sheeran new song', 'equals', 'christmas edition', 'official video', 'edsheeran', 'ed sheeran new single', 'acoustic', 'cover', 'lyrics', 'ed sheeran 2021', 'ed sheeran songs', 'ed sheeran lyrics', 'ed sheeran 2021 song', 'pop', 'pop music', 'ed sheran', 'band', 'pub', 'vocalists', 'drums', 'keyboard', 'guitar', 'Christmas Songs', 'New Christmas Song', 'Xmas Songs', 'lyric', 'lyric video', 'merry christmas lyrics']</t>
  </si>
  <si>
    <t>Q_yuO8UNGmY</t>
  </si>
  <si>
    <t>Ed Sheeran &amp; Elton John - Merry Christmas [Official Video]</t>
  </si>
  <si>
    <t>Ed Sheeran Elton John Merry Christmas Official Video</t>
  </si>
  <si>
    <t>2021-12-03 08:00:10+00:00</t>
  </si>
  <si>
    <t>The official video for Ed Sheeran &amp; Elton John - Merry Christmas
Stream or download "Merry Christmas" here: https://es.lnk.to/Merry-Christmas
All profits from this yearâ€™s Christmas period will go to the Ed Sheeran Suffolk Music Foundation (https://www.essmf.com) and the Elton John AIDS Foundation (https://www.eltonjohnaidsfoundation.org)
Taken from the album "= (Christmas Edition)" - listen here: https://es.lnk.to/Equals-ChristmasEdition
Subscribe to the Ed Sheeran channel for all the best and latest official music videos, behind the scenes and live performances.â€¯ 
http://bit.ly/SubscribeToEdSheeran
Follow Ed on...
Instagram: http://instagram.com/teddysphotos
TikTok: https://www.tiktok.com/@edsheeran
Facebook: http://www.facebook.com/EdSheeranMusic
Twitter: http://twitter.com/edsheeran
Official Website: http://edsheeran.com
Follow Elton John on...
Instagram: https://www.instagram.com/eltonjohn
TikTok: https://www.tiktok.com/@eltonjohn
Facebook: https://www.facebook.com/EltonJohn
Twitter: https://twitter.com/eltonofficial
Official Website: https://www.eltonjohn.com
Lyrics:
Build a fire and gather â€˜round the tree
Fill a glass and maybe come and sing with me
So kiss me under the mistletoe
Pour out the wine letâ€™s toast and pray for December snow
I know thereâ€™s been pain this year but itâ€™s time to let it go
Next year you never know, but for now
Merry Christmas
Weâ€™ll dance in the kitchen while embers glow
Weâ€™ve both known love, but this love that we got is the best of all
I wish you could see you through my eyes then you would know
My god you look beautiful right now
Merry Christmas 
The fire is raging on
And weâ€™ll all sing along to the songs
Just having so much fun
While weâ€™re here can we all spare a thought for the ones who have gone
Merry Christmas everyone
So just keep kissing me under the mistletoe 
Pour out the wine letâ€™s toast and pray for December snow
I know thereâ€™s been pain this year but itâ€™s time to let it go
Next year you never know, but for now
Merry Christmas
Weâ€™ll dance in the kitchen while embers glow
Weâ€™ve both known love, but this love that we got is the best of all
I wish you could see you through my eyes then you would know
My god you look beautiful right now
Merry Christmas 
I feel it when it comes
Every year helping us carry on
Filled up with so much love
All our family and friends are together where we all belong
Merry Christmas everyone
Itâ€™s Christmas time for you and I
Weâ€™ll have a good night and a Merry Christmas 
Itâ€™s Christmas time for you and I
Weâ€™ll have a good night and a Merry Christmas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#EltonJohn #MerryChristmas</t>
  </si>
  <si>
    <t>['ed sheeran', 'elton john', 'merry christmas', 'ed sheeran elton john', 'Ed Sheeran Merry Christmas', 'Ed Sheeran Christmas Song', 'ed sheeran new song', 'equals', 'christmas edition', 'official video', 'edsheeran', 'ed sheeran new single', 'acoustic', 'cover', 'lyrics', 'ed sheeran 2021', 'ed sheeran songs', 'ed sheeran lyrics', 'ed sheeran 2021 song', 'pop', 'pop music', 'ed sheran', 'band', 'performance', 'pub', 'vocalists', 'drums', 'keyboard', 'guitar', 'jonathan ross', 'east 17', 'big narstie', 'Christmas Songs', 'New Christmas Song', 'Xmas Songs']</t>
  </si>
  <si>
    <t>Dhk8CKwHHfs</t>
  </si>
  <si>
    <t>â€œMerry Christmasâ€ with Elton John is out this Friday. Pre-order it or pre-save it now x #Shorts</t>
  </si>
  <si>
    <t>Merry Christmas with Elton John is out this Friday Preorder it or presave it now x Shorts</t>
  </si>
  <si>
    <t>2021-11-29 10:02:51+00:00</t>
  </si>
  <si>
    <t>Pre-order or pre-save "Merry Christmas" with Elton John - out December 3rd: https://es.lnk.to/Merry-Christmas
Subscribe to the Ed Sheeran channel for all the best and latest official music videos, behind the scenes and live performances.â€¯ 
http://bit.ly/SubscribeToEdSheeran
Follow Ed on...
Instagram: http://instagram.com/teddysphotos
TikTok: https://www.tiktok.com/@edsheeran
Facebook: http://www.facebook.com/EdSheeranMusic
Twitter: http://twitter.com/edsheeran
Official Website: http://edsheeran.com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#MerryChristmas #EltonJohn</t>
  </si>
  <si>
    <t>lXwp45hgXck</t>
  </si>
  <si>
    <t>Ed Sheeran - Overpass Graffiti (Live from SNL)</t>
  </si>
  <si>
    <t>Ed Sheeran Overpass Graffiti Live from SNL</t>
  </si>
  <si>
    <t>2021-11-20 17:00:27+00:00</t>
  </si>
  <si>
    <t>The new album "=" is out now - listen here: https://es.lnk.to/equals
Subscribe to the Ed Sheeran channel for all the best and latest official music videos, behind the scenes and live performances.â€¯ 
http://bit.ly/SubscribeToEdSheeran
Follow Ed on...
Instagram: http://instagram.com/teddysphotos
TikTok: https://www.tiktok.com/@edsheeran
Facebook: http://www.facebook.com/EdSheeranMusic
Twitter: http://twitter.com/edsheeran
Official Website: http://edsheeran.com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#OverpassGraffiti #Equals</t>
  </si>
  <si>
    <t>['ed sheeran', 'overpass graffiti', 'official video', 'shivers', 'equals', 'shivers song', 'ed sheeran shivers', 'edsheeran', 'ed sheeran new single', 'acoustic', 'live', 'cover', 'lyrics', 'session', 'ed sheeran 2021', 'ed sheeran shivers official', 'ed sheeran songs', 'ed sheeran live', 'ed sheeran lyrics', 'ed sheeran new song', 'ed sheeran 2021 song', 'pop', 'pop music', 'ed sheran', 'shivars', 'band', 'performance', 'pub', 'vocalists', 'drums', 'keyboard', 'guitar', 'live performance', 'band performance', 'ed sheeran elton john', 'snl']</t>
  </si>
  <si>
    <t>NY-emABeVdc</t>
  </si>
  <si>
    <t>Ed Sheeran - Shivers (Live from SNL)</t>
  </si>
  <si>
    <t>Ed Sheeran Shivers Live from SNL</t>
  </si>
  <si>
    <t>2021-11-20 17:00:09+00:00</t>
  </si>
  <si>
    <t>Ed Sheeran - Shivers (Live from SNL)
The new album "=" is out now - listen here: https://es.lnk.to/equals
Subscribe to the Ed Sheeran channel for all the best and latest official music videos, behind the scenes and live performances.â€¯ 
http://bit.ly/SubscribeToEdSheeran
Follow Ed on...
Instagram: http://instagram.com/teddysphotos
TikTok: https://www.tiktok.com/@edsheeran
Facebook: http://www.facebook.com/EdSheeranMusic
Twitter: http://twitter.com/edsheeran
Official Website: http://edsheeran.com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#Shivers #SNL</t>
  </si>
  <si>
    <t>['ed sheeran', 'overpass graffiti', 'official video', 'shivers', 'equals', 'shivers song', 'ed sheeran shivers', 'edsheeran', 'ed sheeran new single', 'acoustic', 'live', 'cover', 'lyrics', 'session', 'ed sheeran 2021', 'ed sheeran shivers official', 'ed sheeran songs', 'ed sheeran live', 'ed sheeran lyrics', 'ed sheeran new song', 'ed sheeran 2021 song', 'pop', 'pop music', 'ed sheran', 'shivars', 'band', 'performance', 'pub', 'vocalists', 'drums', 'keyboard', 'guitar', 'live performance', 'band performance', 'ed sheeran elton john']</t>
  </si>
  <si>
    <t>xWR7wOBkRHs</t>
  </si>
  <si>
    <t>Ed Sheeran - Overpass Graffiti (Live from MTV EMAs 2021)</t>
  </si>
  <si>
    <t>Ed Sheeran Overpass Graffiti Live from MTV EMAs 2021</t>
  </si>
  <si>
    <t>2021-11-19 17:00:41+00:00</t>
  </si>
  <si>
    <t>The new album "=" is out now - listen here: https://es.lnk.to/equals
Subscribe to the Ed Sheeran channel for all the best and latest official music videos, behind the scenes and live performances.â€¯ 
http://bit.ly/SubscribeToEdSheeran
Follow Ed on...
Instagram: http://instagram.com/teddysphotos
TikTok: https://www.tiktok.com/@edsheeran
Facebook: http://www.facebook.com/EdSheeranMusic
Twitter: http://twitter.com/edsheeran
Official Website: http://edsheeran.com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#OverpassGraffiti #MTVEMA</t>
  </si>
  <si>
    <t>['ed sheeran', 'overpass graffiti', 'official video', 'shivers', 'equals', 'shivers song', 'ed sheeran shivers', 'edsheeran', 'ed sheeran new single', 'acoustic', 'live', 'cover', 'lyrics', 'session', 'ed sheeran 2021', 'ed sheeran shivers official', 'ed sheeran songs', 'ed sheeran live', 'ed sheeran lyrics', 'ed sheeran new song', 'ed sheeran 2021 song', 'pop', 'pop music', 'ed sheran', 'shivars', 'band', 'performance', 'pub', 'vocalists', 'drums', 'keyboard', 'guitar', 'live performance', 'band performance', 'ed sheeran elton john', 'mtv ema', 'mtv', 'ema']</t>
  </si>
  <si>
    <t>Ed Sheeran - Shivers (Live from MTV EMAs 2021)</t>
  </si>
  <si>
    <t>Ed Sheeran Shivers Live from MTV EMAs 2021</t>
  </si>
  <si>
    <t>2021-11-19 17:00:00+00:00</t>
  </si>
  <si>
    <t>Ed Sheeran - Shivers (Live from MTV EMAs 2021)
The new album "=" is out now - listen here: https://es.lnk.to/equals
Subscribe to the Ed Sheeran channel for all the best and latest official music videos, behind the scenes and live performances.â€¯ 
http://bit.ly/SubscribeToEdSheeran
Follow Ed on...
Instagram: http://instagram.com/teddysphotos
TikTok: https://www.tiktok.com/@edsheeran
Facebook: http://www.facebook.com/EdSheeranMusic
Twitter: http://twitter.com/edsheeran
Official Website: http://edsheeran.com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#Shivers #MTVEMA</t>
  </si>
  <si>
    <t>8DtlsMVpLms</t>
  </si>
  <si>
    <t>Ed Sheeran - Deezer Session live at the Centre Pompidou</t>
  </si>
  <si>
    <t>Ed Sheeran Deezer Session live at the Centre Pompidou</t>
  </si>
  <si>
    <t>2021-11-17 10:00:53+00:00</t>
  </si>
  <si>
    <t>Listen on Deezer here: https://deezer.lnk.to/DeezerSessionsES
Subscribe to Ed's channel: http://bit.ly/SubscribeToEdSheeran_x000D_
_x000D_
Production
MILGRAM
Credits
Centre Pompidou architects 
Jean-FranÃ§ois Bodin Â© Adagp, 2021 
Renzo Piano Â© Saif, 2021
Richard Rogers Â© RSHP, 2021
Special thanks to the Centre Pompidouâ€™s president Laurent Le Bon
Follow Ed on..._x000D_
Facebook: http://www.facebook.com/EdSheeranMusic_x000D_
Twitter: http://twitter.com/edsheeran_x000D_
Instagram: http://instagram.com/teddysphotos_x000D_
Official Website: http://edsheeran.com
#EdSheeran #BadHabits #Shivers #DeezerSession</t>
  </si>
  <si>
    <t>xT3oKv3ybcA</t>
  </si>
  <si>
    <t>Ed Sheeran - Overpass Graffiti [Official Behind The Scenes Video]</t>
  </si>
  <si>
    <t>Ed Sheeran Overpass Graffiti Official Behind The Scenes Video</t>
  </si>
  <si>
    <t>2021-11-05 10:01:22+00:00</t>
  </si>
  <si>
    <t>Ed Sheeran - Overpass Graffiti [Official Behind The Scenes Video]
The new album "=" is out now - listen here: https://es.lnk.to/equals
Subscribe to the Ed Sheeran channel for all the best and latest official music videos, behind the scenes and live performances.â€¯ 
http://bit.ly/SubscribeToEdSheeran
Follow Ed on...
Instagram: http://instagram.com/teddysphotos
TikTok: https://www.tiktok.com/@edsheeran
Facebook: http://www.facebook.com/EdSheeranMusic
Twitter: http://twitter.com/edsheeran
Official Website: http://edsheeran.com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#OverpassGraffiti #Equals</t>
  </si>
  <si>
    <t>['ed sheeran', 'overpass graffiti', 'official video', 'shivers', 'equals', 'shivers song', 'ed sheeran shivers', 'edsheeran', 'ed sheeran new single', 'acoustic', 'live', 'cover', 'lyrics', 'session', 'ed sheeran 2021', 'ed sheeran shivers official', 'ed sheeran songs', 'ed sheeran live', 'ed sheeran lyrics', 'ed sheeran new song', 'ed sheeran 2021 song', 'pop', 'pop music', 'ed sheran', 'shivars', 'band', 'performance', 'pub', 'vocalists', 'drums', 'keyboard', 'guitar', 'live performance', 'band performance', 'ed sheeran elton john', 'bts', 'behind the scenes']</t>
  </si>
  <si>
    <t>ZBlhXryUENA</t>
  </si>
  <si>
    <t>Ed Sheeran - Shivers [Jax Jones Remix]</t>
  </si>
  <si>
    <t>Ed Sheeran Shivers Jax Jones Remix</t>
  </si>
  <si>
    <t>2021-11-02 18:06:50+00:00</t>
  </si>
  <si>
    <t>The official visualiser for Ed Sheeran - Shivers [@Jax Jones Remix] - listen here : https://es.lnk.to/Shivers-JaxJones-Remix
Listen to Shivers here: https://es.lnk.to/Shivers
The new album "=" is out now - listen here: https://es.lnk.to/equals
Subscribe to Ed's channel: http://bit.ly/SubscribeToEdSheeran
_x000D_
Follow Ed on...
Facebook: http://www.facebook.com/EdSheeranMusic
Twitter: http://twitter.com/edsheeran
Instagram: http://instagram.com/teddysphotos
Official Website: http://edsheeran.com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#Shivers #JaxJones</t>
  </si>
  <si>
    <t>['Ed Sheeran', 'The Joker And The Queen', 'Equals', 'Tides', 'Shivers', 'First Times', 'Bad Habits', 'Overpass Graffiti', 'Leave Your Life', 'Collide', '2step', 'Stop The Rain', 'Love In Slow Motion', 'Visiting Hours', 'Sandman', 'Be Right Now', 'edsheeran', 'ed sheeran new single', 'acoustic', 'live', 'cover', 'official video', 'lyrics', 'ed sheeran 2021', 'ed sheeran shivers official', 'ed sheeran songs', 'ed sheeran live', 'ed sheeran lyrics', 'ed sheeran new song', 'ed sheeran 2021 song', 'pop', 'pop music', 'ed sheran', 'shivars', 'jax jones', 'remix']</t>
  </si>
  <si>
    <t>k6ZoE4RrcDs</t>
  </si>
  <si>
    <t>Ed Sheeran - Overpass Graffiti [Official Video]</t>
  </si>
  <si>
    <t>Ed Sheeran Overpass Graffiti Official Video</t>
  </si>
  <si>
    <t>2021-10-29 13:00:13+00:00</t>
  </si>
  <si>
    <t>The official video for Ed Sheeran - Overpass Graffiti
The new album "=" is out now - listen here: https://es.lnk.to/equals
Subscribe to the Ed Sheeran channel for all the best and latest official music videos, behind the scenes and live performances.â€¯ 
http://bit.ly/SubscribeToEdSheeran
Follow Ed on...
Instagram: http://instagram.com/teddysphotos
TikTok: https://www.tiktok.com/@edsheeran
Facebook: http://www.facebook.com/EdSheeranMusic
Twitter: http://twitter.com/edsheeran
Discord: http://discord.gg/edsheeran
Official Website: http://edsheeran.com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#OverpassGraffiti #Equals</t>
  </si>
  <si>
    <t>P_kRTqaD8Mc</t>
  </si>
  <si>
    <t>Ed Sheeran - Tides [Official Lyric Video]</t>
  </si>
  <si>
    <t>Ed Sheeran Tides Official Lyric Video</t>
  </si>
  <si>
    <t>2021-10-29 04:03:17+00:00</t>
  </si>
  <si>
    <t>Ed Sheeran - Tides [Official Lyric Video]
The new album "=" is out now - listen here: https://es.lnk.to/equals
Subscribe to the Ed Sheeran channel for all the best and latest official music videos, behind the scenes and live performances.â€¯ 
http://bit.ly/SubscribeToEdSheeran
Follow Ed on...
Instagram: http://instagram.com/teddysphotos
TikTok: https://www.tiktok.com/@edsheeran
Facebook: http://www.facebook.com/EdSheeranMusic
Twitter: http://twitter.com/edsheeran
Official Website: http://edsheeran.com
Lyrics:
I have grown up I am a father now
Everything has changed but I am still the same somehow
You know Iâ€™ve never been afraid of death
But now I wanna see the things that havenâ€™t happened yet
I still love getting out of my mind I should cut down
I still know people I donâ€™t like and I should cut them out 
I feel embarrassed â€˜bout the things that I did in my youth
â€˜Coz now I have a child I know one day that sheâ€™ll go through it
Freight cargo, dot stops and aeroplanes
Late night calls, signal is in and out again
Feeling low on serotonin and better days  
Go go go, but every moment youâ€™re here with me
Time stops to still 
When you are in my arms it always will 
And life, life is changing tides 
I lost the confidence in who I was
Too busy trying to chase the high and get the numbers up
I have the same dream every night
A bullet through my brain the moment that I close my eyes
I still have to lean on a shoulder when Iâ€™ve broken down
And I have people that depend on me to sort them out
I sometimes fantasise I disappear without a trace
Have no regrets but wish I did things in a different way
Low fly zone, lawsuits and film stars 
Headline wrote princess and the face scar
Broken bones, break-ins and Babylon
Go go go, but every moment youâ€™re here with me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#Tides #Equals</t>
  </si>
  <si>
    <t>['Ed Sheeran', 'The Joker And The Queen', 'Equals', 'Tides', 'Shivers', 'First Times', 'Bad Habits', 'Overpass Graffiti', 'Leave Your Life', 'Collide', '2step', 'Stop The Rain', 'Love In Slow Motion', 'Visiting Hours', 'Sandman', 'Be Right Now', 'edsheeran', 'ed sheeran new single', 'acoustic', 'live', 'cover', 'official video', 'lyrics', 'ed sheeran 2021', 'ed sheeran shivers official', 'ed sheeran songs', 'ed sheeran live', 'ed sheeran lyrics', 'ed sheeran new song', 'ed sheeran 2021 song', 'pop', 'pop music', 'ed sheran', 'shivars', 'lyric', 'lyric video']</t>
  </si>
  <si>
    <t>y6oryBG8xeQ</t>
  </si>
  <si>
    <t>Ed Sheeran - First Times [Official Lyric Video]</t>
  </si>
  <si>
    <t>Ed Sheeran First Times Official Lyric Video</t>
  </si>
  <si>
    <t>2021-10-29 04:03:00+00:00</t>
  </si>
  <si>
    <t>Ed Sheeran - First Times [Official Lyric Video]
The new album "=" is out now - listen here: https://es.lnk.to/equals
Subscribe to the Ed Sheeran channel for all the best and latest official music videos, behind the scenes and live performances.â€¯ 
http://bit.ly/SubscribeToEdSheeran
Follow Ed on...
Instagram: http://instagram.com/teddysphotos
TikTok: https://www.tiktok.com/@edsheeran
Facebook: http://www.facebook.com/EdSheeranMusic
Twitter: http://twitter.com/edsheeran
Official Website: http://edsheeran.com
Lyrics:
I thought it would feel different, playing Wembley
80,000 singing with me
Itâ€™s what Iâ€™ve been chasing, â€˜coz this is the dream
When it was all over I cleared out the room
Grabbed a couple beers, just me and you
Then we start talking the way that we do
Ainâ€™t it funny how the simplest things in life can make a man
Little moments that pass us by
Oh but I remember
The first kiss, the first night, the first song that made you cry
The first drink, red wine, on a step in Brooklyn
I still feel the first fight, but we both made it out alive
And I canâ€™t wait to make a million more first times
The greatest thing that I have achieved 
Is four little words down on one knee
You said â€˜darling are you joking?â€™
And I just said please
Ainâ€™t it funny how the simplest things in life can make a man
Little moments that pass us by
Oh but I remember
The first kiss, the first night, the first song that made you cry
The first look in your eyes when I said I love you
I can still feel the butterflies from when we stumbled home that night
And I canâ€™t wait to make a million more first times
Ainâ€™t it funny how the simplest things in life can make a man
Little moments that pass us by
Oh but I remember
The first kiss, the first night, the first song that made you cry
The first dance at moonlight in your parentsâ€™ garden
I canâ€™t wait to see everything thatâ€™s yet to be
Our first child, and then a million more first times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#FirstTimes #Equals</t>
  </si>
  <si>
    <t>Bms39BUQBFw</t>
  </si>
  <si>
    <t>Ed Sheeran - Bad Habits [Official Lyric Video]</t>
  </si>
  <si>
    <t>Ed Sheeran Bad Habits Official Lyric Video</t>
  </si>
  <si>
    <t>2021-10-29 04:02:42+00:00</t>
  </si>
  <si>
    <t>Ed Sheeran - Bad Habits [Official Lyric Video]
The new album "=" is out now - listen here: https://es.lnk.to/equals
Subscribe to the Ed Sheeran channel for all the best and latest official music videos, behind the scenes and live performances.â€¯ 
http://bit.ly/SubscribeToEdSheeran
Follow Ed on...
Instagram: http://instagram.com/teddysphotos
TikTok: https://www.tiktok.com/@edsheeran
Facebook: http://www.facebook.com/EdSheeranMusic
Twitter: http://twitter.com/edsheeran
Official Website: http://edsheeran.com
Lyrics:
Every time you come around you know I canâ€™t say no
Every time the sun goes down I let you take control
I can feel the paradise before my world implodes
And tonight had something wonderful
My bad habits lead to late nights ending alone
Conversations with a stranger I barely know
Swearing this will be the last, but it probably wonâ€™t
Iâ€™ve got nothing left to lose, or use, or do
My bad habits lead to wide eyes stare into space
And I know I lose control of the things that I say
I was looking for a way out, now I canâ€™t escape
Nothing happens after two
Itâ€™s true itâ€™s true
My bad habits lead to you
Every pure intention ends when the good times start
Falling over everything to reach the first times spark
Started under neon lights then it all got dark
I only know how to go too far
My bad habits lead to late nights ending alone
Conversations with a stranger I barely know
Swearing this will be the last, but it probably wonâ€™t
Iâ€™ve got nothing left to lose, or use, or do
My bad habits lead to wide eyes stare into space
And I know I lose control of the things that I say
I was looking for a way out, now I canâ€™t escape
Nothing happens after two
Itâ€™s true itâ€™s true
My bad habits lead to you
We took the long way round
And burned â€˜til the fun ran out, now
My bad habits lead to late nights ending alone
Conversations with a stranger I barely know
Swearing this will be the last, but it probably wonâ€™t
Iâ€™ve got nothing left to lose, or use, or do
My bad habits lead to wide eyes stare into space
And I know I lose control of the things that I say
I was looking for a way out, now I canâ€™t escape
Nothing happens after two
Itâ€™s true itâ€™s true
My bad habits lead to you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#BadHabits #Equals</t>
  </si>
  <si>
    <t>0qTQR92UuUA</t>
  </si>
  <si>
    <t>Ed Sheeran - Overpass Graffiti [Official Lyric Video]</t>
  </si>
  <si>
    <t>Ed Sheeran Overpass Graffiti Official Lyric Video</t>
  </si>
  <si>
    <t>2021-10-29 04:02:24+00:00</t>
  </si>
  <si>
    <t>Ed Sheeran - Overpass Graffiti [Official Lyric Video]
The new album "=" is out now - listen here: https://es.lnk.to/equals
Subscribe to the Ed Sheeran channel for all the best and latest official music videos, behind the scenes and live performances.â€¯ 
http://bit.ly/SubscribeToEdSheeran
Follow Ed on...
Instagram: http://instagram.com/teddysphotos
TikTok: https://www.tiktok.com/@edsheeran
Facebook: http://www.facebook.com/EdSheeranMusic
Twitter: http://twitter.com/edsheeran
Official Website: http://edsheeran.com
Lyrics:
This is a dark parade
Another rough patch to rain on, to rain on
I know your friends may say
This is a cause for celebration
Hip hip hooray love 
Photographs in sepia tones 
So still the fire is barely fighting the cold alone
There are times when I can feel your ghost
Just when Iâ€™m almost letting you go
The cards were stacked against us both
I will always love you for what itâ€™s worth
Weâ€™ll never fade like graffiti on the overpass
I know time may change the way your think of us
But Iâ€™ll remember the way we were
You were the first full stop love that will never leave
And baby you will never be lost on me
This is a god damn shame
I never wanted to break it
And leave us tainted
Know I should walk away
But I just canâ€™t replace us
Or even erase us
The car was stuck the engine stalled
Both of us got caught out in the snow alone
There were times when I forget the lows
And think the highs were all that weâ€™d ever know
The cards were stacked against us both
I will always love you for what itâ€™s worth
Weâ€™ll never fade like graffiti on the overpass
I know time may change the way your think of us
But Iâ€™ll remember the way we were
You were the first full stop love that will never leave
And baby you will never be lost on me
Lost on me
Baby you will never be lost on me
Lost on me
I will always love you for what itâ€™s worth
Weâ€™ll never fade like graffiti on the overpass
I know time may change the way your think of us
But Iâ€™ll remember the way we were
You were the first full stop love that will never leave
And baby you will never be lost on me
Yeah yeah yeah
Yeah yeah yeah
Lost on me
Graffiti on the overpass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#OverpassGraffiti #Equals</t>
  </si>
  <si>
    <t>m9f4XtNj1Vg</t>
  </si>
  <si>
    <t>Ed Sheeran - The Joker And The Queen [Official Lyric Video]</t>
  </si>
  <si>
    <t>Ed Sheeran The Joker And The Queen Official Lyric Video</t>
  </si>
  <si>
    <t>2021-10-29 04:02:06+00:00</t>
  </si>
  <si>
    <t>Ed Sheeran - The Joker And The Queen [Official Lyric Video]
The new album "=" is out now - listen here: https://es.lnk.to/equals
Subscribe to the Ed Sheeran channel for all the best and latest official music videos, behind the scenes and live performances.â€¯ 
http://bit.ly/SubscribeToEdSheeran
Follow Ed on...
Instagram: http://instagram.com/teddysphotos
TikTok: https://www.tiktok.com/@edsheeran
Facebook: http://www.facebook.com/EdSheeranMusic
Twitter: http://twitter.com/edsheeran
Official Website: http://edsheeran.com
Lyrics:
How was I to know?
Itâ€™s a crazy thing
I showed you my hand
And you still let me win
Who was I to say
That this was meant to be?
The road that was broken brought us together
And I know you could fall for a thousand kings
And hearts that could give you a diamond ring
When I fold you see the best in me
The joker and the queen
I was upside down from the outside in
You came to the table and you went all in
With a single word and a gentle touch
You turned a moment into forever 
And I know you could fall for a thousand kings
And hearts that could give you a diamond ring
When I fold you see the best in me
The joker and the queen
And I know you could fall for a thousand kings
And hearts that could give you a diamond ring
When I folded, you saw the best in be
The joker and the queen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#TheJokerAndTheQueen #Equals</t>
  </si>
  <si>
    <t>gbcGk-xYG_M</t>
  </si>
  <si>
    <t>Ed Sheeran - Leave Your Life [Official Lyric Video]</t>
  </si>
  <si>
    <t>Ed Sheeran Leave Your Life Official Lyric Video</t>
  </si>
  <si>
    <t>2021-10-29 04:01:50+00:00</t>
  </si>
  <si>
    <t>Ed Sheeran - Leave Your Life [Official Lyric Video]
The new album "=" is out now - listen here: https://es.lnk.to/equals
Subscribe to the Ed Sheeran channel for all the best and latest official music videos, behind the scenes and live performances.â€¯ 
http://bit.ly/SubscribeToEdSheeran
Follow Ed on...
Instagram: http://instagram.com/teddysphotos
TikTok: https://www.tiktok.com/@edsheeran
Facebook: http://www.facebook.com/EdSheeranMusic
Twitter: http://twitter.com/edsheeran
Official Website: http://edsheeran.com
Lyrics:
If I forget to say goodbye
Before I catch the plane
Would you know the way that I
Feel when Iâ€™m away
Weâ€™ll see the same sky tonight
But the stars are out of place
Youâ€™ll never know the weight of my heart
Every time I leave you babe
Itâ€™s hard to break the landing
But Iâ€™ll see you again
Iâ€™m never gonna leave your life
Even at the times Iâ€™m miles away
You are always on my mind
Forever and now I will be by your side
I know we can change from day to day
But this loveâ€™ll keep alight 
Iâ€™m never gonna leave your life
Oh I could never tell you Ly
Or put in words your finest traits
The darkest green and hazel eyes
And yet I canâ€™t describe the shade
You are all this heart of mine
And there you will remain
Youâ€™ll never know the weight of my decisions 
When I leave your smiling face
Itâ€™s hard to understand it
But Iâ€™ll see you again
Iâ€™m never gonna leave your life
Even at the times Iâ€™m miles away
You are always on my mind
Forever and now I will be by your side
I know we can change from day to day
But this loveâ€™ll keep alight 
Iâ€™m never gonna leave your life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#LeaveYourLife #Equals</t>
  </si>
  <si>
    <t>Ykq2qn1jjGk</t>
  </si>
  <si>
    <t>Ed Sheeran - Collide [Official Lyric Video]</t>
  </si>
  <si>
    <t>Ed Sheeran Collide Official Lyric Video</t>
  </si>
  <si>
    <t>2021-10-29 04:01:25+00:00</t>
  </si>
  <si>
    <t>Ed Sheeran - Collide [Official Lyric Video]
The new album "=" is out now - listen here: https://es.lnk.to/equals
Subscribe to the Ed Sheeran channel for all the best and latest official music videos, behind the scenes and live performances.â€¯ 
http://bit.ly/SubscribeToEdSheeran
Follow Ed on...
Instagram: http://instagram.com/teddysphotos
TikTok: https://www.tiktok.com/@edsheeran
Facebook: http://www.facebook.com/EdSheeranMusic
Twitter: http://twitter.com/edsheeran
Official Website: http://edsheeran.com
Lyrics:
Oh yeah weâ€™ve been in the rain
Been on the rocks but we found our way
Weâ€™ve ordered pizza to aeroplane
Slept on the beach like we were castaways
Weâ€™ve been in the storm 
Been to an Irish bar in central Rome
Driven to hospitals with broken bones
Shared a toothbrush and shared our home
Weâ€™ve seen the moon reflect on the rolling tide
Been up at 5am watching the sunrise
Because the world looks better when Iâ€™m by your side
Oh I oh I, oh I
When you and I collide, you bring me to life
You bring me to life
Yeah you bring me to life
You bring me to life
Weâ€™ve been on the road
Weâ€™ve watched the blossom fall to earth like snow
Fumbled in cubicles in Tokyo
And been to funerals in rented clothes
We drank your fatherâ€™s whiskey when your grandma died
You brought me to the morning through my darkest night
Yeah the world hurts less when Iâ€™m by your side
Oh I, oh I, oh I
When you and I collide, you bring me to life
You bring me to life
Yeah you bring me to life 
You bring me to life
Head first, colliding
Dreamers, colliding
Universe, colliding
Your love let the light in
We made love in the sky 
Overslept and missed the northern lights 
You lost your wedding ring but I didnâ€™t mind 
â€˜Coz I got a feeling baby weâ€™ll be fine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#Collide #Equals</t>
  </si>
  <si>
    <t>3d6IKK7tmXY</t>
  </si>
  <si>
    <t>Ed Sheeran - 2step [Official Lyric Video]</t>
  </si>
  <si>
    <t>Ed Sheeran 2step Official Lyric Video</t>
  </si>
  <si>
    <t>2021-10-29 04:01:04+00:00</t>
  </si>
  <si>
    <t>Ed Sheeran - 2step [Official Lyric Video]
The new album "=" is out now - listen here: https://es.lnk.to/equals
Subscribe to the Ed Sheeran channel for all the best and latest official music videos, behind the scenes and live performances.â€¯ 
http://bit.ly/SubscribeToEdSheeran
Follow Ed on...
Instagram: http://instagram.com/teddysphotos
TikTok: https://www.tiktok.com/@edsheeran
Facebook: http://www.facebook.com/EdSheeranMusic
Twitter: http://twitter.com/edsheeran
Official Website: http://edsheeran.com
Lyrics:
I had a bad week
Spent the evening pretending it wasnâ€™t that deep
You could see in my eyes that it was taking over
I guess I was just blind and caught up in the moment
You know you take all of my stress right down
Help me get it off my chest and out
Into the ether with the rest of this mess
That just keeps us depressed
We forget that weâ€™re here right now
â€˜Coz weâ€™re living life at a different pace
Stuck in a constant race keep the pressure on
Youâ€™re bound to break
Somethingâ€™s got to change 
We should just be cancelling all our plans
And not give a damn 
If weâ€™re missing out on what the people think is right
Seeing through a picture behind the screen
And forget to be, lose the conversation for the message that youâ€™ll never read
I think maybe you and me 
Oh we should head out to the place where the music plays
And then weâ€™ll go all night
Two stepping with the woman I love
All my troubles turn to nothing when Iâ€™m in your eyes
Electrified, weâ€™ll keep turning up and go all night
Oh we had dips and falls in our time
But we know what it feels to be low then up, alone and then loved
And all we need is us to go
All night, night
Two stepping with the woman I love
Night, yeah, all we need is us
What do you reckon, is it just me?
Words and weapons and occasionally they cut deep
Crisis of confidence it tends to come when
Feel the dark and I open my heart
If you donâ€™t see it you should trust me
I feel like Iâ€™ve got nothing left right now
Except this beauty in her dress right now
She got me feeling like the best 
And the rest are just less
Than she needs 
So we press play and step to the beat
â€˜Coz weâ€™re living life at a different pace
Stuck in a constant race keep the pressure on
Youâ€™re bound to break
Somethingâ€™s got to change 
We should just be cancelling all our plans
And not give a damn 
Head out to the place where it plays 
And weâ€™ll go all night
Two stepping with the woman I love
All my troubles turn to nothing when Iâ€™m in your eyes
Electrified, weâ€™ll keep turning up and go all night
Oh we had dips and falls in our time
But we know what it feels to be low then up, alone then loved
And all we need is us to go
All night, night
Two step and with the woman I love
Night, yeah, all we need is us to go all night
Night, night
Two step and with the woman I love
Night, yeah, all we need is us to go all night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#2step #Equals</t>
  </si>
  <si>
    <t>JATT-mgGiPQ</t>
  </si>
  <si>
    <t>Ed Sheeran - Stop The Rain [Official Lyric Video]</t>
  </si>
  <si>
    <t>Ed Sheeran Stop The Rain Official Lyric Video</t>
  </si>
  <si>
    <t>2021-10-29 04:00:48+00:00</t>
  </si>
  <si>
    <t>Ed Sheeran - Stop The Rain [Official Lyric Video]
The new album "=" is out now - listen here: https://es.lnk.to/equals
Subscribe to the Ed Sheeran channel for all the best and latest official music videos, behind the scenes and live performances.â€¯ 
http://bit.ly/SubscribeToEdSheeran
Follow Ed on...
Instagram: http://instagram.com/teddysphotos
TikTok: https://www.tiktok.com/@edsheeran
Facebook: http://www.facebook.com/EdSheeranMusic
Twitter: http://twitter.com/edsheeran
Official Website: http://edsheeran.com
Lyrics:
Another human cloud to bring you down
When you blew the last away
And bring out a poisoned tongue or plastic crown
But from here they look the same
Sometimes it can get all too much for me
And thatâ€™s why the photograph gets burned, throw the match in gasoline
Donâ€™t let the ones who hurt you see you cry
Tomorrow is another day
You cannot stop the rain, no way
Holding an umbrella when the grey clouds come over again
Tryâ€™na find something real
But itâ€™s not the game they play
Pretending that the weather is in your mind and you got no one to blame
But thatâ€™s just the way I feel
You cannot stop the rain, yeah yeah yeah yeah
You cannot stop the rain, yeah yeah yeah yeah
Another I, me, mine, to blur the lines
Between love and then heartbreak
Itâ€™s a lonely life thinking youâ€™re right
And always shifting blame
Every time itâ€™s getting more and more ugly
And thatâ€™s why the photograph gets burned, throw the match in gasoline
Donâ€™t let them tell you keep it all inside 
I know the winds have got to change
You cannot stop the rain, no way
Holding an umbrella when the grey clouds come over again
Trying to find something real
But itâ€™s not the game they play
Pretending that the weather is in your mind and you got no one to blame
But thatâ€™s just the way I feel
You cannot stop the rain, yeah yeah yeah yeah
You cannot stop the rain, yeah yeah yeah yeah
And it seems like time can be so much more than a wakeup call to live real life
Every day is a chance that we can start over
Read my mind, thereâ€™ll be ups and downs, but it wonâ€™t change a thing between you and I
Thereâ€™s one thing I canâ€™t change
You cannot stop the rain, no way
Holding an umbrella when the grey clouds come over again
Trying to find something real
But itâ€™s not the game they play
Pretending that the weather is in your mind and you got no one to blame
But thatâ€™s just the way I feel
You cannot stop the rain, yeah yeah yeah yeah
You cannot stop the rain, yeah yeah yeah yeah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#StopTheRain #Equals</t>
  </si>
  <si>
    <t>wQpU_v2cH_w</t>
  </si>
  <si>
    <t>Ed Sheeran - Love In Slow Motion [Official Lyric Video]</t>
  </si>
  <si>
    <t>Ed Sheeran Love In Slow Motion Official Lyric Video</t>
  </si>
  <si>
    <t>2021-10-29 04:00:26+00:00</t>
  </si>
  <si>
    <t>Ed Sheeran - Love In Slow Motion [Official Lyric Video]
The new album "=" is out now - listen here: https://es.lnk.to/equals
Subscribe to the Ed Sheeran channel for all the best and latest official music videos, behind the scenes and live performances.â€¯ 
http://bit.ly/SubscribeToEdSheeran
Follow Ed on...
Instagram: http://instagram.com/teddysphotos
TikTok: https://www.tiktok.com/@edsheeran
Facebook: http://www.facebook.com/EdSheeranMusic
Twitter: http://twitter.com/edsheeran
Official Website: http://edsheeran.com
Lyrics:
Itâ€™s been a while since weâ€™ve been alone
So turn off the world and the telephone
I need to tell you youâ€™re beautiful
â€˜Cause itâ€™s been a while
And I apologize
I just get caught up in the rat race Iâ€™m running
Chasing a moment Iâ€™m hoping is coming
If I stopped and took a look around
Itâ€™s in front of my eyes
Eyes
Baby letâ€™s slow down time
Maybe just press rewind
Darling that dress reminds
Me of the first time
Oh I wanna love tonight
One on one by the candlelight
Over and over we spend our lives
Living fast forward
But not tonight
Love in slow motion
Itâ€™s been a while since it was you and me
Too many friends too many evening drinks
Yeah we commit to so many things
But not to ourselves
And I apologize
Sometimes your sad and you tell me itâ€™s nothing
And I brush it off because thereâ€™s always something
But I need to change my perspective
And prioritize
And I..
If thereâ€™s one thing I know itâ€™s this
Every moment missed
Can be restored with your lips
It only takes one kiss
And I wanna love tonight
One on one by the candlelight
Over and over we spend our lives
Living fast forward
But not tonight
Love in slow motion
Ooooh ooooh
Ooooh ooooh
Love tonight
One on one by the candlelight
Over and over we spend our lives
Living fast forward 
But not tonight
Love In Slow Motion
Wanna Love tonight
One on one by the candlelight
Over and over we spend our lives
Living fast forward but not tonight
Love in slow motion
In slow motion
In slow motion
About Ed Sheeran: 
Ed Sheeran is an internationally acclaimed, multi-award winning singer/songwriter who seems to acknowledge no boundaries between styles or eras with elements of folk, hip-hop, pop, dance, soul, and rock woven throughout his music. 
His incredible catalogue includes the studio albums â€˜+â€™ (plus), â€˜xâ€™ (multiply) and â€˜Ã·â€™ (divide) which spawned hit singles such as â€˜The A teamâ€™ , â€™Lego Houseâ€™, â€˜Sing', â€˜Thinking Out Loudâ€™, â€˜Photographâ€™, â€˜Shape Of Youâ€™, â€˜Castle on The Hillâ€™ and â€˜Perfectâ€™. 
In 2019, Ed Sheeran released the genre-spanning â€˜No.6 Collaborations Projectâ€™ which featured a wide-range of artists including â€˜Justin Bieberâ€™, â€˜Camillaâ€™ Cabelloâ€™, â€˜Travis Scottâ€™, â€˜Eminemâ€™, â€˜Cardi B, â€˜Paulo Londraâ€™, â€˜Bruno Marsâ€™ and â€˜Stormzyâ€™ amongst many others, producing hits such as â€˜I Donâ€™t Careâ€™, â€˜Beautiful Peopleâ€™, â€˜South of The Borderâ€™ and â€˜Take Me Back To Londonâ€™.
#EdSheeran #LoveInSlowMotion #Equals</t>
  </si>
  <si>
    <t>1eI5HrQe0Fc</t>
  </si>
  <si>
    <t>UC0VOyT2OCBKdQhF3BAbZ-1g</t>
  </si>
  <si>
    <t>Ariana Grande, Kid Cudi - Just Look Up (From Donâ€™t Look Up) (Live on The Voice)</t>
  </si>
  <si>
    <t>Ariana Grande Kid Cudi Just Look Up From Dont Look Up Live on The Voice</t>
  </si>
  <si>
    <t>2021-12-17 05:00:01+00:00</t>
  </si>
  <si>
    <t>The "Just Look Up" Live Performance from The Voice Finale by Ariana Grande &amp; Kid Cudi from 'Don't Look Up (Soundtrack from the Netflix Film).' Listen &amp; download â€œJust Look Upâ€ here: http://dontlookup.lnk.to/justlookup 
Written by Ariana Grande, Kid Cudi, Nicholas Britell, Taura Stinson
DONâ€™T LOOK UP  RELEASES IN SELECT THEATERS DECEMBER 10 AND ON NETFLIX DECEMBER 24, 2021
â–ºConnect with DONâ€™T LOOK UP
https://netflix.com/title/81252357
https://twitter.com/dontlookupfilm
https://instagram.com/dontlookupfilm
â–ºShop Merch: arianagrande.lnk.to/shop  
â–ºFollow Ariana Grande:
https://arianagrande.com
https://instagram.com/arianagrande
https://twitter.com/arianagrande
https://facebook.com/arianagrande
â–ºSubscribe to Ariana Grande: https://arianagrande.lnk.to/subscribe
â–ºSubscribe to Kid Cudi: https://KidCudi.lnk.to/subscribeID   
â–ºFollow Kid Cudi:
https://twitter.com/kidcudi
https://instagram.com/kidcudi
https://facebook.com/kidcudi
https://snapchat.com/add/kidcudi
https://kidcudi.com 
â–ºFollow Nicholas Britell
https://nicholasbritell.com
https://instagram.com/nicholasbritell
https://twitter.com/NicholasBritell
https://facebook.com/Nicholas.Britell
â–ºFollow Taura Stinson
http://taurastinson.com
https://instagram.com/taurastinson
https://twitter.com/taurastinson
https://www.facebook.com/taurastinsonofficial
Official â€œJust Look Upâ€ Lyrics:
We knew no bounds
Fell at the speed of sound
Riding... Against all odds, But soon against ourselves.
You haunted every memory
With no goodbyes, all bad for me
Your pride put out the fire in our flames
Then just one look is all it takes
I feel your eyes theyâ€™re locked on every part of me
Then my dumb heart says...
Just look up
There is no place to hide...
True love doesnâ€™t die, it holds on tight and never lets you go
Just look up!
You cannot deny the signs...
What youâ€™ve waited for, donâ€™t wait no more.
Itâ€™s right up above you. Just look up!
(Baby) Know I let you down a n---- canâ€™t deny it (Uh uh)
And thereâ€™s so much I could lose and yes that matters (yeah)
Iâ€™ve been dealing with madness (yo)
Wasnâ€™t the man you needed
You dealing with sadness
Truthfully itâ€™s all on me
And Iâ€™m sorry my love Imma heal your heart
Iâ€™ll hold it in my hand
Time is ohh so precious, we donâ€™t really have much left now 
Take my hand baby Never leave you Riley 
Look up
What heâ€™s really trying to say
Is get your head out of your
And listen to the goddamn qualified scientists
We really messed it up, messed it up this time
Itâ€™s so close I can feel the heat big time
You can act like everything is alright
but this is probably happening in real time
Celebrate, Or cry or pray ...
Whatever it takes to get you through the mess that we made!
Cause, tomorrow may never come!
Just look up
Turn off that crazy news
Cause youâ€™re about to die soon everybody!
Look up
Here it comes
Iâ€™m so glad Iâ€™m here with you
Forever in your arms
#ArianaGrande #KIdCudi #JustLookUp #DontLookUp
http://vevo.ly/5M9gVO</t>
  </si>
  <si>
    <t>['Just look up', 'just look up ariana grande', 'ariana grande the voice', 'ariana grande and kid cudi the voice', 'ari the voice performance', 'the voice finale ariana grande', 'the voice', 'just look up kid cudi', 'ariana grande dont look up performance', 'netflix soundtrack', 'dont look up', 'dont look up soundtrack', 'jennifer aniston', 'leonardo decaprio', 'netflix', 'dont look up music', 'just look up music', 'ariana grande and kid cudi', 'kid cudi and ariana grande', 'Nicholas']</t>
  </si>
  <si>
    <t>BnyvDBGojoQ</t>
  </si>
  <si>
    <t>UC9CoOnJkIBMdeijd9qYoT_g</t>
  </si>
  <si>
    <t>Ariana Grande &amp; Kid Cudi - Just Look Up (Full Performance from â€˜Don't Look Upâ€™)</t>
  </si>
  <si>
    <t>Ariana Grande Kid Cudi Just Look Up Full Performance from Dont Look Up</t>
  </si>
  <si>
    <t>2021-12-10 05:00:11+00:00</t>
  </si>
  <si>
    <t>The official "Just Look Up" full performance video by Ariana Grande &amp; Kid Cudi from 'Don't Look Up (Soundtrack from the Netflix Film).' Listen &amp; download â€œJust Look Upâ€ here:
http://dontlookup.lnk.to/justlookup 
Produced by Nicholas Britell
Written by Ariana Grande, Kid Cudi, Nicholas Britell, Taura Stinson
DONâ€™T LOOK UP  RELEASES IN SELECT THEATERS DECEMBER 10 AND ON NETFLIX DECEMBER 24, 2021
â–ºConnect with DONâ€™T LOOK UP
https://netflix.com/title/81252357
https://twitter.com/dontlookupfilm
https://instagram.com/dontlookupfilm
â–ºShop Merch: https://arianagrande.lnk.to/shop
â–ºFollow Ariana Grande:
https://arianagrande.com
https://instagram.com/arianagrande
https://twitter.com/arianagrande
https://facebook.com/arianagrande
â–ºSubscribe to Ariana Grande: https://arianagrande.lnk.to/subscribe
â–ºSubscribe to Kid Cudi: https://KidCudi.lnk.to/subscribeID 
â–ºFollow Kid Cudi:
https://twitter.com/kidcudi
https://instagram.com/kidcudi
https://facebook.com/kidcudi
https://snapchat.com/add/kidcudi
https://kidcudi.com
â–ºFollow Nicholas Britell
https://nicholasbritell.com
https://instagram.com/nicholasbritell
https://twitter.com/NicholasBritell
https://facebook.com/Nicholas.Britell
â–ºFollow Taura Stinson
http://taurastinson.com
https://instagram.com/taurastinson
https://twitter.com/taurastinson
https://facebook.com/taurastinsonofficial
Official â€œJust Look Upâ€ Lyrics:
We knew no bounds 
Fell at the speed of sound
Riding... Against all odds, But soon against ourselves. 
You haunted every memory
With no goodbyes, all bad for me
Your pride put out the fire in our flames
Then just one look is all it takes
I feel your eyes theyâ€™re locked on every part of me
Then my dumb heart says... 
Just look up
There is no place to hide... 
True love doesnâ€™t die, it holds on tight and never lets you go
Just look up! 
You cannot deny the signs...
What youâ€™ve waited for, donâ€™t wait no more. 
Itâ€™s right up above you. Just look up! 
(Baby) Know I let you down a n---- canâ€™t deny it (Uh uh) 
And thereâ€™s so much I could lose and yes that matters (yeah) 
Iâ€™ve been dealing with madness (yo) 
Wasnâ€™t the man you needed
You dealing with sadness
Truthfully itâ€™s all on me 
And Iâ€™m sorry my love Imma heal your heart 
Iâ€™ll hold it in my hand
Time is ohh so precious, we donâ€™t really have much left now  
Take my hand baby Never leave you Riley 
Look up
What heâ€™s really trying to say
Is get your head out of your ass
And listen to the goddamn qualified scientists
We really fucked it up, fucked it up this time
Itâ€™s so close I can feel the heat big time
You can act like everything is alright
but this is probably happening in real time
Celebrate, Or cry or pray ...
Whatever it takes to get you through the mess that we made! 
Cause, tomorrow may never come! 
Just look up
Turn off that shit box news
Cause youâ€™re about to die soon everybody! 
Look up
Here it comes
Iâ€™m so glad Iâ€™m here with you 
Forever in your arms
#ArianaGrande #KIdCudi #JustLookUp #DontLookUp</t>
  </si>
  <si>
    <t>['Just look up lyrics', 'just look up lyrics kid cudi', 'ariana grande lyrics', 'lyrics ariana grande', 'lyrics ariana', 'ariana grande lyric video', 'kid cudi lyric', 'kid cudi lyric video', 'netflix soundtrack', 'dont look up', 'dont look up soundtrack', 'jennifer aniston', 'leonardo decaprio', 'netflix', 'lyric video dont look up', 'dont look up lyric video', 'dont look up music', 'just look up music', 'ariana grande and kid cudi', 'kid cudi and ariana grande', 'Nicholas Britell', 'Nick Britell']</t>
  </si>
  <si>
    <t>X6SuW5HhQoc</t>
  </si>
  <si>
    <t>Ariana Grande &amp; Kid Cudi - Just Look Up (From 'Donâ€™t Look Up') (Official Lyric Video)</t>
  </si>
  <si>
    <t>Ariana Grande Kid Cudi Just Look Up From Dont Look Up Official Lyric Video</t>
  </si>
  <si>
    <t>2021-12-03 05:00:21+00:00</t>
  </si>
  <si>
    <t>The official "Just Look Up" lyric video by Ariana Grande &amp; Kid Cudi from 'Don't Look Up (Soundtrack from the Netflix Film).' Listen &amp; download â€œJust Look Upâ€ here:
http://dontlookup.lnk.to/justlookup 
Produced by Nicholas Britell
Written by Ariana Grande, Kid Cudi, Nicholas Britell, Taura Stinson
DONâ€™T LOOK UP  RELEASES IN SELECT THEATERS DECEMBER 10 AND ON NETFLIX DECEMBER 24, 2021
â–ºConnect with DONâ€™T LOOK UP
https://netflix.com/title/81252357
https://twitter.com/dontlookupfilm
https://instagram.com/dontlookupfilm
â–ºShop Merch: https://arianagrande.lnk.to/shop
â–ºFollow Ariana Grande:
https://arianagrande.com
https://instagram.com/arianagrande
https://twitter.com/arianagrande
https://facebook.com/arianagrande
â–ºSubscribe to Ariana Grande: https://arianagrande.lnk.to/subscribe
â–ºSubscribe to Kid Cudi: https://KidCudi.lnk.to/subscribeID 
â–ºFollow Kid Cudi:
https://twitter.com/kidcudi
https://instagram.com/kidcudi
https://facebook.com/kidcudi
https://snapchat.com/add/kidcudi
https://kidcudi.com
â–ºFollow Nicholas Britell
https://nicholasbritell.com
https://instagram.com/nicholasbritell
https://twitter.com/NicholasBritell
https://facebook.com/Nicholas.Britell
â–ºFollow Taura Stinson
http://taurastinson.com
https://instagram.com/taurastinson
https://twitter.com/taurastinson
https://facebook.com/taurastinsonofficial
Video by Lee Gregory 
Official â€œJust Look Upâ€ Lyrics:
We knew no bounds 
Fell at the speed of sound
Riding... Against all odds, But soon against ourselves. 
You haunted every memory
With no goodbyes, all bad for me
Your pride put out the fire in our flames
Then just one look is all it takes
I feel your eyes theyâ€™re locked on every part of me
Then my dumb heart says... 
Just look up
There is no place to hide... 
True love doesnâ€™t die, it holds on tight and never lets you go
Just look up! 
You cannot deny the signs...
What youâ€™ve waited for, donâ€™t wait no more. 
Itâ€™s right up above you. Just look up! 
(Baby) Know I let you down a n---- canâ€™t deny it (Uh uh) 
And thereâ€™s so much I could lose and yes that matters (yeah) 
Iâ€™ve been dealing with madness (yo) 
Wasnâ€™t the man you needed
You dealing with sadness
Truthfully itâ€™s all on me 
And Iâ€™m sorry my love Imma heal your heart 
Iâ€™ll hold it in my hand
Time is ohh so precious, we donâ€™t really have much left now  
Take my hand baby Never leave you Riley 
Look up
What heâ€™s really trying to say
Is get your head out of your ass
And listen to the goddamn qualified scientists
We really fucked it up, fucked it up this time
Itâ€™s so close I can feel the heat big time
You can act like everything is alright
but this is probably happening in real time
Celebrate, Or cry or pray ...
Whatever it takes to get you through the mess that we made! 
Cause, tomorrow may never come! 
Just look up
Turn off that shit box news
Cause youâ€™re about to die soon everybody! 
Look up
Here it comes
Iâ€™m so glad Iâ€™m here with you 
Forever in your arms
#ArianaGrande #KIdCudi #JustLookUp #DontLookUp
Music video by Ariana Grande, Kid Cudi performing Just Look Up (From Donâ€™t Look Up) (Lyric Video). Â© 2021 Republic Records, a division of UMG Recordings, Inc.</t>
  </si>
  <si>
    <t>['Just look up lyrics', 'just look up lyrics ariana grande', 'just look up lyrics kid cudi', 'ariana grande lyrics', 'lyrics ariana grande', 'lyrics ariana', 'ariana grande lyric video', 'kid cudi lyric', 'kid cudi lyric video', 'netflix soundtrack', 'dont look up', 'dont look up soundtrack', 'jennifer aniston', 'leonardo decaprio', 'netflix', 'lyric video dont look up', 'dont look up lyric video', 'dont look up music', 'just look up music', 'ariana grande and kid cudi', 'kid', 'cudi']</t>
  </si>
  <si>
    <t>VronettmNRI</t>
  </si>
  <si>
    <t>Ariana Grande - Positions Album (Official Live Performances) | Vevo</t>
  </si>
  <si>
    <t>Ariana Grande Positions Album Official Live Performances Vevo</t>
  </si>
  <si>
    <t>2021-10-30 16:00:14+00:00</t>
  </si>
  <si>
    <t>Ariana Grande - Positions Album (Official Live Performances) | Vevo
If our Official Live Performances of â€œpov,â€ â€œpositions,â€ â€œsafety net,â€ â€œmy hair,â€ â€œ34+35,â€ and â€œoff the tableâ€ reveal anything, itâ€™s that Ariana Grande excels at her job because sheâ€™s so passionate about the results. You donâ€™t hit the high notes, you donâ€™t exude candor, and you donâ€™t make pop music as moving as she does without crossing the Tâ€™s and dotting the Iâ€™s. A very cool Cali session with the look and feel of a cozy little meadow was a perfect place to turn some of the best tunes on â€˜Positionsâ€™ into utterly memorable performances. Now theyâ€™re all in one place. Just press play. 
00:00 - pov
3:26 - positions
7:44 - safety net
11:10 - my hair &amp; 34 +35
17:20 - off the table
The Vevo official live performance of â€˜Positionsâ€™ by Ariana Grande. Listen &amp; download the album here: http://arianagrande.lnk.to/positions
â–ºShop Merch: https://arianagrande.lnk.to/shop
â–ºFollow Ariana Grande:
https://arianagrande.com
https://instagram.com/arianagrande
https://twitter.com/arianagrande
https://facebook.com/arianagrande
â–ºSubscribe to Ariana Grande: https://arianagrande.lnk.to/subscribe
Creative Director: Micah Bickham
Creative Director: Ed Walker
Executive Producer: Micah Bickham
Executive Producer: Ed Walker
Executive Producer: Scooter Braun
Executive Producer: JP Evangelista
Executive Producer: Jordy Wax
Directed By: Micah Bickham
Creative Producer: Bram Vandermark
Design &amp; VFX: Sydney Emery
Design: Dominique Falcone
Design: Gabriela De Oliveira
Producer: Madeline Schmidt
Producer: Haley Sliger
Music &amp; Talent: Annie Shapiro &amp; Sam Mackoff
Produced By: Contrast Films
Director Of Photography: Erik Sohlstrom
Lighting Design: Visual Edge
Production Design: Tyler Jensen
Editor / Producer: Austin Prahl
Color: Joseph Bicknell
Drums: Aaron Spears 
Bass: Eric Ingram
Guitar: Natural
Keys: Nelson Jackson III 
TM: Roshad Ismail
Makeup: Ash K Holm 
Hair: Josh Liu
Style: Mimi Cuttrell
Vevo
http://facebook.com/vevo
http://twitter.com/vevo
http://instagram.com/vevo
#ArianaGrande #Positions #Vevo
Music video by Ariana Grande performing Positions Album Official Live Performances. Â© 2021 Republic Records, a division of UMG Recordings, Inc.
http://vevo.ly/bBwv53</t>
  </si>
  <si>
    <t>['Ariana', 'Grande', 'Positions', 'Album', 'Official', 'Live', 'Performances', 'Republic', 'Records', 'Pop', 'pov', 'positions', 'safety net', 'my hair', '34+35', 'off the table', 'pov live', 'positions live', 'safety net live', 'my hair live', '34+35 live', 'off the table live', 'Ariana Grande live', 'Ariana live', 'Ariana Grande performance', 'Ariana Grande videos']</t>
  </si>
  <si>
    <t>RiM0moNk74o</t>
  </si>
  <si>
    <t>Fortnite Presents: Rift Tour Featuring Ariana Grande</t>
  </si>
  <si>
    <t>Fortnite Presents Rift Tour Featuring Ariana Grande</t>
  </si>
  <si>
    <t>2021-08-07 18:00:11+00:00</t>
  </si>
  <si>
    <t>Check out Arianaâ€™s full performance in Fortnite Presents Rift Tour.Â 
Featuring the songs: raindrops, 7 Rings, Be Alright, R.E.M., The Way, and positions
#Fortnite #RiftTour #ArianaGrande</t>
  </si>
  <si>
    <t>['ariana grande', 'fortnite', 'rift tour', 'rifttour', 'positions', 'R.E.M.', 'REM', '7 rings', 'raindrops', 'the way', 'mac miller', 'be alright']</t>
  </si>
  <si>
    <t>uL52DajINdY</t>
  </si>
  <si>
    <t>Ariana Grande - positions (Official Live Performance) | Vevo</t>
  </si>
  <si>
    <t>Ariana Grande positions Official Live Performance Vevo</t>
  </si>
  <si>
    <t>2021-07-22 16:00:22+00:00</t>
  </si>
  <si>
    <t>Ariana Grande - positions (Official Live Performance) | Vevo
If our Official Live Performances of â€œpovâ€ and â€œsafety netâ€ reveal anything, itâ€™s that Ariana Grande excels at her job because sheâ€™s so passionate about the results. You donâ€™t hit the high notes, you donâ€™t exude candor, and you donâ€™t make pop music as moving as she does without crossing the Tâ€™s and dotting the Iâ€™s. A very cool Cali session with the look and feel of a cozy little meadow was a perfect place to turn some of the best tunes on â€˜Positionsâ€™ into utterly memorable performances. Go Team Ari. In a typically inventive move, our hero chose to loop her vocals when it came time to perform the albumâ€™s title track. Watch her augment the bandâ€™s moves with a little layering of her voice. As she references both the kitchen and the bedroom in her lyrics, the sound stacks up, taking on its own internal rhythm. Beautiful.
The Vevo official live performance of â€œpositions" by Ariana Grande. Listen &amp; download positions (the album) here: http://arianagrande.lnk.to/positions
â–ºShop Merch: https://arianagrande.lnk.to/shop
â–ºFollow Ariana Grande:
https://arianagrande.com
https://instagram.com/arianagrande
https://twitter.com/arianagrande
https://facebook.com/arianagrande
â–ºSubscribe to Ariana Grande: https://arianagrande.lnk.to/subscribe
Creative Director: Micah Bickham
Creative Director: Ed Walker
Executive Producer: Micah Bickham
Executive Producer: Ed Walker
Executive Producer: Scooter Braun
Executive Producer: JP Evangelista
Executive Producer: Jordy Wax
Directed By: Micah Bickham
Creative Producer: Bram Vandermark
Design &amp; VFX: Sydney Emery
Design: Dominique Falcone
Design: Gabriela De Oliveira
Producer: Madeline Schmidt
Producer: Haley Sliger
Music &amp; Talent: Annie Shapiro &amp; Sam Mackoff
Produced By: Contrast Films
Director Of Photography: Erik Sohlstrom
Lighting Design: Visual Edge
Production Design: Tyler Jensen
Editor / Producer: Austin Prahl
Color: Joseph Bicknell
Drums: Aaron Spears 
Bass: Eric Ingram
Guitar: Natural
Keys: Nelson Jackson III 
TM: Roshad Ismail
Makeup: Ash K Holm 
Hair: Josh Liu
Style: Mimi Cuttrell
Vevo
http://facebook.com/vevo
http://twitter.com/vevo
http://instagram.com/vevo
#ArianaGrande #Positions #Vevo
http://vevo.ly/A7j7jm</t>
  </si>
  <si>
    <t>['Ariana', 'Grande', 'positions', '(Official', 'Live', 'Performance)', 'Vevo', 'Republic', 'Records', 'Pop', 'Ariana Grande live', 'Ariana Grande off the table', 'Ariana Grande off the table live', 'Ariana Grande 34+35 performance', 'Ariana Grande positions', 'positions album', 'Ariana Grande Official Live Performance', 'Ariana Grande Vevo', 'pop videos', 'pop music videos', 'Vevo videos', 'Ariana live', 'pov', 'pov live', 'positions live']</t>
  </si>
  <si>
    <t>F6OOVNethn8</t>
  </si>
  <si>
    <t>Ariana Grande - off the table ft. The Weeknd (Official Live Performance) | Vevo</t>
  </si>
  <si>
    <t>Ariana Grande off the table ft The Weeknd Official Live Performance Vevo</t>
  </si>
  <si>
    <t>2021-07-21 16:00:07+00:00</t>
  </si>
  <si>
    <t>Ariana Grande - off the table ft. The Weeknd (Official Live Performance) | Vevo
If our Official Live Performances of â€œpovâ€ and â€œsafety netâ€ reveal anything, itâ€™s that Ariana Grande excels at her job because sheâ€™s so passionate about the results. You donâ€™t hit the high notes, you donâ€™t exude candor, and you donâ€™t make pop music as moving as she does without crossing the Tâ€™s and dotting the Iâ€™s. A very cool Cali session with the look and feel of a cozy little meadow was a perfect place to turn some of the best tunes on â€˜Positionsâ€™ into utterly memorable performances. Go Team Ari. The Weeknd showed up to assist his pal with the dreamy mood of â€œoff the table.â€ As proven previously on tracks such as â€œLove Me Harderâ€ and â€œSave Your Tears,â€ their chemistry is deep. The two stars glide through the song, helping each other reveal the nooks and crannies that are only obvious to accomplished musicians.
The Vevo official live performance of â€œoff the tableâ€ ft. The Weeknd by Ariana Grande. Listen &amp; download positions (the album) here: http://arianagrande.lnk.to/positions
â–ºShop Merch: https://arianagrande.lnk.to/shop
â–ºFollow Ariana Grande:
https://arianagrande.com
https://instagram.com/arianagrande
https://twitter.com/arianagrande
https://facebook.com/arianagrande
â–ºSubscribe to Ariana Grande: https://arianagrande.lnk.to/subscribe
Creative Director: Micah Bickham
Creative Director: Ed Walker
Executive Producer: Micah Bickham
Executive Producer: Ed Walker
Executive Producer: Scooter Braun
Executive Producer: JP Evangelista
Executive Producer: Jordy Wax
Directed By: Micah Bickham
Creative Producer: Bram Vandermark
Design &amp; VFX: Sydney Emery
Design: Dominique Falcone
Design: Gabriela De Oliveira
Producer: Madeline Schmidt
Producer: Haley Sliger
Music &amp; Talent: Annie Shapiro &amp; Sam Mackoff
Produced By: Contrast Films
Director Of Photography: Erik Sohlstrom
Lighting Design: Visual Edge
Production Design: Tyler Jensen
Editor / Producer: Austin Prahl
Color: Joseph Bicknell
Drums: Aaron Spears 
Bass: Eric Ingram
Guitar: Natural
Keys: Nelson Jackson III 
TM: Roshad Ismail
Makeup: Ash K Holm 
Hair: Josh Liu
Style: Mimi Cuttrell
Vevo
http://facebook.com/vevo
http://twitter.com/vevo
http://instagram.com/vevo
#ArianaGrande #Positions #offthetable
http://vevo.ly/dv6LZ2</t>
  </si>
  <si>
    <t>['Ariana', 'Grande', 'off', 'the', 'table', '(Official', 'Live', 'Performance)', 'Vevo', 'Republic', 'Records', 'Pop', 'Ariana Grande', 'Ariana Grande live', 'Ariana Grande off the table', 'Ariana Grande off the table live', 'Ariana Grande 34+35 performance', 'Ariana Grande positions', 'positions', 'positions album', 'Ariana Grande Official Live Performance', 'Ariana Grande Vevo', 'pop videos', 'pop music videos', 'Vevo videos', 'Ariana live', 'pov', 'pov live', 'positions live']</t>
  </si>
  <si>
    <t>dDIJBIZtTyM</t>
  </si>
  <si>
    <t>Ariana Grande - 34+35 (Official Live Performance) | Vevo</t>
  </si>
  <si>
    <t>Ariana Grande 3435 Official Live Performance Vevo</t>
  </si>
  <si>
    <t>2021-07-15 16:00:20+00:00</t>
  </si>
  <si>
    <t>Ariana Grande - 34+35 (Official Live Performance) | Vevo
If our Official Live Performances of â€œpovâ€ and â€œsafety netâ€ reveal anything, itâ€™s that Ariana Grande excels at her job because sheâ€™s so passionate about the results. You donâ€™t hit the high notes, you donâ€™t exude candor, and you donâ€™t make pop music as moving as she does without crossing the Tâ€™s and dotting the Iâ€™s. A very cool Cali session with the look and feel of a cozy little meadow was a perfect place to turn some of the best tunes on â€˜Positionsâ€™ into utterly memorable performances. Go Team Ari. She reproves her queen status with the swag she shows while skipping toward the camera at the start of â€œ34+35.â€ The lustful lyrics are in the air, and visions of a private evening with boo accent the naughty atmosphere. The song has become a certified classic since it arrived last fall. Its steamy luster is obvious here. 
The Vevo official live performance of â€œ34+35â€ by Ariana Grande. Listen &amp; download Positions (the album) here: http://arianagrande.lnk.to/positions
â–ºShop Merch: https://arianagrande.lnk.to/shop
â–ºFollow Ariana Grande:
www.arianagrande.com
https://instagram.com/arianagrande
https://twitter.com/arianagrande
https://facebook.com/arianagrande
â–ºSubscribe to Ariana Grande: https://arianagrande.lnk.to/subscribe
Creative Director: Micah Bickham
Creative Director: Ed Walker
Executive Producer: Micah Bickham
Executive Producer: Ed Walker
Executive Producer: Scooter Braun
Executive Producer: JP Evangelista
Executive Producer: Jordy Wax
Directed By: Micah Bickham
Creative Producer: Bram Vandermark
Design &amp; VFX: Sydney Emery
Design: Dominique Falcone
Design: Gabriela De Oliveira
Producer: Madeline Schmidt
Producer: Haley Sliger
Music &amp; Talent: Annie Shapiro &amp; Sam Mackoff
Produced By: Contrast Films
Director Of Photography: Erik Sohlstrom
Lighting Design: Visual Edge
Production Design: Tyler Jensen
Editor / Producer: Austin Prahl
Color: Joseph Bicknell
Drums: Aaron Spears 
Bass: Eric Ingram
Guitar: Natural
Keys: Nelson Jackson III 
TM: Roshad Ismail
Makeup: Ash K Holm 
Hair: Josh Liu
Style: Mimi Cuttrell
Vevo
http://facebook.com/vevo
http://twitter.com/vevo
http://instagram.com/vevo
#ArianaGrande #Positions #3435
http://vevo.ly/6eNhkk</t>
  </si>
  <si>
    <t>['Ariana', 'Grande', '34+35', '(Official', 'Live', 'Performance)', 'Vevo', 'Republic', 'Records', 'Pop', 'Ariana Grande', 'Ariana Grande live', 'Ariana Grande 34+35', 'Ariana Grande 34+35 live', 'Ariana Grande 34+35 performance', 'Ariana Grande positions', 'positions', 'positions album', 'Ariana Grande Official Live Performance', 'Ariana Grande Vevo', 'pop videos', 'pop music videos', 'Vevo videos', 'Ariana live', 'pov', 'pov live', 'positions live']</t>
  </si>
  <si>
    <t>ZTF6vF7nHlM</t>
  </si>
  <si>
    <t>Ariana Grande - my hair (Official Live Performance) | Vevo</t>
  </si>
  <si>
    <t>Ariana Grande my hair Official Live Performance Vevo</t>
  </si>
  <si>
    <t>2021-07-14 16:00:30+00:00</t>
  </si>
  <si>
    <t>Ariana Grande - my hair (Official Live Performance) | Vevo
If our Official Live Performances of â€œpovâ€ and â€œsafety netâ€ reveal anything, itâ€™s that Ariana Grande excels at her job because sheâ€™s so passionate about the results. You donâ€™t hit the high notes, you donâ€™t exude candor, and you donâ€™t make pop music as moving as she does without crossing the Tâ€™s and dotting the Iâ€™s. A very cool Cali session with the look and feel of a cozy little meadow was a perfect place to turn some of the best tunes on â€˜Positionsâ€™ into utterly memorable performances. Go Team Ari. This spin on â€œmy hairâ€ has a jazzy feel, amplifying the breezy vibe that was established on â€˜Positions.â€™ Makes sense, Ariâ€™s vocals dart and flash like a nightclub saxophonist improvising through a tune. Hang tight, there are three more comingâ€¦
The Vevo official live performance of â€œmy hairâ€ by Ariana Grande. Listen &amp; download Positions (the album) here: http://arianagrande.lnk.to/positions
â–ºShop Merch: https://arianagrande.lnk.to/shop
â–ºFollow Ariana Grande:
www.arianagrande.com
https://instagram.com/arianagrande
https://twitter.com/arianagrande
https://facebook.com/arianagrande
â–ºSubscribe to Ariana Grande: https://arianagrande.lnk.to/subscribe
Creative Director: Micah Bickham
Creative Director: Ed Walker
Executive Producer: Micah Bickham
Executive Producer: Ed Walker
Executive Producer: Scooter Braun
Executive Producer: JP Evangelista
Executive Producer: Jordy Wax
Directed By: Micah Bickham
Creative Producer: Bram Vandermark
Design &amp; VFX: Sydney Emery
Design: Dominique Falcone
Design: Gabriela De Oliveira
Producer: Madeline Schmidt
Producer: Haley Sliger
Music &amp; Talent: Annie Shapiro &amp; Sam Mackoff
Produced By: Contrast Films
Director Of Photography: Erik Sohlstrom
Lighting Design: Visual Edge
Production Design: Tyler Jensen
Editor / Producer: Austin Prahl
Color: Joseph Bicknell
Drums: Aaron Spears 
Bass: Eric Ingram
Guitar: Natural
Keys: Nelson Jackson III 
Trumpet: Rashawn Ross
TM: Roshad Ismail
Makeup: Ash K Holm 
Hair: Josh Liu
Style: Mimi Cuttrell
Vevo
http://facebook.com/vevo
http://twitter.com/vevo
http://instagram.com/vevo
#ArianaGrande #positions #safetynet
http://vevo.ly/isA7lw</t>
  </si>
  <si>
    <t>['Ariana', 'Grande', 'hair', '(Official', 'Live', 'Performance)', 'Vevo', 'Republic', 'Records', 'Pop', 'Ariana Grande', 'Ariana Grande live', 'Ariana Grande my hair', 'Ariana Grande my hair live', 'Ariana Grande my hair performance', 'Ariana Grande positions', 'Ariana Grande 34+35', 'positions', 'positions album', 'Ariana Grande Official Live Performance', 'Ariana Grande Vevo', 'pop videos', 'pop music videos', 'Vevo videos', 'Ariana `', 'Ariana live', 'Ariana pov', 'pov', 'pov live']</t>
  </si>
  <si>
    <t>r2XJ9P1NvJc</t>
  </si>
  <si>
    <t>Ariana Grande - safety net ft. Ty Dolla $ign (Official Live Performance) | Vevo</t>
  </si>
  <si>
    <t>Ariana Grande safety net ft Ty Dolla ign Official Live Performance Vevo</t>
  </si>
  <si>
    <t>2021-07-07 16:00:22+00:00</t>
  </si>
  <si>
    <t>Ariana Grande ft. Ty Dolla $ign - safety net (Official Live Performance) | Vevo
For a singer, being able to set a mood is like being able to cast a spell. Time and again Ariana Grande has proven she's one of those vocalists who can architect an aura, and this performance of "safety net" is a great example of the way she controls the emotional climate of a song. The lyrics describe the feeling of being lost in love - a little bit over your head in a new relationship. By inviting Ty Dolla $ign along for a very smooth exchange of lines, Ari takes on an arranger's duties. She knows exactly how she wants this one to sound. "safety net" is from 'Positions,' of course. Like our previous Official Live Performance of "pov," it puts her voice right up front, exactly where it should be. Deftly designing the use of swoops and trills, she again shows us her mastery of modern pop. Stay tuned, more coming.
The Vevo official live performance of â€œsafety netâ€ by Ariana Grande. Listen &amp; download Positions (the album) here: http://arianagrande.lnk.to/positions
â–ºShop Merch: https://arianagrande.lnk.to/shop
â–ºFollow Ariana Grande:
www.arianagrande.com
https://instagram.com/arianagrande
https://twitter.com/arianagrande
https://facebook.com/arianagrande
â–ºSubscribe to Ariana Grande: https://arianagrande.lnk.to/subscribe
Creative Director: Micah Bickham
Creative Director: Ed Walker
Executive Producer: Micah Bickham
Executive Producer: Ed Walker
Executive Producer: Scooter Braun
Executive Producer: JP Evangelista
Executive Producer: Jordy Wax
Directed By: Micah Bickham
Creative Producer: Bram Vandermark
Design &amp; VFX: Sydney Emery
Design: Dominique Falcone
Design: Gabriela De Oliveira
Producer: Madeline Schmidt
Producer: Haley Sliger
Music &amp; Talent: Annie Shapiro &amp; Sam Mackoff
Produced By: Contrast Films
Director Of Photography: Erik Sohlstrom
Lighting Design: Visual Edge
Production Design: Tyler Jensen
Editor / Producer: Austin Prahl
Color: Joseph Bicknell
Drums: Aaron Spears 
Bass: Eric Ingram
Guitar: Natural
Keys: Nelson Jackson III 
TM: Roshad Ismail
Makeup: Ash K Holm 
Hair: Josh Liu
Style: Mimi Cuttrell
Vevo
http://facebook.com/vevo
http://twitter.com/vevo
http://instagram.com/vevo
#ArianaGrande #positions #safetynet</t>
  </si>
  <si>
    <t>['Ariana', 'Grande', 'safety', 'net', 'ft.', 'Dolla', '$ign', '(Official', 'Live', 'Performance)', 'Vevo', 'Republic', 'Records', 'Pop', 'Ariana Grande', 'Ariana Grande live', 'Positions lyrics', 'Positions lyrics Ariana Grande', 'Ariana safety net', 'safety net', 'safety net live', 'Ariana Grande Ty Dolla $ign', 'Ty Dolla $ign safety net', 'pop videos', 'Ariana videos', 'pop music videos', 'Ariana live', 'Vevo videos', 'Ariana Grande vevo', 'AG 6', 'AG6', 'Positions album', 'Positions', 'Ariana album', 'new']</t>
  </si>
  <si>
    <t>fLFvbwrWLQY</t>
  </si>
  <si>
    <t>Ariana Grande - pov (Official Live Performance) | Vevo</t>
  </si>
  <si>
    <t>Ariana Grande pov Official Live Performance Vevo</t>
  </si>
  <si>
    <t>2021-06-21 16:00:18+00:00</t>
  </si>
  <si>
    <t>Ariana Grande - pov (official live performance) | vevo 
Letâ€™s talk about Ariana Grandeâ€™s voice for a sec. At the start of this Official Live Performance of â€œpov,â€ the superstar reveals the strength, depth and emotional clout that her instrument is able to share at any given moment. Itâ€™s an extended passage that swoops to unexpected places while remaining centered. â€œYou got more than 20-20 babe/made of glass the way you see through me,â€ hovers in the air, and then the band sweeps in and everything swells a bit more. But itâ€™s Ari that has established the tone, Ari thatâ€™s carrying the ball. Itâ€™s masterful in a way, and the lush set design bolsters both the songâ€™s dreamy mood and her fetching fashion statement. Fans know that â€œpovâ€ is from last yearâ€™s â€˜Positionsâ€™ - a career high point for a  vocalist who has a natural way of totally enchanting her audience. We have other performances coming in this series. Follow our socials and you wonâ€™t miss a thing.
The Vevo official live performance of â€œpovâ€ by Ariana Grande. Listen &amp; download Positions (the album) here: http://arianagrande.lnk.to/positions
â–ºShop Merch: https://arianagrande.lnk.to/shop
â–ºFollow Ariana Grande:
www.arianagrande.com
https://instagram.com/arianagrande
https://twitter.com/arianagrande
https://facebook.com/arianagrande
â–ºSubscribe to Ariana Grande: https://arianagrande.lnk.to/subscribe
Creative Director: Micah Bickham
Creative Director: Ed Walker
Executive Producer: Micah Bickham 
Executive Producer: Ed Walker
Executive Producer: Scooter Braun
Executive Producer: JP Evangelista
Executive Producer: Jordy Wax
Directed By: Micah Bickham
Creative Producer: Bram Vandermark
Design: Sydney Emery
Design: Dominique Falcone
Design: Gabriela De Oliveira
Producer: Madeline Schmidt
Producer: Haley Sliger
Music &amp; Talent: Annie Shapiro &amp; Sam Mackoff
Produced By: Contrast Films
Director Of Photography: Erik Sohlstrom
Lighting Design: Visual Edge 
Production Design: Tyler Jensen
Editor / Producer: Austin Prahl
Color: Joseph Bicknell
Drums: Aaron Spears 
Bass: Eric Ingram
Guitar: Natural
Keys: Nelson Jackson III 
TM: Roshad Ismail
Makeup: Ash K Holm 
Hair: Josh Liu
Style: Mimi Cuttrell
Vevo
http://facebook.com/vevo
http://twitter.com/vevo
http://instagram.com/vevo
#ArianaGrande #positions #pov 
http://vevo.ly/a4TOAv</t>
  </si>
  <si>
    <t>['positions lyrics', 'positions lyrics ariana grande', 'ariana grande live performance pov', 'ariana grande live performance', 'live performance ariana', 'ariana grande pov live', 'pov live video', 'ariana grande live', 'ariana grande positions', 'positions ariana grande', 'ariana grande', 'grande ariana', 'ariana grande positions album', 'positions album ariana grande', 'ariana', 'positions', 'ariana positions', 'positions ariana', 'ariana grande ag6', 'ag6', 'ariana grande album']</t>
  </si>
  <si>
    <t>Cvofj7K_5Iw</t>
  </si>
  <si>
    <t>Ariana Grande - pov (official lyric video)</t>
  </si>
  <si>
    <t>Ariana Grande pov official lyric video</t>
  </si>
  <si>
    <t>2021-04-30 16:00:08+00:00</t>
  </si>
  <si>
    <t>The official â€œPOVâ€ lyric and dance video by Ariana Grande. Listen &amp; download Positions (the album) here: http://arianagrande.lnk.to/positions
â–ºShop Merch: https://arianagrande.lnk.to/shop
â–ºFollow Ariana Grande:
www.arianagrande.com
https://instagram.com/arianagrande
https://twitter.com/arianagrande
https://facebook.com/arianagrande
â–ºSubscribe to Ariana Grande: https://arianagrande.lnk.to/subscribe
Video Credits:
Dancers:
Cory Graves and Brian Nicholson 
Choreography by:
Cory Graves, Brian Nicholson, Scott Nicholson
Edited by:
Katia Temkin and Brian Nicholson
Directed by:
Julien Lutz pka Director X
Official â€œPOVâ€ Lyrics:
Itâ€™s like you got superpowers
Turn my minutes into hours
Youâ€™ve got more than 20/20 babe
Made of glass the way you see through me
You know me better than I do
Canâ€™t seem to keep nothing from you
How you touch my soul from the outside
Permeate my ego and my pride
I wanna love me (ooh)
The way that you love me (ooh)
For all of my pretty
And all of my ugly too
Iâ€™d love to see me from your point of view
I wanna trust me 
The way you trust me 
Ooh, â€˜cause nobody ever
Loved me like you do
Iâ€™d love to see me from your point of view
Iâ€™m getting used to receiving
Still getting good at not leaving
Iâ€™mma love you even though Iâ€™m scared
Learning to be grateful for myself
You love my lips â€˜cause they say the
Things weâ€™ve always been afraid of
I can feel it starting to subside
Learning to believe in what is mine
I wanna love me (ooh)
The way that you love me (ooh)
For all of my pretty
And all of my ugly too
Iâ€™d love to see me from your point of view
I wanna trust me
The way you trust me
â€˜cause nobody ever
Loved me like you do
Iâ€™d love to see me from your point of view
I couldnâ€™t believe it or see it for myself
Know I be impatient but now Iâ€™m out here falling falling
Frozen slowly thawing, got me right
I wonâ€™t keep you waiting, waiting
All my baggage fading safely
And if my eyes deceive me, 
Wonâ€™t let them stray too far
I wanna love me (ooh)
The way that you love me (ooh)
For all of my pretty
And all of my ugly too
Iâ€™d love to see me from your point of view
I wanna trust me
The way you trust me
â€˜cause nobody ever
Loved me like you do
Iâ€™d love to see me from your point of view
#ArianaGrande #positions #pov #lyrics
Music video by Ariana Grande performing pov (Lyric Video). Â© 2021 Republic Records, a division of UMG Recordings, Inc.
http://vevo.ly/ssAAfK</t>
  </si>
  <si>
    <t>['positions lyrics', 'positions lyrics ariana grande', 'ariana grande lyrics', 'lyrics ariana grande', 'lyrics ariana', 'ariana grande lyric video', 'pov lyric video', 'ariana grande pov lyric video', 'ariana grande positions', 'positions ariana grande', 'ariana grande', 'grande ariana', 'ariana grande positions album', 'positions album ariana grande', 'ariana', 'positions', 'ariana positions', 'positions ariana', 'ariana grand', 'ariana grande ag6', 'ag6', 'ariana grande album', 'album']</t>
  </si>
  <si>
    <t>Yv8Zih_Lt7o</t>
  </si>
  <si>
    <t>studio footage: vocal arranging the â€œpositionsâ€ bridge - ariana grande</t>
  </si>
  <si>
    <t>studio footage vocal arranging the positions bridge ariana grande</t>
  </si>
  <si>
    <t>2021-04-06 20:00:06+00:00</t>
  </si>
  <si>
    <t>positions out now:
http://arianagrande.lnk.to/positionsdlx</t>
  </si>
  <si>
    <t>djpz4OdGuJ4</t>
  </si>
  <si>
    <t>studio footage: "positions" outro - ariana grande</t>
  </si>
  <si>
    <t>studio footage positions outro ariana grande</t>
  </si>
  <si>
    <t>2021-03-24 22:00:00+00:00</t>
  </si>
  <si>
    <t>['ariana grande', 'positions', 'studio footage']</t>
  </si>
  <si>
    <t>cylK0XOJsPs</t>
  </si>
  <si>
    <t>Ariana Grande - main thing (official audio)</t>
  </si>
  <si>
    <t>Ariana Grande main thing official audio</t>
  </si>
  <si>
    <t>2021-02-19 05:00:29+00:00</t>
  </si>
  <si>
    <t>"main thingâ€ from Positions (Deluxe). Listen &amp; download here: http://arianagrande.lnk.to/positionsdlx 
â–ºSubscribe to Ariana Grande: https://arianagrande.lnk.to/subscribe
â–ºShop Exclusive Merch: https://arianagrande.lnk.to/shop
â–ºFollow Ariana Grande:
https://www.arianagrande.com
https://instagram.com/arianagrande
https://twitter.com/arianagrande
https://facebook.com/arianagrande
Video Created By: Katia Temkin
https://www.instagram.com/katiatemkin/ 
Official â€œmain thingâ€ Lyrics:
You on your way itâ€™s a Friday night, hear the rain outside yeah
Its rose on ice, candlelight and Iâ€™m feeling nice
Anything you like boy you know itâ€™s on me
Been a minute since I tasted something so sweet
Always pull up when I call you, call you
Yeah you never keep me waiting, waiting 
Got me tripping I adore you, I adore you 
Oh baby
You, oh youâ€™re really different baby
You, you might be the main thing baby
Itâ€™s time to go take it nice and slow, tip toe to the bedroom
Lookin at me like when itâ€™s cold you gon keep me warm
All I wanna do is spend my time with you
Even when the learnings done and nothings new
Always pull up when I call you, call you
Yeah you never keep me waiting, waiting 
Got me tripping I adore you, I adore you 
Oh baby
You, oh youâ€™re really different baby
You, you might be the main thing baby 
You, oh youâ€™re really different baby 
You, you might be the main thing baby
#ArianaGrande #PositionsDeluxe #mainthing</t>
  </si>
  <si>
    <t>['positions deluxe', 'ariana grande positions deluxe', 'positions lyrics', 'positions lyrics ariana grande', 'ariana grande', 'grande ariana', 'ariana grande positions album', 'positions album ariana grande', 'ariana', 'positions', 'ariana positions', 'positions ariana', 'positions countdown', 'ariana grande album', 'positions deluxe album', 'new ariana grande', 'main thing ariana', 'main thing ariana grande', 'main thing lyrics', 'main thing ari', 'main thing ariana grande lyrics']</t>
  </si>
  <si>
    <t>rFA11HZu-RU</t>
  </si>
  <si>
    <t>Ariana Grande - worst behavior (official audio)</t>
  </si>
  <si>
    <t>Ariana Grande worst behavior official audio</t>
  </si>
  <si>
    <t>2021-02-19 05:00:11+00:00</t>
  </si>
  <si>
    <t>"worst behaviorâ€ from Positions (Deluxe). Listen &amp; download here: http://arianagrande.lnk.to/positionsdlx 
â–ºSubscribe to Ariana Grande: https://arianagrande.lnk.to/subscribe
â–ºShop Exclusive Merch: https://arianagrande.lnk.to/shop
â–ºFollow Ariana Grande:
https://www.arianagrande.com
https://instagram.com/arianagrande
https://twitter.com/arianagrande
https://facebook.com/arianagrande
Video Created By: Katia Temkin
https://www.instagram.com/katiatemkin/ 
Official â€œworst behaviorâ€ Lyrics:
I been on my worst behavior
But baby I donâ€™t need no savior
Iâ€™m way outta line
But I kind of like the way I
Feel when I just donâ€™t give a fuck
And I forgot to mention
Iâ€™ll be there in five
We donâ€™t really need to talk too much
Show each other what we know
I got other ways to catch you up
Couldnâ€™t do it on the phone
So can you keep it secret?
This aint no game wonâ€™t play witcha
This time I know Iâ€™ll stay witcha
Just promise you wonâ€™t say nothin
Donâ€™t you be actin like that, donâ€™t you be actin like that babe
No phone, no pics, no postin us
This love just aint disposable
Just keep whatâ€™s yours, donâ€™t run from it
Donâ€™t you be actin like that, donâ€™t you be actin like that babe
Said baby itâ€™s just in my nature
To be a little troublemaker
So wrong but so right
Know you really like the way I
Taste when we kiss, you reminisce 
But this aint the last time
Just stay by my side
We donâ€™t really need to talk too much
Show each other what we know
I got other ways to catch you up 
Couldnâ€™t do it on the phone
So can you keep it secret?
This aint no game wonâ€™t play witcha
This time I know Iâ€™ll stay witcha
Just promise you wonâ€™t say nothin
Donâ€™t you be actin like that, donâ€™t you be actin like that babe 
No phone, no pics, no postin us
This love just aint disposable
Just keep whatâ€™s yours, donâ€™t run from it
Donâ€™t you be actin like that, donâ€™t you be actin like that babe
#ArianaGrande #PositionsDeluxe #worstbehavior</t>
  </si>
  <si>
    <t>['positions deluxe', 'ariana grande positions deluxe', 'positions lyrics', 'positions lyrics ariana grande', 'ariana grande', 'grande ariana', 'ariana grande positions album', 'positions album ariana grande', 'ariana', 'positions', 'ariana positions', 'positions ariana', 'positions countdown', 'ariana grande album', 'positions deluxe album', 'new ariana grande', 'worst behavior ariana', 'worst behavior ariana grande', 'worst behavior lyrics', 'worst behavior ari', 'worst', 'behavior']</t>
  </si>
  <si>
    <t>Ariana Grande - someone like u (interlude) (official audio)</t>
  </si>
  <si>
    <t>Ariana Grande someone like u interlude official audio</t>
  </si>
  <si>
    <t>2021-02-19 05:00:00+00:00</t>
  </si>
  <si>
    <t>"someone like u (interlude)â€ from Positions (Deluxe). Listen &amp; download here: http://arianagrande.lnk.to/positionsdlx 
â–ºSubscribe to Ariana Grande: https://arianagrande.lnk.to/subscribe
â–ºShop Exclusive Merch: https://arianagrande.lnk.to/shop
â–ºFollow Ariana Grande:
https://www.arianagrande.com
https://instagram.com/arianagrande
https://twitter.com/arianagrande
https://facebook.com/arianagrande
Video Created By: Katia Temkin
https://instagram.com/katiatemkin
Official â€œsomeone like u (interlude)â€ Lyrics:
I been waiting for someone like you
Baby this time please donâ€™t be too good to be true
I been waiting for someone like you
You, you, you
#ArianaGrande #PositionsDeluxe #someonelikeu</t>
  </si>
  <si>
    <t>['Ariana', 'Grande', 'someone', 'like', '(interlude', 'Audio)', 'Republic', 'Records', 'Pop']</t>
  </si>
  <si>
    <t>1zNYZd94ui8</t>
  </si>
  <si>
    <t>Ariana Grande - test drive (official audio)</t>
  </si>
  <si>
    <t>Ariana Grande test drive official audio</t>
  </si>
  <si>
    <t>"test driveâ€ from Positions (Deluxe). Listen &amp; download here: http://arianagrande.lnk.to/positionsdlx 
â–ºSubscribe to Ariana Grande: https://arianagrande.lnk.to/subscribe
â–ºShop Exclusive Merch: https://arianagrande.lnk.to/shop
â–ºFollow Ariana Grande:
https://www.arianagrande.com
https://instagram.com/arianagrande
https://twitter.com/arianagrande
https://facebook.com/arianagrande
Video Created By: Katia Temkin
https://www.instagram.com/katiatemkin/ 
Official â€œtest driveâ€ Lyrics:
pull up, pull up on me
might recline the seat when I want it
give you a set of keys â€˜cause you own it 
Pull up, pull up on me
No second guessing, checking the rearview 
Aint looking back unless itâ€™s right at you
Make me wanna stay through the night
I will never leave from by your side
donâ€™t you know you got a ride or die
Even when I miss you on the road
You should know Iâ€™m always in control
Cause the one thing I already know
No I donâ€™t feel the need to
Test drive nothing, test drive nothing
Baby Iâ€™m sold on you so I donâ€™t ever gotta
Test drive nothing, test drive nothing
itâ€™s in the way you do it I donâ€™t ever gotta babe
I drop the top on that body
Thatâ€™s candy paint on my body
Iâ€™m thinkin bout the way I feel on you
If you want, say I do, Iâ€™ll floor it
Just say the word you know Iâ€™m yours
Just drop a pin and donâ€™t reverse
Make me wanna stay through the night
I will never leave from by your side
donâ€™t you know you got a ride or die
Even when I miss you on the road
You should know Iâ€™m always in control
Cause the one thing I already know
No I donâ€™t feel the need to
Test drive nothing, test drive nothing
Baby Iâ€™m sold on you so I donâ€™t ever gotta
Test drive nothing, test drive nothing
itâ€™s in the way you do it I donâ€™t ever gotta babe
#ArianaGrande #PositionsDeluxe #testdrive</t>
  </si>
  <si>
    <t>['positions deluxe', 'ariana grande positions deluxe', 'positions lyrics', 'positions lyrics ariana grande', 'ariana grande', 'grande ariana', 'ariana grande positions album', 'positions album ariana grande', 'ariana', 'positions', 'ariana positions', 'positions ariana', 'positions countdown', 'ariana grande album', 'positions deluxe album', 'new ariana grande', 'test drive ariana', 'test drive ariana grande', 'test drive lyrics', 'test drive ari', 'test drive ariana grande lyrics']</t>
  </si>
  <si>
    <t>5ahkLW00XTI</t>
  </si>
  <si>
    <t>Ariana Grande - 34+35 Remix (Countdown to Premiere)</t>
  </si>
  <si>
    <t>Ariana Grande 3435 Remix Countdown to Premiere</t>
  </si>
  <si>
    <t>2021-02-12 05:02:50+00:00</t>
  </si>
  <si>
    <t>Watch the 34+35 remix video here: http://ArianaGrande.lnk.to/3435remixvideo 
Listen &amp; download â€œ34+35 Remix (feat. Ariana Grande feat. Doja Cat and Megan Thee Stallion)â€ here: http://arianagrande.lnk.to/3435remix 
â–ºSubscribe to Ariana Grande: https://arianagrande.lnk.to/subscribe
â–ºShop Exclusive Merch: https://arianagrande.lnk.to/shop
â–ºFollow Ariana Grande:
https://www.arianagrande.com
https://instagram.com/arianagrande
https://twitter.com/arianagrande
https://facebook.com/arianagrande
#ArianaGrande #DojaCat #MeganTheeStallion #3435Remix</t>
  </si>
  <si>
    <t>ssq6X6alZ3w</t>
  </si>
  <si>
    <t>Ariana Grande - 34+35 (Remix) ft. Doja Cat, Megan Thee Stallion</t>
  </si>
  <si>
    <t>Ariana Grande 3435 Remix ft Doja Cat Megan Thee Stallion</t>
  </si>
  <si>
    <t>2021-02-12 05:00:14+00:00</t>
  </si>
  <si>
    <t>Music video by Ariana Grande performing 34+35 (Remix). Â© 2021 Republic Records, a division of UMG Recordings, Inc.
http://vevo.ly/AnWATC</t>
  </si>
  <si>
    <t>['Ariana', 'Grande', '34+35', '(Remix)', 'LP6', 'Pop', 'ã‚¢ãƒªã‚¢ãƒŠãƒ»ã‚°ãƒ©ãƒ³ãƒ‡', 'ì•„ë¦¬ì•„ë‚˜ ê·¸ëž€ë°', 'äºžèŽ‰å®‰å¨œ', 'çˆ±ä¸½å®‰å¨œæ ¼å…°å¾·', 'í•œê¸€ìžë§‰', 'æ—¥æœ¬èªžå­—å¹•', 'subtÃ­tulos en espaÃ±ol', 'TÃ¼rkÃ§e AltyazÄ±lÄ±', 'Phá»¥ Ä‘á» tiáº¿ng Viá»‡t', 'Subtitles in Tagalog', 'Teks dalam Bahasa Indonesia', 'à¤‰à¤ªà¤¶à¥€à¤°à¥à¤·à¤• à¤¹à¤¿à¤‚à¤¦à¥€ à¤®à¥‡à¤‚', 'Sarikata Dalam Bahasa Malaysia', 'à¸„à¸³à¸šà¸£à¸£à¸¢à¸²à¸¢à¸ à¸²à¸©à¸²à¹„à¸—à¸¢']</t>
  </si>
  <si>
    <t>4yf-PZDQ_34</t>
  </si>
  <si>
    <t>Ariana Grande - 34+35 (Remix / Lyric Video) ft. Doja Cat, Megan Thee Stallion</t>
  </si>
  <si>
    <t>Ariana Grande 3435 Remix Lyric Video ft Doja Cat Megan Thee Stallion</t>
  </si>
  <si>
    <t>2021-01-15 05:00:01+00:00</t>
  </si>
  <si>
    <t>Music video by Ariana Grande performing 34+35 (Remix / Lyric Video). Â© 2021 Republic Records, a division of UMG Recordings, Inc.
http://vevo.ly/DrLPRw</t>
  </si>
  <si>
    <t>['Ariana', 'Grande', '34+35', '(Remix', 'Lyric', 'Video)', 'LP6', 'Pop']</t>
  </si>
  <si>
    <t>oTU2R4JRGQg</t>
  </si>
  <si>
    <t>Ariana Grande - excuse me, i love you (exclusive trailer)</t>
  </si>
  <si>
    <t>Ariana Grande excuse me i love you exclusive trailer</t>
  </si>
  <si>
    <t>2020-12-10 17:18:45+00:00</t>
  </si>
  <si>
    <t>Only on Netflix December 21st
http://www.netflix.com/arianagrande</t>
  </si>
  <si>
    <t>B6_iQvaIjXw</t>
  </si>
  <si>
    <t>Ariana Grande - 34+35 (official video)</t>
  </si>
  <si>
    <t>Ariana Grande 3435 official video</t>
  </si>
  <si>
    <t>2020-11-17 17:00:03+00:00</t>
  </si>
  <si>
    <t>The official â€œ34+35â€ music video by Ariana Grande. Listen &amp; download Positions (the album) here: http://arianagrande.lnk.to/positions
â–ºSubscribe to Ariana Grande: https://arianagrande.lnk.to/subscribe
â–ºShop Exclusive Merch: https://arianagrande.lnk.to/shop
â–ºFollow Ariana Grande:
https://www.arianagrande.com
https://instagram.com/arianagrande
https://twitter.com/arianagrande
https://facebook.com/arianagrande
Directed by Director X
Official â€œ34+35â€ Lyrics:
You might think Iâ€™m crazy
The way I been craving
If I put it quite plainly
Just gimme them babies
So what you doing tonight? 
Better say doing you right
Watching movies but we aint seen a thing tonight
I donâ€™t wanna keep you up
But show me can you keep it up 
â€˜Cause then Iâ€™ll have to keep you up
Shit maybe Iâ€™mma keep you up, boy
I been drinking coffee 
And I been eating healthy 
You know I keep it squeaky 
Saving up my energy 
Can you stay up all night
Fuck me til the daylight 
34 35
Can you stay up all night
Fuck me til the daylight 
34 35
You drink it just like water 
You say it taste like candy
So what you doing tonight? 
Better say doing you right
Watching movies but we aint seen a thing tonight
I donâ€™t wanna keep you up
But show me can you keep it up 
â€˜Cause then Iâ€™ll have to keep you up
Shit maybe Iâ€™mma keep you up, boy
I been drinking coffee
And I been eating healthy
You know I keep it squeaky
Saving up my energy
Can you stay up all night
Fuck me til the daylight 
34 35
Can you stay up all night
Fuck me til the daylight 
34 35
Baby you might need a seatbelt when I ride it
Iâ€™mma leave it open like a door, come inside it
Even though Iâ€™m wifey you can hit it like a side chick
Donâ€™t need no side dick, no
Got the neighbors yelling earthquake
4.5 when I make the bed shake
Put it down heavy even though itâ€™s lightweight
Yeah we started at midnight
Go til the sunrise
Done at the same time
But whoâ€™s counting the time when we got it for life
I know all your favorite spots
We can take it from the top
You such a dream come true true
Make a bitch wanna hit snooze ooh
Can you stay up all night
Fuck me til the daylight 
34 35
Can you stay up all night
Fuck me til the daylight 
34 35
Means I wanna 69 witcha
Aww shit
#ArianaGrande #positions #34+35
Music video by Ariana Grande performing 34+35. Â© 2020 Republic Records, a division of UMG Recordings, Inc.</t>
  </si>
  <si>
    <t>['Ariana', 'Grande', '34+35', 'Republic', 'Records', 'Pop', 'positions lyrics', 'positions lyrics ariana grande', 'ariana grande lyrics', 'lyrics ariana grande', 'lyrics ariana', 'ariana grande positions', 'positions ariana grande', 'ariana grande', 'grande ariana', 'ariana grande positions album', 'positions album ariana grande', 'ariana', 'positions', 'ariana positions', 'positions ariana', 'ariana grande ag6', 'ag6', 'ariana grande positions leak', 'positions countdown', 'ariana grande album']</t>
  </si>
  <si>
    <t>H5KCHzVnyFQ</t>
  </si>
  <si>
    <t>Ariana Grande - R.E.M. Fragrance Commercial (Official Video)</t>
  </si>
  <si>
    <t>Ariana Grande REM Fragrance Commercial Official Video</t>
  </si>
  <si>
    <t>2020-11-12 22:59:40+00:00</t>
  </si>
  <si>
    <t>The official R.E.M. fragrance commercial by Ariana Grande
http://ArianaGrande.lnk.to/remfragrance 
Directed by OLIVIER LESCOT 
Production Management Agency: Collaborate Agency
Ariana Grande R.E.M. fragrance is available at:
Ulta Beauty (US)
Shoppers Drug Mart (Canada)
Boots (UK)
Douglas (Germany)
My Chemist Warehouse (Australia) 
Liverpool (Mexico)</t>
  </si>
  <si>
    <t>['ariana grande', 'rem', 'r.e.m.', 'fragrance', 'commercial', 'ulta', 'beauty']</t>
  </si>
  <si>
    <t>u7GAXfrajHc</t>
  </si>
  <si>
    <t>Ariana Grande - six thirty (audio)</t>
  </si>
  <si>
    <t>Ariana Grande six thirty audio</t>
  </si>
  <si>
    <t>2020-10-30 04:00:19+00:00</t>
  </si>
  <si>
    <t>The official â€œsix thirtyâ€ audio by Ariana Grande. Listen &amp; download Positions (the album) here: http://arianagrande.lnk.to/positions
â–ºSubscribe to Ariana Grande: https://arianagrande.lnk.to/subscribe
â–ºShop Exclusive Merch: https://arianagrande.lnk.to/shop
â–ºFollow Ariana Grande:
www.arianagrande.com
https://instagram.com/arianagrande
https://twitter.com/arianagrande
https://facebook.com/arianagrande
Official â€œsix thirtyâ€ Lyrics:
I know I be on some bullshit
Know I be driving you crazy
But I know you love how I whip it
You can only stay mad for a minute
So come here and give me some kisses
You know Iâ€™m very delicious
You know Iâ€™m very impatient
Might change my mind so donâ€™t keep me waiting
I just wonder baby if youâ€™re gonna stay
Even if one day I lose it and go crazy
I know this shit kinda heavy
I just wanna tell you directly
So boy let me know if you ready 
Are you down, whatâ€™s up
Are you down, whatâ€™s up
Are you down
Are you down, are you down
Are you down, are you down
You know you be on some bullshit
Act so possessive and crazy
But I know itâ€™s just â€˜cause you love me
And you aint scared to show me your ugly
And maybe thatâ€™s just how itâ€™s supposed to be
Iâ€™m the release, you the dopamine
And you wonder baby if Iâ€™m gonna stay
Even if one day you lose it and go crazy
I know this shit kind heavy
Just wanna ask you directly
Boy let me know if you ready
Are you down, whatâ€™s up
Are you down, whatâ€™s up
Are you down
Are you down, are you down
Are you down, are you down
6 thirty, down like 6 thirty
Down like sunsets
Down like my head on your chest
Down 6 thirty, down like 6 thirty
Down like my foot on the gas
Skrrt skrrt down like 6 thirty, yeah
Whatcha gonna do when Iâ€™m bored 
and I wanna play video games at 2am?
What if I need a friend
Will you ride til the end?
Am I enough to keep your love
When Iâ€™m old and stuff
Will you still have a crush?
Are you down, whatâ€™s up
Are you down, whatâ€™s up
Are you down
Are you down, are you down
Are you down, are you down
6 thirty, down like 6 thirty
Down like sunsets
Down like my head on your chest
Down 6 thirty, down like 6 thirty
Down like my foot on the gas
Skrrt skrrt down like 6 thirty, yeah
#ArianaGrande #positions #sixthirty #lyrics
Music video by Ariana Grande performing six thirty (Audio). Â© 2020 Republic Records, a division of UMG Recordings, Inc.
http://vevo.ly/fZeUiZ</t>
  </si>
  <si>
    <t>['positions lyrics', 'positions lyrics ariana grande', 'ariana grande lyrics', 'lyrics ariana grande', 'lyrics ariana', 'ariana grande positions', 'positions ariana grande', 'ariana grande', 'grande ariana', 'ariana grande positions album', 'positions album ariana grande', 'ariana', 'positions', 'ariana positions', 'positions ariana', 'ariana grand', 'ariana grande ag6', 'ag6', 'ariana grande positions leak', 'positions countdown', 'ariana grande album', 'positions album', 'grande', 'new']</t>
  </si>
  <si>
    <t>nQJEp-k-ogs</t>
  </si>
  <si>
    <t>Ariana Grande - pov (audio)</t>
  </si>
  <si>
    <t>Ariana Grande pov audio</t>
  </si>
  <si>
    <t>2020-10-30 04:00:15+00:00</t>
  </si>
  <si>
    <t>The official â€œpovâ€ audio by Ariana Grande. Listen &amp; download Positions (the album) here: http://arianagrande.lnk.to/positions
â–ºSubscribe to Ariana Grande: https://arianagrande.lnk.to/subscribe
â–ºShop Exclusive Merch: https://arianagrande.lnk.to/shop
â–ºFollow Ariana Grande:
www.arianagrande.com
https://instagram.com/arianagrande
https://twitter.com/arianagrande
https://facebook.com/arianagrande
Official â€œpovâ€ Lyrics:
Itâ€™s like you got superpowers
Turn my minutes into hours
Youâ€™ve got more than 20/20 babe
Made of glass the way you see through me
You know me better than I do
Canâ€™t seem to keep nothing from you
How you touch my soul from the outside
Permeate my ego and my pride
I wanna love me (ooh)
The way that you love me (ooh)
For all of my pretty
And all of my ugly too
Iâ€™d love to see me from your point of view
I wanna trust me 
The way you trust me 
Ooh, â€˜cause nobody ever
Loved me like you do
Iâ€™d love to see me from your point of view
Iâ€™m getting used to receiving
Still getting good at not leaving
Iâ€™mma love you even though Iâ€™m scared
Learning to be grateful for myself
You love my lips â€˜cause they say the
Things weâ€™ve always been afraid of
I can feel it starting to subside
Learning to believe in what is mine
I wanna love me (ooh)
The way that you love me (ooh)
For all of my pretty
And all of my ugly too
Iâ€™d love to see me from your point of view
I wanna trust me
The way you trust me
â€˜cause nobody ever
Loved me like you do
Iâ€™d love to see me from your point of view
I couldnâ€™t believe it or see it for myself
Know I be impatient but now Iâ€™m out here falling falling
Frozen slowly thawing, got me right
I wonâ€™t keep you waiting, waiting
All my baggage fading safely
And if my eyes deceive me, 
Wonâ€™t let them stray too far
I wanna love me (ooh)
The way that you love me (ooh)
For all of my pretty
And all of my ugly too
Iâ€™d love to see me from your point of view
I wanna trust me
The way you trust me
â€˜cause nobody ever
Loved me like you do
Iâ€™d love to see me from your point of view
#ArianaGrande #positions #pov #lyrics
Music video by Ariana Grande performing pov (Audio). Â© 2020 Republic Records, a division of UMG Recordings, Inc.
http://vevo.ly/WAuMHM</t>
  </si>
  <si>
    <t>dvndP8di-Uw</t>
  </si>
  <si>
    <t>Ariana Grande, The Weeknd - off the table (audio)</t>
  </si>
  <si>
    <t>Ariana Grande The Weeknd off the table audio</t>
  </si>
  <si>
    <t>2020-10-30 04:00:14+00:00</t>
  </si>
  <si>
    <t>The official audio â€œoff the tableâ€ ft. The Weeknd by Ariana Grande. Listen &amp; download Positions (the album) here: http://arianagrande.lnk.to/positions
â–ºSubscribe to Ariana Grande: https://arianagrande.lnk.to/subscribe
â–ºShop Exclusive Merch: https://arianagrande.lnk.to/shop
â–ºFollow Ariana Grande:
www.arianagrande.com
https://instagram.com/arianagrande
https://twitter.com/arianagrande
https://facebook.com/arianagrande
Official â€œoff the table featuring The Weekndâ€ Lyrics:
Will I ever love the same way again?
Will I ever love somebody like the way I did you?
Never thought youâ€™d be so damn hard to replace
I swear it donâ€™t need to be this way
If I cant have you, is love completely off the table?
Do I sit this one out and wait for the next life?
Am I too cold, am I not nice?
Might not be quite yet healed already
Should I be going too steady
But I just wanna know is love completely off the table
Will you be there?
Can I still love you? (can I, can I?)
Not yet healed already (not ready)
Should I be going too steady (too steady)
Just wanna know is love completely off the table
Iâ€™ll wait for you, even though it always feels like Iâ€™ll be number two
To someone you canâ€™t hold anymore
If you let me in, Iâ€™m ready to give you what I couldnâ€™t before
â€˜Cause I got you girl, let me help you through it
Youâ€™re trying to fill that void with a couple boys
I can see right through it
Iâ€™ll wait for you, even though it always feels like Iâ€™ll be number two
To someone you canâ€™t hold anymore
If you let me in, Iâ€™m ready to give you what I couldnâ€™t before
Cause I got you girl, let me help you through it
Youâ€™re trying to fill the void with a couple boys
I can see right through it
I can love you harder than I did before
Was in a dark place back then, I was toxic and then I was toxic to someone else
I was haunted by the hills, oh yeah
I couldnâ€™t give you my all, but I will
If you let me in your arms
If you let me in your heart
I donâ€™t think that loveâ€™s completely off the table
Will you be there? (Yes I will be there for ya)
Can I still love you? (can I, can I?)
Not yet healed already (not ready)
Should I be going too steady (too steady)
Just wanna know is love completely off the table
So can you hold me?
If I let you can you prove it to me?
â€˜Cause I need you to calm me down babe
Gotta get out of my head
Trying to be here from this bed
Just wanna know, just wanna know know know babe
Can you touch it like you believe in it, baby?
Let me think you never gonna leave on me, baby
â€˜Cause I aint her and you aint him thankfully
But itâ€™s gon be hard to let someone else in again babe
Will you be there? (Iâ€™ll still wait, Iâ€™ll still wait for ya baby) 
Can I still love you?
Not yet healed already (not ready)
Should I be going too steady (no, no, no)
Just wanna know is love completely off the table
I swear, I swear
I will wait for yah whenever you need
#ArianaGrande #TheWeeknd #positions #offthetable #lyrics
Music video by Ariana Grande, The Weeknd performing off the table (Audio). Â© 2020 Republic Records, a division of UMG Recordings, Inc.
http://vevo.ly/4lWtcv</t>
  </si>
  <si>
    <t>LBBZeJhteRE</t>
  </si>
  <si>
    <t>Ariana Grande - safety net (audio) ft. Ty Dolla $ign</t>
  </si>
  <si>
    <t>Ariana Grande safety net audio ft Ty Dolla ign</t>
  </si>
  <si>
    <t>2020-10-30 04:00:09+00:00</t>
  </si>
  <si>
    <t>The official â€œsafety netâ€ ft. Ty Dolla $ign audio by Ariana Grande. Listen &amp; download Positions (the album) here: http://arianagrande.lnk.to/positions
â–ºSubscribe to Ariana Grande: https://arianagrande.lnk.to/subscribe
â–ºShop Exclusive Merch: https://arianagrande.lnk.to/shop
â–ºFollow Ariana Grande:
www.arianagrande.com
https://instagram.com/arianagrande
https://twitter.com/arianagrande
https://facebook.com/arianagrande
Official â€œsafety net featuring Ty Dolla $ignâ€ Lyrics:
You know youâ€™re really something, yeah
Howâ€™d we get here so damn fast?
Only you can tell me that
Baby â€˜cause you know Iâ€™m coming back
Youâ€™re making me forget my past
Never thought Iâ€™d feel like that again
I came to peace with my path
Now you got me off track
Iâ€™ve never been this scared before
Feelings I just canâ€™t ignore
Donâ€™t know if I should fight or fly
But I donâ€™t mind
Tripping, falling with no safety net
Boy it must be something that you said
Is it real this time or is it in my head?
Got me tripping, falling with no safety net
Let your guard down, girl
You know we came too far now, girl
Itâ€™s time for you to play your part now
You know we hit that jewelry store and we gonâ€™ ball out
Ups and downs we had some fallouts
Put some ice on you girl let it thaw out
Girl youâ€™re mine, itâ€™s safe to say
At the end of the day
Iâ€™ve never been this scared before
Feelings I just canâ€™t ignore
Donâ€™t know if I should fight or fly
But I donâ€™t mind
Tripping, falling with no safety net
Boy it must be something that you said
Is it real this time or is it in my head?
Got me tripping, falling with no safety net
Everytime you feel some way, feel a way
Never let me run away, run away my baby
Everytime you feel some way, feel a way
Never let me run away, run away
Tripping, falling with no safety net
Boy it must be something that you said
Is it real this time or is it in my head?
Got me tripping, falling with no safety net
#ArianaGrande  #TyDolla$ign #positions #safetynet #lyrics
Music video by Ariana Grande performing safety net (Audio). Â© 2020 Republic Records, a division of UMG Recordings, Inc.
http://vevo.ly/WsMLv3</t>
  </si>
  <si>
    <t>Lj4-SIa9bbk</t>
  </si>
  <si>
    <t>Ariana Grande, Doja Cat - motive (audio)</t>
  </si>
  <si>
    <t>Ariana Grande Doja Cat motive audio</t>
  </si>
  <si>
    <t>The official â€œmotiveâ€ ft. Doja Cat audio by Ariana Grande. Listen &amp; download Positions (the album) here: http://arianagrande.lnk.to/positions
â–ºSubscribe to Ariana Grande: https://arianagrande.lnk.to/subscribe
â–ºShop Exclusive Merch: https://arianagrande.lnk.to/shop
â–ºFollow Ariana Grande:
www.arianagrande.com
https://instagram.com/arianagrande
https://twitter.com/arianagrande
https://facebook.com/arianagrande
Official â€œmotive featuring Doja Catâ€ Lyrics:
Tell me why I get this feeling
That you really wanna turn me on
Tell me why I get this feeling
That you really wanna make me yours
â€˜Cause I see you trying
Subliminally trying
To see if Iâ€™m gonâ€™ be the one thatâ€™s in your arms
I admit itâ€™s exciting
Parts of me kinda like it
But before I lead you on
Tell me whatâ€™s your motive
Whatâ€™s your motive
Whatâ€™s your motive
So tell me whatâ€™s your motive
Whatâ€™s your motive
Whatâ€™s your motive
I could call bullshit out from a mile away (donâ€™t say)
You want me if you can keep coming back for me
Might have to curve you if you just canâ€™t talk straight (just say)
Say what you mean â€˜cause you might get it
â€˜Cause I see you trying
Subliminally trying
To see if Iâ€™m gonâ€™ be the one thatâ€™s in your arms
I admit itâ€™s exciting
Parts of me kinda like it
But before I lead you on
Tell me whatâ€™s your motive
Whatâ€™s your motive
Whatâ€™s your motive
So tell me whatâ€™s your motive
Whatâ€™s your motive
Whatâ€™s your motive
[Doja]
You treat me like gold baby
Now you wanna spoil me
Did you wanna trophy
Now you wanna sport me baby
Want me on your neck
â€˜Cause you wanted respect
â€˜Cause you fightin some war baby
Well I had to bring the fists out
Had to put a wall up
But donâ€™t trust phonies baby
You gotta tell me whats your motive baby
â€˜Cause you got your candy on your arm
No need to sugarcoat a lie
Say what you want
I needed a real bonafide G
Can you promise me youâ€™ll bring it all tonight
â€˜Cause I need you to be wise
Tell me everything thatâ€™s on your mind câ€™mon
Tell me whatâ€™s your motive
Whatâ€™s your motive
Whatâ€™s your motive
So tell me whatâ€™s your motive
Whatâ€™s your motive
Whatâ€™s your motive
#ArianaGrande #positions #motive #Doja Cat #lyrics
Music video by Ariana Grande, Doja Cat performing motive (Audio). Â© 2020 Republic Records, a division of UMG Recordings, Inc.
http://vevo.ly/lV1jZ9</t>
  </si>
  <si>
    <t>zMEzD2G2IKA</t>
  </si>
  <si>
    <t>Ariana Grande - just like magic (audio)</t>
  </si>
  <si>
    <t>Ariana Grande just like magic audio</t>
  </si>
  <si>
    <t>The official â€œjust like magicâ€ audio by Ariana Grande. Listen &amp; download Positions (the album) here: http://arianagrande.lnk.to/positions
â–ºSubscribe to Ariana Grande: https://arianagrande.lnk.to/subscribe
â–ºShop Exclusive Merch: https://arianagrande.lnk.to/shop
â–ºFollow Ariana Grande:
www.arianagrande.com
https://instagram.com/arianagrande
https://twitter.com/arianagrande
https://facebook.com/arianagrande
Official â€œjust like magicâ€ Lyrics:
Wake up in my bed 
I just wanna have a good day
Thinking in my head
Then it happens how it should, aye
Twelve o clock I got a team meeting
Then a meditation at like one thirty
Then I ride to the studio
Listening to some shit I wrote
Good karma, my aesthetic
Keep my conscience clear thatâ€™s why Iâ€™m so magnetic
Manifest it, I finessed it
Take my pen and write some love letters to heaven
Just like magic, just like magic
Middle finger to my thumb and then I snap it
Just like magic, Iâ€™m attractive
I get everything I want â€˜cause I attract it
Looking at my phone
But Iâ€™m tryna disconnect it
Read a fucking book
I be tryna stay connected
Say itâ€™s tricky at the top
Gotta keep a slim ego for a thick wallet
Losing friends left and right
But I just send them love and light
Good karma, my aesthetic
Keep my conscience clear thatâ€™s why Iâ€™m so magnetic
Manifest it, I finessed it
Take my pen and write some love letters to heaven
Just like magic, just like magic
Middle finger to my thumb and then I snap it
Just like magic, Iâ€™m attractive
I get everything I want â€˜cause I attract it
I donâ€™t wanna waste your time on some dumb shit
Password to your phone, you can miss me with that shit
Redesign your brain, we gon make some new habits
Just like magic, just like magic
Just like magic, just like magic
Middle finger to my thumb and then I snap it
Just like magic, Iâ€™m attractive
I get everything I want â€˜cause I attract it
#ArianaGrande #positions #justlikemagic #lyrics</t>
  </si>
  <si>
    <t>iyOSupKevog</t>
  </si>
  <si>
    <t>Ariana Grande - west side (audio)</t>
  </si>
  <si>
    <t>Ariana Grande west side audio</t>
  </si>
  <si>
    <t>2020-10-30 04:00:07+00:00</t>
  </si>
  <si>
    <t>The official â€œwest sideâ€ audio by Ariana Grande. Listen &amp; download Positions (the album) here: http://arianagrande.lnk.to/positions
â–ºSubscribe to Ariana Grande: https://arianagrande.lnk.to/subscribe
â–ºShop Exclusive Merch: https://arianagrande.lnk.to/shop
â–ºFollow Ariana Grande:
www.arianagrande.com
https://instagram.com/arianagrande
https://twitter.com/arianagrande
https://facebook.com/arianagrande
Official â€œwest sideâ€ Lyrics:
I donâ€™t wanna think too much
I just wanna feel
You know that it aint no rush
Let me keep it real
Just let me be in your life like that
In your life like that
Iâ€™ll bring the light right back
Iâ€™ll bring the life right back
Iâ€™m gonna make you want more
Iâ€™m gonna be your new favorite
Tell them you closing the door
I am the only for sure
Hold up, there shouldnâ€™t be no hold up
Thereâ€™s more love if you follow emotions
Show up, now if you down to roll up
Meet me on the west side for me
Hold up, there shouldnâ€™t be no hold up
Thereâ€™s more love if you follow emotions
Show up, now if you down to roll up
Meet me on the west side for me
Donâ€™t want it if you ainâ€™t your touch
Itâ€™s better every time we chill
You ainâ€™t gotta bring no stuff
We got all we need right here
Just let me be in your life like that
Be your wife like that
Iâ€™ll bring the light right back
Iâ€™ll bring the life right back
Iâ€™m gonna make you want more
Iâ€™m gonna be your new favorite
Tell them you closing the door
I am the only for sure
Hold up, there shouldnâ€™t be no hold up
Thereâ€™s more love if you follow emotions
Show up, now if you down to roll up
Meet me on the west side for me
Hold up, there shouldnâ€™t be no hold up
Thereâ€™s more love if you follow emotions
Show up, now if you down to roll up
Meet me on the west side for me
#ArianaGrande #positions #westside #lyrics
Music video by Ariana Grande performing west side (Audio). Â© 2020 Republic Records, a division of UMG Recordings, Inc.
http://vevo.ly/Yf2331</t>
  </si>
  <si>
    <t>cnyCcF20pRo</t>
  </si>
  <si>
    <t>Ariana Grande - 34+35 (lyric video)</t>
  </si>
  <si>
    <t>Ariana Grande 3435 lyric video</t>
  </si>
  <si>
    <t>2020-10-30 04:00:05+00:00</t>
  </si>
  <si>
    <t>The official â€œ34+35â€ lyric video by Ariana Grande. Listen &amp; download Positions (the album) here: http://arianagrande.lnk.to/positions
â–ºSubscribe to Ariana Grande: https://arianagrande.lnk.to/subscribe
â–ºShop Exclusive Merch: https://arianagrande.lnk.to/shop
â–ºFollow Ariana Grande:
https://www.arianagrande.com
https://instagram.com/arianagrande
https://twitter.com/arianagrande
https://facebook.com/arianagrande
Video Created By: Katia Temkin
https://www.instagram.com/katiatemkin/ 
Official â€œ34+35â€ Lyrics:
You might think Iâ€™m crazy
The way I been craving
If I put it quite plainly
Just gimme them babies
So what you doing tonight? Better say doing you right
Watching movies but we aint seen a thing tonight
I donâ€™t wanna keep you up
But show me can you keep it up 
â€˜Cause then Iâ€™ll have to keep you up
Shit maybe Iâ€™mma keep you up, boy
I been drinking coffee 
And I been eating healthy 
You know I keep it squeaky 
Saving up my energy 
Can you stay up all night
Fuck me til the daylight 
34 35
Can you stay up all night
Fuck me til the daylight 
34 35
You drink it just like waterYou say it taste like candy
So what you doing tonight?Better say doing you right
Watching movies but we aint seen a thing tonight
I donâ€™t wanna keep you up
But show me can you keep it up 
â€˜Cause then Iâ€™ll have to keep you up
Shit maybe Iâ€™mma keep you up, boy
I been drinking coffee
And I been eating healthy
You know I keep it squeaky
Saving up my energy
Can you stay up all night
Fuck me til the daylight 
34 35
Can you stay up all night
Fuck me til the daylight 
34 35
Baby you might need a seatbelt when I ride it
Iâ€™mma leave it open like a door, come inside it
Even though Iâ€™m wifey you can hit it like a side chick
Donâ€™t need no side dick, no
Got the neighbors yelling earthquake
4.5 when I make the bed shake
Put it down heavy even though itâ€™s lightweight
Yeah we started at midnight
Go til the sunrise
Done at the same time
But whoâ€™s counting the time when we got it for life
I know all your favorite spots
We can take it from the top
You such a dream come true true
Make a bitch wanna hit snooze ooh
Can you stay up all night
Fuck me til the daylight 
34 35
Can you stay up all night
Fuck me til the daylight 
34 35
Means I wanna 69 witcha
Aww shit
#ArianaGrande #positions #34+35
Music video by Ariana Grande performing 34+35 (Lyric Video). Â© 2020 Republic Records, a division of UMG Recordings, Inc.
http://vevo.ly/FcDbHr</t>
  </si>
  <si>
    <t>['positions lyrics', 'positions lyrics ariana grande', 'ariana grande lyrics', 'lyrics ariana grande', 'lyrics ariana', 'ariana grande positions', 'positions ariana grande', 'ariana grande', 'grande ariana', 'ariana grande positions album', 'positions album ariana grande', 'ariana', 'positions', 'ariana positions', 'positions ariana', 'ariana grande ag6', 'ag6', 'ariana grande positions leak', 'positions countdown', 'ariana grande album', 'positions album', 'grande positions', 'new', '34+35']</t>
  </si>
  <si>
    <t>9MogWz-LHXI</t>
  </si>
  <si>
    <t>Ariana Grande - shut up (audio)</t>
  </si>
  <si>
    <t>Ariana Grande shut up audio</t>
  </si>
  <si>
    <t>2020-10-30 04:00:04+00:00</t>
  </si>
  <si>
    <t>The official â€œshut upâ€ audio by Ariana Grande. Listen &amp; download Positions (the album) here: http://arianagrande.lnk.to/positions
â–ºSubscribe to Ariana Grande: https://arianagrande.lnk.to/subscribe
â–ºShop Exclusive Merch: https://arianagrande.lnk.to/shop
â–ºFollow Ariana Grande:
www.arianagrande.com
https://instagram.com/arianagrande
https://twitter.com/arianagrande
https://facebook.com/arianagrande
Official â€œshut upâ€ Lyrics:
My presence sweet and my aura bright
Diamonds good for my appetite
Guess it fuckin just clicked one night
All them demons helped me see shit differently
So donâ€™t be sad for me
How you been spending your time?
How you be using your tongue?
You be so worried bout mine
Canâ€™t even get yourself none
You know you sound so dumb
You know you sound so dumb
So maybe you should shut up
Hmm, yeah maybe you should shut up
Said, if only you would shut up
Uh, yeah thatâ€™s right you should shut up
I vibrate high and my circle lit
We ainâ€™t really with drugs and shit
Love the game so I never miss
Keep opinions muted for the hell of it
â€˜Cause I like my shit
How you been spending your time?
How you be using your tongue?
You be so worried bout mine
Canâ€™t even get yourself none
You know you sound so dumb
You know you sound so dumb
So maybe you should shut up
Hmm, yeah maybe you should shut up
Said, if only you would shut up
Uh, yeah thatâ€™s right you should shut up
#ArianaGrande #positions #shutup #lyrics
Music video by Ariana Grande performing shut up (Audio). Â© 2020 Republic Records, a division of UMG Recordings, Inc.
http://vevo.ly/v7YUJA</t>
  </si>
  <si>
    <t>A3BuLzTvo0o</t>
  </si>
  <si>
    <t>Ariana Grande - nasty (audio)</t>
  </si>
  <si>
    <t>Ariana Grande nasty audio</t>
  </si>
  <si>
    <t>The official â€œnastyâ€ audio by Ariana Grande. Listen &amp; download Positions (the album) here: http://arianagrande.lnk.to/positions
â–ºSubscribe to Ariana Grande: https://arianagrande.lnk.to/subscribe
â–ºShop Exclusive Merch: https://arianagrande.lnk.to/shop
â–ºFollow Ariana Grande:
www.arianagrande.com
https://instagram.com/arianagrande
https://twitter.com/arianagrande
https://facebook.com/arianagrande
Official â€œnastyâ€ Lyrics:
You got me all up in my feels
In all kinda ways
I be trying to wait, but
Lately I just want to keep it real (real)
No more playing safe
Letâ€™s take it all the way
Iâ€™m just saying 
I just want to make time for you
Swear itâ€™s just right for you
Like this pussy designed for you
Ten out of five on you
Know I would sign on the line for you
Bet I look nice on you
Open my mind for you
Donâ€™t wanna wait on it
Tonight I want to get nasty
What you waiting for?
What you waiting for?
Donâ€™t wanna wait on it
Tonight I want to get nasty
What you waiting for?
What you waiting for?
Donâ€™t wanna wait on it
Tonight I want to get 
Tonight I want to get 
Promise Iâ€™mma give it you like you never had it
I do it so good itâ€™s gonâ€™ be hard to break the habit
You like a whole constellation
Swimming like you on vacation
Promise Iâ€™m still gonna love you when you wake up in the A.M.
I just want to make time for you
Swear itâ€™s just right for you
Like this pussy designed for you
Ten out of five on you
Know I would stand on the line for you
Bet I look nice on you
Open my mind for you
Donâ€™t wanna wait on it
Tonight I want to get nasty
What you waiting for?
What you waiting for?
Donâ€™t wanna wait on it
Tonight I want to get nasty
What you waiting for?
What you waiting for?
Donâ€™t wanna wait on it
Tonight I want to get nasty
Tonight I want to get 
Boy you know the vibe I donâ€™t waste no time
Say whatâ€™s on your mind, make it real life
Get all the homies to bounce
Go from the bed to the couch
And get to know how Iâ€™m feeling inside
So much conversation, words so sweet
Been so well behaved but boy Iâ€™m weak
Yeah my bodyâ€™s gotta say something to you
Thatâ€™s one way to tell I speak the truth
Donâ€™t wanna wait on it
Tonight I want to get nasty
What you waiting for?
What you waiting for?
Donâ€™t wanna wait on it
Tonight I want to get nasty
What you waiting for?
What you waiting for?
Donâ€™t wanna wait on it
Tonight I want to get nasty
Tonight I want to get
#ArianaGrande #positions #nasty #lyrics
Music video by Ariana Grande performing nasty (Audio). Â© 2020 Republic Records, a division of UMG Recordings, Inc.
http://vevo.ly/51emiS</t>
  </si>
  <si>
    <t>MY8K95oaexQ</t>
  </si>
  <si>
    <t>Ariana Grande - love language (Audio)</t>
  </si>
  <si>
    <t>Ariana Grande love language Audio</t>
  </si>
  <si>
    <t>The official â€œlove languageâ€ audio by Ariana Grande. Listen &amp; download Positions (the album) here: http://arianagrande.lnk.to/positions
â–ºSubscribe to Ariana Grande: https://arianagrande.lnk.to/subscribe
â–ºShop Exclusive Merch: https://arianagrande.lnk.to/shop
â–ºFollow Ariana Grande:
www.arianagrande.com
https://instagram.com/arianagrande
https://twitter.com/arianagrande
https://facebook.com/arianagrande
Official â€œlove languageâ€ Lyrics:
Ooh, I know youâ€™re probably thinking whatâ€™s the use
I promise itâ€™s the little things that you do
That make me want to give it all to you
You know I do, babe
You soothe me, you hold it down with every word you speak
Baby, itâ€™s been a minute since I had something so sweet
If you gonna keep speaking my love language
You can talk your shit all night
You the medication when Iâ€™m feeling anxious
Thatâ€™s the kind of shit I like
Teach me how to love you Iâ€™m unlearning what ainâ€™t right
I want you to keep speaking my love language
Baby talk your shit all night
Why would I double back or do the same thing twice
A question, something that I canâ€™t deny
Leave my baggage at the door, Iâ€™ll claim you mine
All mine
You soothe me, you hold it down with every word you speak
Baby, been a minute since I had something so sweet
If you gonna keep speaking my love language
You can talk your shit all night
You the medication when Iâ€™m feeling anxious
Thatâ€™s the kind of shit I like
Teach me how to love you Iâ€™m unlearning what ainâ€™t right
I want you to keep speaking my love language
Baby talk your shit all night
Baby pardon my French
But could you speak in tongues
Never lost in translation
Cause you know what I want boy
Treat it just like Givenchy
Itâ€™s expensive to taste
Ainâ€™t no need to remind you
Itâ€™s AG in your face
If you gonna keep speaking my love language
You can talk your shit all night
You the medication when Iâ€™m feeling anxious
Thatâ€™s the kind of shit I like
Teach me how to love you Iâ€™m unlearning what ainâ€™t right
I want you to keep speaking my love language
Baby talk your shit all night
#ArianaGrande #positions #lovelanguage #lyrics</t>
  </si>
  <si>
    <t>Sujm6756pZU</t>
  </si>
  <si>
    <t>Ariana Grande - my hair (Audio)</t>
  </si>
  <si>
    <t>Ariana Grande my hair Audio</t>
  </si>
  <si>
    <t>The official â€œmy hairâ€ audio by Ariana Grande. Listen &amp; download Positions (the album) here: http://arianagrande.lnk.to/positions
â–ºSubscribe to Ariana Grande: https://arianagrande.lnk.to/subscribe
â–ºShop Exclusive Merch: https://arianagrande.lnk.to/shop
â–ºFollow Ariana Grande:
www.arianagrande.com
https://instagram.com/arianagrande
https://twitter.com/arianagrande
https://facebook.com/arianagrande
Official â€œmy hairâ€ Lyrics:
Iâ€™mma give you some instructions
That you canâ€™t be scared to try
I want you to touch it softly
Like the way you do my mind
Itâ€™s got body and itâ€™s smooth to touch
The same way as my skin
Donâ€™t you be scared
To run your hands through my hair 
Baby, â€˜cause thatâ€™s why itâ€™s there
Come run your hands through my hair
Ooh baby, so donâ€™t you be scared
So come run your hands through my hair
Itâ€™s been way long overdue
Just like these inches down my back
Usually donâ€™t let people touch it
But tonight you get a pass
Spend my dimes and spend my time
To keep it real sometimes itâ€™s tracks
But I donâ€™t care
So run your hands through my hair 
Baby, â€˜cause thatâ€™s why itâ€™s there
Come run your hands through my hair
Ooh baby, so donâ€™t you be scared
So come run your hands through my hair
This aint usually me but I might let it down for you
This aint usually me but I might let it down for you
So come run your hands through my hair 
Baby, â€˜cause thatâ€™s why itâ€™s there
So come run your hands through my hair
Donâ€™t you be scared
Come run your hands through my hair
#ArianaGrande #positions #myhair #lyrics
Music video by Ariana Grande performing my hair (Audio). Â© 2020 Republic Records, a division of UMG Recordings, Inc.
http://vevo.ly/8PYkOu</t>
  </si>
  <si>
    <t>9Sldg-8dVGU</t>
  </si>
  <si>
    <t>Ariana Grande - obvious (audio)</t>
  </si>
  <si>
    <t>Ariana Grande obvious audio</t>
  </si>
  <si>
    <t>2020-10-30 04:00:01+00:00</t>
  </si>
  <si>
    <t>The official â€œobviousâ€ audio by Ariana Grande. Listen &amp; download Positions (the album) here: http://arianagrande.lnk.to/positions
â–ºSubscribe to Ariana Grande: https://arianagrande.lnk.to/subscribe
â–ºShop Exclusive Merch: https://arianagrande.lnk.to/shop
â–ºFollow Ariana Grande:
www.arianagrande.com
https://instagram.com/arianagrande
https://twitter.com/arianagrande
https://facebook.com/arianagrande
Official â€œobviousâ€ Lyrics:
I love the taste of you in the morning
Keep me warm and
Nothing else, nothing more important
Makes me want to believe in love
I love the thought of us in the evening
Crave the feeling
The way you feel, something â€˜bout itâ€™s healing
Iâ€™m praying we donâ€™t fuck this up
Others that Iâ€™ve had 
Had to impress me before
But I knew you were the real thing 
When you walked through that door
I didnâ€™t think that I would have to spell it out
Donâ€™t but the bands, put the bands on me
Oh my love, oh my love is free
Aint no price on my loyalty
No shit got me right where you want me
Baby, could I be more obvious
Ooh hard to think when Iâ€™m under you
Tell you all of my dirty truths
No shit got me right where you want me
Baby, could I be more obvious
Maybe if Iâ€™m lucky you might stay the afternoon
If youâ€™ve gotta work 
Just promise me youâ€™ll come back soon
Maybe you should pack a suitcase too, ooh
I love the thought of you never leaving
Days repeating
Getting steps up on the treadmill while youâ€™re sleeping
Never thought Iâ€™d believe in love again
Others that Iâ€™ve had 
Had to impress me before
But I knew you were the real thing 
When you walked through that door
I didnâ€™t think that I would have to spell it out
Donâ€™t but the bands, put the bands on me
Oh my love, oh my love is free
Aint no price on my loyalty
No shit got me right where you want me
Baby, could I be more obvious
Ooh hard to think when Iâ€™m under you
Tell you all of my dirty truths
No shit got me right where you want me
Baby, could I be more obvious
#ArianaGrande #positions #obvious #lyrics
Music video by Ariana Grande performing obvious (Audio). Â© 2020 Republic Records, a division of UMG Recordings, Inc.
http://vevo.ly/3SomNm</t>
  </si>
  <si>
    <t>MWo0Tiaryu4</t>
  </si>
  <si>
    <t>Ariana Grande - positions (behind the scenes)</t>
  </si>
  <si>
    <t>Ariana Grande positions behind the scenes</t>
  </si>
  <si>
    <t>2020-10-26 16:07:39+00:00</t>
  </si>
  <si>
    <t>The official â€œpositionsâ€ behind the scenes video by Ariana Grande. Listen to the song here: http://arianagrande.lnk.to/positions
â–ºSubscribe to Ariana Grande: https://arianagrande.lnk.to/subscribe
â–ºShop Exclusive Merch: https://shop.arianagrande.com
â–ºFollow Ariana Grande:
www.arianagrande.com
https://instagram.com/arianagrande
https://twitter.com/arianagrande
https://facebook.com/arianagrande
Video by Alfredo Flores</t>
  </si>
  <si>
    <t>['arianagrande', 'ag', 'positions', 'positions music video', 'ariana grande positions', 'alfredo flores', 'behind the scenes', 'bts', 'ari bts', 'ariana bts', 'ariana grande bts', 'positions bts ariana', 'positions bts', 'positions behind the scenes']</t>
  </si>
  <si>
    <t>Xsb9flAEymA</t>
  </si>
  <si>
    <t>Ariana Grande - positions (lyric video)</t>
  </si>
  <si>
    <t>Ariana Grande positions lyric video</t>
  </si>
  <si>
    <t>2020-10-23 04:00:15+00:00</t>
  </si>
  <si>
    <t>The official â€œpositionsâ€ lyric video by Ariana Grande. Listen to the song here: http://arianagrande.lnk.to/positions
â–ºSubscribe to Ariana Grande: https://arianagrande.lnk.to/subscribe
â–ºShop Exclusive Merch: https://shop.arianagrande.com
â–ºFollow Ariana Grande:
www.arianagrande.com
https://instagram.com/arianagrande
https://twitter.com/arianagrande
https://facebook.com/arianagrande
Video by Katia Temkin
Official â€œpositionsâ€ Lyrics:
Heaven sent you to me
Iâ€™m just hoping I donâ€™t repeat history
Boy Iâ€™m tryna meet your mama 
on a Sunday
Then make a lotta love 
on a Monday
Never need no 
No one else, babe
â€˜Cause Iâ€™ll be
Switching the positions for you
Cooking in the kitchen and Iâ€™m in the bedroom
Iâ€™m in the Olympics way Iâ€™m jumping through hoops
Know my love infinite nothing I wouldnâ€™t do
That I wonâ€™t do, switching for 
Perfect, perfect
Youâ€™re too good to be true
But I get tired of running
Fuck it, now Iâ€™m running with you (with you)
Said boy Iâ€™m tryna meet your mama
on a Sunday
Then make a lotta love
on a Monday
Never need no 
No one else babe
â€˜Cause Iâ€™ll be
Switching the positions for you
Cooking in the kitchen and Iâ€™m in the bedroom
Iâ€™m in the Olympics way Iâ€™m jumping through hoops
Know my love infinite nothing I wouldnâ€™t do
That I wonâ€™t do, switching for you
Cooking in the kitchen and Iâ€™m in the bedroom
Iâ€™m in the Olympics way Iâ€™m jumping through hoops
Know my love infinite nothing I wouldnâ€™t do
That I wonâ€™t do, switching for you
This some shit that I 
Usually donâ€™t do
But for you I kinda
Kinda want to
Cause youre down for me
And Iâ€™m down too
Yeah Iâ€™m down too
Switching the positions for you
This some shit that I 
Usually donâ€™t do
But for you I kinda
Kinda want to
Cause youre down for me
And Iâ€™m down too
Switching the positions for you
Cooking in the kitchen and Iâ€™m in the bedroom
Iâ€™m in the Olympics way Iâ€™m jumping through hoops
Know my love infinite nothing I wouldnâ€™t do
That I wonâ€™t do, switching for you
Cooking in the kitchen and Iâ€™m in the bedroom
Iâ€™m in the Olympics way Iâ€™m jumping through hoops
Know my love infinite nothing I wouldnâ€™t do
That I wonâ€™t do, switching for you
#ArianaGrande #positions #lyrics
Music video by Ariana Grande performing positions (Lyric Video). Â© 2020 Republic Records, a division of UMG Recordings, Inc.</t>
  </si>
  <si>
    <t>tcYodQoapMg</t>
  </si>
  <si>
    <t>Ariana Grande - positions (official video)</t>
  </si>
  <si>
    <t>Ariana Grande positions official video</t>
  </si>
  <si>
    <t>2020-10-23 04:00:10+00:00</t>
  </si>
  <si>
    <t>The official â€œpositionsâ€ music video by Ariana Grande. Listen &amp; download the song here: http://arianagrande.lnk.to/positions 
â–ºSubscribe to Ariana Grande: https://arianagrande.lnk.to/subscribe 
â–ºShop Exclusive Merch: https://shop.arianagrande.com 
â–ºFollow Ariana Grande:
www.arianagrande.com 
https://instagram.com/arianagrande 
https://twitter.com/arianagrande 
https://facebook.com/arianagrande 
Directed by Dave Meyers
Director Rep: Lark Creative
Production Company: Freenjoy
Produced by Nathan Scherrer &amp; Whitney Jackson
Director of Photography: Scott Cunningham
Production Designer: Tino Shaedler
Editor: Alyssa Oh
Color: Stefan Sonnenfeld at Company 3
VFX Supervisor: Adam Avitabile at Ghost VFX
Post: Ghost VFX and Mod Creations
Official â€œpositionsâ€ Lyrics:
Heaven sent you to me
Iâ€™m just hoping I donâ€™t repeat history
Boy Iâ€™m tryna meet your mama 
on a Sunday
Then make a lotta love 
on a Monday
Never need no 
No one else, babe
â€˜Cause Iâ€™ll be
Switching the positions for you
Cooking in the kitchen and Iâ€™m in the bedroom
Iâ€™m in the Olympics way Iâ€™m jumping through hoops
Know my love infinite nothing I wouldnâ€™t do
That I wonâ€™t do, switching for 
Perfect, perfect
Youâ€™re too good to be true
But I get tired of running
Fuck it, now Iâ€™m running with you (with you)
Said boy Iâ€™m tryna meet your mama
on a Sunday
Then make a lotta love
on a Monday
Never need no 
No one else babe
â€˜Cause Iâ€™ll be
Switching the positions for you
Cooking in the kitchen and Iâ€™m in the bedroom
Iâ€™m in the Olympics way Iâ€™m jumping through hoops
Know my love infinite nothing I wouldnâ€™t do
That I wonâ€™t do, switching for you
Cooking in the kitchen and Iâ€™m in the bedroom
Iâ€™m in the Olympics way Iâ€™m jumping through hoops
Know my love infinite nothing I wouldnâ€™t do
That I wonâ€™t do, switching for you
This some shit that I 
Usually donâ€™t do
But for you I kinda
Kinda want to
Cause youre down for me
And Iâ€™m down too
Yeah Iâ€™m down too
Switching the positions for you
This some shit that I 
Usually donâ€™t do
But for you I kinda
Kinda want to
Cause youre down for me
And Iâ€™m down too
Switching the positions for you
Cooking in the kitchen and Iâ€™m in the bedroom
Iâ€™m in the Olympics way Iâ€™m jumping through hoops
Know my love infinite nothing I wouldnâ€™t do
That I wonâ€™t do, switching for you
Cooking in the kitchen and Iâ€™m in the bedroom
Iâ€™m in the Olympics way Iâ€™m jumping through hoops
Know my love infinite nothing I wouldnâ€™t do
That I wonâ€™t do, switching for you
#ArianaGrande #positions</t>
  </si>
  <si>
    <t>['ariana grande positions', 'positions ariana grande', 'ariana grande', 'grande ariana', 'ariana grande positions album', 'ariana', 'positions', 'ariana positions', 'positions ariana', 'ariana grand', 'ariana grande ag6', 'ag6', 'ariana grande positions leak', 'positions countdown', 'ariana grande album', 'grande positions', 'new ariana grande', 'ariana grande lyrics', 'lyrics ariana', 'í•œê¸€ìžë§‰', 'æ—¥æœ¬èªžå­—å¹•', 'TÃ¼rkÃ§e AltyazÄ±lÄ±', 'Phá»¥ Ä‘á» tiáº¿ng Viá»‡t', 'à¤‰à¤ªà¤¶à¥€à¤°à¥à¤·à¤• à¤¹à¤¿à¤‚à¤¦à¥€ à¤®à¥‡à¤‚', 'à¸„à¸³à¸šà¸£à¸£à¸¢à¸²à¸¢à¸ à¸²à¸©à¸²à¹„à¸—à¸¢', 'ã‚¢ãƒªã‚¢ãƒŠãƒ»ã‚°ãƒ©ãƒ³ãƒ‡']</t>
  </si>
  <si>
    <t>pE49WK-oNjU</t>
  </si>
  <si>
    <t>Ariana Grande &amp; Justin Bieber - Stuck with U</t>
  </si>
  <si>
    <t>Ariana Grande Justin Bieber Stuck with U</t>
  </si>
  <si>
    <t>2020-05-08 04:00:09+00:00</t>
  </si>
  <si>
    <t>SB Projects along with longtime clients Ariana Grande and Justin Bieber release â€œStuck with Uâ€ to benefit First Responders Childrenâ€™s Foundation: https://stuckwithu.lnk.to/agjbPV
In response to the COVID-19 crisis and to help further bolster relief efforts, all net proceeds from the streams and sales of â€œStuck with Uâ€ will be donated to First Responders Childrenâ€™s Foundation to fund grants and scholarships for children of healthcare workers, emergency medical technicians (EMTs), paramedics, police officers and firefighters serving at the front lines during the global pandemic. 
That means that by listening, watching, and sharing â€“ you are helping to support families in need. If you would like to make an additional contribution to First Responders Children's Foundation, click the donate button. 
Thank you to all the fans, friends and first responders who participated.
Created &amp; directed by: Rory Kramer, Alfredo Flores, Ariana Grande, Justin Bieber, Scooter Braun 
Lyrics:
Iâ€™m not one to stick around
One strike and youâ€™re out baby
Donâ€™t care if I sound crazy
But u never let me down 
No, no
Thatâ€™s why when the sunâ€™s up Iâ€™m stayin
Still laying in your bed sayin
Ooh, ooh, ooh, ooh
Got all this time on our hands
Might as well cancel our plans
I could stay here
For a 
Lifetime
So lock the door, and throw out the key
Canâ€™t fight this no more, itâ€™s just u and me
And thereâ€™s nothin I, nothin I 
I can do
Iâ€™m stuck with u
Stuck with u
Stuck with u
So go ahead and drive me insane
Baby run your mouth, I still wouldnâ€™t change
Being stuck with u
Stuck with u
Stuck with u
Iâ€™m stuck with u 
Stuck with u
Stuck with u baby
Thereâ€™s nowhere we need to be
No, no, no
Ima get to know u better
Kinda hope weâ€™re here forever
Thereâ€™s nobody on the streets
And if u told me the worldâ€™s endin
Ainâ€™t no other way that I can spend it
[Pre-Chorus 2]
Ooh, ooh, ooh, ooh
Got all this time in my hands
Might as well cancel our plans
I could stay here
Forever
So lock the door, and throw out the key
Canâ€™t fight this no more, itâ€™s just u and me
And thereâ€™s nothin I, nothin I
I can do
Iâ€™m stuck with u
Stuck with u
Stuck with u
So go ahead, and drive me insane
Baby run your mouth, I still wouldnâ€™t trade
Being stuck with u 
Stuck with u
Stuck with u
Iâ€™m stuck with u
Stuck with u
Stuck with u
Oh-oh-oh-oh
Baby come take all my time
Go on make me lose my mind
We got all that we need here tonight
Lock the door, and throw out the key
Canâ€™t fight this no more, itâ€™s just u and me
And thereâ€™s nothing I
Nothing Iâ€™d rather do
Iâ€™m stuck with u
Stuck with u
Stuck with u
So go ahead and drive me insane
Baby run your mouth, I still wouldnâ€™t trade all this
Lovin u, hatin u, wantin u
Iâ€™m stuck with u
Stuck with u
Stuck with 
u
Stuck with u
Stuck with u
Stuck with u
#StuckwithU #ArianaGrande #JustinBieber
Music video by Ariana Grande, Justin Bieber performing Stuck with U. Â© 2020 Silent Records Ventures, LLC, Def Jam Recordings, a division of UMG Recordings, Inc., and Republic Records, a division of UMG Recordings, Inc.
http://vevo.ly/7lAqPq</t>
  </si>
  <si>
    <t>['Ariana', 'Grande', 'Justin', 'Bieber', 'Stuck', 'with', 'Universal', 'Records', 'Pop', 'ã‚¢ãƒªã‚¢ãƒŠãƒ»ã‚°ãƒ©ãƒ³ãƒ‡', 'ì•„ë¦¬ì•„ë‚˜ ê·¸ëž€ë°', 'äºžèŽ‰å®‰å¨œ', 'çˆ±ä¸½å®‰å¨œæ ¼å…°å¾·', 'í•œê¸€ìžë§‰', 'æ—¥æœ¬èªžå­—å¹•', 'subtÃ­tulos en espaÃ±ol', 'TÃ¼rkÃ§e AltyazÄ±lÄ±', 'Phá»¥ Ä‘á» tiáº¿ng Viá»‡t', 'Subtitles in Tagalog', 'Teks dalam Bahasa Indonesia', 'à¤‰à¤ªà¤¶à¥€à¤°à¥à¤·à¤• à¤¹à¤¿à¤‚à¤¦à¥€ à¤®à¥‡à¤‚', 'Sarikata Dalam Bahasa Malaysia', 'à¸„à¸³à¸šà¸£à¸£à¸¢à¸²à¸¢à¸ à¸²à¸©à¸²à¹„à¸—à¸¢']</t>
  </si>
  <si>
    <t>pX1puTIogCw</t>
  </si>
  <si>
    <t>Ariana Grande - Live at The 62nd GRAMMYs Â® (2020)</t>
  </si>
  <si>
    <t>Ariana Grande Live at The 62nd GRAMMYs 2020</t>
  </si>
  <si>
    <t>2020-01-30 22:39:26+00:00</t>
  </si>
  <si>
    <t>Ariana Grande performs live on the The 62nd GRAMMYs Â® (January 26, 2020)
â–ºFollow Ariana Grande Online
Instagram: https://www.instagram.com/arianagrande   
Facebook: https://www.facebook.com/arianagrande/  
Twitter: https://twitter.com/ArianaGrande  
Website: https://www.arianagrande.com/
#ArianaGrande #GRAMMYs
http://vevo.ly/GUFfc9</t>
  </si>
  <si>
    <t>['Ariana Grande', 'GRAMMYs']</t>
  </si>
  <si>
    <t>5QPp0ADPW54</t>
  </si>
  <si>
    <t>Ariana Grande - Dangerous Woman (swt live / 2019 / Audio)</t>
  </si>
  <si>
    <t>Ariana Grande Dangerous Woman swt live 2019 Audio</t>
  </si>
  <si>
    <t>2019-12-23 07:02:38+00:00</t>
  </si>
  <si>
    <t>Music video by Ariana Grande performing Dangerous Woman (swt live / 2019 / Audio). Â© 2022 Republic Records, a division of UMG Recordings, Inc.</t>
  </si>
  <si>
    <t>['Ariana', 'Grande', 'Dangerous', 'Woman', '(swt', 'live', '2019', 'Audio)', 'Universal', 'Records', 'Pop']</t>
  </si>
  <si>
    <t>YSE2UWIVPNE</t>
  </si>
  <si>
    <t>Ariana Grande - fake smile (swt live / 2019 / Audio)</t>
  </si>
  <si>
    <t>Ariana Grande fake smile swt live 2019 Audio</t>
  </si>
  <si>
    <t>2019-12-23 07:02:33+00:00</t>
  </si>
  <si>
    <t>Music video by Ariana Grande performing fake smile (swt live / 2019 / Audio). Â© 2022 Republic Records, a Division of UMG Recordings, Inc.</t>
  </si>
  <si>
    <t>['Ariana', 'Grande', 'fake', 'smile', '(swt', 'live', '2019', 'Audio)', 'Republic', 'Records', 'Pop']</t>
  </si>
  <si>
    <t>ZaIUv-JBYs8</t>
  </si>
  <si>
    <t>Ariana Grande - needy (swt live / 2019 / Audio)</t>
  </si>
  <si>
    <t>Ariana Grande needy swt live 2019 Audio</t>
  </si>
  <si>
    <t>Music video by Ariana Grande performing needy (swt live / 2019 / Audio). Â© 2022 Republic Records, a Division of UMG Recordings, Inc.</t>
  </si>
  <si>
    <t>['Ariana', 'Grande', 'needy', '(swt', 'live', '2019', 'Audio)', 'Republic', 'Records', 'Pop']</t>
  </si>
  <si>
    <t>ph_X7RFPfNA</t>
  </si>
  <si>
    <t>Ariana Grande - bad idea (swt live / 2019 / Audio)</t>
  </si>
  <si>
    <t>Ariana Grande bad idea swt live 2019 Audio</t>
  </si>
  <si>
    <t>Music video by Ariana Grande performing bad idea (swt live / 2019 / Audio). Â© 2022 Republic Records, a Division of UMG Recordings, Inc.</t>
  </si>
  <si>
    <t>['Ariana', 'Grande', 'bad', 'idea', '(swt', 'live', '2019', 'Audio)', 'Republic', 'Records', 'Pop']</t>
  </si>
  <si>
    <t>dMCgX6Xn5Rk</t>
  </si>
  <si>
    <t>Ariana Grande - 7 rings (swt live / 2019/ Audio)</t>
  </si>
  <si>
    <t>Ariana Grande 7 rings swt live 2019 Audio</t>
  </si>
  <si>
    <t>2019-12-23 07:02:32+00:00</t>
  </si>
  <si>
    <t>Music video by Ariana Grande performing 7 rings (swt live / 2019/ Audio). Â© 2022 Republic Records, a Division of UMG Recordings, Inc.</t>
  </si>
  <si>
    <t>['Ariana', 'Grande', 'rings', '(swt', 'live', '2019/', 'Audio)', 'Republic', 'Records', 'Pop']</t>
  </si>
  <si>
    <t>kC55_wJfp6U</t>
  </si>
  <si>
    <t>Ariana Grande - into you (swt live)</t>
  </si>
  <si>
    <t>Ariana Grande into you swt live</t>
  </si>
  <si>
    <t>2019-12-23 07:02:27+00:00</t>
  </si>
  <si>
    <t>https://arianagrande.lnk.to/swtlive</t>
  </si>
  <si>
    <t>['ariana grande', 'swt live', 'sweetener tour', 'k bye for now', 'into you']</t>
  </si>
  <si>
    <t>ky5UKw3QXjY</t>
  </si>
  <si>
    <t>Ariana Grande - successful (swt live / 2019 / Audio)</t>
  </si>
  <si>
    <t>Ariana Grande successful swt live 2019 Audio</t>
  </si>
  <si>
    <t>2019-12-23 07:02:26+00:00</t>
  </si>
  <si>
    <t>Music video by Ariana Grande performing successful (swt live / 2019 / Audio). Â© 2022 Republic Records, a Division of UMG Recordings, Inc.</t>
  </si>
  <si>
    <t>['Ariana', 'Grande', 'successful', '(swt', 'live', '2019', 'Audio)', 'Universal', 'Records', 'Pop']</t>
  </si>
  <si>
    <t>Iro6P2-fiyo</t>
  </si>
  <si>
    <t>Ariana Grande - Only 1 (swt live / 2019 / Audio)</t>
  </si>
  <si>
    <t>Ariana Grande Only 1 swt live 2019 Audio</t>
  </si>
  <si>
    <t>2019-12-23 07:02:24+00:00</t>
  </si>
  <si>
    <t>Music video by Ariana Grande performing Only 1 (swt live / 2019 / Audio). Â© 2022 Republic Records, a division of UMG Recordings, Inc.</t>
  </si>
  <si>
    <t>['Ariana', 'Grande', 'Only', '(swt', 'live', '2019', 'Audio)', 'Universal', 'Records', 'Pop']</t>
  </si>
  <si>
    <t>tN2nrNSwj-w</t>
  </si>
  <si>
    <t>UC4NALVCmcmL5ntpV0thoH6w</t>
  </si>
  <si>
    <t>ð‘µð‘¬ð‘¾ Rain Rain Go Away - LooLoo Kids Nursery Rhymes &amp; Kids Songs</t>
  </si>
  <si>
    <t>ð‘µð‘¬ð‘¾ Rain Rain Go Away LooLoo Kids Nursery Rhymes Kids Songs</t>
  </si>
  <si>
    <t>2022-11-01 13:30:13+00:00</t>
  </si>
  <si>
    <t>Letâ€™s go out and play! Oh, but it is raining outside, we canâ€™t play in the park! Johny and his kindergarten friends found new fun ways of playing indoors. Playtime cannot be interrupted by such small things like a rainy day! Fun and cheerfulness all around, even with the rain outside! â€‹ðŸ“¢Listen on SPOTIFY - http://listento.loolookids.com/bestofloolookids ðŸ“¢ðƒð¨ð°ð§ð¥ð¨ðšð ð¨ð®ð« ð¦ð®ð¬ð¢ðœ ðšð©ð©: http://onelink.to/looloo
ðŸ˜ðŸŽ®ððžð° ð ðšð¦ðž ð°ð¢ð­ð¡ ð‰ð¨ð¡ð§ð² ðšð§ð ð…ð«ð¢ðžð§ðð¬ - https://3novg.app.link/F2ViI5MeNfb
Rain, Rain, Go Away is a very popular song among the little ones, with repetitive lyrics, easy to learn and fun to remember. Always a good mood booster, on a rainy day! Even for the grown ups! Sing along with Johny and his colleagues and let the play continue, no matter the weather outside! 
Our songs for kids encourage good habits and positively enforce social behaviors like sharing toys, playing together, being polite and giving out a heping hand, whenever it is needed.
Come back to LooLoo Kids for more of the most beautiful songs for kids, back to a world of toddlers - full of color, joyfulness and positive emotions. 
Rain, Rain Go Away Lyrics
Rain, rain - go away,
Come again another day
DADDY wants to play
Rain, rain go away
Rain, rain - go away, 
Come again another day
MOMMY wants to play
Rain, rain, go away
Rain, rain - go away,
Come again another day
BROTHER wants to play
Rain, rain - go away
Rain, rain - go away, 
Come again another day
SISTER wants to play
Rain, rain - go away
Rain, rain, go away,
Come again another day
BABY wants to play
Rain, rain - go away
Rain, rain - go away,
Come again another day
ALL THE FAMILY wants to play
Rain, rain - go away
ðŸ””Subscribe to our channel if you enjoyed this educational video! Youâ€™ll get constant access to more nursery rhymes, more awesome content, so youâ€™ll never miss a chance to teach your children new and exciting things! ðŸ”” - http://bit.ly/Subscribe_to_LooLooKids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Months of The Year - https://youtu.be/jvIOEj6sous
Baby Shark - https://youtu.be/UVZON2XkHTI
ð‘µð‘¬ð‘¾ ðŸŒ¼ A Flower In My Garden - https://youtu.be/m_eHSJgRhrc
ð‘µð‘¬ð‘¾ Hop Little Bunnies Hop Hop Hop - https://youtu.be/bd6N27Jwje0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If You're Happy and You Know It  - https://youtu.be/UZSRYKWHwkw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t>
  </si>
  <si>
    <t>['rain rain go away', 'rain rain go away song', 'nursery rhymes', 'baby songs', 'children songs', 'kids songs', 'rain rain', 'songs for children', 'songs for kids', 'nursery rhyme', 'rhymes for children', 'kids videos', 'kindergarten', 'kid songs', 'rhymes', 'preschool', 'children rhymes', 'sing-along songs', 'toddler songs', 'kids', 'sing-along', 'kindergarten songs', 'rain rain song', 'looloo kids', 'loolookids nursery rhymes', '#loolookids', 'loo loo kids', 'johny and friends', 'educational']</t>
  </si>
  <si>
    <t>XKTbhCwtS6E</t>
  </si>
  <si>
    <t>Baby Shark is coming to townðŸ¥° #loolookids</t>
  </si>
  <si>
    <t>Baby Shark is coming to town loolookids</t>
  </si>
  <si>
    <t>2022-10-30 14:00:16+00:00</t>
  </si>
  <si>
    <t>Check out our NEW Baby Shark animation  #loolookids #shorts  #shortsfeed  #shortsyoutube   
ðŸ“¢Listen on SPOTIFY - http://listento.loolookids.com/bestofloolookidsðŸ˜  â€‹ðŸ“¢ðƒð¨ð°ð§ð¥ð¨ðšð ð¨ð®ð« ð¦ð®ð¬ð¢ðœ ðšð©ð©: http://onelink.to/looloo
ðŸŽ®ððžð° ð ðšð¦ðž ð°ð¢ð­ð¡ ð‰ð¨ð¡ð§ð² ðšð§ð ð…ð«ð¢ðžð§ðð¬ - https://3novg.app.link/F2ViI5MeNfb
ðŸ””Subscribe to our channel if you enjoyed this educational video! Youâ€™ll get constant access to more nursery rhymes, more awesome content, so youâ€™ll never miss a chance to teach your children new and exciting things! ðŸ”” - http://bit.ly/Subscribe_to_LooLooKids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Choose a toy and play! - https://youtu.be/fp2JtLCckfM
Splish, Splash, Bubble, Bubble! - https://youtu.be/mc_Weykib1k
Hello Song - https://youtu.be/_GCdn9dFcaA
Who Took The Cookies - https://youtu.be/Sp8-6_lZ-QU
My Little Neighbor - https://youtu.be/JvxuRjJfBIQ
My Family - https://youtu.be/CFa5LR1jPms
Vehicles Song  - https://youtu.be/jK55m7cYFYM
Seven Continents - https://youtu.be/RtsW15JTVLI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t>
  </si>
  <si>
    <t>['baby shark', 'baby shark song', 'baby shark dance', 'baby shark remix', 'baby shark challenge', 'toddlers', 'baby shark dance remix', 'baby shark doo doo', 'baby shark game', 'baby shark funny', 'shark song', 'looloo kids', 'loolookids nursery rhymes', '#loolookids', 'loo loo kids', 'johny and friends', 'nursery rhymes', 'baby songs', 'kid songs', 'educational', 'kindergarten songs kids songs', 'kids videos', 'kids song', 'kids animation', 'children songs', 'kindergarten songs']</t>
  </si>
  <si>
    <t>lmIdj-na0R0</t>
  </si>
  <si>
    <t>Birthday Party KIDS Songs Compilation - Sing Along LooLoo Kids</t>
  </si>
  <si>
    <t>Birthday Party KIDS Songs Compilation Sing Along LooLoo Kids</t>
  </si>
  <si>
    <t>2022-10-29 17:52:16+00:00</t>
  </si>
  <si>
    <t>Johny and his Friends can`t stop having fun, they sing all day long and take part in adventures that takes them in creative and fun situations. Our channel provides exciting animated songs and the easiest way for your kid to learn anything.  ðŸ“¢Listen on SPOTIFY - http://listento.loolookids.com/bestofloolookids ðŸ“¢ðƒð¨ð°ð§ð¥ð¨ðšð ð¨ð®ð« ð¦ð®ð¬ð¢ðœ ðšð©ð©: http://onelink.to/looloo
LooLoo Kids is a special place for children where we take education very seriously, thatâ€™s why Johny is having fun in all the videos, playing, but learning from all the adventures and from all the activities heâ€™s involved in.
00:00 Break the Pinata
02:20 Old MacDonald Had a Farm
03:38 My Donkey Has A Headache
05:00 The Tinny Little Boat
07:10 ChooChooWah
10:40 Zigaloo 
13:03 Emotion Song 
ðŸ””Subscribe to our channel if you enjoyed this educational video! Youâ€™ll get constant access to more nursery rhymes, more awesome content, so youâ€™ll never miss a chance to teach your children new and exciting things! ðŸ”” - http://bit.ly/Subscribe_to_LooLooKids
ðŸ˜ðŸŽ®ððžð° ð ðšð¦ðž ð°ð¢ð­ð¡ ð‰ð¨ð¡ð§ð² ðšð§ð ð…ð«ð¢ðžð§ðð¬ - https://3novg.app.link/F2ViI5MeNfb
Three, two, one... surprise!!!
PinÌƒata is the best surprise for any party! Letâ€™s sing and dance together!!!
Who will hit the piÃ±ata? 
Go!
Will he hit the piÃ±ata?
No!
Will she hit the piÃ±ata?
No!
Will he hit the piÃ±ata?
No!
Time to hit the piÃ±ata? 
Gooo!!!
Oh mommy, oh mommy
Mommy, won't you help me?
I want to be the one, please
Letâ€™s break the piÃ±ata
Oh mommy, oh mommy
Mommy, won't you help me?
Cover up my eyes, please
Letâ€™s break the piÃ±ata
Swing, oh swing
Swing at the piÃ±ata
Break, oh break
Break up the piÃ±ata
Swing, oh swing
Swing at the piÃ±ata
Break, oh break
Break up the piÃ±ata
Swing, oh swing
Swing at the piÃ±ata
Break, oh break
Break up the piÃ±ata
Swing, oh swing
Swing at the piÃ±ata
Break, oh break
Break up the piÃ±ata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ð‘µð‘¬ð‘¾ ðŸŒ¼ A Flower In My Garden - https://youtu.be/m_eHSJgRhrc
ð‘µð‘¬ð‘¾ Hop Little Bunnies Hop Hop Hop - https://youtu.be/bd6N27Jwje0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If You're Happy and You Know It  - https://youtu.be/UZSRYKWHwkw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 #kidssongs #songsforkids #PinÌƒata</t>
  </si>
  <si>
    <t>['Birthday Party KIDS Songs Compilation', 'birthday party kids songs', 'Sing Along LooLoo Kids', 'looloo kids compilation', 'playlist kids songs', 'looloo kids', 'loolookids nursery rhymes', '#loolookids', 'loo loo kids', 'johny and friends', 'nursery rhymes', 'baby songs', 'kid songs', 'educational', 'kindergarten songs educational kids songs', 'educational children song', 'learning songs', 'children learning', 'toddler songs', 'animation for kids']</t>
  </si>
  <si>
    <t>UVZON2XkHTI</t>
  </si>
  <si>
    <t>Baby Shark Dance and Fun with Johny - LooLoo Kids Nursery Rhymes and Kids Songs</t>
  </si>
  <si>
    <t>Baby Shark Dance and Fun with Johny LooLoo Kids Nursery Rhymes and Kids Songs</t>
  </si>
  <si>
    <t>2022-10-25 13:00:26+00:00</t>
  </si>
  <si>
    <t>Johny and his family are going to the park, where they are meeting their good friend, baby shark! And what better place for adventures if not the ADVENTURE PARK! Prepare for a full day of dancing and laughs with the whole family and Johny. ðŸ“¢Listen on SPOTIFY  - http://listento.loolookids.com/ ðŸ“¢ðƒð¨ð°ð§ð¥ð¨ðšð ð¨ð®ð« ð¦ð®ð¬ð¢ðœ ðšð©ð©: http://onelink.to/looloo 
ðŸ””Subscribe to our channel if you enjoyed this educational video! Youâ€™ll get constant access to more nursery rhymes, more awesome content, so youâ€™ll never miss a chance to teach your children new and exciting things! ðŸ”” - http://bit.ly/Subscribe_to_LooLooKids
LooLoo Kids is a special place for children where we take education very seriously, thatâ€™s why Johny is having fun in all the videos, playing, but learning from all the adventures and from all the activities heâ€™s involved in.
ðŸŽµ  Lyrics - Baby SHARKðŸ‘‡
Baby shark, do do do do do do (X3)
Baby shark!
Mama shark, do do do do do do (X3)
Mama shark!
Papa shark do do do do do do (X3)
Papa shark!
Grandma shark, do do do do do do (X3)
Grandma shark!
Granpa shark, do do do do do do (X3)
Granpa shark!
Let's swim faster do do do do do do (X3)
Swim faster!
Home at last, do do do do do do (X3)
Home at last!
Baby shark, do do do do do do,
Mama shark, do do do do do do,
Papa shark, do do do do do do,
Grandma shark, do do do do do do,
Granpa shark!
Happy sharks, do do do do do do (X3)
Happy sharks!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#loolookids #johnyandfriends #babyShark #Sharkbaby #dododo</t>
  </si>
  <si>
    <t>['baby shark', 'baby shark song', 'baby shark dance', 'baby shark challenge', 'baby shark sing along', 'baby shark sing and dance', 'songs for kids', 'kids videos', 'songs for children', 'videos for kids', 'sing along', 'doo doo doo', 'baby shark doo doo doo doo', 'baby shark doo doo doo', 'baby shark dance remix', 'doo doo doo doo', 'looloo kids', 'loolookids nursery rhymes', '#loolookids', 'loo loo kids', 'johny and friends', 'nursery rhymes', 'baby songs', 'kid songs', 'educational', 'kindergarten songs']</t>
  </si>
  <si>
    <t>IjvQlpNL00I</t>
  </si>
  <si>
    <t>Let`s Learn the Months of the Year, together with #loolookids</t>
  </si>
  <si>
    <t>Lets Learn the Months of the Year together with loolookids</t>
  </si>
  <si>
    <t>2022-10-23 13:00:11+00:00</t>
  </si>
  <si>
    <t>Learn the months of the year easily with Johny and his friends #loolookids #shorts  #shortsfeed  #shortsyoutube   
ðŸ“¢Listen on SPOTIFY - http://listento.loolookids.com/bestofloolookidsðŸ˜  â€‹ðŸ“¢ðƒð¨ð°ð§ð¥ð¨ðšð ð¨ð®ð« ð¦ð®ð¬ð¢ðœ ðšð©ð©: http://onelink.to/looloo
ðŸŽ®ððžð° ð ðšð¦ðž ð°ð¢ð­ð¡ ð‰ð¨ð¡ð§ð² ðšð§ð ð…ð«ð¢ðžð§ðð¬ - https://3novg.app.link/F2ViI5MeNfb
ðŸ””Subscribe to our channel if you enjoyed this educational video! Youâ€™ll get constant access to more nursery rhymes, more awesome content, so youâ€™ll never miss a chance to teach your children new and exciting things! ðŸ”” - http://bit.ly/Subscribe_to_LooLooKids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Choose a toy and play! - https://youtu.be/fp2JtLCckfM
Splish, Splash, Bubble, Bubble! - https://youtu.be/mc_Weykib1k
Hello Song - https://youtu.be/_GCdn9dFcaA
Who Took The Cookies - https://youtu.be/Sp8-6_lZ-QU
My Little Neighbor - https://youtu.be/JvxuRjJfBIQ
My Family - https://youtu.be/CFa5LR1jPms
Vehicles Song  - https://youtu.be/jK55m7cYFYM
Seven Continents - https://youtu.be/RtsW15JTVLI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t>
  </si>
  <si>
    <t>['Months of The Year', 'months of the year song', '12 months of the year', '12 months of the year song', 'months of the year for kids', 'months of the year song for kids', 'months of the year song for children', 'months of the year songs for kids', 'months', 'months song', 'month song', 'months song for kids', 'looloo kids', 'loolookids nursery rhymes', '#loolookids', 'loo loo kids', 'johny and friends', 'nursery rhymes', 'baby songs', 'kid songs', 'educational', 'kindergarten songs', 'shorts', 'youtube shorts']</t>
  </si>
  <si>
    <t>CiNn4tc6wV4</t>
  </si>
  <si>
    <t>Continents of the World for KIDS - Educational LooLoo Kids Nursery Rhymes and Kids Songs</t>
  </si>
  <si>
    <t>Continents of the World for KIDS Educational LooLoo Kids Nursery Rhymes and Kids Songs</t>
  </si>
  <si>
    <t>2022-10-22 12:00:07+00:00</t>
  </si>
  <si>
    <t>Letâ€™s travel the world and have fun, singing and dancing. Learn your toddler moves to the brain breaks and silly playground music for children. Exercise and dance while listening to the best playtime songs for your kid.ðŸ“¢ðƒð¨ð°ð§ð¥ð¨ðšð ð¨ð®ð« ð¦ð®ð¬ð¢ðœ ðšð©ð©: http://onelink.to/looloo ðŸ“¢Listen on SPOTIFY  - http://listento.loolookids.com/
ðŸŽ®ððžð° ð ðšð¦ðž ð°ð¢ð­ð¡ ð‰ð¨ð¡ð§ð² ðšð§ð ð…ð«ð¢ðžð§ðð¬ - https://3novg.app.link/F2ViI5MeNfb
ðŸ””Subscribe to our channel if you enjoyed this educational video! Youâ€™ll get constant access to more nursery rhymes, more awesome content, so youâ€™ll never miss a chance to teach your children new and exciting things! ðŸ”” - http://bit.ly/Subscribe_to_LooLooKids
Here at LooLooKids we encourage kids to learn and discover new interests and learn more about the world through our videos and songs. Our content promotes critical thinking, thought provoking situations, encourages discovery and exploration of the world through creativity play and a sense of imagination that works great with or for kids and toddlers.
 Johny is a very curious and playful little boy, join him in discovering more about our planet!  Do you know what the 7 continents are? Letâ€™s learn together in a new musical adventure! 
Seven Continents Lyrics
North America
South America
Antarctica
And Asia
Africa
Australia
Europe
Thatâ€™s Seven
Seven
Seven
Seven continents of the world
Seven continents of the world
The north is the top
The south is the bottom
It makes the Earth's hemisphere
They are two poles
That we should know
The north at the top
And the south down below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#loolookids #johnyandfriends #sevenContinents</t>
  </si>
  <si>
    <t>['continents of the world for kids', 'continents of the world', 'continents for kids', 'seven continents', '7 continents', 'seven continents for kids', 'seven continents looloo kids', 'educational looloo kids songs', 'continents looloo kids', 'seven continents of the world', 'seven continents song', 'looloo kids', 'loolookids nursery rhymes', '#loolookids', 'loo loo kids', 'johny and friends', 'nursery rhymes', 'baby songs', 'kid songs', 'educational', 'kindergarten songs']</t>
  </si>
  <si>
    <t>jvIOEj6sous</t>
  </si>
  <si>
    <t>Months of The Year Song for Kindergarten - Sing Along with LooLoo Kids Nursery Rhymes</t>
  </si>
  <si>
    <t>Months of The Year Song for Kindergarten Sing Along with LooLoo Kids Nursery Rhymes</t>
  </si>
  <si>
    <t>2022-10-18 12:00:29+00:00</t>
  </si>
  <si>
    <t>A new day of fun learning and exciting adventures at the LooLoo Kids kindergarten! Today we are learning about the months of the year, with Johny and his classmates, in brand new song for toddlers! ðŸ“¢Listen on SPOTIFY - http://listento.loolookids.com/bestofloolookids
ðŸ˜ðŸŽ®ððžð° ð ðšð¦ðž ð°ð¢ð­ð¡ ð‰ð¨ð¡ð§ð² ðšð§ð ð…ð«ð¢ðžð§ðð¬ - https://3novg.app.link/F2ViI5MeNfb  
Sing-along and learn the months of the year in a fun and entertaining way! 
Understanding the passage of time is a valuable lesson for the early years and the gateway to learning about the seasons, holidays, birthdays and dates. Learning about the months of the year helps little ones understand more about lengthy periods of time. 
ðŸ””Subscribe to our channel if you enjoyed this educational video for kids! Youâ€™ll get constant access to more nursery rhymes, more awesome content, so youâ€™ll never miss a chance to teach your children new and exciting things! ðŸ”” - http://bit.ly/Subscribe_to_LooLooKids
At LooLooKIDS we believe that kids need to laugh, learn, and play, and can also be responsible very early on â€“ because responsibilities can be as fun as games. Being a happy and reliable member of your family is a joy for everybody, and we offer one of our best kids songs collection as an example of this!
January
Snowing!!!
February 
Love-Love -Love!
March
Welcome Spring!
April 
Pouring rain.
May 
The flowers are in bloom!
June
Summer fun and cheer!
July 
4th of July! Independence Day! 
August 
We love the sunny weather!
September
Welcome autumn! Back to school!
October 
It's pumpkin moon and Halloween soon!
November 
Leaves are falling
Thanksgiving is here!
December 
Lots of cookies and candy, 
and maybe some presents tooâ€¦
Ho-ho-ho!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ðŸŽ–ï¸Top Most Popular KIDS Songs ðŸµï¸ - https://youtu.be/8P-wb_UkJVo
ð‘µð‘¬ð‘¾ ðŸŒ¼ A Flower In My Garden - https://youtu.be/m_eHSJgRhrc
ð‘µð‘¬ð‘¾ Hop Little Bunnies Hop Hop Hop - https://youtu.be/bd6N27Jwje0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If You're Happy and You Know It  - https://youtu.be/UZSRYKWHwkw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t>
  </si>
  <si>
    <t>['Months of The Year', 'months of the year', 'months of the year song', '12 months of the year', '12 months of the year song', 'months of the year for kids', 'months of the year song for kids', 'months of the year song for children', 'months of the year songs for kids', 'months', 'months song', 'month song', 'months song for kids', 'looloo kids', 'loolookids nursery rhymes', '#loolookids', 'loo loo kids', 'johny and friends', 'nursery rhymes', 'baby songs', 'kid songs', 'educational', 'kindergarten songs']</t>
  </si>
  <si>
    <t>OjZ0njFUDcI</t>
  </si>
  <si>
    <t>When It`s Halloween - Sing Along Spooky Rhymes with LooLoo Kids Nursery Rhymes</t>
  </si>
  <si>
    <t>When Its Halloween Sing Along Spooky Rhymes with LooLoo Kids Nursery Rhymes</t>
  </si>
  <si>
    <t>2022-10-11 12:00:20+00:00</t>
  </si>
  <si>
    <t>Trick or treat? Halloween is here! Join all your favourite characters and sing along with Johny and his friends. What will you be for Halloween?ðŸ“¢ðƒð¨ð°ð§ð¥ð¨ðšð ð¨ð®ð« ð¦ð®ð¬ð¢ðœ ðšð©ð©: http://onelink.to/loolooðŸ˜ðŸŽ®ððžð° ð ðšð¦ðž ð°ð¢ð­ð¡ ð‰ð¨ð¡ð§ð² ðšð§ð ð…ð«ð¢ðžð§ðð¬ - https://3novg.app.link/F2ViI5MeNfb  
Your children will love to sing and dance along to these spooky Halloween kids songs. Our fun halloween song is the perfect spot for your little trick or treaters! Happy Halloween!
ðŸ“¢Listen on SPOTIFY - http://listento.loolookids.com/bestofloolookids
ðŸ””Subscribe to our channel if you enjoyed this educational video for kids! Youâ€™ll get constant access to more nursery rhymes, more awesome content, so youâ€™ll never miss a chance to teach your children new and exciting things! ðŸ”” - http://bit.ly/Subscribe_to_LooLooKids
At LooLooKIDS we believe that kids need to laugh, learn, and play, and can also be responsible very early on â€“ because responsibilities can be as fun as games. Being a happy and reliable member of your family is a joy for everybody, and we offer one of our best kids songs collection as an example of this!
When it`s Halloween LYRICS
Trick or treat
Trick or treat
Trick or treat, trick
Give me a treat
Hairy little monsters
Running down the hall
Hiding in the closets
Where the spiders crawl
Glowing jack-o-lanterns
In a pumpkin face
Spooky decorations
All over the place
ooooo, oooooo
Halloween is fun and scary
oooooo, ooooo
Trick or treating lots of candy
I can be whoever I want to be
When its halloweeeeeeen
Grinning ghosts and witches
Flying through the air
Silly little goblins
Are laughing everywhere
Donâ€™t be scared or worried
This is all pretend
Tomorrow it will disappear
Halloween will end
ooooo, oooooo
Halloween is fun and scary
oooooo, ooooo
Trick or treating lots of candy
I can be whoever I want to be
When its halloweeeeeeen
Trick or treat
Trick or treat
Trick or treat, trick
Give me a treat
Dressing up just like a mummy
So much candy in my tummy
If you are sad itâ€™s over, have no fear
Halloween will come again next year
ooooo, oooooo / Trick or treat, Trick or treat
Halloween is fun and scary
ooooo, oooooo / Trick or treat, Trick or treat
Trick or treating lots of candy
I can be whoever I want to be
When its halloweeeeeeen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ðŸŽ–ï¸Top Most Popular KIDS Songs ðŸµï¸ - https://youtu.be/8P-wb_UkJVo
ð‘µð‘¬ð‘¾ ðŸŒ¼ A Flower In My Garden - https://youtu.be/m_eHSJgRhrc
ð‘µð‘¬ð‘¾ Hop Little Bunnies Hop Hop Hop - https://youtu.be/bd6N27Jwje0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If You're Happy and You Know It  - https://youtu.be/UZSRYKWHwkw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t>
  </si>
  <si>
    <t>['Scary Nursery Rhymes for Kids', 'Spooky Halloween Song', 'Spooky Rhymes for Babies Scary Song for Children', 'Scary nursery', 'spooky halloween', 'halloween', 'halloween for kids', 'spooky rhymes', 'happy halloween', 'sing along songs', 'baby songs', 'toddler', 'looloo kids', 'loolookids', 'looloo kids halloween', 'halloween looloo kids', 'trick or treat', 'boo song', 'boo boo song', 'boo', 'songs for kids', 'children songs']</t>
  </si>
  <si>
    <t>vAd2KNAApPE</t>
  </si>
  <si>
    <t>ðŸ§’Learning Songs for Toddlers with LooLoo Kids Nursery Rhymes and Kids Songs</t>
  </si>
  <si>
    <t>Learning Songs for Toddlers with LooLoo Kids Nursery Rhymes and Kids Songs</t>
  </si>
  <si>
    <t>2022-10-08 12:00:43+00:00</t>
  </si>
  <si>
    <t>The best kids songs to dance to with your friends; Teach your toddler the best dance moves and funny playground music for children. Exercise and dance while listening to the best playtime songs for your kid.ðŸ“¢Listen on SPOTIFY - http://listento.loolookids.com/bestofloolookidsðŸ˜  â€‹ðŸ“¢ðƒð¨ð°ð§ð¥ð¨ðšð ð¨ð®ð« ð¦ð®ð¬ð¢ðœ ðšð©ð©: http://onelink.to/looloo
Your toddler has already had breakfast? Then, itâ€™s time for cartoons! Entertain your baby with enjoyable educational videos for kids from LooLoo Kids. Help your toddler join us on this wonderful journey of baby songs/cartoons only on our channel.
ðŸŽ®ððžð° ð ðšð¦ðž ð°ð¢ð­ð¡ ð‰ð¨ð¡ð§ð² ðšð§ð ð…ð«ð¢ðžð§ðð¬ - https://3novg.app.link/F2ViI5MeNfb
ðŸ””Subscribe to our channel if you enjoyed this educational video! Youâ€™ll get constant access to more nursery rhymes, more awesome content, so youâ€™ll never miss a chance to teach your children new and exciting things! ðŸ”” - http://bit.ly/Subscribe_to_LooLooKids
ðŸ‘Follow us on Facebook for new updates! https://www.facebook.com/LooLooKids/
ðŸ¦Tweet to us! https://twitter.com/loolookids
ðŸŽµInstagram: https://instagram.com/loo.loo.kids
ðŸŽµðŸ‘ Watch the LooLoo Kids Playlist:  http://bit.ly/310qEOk
00:00 The Finger Family
02:08 The Wheels On the Bus 
04:19 Seven Continents
06:18 Ten In The Bed 
08:50 Vehicle Song
11:16 Pussy Cat 
Enjoy other LooLoo Kids Nursery Rhymes and Children`s SongsðŸ‘‡
Choose a toy and play! - https://youtu.be/fp2JtLCckfM
Splish, Splash, Bubble, Bubble! - https://youtu.be/mc_Weykib1k
Hello Song - https://youtu.be/_GCdn9dFcaA
Who Took The Cookies - https://youtu.be/Sp8-6_lZ-QU
My Little Neighbor - https://youtu.be/JvxuRjJfBIQ
My Family - https://youtu.be/CFa5LR1jPms
Vehicles Song  - https://youtu.be/jK55m7cYFYM
Seven Continents - https://youtu.be/RtsW15JTVLI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t>
  </si>
  <si>
    <t>['learning songs for toddlers', 'songs for toddlers', 'toddlers songs', 'kids songs', 'looloo kids toddlers songs', 'toddlers songs funny', 'funny toddlers', 'kids dance songs', 'songs for kids', 'action songs for kids', 'kids songs to dance to', 'kids party songs', 'kids pop songs 2022', 'kids music songs', 'looloo kids', 'loolookids nursery rhymes', '#loolookids', 'loo loo kids', 'johny and friends', 'nursery rhymes', 'baby songs', 'kid songs', 'educational', 'kindergarten songs']</t>
  </si>
  <si>
    <t>N4XHuN1UIKE</t>
  </si>
  <si>
    <t>ðŸŸ¡What Color Is It? - Learning Colors with LooLoo Kids Nursery Rhymes and Children`s Songs</t>
  </si>
  <si>
    <t>What Color Is It Learning Colors with LooLoo Kids Nursery Rhymes and Childrens Songs</t>
  </si>
  <si>
    <t>2022-10-04 12:00:12+00:00</t>
  </si>
  <si>
    <t>Our world is full of wonderful colors! Letâ€™s learn them together! Learn about colors in a funny way with Johny and friends. ðŸ“¢Listen on SPOTIFY - http://listento.loolookids.com/bestofloolookidsðŸ“¢ðƒð¨ð°ð§ð¥ð¨ðšð ð¨ð®ð« ð¦ð®ð¬ð¢ðœ ðšð©ð©: http://onelink.to/looloo
ðŸ˜ðŸŽ®ððžð° ð ðšð¦ðž ð°ð¢ð­ð¡ ð‰ð¨ð¡ð§ð² ðšð§ð ð…ð«ð¢ðžð§ðð¬ - https://3novg.app.link/F2ViI5MeNfb 
This song makes fun of children. The catchy sing-along song plays while weâ€™re joining in the fun. Your children will laugh with surprise when they watch this kidsâ€™ cartoon and listen to the funny song. Here at LooLooKids we encourage kids to learn and discover new interests and learn more about the world through our videos and songs. 
Our content promotes critical thinking, thought provoking situations, encourages discovery and exploration of the world through creativity play and a sense of imagination that works great with or for kids and toddlers.
LooLoo Kids Musical Adventure is here to make your learning time easy and fun with these playful kids songs.  Learn about the colors of our world through this funny kids song. 
Who said education canâ€™t be fun for kids? We offer a learning experience for toddlers at its finest through our most popular educational cartoons.  What is the favourite way kids like to interact with the world around them? â€“ we all know it, itâ€™s through play! Itâ€™s all fun and games, and besides being a cherished part of childhood, playtime also has a significant importance to healthy brain development.
ðŸ””Subscribe to our channel if you enjoyed this educational video! Youâ€™ll get constant access to more nursery rhymes, more awesome content, so youâ€™ll never miss a chance to teach your children new and exciting things! ðŸ”” - http://bit.ly/Subscribe_to_LooLooKids
Our world is full of wonderful colors.
Kids, letâ€™s learn them together!
Red
Orange
Yellow
Green
Blue
Purple
Pink
Black
Grey and
White
What color is it, what color is it,
what color is it, is it blue?
Just like the sky, and the ocean too,
do you know the color? The color is blue!
What color is it, what color is it,
what color is it, is it green?
Just like a frog, jumping on a log,
do you know what I mean? The color is green!
What color is it, what color is it,
what color is it, is it red?
Just like a strawberry, apple or a cherry,
did you hear what I said? The color is red!
What color is it, what color is it,
what color is it, is it yellow?
Just like the sun, a lemon or banana
this color isnâ€™t mellow. The color is yellow!
What color is it, what color is it,
what color is it, is it orange?
Just like a carrot or a sweet potato,
even a pumpkin. The color is orange!
All the colors of the rainbow
Will you tell me?
How does their name go?
What color is it, what color is it,
what color is it, is it purple?
Just like a plum is round like a circle,
do you know it yet? The color is purple
What color is it, what color is it,
what color is it, is it gray?
Just like a storm in cloud when it rains,
do you know its name? The color is gray
What color is it, what color is it,
what color is it, is it pink?
Like a flamingo or a flower,
what do you think? The color is pink!
What color is it, what color is it,
what color is it, is it black?
Just like a bat or a cat,
can you name it? The color is black
What color is it, what color is it,
what color is it, is it white?
Just like a polar bear or cloud in the sky.
Do you know the color? The color is white!All the colors of the rainbow
Will you tell me?
How does their name go?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Vehicles Song  - https://youtu.be/jK55m7cYFYM
Seven Continents - https://youtu.be/RtsW15JTVLI
Choose a toy and play! - https://youtu.be/fp2JtLCckfM
Splish, Splash, Bubble, Bubble! - https://youtu.be/mc_Weykib1k
Hello Song - https://youtu.be/_GCdn9dFcaA
Who Took The Cookies - https://youtu.be/Sp8-6_lZ-QU
My Little Neighbor - https://youtu.be/JvxuRjJfBIQ
My Family - https://youtu.be/CFa5LR1jPms
LooLoo Kids is a registered trademark of MORA TV. For licensing &amp; distribution, visit and contact us at https://loolookids.com/
#johnyandfriends #loolookids #looloo #colorsSong #colors #kidssongs</t>
  </si>
  <si>
    <t>['colors song', 'colors', 'color song', 'looloo kids colors', 'what colors is it', 'what colors is it kids songs', 'kidssongs', 'kids songs for kids', 'learning colors', 'learning colors for kids', 'learning colors kids songs', 'colors song nursery rhymes', 'colors kids learning', 'colors kids', 'colors for kids', 'colors lyrics', 'looloo kids', 'loolookids nursery rhymes', '#loolookids', 'loo loo kids', 'johny and friends', 'nursery rhymes', 'baby songs', 'kid songs', 'educational', 'kindergarten songs']</t>
  </si>
  <si>
    <t>6x0S4PP1_84</t>
  </si>
  <si>
    <t>Dance Party with Johny and Friends  - LooLoo Kids Nursery Rhymes and Children`s Songs</t>
  </si>
  <si>
    <t>Dance Party with Johny and Friends  LooLoo Kids Nursery Rhymes and Childrens Songs</t>
  </si>
  <si>
    <t>2022-10-01 12:00:04+00:00</t>
  </si>
  <si>
    <t>Get ready to dance and have fun with Johny and his kindergarten friends. Let`s have a dance party! The best dance songs for kids from LooLoo Kids ðŸ“¢Listen on SPOTIFY - http://listento.loolookids.com/bestofloolookidsâ€‹ðŸ“¢ðƒð¨ð°ð§ð¥ð¨ðšð ð¨ð®ð« ð¦ð®ð¬ð¢ðœ ðšð©ð©: http://onelink.to/looloo
ðŸ§’Sing along to popular dance Kids Songs and Rhymes for Children like Samba Dance, A Ram Sam Sam, Choo Choo Wah, Zigaloo and many more nursery rhymes. This fun children's song will be so entertaining to watch, sing and dance to! LooLoo Kids Nursery Rhymes is notorious for its educational kindergarten songs. You will join Johny in many adventures and listen to many dance songs for toddlers.
ðŸ˜ðŸŽ®ððžð° ð ðšð¦ðž ð°ð¢ð­ð¡ ð‰ð¨ð¡ð§ð² ðšð§ð ð…ð«ð¢ðžð§ðð¬ - https://3novg.app.link/F2ViI5MeNfb 
ðŸ””Subscribe to our channel if you enjoyed this educational video! Youâ€™ll get constant access to more nursery rhymes, more awesome content, so youâ€™ll never miss a chance to teach your children new and exciting things! ðŸ”” - http://bit.ly/Subscribe_to_LooLooKids
00:00 Samba Dance
01:52 A Ram Sam Sam 
04:27 Zigaloo 
06:50 ChooChooWah
10:20 The Little Sailor Dance
13:03 Johny Johny Yes Papa 
14:47 Animal Sounds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Choose a toy and play! - https://youtu.be/fp2JtLCckfM
Splish, Splash, Bubble, Bubble! - https://youtu.be/mc_Weykib1k
Hello Song - https://youtu.be/_GCdn9dFcaA
Who Took The Cookies - https://youtu.be/Sp8-6_lZ-QU
My Little Neighbor - https://youtu.be/JvxuRjJfBIQ
My Family - https://youtu.be/CFa5LR1jPms
Vehicles Song  - https://youtu.be/jK55m7cYFYM
Seven Continents - https://youtu.be/RtsW15JTVLI
LooLoo Kids is a registered trademark of MORA TV. For licensing &amp; distribution, visit and contact us at https://loolookids.com/
#johnyandfriends #loolookids #looloo</t>
  </si>
  <si>
    <t>['Dance Party', 'dance with johny and friends', 'dance songs for kids', 'dance with looloo kids', 'johny and friends dance party', 'dance songs for kids english', 'dance songs for kids with actions', 'dance songs for kids youtube', 'kids dance', 'kids dance song', 'action songs for kids', 'action songs', 'kids music', 'kids videos', 'children songs', 'looloo kids', 'loolookids nursery rhymes', '#loolookids', 'loo loo kids', 'johny and friends', 'nursery rhymes', 'baby songs', 'kid songs', 'educational', 'kindergarten songs']</t>
  </si>
  <si>
    <t>QvHQS4HrUUI</t>
  </si>
  <si>
    <t>When I`m Upset - LooLoo Kids Nursery Rhymes and Children`s Songs</t>
  </si>
  <si>
    <t>When Im Upset LooLoo Kids Nursery Rhymes and Childrens Songs</t>
  </si>
  <si>
    <t>2022-09-27 12:30:10+00:00</t>
  </si>
  <si>
    <t>How are you today? Find a game with Johny and Friends and change your mood! A great song to help kids handle challenging emotions.
Adjusting to the new reality of going to kindergarten can be a challenge to many toddlers. Our newest song â€œWhen Iâ€™m Upsetâ€ aims to familiarize kids with this new reality, of spending some time away from their nurturing parents, for the first time.
We at LooLoo Kids are well aware of the daily challenges that little ones face, and we try to enshrine in kids effective emotion-regulation strategies for distressing situations - in general. Finding ways to help them deal with anger and fear from a very young age can lead to a more balanced adult.
The song also offers children a new way of being there for each other, to offer emotional support to friends and colleagues, when they recognise these feelings of distress in others. 
All these are packed in a very playful and natural way, accessible to every toddler! â€œWhen Iâ€™m Upsetâ€ can be the starting point to a meaningful conversation for parents, also, to find out more about the feelings of their little ones, what they are going through and how to manage such moments. 
Fun children songs and classic nursery rhymes are once again the perfect occasion for wonderful adventures, full of entertaining and funny events, an ideal opportunity for kids to learn about our diverse world, about animals, the alphabet and, most importantly, about their emotions and feelings, about the power of friendship and the significance of kindness.
ðŸ””Subscribe to our channel if you enjoyed this educational video! Youâ€™ll get constant access to more nursery rhymes, more awesome content, so youâ€™ll never miss a chance to teach your children new and exciting things! ðŸ”” - http://bit.ly/Subscribe_to_LooLooKids
When Iâ€™m upset
When I feel blue
I donâ€™t like that
And so do you
Just find your way
To change your mood
A game you play
To feel good!
Johny:
There is a way
To change my mood
I ride my skateboard
And I feel good
Awesome!
Emmy:
There is a way
To change my mood
I solve a puzzle
And then I feel good
Yeeeyyy!
Monica:
When Iâ€™m upset
When I feel blue
I donâ€™t like that
And neither do you
Monica:
There is a way
To change my mood
I try on dresses
And then I feel good
I feel so pretty!
Li:
There is a way
To change my mood
I build a toy house
And then I feel good
So good!
Laura:
There is a way
To change my mood
I pet my puppy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Choose a toy and play! - https://youtu.be/fp2JtLCckfM
Splish, Splash, Bubble, Bubble! - https://youtu.be/mc_Weykib1k
Hello Song - https://youtu.be/_GCdn9dFcaA
Who Took The Cookies - https://youtu.be/Sp8-6_lZ-QU
My Little Neighbor - https://youtu.be/JvxuRjJfBIQ
My Family - https://youtu.be/CFa5LR1jPms
Vehicles Song  - https://youtu.be/jK55m7cYFYM
Seven Continents - https://youtu.be/RtsW15JTVLI
LooLoo Kids is a registered trademark of MORA TV. For licensing &amp; distribution, visit and contact us at https://loolookids.com/
#johnyandfriends #loolookids #looloo</t>
  </si>
  <si>
    <t>['When I`m Upset', 'when i`m upset kids songs', 'when i`m upset kids songs for kids', 'when i`m upset looloo kids', 'johny and friends when i`m upset', 'feelings looloo kids', 'feelings for kids', 'emotions kids songs', 'play games for kids', 'looloo kids', 'loolookids nursery rhymes', '#loolookids', 'loo loo kids', 'johny and friends', 'nursery rhymes', 'baby songs', 'kid songs', 'educational', 'kindergarten songs educational kids songs', 'educational children song', 'learning songs', 'children learning', 'toddler songs']</t>
  </si>
  <si>
    <t>fp2JtLCckfM</t>
  </si>
  <si>
    <t>Choose a toy and play! - LooLoo Kids Nursery Rhymes and Children`s Songs</t>
  </si>
  <si>
    <t>Choose a toy and play LooLoo Kids Nursery Rhymes and Childrens Songs</t>
  </si>
  <si>
    <t>2022-09-21 10:34:36+00:00</t>
  </si>
  <si>
    <t>Do you want a new toy? Choose a toy and play with Johny and Friends! Let's all get ready to play outside. â€‹ðŸ“¢Listen on SPOTIFY - http://listento.loolookids.com/bestofloolookidsðŸ“¢ðƒð¨ð°ð§ð¥ð¨ðšð ð¨ð®ð« ð¦ð®ð¬ð¢ðœ ðšð©ð©: http://onelink.to/looloo
ðŸ˜ðŸŽ®ððžð° ð ðšð¦ðž ð°ð¢ð­ð¡ ð‰ð¨ð¡ð§ð² ðšð§ð ð…ð«ð¢ðžð§ðð¬ - https://3novg.app.link/F2ViI5MeNfb 
This song makes fun of children. The catchy sing-along song plays while weâ€™re joining in the fun. Your children will laugh with surprise when they watch this kidsâ€™ cartoon and listen to the funny song. Here at LooLooKids we encourage kids to learn and discover new interests and learn more about the world through our videos and songs. Our content promotes critical thinking, thought provoking situations, encourages discovery and exploration of the world through creativity play and a sense of imagination that works great with or for kids and toddlers.
ðŸ””Subscribe to our channel if you enjoyed this educational video! Youâ€™ll get constant access to more nursery rhymes, more awesome content, so youâ€™ll never miss a chance to teach your children new and exciting things! ðŸ”” - http://bit.ly/Subscribe_to_LooLooKids
Hey!
Choose a toy and play!
Choose a toy and play
With me, can we play today?
Hoo!
What kind of toy have you 
got there? What's this?
These are my little toy
bricks that I play with
What can you build with
those bricks, my friend?
We can build a toy house
and play pretend
Hey!
Choose a toy and play!
Choose a toy and play
With me, can we play today?
Hoo!
What kind of toy have you 
got there, bouncing?
This is my bouncy ball
that I'm throwing
What can we do with 
this toy, my friend?
We can watch it boing boing
boing till the end
What kind of toy is this?
Show me more
This is my favorite
ball from the whole store
What can we do with
this toy, my Ace?
Just say "Catch" and
run to the base
Hey!
Choose a toy and play!
Choose a toy and play
With me, can we play today?
Hoo!
What is that, leaning
against the wall?
This is my brand new bicycle
We can cycle so very fast
Watch me go as I whizz past
Hey!
Choose a toy and play!
Choose a toy and play
With me, can we play today?
Hoo!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ðŸŽ–ï¸Top Most Popular KIDS Songs ðŸµï¸ - https://youtu.be/8P-wb_UkJVo
ð‘µð‘¬ð‘¾ ðŸŒ¼ A Flower In My Garden - https://youtu.be/m_eHSJgRhrc
ð‘µð‘¬ð‘¾ Hop Little Bunnies Hop Hop Hop - https://youtu.be/bd6N27Jwje0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If You're Happy and You Know It  - https://youtu.be/UZSRYKWHwkw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t>
  </si>
  <si>
    <t>['toys', 'toys kids songs', 'toys for kids', 'toys for children', 'kids songs about toys', 'toys song', 'toy song', 'toys song for kids', 'looloo kids toy song', 'looloo toy song', 'playground song', 'kids playing with toys', 'kids playing pretend', 'bicycle kids song', 'educational kids songs', 'learning songs for kids', 'playground', 'what is it?', 'learn toys', 'learn toys english', 'looloo kids', 'loolookids nursery rhymes', '#loolookids', 'loo loo kids', 'johny and friends', 'nursery rhymes', 'baby songs', 'kid songs']</t>
  </si>
  <si>
    <t>mc_Weykib1k</t>
  </si>
  <si>
    <t>Splish, Splash! Bubble, Bubble - LooLoo Kids Nursery Rhymes and Kids Songs</t>
  </si>
  <si>
    <t>Splish Splash Bubble Bubble LooLoo Kids Nursery Rhymes and Kids Songs</t>
  </si>
  <si>
    <t>2022-09-13 12:00:25+00:00</t>
  </si>
  <si>
    <t>Sing and have fun with Johny, it`s bath time! Let's have fun playing in the bubbles with Zigaloo, Baby Shark and Little Ducks.ðŸ˜ðŸŽ®ððžð° ð ðšð¦ðž ð°ð¢ð­ð¡ ð‰ð¨ð¡ð§ð² ðšð§ð ð…ð«ð¢ðžð§ðð¬ - https://3novg.app.link/F2ViI5MeNfb  â€‹ðŸ“¢ðƒð¨ð°ð§ð¥ð¨ðšð ð¨ð®ð« ð¦ð®ð¬ð¢ðœ ðšð©ð©: http://onelink.to/looloo
This funny kids song will help your child learn the name of the main parts of the human body. It teaches the children about the benefits of basic healthy habits. You can teach your child to sing Bath Song while they wash. Encourage and help your kids to  have healthy habits by watching the LooLoo Kids cartoons together with your child.
LooLoo Kids is a special place for children where we take education very seriously, thatâ€™s why Johny is having fun in all the videos, playing, but learning from all the adventures and from all the activities heâ€™s involved in.
ðŸ“¢Listen on SPOTIFY - http://listento.loolookids.com/bestofloolookids
ðŸ””Subscribe to our channel if you enjoyed this educational video! Youâ€™ll get constant access to more nursery rhymes, more awesome content, so youâ€™ll never miss a chance to teach your children new and exciting things! ðŸ”” - http://bit.ly/Subscribe_to_LooLooKids
Johny, bath time! 
I`m coming mommy!
One, two, three,
Everybody jump in the bubble bath, (tub)
Splish - splash
Splish - splash
Splish - splash 
Where is my Zigaloo toy?   Ha-ha-ha 
Wash my hands
B B B B Bubble
Wash my hair
B B B B Bubble
And my face,
B B B B Bubble
And I rinse!
Wash my ears
B B B B Bubble
Scrub my arms
B B B B Bubble
Scrub my chest
B B B B Bubble
And I rinse!
One, two, three,
Everybody jump in the bubble bath, (tub)
Splish - splash
Splish - splash
Splish - splash 
Spoken: Where is my blue baby shark?   Ha-ha-ha 
Scrub my knees
B B B B Bubble
And my feet,
B B B B Bubble
And Belly button too
B B B B Bubble
And I rinse!
One, two, three,
Everybody jump in the bubble bath, (tub)
Splish - splash
Splish - splash
Splish - splash 
Spoken: Where is my yellow duck?   Ha-ha-ha 
Now Iâ€™m clean
B B B B Bubble
Now Iâ€™m clean
B B B B Bubble
Now Iâ€™m clean
B B B B Bubble
Now Iâ€™m clean
I Enjoy To Dry Off!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ðŸŽ–ï¸Top Most Popular KIDS Songs ðŸµï¸ - https://youtu.be/8P-wb_UkJVo
ð‘µð‘¬ð‘¾ ðŸŒ¼ A Flower In My Garden - https://youtu.be/m_eHSJgRhrc
ð‘µð‘¬ð‘¾ Hop Little Bunnies Hop Hop Hop - https://youtu.be/bd6N27Jwje0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If You're Happy and You Know It  - https://youtu.be/UZSRYKWHwkw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t>
  </si>
  <si>
    <t>['Splish', 'Splash! Bubble', 'Bubble', 'bath time', 'bath song', 'bath song looloo kids', 'looloo kids nursery rhymes', 'splish splash', 'splish splash bubble bubble', 'bubble bubble', 'bubble bubble song', 'looloo kids bubble song', 'children songs', 'kids songs', 'sing-along songs', 'kindergarten songs', 'songs for babies', 'babies songs', 'bath time song', 'baby bath', 'splash', 'bath', 'bath time looloo kids', 'bath looloo kids', 'bath song for kids']</t>
  </si>
  <si>
    <t>n-hE3yeDeNE</t>
  </si>
  <si>
    <t>Dance with A Ram Sam Sam and more Nursery Rhymes and Children`s Songs - LooLoo Kids</t>
  </si>
  <si>
    <t>Dance with A Ram Sam Sam and more Nursery Rhymes and Childrens Songs LooLoo Kids</t>
  </si>
  <si>
    <t>2022-09-10 12:00:34+00:00</t>
  </si>
  <si>
    <t>A Ram Sam Sam and more Dance Songs for kids that will get everyone moving. Dancing with LooLoo Kids popular nursery rhymesðŸŽ®New game with Johny and Friends - https://3novg.app.link/F2ViI5MeNfb ðŸ“¢Download our music app: http://onelink.to/looloo
ðŸ“¢Listen on SPOTIFY  - http://listento.loolookids.com/bestofloolookids
A Ram Sam Sam is a popular dance and action song. Let's sing along with us. Johny &amp; Friends, Musical Adventures is full of fun children songs and classic nursery rhymes and baby songs. The action takes place in a very playful kindergarten, the perfect playground for Johny.  Inspire kids to learn new things and discover the world with these educational songs from LooLoo KIDS. 
ðŸ””Subscribe to our channel if you enjoyed this educational video! Youâ€™ll get constant access to more nursery rhymes, more awesome content, so youâ€™ll never miss a chance to teach your children new and exciting things! ðŸ”” - http://bit.ly/Subscribe_to_LooLooKids
00:00 A Ram Sam Sam 
02:48 A Flower in my Garden 
04:18 Mother Hen Henny Penny
07:03 Baa Baa Black Sheep 
08:55 Bingo
ðŸŽµ A Ram Sam Sam LYRICS  ðŸ‘‡ Aramsamsam
A ram sam sam, a ram sam sam,
Guli guli, guli guli, guli, ram sam sam.
Put your hands up
And never stop
Sing â€A Ram Sam Samâ€œ song
And we'll have fun all day long.
A ram sam sam, a ram sam sam,
Guli guli, guli guli, guli, ram sam sam.
A ram sam sam, a ram sam sam,
Guli guli, guli guli, guli, ram sam sam.
A rafiq, a rafiq
Guli guli, guli guli, guli, ram sam sam.
A rafiq, a rafiq
Guli guli, guli guli, guli, ram sam sam.
And now, a little faster!
A ram sam sam, a ram sam sam,
Guli guli, guli guli, guli, ram sam sam.
A ram sam sam, a ram sam sam,
Guli guli, guli guli, guli, ram sam sam.
A rafiq, a rafiq
Guli guli, guli guli, guli, ram sam sam.
A rafiq, a rafiq
Guli guli, guli guli, guli, ram sam sam.
Put your hands up
And never stop
Letâ€™s sing it a little faster
And try to be a dancing master.
A ram sam sam, a ram sam sam,
Guli guli, guli guli, guli, ram sam sam.
A ram sam sam, a ram sam sam,
Guli guli, guli guli, guli, ram sam sam.
A rafiq, a rafiq
Guli guli, guli guli, guli, ram sam sam.
A rafiq, a rafiq
Guli guli, guli guli, guli, ram sam sam.
Come on, a little faster!
A ram sam sam, a ram sam sam,
Guli guli, guli guli, guli, ram sam sam.
A ram sam sam, a ram sam sam,
Guli guli, guli guli, guli, ram sam sam.
A rafiq, a rafiq
Guli guli, guli guli, guli, ram sam sam.
A rafiq, a rafiq
Guli guli, guli guli, guli, ram sam sam.
Put your hands up
And never stop
Letâ€™s sing it a little faster
And try to be a singing master.
A ram sam sam, a ram sam sam,
Guli guli, guli guli, guli, ram sam sam.
A ram sam sam, a ram sam sam,
Guli guli, guli guli, guli, ram sam sam.
A rafiq, a rafiq
Guli guli, guli guli, guli, ram sam sam.
A rafiq, a rafiq
Guli guli, guli guli, guli, ram sam sam.
ðŸ‘Follow us on Facebook for new updates! https://www.facebook.com/LooLooKids/
ðŸ¦Tweet to us! https://twitter.com/loolookids
ðŸŽµInstagram: https://instagram.com/loo.loo.kids
ðŸŽµðŸ‘ Watch the LooLoo Kids Playlist:  http://bit.ly/310qEOk
 Enjoy other LooLoo Kids nursery rhymes: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#loolookids #johnyandfriends #aramsamsam</t>
  </si>
  <si>
    <t>['a ram sam sam', 'a ram sam sam guli guli', 'a ram sam sam looloo kids', 'a ram sam sam dance', 'aramsamsam', 'a ram sam sam johny', 'a ram sam kids songs', 'a ram sam sam kids songs', 'looloo kids', 'loolookids nursery rhymes', '#loolookids', 'loo loo kids', 'johny and friends', 'nursery rhymes', 'kid songs', 'songs for kids', 'action song', 'dance songs', 'action songs for kids', 'actions with johny', 'looloo dance', 'looloo dance songs', 'moving songs for children', 'aramsamsam looloo']</t>
  </si>
  <si>
    <t>_GCdn9dFcaA</t>
  </si>
  <si>
    <t>Hello Song - Back To School - LooLoo Kids Nursery Rhymes and Children`s Songs</t>
  </si>
  <si>
    <t>Hello Song Back To School LooLoo Kids Nursery Rhymes and Childrens Songs</t>
  </si>
  <si>
    <t>2022-09-06 12:05:44+00:00</t>
  </si>
  <si>
    <t>Everybody, back to school!! The FUN is starting again! The kindergarten adventure continues, with all of your colleagues! ðŸ˜ðŸ“¢Download our music app: http://onelink.to/loolooðŸ“¢Listen on SPOTIFY  - http://listento.loolookids.com/bestofloolookids
ðŸŽ®New game with Johny and Friends - https://3novg.app.link/F2ViI5MeNfb  â€‹
The same goes for Johny and his friends and playmates! However, while playing, they also learn new and exciting things in their kindergarten lessons.
Patricia is their teacher and a very friendly and playful teacher at that! Today's lesson is about learning to introduce yourselves to the classroom. Such a good opportunity to meet everybody! 
Play the video to find out more about Johny and his colleagues, their hobbies and passions. 
Get to meet everyone with this new episode!  
ðŸ””Subscribe to our channel if you enjoyed this educational video! Youâ€™ll get constant access to more nursery rhymes, more awesome content, so youâ€™ll never miss a chance to teach your children new and exciting things! ðŸ”” - http://bit.ly/Subscribe_to_LooLooKids
Here at LooLooKids we encourage kids to learn and discover new interests and learn more about the world through our videos and songs. Our content promotes critical thinking, thought provoking situations, encourages discovery and exploration of the world through creativity play and a sense of imagination that works great with or for kids and toddlers.
ðŸ‘Follow us on Facebook for new updates! https://www.facebook.com/LooLooKids/
ðŸ¦Tweet to us! https://twitter.com/loolookids
ðŸŽµInstagram: https://instagram.com/loo.loo.kids
ðŸŽµðŸ‘ Watch the LooLoo Kids Playlist:  http://bit.ly/310qEOk
 Enjoy other LooLoo Kids nursery rhymes:
ðŸŽ–ï¸Top Most Popular KIDS Songs ðŸµï¸  - https://youtu.be/8P-wb_UkJVo
Sing Along with Johny - https://youtu.be/0TLm3GBB6QU
Kindergarten Action Songs - https://youtu.be/anVNkTJnBwk
ð‘µð‘¬ð‘¾ A Ram Sam Sam - https://youtu.be/B5yehhCgL1
ð‘µð‘¬ð‘¾ðŸ”¤Phonics Song - https://youtu.be/fGVH-OVqXNA
ð‘µð‘¬ð‘¾ ðŸ‘Baa, Baa, Black SheepðŸ‘ - https://youtu.be/fd-WjDVZ4sU 
ð‘µð‘¬ð‘¾ Bingo https://youtu.be/V2zx6p70EuM 
ð‘µð‘¬ð‘¾ Zigaloo Dance https://youtu.be/IfqXSu02OU0 
ðŸ‘¶Jhony Jhony Jhony Yes Papa THE BEST Song for Children https://youtu.be/F4tHL8reNCs 
Cobbler, Cobbler Mend My Shoe - https://youtu.be/3mxpBqhTt7o
Five Little Ducks - https://youtu.be/aY3WYLvRBFU
ABC SONG | Learn alphabet with Johny - https://youtu.be/JbyqDMhphYA
Baby Shark https://youtu.be/sUxTSW4hW2g
#looloo #johnyjohny #johnyandfriends
LooLoo Kids is a registered trademark of MORA TV. For licensing &amp; distribution, visit and contact us at https://loolookids.com/</t>
  </si>
  <si>
    <t>['hello song', 'hello song looloo kids', 'hello song looloo kids nursery rhymes', 'hello for kids', 'good manners for kids', 'good manners story for kids', 'say hello', 'hello kids', 'kindergarten song for kids', 'learning songs for kids', 'songs for kids educational', 'looloo kids', '#loolookids', '#loo loo kids', 'johny and friends', '#johnyandfriends', '#looloonurseryrhmes', 'nursery rhymes', 'back to school 2022', 'back to kindergarten', 'back to school kids songs', 'back to school for kids']</t>
  </si>
  <si>
    <t>1p2ecTJvDIE</t>
  </si>
  <si>
    <t>Johny Johny Yes Papa - Funny KIDS SONGS - LooLoo Kids Nursery Rhymes</t>
  </si>
  <si>
    <t>Johny Johny Yes Papa Funny KIDS SONGS LooLoo Kids Nursery Rhymes</t>
  </si>
  <si>
    <t>2022-09-03 12:00:01+00:00</t>
  </si>
  <si>
    <t>At LooLoo Kids, Little Johny is inviting his friends on an educational journey, full of fun and adventures, following the joy of nursery rhymes and children's songs.ðŸ˜ðŸ“¢Download our music app: http://onelink.to/looloo
A fun collection of learning songs for kids. Together with friends, Johny is learning to count 1 to 10. Letâ€™s learn together! Learn your toddler moves to the brain breaks and silly playground music for children. Exercise and dance while listening to the best playtime songs for your kid.
ðŸŽ®New game with Johny and Friends - https://3novg.app.link/F2ViI5MeNfb  â€‹
ðŸ“¢Listen on SPOTIFY  - http://listento.loolookids.com/bestofloolookids
ðŸ””Subscribe to our channel if you enjoyed this educational video! Youâ€™ll get constant access to more nursery rhymes, more awesome content, so youâ€™ll never miss a chance to teach your children new and exciting things! ðŸ”” - http://bit.ly/Subscribe_to_LooLooKids
ðŸŽµ  Go to your favorite song by selecting a title below!  ðŸ‘‡ 
00:04 Johny Johny Yes Papa 
01:45 The Little Sailor Dance
04:32 Samba Dance
06:23 Sleeping Bunnies 
08:13 Break the Pinata
ðŸŽµ  Johny Johny Yes Papa (jonny jonny jonny yes papa) Lyrics ðŸ‘‡ 
Johny, Johny
Yes, Papa?
Eating sugar?
No, papa!
Telling lies?
No, papa!
Open your mouth
Ha, ha, ha!
Johny, Johny
Yes, Papa?
Eating sugar?
No, papa!
Telling lies?
No, papa!
Open your mouth
Ha, ha, ha!
ðŸ‘Follow us on Facebook for new updates! https://www.facebook.com/LooLooKids/
ðŸ¦Tweet to us! https://twitter.com/loolookids
ðŸŽµInstagram: https://instagram.com/loo.loo.kids
ðŸŽµðŸ‘ Watch the LooLoo Kids Playlist:  http://bit.ly/310qEOk
 Enjoy other LooLoo Kids nursery rhymes:
ðŸŽ–ï¸Top Most Popular KIDS Songs ðŸµï¸  - https://youtu.be/8P-wb_UkJVo
Sing Along with Johny - https://youtu.be/0TLm3GBB6QU
Kindergarten Action Songs - https://youtu.be/anVNkTJnBwk
ð‘µð‘¬ð‘¾ A Ram Sam Sam - https://youtu.be/B5yehhCgL1
ð‘µð‘¬ð‘¾ðŸ”¤Phonics Song - https://youtu.be/fGVH-OVqXNA
ð‘µð‘¬ð‘¾ ðŸ‘Baa, Baa, Black SheepðŸ‘ - https://youtu.be/fd-WjDVZ4sU 
ð‘µð‘¬ð‘¾ Bingo https://youtu.be/V2zx6p70EuM 
ð‘µð‘¬ð‘¾ Zigaloo Dance https://youtu.be/IfqXSu02OU0 
ðŸ‘¶Jhony Jhony Jhony Yes Papa THE BEST Song for Children https://youtu.be/F4tHL8reNCs 
Cobbler, Cobbler Mend My Shoe - https://youtu.be/3mxpBqhTt7o
Five Little Ducks - https://youtu.be/aY3WYLvRBFU
ABC SONG | Learn alphabet with Johny - https://youtu.be/JbyqDMhphYA
Baby Shark https://youtu.be/sUxTSW4hW2g
Nursery rhymes in English, Canciones en inglÃ©s para niÃ±os, barnvisorna pÃ¥ engelska, MÃºsicas em inglÃªs para crianÃ§as, Gyerekzene, Kinderlieder in Englisch, è‹±æ–‡å…’æ­Œ, PÃ­sniÄky v angliÄtinÄ›, Ø¬ÙˆÙ†ÙŠ Ø¬ÙˆÙ†ÙŠ ÙŠØ³ Ø¨Ø§Ø¨Ø§,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Ø¬ÙˆÙ†ÙŠ Ø¬ÙˆÙ†ÙŠ ÙŠØ³ Ø¨Ø§Ø¨Ø§ F4tHL8reNCs
#looloo #johnyjohny #johnyandfriends #yespapa
LooLoo Kids is a registered trademark of MORA TV. For licensing &amp; distribution, visit and contact us at https://loolookids.com/</t>
  </si>
  <si>
    <t>['johny johny yes papa', 'johny johny', 'yes papa', 'Johny', 'Johnny', 'papa', 'looloo kids', 'loolookids', 'looloo', 'loo loo', 'johny johny yes papa looloo kids', 'nursery rhymes', 'funny', 'song', 'songs for children', 'songs for kids', 'kids', 'children', 'babies', 'toddlers', 'little', 'kindergarten', 'kindergarten songs', 'sugar', 'joni joni', 'kid songs', 'children songs', 'baby songs', 'songs']</t>
  </si>
  <si>
    <t>UfV88oRpT6I</t>
  </si>
  <si>
    <t>ð‘µð‘¬ð‘¾ Ten in The Bed - LooLoo Kids Nursery Rhymes &amp; Kids Songs</t>
  </si>
  <si>
    <t>ð‘µð‘¬ð‘¾ Ten in The Bed LooLoo Kids Nursery Rhymes Kids Songs</t>
  </si>
  <si>
    <t>2022-08-30 12:00:31+00:00</t>
  </si>
  <si>
    <t>Let's pretend it's nighttime. We'll turn out the lights and learn to count from ten to one as we put all the toys to bed! Sing with us!  â€‹ðŸ“¢Listen on SPOTIFY - http://listento.loolookids.com/bestofloolookids ðŸ“¢ðƒð¨ð°ð§ð¥ð¨ðšð ð¨ð®ð« ð¦ð®ð¬ð¢ðœ ðšð©ð©: http://onelink.to/looloo
Every day, we are bringing fun and magic to nursery rhymes, building a safe destination for children's learning, development and entertainment. From all over the world people are telling us that our nursery rhymes are the best support for kids in a second language learning journey.
This fun children song will be so entertaining to watch, sing and dance to! LooLoo Kids Nursery Rhymes is notorious for its educational kindergarten songs
ðŸ˜ðŸŽ®ððžð° ð ðšð¦ðž ð°ð¢ð­ð¡ ð‰ð¨ð¡ð§ð² ðšð§ð ð…ð«ð¢ðžð§ðð¬ - https://3novg.app.link/F2ViI5MeNfb
ðŸ””Subscribe to our channel if you enjoyed this educational video! Youâ€™ll get constant access to more nursery rhymes, more awesome content, so youâ€™ll never miss a chance to teach your children new and exciting things! ðŸ”” - http://bit.ly/Subscribe_to_LooLooKids
Ten in the Bed LYRICS 
There were ten in a bed
And the little one said
"Roll over, roll over"
So they all rolled over
And one fell out
Nine
There were nine in a bed
And the little one said
"Roll over, roll over"
So they all rolled over
And one fell out
Eight
There were eight in a bed
And the little one said
"Roll over, roll over"
So they all rolled over
And one fell out
Seven
There were seven in a bed
And the little one said
"Roll over, roll over"
So they all rolled over
And one fell out
Six
There were six in a bed
And the little one said
"Roll over, roll over"
So they all rolled over
And one fell out
Five
There were five in a bed
And the little one said
"Roll over, roll over"
So they all rolled over
And one fell out
Four
There were four in a bed
And the little one said
"Roll over, roll over"
So they all rolled over
And one fell out
Three
There were three in a bed
And the little one said
"Roll over, roll over"
So they all rolled over
And one fell out
Two
There were two in a bed
And the little one said
"Roll over, roll over"
So they all rolled over
And one fell out
One
There was one in a bed
And the little one said
Iâ€™m sooo sleepy!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ðŸŽ–ï¸Top Most Popular KIDS Songs ðŸµï¸ - https://youtu.be/8P-wb_UkJVo
ð‘µð‘¬ð‘¾ ðŸŒ¼ A Flower In My Garden - https://youtu.be/m_eHSJgRhrc
ð‘µð‘¬ð‘¾ Hop Little Bunnies Hop Hop Hop - https://youtu.be/bd6N27Jwje0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If You're Happy and You Know It  - https://youtu.be/UZSRYKWHwkw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t>
  </si>
  <si>
    <t>['ten in the bed', 'ten in a bed', 'ten in the bed song', 'ten in a bed looloo kids', 'ten in the bed looloo kids', 'looloo kids ten in the bed', 'looloo kids', 'nursery rhymes', 'johny and friends', 'songs for kids', 'loolookids nursery rhymes', 'baby songs', '#loolookids', 'educational', 'songs for children', 'kindergarten songs', 'looloo kids nursery rhymes', 'kids videos', 'kids song', 'song', 'sing-along songs']</t>
  </si>
  <si>
    <t>k0g3v-Wb8lY</t>
  </si>
  <si>
    <t>Happy and Sad and more Sing Along Kids Songs - LooLoo Kids Nursery Rhymes</t>
  </si>
  <si>
    <t>Happy and Sad and more Sing Along Kids Songs LooLoo Kids Nursery Rhymes</t>
  </si>
  <si>
    <t>2022-08-27 12:30:12+00:00</t>
  </si>
  <si>
    <t>Good manners have been with us for a long time now and we`re confident in saying that it's essential for children to learn these healthy social habits as soon as possible.ðŸŽ®New game with Johny and Friends - https://3novg.app.link/F2ViI5MeNfb ðŸ“¢Download our music app: http://onelink.to/looloo
Cartoons and education usually donâ€™t have anything in common, right? You might want to think twice since our channel provides exciting cartoons and the easiest way for your kid to learn anything. Find out what your favourite learning cartoons are from our channel.
ðŸ“¢Listen on SPOTIFY  - http://listento.loolookids.com/bestofloolookids
ðŸ””Subscribe to our channel if you enjoyed this educational video! Youâ€™ll get constant access to more nursery rhymes, more awesome content, so youâ€™ll never miss a chance to teach your children new and exciting things! ðŸ”” - http://bit.ly/Subscribe_to_LooLooKids
ðŸŽµ  Go to your favorite song by selecting a title below!  ðŸ‘‡ 
00:00 Emotion Song 
02:35 Zigaloo
04:58 ChooChooWah
08:28 If you` re happy and You Know it
10:08 Musical Instruments Song
12:30 A Ram Sam Sam 
ðŸŽµ  LYRICS Emotions Song  | Toddlers Songs | ðŸ‘‡ 
EMOTIONS SONG Lyrics
Do you like playing?
Yes, I do!
Do you like laughing? 
Yes, I do! 
Do you feel happy?
Yes, I do. Happy!
Do you like falling? 
No, I donâ€™t!
Do you like witches? 
No, I donâ€™t!
Do you feel scared? 
Yes I do. Scared!
Is your toy broken? 
Yes, it is!
The ice creamâ€™s melting? 
Yes, it is!
Do you feel sad?
Yes, I do. Sad!
Do you like playing?
Yes, I do!
But Mom wonâ€™t let you?
No, she wonâ€™t!
Do you feel angry?
No, I don't. Angry!
Youâ€™ll ask her nicely?
Yes, I will!
And she will let you?
Yes, she will!
Will you be happy?
Yes, I will! Happy!
ðŸ‘Follow us on Facebook for new updates! https://www.facebook.com/LooLooKids/
ðŸ¦Tweet to us! https://twitter.com/loolookids
ðŸŽµInstagram: https://instagram.com/loo.loo.kids
ðŸŽµðŸ‘ Watch the LooLoo Kids Playlist:  http://bit.ly/310qEOk
 Enjoy other LooLoo Kids nursery rhymes: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#loolookids #johnyandfriends #sleepingbunnies</t>
  </si>
  <si>
    <t>['Feelings and Emotions Song for KIDS', 'feelings and emotions song for kids', 'the feelings song', 'preschool songs for kids', 'feelings and emotions', 'sad happy for kids', 'happy songs for kids', 'looloo kids', 'loolookids nursery rhymes', '#loolookids', 'loo loo kids', 'johny and friends', 'nursery rhymes', 'baby songs', 'kid songs', 'educational', 'kindergarten songs kids songs', 'kids videos', 'kids song', 'kids animation', 'children songs']</t>
  </si>
  <si>
    <t>Sp8-6_lZ-QU</t>
  </si>
  <si>
    <t>Who Took The Cookies - LooLoo Kids Nursery Rhymes &amp; Kids Songs</t>
  </si>
  <si>
    <t>Who Took The Cookies LooLoo Kids Nursery Rhymes Kids Songs</t>
  </si>
  <si>
    <t>2022-08-23 12:00:26+00:00</t>
  </si>
  <si>
    <t>It`s playtime with family! Have fun with the classic playground song ,,Who took the cookies jar?" Discover a fun kids song and sing with usðŸ˜ðŸŽ®ððžð° ð ðšð¦ðž ð°ð¢ð­ð¡ ð‰ð¨ð¡ð§ð² ðšð§ð ð…ð«ð¢ðžð§ðð¬ - https://3novg.app.link/F2ViI5MeNfb  â€‹ðŸ“¢ðƒð¨ð°ð§ð¥ð¨ðšð ð¨ð®ð« ð¦ð®ð¬ð¢ðœ ðšð©ð©: http://onelink.to/looloo
Playtime with family is equally important, and offers the perfect opportunity to parents to engage fully with their children and allows you to catch a glimpse into your childrenâ€™s world. It is a way of learning to communicate more effectively with your children and it brings forth another setting to offer gentle, nurturing guidance.
ðŸ“¢Listen on SPOTIFY - http://listento.loolookids.com/bestofloolookids
ðŸ””Subscribe to our channel if you enjoyed this educational video! Youâ€™ll get constant access to more nursery rhymes, more awesome content, so youâ€™ll never miss a chance to teach your children new and exciting things! ðŸ”” - http://bit.ly/Subscribe_to_LooLooKids
Who Took the Cookie
Dad: Johnny!
Johnny: Here I come!
Dad: Gotcha! Let's go in for a snack.
Sister: Tea?
Johnny: Yes please!
Brother: Spoon?
Johnny: Thank you!
Brother: You're welcome!
Mom: You've all been so nice, I think you deserve a treat!
Johny
Who took the cookies
from the cookie jar?
Brother, you took the cookies
from the cookie jar?
Brother
Who me?
Chorus
Yes you!
Brother
No, not me!
Chorus
Then who?
Or...
Brother
You, little Johnny,
you like your sugar.
Chorus
Did you take the cookies
From the cookie jar?
Johny
Who me?
Chorus
Yes you!
Johny
No, not me!
Brother &amp; Sister
Then who?
Johny
Hmmâ€¦ Daddy...
You took the cookies
from the cookie jar!
Daddy
Who, me?
Johny
Yes, you!
Daddy
Oh no, it's not me!
Chorus
Then who?
Daddy:
Mommy...
Brother, Sister &amp; Johnny: Mommy?!?
Daddy:
You took the cookies
from the cookie jar!
Mommy:
Who, me?
Chorus:
Yes, you!
Mommy:
Not me!
Chorus:
Then who?
Mommy:
Hm... let's see... 
Ah! I know who took the cookies 
From the cookie jar...
Johnny: What?!
Mommy:
Bingo took the cookies
from the cookie jar.
Chorus:
Bingo took the cookies
from the cookie jar?
Bingo:
Woof Woof!
Mommy:
Yes you!
Bingo:
Woof Woof!
Sister: It's true!
Mom: Would you like some?
Brother/Sister/Johnny: YES PLEASE!!!
We ate the cookies
from the cookie jar!
We ate the cookies
from the cookie jar!
All:
Yummy!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ðŸŽ–ï¸Top Most Popular KIDS Songs ðŸµï¸ - https://youtu.be/8P-wb_UkJVo
ð‘µð‘¬ð‘¾ ðŸŒ¼ A Flower In My Garden - https://youtu.be/m_eHSJgRhrc
ð‘µð‘¬ð‘¾ Hop Little Bunnies Hop Hop Hop - https://youtu.be/bd6N27Jwje0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If You're Happy and You Know It  - https://youtu.be/UZSRYKWHwkw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t>
  </si>
  <si>
    <t>['who took the cookie', 'who took the cookies from the cookie jar', 'who took the cookies', 'songs for kids', 'who took the cookie from the cookie jar', 'nursery rhymes', 'baby songs', 'who took the cookie song', 'kids videos', 'cookie song', 'cookie jar song', 'videos for kids', 'who took the candy', 'nursery rhyme', 'cookie jar', 'kids animation', 'cartoons for kids', 'looloo kids', 'loolookids nursery rhymes', '#loolookids', 'loo loo kids', 'johny and friends', 'kid songs', 'educational', 'cookies song for kids']</t>
  </si>
  <si>
    <t>VJWwUji7des</t>
  </si>
  <si>
    <t>Sleeping Bunnies and more Toddlers Songs - LooLoo Kids Nursery Rhymes</t>
  </si>
  <si>
    <t>Sleeping Bunnies and more Toddlers Songs LooLoo Kids Nursery Rhymes</t>
  </si>
  <si>
    <t>2022-08-20 00:00:23+00:00</t>
  </si>
  <si>
    <t>Playing is better when you're doing it with friends. Teaching young children to make friends can be fun when you add music and singing. Have fun with the best kids songs with Johny and friendsðŸ“¢Listen on SPOTIFY  - http://listento.loolookids.com/bestofloolookids ðŸ“¢Download our music app: http://onelink.to/looloo
What is the favourite way kids like to interact with the world around them? â€“ we all know it, itâ€™s through play! Itâ€™s all fun and games, and besides being a cherished part of childhood, playtime also has a significant importance to healthy brain development.
ðŸŽ®New game with Johny and Friends - https://3novg.app.link/F2ViI5MeNfb
ðŸ””Subscribe to our channel if you enjoyed this educational video! Youâ€™ll get constant access to more nursery rhymes, more awesome content, so youâ€™ll never miss a chance to teach your children new and exciting things! ðŸ”” - http://bit.ly/Subscribe_to_LooLooKids
ðŸŽµ  Go to your favorite song by selecting a title below!  ðŸ‘‡ 
00:00 Sleeping Bunnies 
02:01 Samba Dance
03:49 Break the Pinata
06:06 My Donkey Has A Headache
07:28 The Tinny Little Boat
09:38 Old MacDonald Had a Farm 
10:56 Five Little Ducks 
ðŸŽµ  LYRICS Sleeping Bunnies | Toddlers Songs | ðŸ‘‡ 
See the little bunnies sleeping till itâ€™s nearly noon
Shall we wake them with a merry tune?
They're so still, are they ill?
Wake up, little bunnies!
Hop little bunnies, hop, hop, hop,
Hop little bunnies, hop, hop, hop,
Hop little bunnies, hop, hop, hop,
Hop little bunnies, hop, hop, hop!
ðŸ‘Follow us on Facebook for new updates! https://www.facebook.com/LooLooKids/
ðŸ¦Tweet to us! https://twitter.com/loolookids
ðŸŽµInstagram: https://instagram.com/loo.loo.kids
ðŸŽµðŸ‘ Watch the LooLoo Kids Playlist:  http://bit.ly/310qEOk
 Enjoy other LooLoo Kids nursery rhymes: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#loolookids #johnyandfriends #sleepingbunnies</t>
  </si>
  <si>
    <t>['Sleeping Bunnies', 'hop little bunnies hop hop hop', 'sleeping bunnies', 'little bunny', 'little bunny hop hop hop', 'sleeping bunnies hop hop hop', 'little bunnies', 'little bunny looloo kids', 'hop little bunnies looloo', 'Songs for babies', 'kids songs', 'children songs', 'kindergarten', 'kids education', 'songs for children', 'looloo kids', 'loolookids nursery rhymes', '#loolookids', 'loo loo kids', 'johny and friends', 'kid songs', 'educational', 'kindergarten songs']</t>
  </si>
  <si>
    <t>aOH-7G94PqQ</t>
  </si>
  <si>
    <t>ð‘µð‘¬ð‘¾ ðŸšŒ Wheels On The Bus - LooLoo Kids Nursery Rhymes and Children`s Songs</t>
  </si>
  <si>
    <t>ð‘µð‘¬ð‘¾ Wheels On The Bus LooLoo Kids Nursery Rhymes and Childrens Songs</t>
  </si>
  <si>
    <t>2022-08-16 12:00:00+00:00</t>
  </si>
  <si>
    <t>"The wheels on the busâ€ is a fun little nursery rhyme presented by LooLoo Kids. Have fun all through the town with Johny and his friends.ðŸ“¢ðƒð¨ð°ð§ð¥ð¨ðšð ð¨ð®ð« ð¦ð®ð¬ð¢ðœ ðšð©ð©: http://onelink.to/looloo ðŸ“¢Listen on SPOTIFY -http://listento.loolookids.com/bestofloolookids
ðŸ˜ðŸŽ®ððžð° ð ðšð¦ðž ð°ð¢ð­ð¡ ð‰ð¨ð¡ð§ð² ðšð§ð ð…ð«ð¢ðžð§ðð¬ - https://3novg.app.link/F2ViI5MeNfb  â€‹
The classic children's song, â€œThe Wheels on the Busâ€. The wheels on the bus go round, the wipers go swish, the doors open and close. Johny and his family are happily singing and enjoying the ride. Entertain your baby with enjoyable educational videos for kids . Help your toddler join us on this wonderful journey of baby songs only on our channel.
LooLoo Kids presents new kindergarten adventures with Johny and his friends where we`re going to explore child education through new perspectives. 
Educational children's songs, creative play, a higher sense of imagination and problem solving are at the heart of what we do and hope to inspire your little ones into having long-lasting positive behaviors to become strong independent adults. 
ðŸ””Subscribe to our channel if you enjoyed this educational video! Youâ€™ll get constant access to more nursery rhymes, more awesome content, so youâ€™ll never miss a chance to teach your children new and exciting things! ðŸ”” - http://bit.ly/Subscribe_to_LooLooKids
The Wheels On The Bus Lyrics
The wheels on the bus go
Round and round,
Round and round,
Round and round.
The wheels on the bus go
Round and round,
All through the town!
The door on the bus goes
Open and shut,
Open and shut,
Open and shut.
The door on the bus goes
Open and shut,
All through the town!
The wipers on the bus go
Swish, swish, swish,
Swish, swish, swish,
Swish, swish, swish.
The wipers on the bus go
Swish, swish, swish,
All through the town!
The horn on the bus goes
Beep, beep, beep,
Beep, beep, beep,
Beep, beep, beep.
The horn on the bus goes
Beep, beep, beep,
All through the town!
The people on the bus go
Up and down,
Up and down,
Up and down.
The people on the bus go
Up and down,
All through the town!
The baby on the bus goes
Waa, waa, waa,
Waa, waa, waa,
Waa, waa, waa.
The baby on the bus goes
Waa, waa, waa,
All through the town!
The mommy on the bus goes
Shh, shh, shh,
Shh, shh, shh,
Shh, shh, shh.
The daddy on the bus goes
Shh, shh, shh,
All through the town!
The mommy on the bus says
I love you, 
I love you, 
I love you,
The daddy on the bus says,
I love you, too, 
All through the town!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Learn Good Manners with Johny - https://youtu.be/yAQKSvn8DbU
Happy Playtime Kids Songs - https://youtu.be/BMNiLinUbro
ðŸŽ–ï¸Top Most Popular KIDS Songs ðŸµï¸ - https://youtu.be/8P-wb_UkJVo
ð‘µð‘¬ð‘¾ ðŸŒ¼ A Flower In My Garden - https://youtu.be/m_eHSJgRhrc
ð‘µð‘¬ð‘¾ Hop Little Bunnies Hop Hop Hop - https://youtu.be/bd6N27Jwje0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If You're Happy and You Know It  - https://youtu.be/UZSRYKWHwkw
ðŸ” ABC SONGðŸ‘¶ | Learn alphabet with Johny - https://youtu.be/JbyqDMhphYA
Baby Shark https://youtu.be/sUxTSW4hW2g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 #fivelittleducks</t>
  </si>
  <si>
    <t>['wheels on the bus', 'the wheels on the bus', 'nursery rhymes', 'baby songs', 'wheels on the bus song', 'children songs', 'kids videos', 'the wheels on the bus go round and round', 'kindergarten', 'preschool', 'best nursery rhymes', 'sing-along songs', 'bus song', 'the wheels on the bus song', 'wheels on the bus go', 'songs for kids', 'toddler songs', 'nursery rhymes for babies', 'looloo kids', 'loolookids nursery rhymes', '#loolookids', 'loo loo kids', 'johny and friends', 'kid songs', 'educational', 'kindergarten songs']</t>
  </si>
  <si>
    <t>4xXu8VNa4as</t>
  </si>
  <si>
    <t>ABC Song | A is for Apple and more Learning Kids Songs with LooLoo Kids</t>
  </si>
  <si>
    <t>ABC Song A is for Apple and more Learning Kids Songs with LooLoo Kids</t>
  </si>
  <si>
    <t>2022-08-13 12:00:02+00:00</t>
  </si>
  <si>
    <t>Learn ABC Alphabet with LooLoo Kids. Johny and his friends are proud to give you a compilation with the best nursery rhymes for kids, where the little ones will explore diverse social situations, alphabet and numbers learning, all with a musical twist. ðŸ˜ðŸ“¢Listen on SPOTIFY - http://listento.loolookids.com/bestofloolookids ðŸ“¢Download our app: http://onelink.to/looloo
This is a compilation of fun and educational kidsâ€™ videos, with Johny and friends. Youâ€™ll learn to count, say the alphabet, youâ€™ll meet many animals for kids, youâ€™ll learn many sing-along songs and dance songs for children.
ðŸ””Subscribe to our channel if you enjoyed this educational video! Youâ€™ll get constant access to more nursery rhymes, more awesome content, so youâ€™ll never miss a chance to teach your children new and exciting things! ðŸ”” - http://bit.ly/Subscribe_to_LooLooKids
Enjoy LooLoo Kids Nursery Rhymes and Children`s SongsðŸ‘‡
00:00 Phonics song 
02:25 A Ram Sam Sam
05:00 Bingo 
06:55 Baa, Baa, Black Sheep
08:05 Animal Sounds 
10:12 Sleeping Bunnies 
ðŸŽµ Phonics Song Lyrics ðŸ‘‡ 
A is for apple, A-A-Apple
B is for ball, B-B-Ball
C is for cat, C-C-Cat
D is for dog, D-D-Dog
E is for elephant, E-E-Elephant
F is for frog, F-F-Frog
G is for grass, G-G-Grass
H is for hand, H-H-Hand
I is for insect, I-I-Insect
J is for juice, J-J-Juice
K is for key, K-K-Key
L is for lion, L-L-Lion
M is for monkey, M-M-Monkey
N is for nose, N-N-Nose
O is for octopus, O-O-Octopus
P is for pig, P-P-Pig
Q is for queen, Q-Q-Queen
R is for ring, R-R-Ring
S is for sun, S-S-Sun
T is for train, T-T-Train
U is for umbrella, U-U-Umbrella
V is for vase, V-V-Vase
W is for wheel, W-W-Wheel
X is for box, B-B-Box
Y is for yellow, Y-Y-Yellow
Z is for zebra, Z-Z-Zebra
ðŸ‘Follow us on Facebook for new updates! https://www.facebook.com/LooLooKids/
ðŸ¦Tweet to us! https://twitter.com/loolookids
ðŸŽµInstagram: https://instagram.com/loo.loo.kids
ðŸŽµðŸ‘ Watch the LooLoo Kids Playlist:  http://bit.ly/310qEOk
 Enjoy other LooLoo Kids nursery rhymes:
ð‘µð‘¬ð‘¾ ðŸ‘Baa, Baa, Black SheepðŸ‘ - https://youtu.be/fd-WjDVZ4sU
ðŸ¦•Zigaloo Dance - https://youtu.be/G0O2xRP0y14
Johny, Johny Yes Papa https://youtu.be/F4tHL8reNCs
Cobbler, Cobbler Mend My Shoe - https://youtu.be/3mxpBqhTt7o
Five Little Ducks - https://youtu.be/aY3WYLvRBFU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#loolookids #johnyandfriends #phonicssong</t>
  </si>
  <si>
    <t>['phonics song', 'alphabet song', 'songs for kids phonics song', 'looloo kids nursery rhymes letter song', 'phonics song looloo kids', 'phonics song apple', 'phonics songs a to z', 'letter songs a to z', 'looloo kids', 'loolookids nursery rhymes', '#loolookids', 'loo loo kids', 'johny and friends', 'nursery rhymes', 'educational', 'learning songs', 'toddler songs', 'phonics songs', 'looloo', 'abc', 'phonics kindergarten', 'loo loo', 'lulu', 'playtime looloo', 'phonics song looloo', 'phonics looloo', 'alphabet looloo']</t>
  </si>
  <si>
    <t>JvxuRjJfBIQ</t>
  </si>
  <si>
    <t>My Little Neighbor - LooLoo Kids Nursery Rhymes and Children`s Songs</t>
  </si>
  <si>
    <t>My Little Neighbor LooLoo Kids Nursery Rhymes and Childrens Songs</t>
  </si>
  <si>
    <t>2022-08-09 12:00:13+00:00</t>
  </si>
  <si>
    <t>Hey, so much fun in the neighborhood! Johny has a new playful neighbor. His house is made of cardboard and paper. Letâ€™s sing together and have fun! ðŸ˜ðŸŽ®ððžð° ð ðšð¦ðž ð°ð¢ð­ð¡ ð‰ð¨ð¡ð§ð² ðšð§ð ð…ð«ð¢ðžð§ðð¬ - https://3novg.app.link/F2ViI5MeNfb  â€‹ðŸ“¢ðƒð¨ð°ð§ð¥ð¨ðšð ð¨ð®ð« ð¦ð®ð¬ð¢ðœ ðšð©ð©: http://onelink.to/looloo
LooLoo Kids songs are full of magic and adventure. Sing and dance together with Johny and his kindergarten friends. Learn new dance moves and have fun to the tune of different songs, like If Youâ€™re Happy And You Know It. and My Little Neighbor.
ðŸ“¢Listen on SPOTIFY - http://listento.loolookids.com/bestofloolookids
ðŸ””Subscribe to our channel if you enjoyed this educational video! Youâ€™ll get constant access to more nursery rhymes, more awesome content, so youâ€™ll never miss a chance to teach your children new and exciting things! ðŸ”” - http://bit.ly/Subscribe_to_LooLooKids
My little neighbor
Hello, hello 
Welcome home!
Hello, hello
My little neighbor
In my house of cardboard and paper
In my house of cardboard and paper
Hello, hello
My little neighbor
Hello, hello 
Welcome home!
Take good care
My little neighbor
In my house of cardboard and paper
In my house of cardboard and paper
Hello, hello
My little neighbor
Hello, hello
Welcome home!
Take good care
My little neighbor
In my house of cardboard and paper
In my house of cardboard and paper
Hello, hello
Said the mailman
Oh no no
He slipped and fell.
Take good care
Said the neighbor
In my house of cardboard and paper
In my house of cardboard and paper
And thatâ€™s how
My little neighbor
The story ends
Iâ€™m glad weâ€™re friends
And thatâ€™s how
My little neighbor
The story ends
Iâ€™m glad weâ€™re friends.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ðŸŽ–ï¸Top Most Popular KIDS Songs ðŸµï¸ - https://youtu.be/8P-wb_UkJVo
ð‘µð‘¬ð‘¾ ðŸŒ¼ A Flower In My Garden - https://youtu.be/m_eHSJgRhrc
ð‘µð‘¬ð‘¾ Hop Little Bunnies Hop Hop Hop - https://youtu.be/bd6N27Jwje0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If You're Happy and You Know It  - https://youtu.be/UZSRYKWHwkw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 #looloonurseryrhymes</t>
  </si>
  <si>
    <t>['my little neighbor', 'if you`re happy and you know it', 'My Little Neighbor', 'my little neighbor looloo kids', 'loolookids', 'looloo kids nursery rhymes', '#loolookids', 'kids songs', 'baby songs educational kids songs', 'educational children song', 'learning songs', 'children learning', 'toddler songs', 'animation for kids for kids', 'songs for kids', 'kids', 'sing-along songs', 'kids cartoon', 'sing-along', 'baby', 'best kids songs']</t>
  </si>
  <si>
    <t>qnGxCqMwQMU</t>
  </si>
  <si>
    <t>Learning Animals with Johny and Friends - LooLoo Kids Nursery Rhymes</t>
  </si>
  <si>
    <t>Learning Animals with Johny and Friends LooLoo Kids Nursery Rhymes</t>
  </si>
  <si>
    <t>2022-08-06 12:00:28+00:00</t>
  </si>
  <si>
    <t>Letâ€™s learn animal sounds here at LooLoo KIDS .Children, do you know the names of animals? What animal sounds do you know? Listen to one of our best animal rhymes, watch one of our newest kids songs and find out.ðŸ“¢Download our music app: http://onelink.to/looloo ðŸ“¢Listen on SPOTIFY  - http://listento.loolookids.com/bestofloolookids 
Learning and education are very important for babies and toddlers, but, when playing and learning at the same time, counting will be more easy! Repetitive lyrics and fun rhythm will help preschool kids memorize better, a solid learning method, with proved efficiency in Pre-K and kindergarten.
00:00 Animal Sounds
02:16 Baa Baa Black Sheep
04:00 The Little Sailor Dance
06:43 Samba Dance
08:32  Bingo 
10:24 ChooCHooWah
ðŸŽ®New game with Johny and Friends - https://3novg.app.link/F2ViI5MeNfb
ðŸ””Subscribe to our channel if you enjoyed this educational video! Youâ€™ll get constant access to more nursery rhymes, more awesome content, so youâ€™ll never miss a chance to show your children new and exciting things! http://bit.ly/Subscribe_to_LooLooKids
ðŸ‘ Follow us on Facebook for new updates! https://www.facebook.com/LooLooKids/
ðŸ¦ Tweet to us! https://twitter.com/loolookids
Animal Sounds Lyrics ðŸ“„
What do you see?
I see a mouse â€“ squeak, squeak, squeak
What do you see?
I see a cat - meow, meow, meow
What do you see?
I see a dog - woof, woof, woof
What do you see?
I see a horse - neigh, neigh,  neigh
What do you see?
I see a sheep â€“ baa, baa, baa
What do you see?
I see a pig â€“ oink, oink, oink
What do you see?
I see a chicken â€“ cluck, cluck, cluck
What do you see?
I see a duck - quack, quack, quack
What do you see?
I see a frog â€“ ribbit, ribbit, ribbit
Enjoy other LooLoo Kids Nursery Rhymes and Children`s SongsðŸ‘‡
Vehicles Song - https://youtu.be/jK55m7cYFYM
Seven Continents - https://youtu.be/RtsW15JTVLI
Choo Choo Wah - https://youtu.be/0yixmmx3Ltw
Pussy Cat - https://youtu.be/MmWs8S1yhdY
Finger Family - https://youtu.be/hgYsAqIxfbU
Samba Dance - https://youtu.be/OoT9sVVABf8
Johny Johny Yes Papa - https://youtu.be/Yru-yi9YT_M
Enjoy educational songs and stories for preschool kids created by experts in children's education! 
LooLoo Kids is a registered trademark of MORA TV. For licensing &amp; distribution, visit and contact us at https://loolookids.com/
#johnyandfriends #loolookids #looloo #looloonurseryrhymes</t>
  </si>
  <si>
    <t>['animal songs', 'animal sounds', 'animals for kids', 'animal rhymes', 'learning songs kids songs', 'nursery rhymes', 'kids videos', 'kids song', 'kids animation', 'baby songs', 'children songs', 'for kids', 'songs for kids', 'kids', 'toddler songs', 'sing-along songs', 'kids cartoon', 'sing-along', 'baby', 'best kids songs', 'looloo kids', 'loolookids nursery rhymes', '#loolookids', 'loo loo kids', 'johny and friends', 'kid songs', 'educational', 'kindergarten songs']</t>
  </si>
  <si>
    <t>CFa5LR1jPms</t>
  </si>
  <si>
    <t>My Family - LooLoo Kids Nursery Rhymes and Children`s Songs</t>
  </si>
  <si>
    <t>My Family LooLoo Kids Nursery Rhymes and Childrens Songs</t>
  </si>
  <si>
    <t>2022-08-02 12:00:05+00:00</t>
  </si>
  <si>
    <t>Meet Johny`s family! A fun and happy song for children that brings the family together through the best nursery rhymesâ€‹ðŸ“¢ðƒð¨ð°ð§ð¥ð¨ðšð ð¨ð®ð« ð¦ð®ð¬ð¢ðœ ðšð©ð©: http://onelink.to/looloo
Johnny is the most joyful and curious baby in the world. For him, each second is a new opportunity to discover the fascinating world of the childhood and to explore the space around him. Being the youngest member of the family, he is always ready to participate to the games of the older children and to learn new things from Mary, his sister, and Alex, his sisterâ€™s best friend. 
Mary is Johnnyâ€™s big sister, the baby of the family, a very loving and thoughtful sister with her friends as well as with the farm animals. She likes to play in nature with Alex, her best friend, to organize picnics with the animals, to make cookies and to take care of her brother, letting him actively take part in all her activities.
Alex is Maryâ€™s best friend and a never tired playmate. Always playful and ready for new adventure, Alex is a clever and curious child, that likes to play as part of a team and to unceasingly look for answers to all the questions stirring his curiosity.
The parents of Johnny and Mary are as any other parents: loving, careful and dedicated to the raising and education of their children in a healthy life style, with strong principles and moral values that guide the children in making the best choices and being happy. They love the country life and this is why they chose to live on a farm, in the middle of the nature, raising animals and planting flowers, fruits and vegetable, that ensures the basis of the familyâ€™s healthy alimentation. 
LooLoo Kids, a magical world, full of joy and songs!
ðŸ˜ðŸŽ®ððžð° ð ðšð¦ðž ð°ð¢ð­ð¡ ð‰ð¨ð¡ð§ð² ðšð§ð ð…ð«ð¢ðžð§ðð¬ - https://3novg.app.link/F2ViI5MeNfb  
ðŸ“¢Listen on SPOTIFY - http://listento.loolookids.com/bestofloolookids
ðŸ””Subscribe to our channel if you enjoyed this educational video! Youâ€™ll get constant access to more nursery rhymes, more awesome content, so youâ€™ll never miss a chance to teach your children new and exciting things! ðŸ”” - http://bit.ly/Subscribe_to_LooLooKids
My Family - LooLoo Kids LYRICS
My mum is good,
I love her food.
My Sis is nice,
I love her eyes.
My dad is funny,
I am his bunny.
My brother is my hero,
We always play with pillows
I love them
And they love me.
We are a happy family!
Dad's silly face!
Mom: Who wants dessert? 
Johnny: Me!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Vehicles Song - https://youtu.be/jK55m7cYFYM
Seven Continents - https://youtu.be/RtsW15JTVLI
Choo Choo Wah - https://youtu.be/0yixmmx3Ltw
Pussy Cat - https://youtu.be/MmWs8S1yhdY
Finger Family - https://youtu.be/hgYsAqIxfbU
Samba Dance - https://youtu.be/OoT9sVVABf8
Johny Johny Yes Papa - https://youtu.be/Yru-yi9YT_M
Enjoy educational songs and stories for preschool kids created by experts in children's education! 
LooLoo Kids is a registered trademark of MORA TV. For licensing &amp; distribution, visit and contact us at https://loolookids.com/
#johnyandfriends #loolookids #looloo #looloonurseryrhymes</t>
  </si>
  <si>
    <t>['my family', 'kids songs', 'family songs for kids', 'family kids', 'my family looloo kids', 'my', 'family', 'looloo', 'kids', 'nursery', 'rhymes', 'children`s', 'songs', 'nursery rhymes and children`s songs', 'johny', 'mary', 'alex', 'bingo', 'max', 'family for kids', 'family nursery rhymes', 'loolookids', 'looloo kids nursery rhymes', '#loolookids', 'baby songs', 'looloo kids', 'loolookids nursery rhymes', 'loo loo kids', 'johny and friends', 'nursery rhymes', 'kid songs', 'educational', 'kindergarten songs']</t>
  </si>
  <si>
    <t>DOoi7FD787I</t>
  </si>
  <si>
    <t>The Little Sailor Dance and More + More Nursery Rhymes &amp; Kids Songs LooLoo Kids</t>
  </si>
  <si>
    <t>The Little Sailor Dance and More More Nursery Rhymes Kids Songs LooLoo Kids</t>
  </si>
  <si>
    <t>2022-07-30 12:00:07+00:00</t>
  </si>
  <si>
    <t>Dance with The Little Sailor and Zigaloo. Discover LooLoo Kids, a world full of fun, imagination and creativity.ðŸ“¢Listen on SPOTIFY - http://listento.loolookids.com/bestofloolookids ðŸ“¢ðƒð¨ð°ð§ð¥ð¨ðšð ð¨ð®ð« ð¦ð®ð¬ð¢ðœ ðšð©ð©: http://onelink.to/looloo
Independent thinking, saying please and thank you, yes or no, are essential attributes in life and can be learned from strong role models at home, life stories or a healthy environment.
Learn your toddler moves to the brain breaks and silly playground music for children. Exercise and dance while listening to the best playtime songs for your kid.  These nursery rhymes, together with all our kidsâ€™ songs and collections, can also be excellent english learning songs, because they offer simple and happy stories with Johny and friends to babies, toddlers and preschoolers. Children learning has never been easier!
ðŸ””Subscribe to our channel if you enjoyed this educational video! Youâ€™ll get constant access to more nursery rhymes, more awesome content, so youâ€™ll never miss a chance to teach your children new and exciting things! ðŸ”” - http://bit.ly/Subscribe_to_LooLooKids
00:00 The Little Sailor Dance
02:53 My Donkey Has A Headache
04:14 Musical Instruments Song
06:36 Johny Johny Yes Papa 
08:19 If You`re Happy and You Know It 
ðŸ˜ðŸŽ®ððžð° ð ðšð¦ðž ð°ð¢ð­ð¡ ð‰ð¨ð¡ð§ð² ðšð§ð ð…ð«ð¢ðžð§ðð¬ - https://3novg.app.link/F2ViI5MeNfb
This little sailorâ€™s dancing LYRICS
Heâ€™s dancing and heâ€™s prancing 
The little sailorâ€™s dancing
Dancing with his finger
With his finger, finger, finger
Itâ€™s the Little Sailor Dance
This little sailorâ€™s dancing
Heâ€™s dancing and heâ€™s prancing
This little sailorâ€™s dancing
Dancing with his hand
With his hand, hand, hand
With his finger, finger, finger
Itâ€™s the Little Sailor Dance
This little sailorâ€™s dancing
Heâ€™s dancing and heâ€™s prancing 
This little sailorâ€™s dancing
Dancing with his elbow
With his elbow, elbow, elbow
With his hand, hand, hand
With his finger, finger, finger
Itâ€™s the Little Sailor Dance
This little sailorâ€™s dancing
Heâ€™s dancing and heâ€™s prancing 
This little sailorâ€™s dancing
Dancing with his shoulder
With his shoulder, shoulder, shoulder 
With his elbow, elbow, elbow
With his hand, hand, hand
With his finger, finger, finger
Itâ€™s the Little Sailor Dance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ð‘µð‘¬ð‘¾ ðŸŒ¼ A Flower In My Garden - https://youtu.be/m_eHSJgRhrc
ð‘µð‘¬ð‘¾ Hop Little Bunnies Hop Hop Hop - https://youtu.be/bd6N27Jwje0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If You're Happy and You Know It  - https://youtu.be/UZSRYKWHwkw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 #littleSailor</t>
  </si>
  <si>
    <t>['the little sailor dance', 'little sailor dance', 'nursery rhymes', 'educational kids songs', 'educational children song', 'learning songs', 'children learning', 'toddler songs', 'animation for kids for kids', 'songs for kids', 'kids', 'sing-along songs', 'kids cartoon', 'sing-along', 'baby', 'best kids songs', 'looloo kids', 'loolookids nursery rhymes', '#loolookids', 'loo loo kids', 'johny and friends', 'baby songs', 'kid songs', 'educational', 'kindergarten songs']</t>
  </si>
  <si>
    <t>jK55m7cYFYM</t>
  </si>
  <si>
    <t>Vehicles Song - LooLoo Kids Nursery Rhymes and Children`s Songs</t>
  </si>
  <si>
    <t>Vehicles Song LooLoo Kids Nursery Rhymes and Childrens Songs</t>
  </si>
  <si>
    <t>2022-07-26 12:01:53+00:00</t>
  </si>
  <si>
    <t>Hello, kids! Today is a fun new day! We will visit the adventure park and play with Johny and his kindergarten friends! Letâ€™s learn together the sounds of your favourite vehicles. ðŸ˜ðŸŽ®ððžð° ð ðšð¦ðž ð°ð¢ð­ð¡ ð‰ð¨ð¡ð§ð² ðšð§ð ð…ð«ð¢ðžð§ðð¬ - https://3novg.app.link/F2ViI5MeNfb  â€‹ðŸ“¢ðƒð¨ð°ð§ð¥ð¨ðšð ð¨ð®ð« ð¦ð®ð¬ð¢ðœ ðšð©ð©: http://onelink.to/looloo
This educational video from LooLoo Kids teaches kids the names and sounds that different vehicles make. Letâ€™s travel together along the playful roads by car, we start a new adventure at sea on a boat, fly over the rainbow with a plane and travel through the forest by train. Which one is your favourite vehicle? 
Discover a wonderful new world, full of joy and adventure, with Johny and his friends. 
ðŸ“¢Listen on SPOTIFY - http://listento.loolookids.com/bestofloolookids
ðŸ””Subscribe to our channel if you enjoyed this educational video! Youâ€™ll get constant access to more nursery rhymes, more awesome content, so youâ€™ll never miss a chance to teach your children new and exciting things! ðŸ”” - http://bit.ly/Subscribe_to_LooLooKids
Jump in the seat 
beep beep beep 
We drive on the road 
And sail on the sea
choo choo trains
phhhhh planes
These are all the noises that a vehicle makes. 
Zoom zoom zoom 
Beep beep beep
Nee Naw nee naw
Honk honk honk.
Choo choo trains 
Phhhewww plane
These are all the noises that a vehicle makes! x2
This is a car. And goes  
*vroom vroom vroom x2
This is a boat and goes
Swishhhhh  Swishhhhh
One drives on the road to take me home
Off we gooo!
One goes in the water
Splash splash splash 
Because it floats 
Chorus
Here is a train, that goes
Choo choo choo x2
Here is a plane that goes,
Phhhheeeow, phhhheeeow
One goes on the rail, oh so fast along the tracks!
One flies in the sky, so very high.
Oh phhhheeeow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ðŸŽ–ï¸Top Most Popular KIDS Songs ðŸµï¸ - https://youtu.be/8P-wb_UkJVo
ð‘µð‘¬ð‘¾ ðŸŒ¼ A Flower In My Garden - https://youtu.be/m_eHSJgRhrc
ð‘µð‘¬ð‘¾ Hop Little Bunnies Hop Hop Hop - https://youtu.be/bd6N27Jwje0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If You're Happy and You Know It  - https://youtu.be/UZSRYKWHwkw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 #looloonurseryrhymes</t>
  </si>
  <si>
    <t>['vehicles for kids', 'vehicles for children', 'street vehicles', 'cars for kids', 'trucks for kids', 'for kids', 'vehicles', 'cars', 'toy vehicles', 'learn vehicles', 'kids videos', 'bus', 'looloo kids', 'loolookids nursery rhymes', '#loolookids', 'loo loo kids', 'johny and friends', 'nursery rhymes', 'baby songs', 'kid songs', 'educational', 'kindergarten songs educational kids songs', 'educational children song', 'learning songs', 'children learning', 'toddler songs', 'animation for kids']</t>
  </si>
  <si>
    <t>Fzy7CLITaNQ</t>
  </si>
  <si>
    <t>Dance with Johny and Friends - Fun Kids Songs Compilation - LooLoo Kids</t>
  </si>
  <si>
    <t>Dance with Johny and Friends Fun Kids Songs Compilation LooLoo Kids</t>
  </si>
  <si>
    <t>2022-07-23 12:00:08+00:00</t>
  </si>
  <si>
    <t>Groove on, dance and sing-along with Johny and Friends in this fun compilation with great music for kids, your little star will smile non-stopðŸ“¢ðƒð¨ð°ð§ð¥ð¨ðšð ð¨ð®ð« ð¦ð®ð¬ð¢ðœ ðšð©ð©: http://onelink.to/looloo ðŸ“¢Listen on SPOTIFY  - http://listento.loolookids.com/
ðŸŽ®ððžð° ð ðšð¦ðž ð°ð¢ð­ð¡ ð‰ð¨ð¡ð§ð² ðšð§ð ð…ð«ð¢ðžð§ðð¬ - https://3novg.app.link/F2ViI5MeNfb
This collection includes some of our most popular nursery rhymes and children's songs.
ðŸ””Subscribe to our channel if you enjoyed this educational video! Youâ€™ll get constant access to more nursery rhymes, more awesome content, so youâ€™ll never miss a chance to teach your children new and exciting things! ðŸ”” - http://bit.ly/Subscribe_to_LooLooKids
Letâ€™s travel the world and have fun, singing and dancing. Johny is a very curious and playful little boy, join him in discovering more about our planet!  Do you know what the 7 continents are? Letâ€™s learn together in a new musical adventure! 
Are you excited to go back to school? It`s going to be awesome, you`ll see your old friends, you`ll make new friends and on top of it all you`ll learn new stuff but till then, Johny has a new adventure for you to start the new school year fresh and optimistic.
00:00 Choo Choo Wah
03:39 Zigaloo 
06:02 Five Little Ducks 
07:50 Old MacDonald Had a Farm 
09:08 Sleeping Bunnies 
ChooChooWah ChooChooWah, 
ChooChooWah  wah wah wah
ChooChooWah, ChooChooWah, 
ChooChooWah  wah wah wah
Compania!
Arms stretch! 
Compania!
Arms stretch! 
ChooChooWah ChooChooWah, 
ChooChooWah  wah wah wah
ChooChooWah, ChooChooWah, 
ChooChooWah  wah wah wah
Compania!
Arms stretch! 
Now make a fist
ChooChooWah ChooChooWah, 
ChooChooWah  wah wah wah
ChooChooWah, ChooChooWah, 
ChooChooWah  wah wah wah
Compania!
Arms stretch! 
Now make a fist
Finger Up
ChooChooWah ChooChooWah, 
ChooChooWah  wah wah wah
ChooChooWah, ChooChooWah, 
ChooChooWah  wah wah wah
Enjoy educational songs and stories for preschool kids created by experts in children's education! 
Here at LooLooKids we encourage kids to learn and discover new interests and learn more about the world through our videos and songs. Our content promotes critical thinking, thought provoking situations, encourages discovery and exploration of the world through creativity play and a sense of imagination that works great with or for kids and toddlers.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#loolookids #johnyandfriends #danceForKids #kidsDance</t>
  </si>
  <si>
    <t>['loolookids', 'looloo kids nursery rhymes', '#loolookids', 'kids songs', 'baby songs', 'dance songs for kids', 'action songs for kids', 'action songs', 'action songs for children educational kids songs', 'educational children song', 'learning songs', 'children learning', 'toddler songs', 'animation for kids for kids', 'songs for kids', 'kids', 'sing-along songs', 'kids cartoon', 'sing-along', 'baby', 'best kids songs']</t>
  </si>
  <si>
    <t>RtsW15JTVLI</t>
  </si>
  <si>
    <t>Seven Continents - Learning Songs for Kids with LooLoo Kids Nursery Rhymes</t>
  </si>
  <si>
    <t>Seven Continents Learning Songs for Kids with LooLoo Kids Nursery Rhymes</t>
  </si>
  <si>
    <t>2022-07-18 21:00:09+00:00</t>
  </si>
  <si>
    <t>Hi, kids! Let's learn together with Johny and his kindergarten friends! LooLoo Kids presents a new educational song, a chance for all of us to find out more about the seven continents together.ðŸ“¢ðƒð¨ð°ð§ð¥ð¨ðšð ð¨ð®ð« ð¦ð®ð¬ð¢ðœ ðšð©ð©: http://onelink.to/looloo ðŸ“¢Listen on SPOTIFY  - http://listento.loolookids.com/
ðŸŽ®ððžð° ð ðšð¦ðž ð°ð¢ð­ð¡ ð‰ð¨ð¡ð§ð² ðšð§ð ð…ð«ð¢ðžð§ðð¬ - https://3novg.app.link/F2ViI5MeNfb
ðŸ””Subscribe to our channel if you enjoyed this educational video! Youâ€™ll get constant access to more nursery rhymes, more awesome content, so youâ€™ll never miss a chance to teach your children new and exciting things! ðŸ”” - http://bit.ly/Subscribe_to_LooLooKids
Letâ€™s travel the world and have fun, singing and dancing. Johny is a very curious and playful little boy, join him in discovering more about our planet!  Do you know what the 7 continents are? Letâ€™s learn together in a new musical adventure! 
Are you excited to go back to school? It`s going to be awesome, you`ll see your old friends, you`ll make new friends and on top of it all you`ll learn new stuff but till then, Johny has a new adventure for you to start the new school year fresh and optimistic.
00:00 Seven Continents 
02:07 Animal Sounds 
04:14 The Abc Song
06:06 Phonics Song 
08:23 Numbers Song
10:18 Musical Instruments
Seven Continents Lyrics
North America
South America
Antarctica
And Asia
Africa
Australia
Europe
Thatâ€™s Seven
Seven
Seven
Seven continents of the world
Seven continents of the world
The north is the top
The south is the bottom
It makes the Earth's hemisphere
They are two poles
That we should know
The north at the top
And the south down below
Enjoy educational songs and stories for preschool kids created by experts in children's education! 
Here at LooLooKids we encourage kids to learn and discover new interests and learn more about the world through our videos and songs. Our content promotes critical thinking, thought provoking situations, encourages discovery and exploration of the world through creativity play and a sense of imagination that works great with or for kids and toddlers.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#loolookids #johnyandfriends #sevenContinents</t>
  </si>
  <si>
    <t>['Seven continents', 'learning songs for kids', 'learning seven continents', 'learning continents for kids', 'kids learning', 'learning looloo kids', 'loolookids', 'looloo kids nursery rhymes', '#loolookids', 'kids songs', 'baby songs', 'educational kids songs', 'educational children song', 'learning songs', 'children learning', 'toddler songs', 'animation for kids']</t>
  </si>
  <si>
    <t>pqhhQhAvg-E</t>
  </si>
  <si>
    <t>The Little Boat and More Funny Kids Songs - LooLoo Kids Nursery Rhymes</t>
  </si>
  <si>
    <t>The Little Boat and More Funny Kids Songs LooLoo Kids Nursery Rhymes</t>
  </si>
  <si>
    <t>2022-07-16 12:00:36+00:00</t>
  </si>
  <si>
    <t>LooLoo Kids is is a magical world full of joy and songs. In each episode, the adventures of little Johny takes his friends in an educative journey.ðŸ˜â€‹ðŸ“¢ðƒð¨ð°ð§ð¥ð¨ðšð ð¨ð®ð« ð¦ð®ð¬ð¢ðœ ðšð©ð©: http://onelink.to/looloo ðŸ“¢Listen on SPOTIFY - http://listento.loolookids.com/bestofloolookids
LooLoo Kids has the pleasure to present you a compilation with learning and dance videos for kids, where your little baby will learn spelling and other positive behaviours while having fun, dancing and singing along-side our main stars. Learning is fun with Johny and Friends. 
ðŸŽ®ððžð° ð ðšð¦ðž ð°ð¢ð­ð¡ ð‰ð¨ð¡ð§ð² ðšð§ð ð…ð«ð¢ðžð§ðð¬ - https://3novg.app.link/F2ViI5MeNfb 
ðŸ””Subscribe to our channel if you enjoyed this educational video! Youâ€™ll get constant access to more nursery rhymes, more awesome content, so youâ€™ll never miss a chance to teach your children new and exciting things! ðŸ”” - http://bit.ly/Subscribe_to_LooLooKids
00:00 The Tinny Little Boat
02:19 A sailor went to sea
05:28 Croaking Frog
07:23 The Muffin Man
09:19 The More we get together
11:24 The Ants Go Marching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ðŸŽ–ï¸Top Most Popular KIDS Songs ðŸµï¸ - https://youtu.be/8P-wb_UkJVo
ð‘µð‘¬ð‘¾ ðŸŒ¼ A Flower In My Garden - https://youtu.be/m_eHSJgRhrc
ð‘µð‘¬ð‘¾ Hop Little Bunnies Hop Hop Hop - https://youtu.be/bd6N27Jwje0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If You're Happy and You Know It  - https://youtu.be/UZSRYKWHwkw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 #littleTinyBoat</t>
  </si>
  <si>
    <t>['the little tiny boat', 'the little tiny boat looloo kids', 'the little tiny boat looloo', 'the little tiny boat kids nursery rhymes', 'looloo kids', 'loolookids nursery rhymes', '#loolookids', 'loo loo kids', 'johny and friends', 'nursery rhymes', 'baby songs', 'kid songs', 'educational', 'kindergarten songs', 'kids songs', 'kids videos', 'kids song', 'kids animation', 'children songs']</t>
  </si>
  <si>
    <t>RJvU55LDqh8</t>
  </si>
  <si>
    <t>Kids Songs Collection - Sing Along with LooLoo Kids Nursery Rhymes &amp; Kids Songs</t>
  </si>
  <si>
    <t>Kids Songs Collection Sing Along with LooLoo Kids Nursery Rhymes Kids Songs</t>
  </si>
  <si>
    <t>2022-07-13 00:00:12+00:00</t>
  </si>
  <si>
    <t>Johny and his friends are always active, this kids songs collection will make your little baby sing along and why not, dance along to the amazing nursery rhymesðŸ“¢Listen on SPOTIFY  - http://listento.loolookids.com/ ðŸ“¢Download our app: http://onelink.to/looloo
Animal songs are very appreciated by kids and parents because they are the basis for fun and educational videos, making the learning experience easy. Johny and his friends are always active and having fun no matter what.
ðŸ””Subscribe to our channel if you enjoyed this educational video! Youâ€™ll get constant access to more nursery rhymes, more awesome content, so youâ€™ll never miss a chance to show your children new and exciting things! http://bit.ly/Subscribe_to_LooLooKids
ðŸŽµ  Go to your favorite song by selecting a title below!  ðŸ‘‡ 
00:00 Little Chicks
01:45 The More We Get Together
03:49 Jack and Jill
06:17 Phonics Song
08:34 Polly, Put the Kettle On
10:22 Seven Days
Little chicks are calling
Pe-ep, pe-ep, pe-ep. 
'Cause they are so hungry
and too cold to sleep.
 Mama hen is looking
For some wheat and corn
She will feed them gently,
And will keep them warm
 Happy warm and sleepy,
Safely tucked in hay,
Baby chicks are resting
Soundly till next day.
ðŸ‘Follow us on Facebook for new updates! https://www.facebook.com/LooLooKids/
ðŸ¦Tweet to us! https://twitter.com/loolookids
ðŸŽµInstagram: https://instagram.com/loo.loo.kids
 Enjoy other LooLoo Kids nursery rhymes:
ð‘µð‘¬ð‘¾ðŸ‘¶Johny Johny Yes Papa - https://youtu.be/WDbG8d4q1Ik
ð‘µð‘¬ð‘¾ ðŸ‘Baa, Baa, Black SheepðŸ‘ - https://youtu.be/fd-WjDVZ4sU
ð‘µð‘¬ð‘¾ Bingo https://youtu.be/V2zx6p70EuM
ð‘µð‘¬ð‘¾ Zigaloo Dance https://youtu.be/IfqXSu02OU0
ð‘µð‘¬ð‘¾ A Ram Sam Sam  - 
Johny, Johny Yes Papa https://youtu.be/F4tHL8reNCs
Cobbler, Cobbler Mend My Shoe - https://youtu.be/3mxpBqhTt7o
Five Little Ducks - https://youtu.be/aY3WYLvRBFU
ðŸ” ABC SONGðŸ‘¶ | Learn alphabet with Johny - https://youtu.be/JbyqDMhphYA
Baby Shark https://youtu.be/sUxTSW4hW2g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#johnyandfriends 
LooLoo Kids is a registered trademark of MORA TV. For distribution and more information, visit and contact us at https://loolookids.com</t>
  </si>
  <si>
    <t>['kids songs collection', 'sing along songs with lyrics', 'collection kids songs', 'looloo kids collection', '#johnyandfriends', 'looloo kids', 'loolookids nursery rhymes', '#loolookids', 'loo loo kids', 'johny and friends', 'nursery rhymes', 'baby songs', 'kid songs', 'educational', 'kindergarten songs educational kids songs', 'educational children song', 'learning songs', 'children learning', 'toddler songs', 'animation for kids for kids', 'songs for kids', 'kids', 'sing-along songs', 'sing-along', 'baby', 'best kids songs']</t>
  </si>
  <si>
    <t>AzNHM29ME7s</t>
  </si>
  <si>
    <t>Johny and Mother Henny Penny and more LooLoo Kids Nursery Rhymes and Children`s Songs</t>
  </si>
  <si>
    <t>Johny and Mother Henny Penny and more LooLoo Kids Nursery Rhymes and Childrens Songs</t>
  </si>
  <si>
    <t>2022-07-09 12:00:10+00:00</t>
  </si>
  <si>
    <t>Johny and his friends are proud to give you a compilation with the best nursery rhymes for kids. Inspire kids to learn new things and discover the world with these educational songs from LooLoo KIDS.ðŸ“¢Listen on SPOTIFY - http://listento.loolookids.com/bestofloolookids ðŸ“¢ðƒð¨ð°ð§ð¥ð¨ðšð ð¨ð®ð« ð¦ð®ð¬ð¢ðœ ðšð©ð©: http://onelink.to/looloo
Even though she might not be the most reasonable of all chickens Henny Penny is a lot of fun and full of energy, which makes for the perfect fun song for kids to sing, dance and enjoy themselves to, while learning new words and concepts. 
At LooLooKIDS we believe that kids need to laugh, learn, and play, and can also be responsible very early on â€“ because responsibilities can be as fun as games. Being a happy and reliable member of your family is a joy for everybody, and we offer one of our best kids songs collection as an example of this!
ðŸ˜ðŸŽ®ððžð° ð ðšð¦ðž ð°ð¢ð­ð¡ ð‰ð¨ð¡ð§ð² ðšð§ð ð…ð«ð¢ðžð§ðð¬ - https://3novg.app.link/F2ViI5MeNfb
ðŸ””Subscribe to our channel if you enjoyed this educational video! Youâ€™ll get constant access to more nursery rhymes, more awesome content, so youâ€™ll never miss a chance to teach your children new and exciting things! ðŸ”” - http://bit.ly/Subscribe_to_LooLooKids
00:00 Mother Hen Henny Penny
02:49 If You're Happy and You Know It
04:29 Peek-a-Boo
06:17 Cobbler Cobbler
07:58 Row, Row, Row Your Boat 
09:47 Phonics Song
12:03 Drawing Song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ðŸŽ–ï¸Top Most Popular KIDS Songs ðŸµï¸ - https://youtu.be/8P-wb_UkJVo
ð‘µð‘¬ð‘¾ ðŸŒ¼ A Flower In My Garden - https://youtu.be/m_eHSJgRhrc
ð‘µð‘¬ð‘¾ Hop Little Bunnies Hop Hop Hop - https://youtu.be/bd6N27Jwje0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If You're Happy and You Know It  - https://youtu.be/UZSRYKWHwkw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 #hennyPenny</t>
  </si>
  <si>
    <t>['johny and mother henny penny', 'henny penny', 'looloo kids nursery rhymes', 'looloo kids henny penny', 'kids songs', 'looloo kids', 'loolookids nursery rhymes', '#loolookids', 'loo loo kids', 'johny and friends', 'nursery rhymes', 'baby songs', 'kid songs', 'educational', 'kindergarten songs', 'animal songs', 'animal sounds', 'animals for kids', 'animal rhymes', 'learning songs', 'kids videos', 'kids song', 'kids animation', 'children songs']</t>
  </si>
  <si>
    <t>MmWs8S1yhdY</t>
  </si>
  <si>
    <t>ð‘µð‘¬ð‘¾  Pussy Cat - Kindergarten Playtime - LooLoo Kids Nursery Rhymes &amp; Kids Songs</t>
  </si>
  <si>
    <t>ð‘µð‘¬ð‘¾ Pussy Cat Kindergarten Playtime LooLoo Kids Nursery Rhymes Kids Songs</t>
  </si>
  <si>
    <t>2022-07-05 12:00:18+00:00</t>
  </si>
  <si>
    <t>Find out about the great adventures in London and Paris and New York with Johny and friends singing,, Pussy Catâ€. Discover LooLoo Kids Musical Adventures, a world full of fun, imagination, and creativity. ðŸ“¢ðƒð¨ð°ð§ð¥ð¨ðšð ð¨ð®ð« ð¦ð®ð¬ð¢ðœ ðšð©ð©: http://onelink.to/looloo ðŸ“¢Listen on SPOTIFY  - http://listento.loolookids.com/
ðŸŽ®ððžð° ð ðšð¦ðž ð°ð¢ð­ð¡ ð‰ð¨ð¡ð§ð² ðšð§ð ð…ð«ð¢ðžð§ðð¬ - https://3novg.app.link/F2ViI5MeNfb
Here at LooLooKids, we encourage kids to learn and discover new interests and learn more about the world through our videos and songs. Our content promotes critical thinking, and thought-provoking situations, and encourages discovery and exploration of the world through creative play and a sense of imagination that works great with or for kids and toddlers.
Friendship is one of the building blocks of proper child development, and this is why in our videos we focus on building connections between children, and encouraging diversity and gender equality.
ðŸ””Subscribe to our channel if you enjoyed this educational video! Youâ€™ll get constant access to more nursery rhymes, and more awesome content, so youâ€™ll never miss a chance to teach your children new and exciting things! ðŸ”” - http://bit.ly/Subscribe_to_LooLooKids
Pussy Cat Lyrics
Pussy cat, pussy cat, where have you been?
I've been to London to see the Queen.
Pussy cat, pussy cat, what did you do there?
I frightened a little mouse under her chair.
Pussy cat, pussy cat, why do you smile?
I went to Paris to dine in style.
Pussy cat, pussy cat, what was the dish?
It was a giant bowl filled up with fish.
Pussy cat, pussy cat, where did you go?
I went to New York to see a show.
Pussy cat, pussy cat, how were the sights?
This city has the most beautiful lights.
Enjoy educational songs and stories for preschool kids created by experts in children's education! 
Here at LooLooKids we encourage kids to learn and discover new interests and learn more about the world through our videos and songs. Our content promotes critical thinking, thought provoking situations, encourages discovery and exploration of the world through creativity play and a sense of imagination that works great with or for kids and toddlers.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#loolookids #johnyandfriends #pussycat</t>
  </si>
  <si>
    <t>['Pussy cat', 'pussy cat kids songs', 'musical adventures', 'musical adventures for kids', 'looloo kids musical adventures', 'loolookids', 'looloo kids nursery rhymes', '#loolookids', 'kids songs', 'baby songs', 'educational kids songs', 'educational children song', 'learning songs', 'children learning', 'toddler songs', 'animation for kids']</t>
  </si>
  <si>
    <t>IaemBpiWmXI</t>
  </si>
  <si>
    <t>A Flower In My Garden and more Kindergarten Kids Songs - LooLoo Kids Nursery Rhymes</t>
  </si>
  <si>
    <t>A Flower In My Garden and more Kindergarten Kids Songs LooLoo Kids Nursery Rhymes</t>
  </si>
  <si>
    <t>2022-07-01 12:00:10+00:00</t>
  </si>
  <si>
    <t>Miss Anne is learning Johny and Jenny about colorful flowers, and they are having fun watering plants. The baby songs in this compilation feature animals for kids, manners learning songs, dance songs for kids and soothing lullabies. â€‹ðŸ“¢ðƒð¨ð°ð§ð¥ð¨ðšð ð¨ð®ð« ð¦ð®ð¬ð¢ðœ ðšð©ð©: http://onelink.to/looloo
ðŸ“¢Listen on SPOTIFY  - http://listento.loolookids.com/
ðŸŽ®ððžð° ð ðšð¦ðž ð°ð¢ð­ð¡ ð‰ð¨ð¡ð§ð² ðšð§ð ð…ð«ð¢ðžð§ðð¬ - https://3novg.app.link/F2ViI5MeNfb
Friendship is one of the building blocks of proper child development, and this is why in our videos we focus on building connection between children, encourage diversity and gender equality. 
Explore the world around you through our newest  compilation which includes the most popular children's songs.
ðŸ””Subscribe to our channel if you enjoyed this educational video! Youâ€™ll get constant access to more nursery rhymes, more awesome content, so youâ€™ll never miss a chance to teach your children new and exciting things! ðŸ”” - http://bit.ly/Subscribe_to_LooLooKids
00:00 A Flower in my Garden 
01:35 Emotion Song 
04:01 Zigaloo
06:24 Five Little Ducks 
08:12 Old MacDonald Had a Farm 
09:30 Sleeping Bunnies 
ðŸŽµ  A FLOWER IN MY GARDEN LYRICS ðŸ‘‡ 
A flower in my garden,
There is only one.
She likes air and water,
Also loves the sun.
But she looks a little lonely,
Oh, what, what can I do, 
What can I do? 
I could plant another flower,
And then I will have two,  
I will have two!
A flower in my garden,
There is only one.
She likes air and water,
Also loves the sun.
Look!
The flowers are smiling happily,
Happily!
Mom will help me plant another,
And then, I will have three.
I will have three!
Flowers in my garden, now I have three,
They like air and water, smiling happily,
Happily! x3
ðŸ‘Follow us on Facebook for new updates! https://www.facebook.com/LooLooKids/
ðŸ¦Tweet to us! https://twitter.com/loolookids
ðŸŽµInstagram: https://instagram.com/loo.loo.kids
ðŸŽµðŸ‘ Watch the LooLoo Kids Playlist:  http://bit.ly/310qEOk
 Enjoy other LooLoo Kids nursery rhymes: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#loolookids #johnyandfriends #flowerforkids</t>
  </si>
  <si>
    <t>['a flower in my garden', 'flower song for kids', 'a flower in my garden loolookids', 'a flower in my gardengarden kindergarten', 'looloo', 'loo loo kids a flower in my garden', 'johny and enny', 'johny and enny songs for kids', 'looloo kids', 'loolookids nursery rhymes', '#loolookids', 'loo loo kids', 'johny and friends', 'nursery rhymes', 'baby songs', 'kid songs', 'educational', 'kindergarten songs educational kids songs', 'educational children song', 'learning songs', 'children learning', 'animation for kids']</t>
  </si>
  <si>
    <t>hgYsAqIxfbU</t>
  </si>
  <si>
    <t>ð‘µð‘¬ð‘¾ Finger Family - Sing Along with LooLoo Kids Nursery Rhymes &amp; Kids Songs</t>
  </si>
  <si>
    <t>ð‘µð‘¬ð‘¾ Finger Family Sing Along with LooLoo Kids Nursery Rhymes Kids Songs</t>
  </si>
  <si>
    <t>2022-06-28 14:28:56+00:00</t>
  </si>
  <si>
    <t>Johny is having so much fun with this great song for young learners. We hope that you`ll enjoy all of LooLoo KIDS wonderful nursery rhymes and children`s music, and have fun singing along with friends and family. ðŸ“¢Listen on SPOTIFY  - http://listento.loolookids.com/ ðŸ“¢Download our app: http://onelink.to/looloo
LooLoo Kids is a special place for children where we take education very seriously, thatâ€™s why Johny is having fun in all the videos, playing, but learning from all the adventures and from all the activities heâ€™s involved in.
ðŸ””Subscribe to our channel if you enjoyed this educational video! Youâ€™ll get constant access to more nursery rhymes, more awesome content, so youâ€™ll never miss a chance to show your children new and exciting things! http://bit.ly/Subscribe_to_LooLooKids
These nursery rhymes, together with all our kidsâ€™ songs and collections, can also be excellent english learning songs, because they offer simple and happy stories with Johny and friends to babies, toddlers and preschoolers. Children learning has never been easier!
ðŸ‘Follow us on Facebook for new updates! https://www.facebook.com/LooLooKids/
ðŸ¦Tweet to us! https://twitter.com/loolookids
ðŸŽµInstagram: https://instagram.com/loo.loo.kids
The Finger Family LYRICS ðŸ‘‡
Daddy finger, daddy finger,
Where are you?
Here I am, here I am.
How do you do?
Mommy finger, mommy finger,
Where are you?
Here I am, here I am.
How do you do?
Brother finger, brother finger,
Where are you?
Here I am, here I am.
How do you do?
Sister finger, sister finger,
Where are you?
Here I am, here I am.
How do you do?
Baby finger, baby finger,
Where are you?
Here I am, here I am.
How do you do?
 Enjoy other LooLoo Kids nursery rhymes:
ð‘µð‘¬ð‘¾ðŸ‘¶Johny Johny Yes Papa - https://youtu.be/WDbG8d4q1Ik
ð‘µð‘¬ð‘¾ ðŸ‘Baa, Baa, Black SheepðŸ‘ - https://youtu.be/fd-WjDVZ4sU
ð‘µð‘¬ð‘¾ Bingo https://youtu.be/V2zx6p70EuM
ð‘µð‘¬ð‘¾ Zigaloo Dance https://youtu.be/IfqXSu02OU0
ð‘µð‘¬ð‘¾ A Ram Sam Sam  - 
Johny, Johny Yes Papa https://youtu.be/F4tHL8reNCs
Cobbler, Cobbler Mend My Shoe - https://youtu.be/3mxpBqhTt7o
Five Little Ducks - https://youtu.be/aY3WYLvRBFU
ðŸ” ABC SONGðŸ‘¶ | Learn alphabet with Johny - https://youtu.be/JbyqDMhphYA
Baby Shark https://youtu.be/sUxTSW4hW2g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#johnyandfriends #fingerfamily #loolookds
LooLoo Kids is a registered trademark of MORA TV. For distribution and more information, visit and contact us at https://loolookids.com</t>
  </si>
  <si>
    <t>['the finger family', 'finger family song', 'finger family', 'the finger family song', 'nursery rhymes', 'songs for kids', 'finger family nursery rhymes', 'daddy finger', 'songs for children', 'children songs', 'kids songs', 'finger family rhymes', 'finger family songs', 'finger song', 'daddy finger song', 'looloo kids', '#loolookids', 'loo loo kids', 'johny and friends', 'baby songs', 'educational', 'kindergarten songs educational kids songs', 'educational children song', 'learning songs', 'children learning']</t>
  </si>
  <si>
    <t>w0GIpMK12Zk</t>
  </si>
  <si>
    <t>Happy Mom Stress Relief | Relaxing Music Video | Nature Relaxation</t>
  </si>
  <si>
    <t>Happy Mom Stress Relief Relaxing Music Video Nature Relaxation</t>
  </si>
  <si>
    <t>2022-06-22 19:50:17+00:00</t>
  </si>
  <si>
    <t>This video is a Zen exercise in relaxation for moms. A place with music for parents and Zen vibrations for the whole family and the entire home! 
â€Zen for Parentsâ€ is LooLoo Kidsâ€™ present to all the restless parents - an oasis of serenity in an endlessly busy day, a time out from all the chores, a time to catch your breath. 
And that is exactly what we want to encourage parents to do, by creating this space - to have a safe space for relaxation and reflection. It is a reminder to take some time for yourself because we know you deserve it!
Enjoy your time in our Zen zone and please remember to come again! We will be sure to invite you back, with frequent uploads. Weâ€™ll be waiting for you time after time, with gentle music and relaxing imagery designed to calm the mind and soothe the soul.</t>
  </si>
  <si>
    <t>['Happy Mom', 'Zen relaxing music video', 'stress relief', 'zen relaxing music video', 'happy mom relaxing', 'relaxing happy mom videos', 'relaxing music', 'meditation music', 'calming music', 'peaceful music', 'soothing music', 'soothing relaxation', 'relax', 'relaxing', 'meditation']</t>
  </si>
  <si>
    <t>TFVymV1dcE8</t>
  </si>
  <si>
    <t>Learn Musical Instruments and more Kids Songs and Nursery Rhymes - LooLoo Kids</t>
  </si>
  <si>
    <t>Learn Musical Instruments and more Kids Songs and Nursery Rhymes LooLoo Kids</t>
  </si>
  <si>
    <t>2022-06-22 12:00:14+00:00</t>
  </si>
  <si>
    <t>Our newest animation is conceived to open the door to the music store and to a whole universe of musical instruments and experimentation. Join Johny and his friends, letâ€™s sing along together! Sing and dance with Johny and Monica. ðŸ˜ðŸŽ®ððžð° ð ðšð¦ðž ð°ð¢ð­ð¡ ð‰ð¨ð¡ð§ð² ðšð§ð ð…ð«ð¢ðžð§ðð¬ - https://3novg.app.link/F2ViI5MeNfb  ðŸ“¢Listen on SPOTIFY - http://listento.loolookids.com/bestofloolookids
In this educational and fun collection of best kids songs, toddlers and preschoolers will listen to lovely sing-alongs, educational children songs, animal songs, dance songs for kids, and many other beautiful nursery rhymes.
00:00 Musical Instruments Song
02:26 A Ram Sam Sam 
05:01 Bingo 
06:56 ChooChooWah
10:26 The Abc Song
12:18 Zigaloo Dance
14:38 Shaky Shaky
16:27 Five Little Speckled Frogs
18:42 Wash you hands
20:41 Gossey Gander
22:17 We Have Fun
24:47 She'll be Coming Round the Mountains
26:52 Rolling Rolling
28:50 I love the mountain
ðŸ“¢ðƒð¨ð°ð§ð¥ð¨ðšð ð¨ð®ð« ð¦ð®ð¬ð¢ðœ ðšð©ð©: http://onelink.to/looloo
ðŸ””Subscribe to our channel if you enjoyed this educational video! Youâ€™ll get constant access to more nursery rhymes, more awesome content, so youâ€™ll never miss a chance to teach your children new and exciting things! ðŸ”” - http://bit.ly/Subscribe_to_LooLooKids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ðŸŽ–ï¸Top Most Popular KIDS Songs ðŸµï¸ - https://youtu.be/8P-wb_UkJVo
ð‘µð‘¬ð‘¾ ðŸŒ¼ A Flower In My Garden - https://youtu.be/m_eHSJgRhrc
ð‘µð‘¬ð‘¾ Hop Little Bunnies Hop Hop Hop - https://youtu.be/bd6N27Jwje0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If You're Happy and You Know It  - https://youtu.be/UZSRYKWHwkw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t>
  </si>
  <si>
    <t>['musical instruments song', 'musical instruments song for kids', 'musical instruments', 'instruments', 'instrumental music', 'learning to play instruments song', 'music for kids', 'instrumental songs', 'fun song', 'toddler', 'sing-along', 'loolookids', 'looloo kids nursery rhymes', '#loolookids', 'kids songs', 'baby songs', 'nursery rhymes', 'kids videos', 'kids song', 'kids animation', 'children songs']</t>
  </si>
  <si>
    <t>w0SjWMUd8GY</t>
  </si>
  <si>
    <t>Happy Mom | Zen Relaxing Music Video | Stress Relief</t>
  </si>
  <si>
    <t>Happy Mom Zen Relaxing Music Video Stress Relief</t>
  </si>
  <si>
    <t>2022-06-21 16:00:34+00:00</t>
  </si>
  <si>
    <t>This video is a Zen exercise in relaxation for moms. A place with music for parents and Zen vibrations for the whole family and the entire home! 
â€Zen for Parentsâ€ is LooLoo Kidsâ€™ present to all the restless parents - an oasis of serenity in an endlessly busy day, a time out from all the chores, a time to catch your breath. 
And that is exactly what we want to encourage parents to do, with creating this space - to have a safe space for relaxation and reflection. It is a reminder to take some time for yourself, because we know you deserve it!
Enjoy your time in our Zen zone and please remember to come again! We will be sure to invite you back, with frequent uploads. Weâ€™ll be waiting for you time after time, with gentle music and relaxing imagery designed to calm the mind and soothe the soul.</t>
  </si>
  <si>
    <t>XBjCeWx8gG4</t>
  </si>
  <si>
    <t>Twinkle Twinkle Little Star + Wheels on the Bus and more Kids Songs and Nursery Rhymes - LooLoo Kids</t>
  </si>
  <si>
    <t>Twinkle Twinkle Little Star Wheels on the Bus and more Kids Songs and Nursery Rhymes LooLoo Kids</t>
  </si>
  <si>
    <t>2022-06-21 12:00:31+00:00</t>
  </si>
  <si>
    <t>A new educational kids song, created to inspire curiosity and creativity in toddlers all over the world.  Clap and sing along with the best playtime songs for toddlers. ðŸ“¢Listen on SPOTIFY - http://listento.loolookids.com/bestofloolookidsðŸ“¢ðƒð¨ð°ð§ð¥ð¨ðšð ð¨ð®ð« ð¦ð®ð¬ð¢ðœ ðšð©ð©: http://onelink.to/looloo
ðŸ””Subscribe to our channel if you enjoyed this educational video! Youâ€™ll get constant access to more nursery rhymes, more awesome content, so youâ€™ll never miss a chance to teach your children new and exciting things! ðŸ”” - http://bit.ly/Subscribe_to_LooLooKids
You will join Johny in many adventures and listen to many action songs for kids. Fun children songs and classic nursery rhymes are once again the perfect occasion for wonderful adventures, full of entertaining and funny events, an ideal opportunity for kids to learn about our diverse world, about animals, the alphabet and, most importantly, about their emotions and feelings, about the power of friendship and the significance of kindness.
LooLoo KIDS is the perfect destination when in need of educational content, so here you can find the best nursery rhymes to entertain your baby!
Learning and education are very important for babies and toddlers, but, when playing and learning at the same time, counting will be more easy! Repetitive lyrics and fun rhythm will help preschool kids memorize better, a solid learning method, with proved efficiency in Pre-K and kindergarten.
Twinkle, twinkle, little star,
How I wonder what you are.
Up above the world so high,
Like a diamond in the sky.
Twinkle, twinkle, little star,
How I wonder what you are.
The wheels on the bus go
Round and round,
Round and round,
Round and round.
The wheels on the bus go
Round and round,
All through the town!
The door on the bus goes
Open and shut,
Open and shut,
Open and shut.
The door on the bus goes
Open and shut,
All through the town!
The wipers on the bus go
Swish, swish, swish,
Swish, swish, swish,
Swish, swish, swish.
The wipers on the bus go
Swish, swish, swish,
All through the town!
The horn on the bus goes
Beep, beep, beep,
Beep, beep, beep,
Beep, beep, beep.
The horn on the bus goes
Beep, beep, beep,
All through the town!
The people on the bus go
Up and down,
Up and down,
Up and down.
The people on the bus go
Up and down,
All through the town!
The baby on the bus goes
Waa, waa, waa,
Waa, waa, waa,
Waa, waa, waa.
The baby on the bus goes
Waa, waa, waa,
All through the town!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ðŸŽ–ï¸Top Most Popular KIDS Songs ðŸµï¸ - https://youtu.be/8P-wb_UkJVo
ð‘µð‘¬ð‘¾ ðŸŒ¼ A Flower In My Garden - https://youtu.be/m_eHSJgRhrc
ð‘µð‘¬ð‘¾ Hop Little Bunnies Hop Hop Hop - https://youtu.be/bd6N27Jwje0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If You're Happy and You Know It  - https://youtu.be/UZSRYKWHwkw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  #sing-along #nurseryrhymes</t>
  </si>
  <si>
    <t>['kids songs', 'songs for kids', 'kids videos', 'abckidtv', 'baby songs', 'children songs', 'cocomelon', 'colors for kids', 'dance songs for kids', 'for kids', 'jj', 'kid songs', 'kids animation', 'kids education', 'kids entertainment', 'kindergarten', 'kindergarten songs', 'nursery rhymes', 'nursery rhymes songs', 'preschool learning', 'preschool songs', 'sing-along', 'toddler songs', 'toddlers', 'videos for kids', 'Kids Songs', 'More Kids Songs']</t>
  </si>
  <si>
    <t>lRdYFaKgwcw</t>
  </si>
  <si>
    <t>Rolling Rolling + Wind the Bobbin - LooLoo Kids - Funny Kids Songs</t>
  </si>
  <si>
    <t>Rolling Rolling Wind the Bobbin LooLoo Kids Funny Kids Songs</t>
  </si>
  <si>
    <t>2022-06-20 12:00:33+00:00</t>
  </si>
  <si>
    <t>These are some of the best educational songs for children, who can learn and have fun at the same time. Have Fun with Rolling Rolling and Wind The BobbinðŸ“¢Listen on SPOTIFY - http://listento.loolookids.com/bestofloolookidsðŸ“¢ðƒð¨ð°ð§ð¥ð¨ðšð ð¨ð®ð« ð¦ð®ð¬ð¢ðœ ðšð©ð©: http://onelink.to/looloo
Rolling Rolling LYRICSðŸ‘‡ 
Rolling, rolling
Up, up, up
Rolling, rolling
Down, down, down
Very good!
Rolling, rolling
Up, up, up
Rolling, rolling
Down, down, down
Great job! 
Rolling, rolling
Right, right, right
Rolling, rolling
Left, left, left
Do it again!   
Rolling, rolling
Right, right, right
Rolling, rolling
Left, left, left
Thats great!
Rolling, rolling
In, in, in
Rolling, rolling
Out, out, out
One more time!  
Rolling, rolling
In, in, in
Rolling, rolling
Out, out, out
ðŸ””Subscribe to our channel if you enjoyed this educational video! Youâ€™ll get constant access to more nursery rhymes, more awesome content, so youâ€™ll never miss a chance to teach your children new and exciting things! ðŸ”” - http://bit.ly/Subscribe_to_LooLooKids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ðŸŽ–ï¸Top Most Popular KIDS Songs ðŸµï¸ - https://youtu.be/8P-wb_UkJVo
ð‘µð‘¬ð‘¾ ðŸŒ¼ A Flower In My Garden - https://youtu.be/m_eHSJgRhrc
ð‘µð‘¬ð‘¾ Hop Little Bunnies Hop Hop Hop - https://youtu.be/bd6N27Jwje0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If You're Happy and You Know It  - https://youtu.be/UZSRYKWHwkw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t>
  </si>
  <si>
    <t>['Learn Left and Right', 'Wind the Bobbin', 'LooLoo Kids', 'Funny Kids Songs', 'looloo kids', 'loolookids nursery rhymes', '#loolookids', 'loo loo kids', 'johny and friends', 'nursery rhymes', 'baby songs', 'kid songs', 'educational', 'kindergarten songs educational kids songs', 'educational children song', 'learning songs', 'children learning', 'toddler songs', 'animation for kids dance songs for kids', 'action songs for kids', 'action songs', 'action songs for children kids songs', 'kids videos', 'kids animation']</t>
  </si>
  <si>
    <t>98KBk5nXRo4</t>
  </si>
  <si>
    <t>My Donkey Has a Headache and more Nursery Rhymes &amp; Kids Songs - LooLoo Kids</t>
  </si>
  <si>
    <t>My Donkey Has a Headache and more Nursery Rhymes Kids Songs LooLoo Kids</t>
  </si>
  <si>
    <t>2022-06-19 12:00:03+00:00</t>
  </si>
  <si>
    <t>Let`s have fun playing with Johny! This is a compilation of fun and educational kidsâ€™ videos, with Johny and friends. ðŸ“¢Listen on SPOTIFY - http://listento.loolookids.com/bestofloolookids ðŸ“¢ðƒð¨ð°ð§ð¥ð¨ðšð ð¨ð®ð« ð¦ð®ð¬ð¢ðœ ðšð©ð©: http://onelink.to/looloo
Learn to dance and have fun with Johny and his kindergarten friends. Best dance songs for kids from LooLoo KIDS. Youâ€™ll learn to count, say the alphabet, youâ€™ll meet many animals for kids, youâ€™ll learn many sing-along songs and dance songs for children.
00:00 My Donkey Has A Headache
01:26 Johny Johny Yes Papa
03:09 Mother Hen Henny Penny
05:54 If you` re happy and You Know it 
07:34 The Tinny Little Boat
09:45 Sleeping Bunnies 
11:37 Musical Instruments Song
13:58 Old MacDonald Had a Farm 
15:16 Humpty Dumpty
17:02 Chocolate
18:58 Happy little duck
21:13 Cupcake song
23:46 Miss Polly had a Dolly
25:10 In the morning
28:00 Baby Shark
My Donkey Has A Headache is a traditional Spanish nursery rhyme that offers kids an example of role-play, an activity that also helps integrate and strengthen previously acquired knowledge.
ðŸ””Subscribe to our channel if you enjoyed this educational video! Youâ€™ll get constant access to more nursery rhymes, more awesome content, so youâ€™ll never miss a chance to teach your children new and exciting things! ðŸ”” - http://bit.ly/Subscribe_to_LooLooKids
ðŸ˜ðŸŽ®ððžð° ð ðšð¦ðž ð°ð¢ð­ð¡ ð‰ð¨ð¡ð§ð² ðšð§ð ð…ð«ð¢ðžð§ðð¬ - https://3novg.app.link/F2ViI5MeNfb  â€‹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Top Sing-Along Songs Collection for Kids  - https://youtu.be/8-GZQquS9P8
ð‘µð‘¬ð‘¾ ðŸŒ¼ A Flower In My Garden - https://youtu.be/m_eHSJgRhrc
ð‘µð‘¬ð‘¾ Hop Little Bunnies Hop Hop Hop - https://youtu.be/bd6N27Jwje0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If You're Happy and You Know It  - https://youtu.be/UZSRYKWHwkw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 #mylittledonkey</t>
  </si>
  <si>
    <t>['my donkey has a headache', 'my little donkey', 'my donkey', 'dear little donkey', 'donkey and johny', 'baby songs', 'kid songs', 'sing-along', 'sing along songs', 'kids videos', 'kids animations', 'kids entertainment', 'preschool', 'kindergarten', 'loolookids', 'looloo kids nursery rhymes', '#loolookids', 'kids songs', 'lulu kids', 'looloo', '#looloo', '#looloonurseryrhymes', 'my little donkey looloo kids']</t>
  </si>
  <si>
    <t>x3CO7K46IFU</t>
  </si>
  <si>
    <t>The Tinny Little Boat - LooLoo Kids Nursery Rhymes &amp; Kids Songs #shorts</t>
  </si>
  <si>
    <t>The Tinny Little Boat LooLoo Kids Nursery Rhymes Kids Songs shorts</t>
  </si>
  <si>
    <t>2022-06-18 12:00:36+00:00</t>
  </si>
  <si>
    <t>#shorts #shortsforkids #looloonurseryrhymes #looloo #kidssongs  #loolookids 
ðŸ˜ðŸŽ®ððžð° ð ðšð¦ðž ð°ð¢ð­ð¡ ð‰ð¨ð¡ð§ð² ðšð§ð ð…ð«ð¢ðžð§ðð¬ - https://3novg.app.link/F2ViI5MeNfb  â€‹ðŸ“¢ðƒð¨ð°ð§ð¥ð¨ðšð ð¨ð®ð« ð¦ð®ð¬ð¢ðœ ðšð©ð©: http://onelink.to/looloo
ðŸ“¢Listen on SPOTIFY - http://listento.loolookids.com/bestofloolookids
ðŸ””Subscribe to our channel if you enjoyed this educational video! Youâ€™ll get constant access to more nursery rhymes, more awesome content, so youâ€™ll never miss a chance to teach your children new and exciting things! ðŸ”” - http://bit.ly/Subscribe_to_LooLooKids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ðŸŽ–ï¸Top Most Popular KIDS Songs ðŸµï¸ - https://youtu.be/8P-wb_UkJVo
ð‘µð‘¬ð‘¾ ðŸŒ¼ A Flower In My Garden - https://youtu.be/m_eHSJgRhrc
ð‘µð‘¬ð‘¾ Hop Little Bunnies Hop Hop Hop - https://youtu.be/bd6N27Jwje0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If You're Happy and You Know It  - https://youtu.be/UZSRYKWHwkw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t>
  </si>
  <si>
    <t>p2o5IZqs8RU</t>
  </si>
  <si>
    <t>Funny Kids Song - Ten in the Bed and Johny Johny Yes Papa - LooLoo Kids Nursery Rhymes</t>
  </si>
  <si>
    <t>Funny Kids Song Ten in the Bed and Johny Johny Yes Papa LooLoo Kids Nursery Rhymes</t>
  </si>
  <si>
    <t>2022-06-17 12:06:15+00:00</t>
  </si>
  <si>
    <t>Sing along, dance along - when children sing they learn! This song is great for teaching little kids about their emotions in a funny way.ðŸ“¢Download our music app: http://onelink.to/looloo ðŸ“¢Listen on SPOTIFY  - http://listento.loolookids.com/bestofloolookids ðŸŽ®New game with Johny and Friends - https://3novg.app.link/F2ViI5MeNfb
ðŸ””Subscribe to our channel if you enjoyed this educational video! Youâ€™ll get constant access to more nursery rhymes, more awesome content, so youâ€™ll never miss a chance to show your children new and exciting things! http://bit.ly/Subscribe_to_LooLooKids
ðŸ‘ Follow us on Facebook for new updates! https://www.facebook.com/LooLooKids/
ðŸ¦ Tweet to us! https://twitter.com/loolookids
Ten in a Bed Lyrics
There were ten in a bed
And the little one said
"Roll over, roll over"
So they all rolled over
And one fell out
Nine!
There were nine in a bed
And the little one said
"Roll over, roll over"
So they all rolled over
And one fell out
Eight!
There were eight in a bed
And the little one said
"Roll over, roll over"
So they all rolled over
And one fell out
Seven!
There were seven in a bed
And the little one said
"Roll over, roll over"
So they all rolled over
And one fell out
Six!
There were six in a bed
And the little one said
"Roll over, roll over"
So they all rolled over
And one fell out
Five!
There were five in a bed
And the little one said
"Roll over, roll over"
So they all rolled over
And one fell out
Four!
There were four in a bed
And the little one said
"Roll over, roll over"
So they all rolled over
And one fell out
Three!
There were three in a bed
And the little one said
"Roll over, roll over"
So they all rolled over
And one fell out
Two!
There were two in a bed
And the little one said
"Roll over, roll over"
So they all rolled over
And one fell out
One!
There was one in a bed
And the little one said
Iâ€™m sooo sleepy!
Enjoy other LooLoo Kids nursery rhymes:
Johny, Johny Yes Papa https://youtu.be/F4tHL8reNCs
The Wheels on the bus https://youtu.be/6X3A-Qe4lPg
Rain, Rain Go Away https://youtu.be/nCqUYAnQF0o
Ten in a Bed https://youtu.be/jk7N3bKvgvg
Five Little Ducks https://youtu.be/-ccCPcujnys
Are You Sleeping Brother John https://youtu.be/ptXUH9vhCmA
Peek-a-Boo https://youtu.be/3pzyUMVI_qQ
Drawing Song https://youtu.be/4_TANGFW43k
Seven Days https://youtu.be/iXtPqJEylVk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#loolookids #looloonurseryrhymes #loolookids #looloonurseryrhymes #looloo
LooLoo Kids is a registered trademark of MORA TV. For distribution and more information, visit and contact us at https://loolookids.com</t>
  </si>
  <si>
    <t>['kids songs', 'nursery rhymes', 'kids videos', 'kids song', 'kids animation', 'baby songs', 'children songs', 'for kids', 'songs for kids', 'kids', 'toddler songs', 'sing-along songs', 'kids cartoon', 'sing-along', 'baby', 'best kids songs', 'ten in the bed', 'ten in the bed looloo kids', 'looloo kids', 'loolookids', 'nursery rhymes songs', 'johny johny yes papa', 'johny johny yes papa songs', 'looloo kids nursery rhymes', '#loolookids']</t>
  </si>
  <si>
    <t>paoj8wPKg30</t>
  </si>
  <si>
    <t>Funny Little Ducks - LooLoo Kids Nursery Rhymes &amp; Kids Songs</t>
  </si>
  <si>
    <t>Funny Little Ducks LooLoo Kids Nursery Rhymes Kids Songs</t>
  </si>
  <si>
    <t>2022-06-16 12:00:35+00:00</t>
  </si>
  <si>
    <t>Are you ready for this new and amazing experience with Funny Little Ducks? Get your friends along because you`re going to love thisðŸ“¢Listen on SPOTIFY - http://listento.loolookids.com/ ðŸ“¢Download our app: http://onelink.to/looloo
00:00 Five Little Ducks 
01:53 Zigaloo 
04:16 Emotion Song 
06:42 A Ram Sam Sam 
09:17 A Flower in my Garden 
10:47 Bingo 
12:42 Old MacDonald Had a Farm 
14:00 Musical Instruments Song
16:22 Sleeping Bunnies 
18:14 My two little hands
20:39 The more we get together
22:43 Down by the Bay 2
24:22 Down in the jungle
26:56 Hey Diddle Diddle
28:31 Barber cut my hair
30:31 Five Little Ducks
32:22 Looby Loo
34:33 He's got the whole world in his hands
36:43 Seven Days
Johny and his friends are always active and having fun no matter what, this compilation will make your little baby sing along and why not, dance along to the amazing nursery rhymes.
ðŸ””Subscribe to our channel if you enjoyed this educational video! Youâ€™ll get constant access to more nursery rhymes, more awesome content, so youâ€™ll never miss a chance to teach your children new and exciting things! ðŸ”” - http://bit.ly/Subscribe_to_LooLooKids
ðŸ‘Follow us on Facebook for new updates! https://www.facebook.com/LooLooKids/
ðŸ¦Tweet to us! https://twitter.com/loolookids
ðŸŽµInstagram: https://instagram.com/loo.loo.kids
ðŸŽµðŸ‘ Watch the LooLoo Kids Playlist:  http://bit.ly/310qEOk
ðŸŽµ  Five Little Ducks Lyrics ðŸ‘‡
Five little ducks went swimming one day,
Over the hills and far away.
Mommy duck said "Quack, quack, quack, quack."
But only four little ducks came back.
Four little ducks went swimming one day,
Over the hills and far away.
Mommy duck said:"Quack, quack, quack, quack."
But only three little ducks came back.
Three little ducks went swimming one day,
Over the hills and far away.
Mommy duck said "Quack, quack, quack, quack."
But only two little ducks came back.
Two little ducks went swimming one day,
Over the hills and far away.
Mommy duck said "Quack, quack, quack, quack."
But only one little duck came back.
One little duck went swimming one day,
Over the hills and far away.
Mommy duck said "Quack, quack, quack, quack."
But no little ducks came swimming back.
No little ducks went swimming one day,
Over the hills and far away.
Daddy duck said "Quack, quack, quack, quack."
And all of the five little ducks came back.
LooLoo Kids is the place where children find all their favorite nursery rhymes and songs with lyrics. Johnny, Johnny, Yes Papa, The Wheels On The Bus, Peek-a Boo and hundreds of beautiful educational songs are entertaining kids around the world.  The best English learning lessons for kids are now the Musical Adventures of Johnny &amp; Friends. They sing, dance and learn while having a lot of fun. Children are learning to count, to recognize colors, to spell the Alphabet. Rhyming is the new flavour of learning!
We are always happy to hear from you! Please share your feedback on our nursery rhymes in the comments or through our social media! Play with kids.  Kidergarten songs, Baby songs.
ðŸŽµ Enjoy other LooLoo Kids nursery rhymes:
Johny, Johny Yes Papa https://youtu.be/F4tHL8reNCs
Cobbler, Cobbler Mend My Shoe - https://youtu.be/3mxpBqhTt7o
Five Little Ducks - https://youtu.be/aY3WYLvRBFU
ðŸ” ABC SONGðŸ‘¶ | Learn alphabet with Johny - https://youtu.be/JbyqDMhphYA
Baby Shark https://youtu.be/sUxTSW4hW2g
Zigaloo Dance - https://youtu.be/G0O2xRP0y14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#loolookids #nurseryrhymes #johnyandfriends #looloo
LooLoo Kids is a registered trademark of MORA TV. For distribution and more information, visit and contact us at https://loolookids.com</t>
  </si>
  <si>
    <t>['five little ducks went out one day', 'five little ducks song', 'five little ducks went swimming one day', '5 little ducks', 'kids songs', 'five little ducks went out one day over the hills and far away', 'nursery rhyme', 'nursery rhymes for babies', 'duck song', 'little ducks', 'five', 'ducks song', 'the five little ducks', 'looloo kids', '#loolookids', 'loo loo kids', 'johny and friends', 'nursery rhymes', 'baby songs', 'kid songs', 'educational', 'songs for kids', 'kids', 'toddler songs', 'kids cartoon', 'baby']</t>
  </si>
  <si>
    <t>eXvItUnMnp0</t>
  </si>
  <si>
    <t>Learn Animals Names and Sounds with Johny Johny - LooLoo Kids</t>
  </si>
  <si>
    <t>Learn Animals Names and Sounds with Johny Johny LooLoo Kids</t>
  </si>
  <si>
    <t>2022-06-15 12:00:20+00:00</t>
  </si>
  <si>
    <t>Funny animals songs for kids with Johny and kindergarten friends. In this educational video for babies, we will discover images with childrenâ€™s favorite animals, as well as the sounds they make. ðŸ“¢Download our music app: http://onelink.to/looloo ðŸ“¢Listen on SPOTIFY  - http://listento.loolookids.com/bestofloolookids 
Johny and his new kindergarten friends â€“ Enny, Monica, Li, Siu, and baby Laura â€“ follow the instructions of the nice teacher. They have an outdoors children learning session, where they learn animal names in a sing-along, laugh and express themselves freely. And in the end, somebody plays a little prank on Johny â€“ watch to find out who!
At LooLoo KIDS we believe that children are motivated, happy and smart learners. So we make the best educational kids songs to help them understand the world and fill their hearts with fun and joy. 
ðŸŽ®New game with Johny and Friends - https://3novg.app.link/F2ViI5MeNfb
ðŸ””Subscribe to our channel if you enjoyed this educational video! Youâ€™ll get constant access to more nursery rhymes, more awesome content, so youâ€™ll never miss a chance to show your children new and exciting things! http://bit.ly/Subscribe_to_LooLooKids
ðŸ‘ Follow us on Facebook for new updates! https://www.facebook.com/LooLooKids/
ðŸ¦ Tweet to us! https://twitter.com/loolookids
Animal Sounds Lyrics ðŸ“„
What do you see?
I see a mouse â€“ squeak, squeak, squeak
What do you see?
I see a cat - meow, meow, meow
What do you see?
I see a dog - woof, woof, woof
What do you see?
I see a horse - neigh, neigh,  neigh
What do you see?
I see a sheep â€“ baa, baa, baa
What do you see?
I see a pig â€“ oink, oink, oink
What do you see?
I see a chicken â€“ cluck, cluck, cluck
What do you see?
I see a duck - quack, quack, quack
What do you see?
I see a frog â€“ ribbit, ribbit, ribbit
Enjoy other LooLoo Kids nursery rhymes:
Johny, Johny Yes Papa https://youtu.be/F4tHL8reNCs
The Wheels on the bus https://youtu.be/6X3A-Qe4lPg
Rain, Rain Go Away https://youtu.be/nCqUYAnQF0o
Ten in a Bed https://youtu.be/jk7N3bKvgvg
Five Little Ducks https://youtu.be/-ccCPcujnys
Are You Sleeping Brother John https://youtu.be/ptXUH9vhCmA
Peek-a-Boo https://youtu.be/3pzyUMVI_qQ
Drawing Song https://youtu.be/4_TANGFW43k
Seven Days https://youtu.be/iXtPqJEylVk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#loolookids #looloonurseryrhymes #loolookids #looloonurseryrhymes #looloo
LooLoo Kids is a registered trademark of MORA TV. For distribution and more information, visit and contact us at https://loolookids.com</t>
  </si>
  <si>
    <t>1nfLc4Lg-gw</t>
  </si>
  <si>
    <t>ðŸœ The Ants Go Marching + Down in the Jungle - LooLoo Kids Nursery Rhymes &amp; Kids Songs</t>
  </si>
  <si>
    <t xml:space="preserve"> The Ants Go Marching Down in the Jungle LooLoo Kids Nursery Rhymes Kids Songs</t>
  </si>
  <si>
    <t>2022-06-13 12:00:01+00:00</t>
  </si>
  <si>
    <t>Our channel provides exciting animated songs and the easiest way for your kid to learn anything. Find out what your favourite learning cartoons are from our channel.ðŸ“¢Listen on SPOTIFY - http://listento.loolookids.com/ ðŸ“¢Download our app: http://onelink.to/looloo
Clap and sing along with the best playtime songs for toddlers. Johny and his friends are proud to give you a compilation with the best nursery rhymes for kids, where the little ones will explore diverse social situations, alphabet and numbers learning, all with a musical twist. 
ðŸ””Subscribe to our channel because new videos are uploaded every week! http://bit.ly/Subscribe_to_LooLooKids
ðŸ‘Follow us on Facebook for new updates! https://www.facebook.com/LooLooKids/
ðŸ¦Tweet to us! https://twitter.com/loolookids
ðŸŽµInstagram: https://instagram.com/loo.loo.kids
ðŸŽµðŸ‘ Watch the LooLoo Kids Playlist:  http://bit.ly/310qEOk
The Ants Go Marching Lyrics
The ants go marching one by one, hurrah, hurrah!
The ants go marching two by two, hurrah, hurrah!
The ants go marching three by three,
The little one stops to climb a tree
And they all go marching down to the ground
To get out of the rain, BOOM! BOOM! BOOM!
The ants go marching four by four, hurrah, hurrah!
The ants go marching five by five, hurrah, hurrah!
The ants go marching six by six,
The little one stops to pick up sticks
And they all go marching down to the ground
To get out of the rain, BOOM! BOOM! BOOM!
The ants go marching seven by seven, hurrah, hurrah!
The ants go marching eight by eight, hurrah, hurrah!
The ants go marching nine by nine,
The little one stops to check the time
And they all go marching down to the ground
To get out of the rain, BOOM! BOOM! BOOM!
The ants go marching ten by ten, hurrah, hurrah!
The ants go marching ten by ten, hurrah, hurrah!
The ants go marching ten by ten,
The little one stops to shout â€œThe end!â€
And they all go marching down to the ground
To get out of the rain, BOOM! BOOM! BOOM!
LooLoo Kids is the place where children find all their favorite nursery rhymes and songs with lyrics. Johnny, Johnny, Yes Papa, The Wheels On The Bus, Peek-a Boo and hundreds of beautiful educational songs are entertaining kids around the world.  The best English learning lessons for kids are now the Musical Adventures of Johnny &amp; Friends. They sing, dance and learn while having a lot of fun. Children are learning to count, to recognize colors, to spell the Alphabet. Rhyming is the new flavour of learning!
ðŸŽµ Enjoy other LooLoo Kids nursery rhymes:
Johny, Johny Yes Papa https://youtu.be/F4tHL8reNCs
Rolling Rolling - https://youtu.be/M77u1n7xzUM
Down in The Jungle - https://youtu.be/Rq1t__qI91Y
Five Speckled Frogs - https://youtu.be/za6Ufdqtc9E
Five Little Ducks - https://youtu.be/-ccCPcujnys
Baby Shark - https://youtu.be/Nxk-hVqLiUg
Zigaloo Dance -https://youtu.be/G0O2xRP0y14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#loolookids  #johnyandfriends #looloo
LooLoo Kids is a registered trademark of MORA TV. For distribution and more information, visit and contact us at https://loolookids.com</t>
  </si>
  <si>
    <t>['the ants go marching one by one', 'the ants go marching one by one song', 'kids songs', 'baby songs', 'nursery rhymes', 'ants go marching', 'the ants go marching song', 'rhymes for kids', 'preschool', 'for kids', 'kindergarten', 'songs for kids', 'best baby songs', 'toddlers songs', 'kids videos', 'kids song', 'kids animation', 'toddler songs', 'sing-along songs', 'kids cartoon', 'sing-along', 'best kids songs', 'looloo kids', 'loolookids nursery rhymes', 'loo loo kids', 'johny and friends', 'kid songs', 'educational']</t>
  </si>
  <si>
    <t>N9YkK4zZbtA</t>
  </si>
  <si>
    <t>Five Little Speckled Frogs and more Kids Songs and Nursery Rhymes - LooLoo Kids</t>
  </si>
  <si>
    <t>Five Little Speckled Frogs and more Kids Songs and Nursery Rhymes LooLoo Kids</t>
  </si>
  <si>
    <t>2022-06-12 12:00:12+00:00</t>
  </si>
  <si>
    <t>LooLoo Kids presents you an educational and creative kids song that will help your little one learn to count, dance-along and why not even sing along with these adorable little animals. ðŸ“¢Listen on SPOTIFY - http://listento.loolookids.com/bestofloolookidsðŸ˜ðŸŽ®ððžð° ð ðšð¦ðž ð°ð¢ð­ð¡ ð‰ð¨ð¡ð§ð² ðšð§ð ð…ð«ð¢ðžð§ðð¬ - https://3novg.app.link/F2ViI5MeNfb 
â€‹ðŸ“¢ðƒð¨ð°ð§ð¥ð¨ðšð ð¨ð®ð« ð¦ð®ð¬ð¢ðœ ðšð©ð©: http://onelink.to/looloo
Learning and education are very important for babies and toddlers, but, when playing and learning at the same time, counting will be more easy! Repetitive lyrics and fun rhythm will help preschool kids memorize better, a solid learning method, with proved efficiency in Pre-K and kindergarten.
ðŸ””Subscribe to our channel if you enjoyed this educational video! Youâ€™ll get constant access to more nursery rhymes, more awesome content, so youâ€™ll never miss a chance to teach your children new and exciting things! ðŸ”” - http://bit.ly/Subscribe_to_LooLooKids
00:00 Five Speckled Frogs
02:20 The Little Green Frog
04:21 Apples and bananas
06:52 Peek-a-Boo
08:40 If You're Happy and You Know It
10:20 One Elephant went out to play
13:21 The bear went over the mountains
15:55 London Bridge Is Falling Down
17:38 Pin Pon
19:25 The Ants Go Marching
21:25 The Tinny Little Boat
23:35 Skidamarink
25:09 My friend Lola
26:39 Wind the bobbin
28:26 The Muffin Man
30:22 The Croaking Frog
Five Little SPECKLED FROGS LYRICS
Five little speckled frogs
Sat on a speckled log
Eating some most delicious bugs (yum, yum)
One jumped into the pool
Where it was nice and cool
Then there were four green speckled frogs
Four little speckled frogs
Sat on a speckled log
Eating some most delicious bugs (yum, yum)
One jumped into the pool
Where it was nice and cool
Then there were three green speckled frogs
Three little speckled frogs
Sat on a speckled log
Eating some most delicious bugs (yum, yum)
One jumped into the pool
Where it was nice and cool
Then there were two green speckled frogs
Two little speckled frogs 
Sat on a speckled log
Eating some most delicious bugs (yum, yum)
One jumped into the pool
Where it was nice and cool
Then there was one green speckled frog
One little speckled frog
Sat on a speckled log
Eating some most delicious bugs (yum, yum)
He jumped into the pool
Where it was nice and cool
Then there were no green speckled frogs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 Click on the links belowðŸ‘‡
ðŸŽ–ï¸Top Most Popular KIDS Songs ðŸµï¸ - https://youtu.be/8P-wb_UkJVo
ð‘µð‘¬ð‘¾ ðŸŒ¼ A Flower In My Garden - https://youtu.be/m_eHSJgRhrc
ð‘µð‘¬ð‘¾ Hop Little Bunnies Hop Hop Hop - https://youtu.be/bd6N27Jwje0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If You're Happy and You Know It  - https://youtu.be/UZSRYKWHwkw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 #kidssongs</t>
  </si>
  <si>
    <t>['five speckled frogs', 'five little speckled frogs', 'five little speckled frogs song', '5 little speckled frogs', 'songs for kids', 'five little speckled frogs nursery rhyme', 'children songs', 'songs for children', 'kids videos', 'speckled frogs', '5 speckled frogs', 'looloo kids', 'loolookids nursery rhymes', '#loolookids', 'loo loo kids', 'johny and friends', 'nursery rhymes', 'baby songs', 'kid songs', 'educational', 'kindergarten songs educational kids songs', 'educational children song', 'learning songs']</t>
  </si>
  <si>
    <t>7-JhI5aPFpg</t>
  </si>
  <si>
    <t>Baby Shark - Dance with Johny - LooLoo Kids #shorts</t>
  </si>
  <si>
    <t>Baby Shark Dance with Johny LooLoo Kids shorts</t>
  </si>
  <si>
    <t>2022-06-11 12:00:06+00:00</t>
  </si>
  <si>
    <t>#shorts #johnyjohnyYesPapa #johnyJohny 
ðŸ˜ðŸŽ®ððžð° ð ðšð¦ðž ð°ð¢ð­ð¡ ð‰ð¨ð¡ð§ð² ðšð§ð ð…ð«ð¢ðžð§ðð¬ - https://3novg.app.link/F2ViI5MeNfb  â€‹ðŸ“¢ðƒð¨ð°ð§ð¥ð¨ðšð ð¨ð®ð« ð¦ð®ð¬ð¢ðœ ðšð©ð©: http://onelink.to/looloo
ðŸ“¢Listen on SPOTIFY - http://listento.loolookids.com/bestofloolookids
ðŸ””Subscribe to our channel if you enjoyed this educational video! Youâ€™ll get constant access to more nursery rhymes, more awesome content, so youâ€™ll never miss a chance to teach your children new and exciting things! ðŸ”” - http://bit.ly/Subscribe_to_LooLooKids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ðŸŽ–ï¸Top Most Popular KIDS Songs ðŸµï¸ - https://youtu.be/8P-wb_UkJVo
ð‘µð‘¬ð‘¾ ðŸŒ¼ A Flower In My Garden - https://youtu.be/m_eHSJgRhrc
ð‘µð‘¬ð‘¾ Hop Little Bunnies Hop Hop Hop - https://youtu.be/bd6N27Jwje0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If You're Happy and You Know It  - https://youtu.be/UZSRYKWHwkw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t>
  </si>
  <si>
    <t>pp32dMj_Fwc</t>
  </si>
  <si>
    <t>Have Fun with The Croaking Frog and more Nursery Rhymes and Kids Songs - LooLoo Kids</t>
  </si>
  <si>
    <t>Have Fun with The Croaking Frog and more Nursery Rhymes and Kids Songs LooLoo Kids</t>
  </si>
  <si>
    <t>2022-06-09 12:00:34+00:00</t>
  </si>
  <si>
    <t>Have fun with the croaking frog and johny. Animal songs are very appreciated by kids and parents because they are the basis for fun and educational videos, making the learning experience easy.ðŸ˜ðŸŽ®ððžð° ð ðšð¦ðž ð°ð¢ð­ð¡ ð‰ð¨ð¡ð§ð² ðšð§ð ð…ð«ð¢ðžð§ðð¬ - https://3novg.app.link/F2ViI5MeNfb  â€‹ðŸ“¢ðƒð¨ð°ð§ð¥ð¨ðšð ð¨ð®ð« ð¦ð®ð¬ð¢ðœ ðšð©ð©: http://onelink.to/looloo
Learning is fun with Johny and Friends. LooLoo Kids is is a magical world full of joy and songs. In each episode, the adventures of little Johny takes his friends in an educative journey.
00:00 The Croaking Frog
01:59 Five Little Monkeys
04:15 BINGO 
06:11 A sailor went to sea
09:20 Cobbler Cobbler
11:00 The Little Green Frog
13:01 Incy Wincy Spider
14:37 Round the Mulberry Bush
16:12 Polly, Put the Kettle On
18:00 I love the mountains
19:52 Apples and bananas
22:23 Phonics Song
24:39 Going to the Market
26:46 My Little Bee
28:26 Drawing Song
30:00 Jack and Jill
32:29 Choo Choo Wah
ðŸ“¢Listen on SPOTIFY - http://listento.loolookids.com/bestofloolookids
ðŸ””Subscribe to our channel if you enjoyed this educational video! Youâ€™ll get constant access to more nursery rhymes, more awesome content, so youâ€™ll never miss a chance to teach your children new and exciting things! ðŸ”” - http://bit.ly/Subscribe_to_LooLooKids
ðŸ‘Follow us on Facebook for new updates! https://www.facebook.com/LooLooKids/
ðŸ¦Tweet to us! https://twitter.com/loolookids
ðŸŽµInstagram: https://instagram.com/loo.loo.kids
ðŸŽµðŸ‘ Watch the LooLoo Kids Playlist:  http://bit.ly/310qEOk
 Enjoy other LooLoo Kids Nursery Rhymes and Children`s SongsðŸ‘‡
ðŸŽ–ï¸Top Most Popular KIDS Songs ðŸµï¸ - https://youtu.be/8P-wb_UkJVo
ð‘µð‘¬ð‘¾ ðŸŒ¼ A Flower In My Garden - https://youtu.be/m_eHSJgRhrc
ð‘µð‘¬ð‘¾ Hop Little Bunnies Hop Hop Hop - https://youtu.be/bd6N27Jwje0
ð‘µð‘¬ð‘¾ ðŸ‘Baa, Baa, Black SheepðŸ‘ - https://youtu.be/fd-WjDVZ4sU
ð‘µð‘¬ð‘¾ Bingo https://youtu.be/V2zx6p70EuM
ð‘µð‘¬ð‘¾ Zigaloo Dance https://youtu.be/IfqXSu02OU0
Johny, Johny Yes Papa https://youtu.be/F4tHL8reNCs
Cobbler, Cobbler Mend My Shoe - https://youtu.be/3mxpBqhTt7o
Five Little Ducks - https://youtu.be/aY3WYLvRBFU
If You're Happy and You Know It  - https://youtu.be/UZSRYKWHwkw
ðŸ” ABC SONGðŸ‘¶ | Learn alphabet with Johny - https://youtu.be/JbyqDMhphYA
Baby Shark https://youtu.be/sUxTSW4hW2g
Enjoy educational songs and stories for preschool kids created by experts in children's education! 
Nursery rhymes in English, canciones en inglÃ©s para niÃ±os, barnvisorna pÃ¥ engelska, MÃºsicas em inglÃªs para crianÃ§as, Gyerekzene, Kinderlieder in Englisch, è‹±æ–‡å…’æ­Œ, PÃ­sniÄky v angliÄtinÄ›, Ø£Ù†Ø§Ø´ÙŠØ¯ Ø£Ø·ÙØ§Ù„ Ø¨Ø§Ù„Ù„ØºØ© Ø§Ù„Ø¥Ù†Ø¬Ù„ÙŠØ²ÙŠØ©, à¤…à¤‚à¤—à¥à¤°à¥‡à¤œà¥€ à¤®à¥‡à¤‚ à¤¨à¤°à¥à¤¸à¤°à¥€ à¤•à¤µà¤¿à¤¤à¤¾à¤à¤‚, Comptines en anglais, Lagu-lagu anak berbahasa Inggeris, Musik Untuk Anak, Barnerim pÃ¥ engelsk, Canzoni per bambini in inglese, Engelse kinderliedjes, Piosenki dla dzieci po angielsku, à¹€à¸žà¸¥à¸‡à¸ à¸²à¸©à¸²à¸­à¸±à¸‡à¸à¸¤à¸©à¸ªà¸³à¸«à¸£à¸±à¸šà¹€à¸”à¹‡à¸
LooLoo Kids is a registered trademark of MORA TV. For licensing &amp; distribution, visit and contact us at https://loolookids.com/
#johnyandfriends #loolookids #looloo</t>
  </si>
  <si>
    <t>['ribbit ribbit', 'the croacking frog', 'the croacking frog with johny', 'johny johny and frogs', 'jump like a frog', 'croacking frog', 'frogs for kids', 'looloo kids', 'loolookids nursery rhymes', '#loolookids', 'loo loo kids', 'johny and friends', 'nursery rhymes', 'baby songs', 'kid songs', 'educational', 'kindergarten songs', 'kids songs', 'kids videos', 'kids song', 'kids animation', 'children songs', 'croaking frog', 'croaking frog nursery rhymes', 'ribbit ribbit kids songs']</t>
  </si>
  <si>
    <t>lM1P2JwZ5jE</t>
  </si>
  <si>
    <t>UCqECaJ8Gagnn7YCbPEzWH6g</t>
  </si>
  <si>
    <t>Total surprise ðŸ˜‰ Share yours with  #TSAntiHeroChallenge brought to you by YouTube Shorts.</t>
  </si>
  <si>
    <t>Total surprise Share yours with TSAntiHeroChallenge brought to you by YouTube Shorts</t>
  </si>
  <si>
    <t>2022-11-01 12:31:39+00:00</t>
  </si>
  <si>
    <t>yJ_GML26Xk4</t>
  </si>
  <si>
    <t>Weâ€™re the problem</t>
  </si>
  <si>
    <t>Were the problem</t>
  </si>
  <si>
    <t>2022-10-26 18:32:03+00:00</t>
  </si>
  <si>
    <t>b7QlX3yR2xs</t>
  </si>
  <si>
    <t>UCANLZYMidaCbLQFWXBC95Jg</t>
  </si>
  <si>
    <t>Taylor Swift - Bejeweled</t>
  </si>
  <si>
    <t>Taylor Swift Bejeweled</t>
  </si>
  <si>
    <t>2022-10-25 04:00:09+00:00</t>
  </si>
  <si>
    <t>Official music video for â€œBejeweledâ€ by Taylor Swift from the album â€˜Midnightsâ€™.
Buy/Download/Stream â€˜Midnightsâ€™: https://taylor.lnk.to/taylorswiftmidnights 
â–ºSubscribe to Taylor Swift on YouTube: https://ts.lnk.to/subscribe 
â–ºShop Merch: http://taylorswift.lnk.to/store
â–ºFollow Taylor Swift Online:
TikTok: http://tiktok.com/@taylorswift
Instagram: http://instagram.com/taylorswift  
Twitter: http://twitter.com/taylorswift13  
Snapchat: http://snapchat.com/add/taylorswift
Facebook: http://facebook.com/taylorswift  
Tumblr: http://taylorswift.tumblr.com  
Website: http://www.taylorswift.com  
â–ºFollow Taylor Nation Online
TikTok: http://tiktok.com/@taylornation
Instagram: http://instagram.com/taylornation  
Twitter: http://twitter.com/taylornation13
Tumblr: http://taylornation.tumblr.com  
â–ºLyrics:
Written by Taylor Swift and Jack Antonoff
Baby love, I think Iâ€™ve been a little too kind
Didnâ€™t notice you walking all over my peace of mind
In the shoes I gave you as a present
Putting someone first only works
When youâ€™re in their top 5
And by the way
Iâ€™m going out tonight
Best believe Iâ€™m still bejeweled
When I walk in the room
I can still make the whole place shimmer
And when I meet the band
They ask, â€œDo you have a man?â€
I could still say, â€œI donâ€™t rememberâ€
Familiarity breeds contempt
Donâ€™t put me in the basement
When I want the penthouse of your heart
Diamonds in my eyes
I polish up real
I polish up real nice
NICE!
Baby boy, I think Iâ€™ve been too good of a girl 
Too good of a girl
Did all the extra credit then got graded on a curve
I think itâ€™s time to teach some lessons
I made you my world
Have you heard
I can reclaim the land
And I miss you
But I miss sparkling â€¦
Chorus
Sapphire tears on my face
Sadness became my whole sky
But some guy said my auraâ€™s moonstone
Just â€˜cause he was high
And weâ€™re dancing all night
And you can try
To change my mind
But you might have to wait in line
Whatâ€™s a girl gonna do?
A diamondâ€™s gotta shine
Chorus
And weâ€™re dancing all night
And you can try
To change my mind
But you might have to wait in line
Whatâ€™s a girl gonna do?
Whatâ€™s a girl gonna do? 
I polish up nice
Best believe Iâ€™m still bejeweled
When I walk in the room
I can still make the whole place shimmer
Director: Taylor Swift
Director of Photography: Rina Yang
Producer: Sara D'Alessio
Editor: Chancler Haynes
Production Designer: Ethan Tobman
1st AD: Anthony Dimino
Visual Effects: Parliament
Production Companies: Taylor Swift Productions &amp; Revolution Pictures
#taylorswift #midnights #bejeweled 
Music video by Taylor Swift performing Bejeweled. Â© 2022 Taylor Swift</t>
  </si>
  <si>
    <t>['taylor swift', 'taylor', 'swift', 'bejeweled', 'midnights', 'taylor swift new music', 'taylor swift midnights', 'taylor swift album', 'taylor swift new album', 'swifties', 'taylors version', 'taylor swift lyrics', 'official taylor swift video', 'taylor swift challenge', 'anti hero challenge', 'taylor swift tiktok']</t>
  </si>
  <si>
    <t>ycE7bUq3-2k</t>
  </si>
  <si>
    <t>Taylor Swift ft. Lana del Rey - Snow On The Beach (Official Lyric Video)</t>
  </si>
  <si>
    <t>Taylor Swift ft Lana del Rey Snow On The Beach Official Lyric Video</t>
  </si>
  <si>
    <t>2022-10-22 00:00:39+00:00</t>
  </si>
  <si>
    <t>Listen to â€œSnow On The Beach (featuring Lana del Rey)â€ by Taylor Swift from the album â€˜Midnightsâ€™.
Buy/Download/Stream â€˜Midnightsâ€™: https://taylor.lnk.to/taylorswiftmidnights 
â–ºSubscribe to Taylor Swift on YouTube: https://ts.lnk.to/subscribe 
â–ºShop Merch: http://taylorswift.lnk.to/store
â–ºFollow Taylor Swift Online:
TikTok: http://tiktok.com/@taylornation
Instagram: http://instagram.com/taylorswift  
Twitter: http://twitter.com/taylorswift13  
Snapchat: http://snapchat.com/add/taylorswift
Facebook: http://facebook.com/taylorswift  
Tumblr: http://taylorswift.tumblr.com  
Website: http://www.taylorswift.com  
â–ºFollow Taylor Nation Online
TikTok: http://tiktok.com/@taylornation
Instagram: http://instagram.com/taylornation  
Twitter: http://twitter.com/taylornation13
Tumblr: http://taylornation.tumblr.com  
â–ºLyrics:
Written by Taylor Swift, Jack Antonoff and Lana Del Rey
One night a few moons ago I 
Saw flecks of what couldâ€™ve been lights
But it might just have been you
Passing by unbeknownst to me
Life is emotionally abusive
And time canâ€™t stop me quite like you did
And my flight was awful, thanks for asking
Iâ€™m unglued - thanks to you
And itâ€™s like snow at the beach
Weird but fuckinâ€™ beautiful 
Flying in a dream
Stars by the pocketful
You wanting me
Tonight
Feels impossible
But itâ€™s cominâ€™ down, no sound, itâ€™s all around
Like snow on the beach
This scene feels like what I once saw on a screen 
I searched â€˜aurora borealis greenâ€™
Iâ€™ve never seen
someone lit from within
Blurring out my periphery
My smile is like I won a contest
And to hide that would be so dishonest
And itâ€™s fine to fake it â€™til you make it
Til you do
Til itâ€™s true
Now itâ€™s like snow at the beach
Weird but fuckinâ€™ beautiful 
Flying in a dream
Stars by the pocketful
You wanting me
Tonight
Feels impossible
But itâ€™s cominâ€™ down, no sound, itâ€™s all around
Like snow on the beach
I canâ€™t speak, afraid to jinx it
I donâ€™t even dare to wish it
But your eyes are flying saucers
From another planet
Now Iâ€™m all for you like Janet
Can this be a real thing, can it?
Are we falling like
snow at the beach
Weird but fuckinâ€™ beautiful 
Flying in a dream
Stars by the pocketful
You wanting me
Tonight
Feels impossible
But itâ€™s cominâ€™ down, no sound, itâ€™s all around
Like snow on the beach
#taylorswift #lanadelrey #midnights #snowonthebeach  
Music video by Taylor Swift performing Snow On The Beach (Lyric Video). Â© 2022 Taylor Swift</t>
  </si>
  <si>
    <t>['taylor swift', 'taylor', 'swift', 'lana del rey', 'lana taylor', 'taylor swift collab', 'snow on the beach', 'midnights', 'taylor swift new music', 'taylor swift midnights', 'taylor swift album', 'taylor swift new album', 'swifties', 'taylors version', 'taylor swift lyrics', 'official taylor swift video', 'taylor swift challenge', 'anti hero challenge', 'taylor swift tiktok']</t>
  </si>
  <si>
    <t>ySZGZrcqvr4</t>
  </si>
  <si>
    <t>Taylor Swift - Paris (Lyric Video)</t>
  </si>
  <si>
    <t>Taylor Swift Paris Lyric Video</t>
  </si>
  <si>
    <t>2022-10-22 00:00:37+00:00</t>
  </si>
  <si>
    <t>Listen to "Paris" by Taylor Swift from the album â€˜Midnights (3am Edition)â€™
Buy/Download/Stream â€˜Midnights (3am Edition)â€™: https://taylor.lnk.to/taylorswiftmidnights 
â–ºSubscribe to Taylor Swift on YouTube: https://ts.lnk.to/subscribe 
â–ºShop Merch: http://taylorswift.lnk.to/store
â–ºFollow Taylor Swift Online:
TikTok: http://tiktok.com/@taylornation
Instagram: http://instagram.com/taylorswift  
Twitter: http://twitter.com/taylorswift13  
Snapchat: http://snapchat.com/add/taylorswift
Facebook: http://facebook.com/taylorswift  
Tumblr: http://taylorswift.tumblr.com  
Website: http://www.taylorswift.com  
â–ºFollow Taylor Nation Online
TikTok: http://tiktok.com/@taylornation
Instagram: http://instagram.com/taylornation  
Twitter: http://twitter.com/taylornation13
Tumblr: http://taylornation.tumblr.com  
â–ºLyrics:
Written by Taylor Swift and Jack Antonoff
Your ex-friendâ€™s sister met someone at a club and he kissed her 
Turns out it was that guy you hooked up with ages ago, some wannabe Z-lister 
and all the outfits were terrible  
2003 unbearable  
Did you see the photos? 
No, I didnâ€™t but thanks though 
Iâ€™m so in love that I might stop breathing  
Drew a map on your bedroom ceiling  
No, I didnâ€™t see the news  
Cause we were somewhere else  
Stumble down pretend alleyways 
Cheap wine make believe itâ€™s Champagne  
I was taken by the view 
Like we were in Paris
Like we were somewhere else
Like we were in Paris
We were somewhere else
Privacy sign on the door  
And on my page and on the whole world  
Romance is not dead  
If you keep it just yours  
Levitate above all the messes made 
Sit quiet by my side in the shade  
And not the kind thatâ€™s thrown, I mean 
The kind under where a tree has grown  
Chorus  
I want to brainwash you into loving me forever  
I want to transport you to somewhere the cultureâ€™s clever  
Confess my truth in swooping, sloping, cursive letters  
Let the only flashing lights  
Be the tower at midnight  
In my mind  
We drew a map on your bedroom ceiling  
No, I didnâ€™t see the news  
Cause we were somewhere else  
In an alleyway 
Drinking Champagne  
Cause we were in Paris  
Yes, we were somewhere else  
My love, we were in Paris  
Yes, we were somewhere else
#taylorswift #midnights #paris
Music video by Taylor Swift performing Paris (Lyric Video). Â© 2022 Taylor Swift</t>
  </si>
  <si>
    <t>['taylor swift', 'taylor', 'swift', 'midnights', 'taylor swift new music', 'taylor swift midnights', 'taylor swift album', 'taylor swift new album', 'swifties', 'taylors version', 'taylor swift lyrics', 'official taylor swift video', 'taylor swift challenge', 'anti hero challenge', 'taylor swift tiktok', 'taylor swift deluxe', 'paris']</t>
  </si>
  <si>
    <t>xTXsKMXUi7w</t>
  </si>
  <si>
    <t>Taylor Swift - Labyrinth (Official Lyric Video)</t>
  </si>
  <si>
    <t>Taylor Swift Labyrinth Official Lyric Video</t>
  </si>
  <si>
    <t>2022-10-22 00:00:36+00:00</t>
  </si>
  <si>
    <t>Listen to â€œLabyrinthâ€ by Taylor Swift from the album â€˜Midnightsâ€™.
Buy/Download/Stream â€˜Midnightsâ€™: https://taylor.lnk.to/taylorswiftmidnights 
â–ºSubscribe to Taylor Swift on YouTube: https://ts.lnk.to/subscribe 
â–ºShop Merch: http://taylorswift.lnk.to/store
â–ºFollow Taylor Swift Online:
TikTok: http://tiktok.com/@taylornation
Instagram: http://instagram.com/taylorswift  
Twitter: http://twitter.com/taylorswift13  
Snapchat: http://snapchat.com/add/taylorswift
Facebook: http://facebook.com/taylorswift  
Tumblr: http://taylorswift.tumblr.com  
Website: http://www.taylorswift.com  
â–ºFollow Taylor Nation Online
TikTok: http://tiktok.com/@taylornation
Instagram: http://instagram.com/taylornation  
Twitter: http://twitter.com/taylornation13
Tumblr: http://taylornation.tumblr.com  
â–ºLyrics:
Written by Taylor Swift and Jack Antonoff
It only hurts this much right now
Was what I was thinking the whole time
Breathe in, breathe through
Breathe deep, breathe out
Iâ€™ll be getting over you my whole life
You know how scared I am of elevators
Never trust it if it rises fast
It canâ€™t last
Uh oh, Iâ€™m falling in love
Oh no, Iâ€™m falling in love again
Oh, Iâ€™m falling in love
I thought the plane was going down
Howâ€™d you turn it right around
It only feels this raw right now
Lost in the labyrinth of my mind
Break up, break free, break through, break down
You would break your back to make me break a smile
You know how much I hate that everybody just expects me to 
bounce back
Just like that
Chorus x4
#taylorswift #midnights #labyrinth 
Music video by Taylor Swift performing Labyrinth (Lyric Video). Â© 2022 Taylor Swift</t>
  </si>
  <si>
    <t>['taylor swift', 'taylor', 'swift', 'labyrinth', 'midnights', 'taylor swift new music', 'taylor swift midnights', 'taylor swift album', 'taylor swift new album', 'swifties', 'taylors version', 'taylor swift lyrics', 'official taylor swift video', 'taylor swift challenge', 'anti hero challenge', 'taylor swift tiktok']</t>
  </si>
  <si>
    <t>xxrf_QBD5DE</t>
  </si>
  <si>
    <t>Taylor Swift - Question...? (Lyric Video)</t>
  </si>
  <si>
    <t>Taylor Swift Question Lyric Video</t>
  </si>
  <si>
    <t>2022-10-22 00:00:35+00:00</t>
  </si>
  <si>
    <t>Listen to â€œQuestionâ€¦?â€ by Taylor Swift from the album â€˜Midnightsâ€™.
Buy/Download/Stream â€˜Midnightsâ€™: https://taylor.lnk.to/taylorswiftmidnights 
â–ºSubscribe to Taylor Swift on YouTube: https://ts.lnk.to/subscribe 
â–ºShop Merch: http://taylorswift.lnk.to/store
â–ºFollow Taylor Swift Online:
TikTok: http://tiktok.com/@taylornation
Instagram: http://instagram.com/taylorswift  
Twitter: http://twitter.com/taylorswift13  
Snapchat: http://snapchat.com/add/taylorswift
Facebook: http://facebook.com/taylorswift  
Tumblr: http://taylorswift.tumblr.com  
Website: http://www.taylorswift.com  
â–ºFollow Taylor Nation Online
TikTok: http://tiktok.com/@taylornation
Instagram: http://instagram.com/taylornation  
Twitter: http://twitter.com/taylornation13
Tumblr: http://taylornation.tumblr.com  
â–ºLyrics:
Written by Taylor Swift and Jack Antonoff
I remember 
Good girl, sad boy
Big city, wrong choices
We had one thing going on
I swear that it was something
Cause I donâ€™t remember who I was before you
Painted all my nights
a color I have searched for since
But one thing after another
Fuckinâ€™ situations, circumstances 
Miscommunications and I 
Have to say
By the way
I just may like some explanations
Can I ask you a question?
Did you ever have someone kiss you in a crowded room
And every single one of your friends was 
making fun of you
But 15 seconds later they were clapping too?
Then what did you do?
Did you leave her house in the middle of the night?
Did you wish youâ€™d put up more of a fight
When she said it was too much?
Do you wish you could still touch â€¦ her?
Itâ€™s just a question
Half-moon eyes, bad surprise
Did you realize out of time
She was on your mind
With some dickhead guy
That you saw that night
But you were on something
It was one drink after another
Fuckinâ€™ politics and gender roles
And youâ€™re not sure and I donâ€™t know
Got swept away in the gray
I just may like to have a conversation
Can I ask you a question?
Did you ever have someone kiss you in a crowded room
And every single one of your friends was 
making fun of you
But 15 seconds later they were clapping too?
Then what did you do?
Did you leave her house in the middle of the night?
Did you wish youâ€™d put up more of a fight
When she said it was too much?
Do you wish you could still touch â€¦ her?
Itâ€™s just a question
Does it feel like everythingâ€™s just like second best after that 
meteor strike?
And whatâ€™s that that I heard, that youâ€™re still with her
thatâ€™s nice, Iâ€™m sure thatâ€™s whatâ€™s suitable
And right
But tonight â€¦
Can I ask you a question? 
Did you ever have someone kiss you in a crowded room
And every single one of your friends was 
making fun of you
But 15 seconds later they were clapping too?
Then what did you do?
Did you leave her house in the middle of the night?
Did you wish youâ€™d put up more of a fight
When she said it was too much?
Do you wish you could still touch â€¦ her?
Itâ€™s just a question
#taylorswift #midnights #question 
Music video by Taylor Swift performing Question...? (Lyric Video). Â© 2022 Taylor Swift</t>
  </si>
  <si>
    <t>['taylor swift', 'taylor', 'swift', 'question', 'midnights', 'taylor swift new music', 'taylor swift midnights', 'taylor swift album', 'taylor swift new album', 'swifties', 'taylors version', 'taylor swift lyrics', 'official taylor swift video', 'taylor swift challenge', 'anti hero challenge', 'taylor swift tiktok']</t>
  </si>
  <si>
    <t>lvHZjvIyqsk</t>
  </si>
  <si>
    <t>Taylor Swift - Maroon (Lyric Video)</t>
  </si>
  <si>
    <t>Taylor Swift Maroon Lyric Video</t>
  </si>
  <si>
    <t>2022-10-22 00:00:34+00:00</t>
  </si>
  <si>
    <t>Listen to â€œMaroonâ€ by Taylor Swift from the album â€˜Midnightsâ€™.
Buy/Download/Stream â€˜Midnightsâ€™: https://taylor.lnk.to/taylorswiftmidnights 
â–ºSubscribe to Taylor Swift on YouTube: https://ts.lnk.to/subscribe 
â–ºShop Merch: http://taylorswift.lnk.to/store
â–ºFollow Taylor Swift Online:
TikTok: http://tiktok.com/@taylorswift
Instagram: http://instagram.com/taylorswift  
Twitter: http://twitter.com/taylorswift13  
Snapchat: http://snapchat.com/add/taylorswift
Facebook: http://facebook.com/taylorswift  
Tumblr: http://taylorswift.tumblr.com  
Website: http://www.taylorswift.com  
â–ºFollow Taylor Nation Online
TikTok: http://tiktok.com/@taylornation
Instagram: http://instagram.com/taylornation  
Twitter: http://twitter.com/taylornation13
Tumblr: http://taylornation.tumblr.com  
â–ºLyrics:
Written by Taylor Swift and Jack Antonoff
When the morning came we
Were cleaning incense off your
vinyl shelf â€˜cause we lost track of time again
Laughing with my feet in your lap
Like you were my closest friend
â€œHowâ€™d we end up on the floor anyway?â€
You say
â€œYour roommateâ€™s cheap-ass screw top rosÃ©, 
Thatâ€™s how.â€
I see you every day now
And I chose you
The one I was dancing with in New York
No shoes
Looked up at the sky and it was
The burgundy on my t-shirt when you splashed your wine into 
me and how the blood rushed into my cheeks, so scarlet it 
was
The mark they saw on my collarbone the rust that grew
between telephones the lips I used to call home
So scarlet, it was maroon
When the silence came we
Were shaking blind and hazy
How the hell did we lose sight of us again?
Sobbing with your head in your hands
Ainâ€™t that the way shit always ends 
You were standing hollow-eyed in the hallway
Carnations you had thought were roses
Thatâ€™s us
I feel you no matter what
The rubies that I gave up
And I lost you
The one I was dancing with in New York
No shoes
Looked up at the sky and it was (maroon)
The burgundy on my t-shirt when you splashed your wine into 
me and how the blood rushed into my cheeks, so scarlet it 
was (maroon)
The mark they saw on my collarbone the rust that grew 
between telephones the lips I used to call home
So scarlet, it was maroon
And I wake with your memory over me
Thatâ€™s a real fuckinâ€™ legacy, legacy 
And I wake with your memory over me
Thatâ€™s a real fuckinâ€™ legacy â€¦ to leave 
The burgundy on my t-shirt when you splashed your wine into 
me and how the blood rushed into my cheeks, so scarlet it 
was (maroon)
The mark they saw on my collarbone the rust that grew 
between telephones the lips I used to call home
So scarlet it was maroon
It was maroon (x2)
#taylorswift #midnights #maroon
Music video by Taylor Swift performing Maroon (Lyric Video). Â© 2022 Taylor Swift</t>
  </si>
  <si>
    <t>['taylor swift', 'taylor', 'swift', 'maroon', 'marroon', 'midnights', 'taylor swift new music', 'taylor swift midnights', 'taylor swift album', 'taylor swift new album', 'swifties', 'taylors version', 'taylor swift lyrics', 'official taylor swift video', 'taylor swift challenge', 'anti hero challenge', 'taylor swift tiktok']</t>
  </si>
  <si>
    <t>mkR_Qwix4Ho</t>
  </si>
  <si>
    <t>Taylor Swift - Lavender Haze (Official Lyric Video)</t>
  </si>
  <si>
    <t>Taylor Swift Lavender Haze Official Lyric Video</t>
  </si>
  <si>
    <t>Listen to â€œLavender Hazeâ€ by Taylor Swift from the album â€˜Midnightsâ€™.
Buy/Download/Stream â€˜Midnightsâ€™: https://taylor.lnk.to/taylorswiftmidnights 
â–ºSubscribe to Taylor Swift on YouTube: https://ts.lnk.to/subscribe 
â–ºShop Merch: http://taylorswift.lnk.to/store
â–ºFollow Taylor Swift Online:
TikTok: http://tiktok.com/@taylorswift
Instagram: http://instagram.com/taylorswift  
Twitter: http://twitter.com/taylorswift13  
Snapchat: http://snapchat.com/add/taylorswift
Facebook: http://facebook.com/taylorswift  
Tumblr: http://taylorswift.tumblr.com  
Website: http://www.taylorswift.com  
â–ºFollow Taylor Nation Online
TikTok: http://tiktok.com/@taylornation
Instagram: http://instagram.com/taylornation  
Twitter: http://twitter.com/taylornation13
Tumblr: http://taylornation.tumblr.com  
â–ºLyrics:
Written by Taylor Swift, Jack Antonoff, ZoÃ« Kravitz, Mark Anthony Spears, Jahaan Akil Sweet &amp; Sam Dew
Meet me at midnight â€¦
Staring at the ceiling with you 
Oh, you donâ€™t ever say too much 
And you donâ€™t really read into
My melancholia 
I been under scrutiny 
You handle it beautifully 
All this shit is new to me 
I feel the lavender haze creeping up on me 
Surreal 
Iâ€™m damned if I do give a damn what people say 
No deal 
The 1950s shit they want from me 
I just wanna stay in that lavender haze 
All they keep asking me
Is if Iâ€™m gonna be your bride 
The only kinda girl they see 
Is a one night or a wife 
I find it dizzying 
Theyâ€™re bringing up my history 
But you werenâ€™t even listening 
Chorus
That lavender haze 
Talk your talk and go viral 
I just need this love spiral 
Get it off your chest 
Get it off my desk 
Talk your talk and go viral 
I just need this love spiral
Get it off your chest 
Get it off my desk 
Chorus 
Get it off your chest 
Get it off my desk
I just wanna stay in that lavender haze
#taylorswift #midnights #lavenderhaze 
Music video by Taylor Swift performing Lavender Haze (Lyric Video). Â© 2022 Taylor Swift</t>
  </si>
  <si>
    <t>['taylor swift', 'taylor', 'swift', 'lavender haze', 'lavender', 'haze', 'midnights', 'taylor swift new music', 'taylor swift midnights', 'taylor swift album', 'taylor swift new album', 'swifties', 'taylors version', 'taylor swift lyrics', 'official taylor swift video', 'taylor swift challenge', 'anti hero challenge', 'taylor swift tiktok']</t>
  </si>
  <si>
    <t>rn0brgg2BpI</t>
  </si>
  <si>
    <t>Taylor Swift - Sweet Nothing (Lyric Video)</t>
  </si>
  <si>
    <t>Taylor Swift Sweet Nothing Lyric Video</t>
  </si>
  <si>
    <t>Listen to â€œSweet Nothingâ€ by Taylor Swift from the album â€˜Midnightsâ€™.
Buy/Download/Stream â€˜Midnightsâ€™: https://taylor.lnk.to/taylorswiftmidnights 
â–ºSubscribe to Taylor Swift on YouTube: https://ts.lnk.to/subscribe 
â–ºShop Merch: http://taylorswift.lnk.to/store
â–ºFollow Taylor Swift Online:
TikTok: http://tiktok.com/@taylornation
Instagram: http://instagram.com/taylorswift  
Twitter: http://twitter.com/taylorswift13  
Snapchat: http://snapchat.com/add/taylorswift
Facebook: http://facebook.com/taylorswift  
Tumblr: http://taylorswift.tumblr.com  
Website: http://www.taylorswift.com  
â–ºFollow Taylor Nation Online
TikTok: http://tiktok.com/@taylornation
Instagram: http://instagram.com/taylornation  
Twitter: http://twitter.com/taylornation13
Tumblr: http://taylornation.tumblr.com  
â–ºLyrics:
Written by Taylor Swift and William Bowery
I spy with my little tired eye
Tiny as a firefly
A pebble that we picked up last July
Down deep inside your pocket
We almost forgot it
Does it ever miss Wicklow sometimes?
Ooh â€¦
They said the end is coming
Everyoneâ€™s up to something
I find myself running home to your 
Sweet nothings
Outside theyâ€™re push and shoving
Youâ€™re in the kitchen humming
All that you ever wanted from me was
Sweet nothing
On the way home
I wrote a poem
You say, â€œwhat a mindâ€
This happens all the time
Ooh â€¦
Cause they said the end is coming
Everyoneâ€™s up to something
I find myself running home to your 
Sweet nothings
Outside theyâ€™re push and shoving
Youâ€™re in the kitchen humming
All that you ever wanted from me was
â€¦ nothing
Industry disrupters and soul deconstructors
And smooth-talking hucksters
Out glad-handing each other
And the voices that implore
â€œYou should be doing moreâ€
To you I can admit
That Iâ€™m just too soft for all of it
Ooh â€¦
Chorus x2
#taylorswift #midnights #sweetnothing 
Music video by Taylor Swift performing Sweet Nothing (Lyric Video). Â© 2022 Taylor Swift</t>
  </si>
  <si>
    <t>['taylor swift', 'taylor', 'swift', 'sweet nothing', 'sweet', 'nothing', 'midnights', 'taylor swift new music', 'taylor swift midnights', 'taylor swift album', 'taylor swift new album', 'swifties', 'taylors version', 'taylor swift lyrics', 'official taylor swift video', 'taylor swift challenge', 'anti hero challenge', 'taylor swift tiktok']</t>
  </si>
  <si>
    <t>iFX6_9h7th0</t>
  </si>
  <si>
    <t>Taylor Swift - The Great War (Lyric Video)</t>
  </si>
  <si>
    <t>Taylor Swift The Great War Lyric Video</t>
  </si>
  <si>
    <t>2022-10-22 00:00:32+00:00</t>
  </si>
  <si>
    <t>Listen to "The Great War" by Taylor Swift from the album â€˜Midnights (3am Edition)â€™
Buy/Download/Stream â€˜Midnights (3am Edition)â€™: https://taylor.lnk.to/taylorswiftmidnights 
â–ºSubscribe to Taylor Swift on YouTube: https://ts.lnk.to/subscribe 
â–ºShop Merch: http://taylorswift.lnk.to/store
â–ºFollow Taylor Swift Online:
TikTok: http://tiktok.com/@taylornation
Instagram: http://instagram.com/taylorswift  
Twitter: http://twitter.com/taylorswift13  
Snapchat: http://snapchat.com/add/taylorswift
Facebook: http://facebook.com/taylorswift  
Tumblr: http://taylorswift.tumblr.com  
Website: http://www.taylorswift.com  
â–ºFollow Taylor Nation Online
TikTok: http://tiktok.com/@taylornation
Instagram: http://instagram.com/taylornation  
Twitter: http://twitter.com/taylornation13
Tumblr: http://taylornation.tumblr.com  
â–ºLyrics:
 Written by Taylor Swift and Aaron Dessner
My knuckles were bruised like violets 
Sucker punching walls 
Cursed you as I sleep talked 
Spineless in my tomb of silence 
Tore your banners down 
Took the battle underground 
And maybe it was egos swinging 
Maybe it was her 
Flashes of the battle come back to me in a blur 
All that bloodshed 
Crimson clover 
Uh huh, sweet dream was over 
My hand was the one you reached for 
All throughout the Great War
Always remember, uh huh 
Tears on the letter 
I vowed not to cry anymore 
If we survived the Great War 
You drew up some good faith treaties 
I drew curtains closed 
Drank my poison all alone 
You said I have to trust more freely 
But diesel is desire
You were playing with fire
And maybe itâ€™s the past thatâ€™s talking 
Screaming from the crypt 
Telling me to punish you for things you never did 
So I justified it
All that bloodshed, crimson clover 
Uh huh, the bombs were closer 
My hand was the one you reached for 
All throughout the Great War 
Always remember, uh huh 
The burning embers 
I vowed not to fight anymore 
If we survived the Great War 
Uh huh, uh huh
It turned into something bigger 
Somewhere in the haze 
Got a sense Iâ€™d been betrayed 
Your finger on my hairpin triggers 
Soldier down 
On that icy ground 
Looked up at me with honor and truth 
Broken and blue 
So I called off the troops 
That was the night I nearly lost you 
I really thought Iâ€™d lost you 
We can plant a memory garden 
Say a solemn prayer
Place a poppy in my hair 
Thereâ€™s no morning glory 
It was war it wasnâ€™t fair 
And we will never go back to that 
Bloodshed, crimson clover 
Uh huh, the worst was over
My hand was the one you reached for 
All throughout the Great War 
Always remember, uh huh 
Weâ€™re burned for better 
I vowed I would always be yours
Cause we survived the Great War
Uh huh, uh huh
I will always be yours
Cause we survived the Great War
Uh huh 
I vowed I will always be yours
#taylorswift #midnights #thegreatwar 
Music video by Taylor Swift performing The Great War (Lyric Video). Â© 2022 Taylor Swift</t>
  </si>
  <si>
    <t>['taylor swift', 'taylor', 'swift', 'midnights', 'taylor swift new music', 'taylor swift midnights', 'taylor swift album', 'taylor swift new album', 'swifties', 'taylors version', 'taylor swift lyrics', 'official taylor swift video', 'taylor swift challenge', 'anti hero challenge', 'taylor swift tiktok', 'taylor swift deluxe', 'the great war']</t>
  </si>
  <si>
    <t>rg18Kf4en2o</t>
  </si>
  <si>
    <t>Taylor Swift - Karma (Official Lyric Video)</t>
  </si>
  <si>
    <t>Taylor Swift Karma Official Lyric Video</t>
  </si>
  <si>
    <t>2022-10-22 00:00:29+00:00</t>
  </si>
  <si>
    <t>Listen to â€œKarmaâ€ by Taylor Swift from the album â€˜Midnightsâ€™.
Buy/Download/Stream â€˜Midnightsâ€™: https://taylor.lnk.to/taylorswiftmidnights 
â–ºSubscribe to Taylor Swift on YouTube: https://ts.lnk.to/subscribe 
â–ºShop Merch: http://taylorswift.lnk.to/store
â–ºFollow Taylor Swift Online:
TikTok: http://tiktok.com/@taylornation
Instagram: http://instagram.com/taylorswift  
Twitter: http://twitter.com/taylorswift13  
Snapchat: http://snapchat.com/add/taylorswift
Facebook: http://facebook.com/taylorswift  
Tumblr: http://taylorswift.tumblr.com  
Website: http://www.taylorswift.com  
â–ºFollow Taylor Nation Online
TikTok: http://tiktok.com/@taylornation
Instagram: http://instagram.com/taylornation  
Twitter: http://twitter.com/taylornation13
Tumblr: http://taylornation.tumblr.com  
â–ºLyrics:
Written by Taylor Swift, Jack Antonoff, Mark Anthony Spears, Keanu Torres, Jahaan Akil Sweet
Youâ€™re talking shit 
For the hell of it 
Addicted to betrayal 
But youâ€™re relevant 
Youâ€™re terrified to look down
Cause if you dare 
Youâ€™ll see the glare 
Of everyone you burned just to get there 
Itâ€™s coming back around 
And I keep my side of the street clean 
You wouldnâ€™t know what I mean 
Cause karma is my boyfriend
Karma is a god 
Karma is the breeze in my hair on the weekend 
Karmaâ€™s a relaxing thought 
Arenâ€™t you envious that for you itâ€™s not?
Sweet like honey
Karma is a cat 
Purring in my lap â€˜cause it loves me 
Flexing like a goddamn acrobat 
Me and karma vibe like that 
Spiderboy, king of thieves 
Weave your little webs of opacity 
My pennies made your crown 
Trick me once 
Trick me twice 
Donâ€™t you know that cash ainâ€™t the only price 
Itâ€™s coming back around 
And I keep my side of the street clean 
You wouldnâ€™t know what I mean
Chorus 
Ask me what I learned from all those years 
Ask me what I earned from all those tears 
Ask me why so many fade but Iâ€™m still here
Cause karma is the thunder 
Rattling your ground 
Karmaâ€™s on your scent like a bounty hunter 
Karmaâ€™s gonna track you down
Step by step from town to town 
Sweet like justice 
Karma is a queen 
Karma takes all my friends to the summit 
Karma is the guy on the screen coming straight home to me 
Chorus 
Karma is my boyfriend 
Karma is a god 
Karmaâ€™s a relaxing thought â€¦
#taylorswift #midnights #Karma 
Music video by Taylor Swift performing Karma (Lyric Video). Â© 2022 Taylor Swift</t>
  </si>
  <si>
    <t>['taylor swift', 'taylor', 'swift', 'karma', 'midnights', 'taylor swift new music', 'taylor swift midnights', 'taylor swift album', 'taylor swift new album', 'swifties', 'taylors version', 'taylor swift lyrics', 'official taylor swift video', 'taylor swift challenge', 'anti hero challenge', 'taylor swift tiktok']</t>
  </si>
  <si>
    <t>l8Tps3PITx4</t>
  </si>
  <si>
    <t>Taylor Swift - Bigger Than The Whole Sky (Lyric Video)</t>
  </si>
  <si>
    <t>Taylor Swift Bigger Than The Whole Sky Lyric Video</t>
  </si>
  <si>
    <t>2022-10-22 00:00:21+00:00</t>
  </si>
  <si>
    <t>Listen to "Bigger Than The Whole Sky" by Taylor Swift from the album â€˜Midnights (3am Edition)â€™
Buy/Download/Stream â€˜Midnights (3am Edition)â€™: https://taylor.lnk.to/taylorswiftmidnights 
â–ºSubscribe to Taylor Swift on YouTube: https://ts.lnk.to/subscribe 
â–ºShop Merch: http://taylorswift.lnk.to/store
â–ºFollow Taylor Swift Online:
TikTok: http://tiktok.com/@taylornation
Instagram: http://instagram.com/taylorswift  
Twitter: http://twitter.com/taylorswift13  
Snapchat: http://snapchat.com/add/taylorswift
Facebook: http://facebook.com/taylorswift  
Tumblr: http://taylorswift.tumblr.com  
Website: http://www.taylorswift.com  
â–ºFollow Taylor Nation Online
TikTok: http://tiktok.com/@taylornation
Instagram: http://instagram.com/taylornation  
Twitter: http://twitter.com/taylornation13
Tumblr: http://taylornation.tumblr.com  
â–ºLyrics:
Written by Taylor Swift and Jack Antonoff
No words appear before me in the aftermath 
Salt streams out my eyes and into my ears 
Every single thing I touch becomes sick with sadness 
Cause itâ€™s all over now 
All out to sea 
Goodbye, goodbye, goodbye
You were bigger than the whole sky 
You were more than just a short time 
And Iâ€™ve got a lot to pine about 
Iâ€™ve got a lot to live without 
Iâ€™m never gonna meet 
What couldâ€™ve been, wouldâ€™ve been 
What shouldâ€™ve been you 
What couldâ€™ve been, wouldâ€™ve been you
Did some bird flap its wings over in Asia 
Did some force take you because I didnâ€™t pray  
Every single thing to come has turned into ashes
Cause itâ€™s all over 
Itâ€™s not meant to be 
So Iâ€™ll say words I donâ€™t believe 
Chorus x2 
#taylorswift #midnights #biggerthanthewholesky 
Music video by Taylor Swift performing Bigger Than The Whole Sky (Lyric Video). Â© 2022 Taylor Swift</t>
  </si>
  <si>
    <t>['taylor swift', 'taylor', 'swift', 'midnights', 'taylor swift new music', 'taylor swift midnights', 'taylor swift album', 'taylor swift new album', 'swifties', 'taylors version', 'taylor swift lyrics', 'official taylor swift video', 'taylor swift challenge', 'anti hero challenge', 'taylor swift tiktok', 'taylor swift deluxe', 'bigger than the whole sky']</t>
  </si>
  <si>
    <t>X0Jti9F-oQA</t>
  </si>
  <si>
    <t>Taylor Swift - Dear Reader (Lyric Video)</t>
  </si>
  <si>
    <t>Taylor Swift Dear Reader Lyric Video</t>
  </si>
  <si>
    <t>2022-10-22 00:00:18+00:00</t>
  </si>
  <si>
    <t>Listen to "Dear Readerâ€ by Taylor Swift from the album â€˜Midnights (3am Edition)â€™
Buy/Download/Stream â€˜Midnights (3am Edition)â€™: https://taylor.lnk.to/taylorswiftmidnights 
â–ºSubscribe to Taylor Swift on YouTube: https://ts.lnk.to/subscribe 
â–ºShop Merch: http://taylorswift.lnk.to/store
â–ºFollow Taylor Swift Online:
TikTok: http://tiktok.com/@taylornation
Instagram: http://instagram.com/taylorswift  
Twitter: http://twitter.com/taylorswift13  
Snapchat: http://snapchat.com/add/taylorswift
Facebook: http://facebook.com/taylorswift  
Tumblr: http://taylorswift.tumblr.com  
Website: http://www.taylorswift.com  
â–ºFollow Taylor Nation Online
TikTok: http://tiktok.com/@taylornation
Instagram: http://instagram.com/taylornation  
Twitter: http://twitter.com/taylornation13
Tumblr: http://taylornation.tumblr.com  
â–ºLyrics:
Written by Taylor Swift and Jack Antonoff 
Dear reader,
If it feels like a trap 
Youâ€™re already in one 
Dear reader, 
Get out your map
Pick somewhere and just run 
Dear reader, 
Burn all the files, desert all your past lives 
And if you donâ€™t recognize yourself 
That means you did it right 
Never take advice from someone whoâ€™s falling apart 
Never take advice from someone whoâ€™s falling apart 
Dear reader,
Bend when you can
Snap when you have to 
Dear reader,
You donâ€™t have to answer
Just â€˜cause they asked you 
Dear reader, 
The greatest of luxuries is your secrets
Dear reader, 
When you aim at the devil 
Make sure you donâ€™t miss 
Never take advice from someone whoâ€™s falling apart 
Never take advice from someone whoâ€™s falling apart 
So I wander through these nights 
I prefer hiding in plain sight 
My fourth drink in my hand 
These desperate prayers of a cursed man
Spilling out to you for free 
But darling, darling, please 
You wouldnâ€™t take my word for it 
If you knew who was talking 
If you knew where I was walking 
To a house, not a home, all alone 
Cause nobodyâ€™s there 
Where I pace in my pen and 
my friends found friends who care 
No one sees when you lose 
when youâ€™re playing solitaire 
You should find another guiding light 
Guiding light 
But I shine so bright 
You should find another guiding light 
Guiding light 
But I shine so bright â€¦
#taylorswift #midnights #dearreader 
Music video by Taylor Swift performing Dear Reader (Lyric Video). Â© 2022 Taylor Swift</t>
  </si>
  <si>
    <t>['taylor swift', 'taylor', 'swift', 'midnights', 'taylor swift new music', 'taylor swift midnights', 'taylor swift album', 'taylor swift new album', 'swifties', 'taylors version', 'taylor swift lyrics', 'official taylor swift video', 'taylor swift challenge', 'anti hero challenge', 'taylor swift tiktok', 'taylor swift deluxe', 'dear reader']</t>
  </si>
  <si>
    <t>XzKSPRqFg9E</t>
  </si>
  <si>
    <t>Taylor Swift - Bejeweled (Lyric Video)</t>
  </si>
  <si>
    <t>Taylor Swift Bejeweled Lyric Video</t>
  </si>
  <si>
    <t>2022-10-22 00:00:16+00:00</t>
  </si>
  <si>
    <t>Listen to â€œBejeweledâ€ by Taylor Swift from the album â€˜Midnightsâ€™.
Buy/Download/Stream â€˜Midnightsâ€™: https://taylor.lnk.to/taylorswiftmidnights 
â–ºSubscribe to Taylor Swift on YouTube: https://ts.lnk.to/subscribe 
â–ºShop Merch: http://taylorswift.lnk.to/store
â–ºFollow Taylor Swift Online:
TikTok: http://tiktok.com/@taylornation
Instagram: http://instagram.com/taylorswift  
Twitter: http://twitter.com/taylorswift13  
Snapchat: http://snapchat.com/add/taylorswift
Facebook: http://facebook.com/taylorswift  
Tumblr: http://taylorswift.tumblr.com  
Website: http://www.taylorswift.com  
â–ºFollow Taylor Nation Online
TikTok: http://tiktok.com/@taylornation
Instagram: http://instagram.com/taylornation  
Twitter: http://twitter.com/taylornation13
Tumblr: http://taylornation.tumblr.com  
â–ºLyrics:
Written by Taylor Swift and Jack Antonoff
Baby love, I think Iâ€™ve been a little too kind
Didnâ€™t notice you walking all over my peace of mind
In the shoes I gave you as a present
Putting someone first only works
When youâ€™re in their top 5
And by the way
Iâ€™m going out tonight
Best believe Iâ€™m still bejeweled
When I walk in the room
I can still make the whole place shimmer
And when I meet the band
They ask, â€œDo you have a man?â€
I could still say, â€œI donâ€™t rememberâ€
Familiarity breeds contempt
Donâ€™t put me in the basement
When I want the penthouse of your heart
Diamonds in my eyes
I polish up real
I polish up real nice
NICE!
Baby boy, I think Iâ€™ve been too good of a girl 
Too good of a girl
Did all the extra credit then got graded on a curve
I think itâ€™s time to teach some lessons
I made you my world
Have you heard
I can reclaim the land
And I miss you
But I miss sparkling â€¦
Chorus
Sapphire tears on my face
Sadness became my whole sky
But some guy said my auraâ€™s moonstone
Just â€˜cause he was high
And weâ€™re dancing all night
And you can try
To change my mind
But you might have to wait in line
Whatâ€™s a girl gonna do?
A diamondâ€™s gotta shine
Chorus
And weâ€™re dancing all night
And you can try
To change my mind
But you might have to wait in line
Whatâ€™s a girl gonna do?
Whatâ€™s a girl gonna do? 
I polish up nice
Best believe Iâ€™m still bejeweled
When I walk in the room
I can still make the whole place shimmer
#taylorswift #midnights #bejeweled 
Music video by Taylor Swift performing Bejeweled (Lyric Video). Â© 2022 Taylor Swift</t>
  </si>
  <si>
    <t>Y2a73EvnZ4s</t>
  </si>
  <si>
    <t>Taylor Swift - Glitch (Official Lyric Video)</t>
  </si>
  <si>
    <t>Taylor Swift Glitch Official Lyric Video</t>
  </si>
  <si>
    <t>Listen to "Glitch" by Taylor Swift from the album â€˜Midnights (3am Edition)â€™
Buy/Download/Stream â€˜Midnights (3am Edition)â€™: https://taylor.lnk.to/taylorswiftmidnights 
â–ºSubscribe to Taylor Swift on YouTube: https://ts.lnk.to/subscribe 
â–ºShop Merch: http://taylorswift.lnk.to/store
â–ºFollow Taylor Swift Online:
TikTok: http://tiktok.com/@taylornation
Instagram: http://instagram.com/taylorswift  
Twitter: http://twitter.com/taylorswift13  
Snapchat: http://snapchat.com/add/taylorswift
Facebook: http://facebook.com/taylorswift  
Tumblr: http://taylorswift.tumblr.com  
Website: http://www.taylorswift.com  
â–ºFollow Taylor Nation Online
TikTok: http://tiktok.com/@taylornation
Instagram: http://instagram.com/taylornation  
Twitter: http://twitter.com/taylornation13
Tumblr: http://taylornation.tumblr.com  
â–ºLyrics:
Written by Taylor Swift, Jack Antonoff, Sam Dew, Anthony Spears
We were supposed to be just friends
You donâ€™t live in my part of town but maybe Iâ€™ll see you out some weekend 
Depending on what kind of mood and situation-ship Iâ€™m in
And whatâ€™s in my system
I think thereâ€™s been a glitch
Five seconds later Iâ€™m fastening myself to you with a stitch 
And Iâ€™m not even sorry
Nights are so starry 
Blood moonlit
It must be counterfeit
I think thereâ€™s been a glitch
I was supposed to sweat you out
In search of glorious happenings of happenstance on someone elseâ€™s playground 
But itâ€™s been 2,190 days of our love blackout
The systemâ€™s breaking down 
Chorus
A brief interruption 
A slight malfunction
Iâ€™d go back to wanting 
Dudes who give nothing
I thought we had no chance â€¦ 
And thatâ€™s romance
Letâ€™s dance 
Glitch
Five seconds later Iâ€™m fastening myself to you with a stitch 
And Iâ€™m not even sorry
Nights are so starry 
Blood moonlit
It must be counterfeit
I think thereâ€™s been a glitch
#taylorswift #midnights #glitch 
Music video by Taylor Swift performing Glitch (Lyric Video). Â© 2022 Taylor Swift</t>
  </si>
  <si>
    <t>['taylor swift', 'taylor', 'swift', 'midnights', 'taylor swift new music', 'taylor swift midnights', 'taylor swift album', 'taylor swift new album', 'swifties', 'taylors version', 'taylor swift lyrics', 'official taylor swift video', 'taylor swift challenge', 'anti hero challenge', 'taylor swift tiktok', 'taylor swift deluxe', 'glitch']</t>
  </si>
  <si>
    <t>Uoey4W_3bos</t>
  </si>
  <si>
    <t>Taylor Swift - Vigilante Shit (Lyric Video)</t>
  </si>
  <si>
    <t>Taylor Swift Vigilante Shit Lyric Video</t>
  </si>
  <si>
    <t>2022-10-22 00:00:15+00:00</t>
  </si>
  <si>
    <t>Listen to â€œVigilante Shitâ€ by Taylor Swift from the album â€˜Midnightsâ€™.
Buy/Download/Stream â€˜Midnightsâ€™: https://taylor.lnk.to/taylorswiftmidnights 
â–ºSubscribe to Taylor Swift on YouTube: https://ts.lnk.to/subscribe 
â–ºShop Merch: http://taylorswift.lnk.to/store
â–ºFollow Taylor Swift Online:
TikTok: http://tiktok.com/@taylornation
Instagram: http://instagram.com/taylorswift  
Twitter: http://twitter.com/taylorswift13  
Snapchat: http://snapchat.com/add/taylorswift
Facebook: http://facebook.com/taylorswift  
Tumblr: http://taylorswift.tumblr.com  
Website: http://www.taylorswift.com  
â–ºFollow Taylor Nation Online
TikTok: http://tiktok.com/@taylornation
Instagram: http://instagram.com/taylornation  
Twitter: http://twitter.com/taylornation13
Tumblr: http://taylornation.tumblr.com  
â–ºLyrics:
Written by Taylor Swift
Draw the cat eye sharp enough to kill a man
You did some bad things but Iâ€™m the worst of them
Sometimes I wonder which one will be your last lie
They say looks can kill and I might try
I donâ€™t dress for women
I donâ€™t dress for men
Lately Iâ€™ve been dressing for revenge
I donâ€™t start shit but I can tell you how it ends 
Donâ€™t get sad, get even
So on the weekends
I donâ€™t dress for friends
Lately Iâ€™ve been dressing for revenge
She needed cold hard proof so I gave her some
She had the envelope, where you think she got it from? 
Now she gets the house, gets the kids, gets the pride
Picture me thick as thieves with your ex-wife
And she looks so pretty
Driving in your Benz
Lately sheâ€™s been dressing for revenge
She donâ€™t start shit but she can tell you how it ends 
Donâ€™t get sad, get even
So on the weekends
She donâ€™t dress for friends
Lately sheâ€™s been dressing for revenge
Ladies always rise above
Ladies know what people want
Someone sweet and kind and fun
The lady simply had enough â€¦
While he was doing lines
And crossing all of mine
Someone told his white collar crimes to the FBI
And I donâ€™t dress for villains 
Or for innocents
Iâ€™m on my vigilante shit again
I donâ€™t start shit but I can tell you how it ends 
Donâ€™t get sad, get even
So on the weekends
I donâ€™t dress for friends
Lately Iâ€™ve been dressing for revenge
#taylorswift #midnights #vigilanteshit 
Music video by Taylor Swift performing Vigilante Shit (Lyric Video). Â© 2022 Taylor Swift</t>
  </si>
  <si>
    <t>['taylor swift', 'taylor', 'swift', 'vigilante shit', 'midnights', 'taylor swift new music', 'taylor swift midnights', 'taylor swift album', 'taylor swift new album', 'swifties', 'taylors version', 'taylor swift lyrics', 'official taylor swift video', 'taylor swift challenge', 'anti hero challenge', 'taylor swift tiktok']</t>
  </si>
  <si>
    <t>Tmz1lz0zcLQ</t>
  </si>
  <si>
    <t>Taylor Swift - Mastermind (Lyric Video)</t>
  </si>
  <si>
    <t>Taylor Swift Mastermind Lyric Video</t>
  </si>
  <si>
    <t>2022-10-22 00:00:14+00:00</t>
  </si>
  <si>
    <t>Listen to â€œMastermindâ€ by Taylor Swift from the album â€˜Midnightsâ€™.
Buy/Download/Stream â€˜Midnightsâ€™: https://taylor.lnk.to/taylorswiftmidnights 
â–ºSubscribe to Taylor Swift on YouTube: https://ts.lnk.to/subscribe 
â–ºShop Merch: http://taylorswift.lnk.to/store
â–ºFollow Taylor Swift Online:
TikTok: http://tiktok.com/@taylornation
Instagram: http://instagram.com/taylorswift  
Twitter: http://twitter.com/taylorswift13  
Snapchat: http://snapchat.com/add/taylorswift
Facebook: http://facebook.com/taylorswift  
Tumblr: http://taylorswift.tumblr.com  
Website: http://www.taylorswift.com  
â–ºFollow Taylor Nation Online
TikTok: http://tiktok.com/@taylornation
Instagram: http://instagram.com/taylornation  
Twitter: http://twitter.com/taylornation13
Tumblr: http://taylornation.tumblr.com  
â–ºLyrics:
Written by Taylor Swift and Jack Antonoff
Once upon a time
The planets and the fates and all the stars aligned
You and I ended up in the same room at the same time
And the touch of a hand lit the fuse
Of a chain reaction of countermoves
To assess the equation of you
Checkmate, I couldnâ€™t lose
What if I told you
None of it was accidental
And the first night that you saw me
Nothing was gonna stop me
I laid the groundwork
And then just like clockwork
The dominoes cascaded in a line
What if I told you Iâ€™m a mastermind
And now youâ€™re mine
It was all by design
Cause Iâ€™m a mastermind
You see all the wisest women had to do it this way
Cause we were born to be the pawn in every loverâ€™s game
If you fail to plan, you plan to fail
Strategy sets the scene for the tale
Iâ€™m the wind in our free-flowing sails
And the liquor in our cocktails
What if I told you
None of it was accidental
And the first night that you saw me
I knew I wanted your body
I laid the groundwork
And then just like clockwork
The dominoes cascaded in a line
What if I told you Iâ€™m a mastermind
And now youâ€™re mine
It was all my design
Cause Iâ€™m a mastermind
No one wanted to play with me as a little kid
So Iâ€™ve been scheming like a criminal ever since
To make them love me and make it seem effortless
This is the first time Iâ€™ve felt the need to confess
And I swear
Iâ€™m only cryptic and Machiavellian â€˜cause I care
So I told you
None of it was accidental
And the first night that you saw me
Nothing was gonna stop me
I laid the groundwork
And then saw a wide smirk
On your face, you knew the entire time
You knew that Iâ€™m a mastermind
And now youâ€™re mine
Yeah, all you did was smile
Cause Iâ€™m a mastermind 
#taylorswift #midnights #mastermind 
Music video by Taylor Swift performing Mastermind (Lyric Video). Â© 2022 Taylor Swift</t>
  </si>
  <si>
    <t>['taylor swift', 'taylor', 'swift', 'mastermind', 'master', 'mind', 'midnights', 'taylor swift new music', 'taylor swift midnights', 'taylor swift album', 'taylor swift new album', 'swifties', 'taylors version', 'taylor swift lyrics', 'official taylor swift video', 'taylor swift challenge', 'anti hero challenge', 'taylor swift tiktok']</t>
  </si>
  <si>
    <t>XqN2qFvY64U</t>
  </si>
  <si>
    <t>Taylor Swift - Anti-Hero (Lyric Video)</t>
  </si>
  <si>
    <t>Taylor Swift AntiHero Lyric Video</t>
  </si>
  <si>
    <t>Listen to â€œAnti-Heroâ€ by Taylor Swift from the album â€˜Midnightsâ€™.
Buy/Download/Stream â€˜Midnightsâ€™: https://taylor.lnk.to/taylorswiftmidnights 
â–ºSubscribe to Taylor Swift on YouTube: https://ts.lnk.to/subscribe 
â–ºShop Merch: http://taylorswift.lnk.to/store
â–ºFollow Taylor Swift Online:
TikTok: http://tiktok.com/@taylorswift 
Instagram: http://instagram.com/taylorswift  
Twitter: http://twitter.com/taylorswift13  
Snapchat: http://snapchat.com/add/taylorswift
Facebook: http://facebook.com/taylorswift  
Tumblr: http://taylorswift.tumblr.com  
Website: http://www.taylorswift.com  
â–ºFollow Taylor Nation Online
TikTok: http://tiktok.com/@taylornation
Instagram: http://instagram.com/taylornation  
Twitter: http://twitter.com/taylornation13
Tumblr: http://taylornation.tumblr.com  
â–ºLyrics:
Written by Taylor Swift and Jack Antonoff
I have this thing where I get older but just never wiser
Midnights become my afternoons
When my depression works the graveyard shift
All of the people Iâ€™ve ghosted stand there in the room
I should not be left to my own devices, they come with prices and vices, I end up in crisis
Tale as old as time
I wake up screaming from dreaming one day Iâ€™ll watch as youâ€™re leaving â€˜cause you got tired of my scheming - for the last time
Itâ€™s me
Hi
Iâ€™m the problem, itâ€™s me
At teatime
Everybody agrees
Iâ€™ll stare directly at the sun but never in the mirror
It must be exhausting always rooting for the anti-hero
Sometimes I feel like everybody is a sexy baby
And Iâ€™m a monster on the hill
Too big to hang out
Slowly lurching toward your favorite city
Pierced through the heart but never killed
Did you hear my covert narcissism I disguise as altruism like some kind of congressman 
Tale as old as time
I wake up screaming from dreaming 
one day Iâ€™ll watch as youâ€™re leaving and life will lose all its meaning - for the last time 
Itâ€™s me
Hi
Iâ€™m the problem, itâ€™s me
At teatime
Everybody agrees
Iâ€™ll stare directly at the sun but never in the mirror
It must be exhausting always rooting for the anti-hero
I have this dream my daughter-in-law kills me for the money
She thinks I left them in the will
The family gathers â€˜round and reads it
And then someone screams out
â€œSheâ€™s laughing up at us from hell!â€
Itâ€™s me
Hi
Iâ€™m the problem, itâ€™s me
Itâ€™s me
Hi
Iâ€™m the problem, itâ€™s me
Itâ€™s me
Hi
Everybody agrees
Everybody agrees
Itâ€™s me
Hi
Iâ€™m the problem, itâ€™s me
At teatime
Everybody agrees
Iâ€™ll stare directly at the sun but never in the mirror
It must be exhausting always rooting for the anti-hero
#taylorswift #midnights #antihero 
Music video by Taylor Swift performing Anti-Hero (Lyric Video). Â© 2022 Taylor Swift</t>
  </si>
  <si>
    <t>['taylor swift', 'taylor', 'swift', 'antihero', 'anti hero', 'midnights', 'taylor swift new music', 'taylor swift midnights', 'taylor swift album', 'taylor swift new album', 'swifties', 'taylors version', 'taylor swift lyrics', 'official taylor swift video', 'taylor swift challenge', 'anti hero challenge', 'taylor swift tiktok']</t>
  </si>
  <si>
    <t>B-MfwP_RmHY</t>
  </si>
  <si>
    <t>Taylor Swift - Would've, Could've, Should've (Lyric Video)</t>
  </si>
  <si>
    <t>Taylor Swift Wouldve Couldve Shouldve Lyric Video</t>
  </si>
  <si>
    <t>2022-10-22 00:00:13+00:00</t>
  </si>
  <si>
    <t>Listen to "Would've, Could've, Should've" by Taylor Swift from the album â€˜Midnights (3am Edition)â€™
Buy/Download/Stream â€˜Midnights (3am Edition)â€™: https://taylor.lnk.to/taylorswiftmidnights 
â–ºSubscribe to Taylor Swift on YouTube: https://ts.lnk.to/subscribe 
â–ºShop Merch: http://taylorswift.lnk.to/store
â–ºFollow Taylor Swift Online:
TikTok: http://tiktok.com/@taylornation
Instagram: http://instagram.com/taylorswift  
Twitter: http://twitter.com/taylorswift13  
Snapchat: http://snapchat.com/add/taylorswift
Facebook: http://facebook.com/taylorswift  
Tumblr: http://taylorswift.tumblr.com  
Website: http://www.taylorswift.com  
â–ºFollow Taylor Nation Online
TikTok: http://tiktok.com/@taylornation
Instagram: http://instagram.com/taylornation  
Twitter: http://twitter.com/taylornation13
Tumblr: http://taylornation.tumblr.com  
â–ºLyrics:
Written by Taylor Swift and Aaron Dessner
If you wouldâ€™ve blinked then I wouldâ€™ve 
Looked away at the first glance 
If you tasted poison you couldâ€™ve 
Spit me out at the first chance 
If I was some paint did it splatter 
On a promising grown man 
And if I was a child, did it matter 
If you got to wash your hands 
Oh, all I used to do was pray 
Wouldâ€™ve, couldâ€™ve, shouldâ€™ve  
If youâ€™d never looked my way 
I wouldâ€™ve stayed 
On my knees
And I damn sure never wouldâ€™ve danced with the devil 
At nineteen, and the godâ€™s honest truth is that the pain was heaven 
And now that Iâ€™m grown 
Iâ€™m scared of ghosts 
Memories feel like weapons 
And now that I know 
I wish youâ€™d left me wondering 
If you never touched me I wouldâ€™ve 
Gone along with the righteous 
If I never blushed then they couldâ€™ve
Never whispered about this
And if you never saved me from boredom 
I couldâ€™ve gone on as I was 
But lord, you made me feel important 
And then you tried to erase us 
Oh, youâ€™re a crisis of my faith 
Wouldâ€™ve, couldâ€™ve, shouldâ€™ve  
If Iâ€™d only played it safe 
I wouldâ€™ve stayed 
On my knees
And I damn sure never wouldâ€™ve danced with the devil 
At nineteen, and the godâ€™s honest truth is that the pain was heaven 
And now that Iâ€™m grown 
Iâ€™m scared of ghosts 
Memories feel like weapons 
And now that I know 
I wish youâ€™d left me wondering 
God rest my soul
I miss who I used to be 
The tomb wonâ€™t close 
Stained glass windows in my mind 
I regret you all the time 
Canâ€™t let this go 
I fight with you in my sleep
The wound wonâ€™t close
I keep on waiting for a sign 
I regret you all the time
If clarityâ€™s in death then why wonâ€™t this die?
Years of tearing down our banners 
You and I 
Living for the thrill of hitting you where it hurts 
Give me back my girlhood 
It was mine first 
And I damn sure never wouldâ€™ve danced with the devil 
At nineteen, and the godâ€™s honest truth is that the pain was heaven 
And now that Iâ€™m grown 
Iâ€™m scared of ghosts 
Memories feel like weapons 
And now that I know 
I wish youâ€™d left me wondering 
God rest my soul
I miss who I used to be 
The tomb wonâ€™t close 
Stained glass windows in my mind 
I regret you all the time 
I canâ€™t let this go 
I fight with you in my sleep
The wound wonâ€™t close
I keep on waiting for a sign 
I regret you all the time 
Oh, god rest my soul
I miss who I used to be 
The tomb wonâ€™t close 
Stained glass windows in my mind 
I regret you all the time 
I canâ€™t let this go 
I fight with you in my sleep
The wound wonâ€™t close
I keep on waiting for a sign 
I regret you all the time 
#taylorswift #midnights 
Music video by Taylor Swift performing Would've, Could've, Should've (Lyric Video). Â© 2022 Taylor Swift</t>
  </si>
  <si>
    <t>['taylor swift', 'taylor', 'swift', 'midnights', 'taylor swift new music', 'taylor swift midnights', 'taylor swift album', 'taylor swift new album', 'swifties', 'taylors version', 'taylor swift lyrics', 'official taylor swift video', 'taylor swift challenge', 'anti hero challenge', 'taylor swift tiktok', 'taylor swift deluxe']</t>
  </si>
  <si>
    <t>Odh9ddPUkEY</t>
  </si>
  <si>
    <t>Taylor Swift - Midnight Rain (Lyric Video)</t>
  </si>
  <si>
    <t>Taylor Swift Midnight Rain Lyric Video</t>
  </si>
  <si>
    <t>Listen to â€œ Midnight Rain eâ€ by Taylor Swift from the album â€˜Midnightsâ€™.
Buy/Download/Stream â€˜Midnightsâ€™: https://taylor.lnk.to/taylorswiftmidnights 
â–ºSubscribe to Taylor Swift on YouTube: https://ts.lnk.to/subscribe 
â–ºShop Merch: http://taylorswift.lnk.to/store
â–ºFollow Taylor Swift Online:
TikTok: http://tiktok.com/@taylornation
Instagram: http://instagram.com/taylorswift  
Twitter: http://twitter.com/taylorswift13  
Snapchat: http://snapchat.com/add/taylorswift
Facebook: http://facebook.com/taylorswift  
Tumblr: http://taylorswift.tumblr.com  
Website: http://www.taylorswift.com  
â–ºFollow Taylor Nation Online
TikTok: http://tiktok.com/@taylornation
Instagram: http://instagram.com/taylornation  
Twitter: http://twitter.com/taylornation13
Tumblr: http://taylornation.tumblr.com  
â–ºLyrics:
Written by Taylor Swift and Jack Antonoff
He wanted it comfortable
I wanted that pain
He wanted a bride
I was making my own name
Chasing that fame
He stayed the same
All of me changed
Like midnight â€¦
My town was a wasteland
Full of cages, full of fences
Pageant queens and big pretenders
But for some it was paradise
My boy was a montage
A slow motion, love potion
Jumping off things in the ocean
I broke his heart â€˜cause he was nice
He was sunshine
I was midnight rain
He wanted it comfortable
I wanted that pain
He wanted a bride
I was making my own name
Chasing that fame
He stayed the same
All of me changed
Like midnight â€¦
It came like a postcard
Picture perfect shiny family
Holiday peppermint candy
But for him itâ€™s every day
So I peered through a window
A deep portal, time travel
All the love we unravel
And the life I gave away
Cause he was sunshine 
I was midnight rain
He wanted it comfortable
I wanted that pain
He wanted a bride
I was making my own name
Chasing that fame
He stayed the same
All of me changed
Like midnight
He wanted it comfortable
I wanted that pain
He wanted a bride
I was making my own name
Chasing that fame
He stayed the same
All of me changed
Like midnight
I guess sometimes we all get
just what we wanted, just what we wanted
And he never thinks of me
Except when Iâ€™m on TV
I guess sometimes we all get 
some kind of haunted, some kind of haunted
And I never think of him
Except on midnights like this â€¦
#taylorswift #midnights #MidnightRain
Music video by Taylor Swift performing Midnight Rain (Lyric Video). Â© 2022 Taylor Swift</t>
  </si>
  <si>
    <t>['taylor swift', 'taylor', 'swift', 'midnightrain', 'midnight rain', 'midnights', 'taylor swift new music', 'taylor swift midnights', 'taylor swift album', 'taylor swift new album', 'swifties', 'taylors version', 'taylor swift lyrics', 'official taylor swift video', 'taylor swift challenge', 'anti hero challenge', 'taylor swift tiktok']</t>
  </si>
  <si>
    <t>7Gbg6Z70J7E</t>
  </si>
  <si>
    <t>Taylor Swift - You're On Your Own, Kid (Lyric Video)</t>
  </si>
  <si>
    <t>Taylor Swift Youre On Your Own Kid Lyric Video</t>
  </si>
  <si>
    <t>2022-10-22 00:00:11+00:00</t>
  </si>
  <si>
    <t>Listen to â€œYouâ€™re On Your Own Kidâ€ by Taylor Swift from the album â€˜Midnightsâ€™.
Buy/Download/Stream â€˜Midnightsâ€™: https://taylor.lnk.to/taylorswiftmidnights 
â–ºSubscribe to Taylor Swift on YouTube: https://ts.lnk.to/subscribe 
â–ºShop Merch: http://taylorswift.lnk.to/store
â–ºFollow Taylor Swift Online:
TikTok: http://tiktok.com/@taylornation
Instagram: http://instagram.com/taylorswift  
Twitter: http://twitter.com/taylorswift13  
Snapchat: http://snapchat.com/add/taylorswift
Facebook: http://facebook.com/taylorswift  
Tumblr: http://taylorswift.tumblr.com  
Website: http://www.taylorswift.com  
â–ºFollow Taylor Nation Online
TikTok: http://tiktok.com/@taylornation
Instagram: http://instagram.com/taylornation  
Twitter: http://twitter.com/taylornation13
Tumblr: http://taylornation.tumblr.com  
â–ºLyrics:
Written by Taylor Swift and Jack Antonoff
Summer went away
Still the yearning stays
I play it cool with the best of them
I wait patiently
Heâ€™s gonna notice me
Itâ€™s ok, weâ€™re the best of friends
Anyway
I hear it in your voice
Youâ€™re smoking with your boys
I touch my phone as if itâ€™s your face
I didnâ€™t choose this town
I dream of getting out
Thereâ€™s just one who could make me stay
All my days
From sprinkler splashes
To fireplace ashes
I waited ages to see you there
I search the party
Of better bodies
Just to learn that you never cared
Youâ€™re on your own, kid
You always have been
I see the great escape
So long, Daisy May
I picked the petals, he loves me not
Something different bloomed
Writing in my room
I play my songs in the parking lot
Iâ€™ll run away
From sprinkler splashes 
To fireplace ashes
I called a taxi to take me there
I search the party
Of better bodies
Just to learn that my dreams arenâ€™t rare
Youâ€™re on your own, kid
You always have been
From sprinkler splashes 
To fireplace ashes
I gave my blood, sweat and tears for this
I hosted parties and starved my body
Like Iâ€™d be saved by a perfect kiss
The jokes werenâ€™t funny
I took the money
My friends from home donâ€™t know what to say
I looked around in a blood-soaked gown
And I saw something they canâ€™t take away
Cause there were pages turned with the bridges burned
Everything you lose is a step you take
So make the friendship bracelets
Take the moment and taste it
Youâ€™ve got no reason to be afraid
Youâ€™re on your own, kid
Yeah, you can face this
Youâ€™re on your own, kid
You always have been
#taylorswift #midnights #Youâ€™re On Your Own Kid
Music video by Taylor Swift performing You're On Your Own, Kid (Lyric Video). Â© 2022 Taylor Swift</t>
  </si>
  <si>
    <t>['taylor swift', 'taylor', 'swift', 'Youâ€™re On Your Own Kid', 'midnights', 'taylor swift new music', 'taylor swift midnights', 'taylor swift album', 'taylor swift new album', 'swifties', 'taylors version', 'taylor swift lyrics', 'official taylor swift video', 'taylor swift challenge', 'anti hero challenge', 'taylor swift tiktok']</t>
  </si>
  <si>
    <t>Taylor Swift - High Infidelity (Lyric Video)</t>
  </si>
  <si>
    <t>Taylor Swift High Infidelity Lyric Video</t>
  </si>
  <si>
    <t>2022-10-22 00:00:00+00:00</t>
  </si>
  <si>
    <t>Listen to "High Infidelity" by Taylor Swift from the album â€˜Midnights (3am Edition)â€™
Buy/Download/Stream â€˜Midnights (3am Edition)â€™: https://taylor.lnk.to/taylorswiftmidnights 
â–ºSubscribe to Taylor Swift on YouTube: https://ts.lnk.to/subscribe 
â–ºShop Merch: http://taylorswift.lnk.to/store
â–ºFollow Taylor Swift Online:
TikTok: http://tiktok.com/@taylornation
Instagram: http://instagram.com/taylorswift  
Twitter: http://twitter.com/taylorswift13  
Snapchat: http://snapchat.com/add/taylorswift
Facebook: http://facebook.com/taylorswift  
Tumblr: http://taylorswift.tumblr.com  
Website: http://www.taylorswift.com  
â–ºFollow Taylor Nation Online
TikTok: http://tiktok.com/@taylornation
Instagram: http://instagram.com/taylornation  
Twitter: http://twitter.com/taylornation13
Tumblr: http://taylornation.tumblr.com  
â–ºLyrics:
Written by Taylor Swift and Aaron Dessner
Lock broken
Slur spoken 
Wound open 
Game token 
I didnâ€™t know you were keeping count 
Rain soaking 
Blind hoping 
You said I was 
Freeloading 
I didnâ€™t know you were keeping count 
High infidelity 
Put on your records 
And regret me 
I bent the truth too far tonight 
I was dancing around 
Dancing around it 
High infidelity 
Put on your headphones 
And burn my city 
Your picket fence is sharp as knives 
I was dancing around 
Dancing around it 
Do you really want to know where I was April 29th?
Do I really have to chart the constellations in his eyes? 
Storm coming 
Good husband 
Bad omen 
Dragged my feet right down the aisle 
At the house lonely 
Good money 
Iâ€™d pay if youâ€™d just know me 
Seemed like the right thing at the time 
You know thereâ€™s many different ways that you can kill the one you love 
The slowest way is never loving them enough 
Do you really want to know where I was April 29th?
Do I really have to tell you how he brought me back to life?
High infidelity 
Put on your records and regret me 
I bent the truth too far tonight
I was dancing around 
Dancing around it
High infidelity 
Put on your headphones and burn my city
Your picket fence is sharp as knives
I was dancing around, dancing around it
Do you really want to know where I was April 29th?
Do I really have to chart the constellations in his eyes?
You know thereâ€™s many different ways that you can kill the one you love 
The slowest way is never loving them enough
High infidelity 
Put on your records and regret meeting me 
I bent the truth too far tonight
I was dancing around 
Dancing around it
High infidelity 
Put on your headphones and burn my city
Your picket fence is sharp as knives
I was dancing around
Dancing around it
Oh, thereâ€™s many different ways that you can kill the one you love 
And itâ€™s never enough, itâ€™s never enough
Lock broken
Slur spoken 
Wound open 
Game token 
I didnâ€™t know you were keeping count 
Rain soaking 
Blind hoping 
You said I was 
Freeloading 
I didnâ€™t know you were keeping count 
But oh, you were keeping count
#taylorswift #midnights #HighInfidelity
Music video by Taylor Swift performing High Infidelity (Lyric Video). Â© 2022 Taylor Swift</t>
  </si>
  <si>
    <t>['taylor swift', 'taylor', 'swift', 'midnights', 'taylor swift new music', 'taylor swift midnights', 'taylor swift album', 'taylor swift new album', 'swifties', 'taylors version', 'taylor swift lyrics', 'official taylor swift video', 'taylor swift challenge', 'anti hero challenge', 'taylor swift tiktok', 'taylor swift deluxe', 'high infidelity']</t>
  </si>
  <si>
    <t>U1IqinpmpQE</t>
  </si>
  <si>
    <t>ðŸ«£ Join my #TSAntiHeroChallenge and share your anti-heroic traits, brought to you by YouTube Shorts.</t>
  </si>
  <si>
    <t xml:space="preserve"> Join my TSAntiHeroChallenge and share your antiheroic traits brought to you by YouTube Shorts</t>
  </si>
  <si>
    <t>2022-10-21 12:10:21+00:00</t>
  </si>
  <si>
    <t>9Wx2It8SbLs</t>
  </si>
  <si>
    <t>ðŸ˜º Join my #TSAntiHeroChallenge and share your anti-heroic traits, brought to you by YouTube Shorts.</t>
  </si>
  <si>
    <t>2022-10-21 12:10:06+00:00</t>
  </si>
  <si>
    <t>b1kbLwvqugk</t>
  </si>
  <si>
    <t>Taylor Swift - Anti-Hero</t>
  </si>
  <si>
    <t>Taylor Swift AntiHero</t>
  </si>
  <si>
    <t>2022-10-21 12:00:06+00:00</t>
  </si>
  <si>
    <t>Official music video for â€œAnti-Heroâ€ by Taylor Swift from the album â€˜Midnightsâ€™.
Buy/Download/Stream â€˜Midnightsâ€™: https://taylor.lnk.to/taylorswiftmidnights 
â–ºJoin the #TSAntiHeroChallenge: https://yt.be/TSAntiHero 
â–ºSubscribe to Taylor Swift on YouTube: https://ts.lnk.to/subscribe 
â–ºShop Merch: http://taylorswift.lnk.to/store
â–ºFollow Taylor Swift Online:
TikTok: http://tiktok.com/@taylorswift
Instagram: http://instagram.com/taylorswift  
Twitter: http://twitter.com/taylorswift13  
Snapchat: http://snapchat.com/add/taylorswift
Facebook: http://facebook.com/taylorswift  
Tumblr: http://taylorswift.tumblr.com  
Website: http://www.taylorswift.com  
â–ºFollow Taylor Nation Online
TikTok: http://tiktok.com/@taylornation
Instagram: http://instagram.com/taylornation  
Twitter: http://twitter.com/taylornation13
Tumblr: http://taylornation.tumblr.com  
â–ºLyrics:
Written by Taylor Swift and Jack Antonoff
I have this thing where I get older but just never wiser
Midnights become my afternoons
When my depression works the graveyard shift
All of the people Iâ€™ve ghosted stand there in the room
I should not be left to my own devices, they come with prices and vices, I end up in crisis
Tale as old as time
I wake up screaming from dreaming one day Iâ€™ll watch as youâ€™re leaving â€˜cause you got tired of my scheming - for the last time
Itâ€™s me
Hi
Iâ€™m the problem, itâ€™s me
At teatime
Everybody agrees
Iâ€™ll stare directly at the sun but never in the mirror
It must be exhausting always rooting for the anti-hero
Sometimes I feel like everybody is a sexy baby
And Iâ€™m a monster on the hill
Too big to hang out
Slowly lurching toward your favorite city
Pierced through the heart but never killed
Did you hear my covert narcissism I disguise as altruism like some kind of congressman 
Tale as old as time
I wake up screaming from dreaming 
one day Iâ€™ll watch as youâ€™re leaving and life will lose all its meaning - for the last time 
Itâ€™s me
Hi
Iâ€™m the problem, itâ€™s me
At teatime
Everybody agrees
Iâ€™ll stare directly at the sun but never in the mirror
It must be exhausting always rooting for the anti-hero
I have this dream my daughter-in-law kills me for the money
She thinks I left them in the will
The family gathers â€˜round and reads it
And then someone screams out
â€œSheâ€™s laughing up at us from hell!â€
Itâ€™s me
Hi
Iâ€™m the problem, itâ€™s me
Itâ€™s me
Hi
Iâ€™m the problem, itâ€™s me
Itâ€™s me
Hi
Everybody agrees
Everybody agrees
Itâ€™s me
Hi
Iâ€™m the problem, itâ€™s me
At teatime
Everybody agrees
Iâ€™ll stare directly at the sun but never in the mirror
It must be exhausting always rooting for the anti-hero
Director: Taylor Swift
Director of Photography: Rina Yang
Producer: Sara D'Alessio
Editor: Chancler Haynes
Production Designer: Ethan Tobman
1st AD: Anthony Dimino
Visual Effects: Parliament
Production Companies: Taylor Swift Productions &amp; Revolution Pictures
#taylorswift #midnights #antihero 
Music video by Taylor Swift performing Anti-Hero. Â© 2022 Taylor Swift</t>
  </si>
  <si>
    <t>['taylor swift', 'taylor', 'swift', 'antihero', 'anti hero', 'midnights', 'taylor swift new music', 'taylor swift midnights', 'taylor swift album', 'taylor swift new album', 'swifties', 'taylors version', 'taylor swift lyrics', 'official taylor swift video', 'taylor swift challenge', 'anti hero challenge', 'taylor swift tiktok', 'ãƒ†ã‚¤ãƒ©ãƒ¼ãƒ»ã‚¹ã‚¦ã‚£ãƒ•ãƒˆ', 'í…Œì¼ëŸ¬ ìŠ¤ìœ„í”„íŠ¸', 'æ³°å‹’çµ²', 'æ³°å‹’æ–¯å¨å¤«ç‰¹', 'í•œê¸€ìžë§‰', 'æ—¥æœ¬èªžå­—å¹•', 'subtÃ­tulos en espaÃ±ol', 'TÃ¼rkÃ§e AltyazÄ±lÄ±', 'Phá»¥ Ä‘á» tiáº¿ng Viá»‡t', 'Subtitles in Tagalog', 'Teks', 'dalam', 'Bahasa']</t>
  </si>
  <si>
    <t>Jo-8VaRU4ok</t>
  </si>
  <si>
    <t>Mark your calendars! Meet the Midnights Manifest ðŸ“œ</t>
  </si>
  <si>
    <t xml:space="preserve">Mark your calendars Meet the Midnights Manifest </t>
  </si>
  <si>
    <t>2022-10-20 04:15:55+00:00</t>
  </si>
  <si>
    <t>3fUS9GAMxv4</t>
  </si>
  <si>
    <t>ðŸ•° #TSAntiHeroChallenge. Coming October 21. Brought to you by YouTube Shorts.</t>
  </si>
  <si>
    <t xml:space="preserve"> TSAntiHeroChallenge Coming October 21 Brought to you by YouTube Shorts</t>
  </si>
  <si>
    <t>2022-10-18 04:00:03+00:00</t>
  </si>
  <si>
    <t>egxyRSb_XtI</t>
  </si>
  <si>
    <t>Taylor Swift - Carolina (From The Motion Picture â€œWhere The Crawdads Singâ€ / Lyric Video)</t>
  </si>
  <si>
    <t>Taylor Swift Carolina From The Motion Picture Where The Crawdads Sing Lyric Video</t>
  </si>
  <si>
    <t>2022-06-24 04:00:18+00:00</t>
  </si>
  <si>
    <t>Watch the official lyric video for â€œCarolina (From the Motion Picture Where The Crawdads Sing)â€ by Taylor Swift.
ðŸ•°ï¸ Pre-order the new album Midnights by Taylor Swift available everywhere October 21: https://taylor.lnk.to/taylorswiftmidnightsYT
Get the song here: http://taylor.lnk.to/carolina
See â€œWhere The Crawdads Singâ€ is in theaters July 15. Buy tickets here:
https://tickets.wherethecrawdadssing.movie
â–ºSubscribe to Taylor Swift on YouTube: https://ts.lnk.to/subscribe 
â–ºExclusive Merch: http://taylorswift.lnk.to/store
â–ºFollow Taylor Swift online:
Instagram: http://instagram.com/taylorswift  
Facebook: http://facebook.com/taylorswift  
Tumblr: http://taylorswift.tumblr.com  
Twitter: http://twitter.com/taylorswift13  
Snapchat: http://snapchat.com/add/taylorswift
Website: http://www.taylorswift.com  
â–ºFollow Taylor Nation Online
Instagram: http://instagram.com/taylornation  
Tumblr: http://taylornation.tumblr.com  
Twitter: http://twitter.com/taylornation13
#taylorswift #carolina #wherethecrawdadssing #crawdadsmovie
Music video by Taylor Swift performing Carolina (From The Motion Picture â€œWhere The Crawdads Singâ€ / Lyric Video). Â© 2022 Taylor Swift</t>
  </si>
  <si>
    <t>['taylor swift', 'taylor', 'swift', 'carolina', 'taylor swift song', 'taylor swift new song', 'taylor swift music', 'new taylor swift music', 'taylor swift crawdads', 'where the crawdads sing', 'taylor swift original song crawdads', 'crawdads movie']</t>
  </si>
  <si>
    <t>3Q94kA7llGw</t>
  </si>
  <si>
    <t>Taylor Swift - Carolina (From The Motion Picture â€œWhere The Crawdads Singâ€ / Audio)</t>
  </si>
  <si>
    <t>Taylor Swift Carolina From The Motion Picture Where The Crawdads Sing Audio</t>
  </si>
  <si>
    <t>2022-06-24 04:00:01+00:00</t>
  </si>
  <si>
    <t>Watch the official visualizer for â€œCarolina (From the Motion Picture Where The Crawdads Sing)â€ by Taylor Swift.
ðŸ•°ï¸ Pre-order the new album Midnights by Taylor Swift available everywhere October 21: https://taylor.lnk.to/taylorswiftmidnightsYT
Get the song here: http://taylor.lnk.to/carolina
See â€œWhere The Crawdads Singâ€ is in theaters July 15. Buy tickets here:
https://tickets.wherethecrawdadssing.movie
â–ºSubscribe to Taylor Swift on YouTube: https://ts.lnk.to/subscribe 
â–ºExclusive Merch: http://taylorswift.lnk.to/store
â–ºFollow Taylor Swift online:
Instagram: http://instagram.com/taylorswift  
Facebook: http://facebook.com/taylorswift  
Tumblr: http://taylorswift.tumblr.com  
Twitter: http://twitter.com/taylorswift13  
Snapchat: http://snapchat.com/add/taylorswift
Website: http://www.taylorswift.com  
â–ºFollow Taylor Nation Online
Instagram: http://instagram.com/taylornation  
Tumblr: http://taylornation.tumblr.com  
Twitter: http://twitter.com/taylornation13
#taylorswift #carolina #wherethecrawdadssing #crawdadsmovie
Music video by Taylor Swift performing Carolina (From The Motion Picture â€œWhere The Crawdads Singâ€ / Audio). Â© 2022 Taylor Swift</t>
  </si>
  <si>
    <t>mvxQYPR4lmU</t>
  </si>
  <si>
    <t>Taylor Swift - This Love (Taylor's Version) (Lyric Video)</t>
  </si>
  <si>
    <t>Taylor Swift This Love Taylors Version Lyric Video</t>
  </si>
  <si>
    <t>2022-05-06 04:00:30+00:00</t>
  </si>
  <si>
    <t>Official lyric video for â€œThis Love (Taylorâ€™s Version)â€.
ðŸ•°ï¸ Pre-order the new album Midnights by Taylor Swift available everywhere October 21: https://taylor.lnk.to/taylorswiftmidnightsYT
Get the song here: http://taylor.lnk.to/thislovetv
â–ºSubscribe to Taylor Swift on YouTube: https://ts.lnk.to/subscribe 
â–ºExclusive Merch: http://taylorswift.lnk.to/store
â–ºFollow Taylor Swift online:
Instagram: http://instagram.com/taylorswift  
TikTok: http://tiktok.com/@taylorswift
Facebook: http://facebook.com/taylorswift  
Tumblr: http://taylorswift.tumblr.com  
Twitter: http://twitter.com/taylorswift13  
Snapchat: http://snapchat.com/add/taylorswift
Website: http://www.taylorswift.com  
â–ºFollow Taylor Nation Online
Instagram: http://instagram.com/taylornation  
Tumblr: http://taylornation.tumblr.com  
Twitter: http://twitter.com/taylornation13
Official Lyrics:
Clear blue water
High tide came and brought you in
And I could go on and on, on and on, and I will
Skies grew darker
Currents swept you out again
And you were just gone and gone, gone and gone
In silent screams
In wildest dreams
I never dreamed of this
This love is good
This love is bad
This love is alive
Back from the dead
These hands had to let it go free
And this love came back to me
Tossing, turning
Struggled through the night with someone new
Baby, I could go on and on, on and on
Lantern, burning
Flickered in the night for only you
But you were still gone, gone, gone
In losing grip
On sinking ships
You showed up just in time
This love is good
This love is bad
This love is alive
Back from the dead
These hands had to let it go free and
This love came back to me
This love left a permanent mark
This love is glowing in the dark
These hands had to let it go free and
This love came back to me
Your kiss, my cheek
I watched you leave
Your smile, my ghost
I fell to my knees
When youâ€™re young, you just run
But you come back to what you need
This love is good
This love is bad
This love is alive
Back from the dead
These hands had to let it go free and
This love came back to me
This love left a permanent mark
This love is glowing in the dark
These hands had to let it go free and
This love came back to me
This love came back to me
#taylorswift #thislove #taylorsversion
Music video by Taylor Swift performing This Love (Taylor's Version) (Lyric Video). Â© 2022 Taylor Swift</t>
  </si>
  <si>
    <t>['taylor swift', 'taylor', 'swift', 'this love', 'this love taylorâ€™s version', 'this love taylor swift', 'taylorâ€™s version', 'taylors version', 'taylor swift new album', 'taylor swift new music', 'taylor swift lyrics', '1989', '1989 taylorâ€™s version', '1090 taylors version', 'official taylor swift lyrics', 'taylor rerecord', 'taylor reissue', 'taylor new version', '1989 rerecord', '1989 remaster', '1989 new version', 'taylor swift 1989', '1989 taylors version', 'taylor swift rerecord']</t>
  </si>
  <si>
    <t>mCWRjuhRRYg</t>
  </si>
  <si>
    <t>Taylor Swift - Message In A Bottle (Fat Max G Remix) (Taylorâ€™s Version) (Visualizer)</t>
  </si>
  <si>
    <t>Taylor Swift Message In A Bottle Fat Max G Remix Taylors Version Visualizer</t>
  </si>
  <si>
    <t>2022-01-21 05:00:17+00:00</t>
  </si>
  <si>
    <t>Red (Taylorâ€™s Version) available everywhere now: https://taylor.lnk.to/redtaylorsversion
ðŸ•°ï¸ Pre-order the new album Midnights by Taylor Swift available everywhere October 21: https://taylor.lnk.to/taylorswiftmidnightsYT
â–ºSubscribe to Taylor Swift on YouTube: https://ts.lnk.to/subscribe 
â–ºExclusive Merch: http://taylorswift.lnk.to/store
â–ºFollow Taylor Swift online:
Instagram: http://instagram.com/taylorswift  
Facebook: http://facebook.com/taylorswift  
Tumblr: http://taylorswift.tumblr.com  
Twitter: http://twitter.com/taylorswift13  
Snapchat: http://snapchat.com/add/taylorswift
Website: http://www.taylorswift.com  
â–ºFollow Taylor Nation Online
Instagram: http://instagram.com/taylornation  
Tumblr: http://taylornation.tumblr.com  
Twitter: http://twitter.com/taylornation13 
#taylorswift #messageinabottletaylorsversion #redtaylorsversion
Music video by Taylor Swift performing Message In A Bottle (Fat Max G Remix) (Taylorâ€™s Version) (Visualizer). Â© 2022 Taylor Swift</t>
  </si>
  <si>
    <t>['taylor swift', 'taylorswift', 'taylor', 'swift', 'red taylorâ€™s version', 'red', 'taylorâ€™s version', 'message in bottle', 'message in bottle taylor swift', 'taylor swift message in bottle', 'message in bottle official video', 'message in bottle music video', 'message in bottle red', 'taylor swift red', 'taylor swift message in bottle taylorâ€™s version', 'message in bottle lyrics', 'taylor swift message in bottle lyrics', 'taylor message in bottle', 'message']</t>
  </si>
  <si>
    <t>gRo0ZtgB2io</t>
  </si>
  <si>
    <t>All Too Well (Sad Girl Autumn Version) - Recorded at Long Pond Studios (Lyric Video)</t>
  </si>
  <si>
    <t>All Too Well Sad Girl Autumn Version Recorded at Long Pond Studios Lyric Video</t>
  </si>
  <si>
    <t>2021-11-18 20:43:53+00:00</t>
  </si>
  <si>
    <t>Listen 'Red' (Taylor's Version) album here: https://taylor.lnk.to/redtaylorsversion 
ðŸ•°ï¸ Pre-order the new album Midnights by Taylor Swift available everywhere October 21: https://taylor.lnk.to/taylorswiftmidnightsYT
â–ºSubscribe to Taylor Swift on YouTube: https://ts.lnk.to/subscribe  
â–ºExclusive Merch: taylorswift.lnk.to/store
â–ºFollow Taylor Swift online:
Instagram: http://instagram.com/taylorswift  
Facebook: http://facebook.com/taylorswift  
Tumblr: http://taylorswift.tumblr.com  
Twitter: http://twitter.com/taylorswift13  
Snapchat: http://snapchat.com/add/taylorswift
Website: http://www.taylorswift.com  
Lyrics:
I walked through the door with you 
The air was cold 
But somethin bout it felt like home somehow 
And I left my scarf there at your sisterâ€™s house 
And youâ€™ve still got it in your drawer even now 
Oh your sweet disposition, and my wide eyed gaze 
Weâ€™re singing in the car getting lost upstate
Autumn leaves falling down like pieces into place 
And I can picture it after all these days 
And I know itâ€™s long gone and that magicâ€™s not here no more 
And I might be ok but Iâ€™m not fine at allâ€¦
Cause there we are again on that 
Little town street 
You almost ran the red 
Cause you were looking over at me 
Wind in my hair, I was there 
I remember it all too well
Photo album on the counter 
Your cheeks were turning red
You used to be a little kid with glasses
in a twin-sized bed 
And your motherâ€™s telling stories bout you on 
the tee ball team 
You taught me bout your past 
Thinkin your future was me
And you were tossing me the car keys 
â€˜F*** the patriarchyâ€™ keychain on the ground
We were always skipping town
And I was thinking on the drive down
Any time now, heâ€™s gonna say itâ€™s love
You never called it what it was
til we were dead and gone and buried 
Check the pulse and come back 
Swearing itâ€™s the same, after 3 months in the grave
And then you wondered where it went to
As I reached for you but
All I felt was shame
And you held my lifeless frame 
And I know itâ€™s long gone and 
There was nothing else I could do 
And I forget about you long enough
To forget why I needed toâ€¦ 
Cause there we are again in the middle of the night
Weâ€™re dancin round the kitchen in the 
refrigerator light
Down the stairs, I was there
I remember it all too wellâ€¦
And there we are again 
When nobody had to know
You kept me like a secret
But I kept you like an oath
Sacred prayer and weâ€™d swear 
to remember it all too well 
Well maybe we got lost in translation 
Maybe I asked for too much
But maybe this thing was a masterpiece
Til you tore it all up
Running scared, I was there
I remember it all too well
And you call me up again 
Just to break me like a promise 
So casually cruel in the name of being honest 
Iâ€™m a crumpled up piece of paper lying here
Cause I remember it all, all, all 
They say allâ€™s well that ends well
But Iâ€™m in a new hell every time
You double-cross my mind
You said if we had been closer in age
Maybe it would have been fine
And that made me want to die.
The idea you had of me
Who was she?
A never-needy, ever lovely jewel
Whose shine reflects on you
Not weeping in a party bathroom
Some actress asking me what happened
You.
Thatâ€™s what happened: You.
You, who charmed my dad with self-effacing jokes
Sipping coffee like you were on a late night show
But then he watched me watch the front door 
all night, willing you to come
And he said, â€œitâ€™s supposed to be funâ€¦ 
Turning 21â€ 
Time wonâ€™t fly
Itâ€™s like Iâ€™m paralyzed by it 
Iâ€™d like to be my old self again
But Iâ€™m still trying to find it 
After plaid shirt days 
And nights when you made me your own
Now you mail back my things 
And I walk home alone
But you keep my old scarf
From that very first week
Cause it reminds you of innocence, and it smells like me 
You canâ€™t get rid of it
Cause you remember it all too well
Cause there we are again when
I loved you so 
Back before you lost the one real thing
Youâ€™ve ever known
It was rare, I was there
I remember it all too well
Wind in my hair, you were there 
You remember it all 
Down the stairs, you were there 
You remember it all
It was rare, I was there
I remember it all too well
And I was never good at telling jokes 
But the punchline goes:
â€œIâ€™ll get older, but your lovers stay my ageâ€
From when your Brooklyn broke my skin and bones
Iâ€™m a soldier whoâ€™s returning half her weight
And did the twin flame bruise paint you blue?
Just between us, did the love affair maim you too?
Cause in this cityâ€™s barren cold
I still remember the first fall of snow
And how it glistened as it fell
I remember it all too well
Just between us did the love affair maim you 
All too well
Just between us, do you remember it 
All too well
Just between us, I remember it all too well
Wind in my hair 
I was there, I was there
Down the stairs, I was there
I was there
Sacred prayer
I was there, I was there
It was rare, you remember it
All too well  
#taylorswift #alltoowell #sadgirlautumn</t>
  </si>
  <si>
    <t>['Taylor', 'Swift', 'All', 'Too', 'Well', '(Sad', 'Girl', 'Autumn', 'Version)', 'Recorded', 'Long', 'Pond', 'Studios', '(Lyric', 'Video)', 'Pop']</t>
  </si>
  <si>
    <t>r0yq_yXFQhg</t>
  </si>
  <si>
    <t>Taylor Swift - All Too Well (Sad Girl Autumn Version) - Recorded at Long Pond Studios</t>
  </si>
  <si>
    <t>Taylor Swift All Too Well Sad Girl Autumn Version Recorded at Long Pond Studios</t>
  </si>
  <si>
    <t>2021-11-18 01:35:50+00:00</t>
  </si>
  <si>
    <t>Listen to 'Red' (Taylor's version) album here: https://taylor.lnk.to/redtaylorsversion 
ðŸ•°ï¸ Pre-order the new album Midnights by Taylor Swift available everywhere October 21: https://taylor.lnk.to/taylorswiftmidnightsYT
â–ºSubscribe to Taylor Swift on YouTube: https://ts.lnk.to/subscribe  
â–ºExclusive Merch: taylorswift.lnk.to/store
â–ºFollow Taylor Swift online:
Instagram: http://instagram.com/taylorswift  
Facebook: http://facebook.com/taylorswift  
Tumblr: http://taylorswift.tumblr.com  
Twitter: http://twitter.com/taylorswift13  
Snapchat: http://snapchat.com/add/taylorswift
Website: http://www.taylorswift.com  
Lyrics:
I walked through the door with you 
The air was cold 
But somethin bout it felt like home somehow 
And I left my scarf there at your sisterâ€™s house 
And youâ€™ve still got it in your drawer even now 
Oh your sweet disposition, and my wide eyed gaze 
Weâ€™re singing in the car getting lost upstate
Autumn leaves falling down like pieces into place 
And I can picture it after all these days 
And I know itâ€™s long gone and that magicâ€™s not here no more 
And I might be ok but Iâ€™m not fine at allâ€¦
Cause there we are again on that 
Little town street 
You almost ran the red 
Cause you were looking over at me 
Wind in my hair, I was there 
I remember it all too well
Photo album on the counter 
Your cheeks were turning red
You used to be a little kid with glasses
in a twin-sized bed 
And your motherâ€™s telling stories bout you on 
the tee ball team 
You taught me bout your past 
Thinkin your future was me
And you were tossing me the car keys 
â€˜F*** the patriarchyâ€™ keychain on the ground
We were always skipping town
And I was thinking on the drive down
Any time now, heâ€™s gonna say itâ€™s love
You never called it what it was
til we were dead and gone and buried 
Check the pulse and come back 
Swearing itâ€™s the same, after 3 months in the grave
And then you wondered where it went to
As I reached for you but
All I felt was shame
And you held my lifeless frame 
And I know itâ€™s long gone and 
There was nothing else I could do 
And I forget about you long enough
To forget why I needed toâ€¦ 
Cause there we are again in the middle of the night
Weâ€™re dancin round the kitchen in the 
refrigerator light
Down the stairs, I was there
I remember it all too wellâ€¦
And there we are again 
When nobody had to know
You kept me like a secret
But I kept you like an oath
Sacred prayer and weâ€™d swear 
to remember it all too well 
Well maybe we got lost in translation 
Maybe I asked for too much
But maybe this thing was a masterpiece
Til you tore it all up
Running scared, I was there
I remember it all too well
And you call me up again 
Just to break me like a promise 
So casually cruel in the name of being honest 
Iâ€™m a crumpled up piece of paper lying here
Cause I remember it all, all, all 
They say allâ€™s well that ends well
But Iâ€™m in a new hell every time
You double-cross my mind
You said if we had been closer in age
Maybe it would have been fine
And that made me want to die.
The idea you had of me
Who was she?
A never-needy, ever lovely jewel
Whose shine reflects on you
Not weeping in a party bathroom
Some actress asking me what happened
You.
Thatâ€™s what happened: You.
You, who charmed my dad with self-effacing jokes
Sipping coffee like you were on a late night show
But then he watched me watch the front door 
all night, willing you to come
And he said, â€œitâ€™s supposed to be funâ€¦ 
Turning 21â€ 
Time wonâ€™t fly
Itâ€™s like Iâ€™m paralyzed by it 
Iâ€™d like to be my old self again
But Iâ€™m still trying to find it 
After plaid shirt days 
And nights when you made me your own
Now you mail back my things 
And I walk home alone
But you keep my old scarf
From that very first week
Cause it reminds you of innocence, and it smells like me 
You canâ€™t get rid of it
Cause you remember it all too well
Cause there we are again when
I loved you so 
Back before you lost the one real thing
Youâ€™ve ever known
It was rare, I was there
I remember it all too well
Wind in my hair, you were there 
You remember it all 
Down the stairs, you were there 
You remember it all
It was rare, I was there
I remember it all too well
And I was never good at telling jokes 
But the punchline goes:
â€œIâ€™ll get older, but your lovers stay my ageâ€
From when your Brooklyn broke my skin and bones
Iâ€™m a soldier whoâ€™s returning half her weight
And did the twin flame bruise paint you blue?
Just between us, did the love affair maim you too?
Cause in this cityâ€™s barren cold
I still remember the first fall of snow
And how it glistened as it fell
I remember it all too well
Just between us did the love affair maim you 
All too well
Just between us, do you remember it 
All too well
Just between us, I remember it all too well
Wind in my hair 
I was there, I was there
Down the stairs, I was there
I was there
Sacred prayer
I was there, I was there
It was rare, you remember it
All too well  
#taylorswift #alltoowell #sadgirlautumn</t>
  </si>
  <si>
    <t>['Taylor', 'Swift', 'All', 'Too', 'Well', '(Sad', 'Girl', 'Autumn', 'Version)', 'Recorded', 'Long', 'Pond', 'Studios', 'Pop', 'ãƒ†ã‚¤ãƒ©ãƒ¼ãƒ»ã‚¹ã‚¦ã‚£ãƒ•ãƒˆ', 'í…Œì¼ëŸ¬ ìŠ¤ìœ„í”„íŠ¸', 'æ³°å‹’çµ²', 'æ³°å‹’æ–¯å¨å¤«ç‰¹', 'í•œê¸€ìžë§‰', 'æ—¥æœ¬èªžå­—å¹•', 'subtÃ­tulos en espaÃ±ol', 'Phá»¥ Ä‘á» tiáº¿ng Viá»‡t', 'Subtitles in Tagalog', 'Teks dalam Bahasa Indonesia', 'à¤‰à¤ªà¤¶à¥€à¤°à¥à¤·à¤• à¤¹à¤¿à¤‚à¤¦à¥€ à¤®à¥‡à¤‚', 'Sarikata Dalam Bahasa Malaysia', 'à¸„à¸³à¸šà¸£à¸£à¸¢à¸²à¸¢à¸ à¸²à¸©à¸²à¹„à¸—à¸¢']</t>
  </si>
  <si>
    <t>pPrdGE4w9ZM</t>
  </si>
  <si>
    <t>All Too Well (10 Minute Version) (Taylor's Version) (From The Vault) (Karaoke)</t>
  </si>
  <si>
    <t>All Too Well 10 Minute Version Taylors Version From The Vault Karaoke</t>
  </si>
  <si>
    <t>2021-11-15 23:22:49+00:00</t>
  </si>
  <si>
    <t>Red (Taylorâ€™s Version): https://taylor.lnk.to/redtaylorsversion
ðŸ•°ï¸ Pre-order the new album Midnights by Taylor Swift available everywhere October 21: https://taylor.lnk.to/taylorswiftmidnightsYT
â–ºSubscribe: https://ts.lnk.to/subscribe 
â–ºMerch: taylorswift.lnk.to/store
â–ºFollow Taylor Swift online:
Instagram: http://instagram.com/taylorswift  
Facebook: http://facebook.com/taylorswift  
Tumblr: http://taylorswift.tumblr.com  
Twitter: http://twitter.com/taylorswift13  
Snapchat: http://snapchat.com/add/taylorswift
Website: http://www.taylorswift.com  
â–ºTaylor Nation Online
Instagram: http://instagram.com/taylornation  
Tumblr: http://taylornation.tumblr.com  
Twitter: http://twitter.com/taylornation13
Lyrics:
I walked through the door with you 
The air was cold 
But somethin bout it felt like home somehow 
And I left my scarf there at your sisterâ€™s house 
And youâ€™ve still got it in your drawer even now 
Oh your sweet disposition, and my wide eyed gaze 
Weâ€™re singing in the car getting lost upstate
Autumn leaves falling down like pieces into place 
And I can picture it after all these days 
And I know itâ€™s long gone and that magicâ€™s not here no more 
And I might be ok but Iâ€™m not fine at allâ€¦
Cause there we are again on that 
Little town street 
You almost ran the red 
Cause you were looking over at me 
Wind in my hair, I was there 
I remember it all too well
Photo album on the counter 
Your cheeks were turning red
You used to be a little kid with glasses
in a twin-sized bed 
And your motherâ€™s telling stories bout you on 
the tee ball team 
You taught me bout your past 
Thinkin your future was me
And you were tossing me the car keys 
â€˜F*** the patriarchyâ€™ keychain on the ground
We were always skipping town
And I was thinking on the drive down
Any time now, heâ€™s gonna say itâ€™s love
You never called it what it was
til we were dead and gone and buried 
Check the pulse and come back 
Swearing itâ€™s the same, after 3 months in the grave
And then you wondered where it went to
As I reached for you but
All I felt was shame
And you held my lifeless frame 
And I know itâ€™s long gone and 
There was nothing else I could do 
And I forget about you long enough
To forget why I needed toâ€¦ 
Cause there we are again in the middle of the night
Weâ€™re dancin round the kitchen in the 
refrigerator light
Down the stairs, I was there
I remember it all too wellâ€¦
And there we are again 
When nobody had to know
You kept me like a secret
But I kept you like an oath
Sacred prayer and weâ€™d swear 
to remember it all too well 
Well maybe we got lost in translation 
Maybe I asked for too much
But maybe this thing was a masterpiece
Til you tore it all up
Running scared, I was there
I remember it all too well
And you call me up again 
Just to break me like a promise 
So casually cruel in the name of being honest 
Iâ€™m a crumpled up piece of paper lying here
Cause I remember it all, all, all 
They say allâ€™s well that ends well
But Iâ€™m in a new hell every time
You double-cross my mind
You said if we had been closer in age
Maybe it would have been fine
And that made me want to die.
The idea you had of me
Who was she?
A never-needy, ever lovely jewel
Whose shine reflects on you
Not weeping in a party bathroom
Some actress asking me what happened
You.
Thatâ€™s what happened: You.
You, who charmed my dad with self-effacing jokes
Sipping coffee like you were on a late night show
But then he watched me watch the front door 
all night, willing you to come
And he said, â€œitâ€™s supposed to be funâ€¦ 
Turning 21â€ 
Time wonâ€™t fly
Itâ€™s like Iâ€™m paralyzed by it 
Iâ€™d like to be my old self again
But Iâ€™m still trying to find it 
After plaid shirt days 
And nights when you made me your own
Now you mail back my things 
And I walk home alone
But you keep my old scarf
From that very first week
Cause it reminds you of innocence, and it smells like me 
You canâ€™t get rid of it
Cause you remember it all too well
Cause there we are again when
I loved you so 
Back before you lost the one real thing
Youâ€™ve ever known
It was rare, I was there
I remember it all too well
Wind in my hair, you were there 
You remember it all 
Down the stairs, you were there 
You remember it all
It was rare, I was there
I remember it all too well
And I was never good at telling jokes 
But the punchline goes:
â€œIâ€™ll get older, but your lovers stay my ageâ€
From when your Brooklyn broke my skin and bones
Iâ€™m a soldier whoâ€™s returning half her weight
And did the twin flame bruise paint you blue?
Just between us, did the love affair maim you too?
Cause in this cityâ€™s barren cold
I still remember the first fall of snow
And how it glistened as it fell
I remember it all too well
Just between us did the love affair maim you 
All too well
Just between us, do you remember it 
All too well
Just between us, I remember it all too well
Wind in my hair 
I was there, I was there
Down the stairs, I was there
I was there
Sacred prayer
I was there, I was there
It was rare, you remember it
All too well</t>
  </si>
  <si>
    <t>['Taylor', 'Swift', 'All', 'Too', 'Well', '(10', 'Minute', 'Version)', "(Taylor's", '(From', 'The', 'Vault)', '(Karaoke)', 'Pop']</t>
  </si>
  <si>
    <t>UDzPTerKZn8</t>
  </si>
  <si>
    <t>Taylor Swift - All Too Well (Taylor's Version) (Karaoke)</t>
  </si>
  <si>
    <t>Taylor Swift All Too Well Taylors Version Karaoke</t>
  </si>
  <si>
    <t>2021-11-15 23:10:09+00:00</t>
  </si>
  <si>
    <t>Red (Taylorâ€™s Version) available everywhere now: https://taylor.lnk.to/redtaylorsversion
ðŸ•°ï¸ Pre-order the new album Midnights by Taylor Swift available everywhere October 21: https://taylor.lnk.to/taylorswiftmidnightsYT
â–ºSubscribe to Taylor Swift on YouTube: https://ts.lnk.to/subscribe 
â–ºExclusive Merch: taylorswift.lnk.to/store
â–ºFollow Taylor Swift online:
Instagram: http://instagram.com/taylorswift  
Facebook: http://facebook.com/taylorswift  
Tumblr: http://taylorswift.tumblr.com  
Twitter: http://twitter.com/taylorswift13  
Snapchat: http://snapchat.com/add/taylorswift
Website: http://www.taylorswift.com  
â–ºFollow Taylor Nation Online
Instagram: http://instagram.com/taylornation  
Tumblr: http://taylornation.tumblr.com  
Twitter: http://twitter.com/taylornation13
Lyrics:
I walked through the door with you
The air was cold
But somethin bout it felt like home somehow
And I left my scarf there at your sister's house
And you've still got it in your drawer even now
Oh your sweet disposition
And my wide-eyed gaze
We're singing in the car, getting lost upstate
Autumn leaves falling down like pieces into place
And I can picture it after all these days
And I know it's long gone and that magic's not here no more
And I might be okay but Iâ€™m not fine at all...
Cause there we are again on that
Little town street
You almost ran the red cause you were
Looking over at me
Wind in my hair, I was there
I remember it all too well
Photo album on the counter
Your cheeks were turning red
You used to be a little kid with glasses
In a twin-sized bed
And your mother's telling stories 
About you on the tee ball team
You taught me about your past
Thinking your future was me
And I know it's long gone and there was nothing else I could do
And I forget about you long enough to forget why I needed to...
Cause there we are again in the middle of the night
We're dancing â€˜round the kitchen in the refrigerator light
Down the stairs, I was there
I remember it all too well, yeah
And maybe we got lost in translation
Maybe I asked for too much
But maybe this thing was a masterpiece
Till you tore it all up
Running scared, I was there
I remember it all too well
And you call me up again
Just to break me like a promise
So casually cruel in the name of being honest
Iâ€™m a crumpled up piece of paper lying here
Cause I remember it all, all, all...too well
Time won't fly, it's like Iâ€™m paralyzed by it
I'd like to be my old self again
But Iâ€™m still trying to find it
After plaid shirt days and nights when you
Made me your own
Now you mail back my things and I 
Walk home alone
But you keep my old scarf from that very first week
Cause it reminds you of innocence
And it smells like me
You can't get rid of it
Cause you remember it all too well, yeah
Cause there we are again when I loved you so
Back before you lost the one real thing you've ever known
It was rare, I was there, I remember it all too well
Wind in my hair, you were there, you remember it all
Down the stairs, you were there, you remember it all
It was rare, I was there, I remember it all too well
#taylorswift #alltoowelltaylorsversion #redtaylorsversion #karaoke
Music video by Taylor Swift performing All Too Well (Taylor's Version) (Karaoke). Â© 2021 Taylor Swift</t>
  </si>
  <si>
    <t>['Taylor', 'Swift', 'All', 'Too', 'Well', "(Taylor's", 'Version)', '(Karaoke)', 'Pop']</t>
  </si>
  <si>
    <t>5UMCrq-bBCg</t>
  </si>
  <si>
    <t>Taylor Swift ft. Chris Stapleton - I Bet You Think About Me (Taylor's Version) (Officia...</t>
  </si>
  <si>
    <t>Taylor Swift ft Chris Stapleton I Bet You Think About Me Taylors Version Officia</t>
  </si>
  <si>
    <t>2021-11-15 15:00:10+00:00</t>
  </si>
  <si>
    <t>Red (Taylorâ€™s Version) available everywhere now: https://taylor.lnk.to/redtaylorsversion
ðŸ•°ï¸ Pre-order the new album Midnights by Taylor Swift available everywhere October 21: https://taylor.lnk.to/taylorswiftmidnightsYT
â–ºSubscribe to Taylor Swift on YouTube: https://ts.lnk.to/subscribe 
â–ºExclusive Merch: http://taylorswift.lnk.to/store
â–ºFollow Taylor Swift online:
Instagram: http://instagram.com/taylorswift  
Facebook: http://facebook.com/taylorswift  
Tumblr: http://taylorswift.tumblr.com  
Twitter: http://twitter.com/taylorswift13  
Snapchat: http://snapchat.com/add/taylorswift
Website: http://www.taylorswift.com  
â–ºFollow Taylor Nation Online
Instagram: http://instagram.com/taylornation  
Tumblr: http://taylornation.tumblr.com  
Twitter: http://twitter.com/taylornation13 
Lyrics:
3am and Iâ€™m still awake
I bet youâ€™re just fine, fast asleep in your city 
Thatâ€™s better than mine
And the girl in your bed has a fine pedigree
And Iâ€™ll bet your friends tell you sheâ€™s better than me
Huh
Well I tried to fit in with your upper-crust circles
Yeah, they let me sit in back when we were in love
Oh they sit around talking â€˜bout the meaning of life
And the book that just saved â€˜em that I hadnâ€™t heard of
But now that weâ€™re done and itâ€™s over
I bet you couldnâ€™t believe 
When you realized Iâ€™m harder to forget
Than I was to leave
And I bet you think about me
You grew up in a silver spoon gated community
Glamorous shiny bright Beverly Hills 
I was raised on a farm, no it wasnâ€™t a mansion
Just living room dancing and kitchen table bills
But you know what they say
You canâ€™t help who you fall for 
And you and I fell like an early spring snow
But reality crept in, you said weâ€™re too different
You laughed at my dreams, rolled your eyes at my jokes
Mr. Superior Thinking
Do you have all the space that you need?
I donâ€™t have to be your shrink to know that
Youâ€™ll never be happy
And I bet you think about me 
I bet you think about me, yes, I bet
You think about me
Oh, block it all out
The voices so loud saying 
Why did you let her go
Does it make you feel sad 
That the love that youâ€™re looking for
Is the love that you had
Now youâ€™re out in the world, searching for your soul
Scared not to be hip, scared to get old
Chasing make-believe status 
Last time you felt free was when none of that shit mattered
Cause you were with me
But now that weâ€™re done and itâ€™s over
I bet itâ€™s hard to believe
But it turned out Iâ€™m harder to forget 
Than I was to leave 
And, yeah, I bet you think about me
I bet you think about me, yes
I bet you think about me  
I bet you think about me when youâ€™re out 
At your cool indie music concerts every week
I bet you think about me in your house
With your organic shoes and your million dollar couch
I bet you think about me when you say â€œoh my god
Sheâ€™s insane, she wrote a song about meâ€
I bet you think about me 
#taylorswift #ibetyouthinkaboutmetaylorsversion #redtaylorsversion
Music video by Taylor Swift performing I Bet You Think About Me (Taylor's Version) (From The Vault). Â© 2021 Taylor Swift</t>
  </si>
  <si>
    <t>['taylor swift', 'chris stapleton', 'taylor', 'swift', 'red taylorâ€™s version', 'red', 'taylorâ€™s version', 'bet you think about me', 'bet you think about me taylor swift', 'taylor swift bet you think about me', 'bet you think about me official video', 'bet you think about me music video', 'bet you think about me red', 'taylor swift red', 'taylor swift bet you think about me taylorâ€™s version', 'bet you think about me lyrics', 'bet', 'you', 'think']</t>
  </si>
  <si>
    <t>nJr_8l0AEWE</t>
  </si>
  <si>
    <t>Taylor Swift - All Too Well (10 Minute Version) (Live on Saturday Night Live)</t>
  </si>
  <si>
    <t>Taylor Swift All Too Well 10 Minute Version Live on Saturday Night Live</t>
  </si>
  <si>
    <t>2021-11-14 10:37:12+00:00</t>
  </si>
  <si>
    <t>Red (Taylorâ€™s Version) available everywhere now: https://taylor.lnk.to/redtaylorsversion
ðŸ•°ï¸ Pre-order the new album Midnights by Taylor Swift available everywhere October 21: https://taylor.lnk.to/taylorswiftmidnightsYT
â–ºSubscribe to Taylor Swift on YouTube: https://ts.lnk.to/subscribe  
â–ºExclusive Merch: taylorswift.lnk.to/store   
â–ºFollow Taylor Swift online:
Instagram: http://instagram.com/taylorswift   
Facebook: http://facebook.com/taylorswift   
Tumblr: http://taylorswift.tumblr.com   
Twitter: http://twitter.com/taylorswift13   
Snapchat: http://snapchat.com/add/taylorswift
Website: http://www.taylorswift.com   
â–ºFollow Taylor Nation Online
Instagram: http://instagram.com/taylornation   
Tumblr: http://taylornation.tumblr.com   
Twitter: http://twitter.com/taylornation13  
#taylorswift #redtaylorsversion #snl
http://vevo.ly/SNlJ5P</t>
  </si>
  <si>
    <t>['taylor swift', 'taylor', 'swift', 'red', 'taylor swift red', 'taylor red', 'red taylor swift', 'taylor swift new album', 'taylor swift new music', 'red deluxe', 'deluxe red', 'taylor swift deluxe', 'taylor deluxe', 'deluxe taylor swift', 'snl', 'taylor swift snl', 'red snl', 'snl live', 'snl performance', 'ãƒ†ã‚¤ãƒ©ãƒ¼ãƒ»ã‚¹ã‚¦ã‚£ãƒ•ãƒˆ', 'í…Œì¼ëŸ¬ ìŠ¤ìœ„í”„íŠ¸', 'æ³°å‹’çµ²', 'æ³°å‹’æ–¯å¨å¤«ç‰¹', 'í•œê¸€ìžë§‰', 'æ—¥æœ¬èªžå­—å¹•', 'subtÃ­tulos en espaÃ±ol', 'Phá»¥ Ä‘á» tiáº¿ng Viá»‡t', 'Subtitles in Tagalog', 'Teks dalam Bahasa Indonesia', 'à¤‰à¤ªà¤¶à¥€à¤°à¥à¤·à¤• à¤¹à¤¿à¤‚à¤¦à¥€ à¤®à¥‡à¤‚', 'Sarikata', 'Dalam']</t>
  </si>
  <si>
    <t>tollGa3S0o8</t>
  </si>
  <si>
    <t>Taylor Swift - All Too Well: The Short Film</t>
  </si>
  <si>
    <t>Taylor Swift All Too Well The Short Film</t>
  </si>
  <si>
    <t>2021-11-13 00:00:10+00:00</t>
  </si>
  <si>
    <t>Written &amp; Directed by: Taylor Swift
Starring: Sadie Sink, Dylan Oâ€™Brien &amp; Taylor Swift
Red (Taylorâ€™s Version) available everywhere now: https://taylor.lnk.to/redtaylorsversion
ðŸ•°ï¸ Pre-order the new album Midnights by Taylor Swift available everywhere October 21: https://taylor.lnk.to/taylorswiftmidnightsYT
â–ºSubscribe to Taylor Swift on YouTube: https://ts.lnk.to/subscribe 
â–ºExclusive Merch: http://taylorswift.lnk.to/store
â–ºFollow Taylor Swift online:
Instagram: http://instagram.com/taylorswift  
Facebook: http://facebook.com/taylorswift  
Tumblr: http://taylorswift.tumblr.com  
Twitter: http://twitter.com/taylorswift13  
Snapchat: http://snapchat.com/add/taylorswift
Website: http://www.taylorswift.com  
â–ºFollow Taylor Nation Online
Instagram: http://instagram.com/taylornation  
Tumblr: http://taylornation.tumblr.com  
Twitter: http://twitter.com/taylornation13 
#taylorswift #alltoowell #shortfilm</t>
  </si>
  <si>
    <t>['taylor swift', 'taylor', 'swift', 'red taylorâ€™s version', 'red', 'taylorâ€™s version', 'all too well', 'all too well taylor swift', 'all too well ten minute version', 'taylor swift all too well', 'all too well official video', 'all too well music video', 'all too well short film', 'all too well movie', 'all too well red', 'taylor swift red', 'taylor swift all too well taylorâ€™s version', 'all too well lyrics', 'taylor swift all too well lyrics', 'taylor all too well', 'all', 'too', 'well']</t>
  </si>
  <si>
    <t>sRxrwjOtIag</t>
  </si>
  <si>
    <t>All Too Well (10 Minute Version) (Taylor's Version) (From The Vault) (Lyric Video)</t>
  </si>
  <si>
    <t>All Too Well 10 Minute Version Taylors Version From The Vault Lyric Video</t>
  </si>
  <si>
    <t>2021-11-12 05:00:31+00:00</t>
  </si>
  <si>
    <t>Listen to Red (Taylor's Version) album here: https://taylor.lnk.to/redtaylorsversion
ðŸ•°ï¸ Pre-order the new album Midnights by Taylor Swift available everywhere October 21: https://taylor.lnk.to/taylorswiftmidnightsYT
â–ºSubscribe to Taylor Swift on YouTube: https://ts.lnk.to/subscribe 
â–ºExclusive Merch: http://taylorswift.lnk.to/store
â–ºFollow Taylor Swift online:
Instagram: http://instagram.com/taylorswift  
Facebook: http://facebook.com/taylorswift  
Tumblr: http://taylorswift.tumblr.com  
Twitter: http://twitter.com/taylorswift13  
Snapchat: http://snapchat.com/add/taylorswift
Website: http://www.taylorswift.com  
Lyrics:
I walked through the door with you 
The air was cold 
But somethin bout it felt like home somehow 
And I left my scarf there at your sisterâ€™s house 
And youâ€™ve still got it in your drawer even now 
Oh your sweet disposition, and my wide eyed gaze 
Weâ€™re singing in the car getting lost upstate
Autumn leaves falling down like pieces into place 
And I can picture it after all these days 
And I know itâ€™s long gone and that magicâ€™s not here no more 
And I might be ok but Iâ€™m not fine at allâ€¦
Cause there we are again on that 
Little town street 
You almost ran the red 
Cause you were looking over at me 
Wind in my hair, I was there 
I remember it all too well
Photo album on the counter 
Your cheeks were turning red
You used to be a little kid with glasses
in a twin-sized bed 
And your motherâ€™s telling stories bout you on 
the tee ball team 
You taught me bout your past 
Thinkin your future was me
And you were tossing me the car keys 
â€˜F*** the patriarchyâ€™ keychain on the ground
We were always skipping town
And I was thinking on the drive down
Any time now, heâ€™s gonna say itâ€™s love
You never called it what it was
til we were dead and gone and buried 
Check the pulse and come back 
Swearing itâ€™s the same, after 3 months in the grave
And then you wondered where it went to
As I reached for you but
All I felt was shame
And you held my lifeless frame 
And I know itâ€™s long gone and 
There was nothing else I could do 
And I forget about you long enough
To forget why I needed toâ€¦ 
Cause there we are again in the middle of the night
Weâ€™re dancin round the kitchen in the 
refrigerator light
Down the stairs, I was there
I remember it all too wellâ€¦
And there we are again 
When nobody had to know
You kept me like a secret
But I kept you like an oath
Sacred prayer and weâ€™d swear 
to remember it all too well 
Well maybe we got lost in translation 
Maybe I asked for too much
But maybe this thing was a masterpiece
Til you tore it all up
Running scared, I was there
I remember it all too well
And you call me up again 
Just to break me like a promise 
So casually cruel in the name of being honest 
Iâ€™m a crumpled up piece of paper lying here
Cause I remember it all, all, all 
They say allâ€™s well that ends well
But Iâ€™m in a new hell every time
You double-cross my mind
You said if we had been closer in age
Maybe it would have been fine
And that made me want to die.
The idea you had of me
Who was she?
A never-needy, ever lovely jewel
Whose shine reflects on you
Not weeping in a party bathroom
Some actress asking me what happened
You.
Thatâ€™s what happened: You.
You, who charmed my dad with self-effacing jokes
Sipping coffee like you were on a late night show
But then he watched me watch the front door 
all night, willing you to come
And he said, â€œitâ€™s supposed to be funâ€¦ 
Turning 21â€ 
Time wonâ€™t fly
Itâ€™s like Iâ€™m paralyzed by it 
Iâ€™d like to be my old self again
But Iâ€™m still trying to find it 
After plaid shirt days 
And nights when you made me your own
Now you mail back my things 
And I walk home alone
But you keep my old scarf
From that very first week
Cause it reminds you of innocence, and it smells like me 
You canâ€™t get rid of it
Cause you remember it all too well
Cause there we are again when
I loved you so 
Back before you lost the one real thing
Youâ€™ve ever known
It was rare, I was there
I remember it all too well
Wind in my hair, you were there 
You remember it all 
Down the stairs, you were there 
You remember it all
It was rare, I was there
I remember it all too well
And I was never good at telling jokes 
But the punchline goes:
â€œIâ€™ll get older, but your lovers stay my ageâ€
From when your Brooklyn broke my skin and bones
Iâ€™m a soldier whoâ€™s returning half her weight
And did the twin flame bruise paint you blue?
Just between us, did the love affair maim you too?
Cause in this cityâ€™s barren cold
I still remember the first fall of snow
And how it glistened as it fell
I remember it all too well
Just between us did the love affair maim you 
All too well
Just between us, do you remember it 
All too well
Just between us, I remember it all too well
Wind in my hair 
I was there, I was there
Down the stairs, I was there
I was there
Sacred prayer
I was there, I was there
It was rare, you remember it
All too well  
#taylorswift #redtaylorsversion #taylorsversion</t>
  </si>
  <si>
    <t>['taylor swift', 'taylor', 'swift all too well 10 minute version', 'all too well 10 minute version taylor swift', 'taylor swift all too well 10 minute version', 'all too well 10 minute version official video', 'all too well 10 minute version music video', 'all too well 10 minute version red', 'red', 'taylor swift red', 'all too well 10 minute version lyrics', 'taylor swift all too well 10 minute version lyrics', 'taylor all too well 10 minute version', 'red taylor swift']</t>
  </si>
  <si>
    <t>lPvcwgEuKTg</t>
  </si>
  <si>
    <t>Taylor Swift - Starlight (Taylor's Version) (Lyric Video)</t>
  </si>
  <si>
    <t>Taylor Swift Starlight Taylors Version Lyric Video</t>
  </si>
  <si>
    <t>2021-11-12 05:00:30+00:00</t>
  </si>
  <si>
    <t>Official lyric video by Taylor Swift performing â€œStarlight (Taylorâ€™s Version)â€ â€“ off her Red (Taylorâ€™s Version) album. Listen to the album here: https://taylor.lnk.to/redtaylorsversion
ðŸ•°ï¸ Pre-order the new album Midnights by Taylor Swift available everywhere October 21: https://taylor.lnk.to/taylorswiftmidnightsYT
â–ºSubscribe to Taylor Swift on YouTube: https://ts.lnk.to/subscribe 
â–ºExclusive Merch: http://taylorswift.lnk.to/store
â–ºFollow Taylor Swift online:
Instagram: http://instagram.com/taylorswift  
Facebook: http://facebook.com/taylorswift  
Tumblr: http://taylorswift.tumblr.com  
Twitter: http://twitter.com/taylorswift13  
Snapchat: http://snapchat.com/add/taylorswift
Website: http://www.taylorswift.com  
â–ºFollow Taylor Nation Online
Instagram: http://instagram.com/taylornation  
Tumblr: http://taylornation.tumblr.com  
Twitter: http://twitter.com/taylornation13 
Lyrics:
I said, â€œoh my, what a marvelous tuneâ€
It was the best night
Never would forget how he moved
The whole place
Was dressed to the nines
And we were dancing, dancing
Like we're made of starlight
Like we're made of starlight
I met Bobby on the boardwalk
Summer of '45
Picked me up late one night 
Out the window we were seventeen
And crazy, running wild wild
Can't remember what song it was playing when we walked in
The night we snuck into a 
Yacht club party, pretending to 
Be a duchess and a prince 
And I said oh my, what a marvelous tune
It was the best night
Never would forget how he moved
The whole place
Was dressed to the nines
And we were dancing, dancing
Like we're made of starlight, starlight
Like we're made of starlight, starlight
He said, â€œlook at you, worrying too much about things you can't change.
You'll spend your whole life singing the blues if you keep thinking that way.â€
He was trying to skip rocks on the ocean, saying to me
â€œDon't you see the starlight, starlight? Don't you dream impossible things?â€
Like oh my, what a marvelous tune
It was the best night
Never would forget how he moved
The whole place
Was dressed to the nines
And we were dancing, dancing
Like we're made of starlight, starlight
Like we're made of starlight, starlight
Ooh ooh, he's talking crazy
Ooh ooh, dancing with me
Ooh ooh, we could get married
Have ten kids and teach them how to dream
Oh my, what a marvelous tune
It was the best night
Never would forget how he moved
The whole place
Was dressed to the nines
And we were dancing, dancing
Like we're made of starlight, starlight
Like we're made of starlight, starlight
Like we're made of starlight, starlight
Like we dream impossible dreams
Like starlight, starlight
Like we dream impossible dreams
Donâ€™t you see the starlight, starlight?
Don't you dream impossible things?
#taylorswift #starlighttaylorsversion #redtaylorsversion #taylorsversion
Music video by Taylor Swift performing Starlight (Taylor's Version) (Lyric Video). Â© 2021 Taylor Swift</t>
  </si>
  <si>
    <t>['taylor swift', 'taylor', 'swift', 'starlight', 'starlight taylor swift', 'taylor swift starlight', 'starlight official video', 'starlight music video', 'starlight red', 'red', 'taylor swift red', 'starlight lyrics', 'taylor swift starlight lyrics', 'taylor starlight', 'starlight taylor', 'red taylor swift', 'taylor swift new album', 'taylor swift new music', 'red deluxe', 'deluxe red', 'taylor swift deluxe', 'taylor deluxe', 'deluxe taylor swift']</t>
  </si>
  <si>
    <t>R_rUYuFtNO4</t>
  </si>
  <si>
    <t>Taylor Swift - Red (Taylor's Version) (Lyric Video)</t>
  </si>
  <si>
    <t>Taylor Swift Red Taylors Version Lyric Video</t>
  </si>
  <si>
    <t>2021-11-12 05:00:23+00:00</t>
  </si>
  <si>
    <t>Official lyric video by Taylor Swift performing â€œRed (Taylorâ€™s Version)â€ â€“ off her Red (Taylorâ€™s Version) album. Listen to the album here: https://taylor.lnk.to/redtaylorsversion
ðŸ•°ï¸ Pre-order the new album Midnights by Taylor Swift available everywhere October 21: https://taylor.lnk.to/taylorswiftmidnightsYT
â–ºSubscribe to Taylor Swift on YouTube: https://ts.lnk.to/subscribe 
â–ºExclusive Merch: http://taylorswift.lnk.to/store
â–ºFollow Taylor Swift online:
Instagram: http://instagram.com/taylorswift  
Facebook: http://facebook.com/taylorswift  
Tumblr: http://taylorswift.tumblr.com  
Twitter: http://twitter.com/taylorswift13  
Snapchat: http://snapchat.com/add/taylorswift
Website: http://www.taylorswift.com  
â–ºFollow Taylor Nation Online
Instagram: http://instagram.com/taylornation  
Tumblr: http://taylornation.tumblr.com  
Twitter: http://twitter.com/taylornation13 
Lyrics:
Loving him is like driving a new Maserati down a dead end street
Faster than the wind, passionate as sin, ending so suddenly
Loving him is like trying to change your mind once you're already flying through the free fall
Like the colors in autumn so bright just before they lose it all
Losing him was blue, like Iâ€™d never known
Missing him was dark gray, all alone
Forgetting him was like trying to know somebody you never met 
But loving him was red
Loving him was red
Touching him was like realizing all you ever wanted was right there in front of you
Memorizing him was as easy as knowing all the words to your old favorite song
Fighting with him was like trying to solve a crossword and realizing there's no right answer
Regretting him was like wishing you never found out that love could be that strong
Losing him was blue, like Iâ€™d never known
Missing him was dark gray, all alone
Forgetting him was like trying to know somebody you never met
But loving him was red, oh red, burning red
Remembering him comes in flashbacks and echoes
Tell myself it's time now, gotta let go
But moving on from him is impossible when I still see it all in my headâ€¦in burning red
Burning it was red
Oh, losing him was blue, like Iâ€™d never known
Missing him was dark gray, all alone
Forgetting him was like trying to know somebody you never met
Cause loving him was red, yeah, yeah, red, oh burning red
And thatâ€™s why heâ€™s spinning around in my head
Comes back to me, burning red, yeah, yeah
His love was like driving a new Maserati down a dead end street
#taylorswift #redtaylorsversion #taylorsversion
Music video by Taylor Swift performing Red (Taylor's Version) (Lyric Video). Â© 2021 Taylor Swift</t>
  </si>
  <si>
    <t>['taylor swift', 'taylor', 'swift', 'loving him was red', 'red', 'taylor swift red', 'taylor red', 'red taylor swift', 'taylor swift new album', 'taylor swift new music', 'red deluxe', 'deluxe red', 'taylor swift deluxe', 'taylor deluxe', 'deluxe taylor swift', 'ãƒ†ã‚¤ãƒ©ãƒ¼ãƒ»ã‚¹ã‚¦ã‚£ãƒ•ãƒˆ', 'í…Œì¼ëŸ¬ ìŠ¤ìœ„í”„íŠ¸', 'æ³°å‹’çµ²', 'æ³°å‹’æ–¯å¨å¤«ç‰¹', 'í•œê¸€ìžë§‰', 'æ—¥æœ¬èªžå­—å¹•', 'subtÃ­tulos en espaÃ±ol', 'Phá»¥ Ä‘á» tiáº¿ng Viá»‡t', 'Subtitles in Tagalog', 'Teks dalam Bahasa Indonesia', 'à¤‰à¤ªà¤¶à¥€à¤°à¥à¤·à¤• à¤¹à¤¿à¤‚à¤¦à¥€ à¤®à¥‡à¤‚', 'Sarikata Dalam Bahasa Malaysia', 'à¸„à¸³à¸šà¸£à¸£à¸¢à¸²à¸¢à¸ à¸²à¸©à¸²à¹„à¸—à¸¢']</t>
  </si>
  <si>
    <t>flv8AEWrRMI</t>
  </si>
  <si>
    <t>Taylor Swift - Run (Taylor's Version) (From The Vault) (Lyric Video) ft. Ed Sheeran</t>
  </si>
  <si>
    <t>Taylor Swift Run Taylors Version From The Vault Lyric Video ft Ed Sheeran</t>
  </si>
  <si>
    <t>2021-11-12 05:00:22+00:00</t>
  </si>
  <si>
    <t>Official lyric video by Taylor Swift performing â€œRun (Taylorâ€™s Version)â€ feat. Ed Sheeran â€“ off her Red (Taylorâ€™s Version) album. Listen to the album here: https://taylor.lnk.to/redtaylorsversion
ðŸ•°ï¸ Pre-order the new album Midnights by Taylor Swift available everywhere October 21: https://taylor.lnk.to/taylorswiftmidnightsYT
â–ºSubscribe to Taylor Swift on YouTube: https://ts.lnk.to/subscribe 
â–ºExclusive Merch: http://taylorswift.lnk.to/store
â–ºFollow Taylor Swift online:
Instagram: http://instagram.com/taylorswift  
Facebook: http://facebook.com/taylorswift  
Tumblr: http://taylorswift.tumblr.com  
Twitter: http://twitter.com/taylorswift13  
Snapchat: http://snapchat.com/add/taylorswift
Website: http://www.taylorswift.com  
â–ºFollow Taylor Nation Online
Instagram: http://instagram.com/taylornation  
Tumblr: http://taylornation.tumblr.com  
Twitter: http://twitter.com/taylornation13 
Lyrics:
Give me the keys, Iâ€™ll bring the car back around
We shouldnâ€™t be in this town
And my so-called friends, they donâ€™t know
Iâ€™d drive away before I let you go
So give me a reason and donâ€™t say no, no
Thereâ€™s a chain â€˜round your throat, piece of paper where I wrote
â€œIâ€™ll wait for youâ€
Thereâ€™s a key on the chain, thereâ€™s a picture in a frame
Take it with you
And run, like youâ€™d run from the law
Darling, letâ€™s run
Run from it all
We can go where our eyes can take us
Go where no one else is, run
Ooh, weâ€™ll run
Ooh, weâ€™ll run
Ooh, weâ€™ll run
So you laugh like a child
And Iâ€™ll sing like no one cares
No one to be, no one to tell
I could see this view a hundred times
Pale blue sky reflected in your eyes
So give me a reason and donâ€™t say no, no 
And the note from the locket, you keep it in your pocket
Since I gave it to you
Thereâ€™s a heart on your sleeve
Iâ€™ll take it when I leave
And hold it for you
And run, like youâ€™d run from the law
Darling, letâ€™s run
Run from it all
We can go like theyâ€™re trying to chase us
Go where no one else is, run
Ooh, weâ€™ll run
Ooh, weâ€™ll run
Ooh, weâ€™ll run
Thereâ€™s been this hole in my heart
This thing was a shot in the dark
Say youâ€™ll never let â€˜em tear us apart
And Iâ€™ll hold onto you while we run
Like youâ€™d run from the law
Darling, letâ€™s run
Run from it all
We can go where our eyes can take us
Go where no one else is, run
Ooh, weâ€™ll run
Ooh, weâ€™ll run
Ooh, weâ€™ll run
Ooh, and weâ€™ll run
#taylorswift #runtaylorsversion #redtaylorsversion #taylorsversion
Music video by Taylor Swift performing Run (Taylor's Version) (From The Vault) (Lyric Video). Â© 2021 Taylor Swift</t>
  </si>
  <si>
    <t>['taylor swift', 'taylor', 'swift', 'run', 'run taylor swift', 'taylor swift run', 'run official video', 'run music video', 'run red', 'red', 'taylor swift red', 'run lyrics', 'taylor swift run lyrics', 'taylor run', 'red taylor swift', 'taylor swift new album', 'taylor swift new music', 'red deluxe', 'deluxe red', 'taylor swift deluxe', 'taylor deluxe', 'deluxe taylor swift', 'ed sheeran', 'ãƒ†ã‚¤ãƒ©ãƒ¼ãƒ»ã‚¹ã‚¦ã‚£ãƒ•ãƒˆ', 'í…Œì¼ëŸ¬ ìŠ¤ìœ„í”„íŠ¸', 'æ³°å‹’çµ²', 'æ³°å‹’æ–¯å¨å¤«ç‰¹', 'í•œê¸€ìžë§‰', 'æ—¥æœ¬èªžå­—å¹•', 'subtÃ­tulos en espaÃ±ol', 'Phá»¥ Ä‘á» tiáº¿ng Viá»‡t', 'à¤®à¥‡à¤‚']</t>
  </si>
  <si>
    <t>u1D1AgDfreg</t>
  </si>
  <si>
    <t>Taylor Swift - Treacherous (Taylor's Version) (Lyric Video)</t>
  </si>
  <si>
    <t>Taylor Swift Treacherous Taylors Version Lyric Video</t>
  </si>
  <si>
    <t>Official lyric video by Taylor Swift performing â€œTreacherousâ€ â€“ off her Red (Taylorâ€™s Version) album. Listen to the album here: https://taylor.lnk.to/redtaylorsversion
ðŸ•°ï¸ Pre-order the new album Midnights by Taylor Swift available everywhere October 21: https://taylor.lnk.to/taylorswiftmidnightsYT
â–ºSubscribe to Taylor Swift on YouTube: https://ts.lnk.to/subscribe 
â–ºExclusive Merch: http://taylorswift.lnk.to/store
â–ºFollow Taylor Swift online:
Instagram: http://instagram.com/taylorswift  
Facebook: http://facebook.com/taylorswift  
Tumblr: http://taylorswift.tumblr.com  
Twitter: http://twitter.com/taylorswift13  
Snapchat: http://snapchat.com/add/taylorswift
Website: http://www.taylorswift.com  
â–ºFollow Taylor Nation Online
Instagram: http://instagram.com/taylornation  
Tumblr: http://taylornation.tumblr.com  
Twitter: http://twitter.com/taylornation13 
Lyrics:
Put your lips close to mine
As long as they don't touch
Out of focus, eye to eye
Till the gravity's too much
And Iâ€™ll do anything you say
If you say it with your hands
And Iâ€™d be smart to walk away
but you're quicksand
CHORUS
This slope is treacherous
This path is reckless
This slope is treacherous
And I, I, I like it
I can't decide if it's a choice
Getting swept away
I hear the sound of my own voice
Asking you to stay
All we are is skin and bone
Trained to get along
Forever going with the flow
But you're friction
REPEAT CHORUS
Two headlights shine through the sleepless night and I willâ€¦
Get you a, get you alone
Your name has echoed through my mind and I justâ€¦
Think you should, think you should know
That nothing safe is worth the drive and I would...
Follow you, follow you home
Iâ€™ll follow you, follow you home
This hope is treacherous
This daydream is dangerous
This hope is treacherous
I, I, I...I, I, Iâ€¦I, I, Iâ€¦
Two headlights shine through the sleepless night and I will...
Get you a, get you alone
Your name has echoed through my mind and I just...
Think you should, think you should know
That nothing safe is worth the drive and I will...
Follow you, follow you home
Iâ€™ll follow you, follow you home
Iâ€™ll follow you, follow you home
Iâ€™ll follow you, follow you home
This slope is treacherous
I, I, I like it
#taylorswift #treacheroustaylorsversioin #redtaylorsversion #taylorsversion
Music video by Taylor Swift performing Treacherous (Taylor's Version) (Lyric Video). Â© 2021 Taylor Swift</t>
  </si>
  <si>
    <t>['aylor swift', 'taylor', 'swift', 'treacherous', 'treacherous taylor swift', 'taylor swift treacherous', 'treacherous official video', 'treacherous music video', 'treacherous red', 'red', 'taylor swift red', 'treacherous lyrics', 'taylor swift treacherous lyrics', 'taylor treacherous', 'treacherous taylor', 'red taylor swift', 'taylor swift new album', 'taylor swift new music', 'red deluxe', 'deluxe red', 'taylor swift deluxe', 'taylor deluxe', 'deluxe taylor swift']</t>
  </si>
  <si>
    <t>zJFcr1KyFqE</t>
  </si>
  <si>
    <t>Taylor Swift - We Are Never Ever Getting Back Together (Taylor's Version) (Lyric Video)</t>
  </si>
  <si>
    <t>Taylor Swift We Are Never Ever Getting Back Together Taylors Version Lyric Video</t>
  </si>
  <si>
    <t>Official lyric video by Taylor Swift performing â€œWe Are Never Ever Getting Back Together (Taylorâ€™s Version)â€ â€“ off her Red (Taylorâ€™s Version) album. Listen to the album here: https://taylor.lnk.to/redtaylorsversion
ðŸ•°ï¸ Pre-order the new album Midnights by Taylor Swift available everywhere October 21: https://taylor.lnk.to/taylorswiftmidnightsYT
â–ºSubscribe to Taylor Swift on YouTube: https://ts.lnk.to/subscribe 
â–ºExclusive Merch: http://taylorswift.lnk.to/store
â–ºFollow Taylor Swift online:
Instagram: http://instagram.com/taylorswift  
Facebook: http://facebook.com/taylorswift  
Tumblr: http://taylorswift.tumblr.com  
Twitter: http://twitter.com/taylorswift13  
Snapchat: http://snapchat.com/add/taylorswift
Website: http://www.taylorswift.com  
â–ºFollow Taylor Nation Online
Instagram: http://instagram.com/taylornation  
Tumblr: http://taylornation.tumblr.com  
Twitter: http://twitter.com/taylornation13 
Lyrics:
I remember when we broke up the first time
Saying, "this is it, I've had enough"
Cause like
We hadnâ€™t seen each other in a month
When you said you needed space...what?
Then you come around again and say
"Baby, I miss you and I swear Iâ€™m gonna change. Trust me."
Remember how that lasted for a day?
I say, "I hate you," we break up, you call me...
I love you
Ooh, we called it off again last night but
Ooh, this time Iâ€™m telling you, Iâ€™m telling you...
CHORUS
We are never ever ever...getting back together
We are never ever ever...getting back together
You go talk to your friends, talk to my friends, talk to me
But we are never ever ever ever...getting back together
Like, ever
I'm really gonna miss you picking fights
And me falling for it, screaming that Iâ€™m right
And you would hide away and find your peace of mind
With some indie record that's much cooler than mine
Ooh, you called me up again tonight but
Ooh, this time, Iâ€™m telling you, Iâ€™m telling you
REPEAT CHORUS
I used to think that we were forever, ever and I used to say, â€œnever say never...â€
Spoken: (sigh)...So he calls me up and he's like, "I still love you," and Iâ€™m like, Iâ€™m just, I mean this is exhausting you know, like we are never getting back together. Like, ever.
No
REPEAT CHORUS (x2)
#taylorswift #weareneverevergettingbacktogetheretaylorsversion #redtaylorsversion #taylorsversion
Music video by Taylor Swift performing We Are Never Ever Getting Back Together (Taylor's Version) (Lyric Video). Â© 2021 Taylor Swift</t>
  </si>
  <si>
    <t>['taylor swift', 'taylor', 'swift', 'we are never ever getting back together', 'we are never ever getting back together taylor swift', 'taylor swift we are never ever getting back together', 'we are never ever getting back together official video', 'we are never ever getting back together music video', 'we are never ever getting back together red', 'red', 'taylor swift red', 'we are never ever getting back together lyrics', 'are', 'never', 'ever', 'getting']</t>
  </si>
  <si>
    <t>w1AV_35zVwU</t>
  </si>
  <si>
    <t>Taylor Swift - I Almost Do (Taylor's Version) (Lyric Video)</t>
  </si>
  <si>
    <t>Taylor Swift I Almost Do Taylors Version Lyric Video</t>
  </si>
  <si>
    <t>2021-11-12 05:00:21+00:00</t>
  </si>
  <si>
    <t>Official lyric video by Taylor Swift performing â€œI Almost Do (Taylorâ€™s Version)â€ â€“ off her Red (Taylorâ€™s Version) album. Listen to the album here: https://taylor.lnk.to/redtaylorsversion
ðŸ•°ï¸ Pre-order the new album Midnights by Taylor Swift available everywhere October 21: https://taylor.lnk.to/taylorswiftmidnightsYT
â–ºSubscribe to Taylor Swift on YouTube: https://ts.lnk.to/subscribe 
â–ºExclusive Merch: http://taylorswift.lnk.to/store
â–ºFollow Taylor Swift online:
Instagram: http://instagram.com/taylorswift  
Facebook: http://facebook.com/taylorswift  
Tumblr: http://taylorswift.tumblr.com  
Twitter: http://twitter.com/taylorswift13  
Snapchat: http://snapchat.com/add/taylorswift
Website: http://www.taylorswift.com  
â–ºFollow Taylor Nation Online
Instagram: http://instagram.com/taylornation  
Tumblr: http://taylornation.tumblr.com  
Twitter: http://twitter.com/taylornation13 
Lyrics:
I bet this time of night you're still up
I bet you're tired from a long hard week
I bet youâ€™re sittinâ€™ in your chair by the window
Looking out at the city and I bet
Sometimes you wonder about me
CHORUS
And I just want to tell you
It takes everything in me
Not to call you
And I wish I could run to you
And I hope you know that
Every time I don't, I almost do
I almost do
I bet you think I either moved on or hate you
Cause each time you reach out, there's no reply
I bet it never, ever occurred to you
That I can't say hello to you and risk another goodbye
REPEAT CHORUS
Oh, we made quite a mess, babe
It's probably better off this way
And I confess, baby
In my dreams you're touching my face
And asking me if Iâ€™d want to try again with you
And I almost do
REPEAT CHORUS
I bet this time of night you're still up
I bet you're tired from a long hard week
I bet you're sittinâ€™ in your chair by the window
Looking out at the city and I hope
Sometimes you wonder about me
#taylorswift #ialmostdotaylorsversion #redtaylorsversion #taylorsversion
Music video by Taylor Swift performing I Almost Do (Taylor's Version) (Lyric Video). Â© 2021 Taylor Swift</t>
  </si>
  <si>
    <t>['taylor swift', 'taylor', 'swift', 'amost do', 'amost do taylor swift', 'taylor swift amost do', 'amost do official video', 'amost do music video', 'amost do red', 'red', 'taylor swift red', 'amost do lyrics', 'taylor swift amost do lyrics', 'taylor amost do', 'almost do taylor', 'red taylor swift', 'taylor swift new album', 'taylor swift new music', 'red deluxe', 'deluxe red', 'taylor swift deluxe', 'taylor deluxe', 'deluxe taylor swift']</t>
  </si>
  <si>
    <t>TqAollrUJdA</t>
  </si>
  <si>
    <t>Taylor Swift - I Knew You Were Trouble (Taylor's Version) (Lyric Video)</t>
  </si>
  <si>
    <t>Taylor Swift I Knew You Were Trouble Taylors Version Lyric Video</t>
  </si>
  <si>
    <t>2021-11-12 05:00:20+00:00</t>
  </si>
  <si>
    <t>Official lyric video by Taylor Swift performing â€œI Knew You Were Trouble (Taylorâ€™s Version)â€ â€“ off her Red (Taylorâ€™s Version) album. Listen to the album here: https://taylor.lnk.to/redtaylorsversion
ðŸ•°ï¸ Pre-order the new album Midnights by Taylor Swift available everywhere October 21: https://taylor.lnk.to/taylorswiftmidnightsYT
â–ºSubscribe to Taylor Swift on YouTube: https://ts.lnk.to/subscribe 
â–ºExclusive Merch: http://taylorswift.lnk.to/store
â–ºFollow Taylor Swift online:
Instagram: http://instagram.com/taylorswift  
Facebook: http://facebook.com/taylorswift  
Tumblr: http://taylorswift.tumblr.com  
Twitter: http://twitter.com/taylorswift13  
Snapchat: http://snapchat.com/add/taylorswift
Website: http://www.taylorswift.com  
â–ºFollow Taylor Nation Online
Instagram: http://instagram.com/taylornation  
Tumblr: http://taylornation.tumblr.com  
Twitter: http://twitter.com/taylornation13 
Lyrics:
Once upon a time, a few mistakes ago
I was in your sights, you got me alone
You found me, you found me, you found meâ€¦
I guess you didn't care and I guess I liked that
And when I fell hard, you took a step back
Without me, without me, without meâ€¦
And he's long gone when he's next to me
And I realize the blame is on me, cause
CHORUS
I knew you were trouble when you walked in
So shame on me now
Flew me to places Iâ€™d never been till you put me down
Oh I knew you were trouble when you walked in
So shame on me now
Flew me to places Iâ€™d never been
Now Iâ€™m lying on the cold hard ground
Oh, oh trouble, trouble, trouble
Oh, oh trouble, trouble, trouble
No apologies, he'll never see you cry
Pretends he doesn't know that he's the reason why
You're drowning, youâ€™re drowning, youâ€™re drowningâ€¦
And I heard you moved on from whispers on the street
A new notch in your belt is all Iâ€™ll ever be
And now I see, now I see, now I seeâ€¦
He was long gone when he met me
And I realize the joke is on me
Hey!
REPEAT CHORUS
And the saddest fear 
Comes creeping in 
That you never loved me 
Or her...or anyone...or anything
Yeah
REPEAT CHORUS 
I knew you were trouble when you walked in
Trouble, trouble, trouble
I knew you were trouble when you walked in
Trouble, trouble, trouble
#taylorswift #iknewyouweretroubletaylorsversion #redtaylorsversion #taylorsversion
Music video by Taylor Swift performing I Knew You Were Trouble (Taylor's Version) (Lyric Video). Â© 2021 Taylor Swift</t>
  </si>
  <si>
    <t>['taylor swift', 'taylor', 'swift', 'knew you were trouble', 'knew you were trouble taylor swift', 'taylor swift knew you were trouble', 'knew you were trouble official video', 'knew you were trouble music video', 'knew you were trouble red', 'red', 'taylor swift red', 'knew you were trouble lyrics', 'taylor swift knew you were trouble lyrics', 'taylor knew you were trouble', 'knew you were trouble taylor', 'red taylor swift', 'taylor swift new album']</t>
  </si>
  <si>
    <t>OhJ-S9Nrh7Q</t>
  </si>
  <si>
    <t>Taylor Swift - Stay Stay Stay (Taylor's Version) (Lyric Video)</t>
  </si>
  <si>
    <t>Taylor Swift Stay Stay Stay Taylors Version Lyric Video</t>
  </si>
  <si>
    <t>2021-11-12 05:00:19+00:00</t>
  </si>
  <si>
    <t>Official lyric video by Taylor Swift performing â€œStay Stay Stay (Taylorâ€™s Version)â€ â€“ off her Red (Taylorâ€™s Version) album. Listen to the album here: https://taylor.lnk.to/redtaylorsversion
ðŸ•°ï¸ Pre-order the new album Midnights by Taylor Swift available everywhere October 21: https://taylor.lnk.to/taylorswiftmidnightsYT
â–ºSubscribe to Taylor Swift on YouTube: https://ts.lnk.to/subscribe 
â–ºExclusive Merch: http://taylorswift.lnk.to/store
â–ºFollow Taylor Swift online:
Instagram: http://instagram.com/taylorswift  
Facebook: http://facebook.com/taylorswift  
Tumblr: http://taylorswift.tumblr.com  
Twitter: http://twitter.com/taylorswift13  
Snapchat: http://snapchat.com/add/taylorswift
Website: http://www.taylorswift.com  
â–ºFollow Taylor Nation Online
Instagram: http://instagram.com/taylornation  
Tumblr: http://taylornation.tumblr.com  
Twitter: http://twitter.com/taylornation13 
Lyrics:
Iâ€™m pretty sure we almost broke up last night
I threw my phone across the room at you
I was expecting some dramatic turn away but youâ€¦stayed
This morning I said we should talk about it
Cause I read you should never leave a fight unresolved
That's when you came in wearing a football helmet and said , "ok, let's talk" and I said
CHORUS
Stay stay stay
Iâ€™ve been loving you for quite some
Time time time
You think that it's funny when Iâ€™m
Mad mad mad
But I think that it's best if we both stay
Before you Iâ€™d only dated self-indulgent takers 
Who took all of their problems out on me
But you carry my groceries and now Iâ€™m always laughing
And I love you because you have given meâ€¦no choice but to
REPEAT CHORUS
Stay stay stay
You took the time to memorize me
My fears my hopes and dreams
I just like hanging out with you
All the time
All those times that you didn't leave
It's been occurring to me
I'd like to hang out with you
For my whole life
Stay...and Iâ€™ll be loving you for quite some time
No one else is gonna love me when I get mad mad mad
So I think that it's best if we both stay
Stay, stay, stay, stay, stay
REPEAT CHORUS
Stay, stay, stay, stay, stay
REPEAT CHORUS
Spoken: (laughs) Thatâ€™s so fun
#taylorswift #staystaystaytaylorsversion #redtaylorsversion #taylorsversion
Music video by Taylor Swift performing Stay Stay Stay (Taylor's Version) (Lyric Video). Â© 2021 Taylor Swift</t>
  </si>
  <si>
    <t>['taylor swift', 'taylor', 'swift', 'stay stay stay', 'stay stay stay taylor swift', 'taylor swift stay stay stay', 'stay stay stay official video', 'stay stay stay music video', 'stay stay stay red', 'red', 'taylor swift red', 'stay stay stay lyrics', 'taylor swift stay stay stay lyrics', 'taylor stay stay stay', 'stay stay stay taylor', 'red taylor swift', 'taylor swift new album', 'taylor swift new music', 'red deluxe', 'deluxe red', 'taylor swift deluxe', 'taylor deluxe', 'deluxe']</t>
  </si>
  <si>
    <t>rVuyi-dPMIc</t>
  </si>
  <si>
    <t>Taylor Swift - The Very First Night (Taylor's Version) (From The Vault) (Lyric Video)</t>
  </si>
  <si>
    <t>Taylor Swift The Very First Night Taylors Version From The Vault Lyric Video</t>
  </si>
  <si>
    <t>Official lyric video by Taylor Swift performing â€œThe Very First Night (Taylorâ€™s Version)â€ â€“ off her Red (Taylorâ€™s Version) album. Listen to the album here: https://taylor.lnk.to/redtaylorsversion
ðŸ•°ï¸ Pre-order the new album Midnights by Taylor Swift available everywhere October 21: https://taylor.lnk.to/taylorswiftmidnightsYT
â–ºSubscribe to Taylor Swift on YouTube: https://ts.lnk.to/subscribe 
â–ºExclusive Merch: http://taylorswift.lnk.to/store
â–ºFollow Taylor Swift online:
Instagram: http://instagram.com/taylorswift  
Facebook: http://facebook.com/taylorswift  
Tumblr: http://taylorswift.tumblr.com  
Twitter: http://twitter.com/taylorswift13  
Snapchat: http://snapchat.com/add/taylorswift
Website: http://www.taylorswift.com  
â–ºFollow Taylor Nation Online
Instagram: http://instagram.com/taylornation  
Tumblr: http://taylornation.tumblr.com  
Twitter: http://twitter.com/taylornation13 
Lyrics:
I wish I could fly
Iâ€™d pick you up and weâ€™d go back in time
Iâ€™d write this in the sky
I miss you like it was the very first night
And so it goes
Every weekend, this same party
I never go alone and I donâ€™t seem brokenhearted
My friends all say they know everything Iâ€™m going through
I drive down different roads
But they all lead back to you
Cause they donâ€™t know about the night in the hotel
They werenâ€™t riding in the car when we both fell
Didnâ€™t read the note on the Polaroid picture
They donâ€™t know how much I miss you
CHORUS
I wish I could fly
Iâ€™d pick you up and weâ€™d go back in time
Iâ€™d write this in the sky
I miss you like it was the very first night
Take me away, take me away
Take me away to you, to you 
Take me away, take me away
Take me away to you, to you 
And so it was
We never saw it coming
Not trying to fall in love
But we did like children running
Back then we didnâ€™t know we were built to fall apart
We broke the status quo, then we broke each otherâ€™s hearts
But donâ€™t forget about the night out in LA
Danced in the kitchen, chased me down through the hallway
No one knows about the words that we whispered
No one knows how much I miss you
REPEAT CHORUS
I remember the night at the hotel
I was riding in the car when we both fell
Iâ€™m the one on the phone as you whisper
â€œDo you know how much I miss you?â€
I wish that we could go back in time
And Iâ€™d say to you
â€œI miss you like it was the very first nightâ€
REPEAT CHORUS
#taylorswift #theveryfirstnighttaylorsversion #redtaylorsversion #taylorsversion
Music video by Taylor Swift performing The Very First Night (Taylor's Version) (From The Vault) (Lyric Video). Â© 2021 Taylor Swift</t>
  </si>
  <si>
    <t>['taylor swift', 'taylor', 'swift the very first night', 'the very first night taylor swift', 'taylor swift the very first night', 'the very first night official video', 'the very first night music video', 'the very first night red', 'red', 'taylor swift red', 'the very first night lyrics', 'taylor swift the very first night lyrics', 'taylor the very first night', 'red taylor swift', 'taylor swift new album', 'taylor swift new music', 'red deluxe', 'deluxe red', 'swift']</t>
  </si>
  <si>
    <t>m3fWCRvz5JA</t>
  </si>
  <si>
    <t>Nothing New (Taylor's Version) (From The Vault) (Lyric Video)</t>
  </si>
  <si>
    <t>Nothing New Taylors Version From The Vault Lyric Video</t>
  </si>
  <si>
    <t>2021-11-12 05:00:17+00:00</t>
  </si>
  <si>
    <t>Official lyric video by Taylor Swift performing â€œNothing New (Taylorâ€™s Version)â€ feat. Phoebe Bridgers â€“ off her Red (Taylorâ€™s Version) album. Listen to the album here: https://taylor.lnk.to/redtaylorsversion
ðŸ•°ï¸ Pre-order the new album Midnights by Taylor Swift available everywhere October 21: https://taylor.lnk.to/taylorswiftmidnightsYT
â–ºSubscribe to Taylor Swift on YouTube: https://ts.lnk.to/subscribe 
â–ºExclusive Merch: http://taylorswift.lnk.to/store
â–ºFollow Taylor Swift online:
Instagram: http://instagram.com/taylorswift  
Facebook: http://facebook.com/taylorswift  
Tumblr: http://taylorswift.tumblr.com  
Twitter: http://twitter.com/taylorswift13  
Snapchat: http://snapchat.com/add/taylorswift
Website: http://www.taylorswift.com  
â–ºFollow Taylor Nation Online
Instagram: http://instagram.com/taylornation  
Tumblr: http://taylornation.tumblr.com  
Twitter: http://twitter.com/taylornation13 
Lyrics:
They tell you while youâ€™re young
Girls, go out and have your fun
Then they hunt and slay the ones 
Who actually do it 
Criticize the way you fly
When youâ€™re soaring through the sky
Shoot you down and then they sigh 
And say, â€œShe looks like sheâ€™s been through itâ€ 
Lord what will become of me
Once Iâ€™ve lost my novelty 
Iâ€™ve had too much to drink tonight
And I know itâ€™s sad but this is what I think about 
And I wake up in the middle of the night 
Itâ€™s like I can feel time moving 
How can a person know everything at 18
But nothing at 22? 
And will you still want me 
When Iâ€™m nothing new? 
How long will it be cute
All this crying in my room
When you canâ€™t blame it on my youth 
And roll your eyes with affection 
And my cheeks are growing tired 
From turning red and faking smiles
Are we only biding time till I lose your attention?
And someone else lights up the room 
People love an ingÃ©nue 
Iâ€™ve had too much to drink tonight
How did I go from growing up to breaking down? 
And I wake up in the middle of the night 
Itâ€™s like I can feel time moving 
How can a person know everything at 18
But nothing at 22? 
And will you still want me 
When Iâ€™m nothing new? 
I know someday Iâ€™m gonna meet her 
Itâ€™s a fever dream
The kind of radiance you only have at seventeen 
Sheâ€™ll know the way and then sheâ€™ll say she got the map from me 
Iâ€™ll say Iâ€™m happy for her then Iâ€™ll cry myself to sleep
Iâ€™ve had too much to drink tonight 
But I wonder if theyâ€™ll miss me once they drive me out 
I wake up in the middle of the night 
And I can feel time moving 
How can a person know everything at 18 
But nothing at 22? 
And will you still want me
Will you still want me
Will you still want me
When Iâ€™m nothing new?
#taylorswift #nothingnewtaylorsversion #redtaylorsversion #taylorsversion
Music video by Taylor Swift performing Nothing New (Taylor's Version) (From The Vault) (Lyric Video). Â© 2021 Taylor Swift</t>
  </si>
  <si>
    <t>['taylor swift', 'taylor', 'swift', 'nothing new', 'nothing new acoustic taylor swift', 'taylor swift nothing new acoustic', 'nothing new acoustic official video', 'nothing new acoustic music video', 'nothing new acoustic red', 'red', 'taylor swift red', 'nothing new acoustic lyrics', 'taylor swift nothing new lyrics', 'taylor nothing new acoustic', 'nothing new acoustic taylor', 'red taylor swift', 'taylor swift new album', 'taylor swift new music', 'red deluxe', 'deluxe red']</t>
  </si>
  <si>
    <t>3qKsLgmxKKk</t>
  </si>
  <si>
    <t>UCRx3mKNUdl8QE06nEug7p6Q</t>
  </si>
  <si>
    <t>Get ready to have an amazing makeover with our skilled artist- Dolly</t>
  </si>
  <si>
    <t>Get ready to have an amazing makeover with our skilled artist Dolly</t>
  </si>
  <si>
    <t>2022-11-03 16:03:52+00:00</t>
  </si>
  <si>
    <t>Watch your favourite Cartoons and songs here! 
Enjoy watching BillionSurpriseToys songs, Cartoons, and Family Playsongs! 
(ðŸ””) Subscribe to BillionSurpriseToys for New Videos ðŸ‘‡
https://www.youtube.com/channel/UCRx3mKNUdl8QE06nEug7p6Q?sub_confirmation=1
Subscribe to our channel for more such educational cartoons and songs to make your life as a parent easy! We strive to instil good habits, creativity, and moral foundations through the most entertaining 3D animation medium. 
Websiteâ–º https://billionsurprisetoys.com
Copyright Â© Animacast  Studio, Inc.  All Rights Reserved.</t>
  </si>
  <si>
    <t>LGPhGWxC44U</t>
  </si>
  <si>
    <t>Who Wants Ice Cream? | Ice Cream Song + more Kids Songs &amp; Nursery Rhymes</t>
  </si>
  <si>
    <t>Who Wants Ice Cream Ice Cream Song more Kids Songs Nursery Rhymes</t>
  </si>
  <si>
    <t>2022-11-03 15:56:46+00:00</t>
  </si>
  <si>
    <t>ZK7nufy9Ez0</t>
  </si>
  <si>
    <t>Chiya and Baby are excited to make pumpkin lanterns for Halloween. Watch and enjoy.</t>
  </si>
  <si>
    <t>Chiya and Baby are excited to make pumpkin lanterns for Halloween Watch and enjoy</t>
  </si>
  <si>
    <t>2022-11-03 15:48:03+00:00</t>
  </si>
  <si>
    <t>u6sgBgxz5xo</t>
  </si>
  <si>
    <t>Inside the Magic Cube Challenge â€“ Stories about the funny cases at Playground</t>
  </si>
  <si>
    <t>Inside the Magic Cube Challenge Stories about the funny cases at Playground</t>
  </si>
  <si>
    <t>2022-11-03 15:34:29+00:00</t>
  </si>
  <si>
    <t>fBfn2jQ2BvA</t>
  </si>
  <si>
    <t>Fruit Ice cream adventure stories - Ice cream shop surprises and sweets</t>
  </si>
  <si>
    <t>Fruit Ice cream adventure stories Ice cream shop surprises and sweets</t>
  </si>
  <si>
    <t>2022-11-03 15:23:08+00:00</t>
  </si>
  <si>
    <t>D6kcKQHbcuk</t>
  </si>
  <si>
    <t>Helping is a gesture of kindness, Baby Zayy will show you his good deeds.</t>
  </si>
  <si>
    <t>Helping is a gesture of kindness Baby Zayy will show you his good deeds</t>
  </si>
  <si>
    <t>2022-11-03 15:19:28+00:00</t>
  </si>
  <si>
    <t>6EDRS03knnI</t>
  </si>
  <si>
    <t>Baby and the Kitten FunPlay!BillionSurpriseToys songs, Cartoons, and Family Playsongs!</t>
  </si>
  <si>
    <t>Baby and the Kitten FunPlayBillionSurpriseToys songs Cartoons and Family Playsongs</t>
  </si>
  <si>
    <t>2022-11-03 14:54:14+00:00</t>
  </si>
  <si>
    <t>21y0Hc7SpNw</t>
  </si>
  <si>
    <t>Humpty Zoo Animals &amp; Lost Bird Playtime Cartoons and Songs!</t>
  </si>
  <si>
    <t>Humpty Zoo Animals Lost Bird Playtime Cartoons and Songs</t>
  </si>
  <si>
    <t>2022-11-03 12:16:37+00:00</t>
  </si>
  <si>
    <t>AORAroCB8f4</t>
  </si>
  <si>
    <t>Lost Little Bird - BillionSurpriseToys Nursery Rhymes, Kids Songs</t>
  </si>
  <si>
    <t>Lost Little Bird BillionSurpriseToys Nursery Rhymes Kids Songs</t>
  </si>
  <si>
    <t>2022-11-03 11:16:41+00:00</t>
  </si>
  <si>
    <t>XgTRfT366lk</t>
  </si>
  <si>
    <t>Doctor Checkup Funny Kids Stories BillionSurpriseToys Nursery Rhymes, Kids Songs</t>
  </si>
  <si>
    <t>Doctor Checkup Funny Kids Stories BillionSurpriseToys Nursery Rhymes Kids Songs</t>
  </si>
  <si>
    <t>2022-11-03 10:20:34+00:00</t>
  </si>
  <si>
    <t>TgOUc4TGoMA</t>
  </si>
  <si>
    <t>Vroom Vroom! Baby will take you for a ride! Join us!</t>
  </si>
  <si>
    <t>Vroom Vroom Baby will take you for a ride Join us</t>
  </si>
  <si>
    <t>2022-11-03 05:53:57+00:00</t>
  </si>
  <si>
    <t>kU5BjTybMMw</t>
  </si>
  <si>
    <t>Itâ€™s a yummy popcorn day! But the naughty monkey came to steal it</t>
  </si>
  <si>
    <t>Its a yummy popcorn day But the naughty monkey came to steal it</t>
  </si>
  <si>
    <t>2022-11-02 22:38:10+00:00</t>
  </si>
  <si>
    <t>Q6nV_YOfm1c</t>
  </si>
  <si>
    <t>Do you enjoy reading a book or playing drums? Kids are here with a lot of fun.</t>
  </si>
  <si>
    <t>Do you enjoy reading a book or playing drums Kids are here with a lot of fun</t>
  </si>
  <si>
    <t>2022-11-02 02:00:11+00:00</t>
  </si>
  <si>
    <t>Johnny was enjoying his peaceful time reading a book. Baby comes up with toys that annoys Johnny so badly. Check out and enjoy the cute and funny acts of siblings
Watch your favourite Cartoons and songs here! 
Enjoy watching BillionSurpriseToys songs, Cartoons, and Family Playsongs! 
(ðŸ””) Subscribe to BillionSurpriseToys for New Videos ðŸ‘‡
https://www.youtube.com/channel/UCRx3mKNUdl8QE06nEug7p6Q?sub_confirmation=1
Subscribe to our channel for more such educational cartoons and songs to make your life as a parent easy! We strive to instil good habits, creativity, and moral foundations through the most entertaining 3D animation medium. 
Websiteâ–º https://billionsurprisetoys.com
Copyright Â© Animacast  Studio, Inc.  All Rights Reserved.</t>
  </si>
  <si>
    <t>['Nursery Rhymes', 'Kids Songs', 'Kids Cartoons', 'Baby videos', 'Funny Cartoon for Kids', 'Outdoor Playground', 'Indoor Playground', 'Fun at the park', 'toys for kids', 'kids educational', 'Family Fun', 'Sing Along for Kids', 'Johnny', 'Dolly', 'Chiya', 'Baby Zay', 'BillionSurpriseToys', 'playtime songs for kids', 'playroom songs', 'family shows', 'cartoon shows', 'lovely songs for kids']</t>
  </si>
  <si>
    <t>Y7DlTvUUpn8</t>
  </si>
  <si>
    <t>Halo Halo Halloween night ðŸŽƒ with Trampoline! Explore a scary night with Johnny and Dolly.</t>
  </si>
  <si>
    <t>Halo Halo Halloween night with Trampoline Explore a scary night with Johnny and Dolly</t>
  </si>
  <si>
    <t>2022-10-31 12:30:10+00:00</t>
  </si>
  <si>
    <t>Halloween night ðŸŽƒ with Trampoline! Scary little pumpkins, Halloween Balloons, and Costumes are waiting for you! 
Watch your favourite Cartoons and songs here! 
Enjoy watching BillionSurpriseToys songs, Cartoons, and Family Playsongs! 
(ðŸ””) Subscribe to BillionSurpriseToys for New Videos ðŸ‘‡
https://www.youtube.com/channel/UCRx3mKNUdl8QE06nEug7p6Q?sub_confirmation=1
Subscribe to our channel for more such educational cartoons and songs to make your life as a parent easy! We strive to instil good habits, creativity, and moral foundations through the most entertaining 3D animation medium. 
Websiteâ–º https://billionsurprisetoys.com
Copyright Â© Animacast  Studio, Inc.  All Rights Reserved.</t>
  </si>
  <si>
    <t>ummNgYTjANY</t>
  </si>
  <si>
    <t>Trick or treat sweets are missing ðŸŽƒ! Come and find out who took it away from the kids.</t>
  </si>
  <si>
    <t>Trick or treat sweets are missing Come and find out who took it away from the kids</t>
  </si>
  <si>
    <t>2022-10-31 04:00:25+00:00</t>
  </si>
  <si>
    <t>Chiya, Dolly, and Baby set all their trick-or-treat counters with candies, sweets, and juices. But, someone took away all their sweets, they got upset but finally decided to find the thief. At last, comes the twist of the night! Watch and enjoy.
Watch your favorite Cartoons and songs here! 
Enjoy watching BillionSurpriseToys songs, Cartoons, and Family Playsongs! 
(ðŸ””) Subscribe to BillionSurpriseToys for New Videos ðŸ‘‡
https://www.youtube.com/channel/UCRx3mKNUdl8QE06nEug7p6Q?sub_confirmation=1
Subscribe to our channel for more such educational cartoons and songs to make your life as a parent easy! We strive to instil good habits, creativity, and moral foundations through the most entertaining 3D animation medium. 
Websiteâ–º https://billionsurprisetoys.com
Copyright Â© Animacast  Studio, Inc.  All Rights Reserved.</t>
  </si>
  <si>
    <t>Halloween night is calling youðŸŽƒ! Johnny and Dolly are ready to take you to a scary nightðŸŽƒ</t>
  </si>
  <si>
    <t>Halloween night is calling you Johnny and Dolly are ready to take you to a scary night</t>
  </si>
  <si>
    <t>2022-10-30 02:05:42+00:00</t>
  </si>
  <si>
    <t>Johnny and Dolly are searching for Baby on Halloween night to go trick or treat. They got scared on the way seeing strange things. Watch the video to enjoy the funny incidents that happen on Halloween night.
Watch your favorite Cartoons and songs here! 
Enjoy watching BillionSurpriseToys songs, Cartoons, and Family Playsongs! 
(ðŸ””) Subscribe to BillionSurpriseToys for New Videos ðŸ‘‡
https://www.youtube.com/channel/UCRx3mKNUdl8QE06nEug7p6Q?sub_confirmation=1
Subscribe to our channel for more such educational cartoons and songs to make your life as a parent easy! We strive to instil good habits, creativity, and moral foundations through the most entertaining 3D animation medium. 
Websiteâ–º https://billionsurprisetoys.com
Copyright Â© Animacast  Studio, Inc.  All Rights Reserved.</t>
  </si>
  <si>
    <t>ldwkzCEkxsg</t>
  </si>
  <si>
    <t>Doctor Playground Songs and cartoons shows | Animated Kids Cartoons</t>
  </si>
  <si>
    <t>Doctor Playground Songs and cartoons shows Animated Kids Cartoons</t>
  </si>
  <si>
    <t>2022-10-27 18:49:24+00:00</t>
  </si>
  <si>
    <t>lBb4zKFpUPw</t>
  </si>
  <si>
    <t>2022-10-27 18:48:19+00:00</t>
  </si>
  <si>
    <t>3zz_bvYJrkg</t>
  </si>
  <si>
    <t>Happy Halloween! Chiya and Zay to make some funny faces with Jack O lanterns. Funny Show for Kids</t>
  </si>
  <si>
    <t>Happy Halloween Chiya and Zay to make some funny faces with Jack O lanterns Funny Show for Kids</t>
  </si>
  <si>
    <t>2022-10-27 14:31:42+00:00</t>
  </si>
  <si>
    <t>Chiya and Baby Zay are excited to make Jack O lanterns with Halloween pumpkins. They are creating funny faces and making them prettier. Check out the video to get entertained.
Watch your favorite Cartoons and songs here! 
Enjoy watching BillionSurpriseToys songs, Cartoons, and Family Playsongs! 
(ðŸ””) Subscribe to BillionSurpriseToys for New Videos ðŸ‘‡
https://www.youtube.com/channel/UCRx3mKNUdl8QE06nEug7p6Q?sub_confirmation=1
Subscribe to our channel for more such educational cartoons and songs to make your life as a parent easy! We strive to instil good habits, creativity, and moral foundations through the most entertaining 3D animation medium. 
Websiteâ–º https://billionsurprisetoys.com
Copyright Â© Animacast  Studio, Inc.  All Rights Reserved.</t>
  </si>
  <si>
    <t>['Funny Cartoon for Kids', 'Outdoor Playground', 'Indoor Playground', 'Fun at the park', 'toys for kids', 'kids educational', 'Family Fun', 'Sing Along for Kids', 'Johnny', 'Dolly', 'Chiya', 'Baby Zay', 'BillionSurpriseToys', 'playtime songs for kids', 'playroom songs', 'family shows', 'cartoon shows', 'Happy Halloween', 'Halloween 2022']</t>
  </si>
  <si>
    <t>rPycUUsLbBc</t>
  </si>
  <si>
    <t>The Princess Ball Dress Up and New make Up Toys    -    Dolly gets Hair Styled for Party</t>
  </si>
  <si>
    <t>The Princess Ball Dress Up and New make Up Toys    Dolly gets Hair Styled for Party</t>
  </si>
  <si>
    <t>2022-10-22 20:31:19+00:00</t>
  </si>
  <si>
    <t>lcMeQeGfYhs</t>
  </si>
  <si>
    <t>Chiya is here with a huge gumball machine! Educational Funny Show for Kids</t>
  </si>
  <si>
    <t>Chiya is here with a huge gumball machine Educational Funny Show for Kids</t>
  </si>
  <si>
    <t>2022-10-22 08:00:28+00:00</t>
  </si>
  <si>
    <t>Chiya comes up with a huge gumball machine. Baby, Dolly and Johnny are excited to play with it and collect delicious candies inside. Check out and see what chiya planned for them. 
Watch your favourite Cartoons and songs here! 
Enjoy watching BillionSurpriseToys songs, Cartoons, and Family Playsongs! 
(ðŸ””) Subscribe to BillionSurpriseToys for New Videos ðŸ‘‡
https://www.youtube.com/channel/UCRx3mKNUdl8QE06nEug7p6Q?sub_confirmation=1
Subscribe to our channel for more such educational cartoons and songs to make your life as a parent easy! We strive to instil good habits, creativity, and moral foundations through the most entertaining 3D animation medium. 
Websiteâ–º https://billionsurprisetoys.com
Copyright Â© Animacast  Studio, Inc.  All Rights Reserved.</t>
  </si>
  <si>
    <t>['Nursery Rhymes', 'Kids Songs', 'Kids Cartoons', 'Baby videos', 'Funny Cartoon for Kids', 'Outdoor Playground', 'Indoor Playground', 'Fun at the park', 'toys for kids', 'kids educational', 'Family Fun', 'Sing Along for Kids', 'Johnny', 'Dolly', 'Chiya', 'Baby Zay', 'BillionSurpriseToys']</t>
  </si>
  <si>
    <t>aB1qgqokXeY</t>
  </si>
  <si>
    <t>Daddy cheers Dolly and Johnny by setting a camping day for them.</t>
  </si>
  <si>
    <t>Daddy cheers Dolly and Johnny by setting a camping day for them</t>
  </si>
  <si>
    <t>2022-10-20 11:57:05+00:00</t>
  </si>
  <si>
    <t>84o-UzEPdp0</t>
  </si>
  <si>
    <t>Get ready to have fun on the black vs pink challenge by Johnny and Dolly. Funny Show for Kids</t>
  </si>
  <si>
    <t>Get ready to have fun on the black vs pink challenge by Johnny and Dolly Funny Show for Kids</t>
  </si>
  <si>
    <t>2022-10-20 08:00:06+00:00</t>
  </si>
  <si>
    <t>Johnny and Dolly are challenging each other on their favorite colors black and pink. Dolly chose pink where Johnny goes for black. Check out the video to see what all they challenged.
Play game nowðŸ”¥ http://onelink.to/7ntszz
Watch your favourite Cartoons and songs here! 
Enjoy watching BillionSurpriseToys songs, Cartoons, and Family Playsongs! 
(ðŸ””) Subscribe to BillionSurpriseToys for New Videos ðŸ‘‡
https://www.youtube.com/channel/UCRx3mKNUdl8QE06nEug7p6Q?sub_confirmation=1
Subscribe to our channel for more of such educational cartoons and songs to make your life as a parent easy! We strive to instill good habits, creativity, and moral foundations through the most entertaining 3D animation medium. 
We have released the best albums for kids!  All the music is available on Spotify, Apple Music, and more!
ï¼ˆðŸŽµï¼‰ Spotify: https://open.spotify.com/artist/6XEKNzwQoP3TqYdvmmPyMc 
ï¼ˆðŸŽï¼‰Apple Music:  https://music.apple.com/in/artist/billion-surprise-toys/1473248409
Contact us:
Websiteâ–º https://billionsurprisetoys.com
Facebookâ–º https://www.facebook.com/BillionSurpriseToys
Copyright Â© Animacast  Studio, Inc.  All Rights Reserved.</t>
  </si>
  <si>
    <t>['BillionSurpriseToys', 'English', 'kids songs', 'learning english for kids', 'English kids videos', 'English animation', 'English educational video', 'kids education', 'preschool', 'kindergarten', 'toddler', 'cartoons', 'learn', 'Educational Cartoon', 'BillionSurpriseToys Learning']</t>
  </si>
  <si>
    <t>KBB8aMr2VzE</t>
  </si>
  <si>
    <t>Itâ€™s a small help that makes you kind, Baby Zayy is here to help others. Funny Show for Kids</t>
  </si>
  <si>
    <t>Its a small help that makes you kind Baby Zayy is here to help others Funny Show for Kids</t>
  </si>
  <si>
    <t>2022-10-19 08:00:15+00:00</t>
  </si>
  <si>
    <t>Baby is having a nice walk ride with his toy car, Johnny helped him when he got stuck, Baby then shares his idea of kindness by helping the ones that are in need of help
Play game nowðŸ”¥ http://onelink.to/7ntszz
Watch your favourite Cartoons and songs here! 
Enjoy watching BillionSurpriseToys songs, Cartoons, and Family Playsongs! 
(ðŸ””) Subscribe to BillionSurpriseToys for New Videos ðŸ‘‡
https://www.youtube.com/channel/UCRx3mKNUdl8QE06nEug7p6Q?sub_confirmation=1
Subscribe to our channel for more of such educational cartoons and songs to make your life as a parent easy! We strive to instill good habits, creativity, and moral foundations through the most entertaining 3D animation medium. 
We have released the best albums for kids!  All the music is available on Spotify, Apple Music, and more!
ï¼ˆðŸŽµï¼‰ Spotify: https://open.spotify.com/artist/6XEKNzwQoP3TqYdvmmPyMc 
ï¼ˆðŸŽï¼‰Apple Music:  https://music.apple.com/in/artist/billion-surprise-toys/1473248409
Contact us:
Websiteâ–º https://billionsurprisetoys.com
Facebookâ–º https://www.facebook.com/BillionSurpriseToys
Copyright Â© Animacast  Studio, Inc.  All Rights Reserved.</t>
  </si>
  <si>
    <t>e3UqAZ1-pOc</t>
  </si>
  <si>
    <t>Letâ€™s fly an airplane toy with Dolly, Johnny and Zayy Baby. Funny Show for Kids</t>
  </si>
  <si>
    <t>Lets fly an airplane toy with Dolly Johnny and Zayy Baby Funny Show for Kids</t>
  </si>
  <si>
    <t>2022-10-19 08:00:12+00:00</t>
  </si>
  <si>
    <t>Letâ€™s fly airplane toy through the beautiful landscapes. Baby will be the cute pilot, Johnny and Dolly will help you watch amazing sceneries through the window. 
Play game nowðŸ”¥ http://onelink.to/7ntszz
Watch your favourite Cartoons and songs here! 
Enjoy watching BillionSurpriseToys songs, Cartoons, and Family Playsongs! 
(ðŸ””) Subscribe to BillionSurpriseToys for New Videos ðŸ‘‡
https://www.youtube.com/channel/UCRx3mKNUdl8QE06nEug7p6Q?sub_confirmation=1
Subscribe to our channel for more of such educational cartoons and songs to make your life as a parent easy! We strive to instill good habits, creativity, and moral foundations through the most entertaining 3D animation medium. 
We have released the best albums for kids!  All the music is available on Spotify, Apple Music, and more!
ï¼ˆðŸŽµï¼‰ Spotify: https://open.spotify.com/artist/6XEKNzwQoP3TqYdvmmPyMc 
ï¼ˆðŸŽï¼‰Apple Music:  https://music.apple.com/in/artist/billion-surprise-toys/1473248409
Contact us:
Websiteâ–º https://billionsurprisetoys.com
Facebookâ–º https://www.facebook.com/BillionSurpriseToys
Copyright Â© Animacast  Studio, Inc.  All Rights Reserved.</t>
  </si>
  <si>
    <t>y2n1-DOWdgM</t>
  </si>
  <si>
    <t>Itchy Scratchy Mosquito is annoying our Dolly and Johnny! Funny Show for Kids</t>
  </si>
  <si>
    <t>Itchy Scratchy Mosquito is annoying our Dolly and Johnny Funny Show for Kids</t>
  </si>
  <si>
    <t>2022-10-18 08:00:20+00:00</t>
  </si>
  <si>
    <t>A Mosquito has been disturbing Johnny and Dolly for a while. They are very irritated. Letâ€™s see what all they did to make the mosquito go away. Also, watch out for the annoying mosquito.
Play game nowðŸ”¥ http://onelink.to/7ntszz
Watch your favorite Cartoons and songs here! 
Enjoy watching BillionSurpriseToys songs, Cartoons, and Family Playsongs! 
(ðŸ””) Subscribe to BillionSurpriseToys for New Videos ðŸ‘‡
https://www.youtube.com/channel/UCRx3mKNUdl8QE06nEug7p6Q?sub_confirmation=1
Subscribe to our channel for more of such educational cartoons and songs to make your life as a parent easy! We strive to instill good habits, creativity, and moral foundations through the most entertaining 3D animation medium. 
We have released the best albums for kids!  All the music is available on Spotify, Apple Music, and more!
ï¼ˆðŸŽµï¼‰ Spotify: https://open.spotify.com/artist/6XEKNzwQoP3TqYdvmmPyMc 
ï¼ˆðŸŽï¼‰Apple Music:  https://music.apple.com/in/artist/billion-surprise-toys/1473248409
Contact us:
Websiteâ–º https://billionsurprisetoys.com
Facebookâ–º https://www.facebook.com/BillionSurpriseToys
Copyright Â© Animacast  Studio, Inc.  All Rights Reserved.</t>
  </si>
  <si>
    <t>x_uD_Kw7G54</t>
  </si>
  <si>
    <t>Letâ€™s Learn, Dance, and Sing with Head, Shoulder, Knees, and Toes. Funny Show for Kids</t>
  </si>
  <si>
    <t>Lets Learn Dance and Sing with Head Shoulder Knees and Toes Funny Show for Kids</t>
  </si>
  <si>
    <t>2022-10-17 08:00:22+00:00</t>
  </si>
  <si>
    <t>Mommy helps the Baby to learn about body parts in a fun way. Dolly and Johnny join in to make it more entertaining. Join us and check how Johnny and Dolly helped the Baby grasp it effortlessly.
Play game nowðŸ”¥ http://onelink.to/7ntszz
Watch your favorite Cartoons and songs here! 
Enjoy watching BillionSurpriseToys songs, Cartoons, and Family Playsongs! 
(ðŸ””) Subscribe to BillionSurpriseToys for New Videos ðŸ‘‡
https://www.youtube.com/channel/UCRx3mKNUdl8QE06nEug7p6Q?sub_confirmation=1
Subscribe to our channel for more of such educational cartoons and songs to make your life as a parent easy! We strive to instill good habits, creativity, and moral foundations through the most entertaining 3D animation medium. 
We have released the best albums for kids!  All the music is available on Spotify, Apple Music, and more!
ï¼ˆðŸŽµï¼‰ Spotify: https://open.spotify.com/artist/6XEKNzwQoP3TqYdvmmPyMc 
ï¼ˆðŸŽï¼‰Apple Music:  https://music.apple.com/in/artist/billion-surprise-toys/1473248409
Contact us:
Websiteâ–º https://billionsurprisetoys.com
Facebookâ–º https://www.facebook.com/BillionSurpriseToys
Copyright Â© Animacast  Studio, Inc.  All Rights Reserved.</t>
  </si>
  <si>
    <t>ipozx7pSuLw</t>
  </si>
  <si>
    <t>Letâ€™s go explore the sea! Babyâ€™s fun time at the beach.</t>
  </si>
  <si>
    <t>Lets go explore the sea Babys fun time at the beach</t>
  </si>
  <si>
    <t>2022-10-17 02:13:40+00:00</t>
  </si>
  <si>
    <t>KqASP1axD4o</t>
  </si>
  <si>
    <t>2022-10-17 02:13:04+00:00</t>
  </si>
  <si>
    <t>iTvgERf6Fzk</t>
  </si>
  <si>
    <t>Letâ€™s learn to play soccer with Chiya, Dolly, Johny, and Zayy! Funny Show for Kids</t>
  </si>
  <si>
    <t>Lets learn to play soccer with Chiya Dolly Johny and Zayy Funny Show for Kids</t>
  </si>
  <si>
    <t>2022-10-15 08:00:14+00:00</t>
  </si>
  <si>
    <t>Itâ€™s a delightful day to challenge soccer! Letâ€™s see whoâ€™s in! Itâ€™s Chiya and the kids. Chiya has challenged Dolly, Johny, and the baby to make a goal without him catching it. Letâ€™s see how it goes and who scored the goal.
Watch your favorite Cartoons and songs here! 
Enjoy watching BillionSurpriseToys songs, Cartoons, and Family Playsongs! 
(ðŸ””) Subscribe to BillionSurpriseToys for New Videos ðŸ‘‡
https://www.youtube.com/channel/UCRx3mKNUdl8QE06nEug7p6Q?sub_confirmation=1
Subscribe to our channel for more of such educational cartoons and songs to make your life as a parent easy! We strive to instill good habits, creativity, and moral foundations through the most entertaining 3D animation medium. 
We have released the best albums for kids!  All the music is available on Spotify, Apple Music, and more!
ï¼ˆðŸŽµï¼‰ Spotify: https://open.spotify.com/artist/6XEKNzwQoP3TqYdvmmPyMc 
ï¼ˆðŸŽï¼‰Apple Music:  https://music.apple.com/in/artist/billion-surprise-toys/1473248409
Contact us:
Websiteâ–º https://billionsurprisetoys.com
Facebookâ–º https://www.facebook.com/BillionSurpriseToys
Copyright Â© Animacast  Studio, Inc.  All Rights Reserved.</t>
  </si>
  <si>
    <t>35T7YLphLYI</t>
  </si>
  <si>
    <t>Making Pizza with Baby Johny and Family</t>
  </si>
  <si>
    <t>2022-10-15 00:54:43+00:00</t>
  </si>
  <si>
    <t>xTqvE_5bogQ</t>
  </si>
  <si>
    <t>Luscious ice creams! Chiya and the Baby are here for your cravings! Funny Show for Kids</t>
  </si>
  <si>
    <t>Luscious ice creams Chiya and the Baby are here for your cravings Funny Show for Kids</t>
  </si>
  <si>
    <t>2022-10-14 08:00:33+00:00</t>
  </si>
  <si>
    <t>Whoâ€™s dreaming about ice creams now? Well, Chiya and the baby are distributing yummy icecreams. Check out your favorite flavor with this beautiful visual experience. Also, watch out for the riding song. 
Watch your favorite Cartoons and songs here! 
Enjoy watching BillionSurpriseToys songs, Cartoons, and Family Playsongs! 
(ðŸ””) Subscribe to BillionSurpriseToys for New Videos ðŸ‘‡
https://www.youtube.com/channel/UCRx3mKNUdl8QE06nEug7p6Q?sub_confirmation=1
Subscribe to our channel for more of such educational cartoons and songs to make your life as a parent easy! We strive to instill good habits, creativity, and moral foundations through the most entertaining 3D animation medium. 
We have released the best albums for kids!  All the music is available on Spotify, Apple Music, and more!
ï¼ˆðŸŽµï¼‰ Spotify: https://open.spotify.com/artist/6XEKNzwQoP3TqYdvmmPyMc 
ï¼ˆðŸŽï¼‰Apple Music:  https://music.apple.com/in/artist/billion-surprise-toys/1473248409
Contact us:
Websiteâ–º https://billionsurprisetoys.com
Facebookâ–º https://www.facebook.com/BillionSurpriseToys
Copyright Â© Animacast  Studio, Inc.  All Rights Reserved.</t>
  </si>
  <si>
    <t>ANNnvAtaDiE</t>
  </si>
  <si>
    <t>Let's go to the park and have some fun!</t>
  </si>
  <si>
    <t>Lets go to the park and have some fun</t>
  </si>
  <si>
    <t>2022-10-14 02:43:31+00:00</t>
  </si>
  <si>
    <t>ZHykPcuYlyE</t>
  </si>
  <si>
    <t>Lollipop Song | Ice Cream Song + More Kids Songs &amp; Nursery Rhymes</t>
  </si>
  <si>
    <t>Lollipop Song Ice Cream Song More Kids Songs Nursery Rhymes</t>
  </si>
  <si>
    <t>2022-10-14 02:42:50+00:00</t>
  </si>
  <si>
    <t>J-D6o5JrnN4</t>
  </si>
  <si>
    <t>Cooking with Mommy is so Exited, Come Join us</t>
  </si>
  <si>
    <t>Cooking with Mommy is so Exited Come Join us</t>
  </si>
  <si>
    <t>2022-10-14 02:16:33+00:00</t>
  </si>
  <si>
    <t>TJWOjfp9vxY</t>
  </si>
  <si>
    <t>Come Kids Let us Have a Lot of Fun, Family Playsongs!</t>
  </si>
  <si>
    <t>Come Kids Let us Have a Lot of Fun Family Playsongs</t>
  </si>
  <si>
    <t>2022-10-14 02:16:05+00:00</t>
  </si>
  <si>
    <t>HrHdYLGhRu8</t>
  </si>
  <si>
    <t>Kids Funny Stories at Playground!BillionSurpriseToys Cartoon Shows</t>
  </si>
  <si>
    <t>Kids Funny Stories at PlaygroundBillionSurpriseToys Cartoon Shows</t>
  </si>
  <si>
    <t>2022-10-14 01:45:01+00:00</t>
  </si>
  <si>
    <t>JawBnjzcGRI</t>
  </si>
  <si>
    <t>Baby and Mom visit Dentist â€“ Fun together and other Funny Stories with Mom</t>
  </si>
  <si>
    <t>Baby and Mom visit Dentist Fun together and other Funny Stories with Mom</t>
  </si>
  <si>
    <t>2022-10-14 01:44:37+00:00</t>
  </si>
  <si>
    <t>P2ccgOoP30M</t>
  </si>
  <si>
    <t>2022-10-14 01:44:11+00:00</t>
  </si>
  <si>
    <t>p6ZPzfXNR8I</t>
  </si>
  <si>
    <t>Meet Johnnyâ€™s favorite excavator! He loves helping everyone with it</t>
  </si>
  <si>
    <t>Meet Johnnys favorite excavator He loves helping everyone with it</t>
  </si>
  <si>
    <t>2022-10-14 01:43:38+00:00</t>
  </si>
  <si>
    <t>RsxP0vnUmtg</t>
  </si>
  <si>
    <t>The ice cream man is here! So many delicious flavors! Want to try them all!</t>
  </si>
  <si>
    <t>The ice cream man is here So many delicious flavors Want to try them all</t>
  </si>
  <si>
    <t>2022-10-14 01:43:29+00:00</t>
  </si>
  <si>
    <t>aNsOFBoTH5s</t>
  </si>
  <si>
    <t>Humpty Zoo Animals &amp; Lost Bird Playtime Cartoons and Songs</t>
  </si>
  <si>
    <t>2022-10-14 01:43:06+00:00</t>
  </si>
  <si>
    <t>TSlcb6kI5Dc</t>
  </si>
  <si>
    <t>Kids playtime Ice Cream | BillionSurpriseToys Nursery Rhymes &amp; Kids Songs</t>
  </si>
  <si>
    <t>Kids playtime Ice Cream BillionSurpriseToys Nursery Rhymes Kids Songs</t>
  </si>
  <si>
    <t>2022-10-14 01:42:36+00:00</t>
  </si>
  <si>
    <t>Z0Fi9EiuDVk</t>
  </si>
  <si>
    <t>Pink vs Black Challenge - Â  New Outdoor Games for kids on a super funday</t>
  </si>
  <si>
    <t>Pink vs Black Challenge  New Outdoor Games for kids on a super funday</t>
  </si>
  <si>
    <t>2022-10-14 01:42:21+00:00</t>
  </si>
  <si>
    <t>2Gv1mnLG8QQ</t>
  </si>
  <si>
    <t>Get ready to have a fun sweet vs spicy food challenge with the siblings</t>
  </si>
  <si>
    <t>2022-10-14 01:41:50+00:00</t>
  </si>
  <si>
    <t>6M8KvwYFrZE</t>
  </si>
  <si>
    <t>A camping night to play and explore fun activities - Kids Funny Moments</t>
  </si>
  <si>
    <t>A camping night to play and explore fun activities Kids Funny Moments</t>
  </si>
  <si>
    <t>2022-10-14 01:41:23+00:00</t>
  </si>
  <si>
    <t>JiBrq9vGJZg</t>
  </si>
  <si>
    <t>2022-10-14 01:40:28+00:00</t>
  </si>
  <si>
    <t>r9v0O2S5sTE</t>
  </si>
  <si>
    <t>2022-10-14 01:40:05+00:00</t>
  </si>
  <si>
    <t>p4wcGfwCMW8</t>
  </si>
  <si>
    <t>Finger Family Cartoon and Songs for Kids! Five Little Babies and More!</t>
  </si>
  <si>
    <t>Finger Family Cartoon and Songs for Kids Five Little Babies and More</t>
  </si>
  <si>
    <t>2022-10-14 01:14:03+00:00</t>
  </si>
  <si>
    <t>w5OxqNe7Ays</t>
  </si>
  <si>
    <t>Outdoor Playground! Funny Cartoon Show for Kids | BillionSurpriseToys Stories</t>
  </si>
  <si>
    <t>Outdoor Playground Funny Cartoon Show for Kids BillionSurpriseToys Stories</t>
  </si>
  <si>
    <t>2022-10-14 01:10:02+00:00</t>
  </si>
  <si>
    <t>AlBc606v06U</t>
  </si>
  <si>
    <t>UCiGm_E4ZwYSHV3bcW1pnSeQ</t>
  </si>
  <si>
    <t>Billie Eilish - I Didnâ€™t Change My Number (Apple Music Live 2022)</t>
  </si>
  <si>
    <t>Billie Eilish I Didnt Change My Number Apple Music Live 2022</t>
  </si>
  <si>
    <t>2022-10-01 16:01:01+00:00</t>
  </si>
  <si>
    <t>Billie Eilishâ€™s Apple Music Live Performance of â€œI Didnâ€™t Change My Numberâ€ 
Watch the full show on Apple Music: https://www.apple.co/BillieAML 
Listen to â€œHappier Than Everâ€ on Apple Music: https://BillieEilish.lnk.to/HappierThanEver/applemusic
Follow Billie Eilish:
Facebook: https://BillieEilish.lnk.to/Facebookâ€‹â€‹
Instagram: https://BillieEilish.lnk.to/Instagramâ€‹â€‹
Twitter: https://BillieEilish.lnk.to/Twitterâ€‹â€‹
TikTok: https://BillieEilish.lnk.to/TikTokâ€‹
YouTube: https://youtube.com/BillieEilishâ€‹
Email: http://smarturl.it/BillieEilishEmailâ€‹â€‹â€‹â€‹
Store: https://smarturl.it/BillieEilishStore</t>
  </si>
  <si>
    <t>UQphbBmXI-E</t>
  </si>
  <si>
    <t>UCDGmojLIoWpXok597xYo8cg</t>
  </si>
  <si>
    <t>Billie Eilish - TV (Live from the Cloud Forest, Singapore)</t>
  </si>
  <si>
    <t>Billie Eilish TV Live from the Cloud Forest Singapore</t>
  </si>
  <si>
    <t>2022-09-21 16:00:31+00:00</t>
  </si>
  <si>
    <t>Listen to â€œGuitar Songsâ€, out now: 
https://BillieEilish.lnk.to/GuitarSongs
Shot in the Cloud Forest at Gardens by the Bay, Singapore
Directed by ChoÄnn
Shot in partnership with the Singapore Tourism Board: https://www.visitsingapore.com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Music video by Billie Eilish performing TV (Live From Singaporeâ€™s Cloud Forest). Â© 2022 Darkroom/Interscope Records
http://vevo.ly/G0ILKl</t>
  </si>
  <si>
    <t>['Billie', 'Eilish', '(Live', 'From', 'Singaporeâ€™s', 'Cloud', 'Forest)', 'Darkroom/Interscope', 'Records', 'Alternative', 'Billie Eilish', 'blohsh', 'FINNEAS', 'Singapore', 'Cloud Forest', 'live', 'live music', 'The 30th', 'Guitar Songs', 'acoustic', 'Happier Than Ever']</t>
  </si>
  <si>
    <t>WyrZYGmoaFM</t>
  </si>
  <si>
    <t>Billie Eilish - The 30th (Live from the Cloud Forest, Singapore)</t>
  </si>
  <si>
    <t>Billie Eilish The 30th Live from the Cloud Forest Singapore</t>
  </si>
  <si>
    <t>2022-09-21 16:00:18+00:00</t>
  </si>
  <si>
    <t>Listen to â€œGuitar Songsâ€, out now: 
https://BillieEilish.lnk.to/GuitarSongs
Shot in the Cloud Forest at Gardens by the Bay, Singapore
Directed by ChoÄnn
Shot in partnership with the Singapore Tourism Board: https://www.visitsingapore.com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Music video by Billie Eilish performing The 30th (Live From Singaporeâ€™s Cloud Forest). Â© 2022 Darkroom/Interscope Records
http://vevo.ly/b77qR9</t>
  </si>
  <si>
    <t>['Billie', 'Eilish', 'The', '30th', '(Live', 'From', 'Singaporeâ€™s', 'Cloud', 'Forest)', 'Darkroom/Interscope', 'Records', 'Alternative', 'Billie Eilish', 'FINNEAS', 'Guitar Songs', 'live', 'live music', 'Singapore', 'Happier Than Ever', 'Cloud Forest', 'acoustic', 'Happier Than Ever tour']</t>
  </si>
  <si>
    <t>onT3z0lCZz8</t>
  </si>
  <si>
    <t>Billie Eilish - The 30th (Official Lyric Video)</t>
  </si>
  <si>
    <t>Billie Eilish The 30th Official Lyric Video</t>
  </si>
  <si>
    <t>2022-07-21 16:01:55+00:00</t>
  </si>
  <si>
    <t>Listen to "Guitar Songs", out now: https://BillieEilish.lnk.to/GuitarSongs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t>
  </si>
  <si>
    <t>_JGGLJMpVks</t>
  </si>
  <si>
    <t>Billie Eilish - TV (Official Lyric Video)</t>
  </si>
  <si>
    <t>Billie Eilish TV Official Lyric Video</t>
  </si>
  <si>
    <t>2022-07-21 16:01:50+00:00</t>
  </si>
  <si>
    <t>1TfDbTGTvcg</t>
  </si>
  <si>
    <t>Billie Eilish - NDA (Live at Coachella 2022)</t>
  </si>
  <si>
    <t>Billie Eilish NDA Live at Coachella 2022</t>
  </si>
  <si>
    <t>2022-04-29 19:31:45+00:00</t>
  </si>
  <si>
    <t>Listen to â€œHappier Than Everâ€, out now: https://BillieEilish.lnk.to/HappierThanEver
Follow Billie Eilish:
Facebook: https://BillieEilish.lnk.to/Facebookâ€‹â€‹
Instagram: https://BillieEilish.lnk.to/Instagramâ€‹â€‹
Twitter: https://BillieEilish.lnk.to/Twitterâ€‹â€‹
TikTok: https://BillieEilish.lnk.to/TikTokâ€‹
YouTube: https://youtube.com/BillieEilishâ€‹
Email: http://smarturl.it/BillieEilishEmailâ€‹â€‹â€‹â€‹
Store: http://smarturl.it/BillieEilishStore</t>
  </si>
  <si>
    <t>H_hgw-V-wBI</t>
  </si>
  <si>
    <t>Billie Eilish - Happier Than Ever (64th GRAMMY Awards Performance)</t>
  </si>
  <si>
    <t>Billie Eilish Happier Than Ever 64th GRAMMY Awards Performance</t>
  </si>
  <si>
    <t>2022-04-19 04:25:08+00:00</t>
  </si>
  <si>
    <t>Listen to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http://smarturl.it/BillieEilishEmail
Store: http://smarturl.it/BillieEilishStore
Music video by Billie Eilish performing Happier Than Ever [64th GRAMMY Awards Performance]. 
Â© 2022 The Recording Academy, Under license to [UMG Recordings, Inc.] http://vevo.ly/P4goDJ</t>
  </si>
  <si>
    <t>['Billie', 'Eilish', 'Happier', 'Than', 'Ever', '[64th', 'GRAMMY', 'Awards', 'Performance]', 'Darkroom/Interscope', 'Records', 'Alternative', 'ãƒ“ãƒªãƒ¼ãƒ»ã‚¢ã‚¤ãƒªãƒƒã‚·ãƒ¥', 'ë¹Œë¦¬ ì•„ì¼ë¦¬ì‹œ', 'æ€ªå¥‡æ¯”èŽ‰', 'æ¯”èŽ‰è‰¾èŽ‰ä»€', 'í•œê¸€ìžë§‰', 'æ—¥æœ¬èªžå­—å¹•', 'subtÃ­tulos en espaÃ±ol', 'TÃ¼rkÃ§e AltyazÄ±lÄ±', 'Phá»¥ Ä‘á» tiáº¿ng Viá»‡t', 'Subtitles in Tagalog', 'Teks dalam Bahasa Indonesia', 'à¤‰à¤ªà¤¶à¥€à¤°à¥à¤·à¤• à¤¹à¤¿à¤‚à¤¦à¥€ à¤®à¥‡à¤‚', 'Sarikata Dalam Bahasa Malaysia', 'à¸„à¸³à¸šà¸£à¸£à¸¢à¸²à¸¢à¸ à¸²à¸©à¸²à¹„à¸—à¸¢']</t>
  </si>
  <si>
    <t>77UFV6FaDPo</t>
  </si>
  <si>
    <t>Billie Eilish, FINNEAS - No Time To Die (Live From The Oscars 2022)</t>
  </si>
  <si>
    <t>Billie Eilish FINNEAS No Time To Die Live From The Oscars 2022</t>
  </si>
  <si>
    <t>2022-03-29 00:48:50+00:00</t>
  </si>
  <si>
    <t>Listen to â€œNo Time To Dieâ€, the Academy Award-winning theme song for the 25th James Bond film: http://smarturl.it/NoTimeToDie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Follow FINNEAS:
Facebook: https://finneas.lnk.to/Facebook
Instagram: https://finneas.lnk.to/Instagram
Twitter: https://finneas.lnk.to/Twitter
YouTube: https://finneas.lnk.to/YouTube
Store: https://www.finneasofficial.com
Music video by Billie Eilish performing No Time To Die (Live From The Oscars 2022). Â© 2022 Darkroom/Interscope Records
http://vevo.ly/Zr68Nt</t>
  </si>
  <si>
    <t>['Billie', 'Eilish', 'Time', 'Die', '(Live', 'From', 'The', 'Oscars', '2022)', 'Darkroom/Interscope', 'Records', 'Alternative', 'ãƒ“ãƒªãƒ¼ãƒ»ã‚¢ã‚¤ãƒªãƒƒã‚·ãƒ¥', 'ë¹Œë¦¬ ì•„ì¼ë¦¬ì‹œ', 'æ€ªå¥‡æ¯”èŽ‰', 'æ¯”èŽ‰è‰¾èŽ‰ä»€', 'í•œê¸€ìžë§‰', 'æ—¥æœ¬èªžå­—å¹•', 'subtÃ­tulos en espaÃ±ol', 'TÃ¼rkÃ§e AltyazÄ±lÄ±', 'Phá»¥ Ä‘á» tiáº¿ng Viá»‡t', 'Subtitles in Tagalog', 'Teks dalam Bahasa Indonesia', 'à¤‰à¤ªà¤¶à¥€à¤°à¥à¤·à¤• à¤¹à¤¿à¤‚à¤¦à¥€ à¤®à¥‡à¤‚', 'Sarikata Dalam Bahasa Malaysia', 'à¸„à¸³à¸šà¸£à¸£à¸¢à¸²à¸¢à¸ à¸²à¸©à¸²à¹„à¸—à¸¢']</t>
  </si>
  <si>
    <t>-1U6jv6SzWY</t>
  </si>
  <si>
    <t>Billie Eilish - Happier Than Ever, The World Tour (Road to Opening Night)</t>
  </si>
  <si>
    <t>Billie Eilish Happier Than Ever The World Tour Road to Opening Night</t>
  </si>
  <si>
    <t>2022-03-03 17:00:09+00:00</t>
  </si>
  <si>
    <t>Listen to â€œHappier Than Everâ€, out now: https://BillieEilish.lnk.to/HappierThanEver
Follow Billie Eilish:
Facebook: https://BillieEilish.lnk.to/Facebookâ€‹â€‹
Instagram: https://BillieEilish.lnk.to/Instagramâ€‹â€‹
Twitter: https://BillieEilish.lnk.to/Twitterâ€‹â€‹
TikTok: https://BillieEilish.lnk.to/TikTokâ€‹
YouTube: https://youtube.com/BillieEilishâ€‹
Email: http://smarturl.it/BillieEilishEmailâ€‹â€‹â€‹â€‹
Store: https://smarturl.it/BillieEilishStore</t>
  </si>
  <si>
    <t>h6mnfec7bTc</t>
  </si>
  <si>
    <t>Billie Eilish - Billie Bossa Nova (Official Live Performance) | Vevo</t>
  </si>
  <si>
    <t>Billie Eilish Billie Bossa Nova Official Live Performance Vevo</t>
  </si>
  <si>
    <t>2022-01-13 17:00:22+00:00</t>
  </si>
  <si>
    <t>Billie Eilish - Billie Bossa Nova (Official Live Performance) | Vevo
Billie Eilish's trademark whisper has gained more and more emotional power in the last four years. The secret-sharing sense of intimacy contained in the pop phenom's voice brims with the kind of textural qualities that pull fans deep into the story she's telling in any given song. Sometimes dreamy, sometimes fierce, always fetching. The songs Billie chose to do for our Official Live Performance series have all used her signature sound to great advantage. Both â€œYour Powerâ€ and â€œMale Fantasyâ€ subtly sparkled thanks to her brother Finneasâ€™ acoustic guitar. The visual setting, designed after brainstorming creative sessions between the singer and our production team, is simple but rich in texture, too - just like Billie's voice. Shot in the Crystal Ballroom of the Biltmore Hotel in LA, â€œLost Causeâ€ had a little more grandeur. And â€œBillie Bossa Nova,â€ our final performance of this series, added a touch of sultriness and more than a touch of vintage jazz vibes to these hotel chronicles. We saved the coolest for last. 
Watch the rest of Billie Eilish's Official Live Performances: https://bit.ly/3rPGs45
Listen to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The official â€˜Your Powerâ€™ music video: https://youtu.be/fzeWc3zh01g
Watch more Billie Eilish music videos: https://bit.ly/3ioVVUr
Vevo
http://facebook.com/vevo
http://twitter.com/vevo
http://instagram.com/vevo
Executive Producer: Micah Bickham
Director: Kyle Goldberg
Director of Photography: Mack Fisher
Producer: Maddy Schmidt
Producer: Haley Sliger
Producer: Cole Brian
1st AD: Derek Jaeschke
Steadicam: Renard Cheren
B Unit: Sykler Brown
Produced By: Contrast Films
Production Design: Tyler Jensen
Design: Keith Wright, Dominique Falcone, Sydney Emery
Audio: Casey Graham
Editor: Austin Prahl
Post Supervisor: Michael Colman
Colorist: Joseph Bicknell
Music and Talent: Parul Chokshi &amp; Gabby Prisciandaro
Stills Photographer: Lauren Dunn
Music video by Billie Eilish performing Billie Bossa Nova (Official Live Performance) | Vevo. Â© 2021 Darkroom/Interscope Records
http://vevo.ly/3xBxd1</t>
  </si>
  <si>
    <t>['Billie', 'Eilish', 'Bossa', 'Nova', '(Live', 'Performance/Vevo)', 'Darkroom/Interscope', 'Records', 'Alternative', 'Billie Eilish', 'Billie Bossa Nova', 'Billie Eilish Happier Than Ever', 'Billie Eilish Live', 'Billie Eilish Lost Cause Live', 'Lost Cause live', 'new Billie Eilish album', 'Billie Eilish videos', 'Finneas', 'live Billie', 'pop videos', 'new videos', 'music videos']</t>
  </si>
  <si>
    <t>PebrOQm_SZQ</t>
  </si>
  <si>
    <t>Billie Eilish - Billie Bossa Nova (Acoustic)</t>
  </si>
  <si>
    <t>Billie Eilish Billie Bossa Nova Acoustic</t>
  </si>
  <si>
    <t>2021-12-20 18:45:40+00:00</t>
  </si>
  <si>
    <t>Listen to the sophomore album â€œHappier Than Everâ€, out now: https://BillieEilish.lnk.to/HappierThanEver
Directed by Philip Andelman for GUCCI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t>
  </si>
  <si>
    <t>XPfW6mGx1SA</t>
  </si>
  <si>
    <t>Billie Eilish - Happier Than Ever (Saturday Night Live/2021)</t>
  </si>
  <si>
    <t>Billie Eilish Happier Than Ever Saturday Night Live2021</t>
  </si>
  <si>
    <t>2021-12-12 09:34:48+00:00</t>
  </si>
  <si>
    <t>Listen to the sophomore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http://vevo.ly/R4TXup</t>
  </si>
  <si>
    <t>['Billie Eilish', 'Happier Than Ever', 'Saturday Night Live', 'SNL', 'Billie', 'SNL performance', 'SNL host', 'ãƒ“ãƒªãƒ¼ãƒ»ã‚¢ã‚¤ãƒªãƒƒã‚·ãƒ¥', 'ë¹Œë¦¬ ì•„ì¼ë¦¬ì‹œ', 'æ€ªå¥‡æ¯”èŽ‰', 'æ¯”èŽ‰è‰¾èŽ‰ä»€', 'í•œê¸€ìžë§‰', 'æ—¥æœ¬èªžå­—å¹•', 'subtÃ­tulos en espaÃ±ol', 'TÃ¼rkÃ§e AltyazÄ±lÄ±', 'Phá»¥ Ä‘á» tiáº¿ng Viá»‡t', 'Subtitles in Tagalog', 'Teks dalam Bahasa Indonesia', 'à¤‰à¤ªà¤¶à¥€à¤°à¥à¤·à¤• à¤¹à¤¿à¤‚à¤¦à¥€ à¤®à¥‡à¤‚', 'Sarikata Dalam Bahasa Malaysia', 'à¸„à¸³à¸šà¸£à¸£à¸¢à¸²à¸¢à¸ à¸²à¸©à¸²à¹„à¸—à¸¢']</t>
  </si>
  <si>
    <t>afdZ0kbLwt0</t>
  </si>
  <si>
    <t>Billie Eilish - Male Fantasy (Saturday Night Live/2021)</t>
  </si>
  <si>
    <t>Billie Eilish Male Fantasy Saturday Night Live2021</t>
  </si>
  <si>
    <t>2021-12-12 09:33:43+00:00</t>
  </si>
  <si>
    <t>Listen to the sophomore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http://vevo.ly/8Hhglj</t>
  </si>
  <si>
    <t>['Billie Eilish', 'Male Fantasy', 'Saturday Night Live', 'SNL', 'Billie', 'SNL performance', 'SNL host']</t>
  </si>
  <si>
    <t>G_BhUxx-cwk</t>
  </si>
  <si>
    <t>Billie Eilish - Male Fantasy (Official Music Video)</t>
  </si>
  <si>
    <t>Billie Eilish Male Fantasy Official Music Video</t>
  </si>
  <si>
    <t>2021-12-06 17:00:12+00:00</t>
  </si>
  <si>
    <t>Listen to the sophomore album â€œHappier Than Everâ€, out now: https://BillieEilish.lnk.to/HappierThanEver
Directed and edited by Billie Eilish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Music video by Billie Eilish performing Male Fantasy. Â© 2021 Darkroom/Interscope Records
http://vevo.ly/gIdERI</t>
  </si>
  <si>
    <t>['Billie', 'Eilish', 'Male', 'Fantasy', 'Darkroom/Interscope', 'Records', 'Alternative', 'ãƒ“ãƒªãƒ¼ãƒ»ã‚¢ã‚¤ãƒªãƒƒã‚·ãƒ¥', 'ë¹Œë¦¬ ì•„ì¼ë¦¬ì‹œ', 'æ€ªå¥‡æ¯”èŽ‰', 'æ¯”èŽ‰è‰¾èŽ‰ä»€', 'í•œê¸€ìžë§‰', 'æ—¥æœ¬èªžå­—å¹•', 'subtÃ­tulos en espaÃ±ol', 'TÃ¼rkÃ§e AltyazÄ±lÄ±', 'Phá»¥ Ä‘á» tiáº¿ng Viá»‡t', 'Subtitles in Tagalog', 'Teks dalam Bahasa Indonesia', 'à¤‰à¤ªà¤¶à¥€à¤°à¥à¤·à¤• à¤¹à¤¿à¤‚à¤¦à¥€ à¤®à¥‡à¤‚', 'Sarikata Dalam Bahasa Malaysia', 'à¸„à¸³à¸šà¸£à¸£à¸¢à¸²à¸¢à¸ à¸²à¸©à¸²à¹„à¸—à¸¢']</t>
  </si>
  <si>
    <t>vuhYSH36aSM</t>
  </si>
  <si>
    <t>Billie Eilish - Lost Cause (Official Live Performance) | Vevo</t>
  </si>
  <si>
    <t>Billie Eilish Lost Cause Official Live Performance Vevo</t>
  </si>
  <si>
    <t>2021-10-21 16:00:34+00:00</t>
  </si>
  <si>
    <t>Billie Eilish - Lost Cause (Official Live Performance) | Vevo
Billie Eilish's trademark whisper has gained more and more emotional power in the last four years. The secret-sharing sense of intimacy contained in the pop phenom's voice brims with the kind of textural qualities that pull fans deep into the story she's telling in any given song. Sometimes dreamy, sometimes fierce, always fetching. The songs Billie chose to do for our Official Live Performance series have all used her signature sound to great advantage. Both â€œYour Powerâ€ and â€œMale Fantasyâ€ subtly sparkled thanks to her brother Finneasâ€™ acoustic guitar. The visual setting, designed after brainstorming creative sessions between the singer and our production team, is simple but rich in texture, too - just like Billie's voice. Shot in the Crystal Ballroom of the Biltmore Hotel in LA, â€œLost Causeâ€ has a little more grandeur. Finneas swaps six strings for four, laying down a deeply hypnotic bassline while Billie excoriates the cause of her ire. The same intimacy is there, but this one really shows you whoâ€™s in charge. 
Watch the rest of Billie Eilish's Official Live Performances: https://bit.ly/3rPGs45
Listen to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The official â€˜Your Powerâ€™ music video: https://youtu.be/fzeWc3zh01g
Watch more Billie Eilish music videos: https://bit.ly/3ioVVUr
Vevo
http://facebook.com/vevo
http://twitter.com/vevo
http://instagram.com/vevo
Executive Producer: Micah Bickham
Director: Kyle Goldberg
Director of Photography: Mack Fisher
Producer: Maddy Schmidt
Producer: Haley Sliger
Producer: Cole Brian
1st AD: Derek Jaeschke
Steadicam: Renard Cheren
B Unit: Sykler Brown
Produced By: Contrast Films
Production Design: Tyler Jensen
Design: Keith Wright, Dominique Falcone, Sydney Emery
Audio: Casey Graham
Editor: Austin Prahl
Post Supervisor: Michael Colman
Colorist: Joseph Bicknell
Music and Talent: Parul Chokshi &amp; Gabby Prisciandaro
Stills Photographer: Lauren Dunn
Music video by Billie Eilish performing Lost Cause (Live Performance/Vevo). Â© 2021 Darkroom/Interscope Records
http://vevo.ly/cZd28U</t>
  </si>
  <si>
    <t>['Billie', 'Eilish', 'Lost', 'Cause', '(Live', 'Performance/Vevo)', 'Darkroom/Interscope', 'Records', 'Alternative', 'Billie Eilish', 'Billie Eilish Lost Cause', 'Lost Cause', 'Billie Eilish Happier Than Ever', 'Billie Eilish Live', 'Billie Eilish Lost Cause Live', 'Lost Cause live', 'new Billie Eilish album', 'Billie Eilish videos', 'Finneas', 'live Billie', 'pop videos', 'new videos', 'music videos']</t>
  </si>
  <si>
    <t>_18xpepmbcE</t>
  </si>
  <si>
    <t>Billie Eilish - Happier Than Ever (Track By Track)</t>
  </si>
  <si>
    <t>Billie Eilish Happier Than Ever Track By Track</t>
  </si>
  <si>
    <t>2021-10-18 20:24:46+00:00</t>
  </si>
  <si>
    <t>Listen to the new album â€œHappier Than Everâ€, out now: https://BillieEilish.lnk.to/HappierThanEver
#HappierThanEver: A Love Letter To Los Angeles â€“ A Billie Eilish Concert Experience, now streaming on Disney+. Watch Billie Eilish on Disney+ with Gustavo Dudamel and the Los Angeles Philharmonic at the Hollywood Bowl.
For more updates, subscribe to Disney, Pixar, Marvel, Star Wars, and National Geographic.
Disney+ is the ultimate streaming destination for entertainment from Disney, Pixar, Marvel, Star Wars, and National Geographic.
Follow Disney+:
Website: https://disneyplus.com/
Instagram: https://www.instagram.com/DisneyPlus/
Twitter: https://www.twitter.com/DisneyPlus/
Facebook: https://www.facebook.com/DisneyPlus/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t>
  </si>
  <si>
    <t>6360FasOvdg</t>
  </si>
  <si>
    <t>Billie Eilish - Happier Than Ever (Jimmy Kimmel Live 2021)</t>
  </si>
  <si>
    <t>Billie Eilish Happier Than Ever Jimmy Kimmel Live 2021</t>
  </si>
  <si>
    <t>2021-10-15 05:14:23+00:00</t>
  </si>
  <si>
    <t>Listen to the new album â€œHappier Than Everâ€, out now: https://BillieEilish.lnk.to/HappierThanEver
Follow Billie Eilish:
Facebook: https://BillieEilish.lnk.to/Facebookâ€‹â€‹
Instagram: https://BillieEilish.lnk.to/Instagramâ€‹â€‹
Twitter: https://BillieEilish.lnk.to/Twitterâ€‹â€‹
TikTok: https://BillieEilish.lnk.to/TikTokâ€‹
YouTube: https://youtube.com/BillieEilishâ€‹
Email: http://smarturl.it/BillieEilishEmailâ€‹â€‹â€‹â€‹
Store: https://smarturl.it/BillieEilishStore</t>
  </si>
  <si>
    <t>KGK1hseCozI</t>
  </si>
  <si>
    <t>Billie Eilish - Happier Than Ever (Jimmy Kimmel Live/2021)</t>
  </si>
  <si>
    <t>Billie Eilish Happier Than Ever Jimmy Kimmel Live2021</t>
  </si>
  <si>
    <t>2021-10-15 02:13:52+00:00</t>
  </si>
  <si>
    <t>Listen to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http://vevo.ly/1ZNipU</t>
  </si>
  <si>
    <t>['Billie', 'Eilish', 'Happier', 'Than', 'Ever', '(Jimmy', 'Kimmel', 'Live/2021)', 'Interscope', 'Alternative']</t>
  </si>
  <si>
    <t>Sjw0eGi-FAU</t>
  </si>
  <si>
    <t>Billie Eilish - No Time To Die (Live From Life Is Beautiful 2021)</t>
  </si>
  <si>
    <t>Billie Eilish No Time To Die Live From Life Is Beautiful 2021</t>
  </si>
  <si>
    <t>2021-09-28 15:00:30+00:00</t>
  </si>
  <si>
    <t>Listen to â€œNo Time To Dieâ€, the theme song for the 25th James Bond film: http://smarturl.it/NoTimeToDie
Billie's new album â€œHappier Than Everâ€ is out now: https://BillieEilish.lnk.to/HappierThanEver
Follow Billie Eilish:
Instagram: https://BillieEilish.lnk.to/Instagram
Facebook: https://BillieEilish.lnk.to/Facebook
Twitter: https://BillieEilish.lnk.to/Twitter
YouTube: https://www.youtube.com/BillieEilish
Email: https://smarturl.it/BillieEilishEmail
Store: https://smarturl.it/BillieEilishStore</t>
  </si>
  <si>
    <t>ZEkfsSms4Q0</t>
  </si>
  <si>
    <t>Billie Eilish - Billie Bossa Nova (TIME ABC Performance 2021)</t>
  </si>
  <si>
    <t>Billie Eilish Billie Bossa Nova TIME ABC Performance 2021</t>
  </si>
  <si>
    <t>2021-09-21 06:00:09+00:00</t>
  </si>
  <si>
    <t>Listen to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t>
  </si>
  <si>
    <t>['Billie Eilish', 'Happier Than Ever', 'Billie Bossa Nova', 'TIME']</t>
  </si>
  <si>
    <t>INX3MRXG9DM</t>
  </si>
  <si>
    <t>Billie Eilish - Getting Older (TIME ABC Performance 2021)</t>
  </si>
  <si>
    <t>Billie Eilish Getting Older TIME ABC Performance 2021</t>
  </si>
  <si>
    <t>2021-09-21 06:00:03+00:00</t>
  </si>
  <si>
    <t>Listen to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http://vevo.ly/D8gZrN</t>
  </si>
  <si>
    <t>['Billie Eilish', 'Happier Than Ever', 'Getting Older', 'TIME']</t>
  </si>
  <si>
    <t>b_rn7bwD8qQ</t>
  </si>
  <si>
    <t>Billie Eilish - Happier Than Ever (From Disneyâ€™s Happier Than Ever: A Love Letter To LA)</t>
  </si>
  <si>
    <t>Billie Eilish Happier Than Ever From Disneys Happier Than Ever A Love Letter To LA</t>
  </si>
  <si>
    <t>2021-09-10 16:00:31+00:00</t>
  </si>
  <si>
    <t>#HappierThanEver: A Love Letter To Los Angeles â€“ A Billie Eilish Concert Experience, now streaming on #DisneyPlus. #BillieEilishOnDisneyPlus with Gustavo Dudamel and the Los Angeles Philharmonic at the Hollywood Bowl.
Listen to the new album â€œHappier Than Everâ€, out now: https://BillieEilish.lnk.to/HappierThanEver
For more updates, subscribe to Disney, Pixar, Marvel, Star Wars, and National Geographic.
Disney+ is the ultimate streaming destination for entertainment from Disney, Pixar, Marvel, Star Wars, and National Geographic.
Follow Disney+:
Website: https://disneyplus.com/
Instagram: https://www.instagram.com/DisneyPlus/
Twitter: https://www.twitter.com/DisneyPlus/
Facebook: https://www.facebook.com/DisneyPlus/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t>
  </si>
  <si>
    <t>['Billie', 'Eilish', 'Happier', 'Than', 'Ever', '(Live', 'From', 'Disneyâ€™s', 'Ever/A', 'Love', 'Letter', 'Los', 'Angeles)', 'Darkroom/Interscope', 'Records', 'Alternative']</t>
  </si>
  <si>
    <t>27O942403jM</t>
  </si>
  <si>
    <t>Billie Eilish - Oxytocin (From Disneyâ€™s Happier Than Ever: A Love Letter To LA)</t>
  </si>
  <si>
    <t>Billie Eilish Oxytocin From Disneys Happier Than Ever A Love Letter To LA</t>
  </si>
  <si>
    <t>2021-08-31 16:00:03+00:00</t>
  </si>
  <si>
    <t>['Billie', 'Eilish', 'Oxytocin', '(Live', 'From', 'Disneyâ€™s', 'Happier', 'Than', 'Ever/A', 'Love', 'Letter', 'Los', 'Angeles)', 'Darkroom/Interscope', 'Records', 'Alternative']</t>
  </si>
  <si>
    <t>B1q_mxkGUTg</t>
  </si>
  <si>
    <t>Happier Than Ever: A Love Letter To Los Angeles - Official Trailer | Billie Eilish on Disney+</t>
  </si>
  <si>
    <t>Happier Than Ever A Love Letter To Los Angeles Official Trailer Billie Eilish on Disney</t>
  </si>
  <si>
    <t>2021-08-24 16:01:43+00:00</t>
  </si>
  <si>
    <t>Happier Than Ever: A Love Letter To Los Angeles - A Billie Eilish concert experience directed by Robert Rodriguez and Patrick Osborne featuring Gustavo Dudamel and the LA Philharmonic at the Hollywood Bowl. Streaming September 3 on Disney+.
Listen to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t>
  </si>
  <si>
    <t>hiCICEx3Egk</t>
  </si>
  <si>
    <t>Billie Eilish - Happier Than Ever in Spatial Audio on Apple Music</t>
  </si>
  <si>
    <t>Billie Eilish Happier Than Ever in Spatial Audio on Apple Music</t>
  </si>
  <si>
    <t>2021-08-11 16:00:38+00:00</t>
  </si>
  <si>
    <t>Hear sound all around. Listen to Billieâ€™s new album â€œHappier Than Everâ€ in Spatial Audio on Apple Music: https://apple.co/HappierThanEver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t>
  </si>
  <si>
    <t>kt-BMjO232I</t>
  </si>
  <si>
    <t>Billie Eilish - Happier Than Ever (Live From The Tonight Show Starring Jimmy Fallon/2021)</t>
  </si>
  <si>
    <t>Billie Eilish Happier Than Ever Live From The Tonight Show Starring Jimmy Fallon2021</t>
  </si>
  <si>
    <t>2021-08-10 04:30:08+00:00</t>
  </si>
  <si>
    <t>Listen to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t>
  </si>
  <si>
    <t>['Billie Eilish', 'Happier Than Ever', 'Jimmy Fallon', 'Tonight Show', 'Fallon', 'í•œê¸€ìžë§‰', 'æ—¥æœ¬èªžå­—å¹•', 'subtÃ­tulos en espaÃ±ol', 'TÃ¼rkÃ§e AltyazÄ±lÄ±', 'Phá»¥ Ä‘á» tiáº¿ng Viá»‡t', 'Subtitles in Tagalog', 'Teks dalam Bahasa Indonesia', 'à¤‰à¤ªà¤¶à¥€à¤°à¥à¤·à¤• à¤¹à¤¿à¤‚à¤¦à¥€ à¤®à¥‡à¤‚', 'Sarikata Dalam Bahasa Malaysia', 'à¸„à¸³à¸šà¸£à¸£à¸¢à¸²à¸¢à¸ à¸²à¸©à¸²à¹„à¸—à¸¢', 'ãƒ“ãƒªãƒ¼ãƒ»ã‚¢ã‚¤ãƒªãƒƒã‚·ãƒ¥', 'ë¹Œë¦¬ ì•„ì¼ë¦¬ì‹œ', 'æ€ªå¥‡æ¯”èŽ‰', 'æ¯”èŽ‰è‰¾èŽ‰ä»€']</t>
  </si>
  <si>
    <t>pooDUsGR1n4</t>
  </si>
  <si>
    <t>Billie Eilish - Happier Than Ever (Making Of The Video)</t>
  </si>
  <si>
    <t>Billie Eilish Happier Than Ever Making Of The Video</t>
  </si>
  <si>
    <t>2021-08-06 16:03:03+00:00</t>
  </si>
  <si>
    <t>Check out Billieâ€™s creative process behind the scenes of the â€œHappier Than Everâ€ music video. Learn more at http://BilliexAdobe.com
Listen to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t>
  </si>
  <si>
    <t>i7YvaaAkRCw</t>
  </si>
  <si>
    <t>Billie Eilish - Male Fantasy (Official Live Performance) | Vevo</t>
  </si>
  <si>
    <t>Billie Eilish Male Fantasy Official Live Performance Vevo</t>
  </si>
  <si>
    <t>2021-08-03 22:00:13+00:00</t>
  </si>
  <si>
    <t>Billie Eilish - Male Fantasy (Official Live Performance) | Vevo
Billie Eilish's trademark whisper has gained more and more emotional power in the last four years. The secret-sharing sense of intimacy contained in the pop phenom's voice brims with the kind of textural qualities that pull fans deep into the story she's telling in any given song. Sometimes dreamy, sometimes fierce, always fetching. The songs from Billie's just-released 'Happier Than Ever' album have all used her signature sound to great advantage. Our first Official Live Performance of "Your Power" set the template for this live project's cozy setting. Designed after brainstorming creative sessions between the singer and our production team, our second performance of "Male Fantasy" moves to the bedroom, with brother Finneas once again providing the soft strumming of his acoustic guitar. Spend some time absorbing how the siblings compliment each other on the song, and hang close: there are more exclusive performances on their way.
Watch the rest of Billie Eilish's Official Live Performances: https://bit.ly/3rPGs45
Listen to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Watch more Billie Eilish music videos: https://bit.ly/3ioVVUr
Vevo
http://facebook.com/vevo
http://twitter.com/vevo
http://instagram.com/vevo
Executive Producer: Micah Bickham
Executive Producer: JP Evangelista 
Director: Kyle Goldberg
Director of Photography: Mack Fisher
Producer: Maddy Schmidt
Producer: Haley Sliger
Producer: Cole Brian
1st AD: Derek Jaeschke
Steadicam: Renard Cheren
B Unit: Sykler Brown
Produced By: Contrast Films
Production Design: Tyler Jensen
Design: Keith Wright, Dominique Falcone, Sydney Emery
Audio: Casey Graham
Editor: Austin Prahl
Post Supervisor: Michael Colman
Colorist: Joseph Bicknell
Music and Talent: Parul Chokshi &amp; Gabby Prisciandaro
Stills Photographer: Lauren Dunn
#BillieEilish #MaleFantasy #Vevo
http://vevo.ly/FLONB4</t>
  </si>
  <si>
    <t>['Billie', 'Eilish', 'Male', 'Fantasy', '(Official', 'Live', 'Performance)', 'Vevo', 'Interscope', 'Pop', 'Billie Eilish', 'Billie Eilish live', 'Billie Eilish Male Fantasy', 'Male Fantasy', 'Billie Male Fantasy', 'Male Fantasy live', 'new Billie Eilish', 'new Billie Eilish album', 'Happier Than Ever', 'Billie Eilish Happier Than Ever', 'Billie Eilish videos', 'Billie Eilish Vevo', 'pop music', 'pop music videos', 'pop videos', 'new videos', 'music videos']</t>
  </si>
  <si>
    <t>5GJWxDKyk3A</t>
  </si>
  <si>
    <t>Billie Eilish - Happier Than Ever (Official Music Video)</t>
  </si>
  <si>
    <t>Billie Eilish Happier Than Ever Official Music Video</t>
  </si>
  <si>
    <t>2021-07-30 16:00:09+00:00</t>
  </si>
  <si>
    <t>Listen to the new album â€œHappier Than Everâ€, out now: https://BillieEilish.lnk.to/HappierThanEver
Directed by Billie Eilish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t>
  </si>
  <si>
    <t>['Billie', 'Eilish', 'Happier', 'Than', 'Ever', 'Darkroom/Interscope', 'Records', 'Alternative', 'ãƒ“ãƒªãƒ¼ãƒ»ã‚¢ã‚¤ãƒªãƒƒã‚·ãƒ¥', 'ë¹Œë¦¬ ì•„ì¼ë¦¬ì‹œ', 'æ€ªå¥‡æ¯”èŽ‰', 'æ¯”èŽ‰è‰¾èŽ‰ä»€', 'í•œê¸€ìžë§‰', 'æ—¥æœ¬èªžå­—å¹•', 'subtÃ­tulos en espaÃ±ol', 'TÃ¼rkÃ§e AltyazÄ±lÄ±', 'Phá»¥ Ä‘á» tiáº¿ng Viá»‡t', 'Subtitles in Tagalog', 'Teks dalam Bahasa Indonesia', 'à¤‰à¤ªà¤¶à¥€à¤°à¥à¤·à¤• à¤¹à¤¿à¤‚à¤¦à¥€ à¤®à¥‡à¤‚', 'Sarikata Dalam Bahasa Malaysia', 'à¸„à¸³à¸šà¸£à¸£à¸¢à¸²à¸¢à¸ à¸²à¸©à¸²à¹„à¸—à¸¢']</t>
  </si>
  <si>
    <t>geUYm3f6ZA4</t>
  </si>
  <si>
    <t>Billie Eilish - Halleyâ€™s Comet (Official Lyric Video)</t>
  </si>
  <si>
    <t>Billie Eilish Halleys Comet Official Lyric Video</t>
  </si>
  <si>
    <t>2021-07-30 04:00:27+00:00</t>
  </si>
  <si>
    <t>Listen to "Halley's Comet" from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Music video by Billie Eilish performing Halley's Comet (Lyric Video). Â© 2021 Darkroom/Interscope Records
http://vevo.ly/gaMqkH</t>
  </si>
  <si>
    <t>['Billie', 'Eilish', "Halley's", 'Comet', '(Lyric', 'Video)', 'Darkroom/Interscope', 'Records', 'Alternative']</t>
  </si>
  <si>
    <t>fSr85N64BA0</t>
  </si>
  <si>
    <t>Billie Eilish - Therefore I Am (Official Lyric Video)</t>
  </si>
  <si>
    <t>Billie Eilish Therefore I Am Official Lyric Video</t>
  </si>
  <si>
    <t>2021-07-30 04:00:26+00:00</t>
  </si>
  <si>
    <t>Listen to "Therefore I Am" from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Music video by Billie Eilish performing Therefore I Am (Lyric Video). Â© 2021 Darkroom/Interscope Records
http://vevo.ly/eeoA2J</t>
  </si>
  <si>
    <t>['Billie', 'Eilish', 'Therefore', '(Lyric', 'Video)', 'Darkroom/Interscope', 'Records', 'Alternative']</t>
  </si>
  <si>
    <t>VseaNKlYXa8</t>
  </si>
  <si>
    <t>Billie Eilish - NDA (Official Lyric Video)</t>
  </si>
  <si>
    <t>Billie Eilish NDA Official Lyric Video</t>
  </si>
  <si>
    <t>2021-07-30 04:00:25+00:00</t>
  </si>
  <si>
    <t>Listen to "NDA" from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Music video by Billie Eilish performing NDA (Lyric Video). Â© 2021 Darkroom/Interscope Records
http://vevo.ly/vUz7EA</t>
  </si>
  <si>
    <t>['Billie', 'Eilish', 'NDA', '(Lyric', 'Video)', 'Darkroom/Interscope', 'Records', 'Alternative']</t>
  </si>
  <si>
    <t>YEbz2Qt3vec</t>
  </si>
  <si>
    <t>Billie Eilish - Happier Than Ever (Official Lyric Video)</t>
  </si>
  <si>
    <t>Billie Eilish Happier Than Ever Official Lyric Video</t>
  </si>
  <si>
    <t>2021-07-30 04:00:23+00:00</t>
  </si>
  <si>
    <t>Listen to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Music video by Billie Eilish performing Happier Than Ever (Lyric Video). Â© 2021 Darkroom/Interscope Records
http://vevo.ly/ueDOcD</t>
  </si>
  <si>
    <t>['Billie', 'Eilish', 'Happier', 'Than', 'Ever', '(Lyric', 'Video)', 'Darkroom/Interscope', 'Records', 'Alternative']</t>
  </si>
  <si>
    <t>OybFOQyFd4o</t>
  </si>
  <si>
    <t>Billie Eilish - Lost Cause (Official Lyric Video)</t>
  </si>
  <si>
    <t>Billie Eilish Lost Cause Official Lyric Video</t>
  </si>
  <si>
    <t>2021-07-30 04:00:16+00:00</t>
  </si>
  <si>
    <t>Listen to "Lost Cause" from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Music video by Billie Eilish performing Lost Cause (Lyric Video). Â© 2021 Darkroom/Interscope Records
http://vevo.ly/ESVQ10</t>
  </si>
  <si>
    <t>['Billie', 'Eilish', 'Lost', 'Cause', '(Lyric', 'Video)', 'Darkroom/Interscope', 'Records', 'Alternative']</t>
  </si>
  <si>
    <t>pxxYO7fcFrM</t>
  </si>
  <si>
    <t>Billie Eilish - Male Fantasy (Official Lyric Video)</t>
  </si>
  <si>
    <t>Billie Eilish Male Fantasy Official Lyric Video</t>
  </si>
  <si>
    <t>2021-07-30 04:00:15+00:00</t>
  </si>
  <si>
    <t>Listen to "Male Fantasy" from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Music video by Billie Eilish performing Male Fantasy (Lyric Video). Â© 2021 Darkroom/Interscope Records
http://vevo.ly/8DWA99</t>
  </si>
  <si>
    <t>['Billie', 'Eilish', 'Male', 'Fantasy', '(Lyric', 'Video)', 'Darkroom/Interscope', 'Records', 'Alternative']</t>
  </si>
  <si>
    <t>vg6V2UWSjiM</t>
  </si>
  <si>
    <t>Billie Eilish - OverHeated (Official Lyric Video)</t>
  </si>
  <si>
    <t>Billie Eilish OverHeated Official Lyric Video</t>
  </si>
  <si>
    <t>Listen to "OverHeated" from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Music video by Billie Eilish performing OverHeated (Lyric Video). Â© 2021 Darkroom/Interscope Records
http://vevo.ly/ClZokq</t>
  </si>
  <si>
    <t>['Billie', 'Eilish', 'OverHeated', '(Lyric', 'Video)', 'Darkroom/Interscope', 'Records', 'Alternative']</t>
  </si>
  <si>
    <t>OIf8DsfpjC4</t>
  </si>
  <si>
    <t>Billie Eilish - Not My Responsibility (Official Lyric Video)</t>
  </si>
  <si>
    <t>Billie Eilish Not My Responsibility Official Lyric Video</t>
  </si>
  <si>
    <t>2021-07-30 04:00:09+00:00</t>
  </si>
  <si>
    <t>Listen to "Not My Responsibility" from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Music video by Billie Eilish performing Not My Responsibility (Lyric Video). Â© 2021 Darkroom/Interscope Records
http://vevo.ly/WN8I4t</t>
  </si>
  <si>
    <t>['Billie', 'Eilish', 'Not', 'Responsibility', '(Lyric', 'Video)', 'Darkroom/Interscope', 'Records', 'Alternative']</t>
  </si>
  <si>
    <t>JpL7scu-EmY</t>
  </si>
  <si>
    <t>Billie Eilish - GOLDWING (Official Lyric Video)</t>
  </si>
  <si>
    <t>Billie Eilish GOLDWING Official Lyric Video</t>
  </si>
  <si>
    <t>2021-07-30 04:00:06+00:00</t>
  </si>
  <si>
    <t>Listen to "GOLDWING" from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Music video by Billie Eilish performing GOLDWING (Lyric Video). Â© 2021 Darkroom/Interscope Records
http://vevo.ly/BRXgtl</t>
  </si>
  <si>
    <t>['Billie', 'Eilish', 'GOLDWING', '(Lyric', 'Video)', 'Darkroom/Interscope', 'Records', 'Alternative']</t>
  </si>
  <si>
    <t>4tZ969oc-yI</t>
  </si>
  <si>
    <t>Billie Eilish - Billie Bossa Nova (Official Lyric Video)</t>
  </si>
  <si>
    <t>Billie Eilish Billie Bossa Nova Official Lyric Video</t>
  </si>
  <si>
    <t>2021-07-30 04:00:05+00:00</t>
  </si>
  <si>
    <t>Listen to "Billie Bossa Nova" from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Music video by Billie Eilish performing Billie Bossa Nova (Lyric Video). Â© 2021 Darkroom/Interscope Records
http://vevo.ly/aebKss</t>
  </si>
  <si>
    <t>['Billie', 'Eilish', 'Bossa', 'Nova', '(Lyric', 'Video)', 'Darkroom/Interscope', 'Records', 'Alternative']</t>
  </si>
  <si>
    <t>FP-IopSHomc</t>
  </si>
  <si>
    <t>Billie Eilish - I Didnâ€™t Change My Number (Official Lyric Video)</t>
  </si>
  <si>
    <t>Billie Eilish I Didnt Change My Number Official Lyric Video</t>
  </si>
  <si>
    <t>Listen to "I Didnâ€™t Change My Number" from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Music video by Billie Eilish performing I Didn't Change My Number (Lyric Video). Â© 2021 Darkroom/Interscope Records
http://vevo.ly/jNBnVp</t>
  </si>
  <si>
    <t>['Billie', 'Eilish', "Didn't", 'Change', 'Number', '(Lyric', 'Video)', 'Darkroom/Interscope', 'Records', 'Alternative']</t>
  </si>
  <si>
    <t>HfbRVxO7LEE</t>
  </si>
  <si>
    <t>Billie Eilish - my future (Official Lyric Video)</t>
  </si>
  <si>
    <t>Billie Eilish my future Official Lyric Video</t>
  </si>
  <si>
    <t>Listen to "my future" from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Music video by Billie Eilish performing my future (Lyric Video). Â© 2021 Darkroom/Interscope Records
http://vevo.ly/nuk5M9</t>
  </si>
  <si>
    <t>['Billie', 'Eilish', 'future', '(Lyric', 'Video)', 'Darkroom/Interscope', 'Records', 'Alternative']</t>
  </si>
  <si>
    <t>BPp4doFEkYE</t>
  </si>
  <si>
    <t>Billie Eilish - Your Power (Official Lyric Video)</t>
  </si>
  <si>
    <t>Billie Eilish Your Power Official Lyric Video</t>
  </si>
  <si>
    <t>2021-07-30 04:00:04+00:00</t>
  </si>
  <si>
    <t>Listen to "Your Power" from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Music video by Billie Eilish performing Your Power (Lyric Video). Â© 2021 Darkroom/Interscope Records
http://vevo.ly/Y9LTYl</t>
  </si>
  <si>
    <t>['Billie', 'Eilish', 'Your', 'Power', '(Lyric', 'Video)', 'Darkroom/Interscope', 'Records', 'Alternative']</t>
  </si>
  <si>
    <t>Fcd8UbutjIg</t>
  </si>
  <si>
    <t>Billie Eilish - Oxytocin (Official Lyric Video)</t>
  </si>
  <si>
    <t>Billie Eilish Oxytocin Official Lyric Video</t>
  </si>
  <si>
    <t>Listen to "Oxytocin" from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Music video by Billie Eilish performing Oxytocin (Lyric Video). Â© 2021 Darkroom/Interscope Records
http://vevo.ly/bs82kP</t>
  </si>
  <si>
    <t>['Billie', 'Eilish', 'Oxytocin', '(Lyric', 'Video)', 'Darkroom/Interscope', 'Records', 'Alternative']</t>
  </si>
  <si>
    <t>FpeZsTo5hZw</t>
  </si>
  <si>
    <t>Billie Eilish - Everybody Dies (Official Lyric Video)</t>
  </si>
  <si>
    <t>Billie Eilish Everybody Dies Official Lyric Video</t>
  </si>
  <si>
    <t>Listen to "Everybody Dies" from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Music video by Billie Eilish performing Everybody Dies (Lyric Video). Â© 2021 Darkroom/Interscope Records
http://vevo.ly/pwcPot</t>
  </si>
  <si>
    <t>['Billie', 'Eilish', 'Everybody', 'Dies', '(Lyric', 'Video)', 'Darkroom/Interscope', 'Records', 'Alternative']</t>
  </si>
  <si>
    <t>7AS9r_E0PY4</t>
  </si>
  <si>
    <t>Billie Eilish - Getting Older (Official Lyric Video)</t>
  </si>
  <si>
    <t>Billie Eilish Getting Older Official Lyric Video</t>
  </si>
  <si>
    <t>2021-07-30 04:00:01+00:00</t>
  </si>
  <si>
    <t>Listen to "Getting Older" from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Music video by Billie Eilish performing Getting Older (Lyric Video). Â© 2021 Darkroom/Interscope Records
http://vevo.ly/gEPh6m</t>
  </si>
  <si>
    <t>['Billie', 'Eilish', 'Getting', 'Older', '(Lyric', 'Video)', 'Darkroom/Interscope', 'Records', 'Alternative', 'í•œê¸€ìžë§‰', 'æ—¥æœ¬èªžå­—å¹•', 'subtÃ­tulos en espaÃ±ol', 'TÃ¼rkÃ§e AltyazÄ±lÄ±', 'Phá»¥ Ä‘á» tiáº¿ng Viá»‡t', 'Subtitles in Tagalog', 'Teks dalam Bahasa Indonesia', 'à¤‰à¤ªà¤¶à¥€à¤°à¥à¤·à¤• à¤¹à¤¿à¤‚à¤¦à¥€ à¤®à¥‡à¤‚', 'Sarikata Dalam Bahasa Malaysia', 'à¸„à¸³à¸šà¸£à¸£à¸¢à¸²à¸¢à¸ à¸²à¸©à¸²à¹„à¸—à¸¢', 'ãƒ“ãƒªãƒ¼ãƒ»ã‚¢ã‚¤ãƒªãƒƒã‚·ãƒ¥', 'ë¹Œë¦¬ ì•„ì¼ë¦¬ì‹œ', 'æ€ªå¥‡æ¯”èŽ‰', 'æ¯”èŽ‰è‰¾èŽ‰ä»€']</t>
  </si>
  <si>
    <t>uItbMBBHFmo</t>
  </si>
  <si>
    <t>Billie Eilish - Happier Than Ever (Official Vevo Interview)</t>
  </si>
  <si>
    <t>Billie Eilish Happier Than Ever Official Vevo Interview</t>
  </si>
  <si>
    <t>2021-07-20 23:00:15+00:00</t>
  </si>
  <si>
    <t>Billie Eilish - Happier Than Ever (Official Vevo Interview) 
Everyone knows that Billieâ€™s â€˜Happier Than Everâ€™ album is right around the corner. It drops on July 30. The songs she has released so far â€“ â€œNDA,â€ â€œLost Causeâ€ and â€œYour Powerâ€ - sketch out part of its story, but while shooting her Official Live Performances, she also offered to describe a bit of the context around the recordâ€™s creation. Our candid interview finds her referencing classic vocalists Julie London, Frank Sinatra, and Peggy Lee as influences on what she hopes becomes â€œa timeless recordâ€ that is both versatile yet cohesive. â€œI want to make things seem like the same project, but not like the same song over and over again.â€ â€˜Happier Than Everâ€™ is chock with self-reflection as well. Billie says that the self-doubt that marked her earlier work has disappeared, and a â€œnew confidenceâ€ has take over. You can hear it in the music and her lyrics. Thereâ€™s lots more to be learned from her chat. Jump in now.
Pre-order the new album â€œHappier Than Everâ€, out July 30: https://billieeilish.lnk.to/HappierThanEver
Pre-add on Apple Music: https://billieeilish.lnk.to/HappierThanEver/applemusic
Pre-save on Spotify: https://billieeilish.lnk.to/HappierThanEver/spotify
The official â€˜Your Powerâ€™ music video: https://youtu.be/fzeWc3zh01g
Watch more Billie Eilish music videos: https://bit.ly/3ioVVUr
Follow Billie Eilish:
Facebook: https://BillieEilish.lnk.to/Facebook
Instagram: https://BillieEilish.lnk.to/Instagram
Twitter: https://BillieEilish.lnk.to/Twitter
TikTok: https://BillieEilish.lnk.to/TikTok
YouTube: https://youtube.com/BillieEilish
Email: http://smarturl.it/BillieEilishEmail
Store: https://smarturl.it/BillieEilishStore
#BillieEilish #HappierThanEver #Vevo #BillieEilishInterview
http://vevo.ly/rxbzXl</t>
  </si>
  <si>
    <t>['Interscope', 'Pop', 'Billie Eilish', 'Billie', 'Billie Eilish interview', 'Billie Eilish new album', 'Billie Eilish Happier Than Ever', 'Happier Than Ever', 'Billie interview', 'NDA', 'Lost Cause', 'Your Power', 'Your Power live', 'Billie Eilish live', 'pop videos', 'music videos', 'pop music videos', 'vevo videos', 'Billie Eilish Vevo']</t>
  </si>
  <si>
    <t>SarW9gtWoao</t>
  </si>
  <si>
    <t>Billie Eilish - Your Power (Official Live Performance) | Vevo</t>
  </si>
  <si>
    <t>Billie Eilish Your Power Official Live Performance Vevo</t>
  </si>
  <si>
    <t>2021-07-18 16:00:10+00:00</t>
  </si>
  <si>
    <t>Billie Eilish - Your Power (Official Live Performance) | Vevo
Billie Eilish's trademark whisper has gained more and more emotional power in the last four years. The secret-sharing sense of intimacy contained in the pop phenom's voice brims with the kind of textural qualities that pull fans deep into the story she's telling in any given song. Sometimes dreamy, sometimes fierce, always fetching. The three songs Billie's shared from her upcoming 'Happier Than Ever' album have all used her signature sound to great advantage, and our Official Live Performance of "Your Power" is a great example. Flanked by her brother Finneas on acoustic guitar, she blends that rich coo into an eloquent indictment of those who "take advantage" of others. The visual setting, designed after brainstorming creative sessions between the singer and our production team, is simple but rich in texture, too - just like Billie's voice. Spend some time absorbing how the siblings compliment each other on "Your Power," and hang close: there are more exclusive performances on their way.
Watch the rest of Billie Eilish's Official Live Performances: https://bit.ly/3rPGs45
Listen to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
The official â€˜Your Powerâ€™ music video: https://youtu.be/fzeWc3zh01g
Watch more Billie Eilish music videos: https://bit.ly/3ioVVUr
Vevo
http://facebook.com/vevo
http://twitter.com/vevo
http://instagram.com/vevo
Executive Producer: Micah Bickham
Executive Producer: JP Evangelista 
Director: Kyle Goldberg
Director of Photography: Mack Fisher
Producer: Maddy Schmidt
Producer: Haley Sliger
Producer: Cole Brian
1st AD: Derek Jaeschke
Steadicam: Renard Cheren
B Unit: Sykler Brown
Produced By: Contrast Films
Production Design: Tyler Jensen
Design: Keith Wright, Dominique Falcone, Sydney Emery
Audio: Casey Graham
Editor: Austin Prahl
Post Supervisor: Michael Colman
Colorist: Joseph Bicknell
Music and Talent: Parul Chokshi &amp; Gabby Prisciandaro
Stills Photographer: Lauren Dunn
#BillieEilish #YourPower #Vevo
http://vevo.ly/4C1kG8</t>
  </si>
  <si>
    <t>['Billie', 'Eilish', 'Your', 'Power', '(Official', 'Live', 'Performance)', 'Vevo', 'Interscope', 'Pop', 'Billie Eilish', 'Billie Eilish live', 'Billie Eilish Your Power', 'Billie Eilish Your Power live', 'Billie Eilish Your Power performance', 'Billie Eilish happier than ever', 'happier than ever', 'happier than ever album', 'Billie Eilish Official Live Performance', 'Billie Eilish Vevo', 'pop videos', 'pop music videos', 'Vevo videos', 'Ariana', 'Ariana live', 'NDA', 'Lost Cause', 'my future', 'lost']</t>
  </si>
  <si>
    <t>mhTmOdYysSc</t>
  </si>
  <si>
    <t>Billie Eilish - NDA (Live)</t>
  </si>
  <si>
    <t>Billie Eilish NDA Live</t>
  </si>
  <si>
    <t>2021-07-15 23:00:30+00:00</t>
  </si>
  <si>
    <t>Listen to â€œNDAâ€ from the new album â€œHappier Than Everâ€, out now: https://BillieEilish.lnk.to/HappierThanEver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t>
  </si>
  <si>
    <t>['Billie', 'Eilish', 'NDA', '(Live', 'Version)', 'Darkroom/Interscope', 'Records', 'Alternative']</t>
  </si>
  <si>
    <t>OORBa32WFcM</t>
  </si>
  <si>
    <t>Billie Eilish - NDA (Official Music Video)</t>
  </si>
  <si>
    <t>Billie Eilish NDA Official Music Video</t>
  </si>
  <si>
    <t>2021-07-09 04:00:09+00:00</t>
  </si>
  <si>
    <t>Listen to â€œNDAâ€ from the new album â€œHappier Than Everâ€, out now: https://BillieEilish.lnk.to/HappierThanEver
Directed by Billie Eilish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t>
  </si>
  <si>
    <t>['Billie', 'Eilish', 'NDA', 'Darkroom/Interscope', 'Records', 'Alternative', 'í•œê¸€ìžë§‰', 'æ—¥æœ¬èªžå­—å¹•', 'subtÃ­tulos en espaÃ±ol', 'TÃ¼rkÃ§e AltyazÄ±lÄ±', 'Phá»¥ Ä‘á» tiáº¿ng Viá»‡t', 'Subtitles in Tagalog', 'Teks dalam Bahasa Indonesia', 'à¤‰à¤ªà¤¶à¥€à¤°à¥à¤·à¤• à¤¹à¤¿à¤‚à¤¦à¥€ à¤®à¥‡à¤‚', 'Sarikata Dalam Bahasa Malaysia', 'à¸„à¸³à¸šà¸£à¸£à¸¢à¸²à¸¢à¸ à¸²à¸©à¸²à¹„à¸—à¸¢', 'ãƒ“ãƒªãƒ¼ãƒ»ã‚¢ã‚¤ãƒªãƒƒã‚·ãƒ¥', 'ë¹Œë¦¬ ì•„ì¼ë¦¬ì‹œ', 'æ€ªå¥‡æ¯”èŽ‰', 'æ¯”èŽ‰è‰¾èŽ‰ä»€']</t>
  </si>
  <si>
    <t>b-5Ugpc22mE</t>
  </si>
  <si>
    <t>Billie Eilish - my future (Prime Day Show x Billie Eilish)</t>
  </si>
  <si>
    <t>Billie Eilish my future Prime Day Show x Billie Eilish</t>
  </si>
  <si>
    <t>2021-06-17 23:33:41+00:00</t>
  </si>
  <si>
    <t>Watch Prime Day Show x Billie Eilish, out now on Prime Video: https://BillieEilish.lnk.to/PrimeDayShow  
Shop the Billie Eilish merch collection on Amazon: https://BillieEilish.lnk.to/AmazonStore
Listen to songs from Prime Day Show x Billie Eilish, only on Amazon Music: https://BillieEilish.lnk.to/PrimeDayEP 
Listen to â€œmy futureâ€ from the new album â€œHappier Than Everâ€ on Amazon Music: https://BillieEilish.lnk.to/HappierThanEver/amazonmusic
Follow Billie Eilish: 
Facebook: https://BillieEilish.lnk.to/Facebook
Instagram: https://BillieEilish.lnk.to/Instagram
Twitter: https://BillieEilish.lnk.to/Twitter
TikTok: https://BillieEilish.lnk.to/TikTok
YouTube: https://youtube.com/BillieEilish
Email: https://smarturl.it/BillieEilishEmail
Store: https://smarturl.it/BillieEilishStore</t>
  </si>
  <si>
    <t>VJK0geuRcps</t>
  </si>
  <si>
    <t>UC4rlAVgAK0SGk-yTfe48Qpw</t>
  </si>
  <si>
    <t>5 Mass Extinctions, and We're Looking at the Sixth</t>
  </si>
  <si>
    <t>5 Mass Extinctions and Were Looking at the Sixth</t>
  </si>
  <si>
    <t>2022-11-03 16:00:17+00:00</t>
  </si>
  <si>
    <t>There have been five mass extinctions that our planet witnessed in the last half a billion years, not just one. And we can be nearing the sixth one, where one of the species to possibly disappear is humans. The previous extinctions happened for several reasons: changes in temperature, volcano activity, changes in the sea level, and a lack of oxygen in the oceans... The good thing is, mass extinctions always happened over a span of several million years, not like shown in movies where disasters happen overnight. So we might still have time to recognize it, prepare, and counteract it.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</si>
  <si>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'mass extinction', 'future of the Earth', 'will humas go extinct', 'dinosaurs', 'how did dinosaurs disappear', 'why did dinosaurs disappear', 'shall we go extinct', 'what cause mass extinctions', 'Earth', 'Earth facts', 'Earth videos', 'our planet will face another extinction', 'volcanoes', 'change of temperature', 'change of ocean level', 'Late Ordovician mass extinction', 'the Permian mass extinction', 'the Triassic Period']</t>
  </si>
  <si>
    <t>IziTU2GLmQ4</t>
  </si>
  <si>
    <t>Crack 14 Riddles, Your Logic Skills Are Higher Than 95%</t>
  </si>
  <si>
    <t>Crack 14 Riddles Your Logic Skills Are Higher Than 95</t>
  </si>
  <si>
    <t>2022-11-03 13:00:20+00:00</t>
  </si>
  <si>
    <t>Do you think you've got what it takes to be a detective? It's more than just investigating cases and telling who did what. It's about seeing through people and situations. You can develop the necessary skills by solving tricky riddles regularly. Let me know if you can finish them all before the timer goes out. The more logical puzzles you solve, the easier it becomes for you.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</si>
  <si>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'riddles', 'puzzles', 'creative thinking', 'critical thinking', 'improve your memory', 'analytical skills', 'brainteasers', 'logical puzzles', 'test your logic', 'riddles with answers', 'test your intelligence', 'observation skills', 'train your brain', 'creative thinking techniques', 'creative thinking activities', 'creativity', 'brightside riddles', 'survival riddles', 'riddle marathon', 'workout for your brain', 'more riddles', 'logical riddles', 'super hard riddles']</t>
  </si>
  <si>
    <t>unyKEA1g994</t>
  </si>
  <si>
    <t>What If Anime Characters Were Real People</t>
  </si>
  <si>
    <t>2022-11-03 11:00:42+00:00</t>
  </si>
  <si>
    <t>What would happen if your friend turned into an actual anime character? It would definitely be life-changing with so much extra attention from other people. Would they develop some superpowers, or would they just be in everyone's selfies? The only way to find out would be to go to anime events and try to find others who also look exactly like anime characters. Would it be dangerous or just a fun experience? Let's find out!
#brightside 
Preview photo credit:  _x000D_
Thumbnail was made with DALL-E usage, OpenAIâ€™s large-scale language-generation model._x000D_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</si>
  <si>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'what if', 'bright side what if videos', 'crazy what ifs', 'anime', 'anime fans', 'what if anime characters were real', 'anime in real life', 'how real is anime', 'could you live in an anime', 'anime is more real than you think', 'PokÃ©mon', 'Attack on Titan', 'Dragonball Z', 'what if you turned into an anime character']</t>
  </si>
  <si>
    <t>0ScMyZtXhXU</t>
  </si>
  <si>
    <t>They Found Titanoboa in a Coal Mine</t>
  </si>
  <si>
    <t>2022-11-02 16:00:02+00:00</t>
  </si>
  <si>
    <t>In the early 2000s, a geology major went on a field trip to the worldâ€™s largest open pit coal mine in Colombia. He picked up a piece of rock and noticed impressions of some prehistoric leaves on it. Years later, a paleontologist saw an image of this "branch" and knew it wasn't a branch at all but a fossilized jawbone of an animal! A whole group of scientists arrived on the spot to confirm the finding was actually a part of Titanoboa. It was thriving around 60 million years ago, 6 million years after Tyrannosaurus-Rex roamed the planet.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</si>
  <si>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'snakes', 'extinct creatures', 'prehistoric animals', 'the biggest animals', 'paleontological discoveries', 'reptiles', 'Anaconda', 'Titanoboa', 'the biggest serpent', 'the biggest snake', 'python', 'snake facts', 'what snakes eat', 'largest animals', 'largest creatures', 'biggest snake ever', 'biggest snake on earth', 'biggest snake in the world', 'biggest snake alive', 'Titanoboa snake', 'titanoboa vs anaconda', 'largest snake', 'they found Titanoboa in a mine', 'Colombia', 'Colombia mine']</t>
  </si>
  <si>
    <t>MkfLQ8zVpJo</t>
  </si>
  <si>
    <t>How to make striking Video Animation? Link in comments</t>
  </si>
  <si>
    <t>How to make striking Video Animation Link in comments</t>
  </si>
  <si>
    <t>2022-11-02 14:02:38+00:00</t>
  </si>
  <si>
    <t>video design, after effects, online courses
Music by Epidemic Sound  https://www.epidemicsound.com/
Subscribe to Bright Side : https://goo.gl/rQTJZz
----------------------------------------------------------------------------------------
Our Social Media:
Facebook: https://www.facebook.com/brightside/
Instagram: https://www.instagram.com/brightside.official/
Tik Tok: https://www.tiktok.com/@brightside.official?lang=en
Stock materials (photos, footages and other):
https://www.depositphotos.com
https://www.shutterstock.com
https://www.eastnews.ru
----------------------------------------------------------------------------------------
For more videos and articles visit:
http://www.brightside.me/</t>
  </si>
  <si>
    <t>['bright side', 'brightside', 'bright side videos']</t>
  </si>
  <si>
    <t>ay25SoLaIfc</t>
  </si>
  <si>
    <t>A Chilling Journey for Abandoned Places Freaks</t>
  </si>
  <si>
    <t>2022-11-02 13:00:01+00:00</t>
  </si>
  <si>
    <t>Are you afraid of creepy places, or do you like to step into abandoned buildings? You can do it 100% safely right now. Let's start with a Neo-Renaissance-style castle built in 1868 in France with countless rooms and a sewing salon. Say you're driving through the outskirts of New Jersey when you suddenly stumble upon an odd construction. You might even check your GPS to see if you're really in the American countryside or if you have somehow teleported to ancient Egypt. 
#brightside 
Credit:_x000D_
CC BY 2.0, https://creativecommons.org/licenses/by/2.0/:_x000D_
The Controversy of Deauville: Rob Olivera - https://flic.kr/p/2k9vtyX, https://commons.wikimedia.org/wiki/File:The_Controversy_of_Deauville_(hotel)_(50635754091).jpg_x000D_
Nara Dreamland: JP Haikyo - https://flic.kr/p/nVEZYR, https://commons.wikimedia.org/wiki/File:Nara_Dreamland_2014_(14390875717).jpg_x000D_
CC BY-SA 2.5, https://creativecommons.org/licenses/by-sa/2.5/:_x000D_
Model railroad: Thomas Hermes, https://commons.wikimedia.org/wiki/File:MHG-Moba-R.JPG_x000D_
Nara dreamland: Ivan Lucas, https://commons.wikimedia.org/wiki/File:Nara_dreamland_castle.jpg_x000D_
By Patrick Pelletier CC BY-SA 3.0 https://creativecommons.org/licenses/by-sa/3.0/:_x000D_
Joyland Wichita, https://commons.wikimedia.org/wiki/File:Joyland_Wichita_Sign_2003.jpg_x000D_
Joyland Wichita Whacky, https://commons.wikimedia.org/wiki/File:Joyland_Wichita_Whacky_Shack_1997.jpg_x000D_
CC BY-SA 4.0, https://creativecommons.org/licenses/by-sa/4.0/:_x000D_
ChÃ¢teau: Sdo216, https://commons.wikimedia.org/wiki/File:Ch%C3%A2teau_de_la_Chasseigne_(Saint-Parize-le-Ch%C3%A2tel).jpg_x000D_
Deauville: ViqueVix, https://commons.wikimedia.org/wiki/File:Deauville_Beach_Resort.jpg_x000D_
A June 1964: TimothyMN, https://commons.wikimedia.org/wiki/File:1964_Deauville_Hotel_Miami_Beach.jpg_x000D_
Deauville Beach Resort: ViqueVix, https://commons.wikimedia.org/wiki/File:Deauville_Beach_Resort_03.jpg_x000D_
Joyland Wichita Log: Patrick Pelletier, https://commons.wikimedia.org/wiki/File:Joyland_Wichita_Log_Jam_1997.jpg_x000D_
Nara Dreamland aerial: By National Land Image Information https://commons.wikimedia.org/wiki/File:750314_Nara_Dreamland_aerial.jpg_x000D_
Animation is created by Bright 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</si>
  <si>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'mysterious things', 'mysterious stories', 'urban legend', 'mystery', 'based on true story', 'what happened', 'abandoned buildings', 'who lives in abandoned buildings', 'building mystery', 'monsters', 'who lives in abandoned castles', 'scary abandoned castles', 'Engelhart Cornelius Ã˜stby', 'Egyptian temple built from sand-colored stones', 'weird castles', 'Egyptian-themed pizza parlor', 'Varosha', 'ghost town', 'are ghost towns dangerous', 'Nara Dreamland']</t>
  </si>
  <si>
    <t>Esd4dgLwWTc</t>
  </si>
  <si>
    <t>Which Hand Do You Write With? #shorts</t>
  </si>
  <si>
    <t>Which Hand Do You Write With shorts</t>
  </si>
  <si>
    <t>2022-11-02 12:00:06+00:00</t>
  </si>
  <si>
    <t>Are you left-handed, right-handed of ambidextrous? Here's how you can check if you're the third type. 
#brightside  #shorts 
Music by Epidemic Sound  https://www.epidemicsound.com/
Subscribe to Bright Side : https://goo.gl/rQTJZz
----------------------------------------------------------------------------------------
Our Social Media:
Facebook: https://www.facebook.com/brightside/
Instagram: https://www.instagram.com/brightside.official/
Tik Tok: https://www.tiktok.com/@brightside.official?lang=en
Stock materials (photos, footages and other):
https://www.depositphotos.com
https://www.shutterstock.com
https://www.eastnews.ru
----------------------------------------------------------------------------------------
For more videos and articles visit:
http://www.brightside.me/</t>
  </si>
  <si>
    <t>dKgfWi6HNCs</t>
  </si>
  <si>
    <t>Crazy Cow Parkour in Tornado Vortex (3D Animation)</t>
  </si>
  <si>
    <t>Crazy Cow Parkour in Tornado Vortex 3D Animation</t>
  </si>
  <si>
    <t>2022-11-02 11:00:21+00:00</t>
  </si>
  <si>
    <t>You're sitting at home watching TV, when suddenly, a tornado warning comes out. You run outside to hide in a bunker and hear a familiar sound. Your cow Betty needs your help, and you can't leave her behind. The next thing you know you're inside the tornado vortex with Betty. This 3D animation is so realistic you'll want to get out of the vortex alive.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</si>
  <si>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'3D', '3D animation', 'realistic animation', 'cartoon', 'amazing animation', 'tornado', 'tornado safety', 'what if you got inside a tornado', 'tornado from the inside', 'tornado vortex', 'cow inside a tornado vortex', 'parkour']</t>
  </si>
  <si>
    <t>rYrgU5k4ZR4</t>
  </si>
  <si>
    <t>Is Halley's Comet a Warning of Bad Things to Come?</t>
  </si>
  <si>
    <t>Is Halleys Comet a Warning of Bad Things to Come</t>
  </si>
  <si>
    <t>2022-11-01 16:00:24+00:00</t>
  </si>
  <si>
    <t>Halley's Comet has left a great impact on our history and understanding of these mysterious "falling stars." When this comet passed Earth in August of 1835, for example, it was blamed for the New York City fire that kept going for several nights. The Seminole Indians in Florida saw the comet's long tail and believed it marked the day they would lose their independence. What's so intriguing about this space body? How come it just pops up around Earth every once in a while? And, most importantly, is it really dangerous?
 #brightside 
This comet came back in 1910, and people yet again saw it as a sign of bad luck.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</si>
  <si>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'facts about space', 'facts about space and planets', 'facts about space and the universe', 'facts about space and stars', 'bright side space facts', 'outer space', 'the universe', 'Milky Way', 'facts about the Universe', 'black holes', 'facts about space in english', 'nasa', 'falling stars', "Halley's Comet", 'Edmond Halley', 'periodic comet', 'Mark Twain', 'the Halley Armada', 'asteroids', 'comets', 'Hale Bopp', 'Comet Hyakutake', 'the Oort Cloud', "NASA's Stardust spacecraft"]</t>
  </si>
  <si>
    <t>hUWGCv_eOZM</t>
  </si>
  <si>
    <t>10+ Ways Our Bodies Will Be Different in 100 Years</t>
  </si>
  <si>
    <t>10 Ways Our Bodies Will Be Different in 100 Years</t>
  </si>
  <si>
    <t>2022-11-01 13:00:22+00:00</t>
  </si>
  <si>
    <t>Earth's waters rise by 14 hundredths of an inch each year, so we might end up living underwater at some point. We now have evidence that humans could adapt to that. The Bajau â€“ a group of people living in South-East Asia â€“ have evolved to have enlarged spleens. Scientists have even looked into the possibility of people being able to fly. What other superpowers can we develop in the nearest 100 years?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</si>
  <si>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'ears', 'cool human body facts', 'crazy human body facts', 'human body fun facts', 'human body facts for general knowledge', 'human body facts in English', 'human body facts brightside', 'human body', 'human body facts', 'human eye', 'human ear', 'facts about the human body', 'human teeth', 'human skeleton', 'muscular system', 'the human brain', 'human heart', 'human anatomy', 'human skin', 'fascinating human body facts', 'how will our bodies change in the future', 'the future of humans']</t>
  </si>
  <si>
    <t>UhLynoIt3GU</t>
  </si>
  <si>
    <t>If You Have Any of These, You Could Be in for Some Cash</t>
  </si>
  <si>
    <t>If You Have Any of These You Could Be in for Some Cash</t>
  </si>
  <si>
    <t>2022-11-01 11:00:20+00:00</t>
  </si>
  <si>
    <t>You've been cleaning your attic and found some items that look useless. You decide to throw them away immediately, but wait a second - they might be worth a fortune! Like old polaroid cameras, for example: a lot of collectors are willing to pay a good buck to have their picture developed before their eyes. If an object is sold as retro, it means it should be at least 20 years old. Vintage objects tend to be around 40 years old, while things that have passed their 100th anniversary are antique.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</si>
  <si>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'amazing finds', 'unusual finds', 'things you can find in your attic', 'sell these items to make good money', 'things that only seem useless', 'if you find this sell it', 'vintage', 'retro', 'antique', 'how to tell if you have a valuable thing', 'thriftshop', 'Old Elvis original albums', 'Polaroid camera', 'Vintage advertising signs', 'Lincoln pedal from the â€™30s', 'Lego figurines', 'Old arcade games', 'Art deco jewelry', 'vintage T-shirts', 'gossip bench', 'how to repurpose old things']</t>
  </si>
  <si>
    <t>mP_-yRQJHs0</t>
  </si>
  <si>
    <t>Why Does Cheese Have Holes? #shorts</t>
  </si>
  <si>
    <t>Why Does Cheese Have Holes shorts</t>
  </si>
  <si>
    <t>2022-10-31 20:00:24+00:00</t>
  </si>
  <si>
    <t>The world is full of questions that require answers ASAP. For example, have you ever wondered, why cheese has holes? This short video will explain it really fast.
#shorts 
Music by Epidemic Sound  https://www.epidemicsound.com/
Subscribe to Bright Side : https://goo.gl/rQTJZz
----------------------------------------------------------------------------------------
Our Social Media:
Facebook: https://www.facebook.com/brightside/
Instagram: https://www.instagram.com/brightside.official/
Tik Tok: https://www.tiktok.com/@brightside.official?lang=en
Stock materials (photos, footages and other):
https://www.depositphotos.com
https://www.shutterstock.com
https://www.eastnews.ru
----------------------------------------------------------------------------------------
For more videos and articles visit:
http://www.brightside.me/</t>
  </si>
  <si>
    <t>hqOz8puVkV0</t>
  </si>
  <si>
    <t>50 Creepy Phenomena to Keep You Up at Night</t>
  </si>
  <si>
    <t>2022-10-31 18:49:32+00:00</t>
  </si>
  <si>
    <t>Are you up for some creepy stories? Here're 50+ unusual and scary phenomena that might be happening somewhere in the world at this very moment!
#brightside 
Animation is created by Bright Side._x000D_
----------------------------------------------------------------------------------------_x000D_
Music by Epidemic Sound https://www.epidemicsound.com _x000D_
_x000D_
Check our Bright Side podcast on Spotify and leave a positive review! https://open.spotify.com/show/0hUkPxD34jRLrMrJux4VxV _x000D_
_x000D_
Subscribe to Bright Side: https://goo.gl/rQTJZz _x000D_
----------------------------------------------------------------------------------------_x000D_
Our Social Media:_x000D_
Facebook: https://www.facebook.com/brightside _x000D_
Instagram: https://www.instagram.com/brightside.official_x000D_
TikTok: https://www.tiktok.com/@brightside.official?lang=en _x000D_
_x000D_
Stock materials (photos, footages and other):_x000D_
https://www.depositphotos.com_x000D_
https://www.shutterstock.com_x000D_
https://www.eastnews.ru_x000D_
----------------------------------------------------------------------------------------_x000D_
_x000D_
For more videos and articles visit:_x000D_
http://www.brightside.me</t>
  </si>
  <si>
    <t>['bright side', 'brightside']</t>
  </si>
  <si>
    <t>sAAfiNw4lGg</t>
  </si>
  <si>
    <t>Thatâ€™s Why Leonardo da Vinci Was a Supreme Genius</t>
  </si>
  <si>
    <t>Thats Why Leonardo da Vinci Was a Supreme Genius</t>
  </si>
  <si>
    <t>2022-10-31 16:00:37+00:00</t>
  </si>
  <si>
    <t>Leonardo Da Vinci was a genius who invented many modern things 500 years ago. One of them was a selfâ€“propelled cart or just a car. He also made the first satellite-like map in 1502 by walking through the streets of a small Italian town. In 1495, he drew a detailed plan of a mechanical robot dressed in knight's armor. According to calculations, the knight could sit, move his head and swing his sword. The artist was inspired by the anatomy of the human body.
#brightside 
Credit:_x000D_
CC BY-SA 3.0, https://creativecommons.org/licenses/by-sa/3.0/:_x000D_
Leonardo parachute: Nevit Dilmen, https://commons.wikimedia.org/wiki/File:Leonardo_da_Vinci_parachute_04659a.jpg_x000D_
Leonardo3: Edoardo Zanon, https://commons.wikimedia.org/wiki/File:Leonardo3-CodiceDelVolo-GrandeNibbio-GreatKite.jpg_x000D_
Museo leonardiano: Sailko, https://commons.wikimedia.org/wiki/File:Museo_leonardiano_di_vinci,_modello_di_carrello_automotore,_da_codice_atlantico.JPG_x000D_
CC BY-SA 4.0, https://creativecommons.org/licenses/by-sa/4.0/:_x000D_
Odometer of Archimedes: Eunostos, https://commons.wikimedia.org/wiki/File:Odometer_of_Archimedes,_model_in_the_Museum_of_ancient_Greek_technology.jpg_x000D_
Deutsches Museum Bonn: Ziko van Dijk, https://commons.wikimedia.org/wiki/File:201607bonn_nr_04.jpg_x000D_
Leonardo: Luciaroblego, https://commons.wikimedia.org/wiki/File:Leonardo_da_vinci_retrato.png_x000D_
MNACTEC: Jordiferrer, https://commons.wikimedia.org/wiki/File:MNACTEC_Exposici%C3%B3_Leonardo_da_Vinci_022.jpg_x000D_
Armatura teatrale: Capricornis crispus, https://commons.wikimedia.org/wiki/File:%22Armatura_teatrale%22_di_Leonardo_da_Vinci_in[â€¦]_Leonardo_da_Vinci_al_Mulino_di_Mora_Bassa_-_Morabassa.jpg_x000D_
Modellismo: Capricornis crispus, https://commons.wikimedia.org/wiki/File:Modellismo_di_Leonardo_da_Vinci_in_una_mostra_su_Leonardo_da_Vinci_al_Mulino_di_Mora_Bassa_-_Morabassa.jpg_x000D_
Scafandro: Tursini Luigi (progettista), https://commons.wikimedia.org/wiki/File:Scafandro_per_palombaro_-_Museo_scienza_tecnologia_Milano_00414_02.jpg_x000D_
Scafandro: Tursini Luigi (progettista), https://commons.wikimedia.org/wiki/File:Scafandro_per_palombaro_-_Museo_scienza_tecnologia_Milano_00414_01.jpg_x000D_
Animation is created by Bright 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</si>
  <si>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'inventions', 'genius inventions', 'Leonardo da Vinci', 'Cesare Borgia', 'who invented GPS', 'Leonardo da Vinci invented GPS', 'great inventions ahead of time', 'magnetic compass', 'flying machine', 'the Aerial Screw', 'the best inventions of Leonardo da Vinci', 'what did Leonardo da Vinci invent', 'the first parachute', 'did da Vinci invent the plane', 'the first robot was created by Leonardo da Vinci', 'Vitruvian Man', 'the greatest minds']</t>
  </si>
  <si>
    <t>p5lNBaKeb1w</t>
  </si>
  <si>
    <t>17 Tricky Riddles Split My Brain, See How You Do</t>
  </si>
  <si>
    <t>17 Tricky Riddles Split My Brain See How You Do</t>
  </si>
  <si>
    <t>2022-10-31 13:00:38+00:00</t>
  </si>
  <si>
    <t>Three friends went camping. Two of them are real people, and one is a robot. Can you tell which of them is the robot just from looking at them? This riddle might seem unsolvable at first, but in fact, it's just a matter of practice. The more logical puzzles you crack, the easier it becomes for you to spot details and make the right conclusions.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</si>
  <si>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MVOp0Ra6i2c</t>
  </si>
  <si>
    <t>What's Up With These Weird-Looking Mushrooms?</t>
  </si>
  <si>
    <t>Whats Up With These WeirdLooking Mushrooms</t>
  </si>
  <si>
    <t>2022-10-31 11:00:12+00:00</t>
  </si>
  <si>
    <t>When you imagine the largest creature in the world, you would probably not think about a mushroom, right? Turns out,  the largest living creature on our planet is a species of mycelium called Armillaria Ostoyae or the honey mushroom, which grows in Oregon's Malheur National Forest. Some scientists believe that mushrooms are intelligent and have some of the most complex and extensive communication systems in the world. They also have some sort of transportation services, if you like, that move crucial nutrients between interconnected plants. Let's take a look at the most useful and the weirdest mushrooms in the world!
#brightside 
Credit:_x000D_
CC-BY-SA-3.0, https://creativecommons.org/licenses/by-sa/3.0:_x000D_
Grifola frondosa: Patrick Harvey (pg_harvey) - mushroomobserver.org, https://commons.wikimedia.org/wiki/File:Grifola_frondosa_57503_cropped.jpg#/media/File:Grifola_frondosa_57503_cropped.jpg_x000D_
BÃ¼scheliger Rasling: Toffel, https://commons.wikimedia.org/wiki/File:Lyophyllum_decastes_2.JPG#/media/File:Lyophyllum_decastes_2.JPG_x000D_
Csoportos Ã¡lpereszke: Eric Steinert, https://commons.wikimedia.org/wiki/File:Lyophyllum_decastes.jpg#/media/File:Lyophyllum_decastes.jpg_x000D_
Lactarius indigo:  Dani (Mya Celia) - mushroomobserver.org, https://commons.wikimedia.org/wiki/File:2012-04-03_Lactarius_indigo_(Schwein.)_Fr_212567.jpg#/media/File:2012-04-03_Lactarius_indigo_(Schwein.)_Fr_212567.jpg_x000D_
Lactarius indigo: Acrinaldi, https://commons.wikimedia.org/wiki/File:Lactarius_indigo,_Guatemala.jpg#/media/File:Lactarius_indigo,_Guatemala.jpg_x000D_
Wavy Cap: Tim Sage - https://www.inaturalist.org/photos/12435190, CC BY-SA 4.0 https://creativecommons.org/licenses/by-sa/4.0/,_x000D_
https://commons.wikimedia.org/wiki/File:Psilocybe_cyanescens_12435190.jpg#/media/File:Psilocybe_cyanescens_12435190.jpg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</si>
  <si>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'mushrooms', 'interesting facts about mushrooms', 'mushrooms are cooler than you think', 'cool facts about mushrooms', 'Armillaria Ostoyae', 'mycelium', 'Wood ear mushroom', 'the lobster mushroom', 'the Rounded Earthstar', 'Basket fungi', 'stink cages', 'Wavy caps', 'The fried chicken of the woods', 'the bearded hedgehog', 'The bleeding tooth mushroom', 'the veiled lady mushroom', 'a mushroom that can glow in the dark', 'Bioluminescent mushrooms', 'the brain mushroom']</t>
  </si>
  <si>
    <t>iG3cLijvMMU</t>
  </si>
  <si>
    <t>How Strong Is Your Hair?</t>
  </si>
  <si>
    <t>How Strong Is Your Hair</t>
  </si>
  <si>
    <t>2022-10-30 18:00:16+00:00</t>
  </si>
  <si>
    <t>Music by Epidemic Sound  https://www.epidemicsound.com/
Subscribe to Bright Side : https://goo.gl/rQTJZz
----------------------------------------------------------------------------------------
Our Social Media:
Facebook: https://www.facebook.com/brightside/
Instagram: https://www.instagram.com/brightside.official/
Tik Tok: https://www.tiktok.com/@brightside.official?lang=en
Stock materials (photos, footages and other):
https://www.depositphotos.com
https://www.shutterstock.com
https://www.eastnews.ru
----------------------------------------------------------------------------------------
For more videos and articles visit:
http://www.brightside.me/</t>
  </si>
  <si>
    <t>g4XQRNXSbWo</t>
  </si>
  <si>
    <t>These Creatures Are the Greatest Survivors of Evolution</t>
  </si>
  <si>
    <t>2022-10-30 16:00:20+00:00</t>
  </si>
  <si>
    <t>You might have seen these animals, but you've unlikely imagined they could be millions of years old! Tuatara might look like a regular iguana at first, but itâ€™s literally a living fossil since itâ€™s been around for about 250 million years. Jellyfish have been present on our planet for over 500 million years. Chinese Giant Salamander can grow to be bigger than an adult person, and it's been roaming our planet for 170 million years already. The sea lamprey is ancient parasitic fish that lives in the western and northern Atlantic Ocean.
#brightside 
Credit:_x000D_
CC BY 2.0 https://creativecommons.org/licenses/by/2.0:_x000D_
Solenodon: By frank wouters - https://flic.kr/p/4qjYuC, https://commons.wikimedia.org/w/index.php?curid=3763148_x000D_
Babirusa 2: By HarshLight - https://flic.kr/p/LP1VNq, https://commons.wikimedia.org/w/index.php?curid=70695498_x000D_
head: By belgianchocolate - https://flic.kr/p/zR8KT, https://commons.wikimedia.org/w/index.php?curid=83185521_x000D_
By James St. John:_x000D_
fossil fish: https://commons.wikimedia.org/w/index.php?curid=84648405_x000D_
jellyfish: https://flic.kr/p/Yimben, https://commons.wikimedia.org/w/index.php?curid=84650812_x000D_
CC BY-SA 3.0 https://creativecommons.org/licenses/by-sa/3.0/:_x000D_
Gavialis gangeticus: By MatÄ›j BaÅ¥ha, https://commons.wikimedia.org/w/index.php?curid=26134298_x000D_
crocodile: By Ferme aux crocodiles, https://commons.wikimedia.org/w/index.php?curid=30204667_x000D_
Fish Fossil: By NobbiP, https://commons.wikimedia.org/w/index.php?curid=67506930_x000D_
JÃµesilmud2: By Tiit Hunt, https://commons.wikimedia.org/w/index.php?curid=17861470_x000D_
Babyrousa: By Alena HouÅ¡kovÃ¡, https://commons.wikimedia.org/w/index.php?curid=6396729_x000D_
By Betty Wills:_x000D_
Pallid sturgeon: https://en.wikipedia.org/wiki/File:Pallid_sturgeon_activity_with_syphoning.webmhd.webm_x000D_
teeth: https://commons.wikimedia.org/w/index.php?curid=107288149_x000D_
CC BY-SA 4.0 https://creativecommons.org/licenses/by-sa/4.0:_x000D_
Mother and Chilld: By Goodfriend19, https://commons.wikimedia.org/w/index.php?curid=49666794_x000D_
esturgeon: By ThierryCollard, https://commons.wikimedia.org/w/index.php?curid=110502744
Cuban solenodon 2: By EmÅ‘ke DÃ©nes, https://commons.wikimedia.org/w/index.php?curid=79157961_x000D_
Babirusa: By Meldy Tamenge, https://commons.wikimedia.org/w/index.php?curid=79292585_x000D_
Cave Painting: By LeonardoRamos, https://commons.wikimedia.org/w/index.php?curid=69735907_x000D_
giant salamander: By Petr HamernÃ­k, https://commons.wikimedia.org/w/index.php?curid=69436126_x000D_
CC BY-SA 2.0 https://creativecommons.org/licenses/by-sa/2.0:_x000D_
Shoebill: By pelican - https://flic.kr/p/hLRGn, https://commons.wikimedia.org/w/index.php?curid=9031449_x000D_
CC BY 4.0 https://creativecommons.org/licenses/by/4.0/:_x000D_
Cuban solenodon: By Marie-Lan TaÃ¿ Pamart, https://commons.wikimedia.org/w/index.php?curid=88218655_x000D_
Sea Lamprey: By Rob Foster, https://commons.wikimedia.org/w/index.php?curid=119261302_x000D_
Sphenodon punctatus: By Auckland War Memorial Museum, https://commons.wikimedia.org/w/index.php?curid=56562686_x000D_
Tuatara: By Judi Lapsley Miller, https://commons.wikimedia.org/w/index.php?curid=85829001_x000D_
Cassiopeia: By Pinetreella, https://commons.wikimedia.org/w/index.php?curid=64589614_x000D_
Animation is created by Bright 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</si>
  <si>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'animal facts', 'animals worldwide', 'animals around us', 'animal behavior', 'animal behaviour', 'wildlife', 'wild animals', 'interesting animals', 'rare animals', 'nature facts', 'all about animals', 'strangest insects', 'facts about animals', 'animal facts in English', 'animal videos', 'Komodo dragons', 'Gharial', 'Sturgeon', 'Solenodon', 'The sea lamprey', 'echidna', 'Alligator gar', 'the shoebill stork', 'scary birds', 'terrifying birds', 'Babirusas', 'Chinese Giant Salamander', 'Tuatara']</t>
  </si>
  <si>
    <t>84kpXwmJ4nI</t>
  </si>
  <si>
    <t>Solve All 22 Riddles to Awaken Your Magic Powers</t>
  </si>
  <si>
    <t>2022-10-30 13:00:04+00:00</t>
  </si>
  <si>
    <t>Maya tells Harry, â€œLet me show you some focus-poÑus too! I can make the number one disappear by adding something to it.â€ If you can guess how it's possible easily, you should have no problem solving  even the trickiest of riddles. The more logical puzzles you solve, the better your brain is adapted for such tasks. If you solve simple and hard riddles every day, your mind gets all the exercise it needs.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</si>
  <si>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'riddles', 'puzzles', 'brainteasers', 'logical puzzles', 'logical riddles', 'test your logic', 'hard riddles', 'critical thinking', 'viral riddles', 'creative thinking', 'improve your memory', 'analytical skills', 'riddles with answers', 'test your intelligence', 'observation skills', 'train your brain', 'creative thinking techniques', 'brightside riddles', 'survival riddles', 'riddle marathon', 'workout for your brain', 'more riddles', 'super hard riddles']</t>
  </si>
  <si>
    <t>8qS9C6TmNfA</t>
  </si>
  <si>
    <t>9 Most Impressive Impact Craters on Earth</t>
  </si>
  <si>
    <t>2022-10-30 11:00:10+00:00</t>
  </si>
  <si>
    <t>Most of the debris burns up when it enters our atmosphere, and all we get is the bright blaze in the clear night sky because, from time to time, we see it as fleeting meteor showers. But sometimes a meteorite is tough enough to survive the atmosphere and large enough to leave a remarkable spot on our planet. Nestled in the Colorado Plateau in northern Arizona, Barringer Crater is a rimmed pit in the shape of a bowl we also call Meteor Crater. South Africa has its own gem, too - Vredefort Crater, the largest and the oldest one in the world. Letâ€™s take a look at some impressive craters around the world. 
#brightside 
Credit: _x000D_
NASA / JÃºlio Reis_x000D_
Kaali crater: Kaspars Priede, CC BY-SA 3.0 https://creativecommons.org/licenses/by-sa/3.0/, https://commons.wikimedia.org/wiki/File:Kaali_crater_panorama.jpg_x000D_
Animation is created by Bright Side._x000D_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</si>
  <si>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'Space facts', 'Barringer Crater', 'Kaali Crater', 'Vredefort Crater', 'Lonar Crater', 'Ries crater', 'Pingualuit crater', 'the biggest craters', 'the most famous craters', 'Wolfe Creek Crater', 'Gosses Bluff', 'craters you must see', 'the most impressive craters', 'giant meteor', 'landscape that looks like Mars', 'Amguid Crater', 'are asteroids dangerous', 'space facts you never knew', 'what happens when an asteroid falls']</t>
  </si>
  <si>
    <t>0srTA7Ota4Y</t>
  </si>
  <si>
    <t>Cooking Tip To Restore Your Confidence In Cooking #shorts</t>
  </si>
  <si>
    <t>Cooking Tip To Restore Your Confidence In Cooking shorts</t>
  </si>
  <si>
    <t>2022-10-29 19:30:00+00:00</t>
  </si>
  <si>
    <t>Have you ever cooked something and had water boiling really hard - it almost â€˜jumpedâ€™ out of the pot? Hereâ€™s a cool cooking trick to use next time you cook delicious spaghetti. 
#shorts 
#brightside 
Music by Epidemic Sound  https://www.epidemicsound.com/
Subscribe to Bright Side : https://goo.gl/rQTJZz
----------------------------------------------------------------------------------------
Our Social Media:
Facebook: https://www.facebook.com/brightside/
Instagram: https://www.instagram.com/brightside.official/
Tik Tok: https://www.tiktok.com/@brightside.official?lang=en
Stock materials (photos, footages and other):
https://www.depositphotos.com
https://www.shutterstock.com
https://www.eastnews.ru
----------------------------------------------------------------------------------------
For more videos and articles visit:
http://www.brightside.me/</t>
  </si>
  <si>
    <t>b3dSE7XN88I</t>
  </si>
  <si>
    <t>13 Riddles to Test Your Deduction Skills</t>
  </si>
  <si>
    <t>2022-10-29 16:00:25+00:00</t>
  </si>
  <si>
    <t>Do you love putting your analytical skills to test? Riddles and puzzles with answers are a great way to test if you can think fast and solve any hard task given. Hereâ€™s a number of tricky riddles thatâ€™ll reveal if youâ€™re smarter than average.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</si>
  <si>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IBHFOJxLZRU</t>
  </si>
  <si>
    <t>What If You Got Animal Superpowers?</t>
  </si>
  <si>
    <t>What If You Got Animal Superpowers</t>
  </si>
  <si>
    <t>2022-10-29 13:00:11+00:00</t>
  </si>
  <si>
    <t>Some animals are extremely fast, others are super flexible, thereâ€™re even those that can grow back parts of their bodies. We all know that animals love to put us humans to shame when it comes to amazing abilities. But what if you had animal powers? How would it change your everyday life? Maybe you would be fast as a cheetah, or as strong as an ant, or maybe you'd have some other amazing talents?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</si>
  <si>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'Animals', 'animal world', 'animal powers', 'powers', 'what if', 'animals and humans', 'fast', 'flexible', 'crazy what ifs', 'animal superpowers', 'what if you got super powers', 'animal facts', 'wild animals', 'facts about animals', 'animals could speak', 'animals could act like humans', 'facts about animals and insects', 'cool facts about animals', 'weirdest animals', 'strangest animals', 'what if humans were like animals', 'what if you could jump like a mountain goat']</t>
  </si>
  <si>
    <t>euVJEpVZ0fE</t>
  </si>
  <si>
    <t>A Skyscraper That Changes Its Shape + 17 Weird Buildings Around the World</t>
  </si>
  <si>
    <t>A Skyscraper That Changes Its Shape 17 Weird Buildings Around the World</t>
  </si>
  <si>
    <t>2022-10-29 11:00:34+00:00</t>
  </si>
  <si>
    <t>Have you ever seen a skyscraper that can change its shape? The creators of the F&amp;F Tower in Panama City couldn't afford a mistake, so they finished a concrete structure with the 39 upper floors rotating 9 degrees around an axis from the first attempt without spending any extra time or materials. Dubai's Rotating Tower will look different every time you see it once it's finished. If you've ever wanted to live inside a video game, book an apartment in the King Power Mahanakhon. Let's take a quick trip to see the world's most unusual buildings.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</si>
  <si>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'weird buildings', 'cool buildings', 'unusual buildings', 'skyscrapers', 'F&amp;F Tower in Panama City', "Dubai's Rotating Tower", 'the King Power Mahanakhon', 'cool buildings in Asia', 'buildings you have to see', 'rotating skyscraper', 'new technology', 'impressive skyscrapers', 'The Liebian International Building', 'The Cybertecture office building in Mumbai', 'The Marina Bay Sands', 'The Dancing House', 'Umeda Sky Building', 'the Flinstone House', 'The Basket Building']</t>
  </si>
  <si>
    <t>If You See This Spiky Tree, Get Away Immediately</t>
  </si>
  <si>
    <t>If You See This Spiky Tree Get Away Immediately</t>
  </si>
  <si>
    <t>2022-10-28 16:00:01+00:00</t>
  </si>
  <si>
    <t>Have you ever seen square trees? They grow in a mysterious region called El Valle de Anton - near one of the largest inhabited dormant volcanoes in the world. The interior of their trunks are the same shape, with sharp edges, sometimes even at a perfect 90-degree angle. Located in Namibia is a tree thatâ€™s also weird in shape and pretty dangerous: the Bottle tree. Should you avoid visiting these places, or is it safe to approach these and other unique trees?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</si>
  <si>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'unique places', 'unique things', 'the most unusual trees', 'this tree is unique', 'super old trees', 'the largest trees', 'spiky tree', 'Amazonia', 'El Arbol de la Sabina', 'the Wollemi Pine tree', 'the Blue Mountains of Sydney', 'La India Dormida', 'El Valle de Anton', 'the oldest and biggest trees', 'General Sherman', 'Rainbow Eucalyptus', 'the Bottle tree', 'A Silk Cotton tree', 'Ta Prohm temples of Cambodia', 'The Silver birch tree', 'Yosemite National Park']</t>
  </si>
  <si>
    <t>7GznnYrSOJc</t>
  </si>
  <si>
    <t>Learn how to work smarter not harder | Link in comments</t>
  </si>
  <si>
    <t>Learn how to work smarter not harder Link in comments</t>
  </si>
  <si>
    <t>2022-10-28 14:45:31+00:00</t>
  </si>
  <si>
    <t>Video animation, After Effects, Viral video, Design, Creativity
Music by Epidemic Sound  https://www.epidemicsound.com/
Subscribe to Bright Side : https://goo.gl/rQTJZz
----------------------------------------------------------------------------------------
Our Social Media:
Facebook: https://www.facebook.com/brightside/
Instagram: https://www.instagram.com/brightside.official/
Tik Tok: https://www.tiktok.com/@brightside.official?lang=en
Stock materials (photos, footages and other):
https://www.depositphotos.com
https://www.shutterstock.com
https://www.eastnews.ru
----------------------------------------------------------------------------------------
For more videos and articles visit:
http://www.brightside.me/</t>
  </si>
  <si>
    <t>QA23Omjg7Hg</t>
  </si>
  <si>
    <t>What Would Happen to Your Body If 1000 Mosquitoes Bite You?</t>
  </si>
  <si>
    <t>What Would Happen to Your Body If 1000 Mosquitoes Bite You</t>
  </si>
  <si>
    <t>2022-10-28 13:00:14+00:00</t>
  </si>
  <si>
    <t>There are about 3,500 species of mosquitoes on Earth. Some of them love the smell of sugar, perfume, or deodorant, and some enjoy the smell of dirty feet. If 10, 20, 50, or up to one hundred mosquitoes bite you, you should be fine, as long as your immune system works at 100%, trying to reduce the damage and drive the enemies away. But what if the number of those insects after you goes up to 1,000 or even 100,000? Is there a way to survive it and be healthy?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</si>
  <si>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'bright side videos', 'mosquitoes', 'keep mosquitoes away', 'female mosquitoes', 'male mosquitoes', 'mosquitoes how to avoid', 'mosquitoes how to get rid', 'mosquitoes how to keep them away', 'mosquitoes how to repel', 'mosquitoes how to prevent bites', 'what male mosquitos eat', 'mosquito bites', 'mosquito bite allergies', 'insects', 'bugs', 'why mosquitos bite you', 'why mosquito bite is itchy', 'what if a thousand mosquitoes bite you']</t>
  </si>
  <si>
    <t>3zLBQJVAaGY</t>
  </si>
  <si>
    <t>We Gave Up Trying to Crack All 17 Riddles</t>
  </si>
  <si>
    <t>2022-10-28 11:00:04+00:00</t>
  </si>
  <si>
    <t>Are you an expert at solving tricky riddles? Then, give this one a go. On a lazy Sunday afternoon, 7 friends decided to go to the mall. Esme, Evelyn, and Elise grabbed a cup of coffee each, while Eva, Ella, and Emma decided to drink some refreshing soda. Can you figure out if Ester chose to drink coffee or soda? Let's see if you can crack this and other logical puzzles we've prepared for you.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</si>
  <si>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2Uu0LvPOV2I</t>
  </si>
  <si>
    <t>Why Some Foods Go Boom in the Microwave</t>
  </si>
  <si>
    <t>2022-10-27 16:00:02+00:00</t>
  </si>
  <si>
    <t>You use these things every day, and they seem plain and clear, but it turns out, a lot of them are hiding secrets you'd never guess about. Holes or "eyes"  in cheese are made by bacteria used in the process of production. Glass breaks so easily because its atoms are arranged rather loosely and randomly. Tree rings can not only tell you how old a tree is but also how the weather has been changing during its lifetime. Chip bags have excess air inside to cushion chips during shipping and prevent them from getting crushed.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</si>
  <si>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'hidden uses everyday items', 'secret uses for everyday things', 'technology', 'technology inventions', 'things with a hidden purpose', 'things you never knew', 'interesting facts', 'amazing facts', 'popular whys', "things you've always wanted to know", 'Lightning shape', "foods you shouldn't put in the microwave", 'why eggs burst in a microwave', 'microwave secrets', 'soda bottles secret explained', "why can't you tickle yourself", 'why some cheeses have holes']</t>
  </si>
  <si>
    <t>yqCVCvMcNJM</t>
  </si>
  <si>
    <t>They Are Building a Sea City in the Desert, But Why?</t>
  </si>
  <si>
    <t>They Are Building a Sea City in the Desert But Why</t>
  </si>
  <si>
    <t>2022-10-27 13:00:45+00:00</t>
  </si>
  <si>
    <t>Can you imagine living in a city where you have your own beach access to a lagoon that leads directly into the sea? That might be possible in the near future if you don't mind relocating to Sabah Al Ahmad Sea City in Khiran, Kuwait. Or maybe you'd prefer living in the Paper House, located north of Boston, Massachusetts, which is actually a house made completely out of paper and furniture? Let's take a look at the most unusual houses on our planet located in all kinds of places and conditions. 
#brightside 
Preview photo credit: _x000D_
_x000D_
Sea City: Saasckuwait, CC BY-SA 3.0 https://creativecommons.org/licenses/by-sa/3.0/, https://commons.wikimedia.org/wiki/File:Sabah_Al_Ahmad_Sea_City_Satellite_Image.jpg_x000D_
_x000D_
Animation is created by Bright 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</si>
  <si>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'unique buildings', 'unique things', 'unusual things', 'cool architecture', 'architecture of the future', 'invisible house', 'travel destinations', 'places you have to see', 'The Museum of Bad Art', 'unique experience', 'Inveraray Jail', 'spend time in jail', 'Suwon', 'South Korea', 'toilet theme park', 'Upside-down houses', 'Prada store in the desert', 'Dead Marsh', 'the Paper House', 'Cappadocia Cave Hotel', 'The Battle of the Oranges', 'Socotra Island', "Japan's Tashirojima", 'Sea City']</t>
  </si>
  <si>
    <t>l9n_t8vFEIE</t>
  </si>
  <si>
    <t>This Fresh Riddle Is Easier Than You Think #shorts</t>
  </si>
  <si>
    <t>This Fresh Riddle Is Easier Than You Think shorts</t>
  </si>
  <si>
    <t>2022-10-27 12:00:26+00:00</t>
  </si>
  <si>
    <t>How do you test your intelligence? You can take IQ test, solve a difficult equation or crack a tricky riddle! Here's a fresh riddle that's easier than you might think when you hear it for the first time!
#shorts 
Music by Epidemic Sound  https://www.epidemicsound.com/
Subscribe to Bright Side : https://goo.gl/rQTJZz
----------------------------------------------------------------------------------------
Our Social Media:
Facebook: https://www.facebook.com/brightside/
Instagram: https://www.instagram.com/brightside.official/
Tik Tok: https://www.tiktok.com/@brightside.official?lang=en
Stock materials (photos, footages and other):
https://www.depositphotos.com
https://www.shutterstock.com
https://www.eastnews.ru
----------------------------------------------------------------------------------------
For more videos and articles visit:
http://www.brightside.me/</t>
  </si>
  <si>
    <t>VCkI5ci4rmE</t>
  </si>
  <si>
    <t>How to Survive If Your Parachute Fails to Open</t>
  </si>
  <si>
    <t>2022-10-27 11:00:14+00:00</t>
  </si>
  <si>
    <t>You've finally decided it's time to bring your dream of skydiving to life! You step off into the air, but at the last second, you hear the instructor screaming something. It feels like something has gone wrong! You pull the handle to release the parachute. But it hasn't deployed correctly, opening into a big wad, and you're now spinning faster and faster! No worries - you can still save your life as long as you follow some proven tips on what to do if your parachute fails to open.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</si>
  <si>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'life hacks', 'how to survive', 'how to escape a broken elevator', 'broken elevator', 'survival hacks', 'survival tactics', 'safety rules', 'safety hacks', 'protect yourself', 'stay safe', 'stay calm', 'call for help', 'donâ€™t panic', 'survival tips', 'escape a free falling elevator', 'how to survive if parachute fails', 'skydiving safety', 'how to survive if a bridge falls', 'how to survive emergencies', 'how to survive a tornado', 'how to survive in the wild']</t>
  </si>
  <si>
    <t>_JkzIfMreLI</t>
  </si>
  <si>
    <t>95 Riddles If Youâ€™re Up for a Brainteasing Challenge</t>
  </si>
  <si>
    <t>95 Riddles If Youre Up for a Brainteasing Challenge</t>
  </si>
  <si>
    <t>2022-10-26 19:08:31+00:00</t>
  </si>
  <si>
    <t>Are you ready for a riddle marathon? Only the smartest and the most persistent will cross the finish line! Give it a go and try solving some really tricky riddles and logical puzzles. 
#brightside 
Animation is created by Bright Side._x000D_
----------------------------------------------------------------------------------------_x000D_
Music by Epidemic Sound https://www.epidemicsound.com _x000D_
_x000D_
Check our Bright Side podcast on Spotify and leave a positive review! https://open.spotify.com/show/0hUkPxD34jRLrMrJux4VxV _x000D_
_x000D_
Subscribe to Bright Side: https://goo.gl/rQTJZz _x000D_
----------------------------------------------------------------------------------------_x000D_
Our Social Media:_x000D_
Facebook: https://www.facebook.com/brightside _x000D_
Instagram: https://www.instagram.com/brightside.official_x000D_
TikTok: https://www.tiktok.com/@brightside.official?lang=en _x000D_
_x000D_
Stock materials (photos, footages and other):_x000D_
https://www.depositphotos.com_x000D_
https://www.shutterstock.com_x000D_
https://www.eastnews.ru_x000D_
----------------------------------------------------------------------------------------_x000D_
_x000D_
For more videos and articles visit:_x000D_
http://www.brightside.me</t>
  </si>
  <si>
    <t>['bright side', 'brightside', 'bright side riddles']</t>
  </si>
  <si>
    <t>VrxJqUpXW0Q</t>
  </si>
  <si>
    <t>48 Times People Found Something Extremely Huge</t>
  </si>
  <si>
    <t>2022-10-26 16:00:15+00:00</t>
  </si>
  <si>
    <t>Are you a fan of giant things? Then, you'll definitely enjoy browsing through all possible huge things found on Earth, from mushrooms to the world's largest Coca-Cola can. "The Hyperion" is the tallest tree in the world in the Redwood National Park in California, which is taller than the Statue of Liberty. In 2003, Aharon Shemoel grew the heaviest lemon in the world on his farm; it weighed about 12 pounds. One company baked a cookie monster in 2003, and it was 102 feet wide and weighed over 40,000 pounds!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</si>
  <si>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'weird finds', 'someone found it', 'interesting things', 'unusual finds', 'puffball mushroom', 'huge things people found by accident', 'things you can find in the woods', 'amazing random finds', "the world's tallest sandcastle", 'The Hyperion', 'the tallest tree in the world', 'Guinness record', "the World's Largest Coca-Cola Can", 'Hercules', 'Aharon Shemoel', 'the heaviest lemon in the world', 'huge prawns', 'giant cookie', 'the largest animal of all times', "Lion's Mane jellyfish"]</t>
  </si>
  <si>
    <t>knEOkjWqFN0</t>
  </si>
  <si>
    <t>Is This Mysterious Rock Actually from Space?</t>
  </si>
  <si>
    <t>Is This Mysterious Rock Actually from Space</t>
  </si>
  <si>
    <t>2022-10-26 13:00:36+00:00</t>
  </si>
  <si>
    <t>In 2004, a man from New Mexico found a strange stone 11 miles from Roswell. The rock had the same mysterious pattern on it as the crop circle in Chiseldon found several years before that. The rock rotated counterclockwise when people put the magnet next to its northern part, and in the opposite direction when they left the magnet near the southern side. Could this rock have come to Earth from a different planet? Let's try to solve the mystery of some really weird things found in different parts of the world.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</si>
  <si>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'unusual places in India', 'bizzare things', 'based on true events', 'mysteries', 'unsolved mysteries', 'is this rock from space', 'the most mysterious objects found on Earth', 'unusual things found on Earth', 'he found a rock from space', 'Chiseldon', 'patterns on the field', 'Roswell rock', 'rock with magnetic properties', 'mysterious books', 'Voynich manuscript', 'Nicholas Gibbs', 'Latin', 'Three People', 'famous painting found in trash', 'Van Gogh', 'Rufino Tamayo', 'Gustav Klimt']</t>
  </si>
  <si>
    <t>oBVsbb6hW9M</t>
  </si>
  <si>
    <t>13 Detective Riddles to Get Your Prefrontal Cortex Working</t>
  </si>
  <si>
    <t>2022-10-26 11:00:37+00:00</t>
  </si>
  <si>
    <t>Jack and Jim agreed to say "yes" all day long to all questions. If one of them doesn't say "yes"  to a question, he automatically loses and must give $100 to his friend. What question can someone ask you can never say "yes" to? In case this riddle seems unsolvable to you, try working out your brain a bit with this set of logical puzzles. Tricky riddles become easy with practice, and soon enough you'll have the sharpest mind and eye for details.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</si>
  <si>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Hu-Vkr09EkE</t>
  </si>
  <si>
    <t>Mysterious Doll Found in 1889 Baffles Scientists to This Day</t>
  </si>
  <si>
    <t>2022-10-25 16:00:09+00:00</t>
  </si>
  <si>
    <t>One little mystery that can change our whole idea of human evolution makes this little clay doll so unique. There's an area called Hagerman Fossil Beds National Monument â€“ it's close to the small town of Nampa in southwestern Idaho. Several workers drilled a pit about 300 feet deep â€“ that's the height of the Statue of Liberty. Then, they found a small figurine of a human the size of a dime in 2-million-year-old clay. It prompts a question: what if Homo Sapiens had indeed walked around North America so long ago?
#brightside 
Credit:_x000D_
CC BY-SA 4.0 https://creativecommons.org/licenses/by-sa/4.0:_x000D_
London hammer: By S. J. Miba, https://commons.wikimedia.org/w/index.php?curid=89279188_x000D_
Venus: By Hannes Wiedmann, https://commons.wikimedia.org/w/index.php?curid=76767756_x000D_
By Chris Light:_x000D_
Hagerman Horse: https://commons.wikimedia.org/w/index.php?curid=53452813_x000D_
Hagerman Horse 2:  https://commons.wikimedia.org/w/index.php?curid=53452814_x000D_
Mastodon: https://commons.wikimedia.org/w/index.php?curid=53452817_x000D_
Animation is created by Bright 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</si>
  <si>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LGqs9d7sa1Y</t>
  </si>
  <si>
    <t>16 Rarest and Most Expensive Mining Finds</t>
  </si>
  <si>
    <t>2022-10-25 13:00:25+00:00</t>
  </si>
  <si>
    <t>Are you ready for a treasure hunt? Let's see what other people find while mining for some inspiration. Tanzanite is a stone that's more valuable and expensive than diamonds, which became popular after Tiffany and Co. began to use it in their jewelry. You can only come across red beryl on a mountain in Utah. "Virgin Rainbow" opal is valued at $1 million and was discovered in 2003 inside an ancient cuttlefish skeleton.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</si>
  <si>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'weird finds', 'someone found it', 'interesting things', 'unusual finds', 'strange things found in the mines', 'strange things found while mining', 'Tanzanite', 'Red Beryl', 'Emeralds', 'opal', 'The Sunrise Ruby Ring', 'Rhodium', 'gold nugget', 'orange diamond', 'Largest Pink Diamond', 'Jade stone', 'sapphire', 'Opal Pineapples', 'sunrise ruby', 'Crater of Diamonds State Park', 'diamond deposits', 'he found a diamond in the park', 'what you can find while mining', 'the most expensive mining finds']</t>
  </si>
  <si>
    <t>N05Sx91VcKQ</t>
  </si>
  <si>
    <t>A Logical Puzzle for the Most Brilliant Minds #shorts</t>
  </si>
  <si>
    <t>A Logical Puzzle for the Most Brilliant Minds shorts</t>
  </si>
  <si>
    <t>2022-10-25 12:00:11+00:00</t>
  </si>
  <si>
    <t>Are you ready for this ultimate brain test? This short but tricky riddle will reveal the quality of your analytical skills. Are you ready to meet this challenge? 
#shorts 
Music by Epidemic Sound  https://www.epidemicsound.com/
Subscribe to Bright Side : https://goo.gl/rQTJZz
----------------------------------------------------------------------------------------
Our Social Media:
Facebook: https://www.facebook.com/brightside/
Instagram: https://www.instagram.com/brightside.official/
Tik Tok: https://www.tiktok.com/@brightside.official?lang=en
Stock materials (photos, footages and other):
https://www.depositphotos.com
https://www.shutterstock.com
https://www.eastnews.ru
----------------------------------------------------------------------------------------
For more videos and articles visit:
http://www.brightside.me/</t>
  </si>
  <si>
    <t>SM9KKX-r8CY</t>
  </si>
  <si>
    <t>How Heavy of a Weight Can Birds Lift?</t>
  </si>
  <si>
    <t>How Heavy of a Weight Can Birds Lift</t>
  </si>
  <si>
    <t>2022-10-25 11:00:16+00:00</t>
  </si>
  <si>
    <t>In movies, birds can casually pick up people and carry them across huge distances. But do birds have those heavy-lifting superpowers in real life? One of the strongest birds on our planet is the harpy eagle: they've been recorded to tackle up to 40 lbs. Owls are equally as strong, and the great horned one is among the toughest birds out there. The biggest type of falcon on Earth is the gyrfalcon: it may weigh somewhere around 3 lbs, but it can lift up to 5 lbs!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</si>
  <si>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'bright side videos', 'animal facts', 'facts about animals', 'good news', 'animal facts funny', 'animal facts videos', 'facts about animals in English', 'facts about birds', 'interesting birds', 'how much birds can lift', 'how strong are birds', 'the strongest birds', 'harpy eagle', 'Bald Eagle', 'great horned owls', 'red-tailed hawk', 'the bumblebee', 'strongest insects', 'insect facts', 'facts about insects', 'Mosquitos', 'moths', 'butterflies', 'are butterflies strong']</t>
  </si>
  <si>
    <t>87NoZLLgXls</t>
  </si>
  <si>
    <t>The Milky Way's Plasma Bubbles May Slow Star Formation</t>
  </si>
  <si>
    <t>The Milky Ways Plasma Bubbles May Slow Star Formation</t>
  </si>
  <si>
    <t>2022-10-24 18:00:03+00:00</t>
  </si>
  <si>
    <t>20 Scary-Good Halloween Riddles That'll Crack You Up</t>
  </si>
  <si>
    <t>20 ScaryGood Halloween Riddles Thatll Crack You Up</t>
  </si>
  <si>
    <t>2022-10-24 16:00:00+00:00</t>
  </si>
  <si>
    <t>Right before Halloween, when everyone was dressed up and carefree, all the creatures flooded a little town trying to blend in. Detective Callum is on duty, and his task is to identify all the impostors and keep an eye on them. He has a couple of leads, so do you think you can help him find all the monsters? Tricky riddles like these need your logic and attention. No detail is unimportant to solve these superhard puzzles.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</si>
  <si>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n_og8_5_Hfs</t>
  </si>
  <si>
    <t>This Dungeons &amp; Dragons Game Has Been Running for 40 Years</t>
  </si>
  <si>
    <t>This Dungeons Dragons Game Has Been Running for 40 Years</t>
  </si>
  <si>
    <t>2022-10-24 13:00:35+00:00</t>
  </si>
  <si>
    <t>Are you a Dungeons &amp; Dragons fan or just curious what all the hype is about? First published in 1974, Dungeons and Dragons has gained millions of fans over the years. There is one player in particular who is running the same game for 40 years now, breaking the record for the longest continuous Dungeons and Dragons game, ever! Robert Wardhaugh started his Dungeons and Dragons campaign in 1982 when he was still a teenager. He's not a regular player but a Dungeon Master, and those are the ones who organize each game session.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</si>
  <si>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'Dungeons and Dragons', 'Robert Wardhaugh', 'Dungeon Master', 'Demogorgon', 'how to be good at Dungeons and Dragons', 'fantasy tabletop role-playing game', 'RPG', 'fantasy', 'fantasy fans', 'RPG fans', 'RPG success strategy', 'how to win at RPG', 'never ending game', 'what if you never stopped playing', 'fantasy worlds', "you can't lost at this game", "you can't win at that game", 'Can you play D&amp;D alone', 'How long does a D&amp;D game last', 'How long is a minute in D&amp;D?']</t>
  </si>
  <si>
    <t>fEEA-m7knOM</t>
  </si>
  <si>
    <t>Stories Behind the Most Famous Photos in History</t>
  </si>
  <si>
    <t>2022-10-24 11:00:26+00:00</t>
  </si>
  <si>
    <t>It's really tricky to find a person in this world who has never seen the Bucolic Green Hills photo taken by Charles Oâ€™Rear. If that name doesn't ring the bell, I'm talking about the most famous Windows XP wallpaper. Charles worked as a National Geographic photographer for 25 years, and he couldnâ€™t just pass by those curvy roads, ripe grapes, and lush fields of green. Let's find out more about this and other photos that went down in history. 
#brightside 
Credit:_x000D_
Neil Armstrong: By NASA, https://commons.wikimedia.org/w/index.php?curid=55244_x000D_
Buzz Aldrin: By NASA, https://commons.wikimedia.org/w/index.php?curid=80478435_x000D_
Aldrin: By NASA, https://commons.wikimedia.org/w/index.php?curid=1348840_x000D_
Apollo: By Neil A. Armstrong/NASA, https://commons.wikimedia.org/w/index.php?curid=716055_x000D_
Animation is created by Bright 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</si>
  <si>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'the most famous photos', 'famous photos', 'windows screensaver', 'Charles Oâ€™Rear', 'where was this photo taken', 'Microsoft', 'Windows XP', 'Domaine Carneros', 'Bucolic Green Hills', 'Bliss', 'lunch on top of a skyscraper photo', 'Abbey Road', 'The Beatles', 'Albert Einstein', "Einstein's Tongue photo", 'The Beatles most famous photo', 'Neil Armstrong', 'Buzz Aldrin', 'man on the Moon photos', 'Hasselblad', 'the Pillars of Creation', 'the Hubble Space Telescope', 'the oldest surviving photo']</t>
  </si>
  <si>
    <t>WEtnCJXPTMI</t>
  </si>
  <si>
    <t>Why De-Extinction Is Impossible (But Could Work Anyway)</t>
  </si>
  <si>
    <t>Why DeExtinction Is Impossible But Could Work Anyway</t>
  </si>
  <si>
    <t>2022-10-23 16:00:31+00:00</t>
  </si>
  <si>
    <t>The thylacine was the largest land predator throughout mainland of Australia. But as humans migrated and brought dingoes, the Thylacine struggled to compete for food and almost disappeared around 2000 years ago. A group of US and Australian scientists have banded together to bring the Thylacine back from extinction. The first step will be to structure its genome. Why did they decide to do it, and will they succeed?
#brightside 
Credit:_x000D_
CC BY 2.0 https://creativecommons.org/licenses/by/2.0/:_x000D_
Tasmaanse tijger: frank wouters - https://flic.kr/p/4qjWJC, https://commons.wikimedia.org/wiki/File:Tasmaanse_tijger.jpg_x000D_
Mammuthus primigenius: James St. John - https://flic.kr/p/V5bXmt, https://commons.wikimedia.org/w/index.php?curid=69716264 _x000D_
CC BY-SA 2.0 https://creativecommons.org/licenses/by-sa/2.0/:_x000D_
Fat-tailed Dunnart: Bernard DUPONT - https://flic.kr/p/gew1wi, https://commons.wikimedia.org/wiki/File:Fat-tailed_Dunnart_(Sminthopsis_crassicaudata)_(9998321085).jpg_x000D_
Baby Mammoth: Thomas Quine - Baby Mammoth - https://flic.kr/p/9Gw5zW, https://commons.wikimedia.org/wiki/File:Baby_Mammoth_Lyuba.jpg_x000D_
Thylacinus cynocephalus: Marie-Lan TaÃ¿ Pamart, CC BY 4.0 https://creativecommons.org/licenses/by/4.0/, https://commons.wikimedia.org/wiki/File:Thylacinus_cynocephalus_Zooth%C3%A8que_MNHN_n1.jpg_x000D_
CC BY-SA 4.0 https://creativecommons.org/licenses/by-sa/4.0/:_x000D_
Tasmanian Tiger: Megan Jerrard - mappingmegan.com https://commons.wikimedia.org/wiki/File:Tasmanian_Tiger_(Thylacine)_Skeletons.jpg_x000D_
Pyrenean ibex: KKPCW https://commons.wikimedia.org/wiki/File:Pyrenean_ibex_-_1.jpg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</si>
  <si>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'Thylacine', 'scary creatures', 'unbelievable creatures', "creatures that don't look real", 'monsters from the past', 'unusual things', "things you've never seen", 'are they dangerous', 'the most unusual creatures', 'scariest creatures', 'scientists bring back a predator', 'predator from the past', 'scientists are bringing back Thylacine', 'DNA', 'genome', 'experiment', 'how to bring back an extinct animal', 'Pyrenean Ibex', 'de-extinction project', 'Woolly Mammoth']</t>
  </si>
  <si>
    <t>Zb1F6uNkEmM</t>
  </si>
  <si>
    <t>Mars And Antarctica Are Warmer Than This City</t>
  </si>
  <si>
    <t>2022-10-23 11:00:19+00:00</t>
  </si>
  <si>
    <t>Our planet sure is full of mysterious, unbelievable places, and some of them look like they came straight out of a sci-fi movie. The coldest place on Earth where people live in is Winnipeg in Canada, which once got as cold as the uninhabited planet of Mars. That meant that exposed skin could freeze in less than five minutes. In Senegal, Africa, lies a unique Lake Retba, or Lac Rose, as known by locals, which has become internationally famous for shining in its vivid pink color. Let's look at these and other unique places around the world. 
#brightside 
Credit:_x000D_
La Venta: OggiScienza - La Venta, CC BY-ND 2.0 https://creativecommons.org/licenses/by-nd/2.0/, https://flic.kr/p/aRnBaX_x000D_
Cristales cueva: Alexander Van Driessche, CC BY 3.0 https://creativecommons.org/licenses/by/3.0/, https://en.wikipedia.org/wiki/File:Cristales_cueva_de_Naica.JPG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</si>
  <si>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'weirdest places in the world', 'weirdest places ever', 'weirdest places to get stuck', 'weirdest places in google maps', 'strangest places in the world', 'most mysterious places on earth', 'anomalies', 'natural phenomena', 'lake from space', 'unusual lake', 'Cosmic Lake', 'coldest place in the world', 'Lake Retba', 'Winnipeg', 'Senegal', 'Africa', 'New Zealand', 'Cave of Crystals', 'Kuang Si Falls', 'Mauritius', 'Madagascar', 'crooked forest']</t>
  </si>
  <si>
    <t>etvLAy97kiA</t>
  </si>
  <si>
    <t>These Chilling Photos Reveal a Different Side to History</t>
  </si>
  <si>
    <t>2022-10-22 16:00:24+00:00</t>
  </si>
  <si>
    <t>Are you ready to see some of the scariest photos in human history? Well then, let's start with the photo showing fifteen females who were workers at a linen mill. If you take a good look at the photo, you'll see that there's an extra hand that doesn't belong to any of the ladies there. In our second photo, you'll see a young lady holding a glowing apparition between her hands â€“ it might almost make it easy for you to believe that magic is real. Let's see what's the catch here.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</si>
  <si>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'historical photos', 'historical photos that will leave you speechless', 'rare images', 'facts of life', 'interesting facts', 'rare fact', 'rare photos', 'intriguing videos', 'interesting videos', 'awesomeness', 'photos you must see', 'photos from the past', 'pictures from the past', 'historical photos with descriptions', 'historical photos rarely seen', 'historical pictures that changed the world', 'historical images free', 'photos that will shock you']</t>
  </si>
  <si>
    <t>SrUDD7XQoho</t>
  </si>
  <si>
    <t>A New Mystery on Neptune Even NASA Can't Explain</t>
  </si>
  <si>
    <t>A New Mystery on Neptune Even NASA Cant Explain</t>
  </si>
  <si>
    <t>2022-10-22 13:00:15+00:00</t>
  </si>
  <si>
    <t>Neptune is the most distant planet in the Solar System, around 30 times farther from the Sun than we are. It would make sense for it to be the coldest out of all the planets, but here comes the surprise: it's not. In 1989, NASA's spaceship Voyager 2 passed by both Uranus and Neptune and found that Neptune was warmer than its neighbor, even though it was farther away from the Sun. 
Scientists came up with a bunch of theories trying to explain this staggering discovery. Let's try to understand what's really going on with Neptune.
#brightside 
Credit:_x000D_
H. Van Winckel (KU Leuven), M. Cohen (UC Berkeley), H. Bond (STScI), T. Gull (GSFC), ESA, NASA_x000D_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</si>
  <si>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'space facts', 'space videos', 'Neptune', "what's wrong with Neptune", 'temperature on Neptune', 'Oumuamua', 'Bermuda Triangle', 'South Atlantic Anomaly', 'Planet 9', 'Ceres', 'NASA', 'NASA news', 'NASA discoveries', 'Voyager 2', 'Pluto Neptune', 'planets size', 'gravity', 'nature', 'scientific facts', 'the Universe', 'facts about the Universe', 'fun science', 'planets', 'the sun', 'stars', 'universe secrets', 'facts about space', 'the moon', 'outer space', 'astronomy', 'astrophysics', 'Milky Way']</t>
  </si>
  <si>
    <t>sxeVJS25F20</t>
  </si>
  <si>
    <t>This 500-Year-Old Village Looks Frozen in Time</t>
  </si>
  <si>
    <t>This 500YearOld Village Looks Frozen in Time</t>
  </si>
  <si>
    <t>2022-10-22 11:00:36+00:00</t>
  </si>
  <si>
    <t>If you like to travel and are looking for inspiration for new adventures, here's a list of the most interesting and beautiful villages in the world. Huacachina, in Peru, lies in one of the driest climates in the world with a lagoon, which is said to have special healing properties. For over 500 years, a small group of people has been living on a cliffside of a peak called "the Green Mountain." It's one of the most remote places in Oman â€“ and in the whole world! A town with no roads? Pack your bags for Giethoorn in the Netherlands â€“ if you don't mind traveling by boat.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</si>
  <si>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'most mysterious places', 'unexplained places', 'strangest landmarks', "earth's greatest mysteries", 'weirdest places in the world', 'strangest places in the world', 'most mysterious places on earth', 'most bizarre places on earth', 'hidden village', 'Aogashima', 'Huacachina', 'the Green Mountain', 'Al Sogara', 'Monemvasia', 'Giethoorn', 'Hobbiton', 'Faroe Islands', 'Hallstatt', 'famous villages', 'popular villages', 'Morocco', 'traditional villages', 'places to visit', 'Burano', 'Coober Pedy']</t>
  </si>
  <si>
    <t>glosBGxRHAc</t>
  </si>
  <si>
    <t>This Place Hides What Could Save the Whole World</t>
  </si>
  <si>
    <t>2022-10-21 16:00:27+00:00</t>
  </si>
  <si>
    <t>Our planet is home to many mysterious places you won't want to visit because it would be too dangerous, or the local population wouldn't welcome you. The Javarri Valley in Brazil is an untouched jungled area of 33 thousand square miles, slightly larger than Austria. Itâ€™s illegal for outsiders to enter this area, as contact with outside humans would be volatile to the natives' health. Heard Island is an offshore territory of Australia, 80% of it is covered in ice, and it has the countryâ€™s only active volcanoes. Here's your unique chance to see this and other territories around the world where you can't travel without a special permit. 
#brightside 
Animation is created by Bright Side.
----------------------------------------------------------------------------------------
Music by Epidemic Sound https://www.epidemicsound.com 
Check our Bright Side podcast on Spotify and leave a positive review! https://open.spotify.com/show/0hUkPxD34jRLrMrJux4VxV 
Subscribe to Bright Side: https://goo.gl/rQTJZz 
----------------------------------------------------------------------------------------
Our Social Media:
Facebook: https://www.facebook.com/brightside 
Instagram: https://www.instagram.com/brightside.official
TikTok: https://www.tiktok.com/@brightside.official?lang=en 
Stock materials (photos, footages and other):
https://www.depositphotos.com
https://www.shutterstock.com
https://www.eastnews.ru
----------------------------------------------------------------------------------------
For more videos and articles visit:
http://www.brightside.me</t>
  </si>
  <si>
    <t>['bright side', 'brightside', 'restricted places', "places you can't visit", 'Javarri Valley', 'natural phenomena', 'unusual places on Earth', 'Vatican', 'secret room in Vatican', 'Abraham Lincoln', 'Howland Island', 'Heard Island', 'Australia', 'Lascaux caves', 'Canada', 'Svalbard archipelago', 'Snake Island', "don't go there", "places you don't want to visit", 'no outsiders', 'secret travel destinations', 'no tourists', "why you don't want to visit these places", 'secret places', 'dangerous places']</t>
  </si>
  <si>
    <t>u6opOMYVGk8</t>
  </si>
  <si>
    <t>UC1zZE_kJ8rQHgLTVfobLi_g</t>
  </si>
  <si>
    <t>Food Coloring in SALT WATER Looks WEIRD!</t>
  </si>
  <si>
    <t>Food Coloring in SALT WATER Looks WEIRD</t>
  </si>
  <si>
    <t>2022-11-01 19:48:55+00:00</t>
  </si>
  <si>
    <t>Subscribe to TKOR: https://www.youtube.com/c/Thekingofrandom?sub_confirmation=1
Listen to the Random Theory Podcast: https://bit.ly/RandomTheoryPodcast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</si>
  <si>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['thekingofrandom', 'tkor', 'random happens', 'grant thompson', 'grace dirig', 'king of random', 'science experiments', 'diy science', 'diy']</t>
  </si>
  <si>
    <t>BByQpFa4A0o</t>
  </si>
  <si>
    <t>Carving a Pumpkin with a Power Washer!</t>
  </si>
  <si>
    <t>Carving a Pumpkin with a Power Washer</t>
  </si>
  <si>
    <t>2022-10-26 19:02:29+00:00</t>
  </si>
  <si>
    <t>8BUZNDvnESs</t>
  </si>
  <si>
    <t>Is THIS the Most Comfortable Bed?</t>
  </si>
  <si>
    <t>Is THIS the Most Comfortable Bed</t>
  </si>
  <si>
    <t>2022-10-21 20:00:03+00:00</t>
  </si>
  <si>
    <t>We're building a bed of nails! What are the physics at play here? Will Grace puncture herself? Will it be weirdly comfortable? Let's find out!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</si>
  <si>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aoG7oGFU0Ig</t>
  </si>
  <si>
    <t>DID YOU PICK THE RIGHT ONE?</t>
  </si>
  <si>
    <t>DID YOU PICK THE RIGHT ONE</t>
  </si>
  <si>
    <t>2022-10-18 19:14:16+00:00</t>
  </si>
  <si>
    <t>mPsqXh0TJsM</t>
  </si>
  <si>
    <t>What Happens When You SUPER FREEZE Sand?</t>
  </si>
  <si>
    <t>What Happens When You SUPER FREEZE Sand</t>
  </si>
  <si>
    <t>2022-10-14 19:00:31+00:00</t>
  </si>
  <si>
    <t>Have you ever walked on or even seen a frozen beach? Well neither have we, so today we're finding out what frozen sand is like! How does it behave? What happens when it thaws? Let's find out!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</si>
  <si>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['thekingofrandom', 'tkor', 'random happens', 'grant thompson', 'grace dirig', 'king of random', 'science experiments', 'diy science', 'diy', 'liquid nitrogen', 'cyro', 'beach', 'sand']</t>
  </si>
  <si>
    <t>G6aJhqsKCaQ</t>
  </si>
  <si>
    <t>THE CHIPOTLE HACK</t>
  </si>
  <si>
    <t>2022-10-11 19:28:35+00:00</t>
  </si>
  <si>
    <t>ZOkJnYWKf_Y</t>
  </si>
  <si>
    <t>THIS Concrete FLOATS!</t>
  </si>
  <si>
    <t>THIS Concrete FLOATS</t>
  </si>
  <si>
    <t>2022-10-07 19:00:23+00:00</t>
  </si>
  <si>
    <t>In this video we're mixing up concrete in various ways and seeing if we can create a concrete boat that ACTUALLY floats! Spoiler alert, there's some cracks and leaks along the way!
Materials Used:
Fiberglass for Concrete Reinforcement: https://amzn.to/3RPBIGS
White Glass Microspheres: https://amzn.to/3VmONKW
Foam Insulation Board: https://amzn.to/3MhFMhX
Utility Knife: https://amzn.to/3RPV7ax
5 Gallon Bucket: https://amzn.to/3fREqyr
Sand Paper: https://amzn.to/3SH0jyS
Plastic Wrap: https://amzn.to/3CfHPi8
Silicone Spray: https://amzn.to/3EoKfxk
Blow Dryer: https://amzn.to/3rBZDz1
Ply Wood: https://amzn.to/3CFJIWt
Cement: https://amzn.to/3RKLEBm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</si>
  <si>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mlLP_pXI-iw</t>
  </si>
  <si>
    <t>Change the Snack Game FOREVER!</t>
  </si>
  <si>
    <t>Change the Snack Game FOREVER</t>
  </si>
  <si>
    <t>2022-09-30 19:00:30+00:00</t>
  </si>
  <si>
    <t>In this video we're revisiting our DIY weekend project roots and putting together a super fun snack launcher with supplies you might already have around your house!
Also, check out Grant's wife Janae Thompson's blog for the story of the beginnings of how they started the TKOR channel:
https://www.followtheenergyoftheday.com/blog/tkorbeginnings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</si>
  <si>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vjwftPAPf5U</t>
  </si>
  <si>
    <t>Matches That Burn WET</t>
  </si>
  <si>
    <t>2022-09-27 17:31:47+00:00</t>
  </si>
  <si>
    <t>dj7QrRrx9K0</t>
  </si>
  <si>
    <t>EMERGENCY Burrito Bowl</t>
  </si>
  <si>
    <t>2022-09-21 19:00:30+00:00</t>
  </si>
  <si>
    <t>Thanks to The United States Marine Corps for Sponsoring today's video! Learn more here: https://us-marines.co/gracedirigyout If you want your own tactical box make sure to leave a comment about what you would turn into an MRE meal using #USMC #sweepstakes! Read more about the giveaway here: https://izea.com/marine-corps-inside-the-battle-social-giveaway-tkor/ #ad 
In this video we're making a freeze dried burrito bowl and comparing it to a Military grade MRE! Will our bowl stand up to the standard and taste better?
Listen to the Random Theory Podcast: https://bit.ly/RandomTheoryPod
Join this channel to get access to perks:
https://www.youtube.com/channel/UC1zZE_kJ8rQHgLTVfobLi_g/join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</si>
  <si>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Osq83sUV-Cs</t>
  </si>
  <si>
    <t>This Visual Phenomenon Looks UNREAL!</t>
  </si>
  <si>
    <t>This Visual Phenomenon Looks UNREAL</t>
  </si>
  <si>
    <t>2022-09-20 19:00:15+00:00</t>
  </si>
  <si>
    <t>4zQPMJWoqNY</t>
  </si>
  <si>
    <t>The Fastest Way to Empty a Bottle!</t>
  </si>
  <si>
    <t>The Fastest Way to Empty a Bottle</t>
  </si>
  <si>
    <t>2022-09-13 18:29:51+00:00</t>
  </si>
  <si>
    <t>k77GBlq31xE</t>
  </si>
  <si>
    <t>Take a Picture with a Cardboard Box</t>
  </si>
  <si>
    <t>2022-09-12 18:59:52+00:00</t>
  </si>
  <si>
    <t>Thanks to MEL Science for sponsoring this video! Check them out here: https://melscience.com/sBKr/ and use the code: TKOR to get 50% off your first box!
#ad #melscience #melchemistry #melphysics #melkids
In this video we're making an amazing visual discovery and taking a trip back in time to learn the science behind how photographs were first captured, and we're testing our own luck with a pinhole camera!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</si>
  <si>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re3FhquYORw</t>
  </si>
  <si>
    <t>What Happens If You Build Cardboard Shoes?</t>
  </si>
  <si>
    <t>What Happens If You Build Cardboard Shoes</t>
  </si>
  <si>
    <t>2022-09-02 19:00:21+00:00</t>
  </si>
  <si>
    <t>The first 1,000 people to use this link will get a 1 month free trial of Skillshare: https://skl.sh/thekingofrandom09221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</si>
  <si>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EAAMYB6nW40</t>
  </si>
  <si>
    <t>Acetone MELTS Styrofoam</t>
  </si>
  <si>
    <t>2022-08-30 17:39:48+00:00</t>
  </si>
  <si>
    <t>gcd3IBIJzos</t>
  </si>
  <si>
    <t>Giving FIRE a SHADOW</t>
  </si>
  <si>
    <t>2022-08-26 19:00:28+00:00</t>
  </si>
  <si>
    <t>Fire, being a source of light, doesn't have a shadow...but what if we told you there was a way to change that, and in the process create BLACK FIRE! Today we're lighting a lot of fires and playing with a big scary light bulb!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</si>
  <si>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['thekingofrandom', 'tkor', 'random happens', 'grant thompson', 'grace dirig', 'king of random', 'science experiments', 'diy science', 'diy', 'black fire', 'sodium light bulb', 'fire shadow']</t>
  </si>
  <si>
    <t>TPvPtJxGsyg</t>
  </si>
  <si>
    <t>SATISFYING Trick with Water and Oil</t>
  </si>
  <si>
    <t>2022-08-23 18:24:11+00:00</t>
  </si>
  <si>
    <t>AdYSCqHIcSs</t>
  </si>
  <si>
    <t>Debunking Rock, Paper, Scissors</t>
  </si>
  <si>
    <t>Debunking Rock Paper Scissors</t>
  </si>
  <si>
    <t>2022-08-19 19:30:00+00:00</t>
  </si>
  <si>
    <t>Enter at https://www.omaze.com/TKOR for your chance to win a 1987 BuickÂ® Grand National GNX and support a great cause, the ACLU.
In this video we're going deep on the history and science behind the classic hand-game Rock, Paper, Scissors! Where did it come from, and does Paper ACTUALLY have the strength to beat Rock? Let's find out!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</si>
  <si>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['thekingofrandom', 'tkor', 'random happens', 'grant thompson', 'grace dirig', 'king of random', 'science experiments', 'diy science', 'diy', 'rock paper scissors', 'myth', 'testing', 'debunking']</t>
  </si>
  <si>
    <t>PFd5XXkFda8</t>
  </si>
  <si>
    <t>How to Hold Boiling Water</t>
  </si>
  <si>
    <t>2022-08-16 18:09:20+00:00</t>
  </si>
  <si>
    <t>QTi0ocyd0r8</t>
  </si>
  <si>
    <t>Superglue and Fingerprints Have a WEIRD Reaction</t>
  </si>
  <si>
    <t>2022-08-12 19:00:10+00:00</t>
  </si>
  <si>
    <t>6 months ago the TKOR truck was broken into! We weren't able to catch the thieves at the time, so in this video we're putting on our investigation hats and learning how to lift and develop fingerprints!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</si>
  <si>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TzRq2dKha2c</t>
  </si>
  <si>
    <t>EASY HOMEMADE ROCKET</t>
  </si>
  <si>
    <t>2022-08-09 17:21:46+00:00</t>
  </si>
  <si>
    <t>RgqhBJ9AWVU</t>
  </si>
  <si>
    <t>How do BANANAS exist?!</t>
  </si>
  <si>
    <t>How do BANANAS exist</t>
  </si>
  <si>
    <t>2022-08-05 19:00:09+00:00</t>
  </si>
  <si>
    <t>The first 1,000 people to use this link will get a 1 month free trial of Skillshare: https://skl.sh/thekingofrandom08221
In this video we're exploring the wild explosive ingredient deep inside bananas and looking at all the group 1 alkaline metals!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</si>
  <si>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CbmmJfWdp-E</t>
  </si>
  <si>
    <t>Lifting an Egg Yolk with Garlic</t>
  </si>
  <si>
    <t>2022-08-02 19:11:37+00:00</t>
  </si>
  <si>
    <t>mPSO7vmbZ-4</t>
  </si>
  <si>
    <t>Frozen Bubbles in 103Â° Weather</t>
  </si>
  <si>
    <t>Frozen Bubbles in 103 Weather</t>
  </si>
  <si>
    <t>2022-07-29 19:00:30+00:00</t>
  </si>
  <si>
    <t>There's 104 days of summer vacation...and we're spending some of it figuring out how to blow bubbles in a sub-zero environment!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</si>
  <si>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['thekingofrandom', 'tkor', 'random happens', 'grant thompson', 'grace dirig', 'king of random', 'science experiments', 'diy science', 'diy', 'phineas and ferb', 'frozen bubbles']</t>
  </si>
  <si>
    <t>pCAwYNtlO2o</t>
  </si>
  <si>
    <t>The WILDEST Liquid EVER!</t>
  </si>
  <si>
    <t>The WILDEST Liquid EVER</t>
  </si>
  <si>
    <t>2022-07-26 20:09:00+00:00</t>
  </si>
  <si>
    <t>lYSDTfQFxA8</t>
  </si>
  <si>
    <t>Exploring WEIRD Properties of SOFT METALS</t>
  </si>
  <si>
    <t>2022-07-22 19:00:27+00:00</t>
  </si>
  <si>
    <t>In this video we're taking a close look at an extra special metal that is so soft you can bite it like chewing gum!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</si>
  <si>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['thekingofrandom', 'tkor', 'random happens', 'grant thompson', 'grace dirig', 'king of random', 'science experiments', 'diy science', 'diy', 'indium', 'metal', 'biting metal']</t>
  </si>
  <si>
    <t>o1mKkPicUeY</t>
  </si>
  <si>
    <t>The Real WINNER of Rock Paper Scissors</t>
  </si>
  <si>
    <t>2022-07-19 19:00:45+00:00</t>
  </si>
  <si>
    <t>OMrsX4-eH_s</t>
  </si>
  <si>
    <t>Turning a Lethal FIRE TORNADO Pink!</t>
  </si>
  <si>
    <t>Turning a Lethal FIRE TORNADO Pink</t>
  </si>
  <si>
    <t>2022-07-15 19:00:15+00:00</t>
  </si>
  <si>
    <t>Today we're revisiting our old friend the FIRE TORNADO with Nick Uhas, to make it BIGGER and more COLORFUL than ever!
Subscribe to Nick's Channel to get notified when he posts his video: https://www.youtube.com/c/Nickipedia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</si>
  <si>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['thekingofrandom', 'tkor', 'random happens', 'grant thompson', 'grace dirig', 'king of random', 'science experiments', 'diy science', 'diy', 'nick uhas', 'fire tornado', 'tornado']</t>
  </si>
  <si>
    <t>0vygjHj1Vlk</t>
  </si>
  <si>
    <t>This is Hiding in Your Backyard!</t>
  </si>
  <si>
    <t>This is Hiding in Your Backyard</t>
  </si>
  <si>
    <t>2022-07-12 17:12:31+00:00</t>
  </si>
  <si>
    <t>2tmoQHfsCgA</t>
  </si>
  <si>
    <t>Making Glass DISAPPEAR with OIL!</t>
  </si>
  <si>
    <t>Making Glass DISAPPEAR with OIL</t>
  </si>
  <si>
    <t>2022-07-05 20:00:01+00:00</t>
  </si>
  <si>
    <t>EBMluMN2T_g</t>
  </si>
  <si>
    <t>Ferrofluid is EXPENSIVE! Sourcing our own</t>
  </si>
  <si>
    <t>Ferrofluid is EXPENSIVE Sourcing our own</t>
  </si>
  <si>
    <t>2022-07-01 19:00:04+00:00</t>
  </si>
  <si>
    <t>If you've never tried to purchase the magical fluid that is ferrofluid, then you might not know that it is SOOOO EXPENSIVE! So in this video we're showing how you can harvest ferrofluid's main ingredient in your backyard, and then we're going to try mixing up our very own magnetic fluid!
Items in the video:
Neodymium Magnet: https://amzn.to/3R5fLEI
Mortar and Pestle: https://amzn.to/3NAL9YA
Coconut Oil: https://amzn.to/3NALfiU
Vegetable Oil: https://amzn.to/3ywmsbB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</si>
  <si>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R0wh42Of330</t>
  </si>
  <si>
    <t>MONEY IS MAGNETIC</t>
  </si>
  <si>
    <t>2022-06-28 17:16:31+00:00</t>
  </si>
  <si>
    <t>yi2VMsHir9Y</t>
  </si>
  <si>
    <t>SECRET INGREDIENT in this Firework Powder</t>
  </si>
  <si>
    <t>2022-06-24 20:00:18+00:00</t>
  </si>
  <si>
    <t>Getting ready for the 4th of July? Check out these awesome fireworks all the way from Japan that you can make yourself that are much safer than traditional DIY options! 
Check out our podcast with NightHawkInLight: https://youtu.be/CJUe9l5l_ro
Check out NightHawkinLight's Senko Hanabi Video: https://youtu.be/O3-ucafI1MY
Items in the video:
Potassium Bicarbonate: https://amzn.to/3QLi7IE
Baking Soda: https://amzn.to/39QT3zj
Tissue Paper: https://amzn.to/3OJ5WdD
Charcoal Pellets: https://amzn.to/3HRpnif
Plant Sulfur: https://amzn.to/3xV0GN4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</si>
  <si>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['thekingofrandom', 'tkor', 'random happens', 'grant thompson', 'grace dirig', 'king of random', 'science experiments', 'diy science', 'diy', 'senko hanabi', 'nighthawkinlight']</t>
  </si>
  <si>
    <t>WV-o_HEaGbM</t>
  </si>
  <si>
    <t>Stretch Armstrong Reacts Strangely with COPPER!</t>
  </si>
  <si>
    <t>Stretch Armstrong Reacts Strangely with COPPER</t>
  </si>
  <si>
    <t>2022-06-17 19:00:24+00:00</t>
  </si>
  <si>
    <t>Today we're taking another crack at copper electroforming and turning Stretch Armstrong into a STATUE...Well, at least his head. Check it out!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</si>
  <si>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['thekingofrandom', 'tkor', 'random happens', 'grant thompson', 'grace dirig', 'king of random', 'science experiments', 'diy science', 'diy', 'electroforming', 'stretch armstrong']</t>
  </si>
  <si>
    <t>uGAUeMk7WaY</t>
  </si>
  <si>
    <t>DON'T Cross This Hidden Laser!</t>
  </si>
  <si>
    <t>DONT Cross This Hidden Laser</t>
  </si>
  <si>
    <t>2022-06-11 15:00:22+00:00</t>
  </si>
  <si>
    <t>Today we're upgrading the security here at TKOR, well at least in the garden. Grace's dog Rey has been destroying it for far too long, so we're making a laser tripwire system to keep her out!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</si>
  <si>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NLC5PUcmBgU</t>
  </si>
  <si>
    <t>Making GROSS Water SAFE (For Emergencies)</t>
  </si>
  <si>
    <t>Making GROSS Water SAFE For Emergencies</t>
  </si>
  <si>
    <t>2022-06-03 19:00:07+00:00</t>
  </si>
  <si>
    <t>Today we're finding out the best ways to drink the GROSSEST water! We're testing out the most common water filter and purification methods to see which works the best!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</si>
  <si>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['thekingofrandom', 'tkor', 'random happens', 'grant thompson', 'grace dirig', 'king of random', 'science experiments', 'diy science', 'diy', 'water purification', 'Purify', 'life straw', 'filter']</t>
  </si>
  <si>
    <t>3Pcxk4G7gmw</t>
  </si>
  <si>
    <t>You Can STEP on these LEGO!</t>
  </si>
  <si>
    <t>You Can STEP on these LEGO</t>
  </si>
  <si>
    <t>2022-05-27 19:00:01+00:00</t>
  </si>
  <si>
    <t>Have you ever stepped right on a Lego brick? It's a pain unlike anything else. So in this video we're seeing if we can remedy that by revisiting a classic project and making Lego bricks out of proto-putty!
Original Proto-Putty video: https://youtu.be/7fwytA5r2Mw
Items in the video:
Clear Silicone Caulking: http://amzn.to/2Ahi9R8
Corn Starch: http://amzn.to/2xYhjHt
Food Coloring: http://amzn.to/2zuX0pD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</si>
  <si>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['thekingofrandom', 'tkor', 'random happens', 'grant thompson', 'grace dirig', 'king of random', 'science experiments', 'diy science', 'diy', 'lego', 'legos', 'proto putty']</t>
  </si>
  <si>
    <t>7Ky6nAsOZms</t>
  </si>
  <si>
    <t>OREOS React Strangely with COPPER!</t>
  </si>
  <si>
    <t>OREOS React Strangely with COPPER</t>
  </si>
  <si>
    <t>2022-05-21 19:00:02+00:00</t>
  </si>
  <si>
    <t>In this video we're exploring the wild world of ELECTROFORMING! We're seeing if it is possible to copper plate an OREO, but while that was happening another unexpected reaction took place...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</si>
  <si>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['thekingofrandom', 'tkor', 'random happens', 'grant thompson', 'grace dirig', 'king of random', 'science experiments', 'diy science', 'diy', 'electroforming', 'oreo']</t>
  </si>
  <si>
    <t>k5D3rBwtFZ8</t>
  </si>
  <si>
    <t>Should You Do THIS With Your Potatoes?</t>
  </si>
  <si>
    <t>Should You Do THIS With Your Potatoes</t>
  </si>
  <si>
    <t>2022-05-13 19:00:15+00:00</t>
  </si>
  <si>
    <t>In this video we're testing a classic science experiment and seeing how much power we can draw from a potato!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</si>
  <si>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7GkRfc_Xv-g</t>
  </si>
  <si>
    <t>The BETTER Volcano Project?</t>
  </si>
  <si>
    <t>The BETTER Volcano Project</t>
  </si>
  <si>
    <t>2022-05-06 19:00:02+00:00</t>
  </si>
  <si>
    <t>In this video we're on a mission to find the most satisfying and epic science fair project ever! Some might be a little too dangerous, but we're still going to try them!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</si>
  <si>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['thekingofrandom', 'tkor', 'random happens', 'grant thompson', 'grace dirig', 'king of random', 'science experiments', 'diy science', 'diy', 'satisfying', 'science fair', 'chemistry']</t>
  </si>
  <si>
    <t>yj3S4aemidU</t>
  </si>
  <si>
    <t>Hacking a Printer with Secret Ink</t>
  </si>
  <si>
    <t>2022-04-29 19:00:29+00:00</t>
  </si>
  <si>
    <t>Today we're modifying our printer to print with INVISIBLE ink! Try it out yourself! What top secret documents will you print?
Items in the video:
Invisible Printer Ink: https://amzn.to/36VVFdE
Refillable Ink Cartridge: https://amzn.to/3vs3QYw
Syringes for refilling: https://amzn.to/3MAfbvB
Cleaning Solution: https://amzn.to/3xZcj7h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</si>
  <si>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['thekingofrandom', 'tkor', 'random happens', 'grant thompson', 'grace dirig', 'king of random', 'science experiments', 'diy science', 'diy', 'invisible ink', 'secret agent', 'hidden message', 'printer']</t>
  </si>
  <si>
    <t>JOOHP4srQ3k</t>
  </si>
  <si>
    <t>How to Make Images Come to LIFE</t>
  </si>
  <si>
    <t>2022-04-22 19:00:45+00:00</t>
  </si>
  <si>
    <t>Prioritize your mental health. Get 10% off your first month of therapy: https://betterhelp.com/TKOR
Thank you to BetterHelp for sponsoring this video!
In this video we're showing three different ways to create amazing holograms using a little plastic and your phone!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</si>
  <si>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['thekingofrandom', 'tkor', 'random happens', 'grant thompson', 'grace dirig', 'king of random', 'science experiments', 'diy science', 'diy', 'hologram', 'holograms', 'iphone']</t>
  </si>
  <si>
    <t>sY6LJfcaeZU</t>
  </si>
  <si>
    <t>One of These Worked Way Better! (Matchbook Rockets)</t>
  </si>
  <si>
    <t>One of These Worked Way Better Matchbook Rockets</t>
  </si>
  <si>
    <t>2022-04-15 19:00:15+00:00</t>
  </si>
  <si>
    <t>Today we're throwing it back to a classic TKOR project and testing out our UPGRADED matchbook rockets! Some worked well, and others not so much...
Check out Grant's video here:
https://youtu.be/WFyKgmnCF-8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</si>
  <si>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['thekingofrandom', 'tkor', 'random happens', 'grant thompson', 'grace dirig', 'king of random', 'science experiments', 'diy science', 'diy', 'matchbox rockets', 'match', 'matchbox', 'rocket', 'rockets']</t>
  </si>
  <si>
    <t>LxA6mkFRiTY</t>
  </si>
  <si>
    <t>7 Ways to Make the ULTIMATE Metal Foundry - TKOR n' Chill EP. 1</t>
  </si>
  <si>
    <t>7 Ways to Make the ULTIMATE Metal Foundry TKOR n Chill EP 1</t>
  </si>
  <si>
    <t>2022-04-12 19:00:14+00:00</t>
  </si>
  <si>
    <t>Welcome to episode one of TKOR n' Chill. A special curated compilation of classic TKOR content all in one place, allowing you to kick back, watch, and chill. Today we're learning all about building the ultimate metal foundry!
Items used in this video:
Clay Graphite Crucible: https://amzn.to/3O5Q5q4
Steel Pail: https://amzn.to/3Oh1fZ8
Plaster of Paris: https://amzn.to/3rky6lR
2.5 Quart Bucket: https://amzn.to/37JHDvC
5 Quart Big Mouth Bucket: https://amzn.to/3xmeYrr
Heat Resistant Gloves: https://amzn.to/3JtHiuo
1-3/8â€ Hole Saw: https://amzn.to/3vfrmqn
3â€ Hole Saw: https://amzn.to/3O5Y7in
1â€ x 12â€ Steel Pipe: https://amzn.to/3vbAmgq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</si>
  <si>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aiSPhd0sw3Y</t>
  </si>
  <si>
    <t>Turning a Fencepost into a Snowboard</t>
  </si>
  <si>
    <t>2022-04-08 19:00:01+00:00</t>
  </si>
  <si>
    <t>Today we're testing out whether it's worth it to build your own snowboard or if you should just buy one? Check it out!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</si>
  <si>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['thekingofrandom', 'tkor', 'random happens', 'grant thompson', 'grace dirig', 'king of random', 'science experiments', 'diy science', 'diy', 'snowboard', 'build', 'woodworking', 'snow']</t>
  </si>
  <si>
    <t>u2VXRJ6sECg</t>
  </si>
  <si>
    <t>Making a Laser Assisted Blowgun</t>
  </si>
  <si>
    <t>2022-04-05 19:03:23+00:00</t>
  </si>
  <si>
    <t>In this special extra TKOR video Grant's wife and kids join Grace to revisit one of his old projects, the Laser Assisted Blowgun. If you would like to make one for yourself, make sure to check out the original video here:
https://youtu.be/YgT8I2uxJ6o
Check out Rhys' channel R.A.D. here: https://www.youtube.com/channel/UCIykisLricXwLxspMhHXS3A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</si>
  <si>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['thekingofrandom', 'tkor', 'random happens', 'grant thompson', 'grace dirig', 'king of random', 'science experiments', 'diy science', 'diy', 'laser assisted blowgun']</t>
  </si>
  <si>
    <t>S1PGyokHppk</t>
  </si>
  <si>
    <t>Alien Tape is WEIRD!</t>
  </si>
  <si>
    <t>Alien Tape is WEIRD</t>
  </si>
  <si>
    <t>2022-04-01 19:00:20+00:00</t>
  </si>
  <si>
    <t>In today's video we're testing a new tape that fell from the sky. Will it do everything it claims, or will it fall flat? Let's find out!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</si>
  <si>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['thekingofrandom', 'tkor', 'random happens', 'grant thompson', 'grace dirig', 'king of random', 'science experiments', 'diy science', 'diy', 'alien tape']</t>
  </si>
  <si>
    <t>BgeonFD2DKQ</t>
  </si>
  <si>
    <t>Using Toothpaste in WEIRD Ways (Lifehacks)</t>
  </si>
  <si>
    <t>Using Toothpaste in WEIRD Ways Lifehacks</t>
  </si>
  <si>
    <t>2022-03-25 19:00:04+00:00</t>
  </si>
  <si>
    <t>Today we're testing out some life hacks from the web. Will they work? Maybe! Check it out to see.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</si>
  <si>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['thekingofrandom', 'tkor', 'random happens', 'grant thompson', 'grace dirig', 'king of random', 'science experiments', 'diy science', 'diy', 'life hacks', 'lifehack', 'lifehacks', 'life hack']</t>
  </si>
  <si>
    <t>JkDSyXustTQ</t>
  </si>
  <si>
    <t>Why You Should Be Saving Egg Shells (For Emergencies)</t>
  </si>
  <si>
    <t>Why You Should Be Saving Egg Shells For Emergencies</t>
  </si>
  <si>
    <t>2022-03-18 19:00:07+00:00</t>
  </si>
  <si>
    <t>Today we're making fireballs like Mario, and then using them to roast marshmallows! You can make some jelly fireballs of your own with the ingredients below, just be careful!
NileRed's Video: https://youtu.be/32vCLXTjnyQ
Items in the video:
Calcium Acetate: https://amzn.to/3CZ7NWX
Isopropyl Alcohol: https://amzn.to/3CZ7NWX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</si>
  <si>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KYlKDcjKncg</t>
  </si>
  <si>
    <t>Super Glue and Borax Webshooter (IT WORKS!)</t>
  </si>
  <si>
    <t>Super Glue and Borax Webshooter IT WORKS</t>
  </si>
  <si>
    <t>2022-03-11 20:00:11+00:00</t>
  </si>
  <si>
    <t>Install Raid for Free âœ… IOS/ANDROID/PC: https://clcr.me/qXmOfY and get a special starter pack ðŸ’¥ Available only for the next 30 days
In today's video we're building a proof-of-concept Spiderman Webshooter using super glue and borax!
Listen to the Random Theory Podcast: https://bit.ly/RandomTheoryPod
Check out all of our socials: https://link.snipfeed.co/tkor
Send Us Some Mail:
TKOR
63 East 11400 S # 198
Sandy, UT 84070-6705
Royalty Free Music from Epidemic Sound.
WARNING:
This video is only for entertainment purposes. If you rely on the information portrayed in this video, you assume the responsibility for the results. Have fun, but always think ahead, and remember that every project you try is at YOUR OWN RISK.
This video is dedicated to our friend and founder Grant Thompson- the one and only King of Random.
#tkor #thekingofrandom
THANK YOU!! âœŒï¸ðŸ‘‘</t>
  </si>
  <si>
    <t>['thekingofrandom', 'tkor', 'random happens', 'grant thompson', 'grace dirig', 'king of random', 'science experiments', 'diy science', 'diy', 'spiderman', 'no way home', 'marvel', 'webshooter', 'spider', 'web', 'tom holland', 'super glue', 'glue']</t>
  </si>
  <si>
    <t>9hPK0SihAIY</t>
  </si>
  <si>
    <t>UCpVm7bg6pXKo1Pr6k5kxG9A</t>
  </si>
  <si>
    <t>Incredible swarm behavior #honeybees #nepal #shorts</t>
  </si>
  <si>
    <t>Incredible swarm behavior honeybees nepal shorts</t>
  </si>
  <si>
    <t>2022-11-03 15:00:13+00:00</t>
  </si>
  <si>
    <t>['national geographic', 'nat geo', 'natgeo', 'animals', 'wildlife', 'science', 'explore', 'discover', 'survival', 'nature', 'culture', 'documentary', 'perpetual planet nat geo', 'photography']</t>
  </si>
  <si>
    <t>Vo_dXLdmUAQ</t>
  </si>
  <si>
    <t>A shimmering style icon #shorts</t>
  </si>
  <si>
    <t>A shimmering style icon shorts</t>
  </si>
  <si>
    <t>2022-11-02 15:00:22+00:00</t>
  </si>
  <si>
    <t>2nKt9yXtnsE</t>
  </si>
  <si>
    <t>Hunting Caribou | Into the Freeze | Life Below Zero</t>
  </si>
  <si>
    <t>Hunting Caribou Into the Freeze Life Below Zero</t>
  </si>
  <si>
    <t>2022-11-02 15:00:03+00:00</t>
  </si>
  <si>
    <t>Chip and Agnes Hailstone hunt caribou while Jessie Holmes hunts ptarmigan during the winter season for subsistence meat. Life Below Zero follows the lives of rugged individuals living subsistence lifestyles in remote areas of Alaska as they brave the frigid winter temperatures and the ensuing spring break up.
âž¡ Subscribe: http://bit.ly/NatGeoSubscribe 
âž¡ Get more Life Below Zero: https://on.natgeo.com/2kgvtSK 
#NationalGeographic #LifeBelowZero
About Life Below Zero:
Life Below Zero follows six people as they battle for the most basic necessities in the state with the lowest population density in the United States. Living at the ends of the world's loneliest roads and subsisting off the rugged Alaskan bush, they battle whiteout snow storms, man-eating carnivores, questionable frozen terrain, and limited resources through a long and bitter winter. Some of them are lone wolves; others have their families beside them. All must overcome despairing odds to brave the wild and survive through to the spring. And when spring arrives in Alaska, rising temperatures bring mounting challenges as they work to prepare for yet another winter.
Get More Life Below Zero:
Official Site: http://bit.ly/LifeBelowZero 
Facebook: http://bit.ly/LifeBelowZeroFacebook 
Twitter: http://bit.ly/LifeBelowZeroTwitter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Hunting Caribou | Into the Freeze | Life Below Zero
https://youtu.be/2nKt9yXtnsE
National Geographic
https://www.youtube.com/natgeo</t>
  </si>
  <si>
    <t>['national geographic', 'nat geo', 'natgeo', 'animals', 'wildlife', 'science', 'explore', 'discover', 'survival', 'nature', 'culture', 'documentary', 'perpetual planet nat geo', 'photography', 'Life Below Zero', 'life below zero', 'arctic', 'alaska', 'frozen terrain', 'freeze', 'cold', 'tundra', 'life below zero nat geo', 'Life Below Zero Tree stand', 'Life Below Zero national geographic', 'Life BelowZero']</t>
  </si>
  <si>
    <t>a13MgHQaZ90</t>
  </si>
  <si>
    <t>Baby elephants all day every day #babyanimals #shorts</t>
  </si>
  <si>
    <t>Baby elephants all day every day babyanimals shorts</t>
  </si>
  <si>
    <t>2022-11-01 15:35:58+00:00</t>
  </si>
  <si>
    <t>2tvo36_4xwU</t>
  </si>
  <si>
    <t>Wayfinding Through the Human Genome | Podcast | Overheard at National Geographic</t>
  </si>
  <si>
    <t>Wayfinding Through the Human Genome Podcast Overheard at National Geographic</t>
  </si>
  <si>
    <t>2022-11-01 11:59:46+00:00</t>
  </si>
  <si>
    <t>Where ancient Polynesians studied the stars to navigate the vast Pacific Ocean, Hawaiiâ€™s first Native genomic scientist is analyzing genetic data to rewrite the narratives of Indigenous communities and help change their future.
National Geographic Explorer Keolu Fox grew up hearing stories about his ancestors, Polynesian navigators, and the men who in the late 1970s led the first HÅkÅ«leÊ»a voyage to Tahiti. As the first Native Hawaiian with a Ph.D. in genomic sciences, Fox tells us how genetic data can help reveal powerful narratives about the history of Indigenous people and their achievements, and empower communities to use data to improve public health and preserve their culture.
Credit: Through his genomic analyses, Keolu Fox hopes to find clues that lead to new medicines, better health care, and even land reclamation. Photo by Rebecca Hale
âž¡ Subscribe: http://bit.ly/NatGeoSubscribe 
âž¡ Get more of Overheard at National Geographic here: https://bit.ly/OverheardPodcast 
âž¡ Catch up on all episodes of Overheard at National Geographic: https://on.natgeo.com/3n9D3cF 
You can also listen to the Overheard at National Geographic podcast on these platforms:
âž¡ Apple: https://bit.ly/OverheardOnApple 
âž¡ Spotify: https://bit.ly/OverheardOnSpotify 
âž¡ Stitcher: https://bit.ly/OverheardOnStitcher 
âž¡ Google Podcasts: https://bit.ly/OverheardOnGoogle 
âž¡ iHeart Radio: https://bit.ly/OverheardOniHeart 
âž¡ Castbox: https://bit.ly/OverheardOnCastbox 
#NationalGeographic #Overheard #HumanGenome
About Overheard at National Geographic:
Documenting democracy, Untwisting the worldâ€™s largest tornado. Searching for wrecks of lost slave ships. Dinosaur hunting in Morocco. Accidentally inventing a new color. Come dive into one of the curiously delightful conversations overheard at National Geographicâ€™s headquarters, as we follow explorers, photographers, and scientists to the edges of our big, weird, beautiful world. Hosted by Peter Gwin and Amy Briggs.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Wayfinding Through the Human Genome | Podcast | Overheard at National Geographic
https://youtu.be/2tvo36_4xwU
National Geographic
https://www.youtube.com/natgeo</t>
  </si>
  <si>
    <t>['national geographic', 'nat geo', 'natgeo', 'animals', 'wildlife', 'science', 'explore', 'discover', 'survival', 'nature', 'culture', 'documentary', 'Overheard at Nat Geo', 'National Geographic Podcast', 'National Geographic Documentary', 'Human Genome', 'Wayfinding', 'Polynesians', 'Pacific Ocean', 'Hawaii', 'genetic data', 'Indigenous communities', 'Keolu Fox', 'Polynesian navigators', 'HÅkÅ«le', 'Tahiti', 'Indigenous people', 'public health', 'Rebecca Hale']</t>
  </si>
  <si>
    <t>XY6jo6S8I7Y</t>
  </si>
  <si>
    <t>Survival is an Ugly Beast (Full Episode) | Doomsday Preppers</t>
  </si>
  <si>
    <t>Survival is an Ugly Beast Full Episode Doomsday Preppers</t>
  </si>
  <si>
    <t>2022-10-31 15:00:32+00:00</t>
  </si>
  <si>
    <t>Rob has most of his prepper boxes checked. But in order to protect his family from Doomsday marauders, he is devising the ultimate booby-trap system.
âž¡ Subscribe: http://bit.ly/NatGeoSubscribe
âž¡ Get more Nat Geo Full Episodes: https://youtube.com/playlist?list=PLivjPDlt6ApSiD2mk9Ngp-5dZ9CDDn72O
âž¡ Get more Nat Geo Wild Full Episodes: https://youtu.be/qAG2SkTPltw
And check out more National Geographic series and specials here:
âž¡ Disney Plus: https://www.disneyplus.com
âž¡ Hulu: https://www.hulu.com/welcome
âž¡ NGTV app: https://www.nationalgeographic.com/tv/
âž¡ ABC app: https://abc.com/
#FullEpisode #DoomsdayPreppers #NationalGeographic
Get More National Geographic:
Official Site: http://bit.ly/NatGeoOfficialSite
Facebook: http://bit.ly/FBNatGeo
Twitter: http://bit.ly/NatGeoTwitter
Instagram: http://bit.ly/NatGeoInsta
TikTok: http://www.tiktok.com/@natgeo
Tenor: http://on.natgeo.com/31b3Koc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Survival is an Ugly Beast (Full Episode) | Doomsday Preppers
https://youtu.be/XY6jo6S8I7Y
National Geographic
https://www.youtube.com/natgeo</t>
  </si>
  <si>
    <t>['Nat Geo', 'National Geographic', 'Nat Geo WILD', 'National Geographic WILD', 'Communication', 'science', 'discover', 'nature', 'documentary', 'wildlife', 'animals', 'photography', 'wild', 'full episode', 'doomsday preppers national geographic', 'national geographic full episodes 2022', 'doomsday preppers full episodes', 'national geographic 101', 'prepper boxes', 'doomsday preppers', 'survival is an ugly beast', 'doomsday marauders', 'doomsday preppers 2022', 'Rob', 'Doomsday marauders', 'booby trap']</t>
  </si>
  <si>
    <t>NYXXXBnq7kE</t>
  </si>
  <si>
    <t>Everything Went Dark (Full Episode) | Something Bit Me</t>
  </si>
  <si>
    <t>Everything Went Dark Full Episode Something Bit Me</t>
  </si>
  <si>
    <t>2022-10-29 15:00:18+00:00</t>
  </si>
  <si>
    <t>From the African wilderness to the American woods, animals wreak havoc when humans invade their territory. 
âž¡ Subscribe: http://bit.ly/NatGeoSubscribe
âž¡ Get more Nat Geo Full Episodes: https://youtube.com/playlist?list=PLivjPDlt6ApSiD2mk9Ngp-5dZ9CDDn72O
âž¡ Get more Nat Geo Wild Full Episodes: https://youtu.be/qAG2SkTPltw
And check out more National Geographic series and specials here:
âž¡ Disney Plus: https://www.disneyplus.com
âž¡ Hulu: https://www.hulu.com/welcome
âž¡ NGTV app: https://www.nationalgeographic.com/tv/
âž¡ ABC app: https://abc.com/
#FullEpisode #SomethingBitMe #NationalGeographic
Get More National Geographic:
Official Site: http://bit.ly/NatGeoOfficialSite
Facebook: http://bit.ly/FBNatGeo
Twitter: http://bit.ly/NatGeoTwitter
Instagram: http://bit.ly/NatGeoInsta
TikTok: http://www.tiktok.com/@natgeo
Tenor: http://on.natgeo.com/31b3Koc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Everything Went Dark (Full Episode) | Something Bit Me
https://youtu.be/NYXXXBnq7kE
National Geographic
https://www.youtube.com/natgeo</t>
  </si>
  <si>
    <t>['national geographic', 'nat geo', 'natgeo', 'animals', 'wildlife', 'science', 'explore', 'discover', 'survival', 'nature', 'culture', 'documentary', 'perpetual planet nat geo', 'photography', 'full episode', 'something bit me', 'nat geo documentaries', 'survival tactics', 'animal attacks 2022', 'something bit me full episodes', 'something bit me national geographic', 'animal attack stories', 'national geographic channel', 'something bit me national geographic full episodes', 'animal attack 2022']</t>
  </si>
  <si>
    <t>MAI_oZ6S3FQ</t>
  </si>
  <si>
    <t>Volcanoes AND chocolate? Yes please! #shorts</t>
  </si>
  <si>
    <t>Volcanoes AND chocolate Yes please shorts</t>
  </si>
  <si>
    <t>2022-10-28 19:14:48+00:00</t>
  </si>
  <si>
    <t>Ix2qJ7ridtQ</t>
  </si>
  <si>
    <t>Country Roots | A Storm to Remember | Life Below Zero</t>
  </si>
  <si>
    <t>Country Roots A Storm to Remember Life Below Zero</t>
  </si>
  <si>
    <t>2022-10-28 15:00:21+00:00</t>
  </si>
  <si>
    <t>Jessie Holmes returns to his old cabin in Nenana while he fishes for burbot. Life Below Zero follows the lives of rugged individuals living subsistence lifestyles in remote areas of Alaska as they brave the frigid winter temperatures and the ensuing spring break up.
âž¡ Subscribe: http://bit.ly/NatGeoSubscribe 
âž¡ Get more Life Below Zero: https://on.natgeo.com/2kgvtSK 
#NationalGeographic #LifeBelowZero
About Life Below Zero:
Life Below Zero follows six people as they battle for the most basic necessities in the state with the lowest population density in the United States. Living at the ends of the world's loneliest roads and subsisting off the rugged Alaskan bush, they battle whiteout snow storms, man-eating carnivores, questionable frozen terrain, and limited resources through a long and bitter winter. Some of them are lone wolves; others have their families beside them. All must overcome despairing odds to brave the wild and survive through to the spring. And when spring arrives in Alaska, rising temperatures bring mounting challenges as they work to prepare for yet another winter.
Get More Life Below Zero:
Official Site: http://bit.ly/LifeBelowZero 
Facebook: http://bit.ly/LifeBelowZeroFacebook 
Twitter: http://bit.ly/LifeBelowZeroTwitter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Country Roots | A Storm to Remember | Life Below Zero
https://youtu.be/Ix2qJ7ridtQ
National Geographic
https://www.youtube.com/natgeo</t>
  </si>
  <si>
    <t>['national geographic', 'nat geo', 'natgeo', 'animals', 'wildlife', 'science', 'explore', 'discover', 'survival', 'nature', 'culture', 'documentary', 'perpetual planet nat geo', 'photography', 'Life Below Zero', 'life below zero', 'arctic', 'alaska', 'frozen terrain', 'freeze', 'cold', 'tundra', 'life below zero nat geo', 'Life Below Zero Tree stand', 'Life Below Zero national geographic', 'Life BelowZero', 'Jessie Holmes', 'Nenana', 'burbot', 'Country Roots', 'Storm', 'subsistence lifestyles']</t>
  </si>
  <si>
    <t>A1exaSamty0</t>
  </si>
  <si>
    <t>Introducing our top travel picks for 2023! ðŸŒ Which will you visit? #BestoftheWorld #shorts</t>
  </si>
  <si>
    <t>Introducing our top travel picks for 2023 Which will you visit BestoftheWorld shorts</t>
  </si>
  <si>
    <t>2022-10-26 18:00:04+00:00</t>
  </si>
  <si>
    <t>p-yQMwpEde0</t>
  </si>
  <si>
    <t>Hell and High Water (Full Episode) | NEW SERIES | Primal Survivor: Over the Andes</t>
  </si>
  <si>
    <t>Hell and High Water Full Episode NEW SERIES Primal Survivor Over the Andes</t>
  </si>
  <si>
    <t>2022-10-26 15:00:38+00:00</t>
  </si>
  <si>
    <t>On the 2nd leg of his solo expedition across South America Hazen Audel encounters anaconda and caiman in the remote wetlands of Northern Argentina. 
âž¡ Subscribe: http://bit.ly/NatGeoSubscribe
âž¡ Get more Nat Geo Full Episodes: https://youtube.com/playlist?list=PLivjPDlt6ApSiD2mk9Ngp-5dZ9CDDn72O
âž¡ Get more Nat Geo Wild Full Episodes: https://youtu.be/qAG2SkTPltw
And check out more National Geographic series and specials here:
âž¡ Disney Plus: https://www.disneyplus.com
âž¡ Hulu: https://www.hulu.com/welcome
âž¡ NGTV app: https://www.nationalgeographic.com/tv/
âž¡ ABC app: https://abc.com/
#NationalGeographic #PrimalSurvivor #FullEpisode
Get More National Geographic:
Official Site: http://bit.ly/NatGeoOfficialSite
Facebook: http://bit.ly/FBNatGeo
Twitter: http://bit.ly/NatGeoTwitter
Instagram: http://bit.ly/NatGeoInsta
TikTok: http://www.tiktok.com/@natgeo
Tenor: http://on.natgeo.com/31b3Koc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Hell and High Water (Full Episode) | NEW SERIES | Primal Survivor: Over the Andes
https://youtu.be/p-yQMwpEde0
National Geographic
https://www.youtube.com/natgeo</t>
  </si>
  <si>
    <t>['national geographic', 'nat geo', 'natgeo', 'animals', 'wildlife', 'science', 'explore', 'discover', 'survival', 'nature', 'culture', 'documentary', 'perpetual planet nat geo', 'photography', 'full episode', 'South America', 'Hazen Audel', 'anaconda', 'caiman', 'Northern Argentina']</t>
  </si>
  <si>
    <t>alHDQimEtek</t>
  </si>
  <si>
    <t>Exploring the Active Volcano of Mauna Loa | National Geographic</t>
  </si>
  <si>
    <t>Exploring the Active Volcano of Mauna Loa National Geographic</t>
  </si>
  <si>
    <t>2022-10-26 14:59:52+00:00</t>
  </si>
  <si>
    <t>National Geographic Explorer AndrÃ©s Ruzo joins chef Melissa King in Hawaii to summit the world's largest active volcano, source local ingredients, and create a dish inspired by the island. Paid Content for Mazda.
âž¡ Subscribe: http://bit.ly/NatGeoSubscribe
#NationalGeographic #RelevantVideoTopic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Exploring the Active Volcano of Mauna Loa | National Geographic
https://youtu.be/alHDQimEtek
National Geographic
https://www.youtube.com/natgeo</t>
  </si>
  <si>
    <t>['national geographic', 'nat geo', 'natgeo', 'animals', 'wildlife', 'science', 'explore', 'discover', 'survival', 'nature', 'culture', 'documentary', 'perpetual planet nat geo', 'photography', 'Mazda', 'Active Volcano', 'Volcano', 'Mauna Loa', 'AndrÃ©s Ruzo', 'Melissa King', 'summit']</t>
  </si>
  <si>
    <t>S3WiIY9Qukk</t>
  </si>
  <si>
    <t>Foraging for Mushrooms in Olympic National Park | National Geographic</t>
  </si>
  <si>
    <t>Foraging for Mushrooms in Olympic National Park National Geographic</t>
  </si>
  <si>
    <t>2022-10-26 14:59:51+00:00</t>
  </si>
  <si>
    <t>Fungal ecologist and National Geographic Explorer Korena Mafune meets up with chef Melissa King in an old-growth forest to search for one of the chefâ€™s favorite ingredients: mushrooms. Paid Content for Mazda.
âž¡ Subscribe: http://bit.ly/NatGeoSubscribe
#NationalGeographic #RelevantVideoTopic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Foraging for Mushrooms in Olympic National Park | National Geographic
https://youtu.be/S3WiIY9Qukk
National Geographic
https://www.youtube.com/natgeo</t>
  </si>
  <si>
    <t>['national geographic', 'nat geo', 'natgeo', 'animals', 'wildlife', 'science', 'explore', 'discover', 'survival', 'nature', 'culture', 'documentary', 'perpetual planet nat geo', 'photography', 'Mazda', 'Mushrooms', 'Fungal ecologist', 'Korena Mafune', 'Melissa King', 'forest']</t>
  </si>
  <si>
    <t>5p8wPs3vGmc</t>
  </si>
  <si>
    <t>Tidepooling along the Pacific Coast | National Geographic</t>
  </si>
  <si>
    <t>Tidepooling along the Pacific Coast National Geographic</t>
  </si>
  <si>
    <t>2022-10-26 14:59:50+00:00</t>
  </si>
  <si>
    <t>Natureâ€™s incredible details take on new meaning for chef Melissa King as she joins National Geographic Photographer and Explorer Anand Varma to explore coastal tide pools and craft a recipe inspired by her discoveries. Paid Content for Mazda.
âž¡ Subscribe: http://bit.ly/NatGeoSubscribe
#NationalGeographic #PacificCoast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Tidepooling along the Pacific Coast | National Geographic
https://youtu.be/5p8wPs3vGmc
National Geographic
https://www.youtube.com/natgeo</t>
  </si>
  <si>
    <t>['national geographic', 'nat geo', 'natgeo', 'animals', 'wildlife', 'science', 'explore', 'discover', 'survival', 'nature', 'culture', 'documentary', 'perpetual planet nat geo', 'photography', 'Mazda', 'Tidepooling', 'Pacific Coast', 'Melissa King', 'Anand Varma', 'coastal tide pools']</t>
  </si>
  <si>
    <t>XQ4Ffpr4fL0</t>
  </si>
  <si>
    <t>Exploring the Glaciers of Snoqualmie National Forest | National Geographic</t>
  </si>
  <si>
    <t>Exploring the Glaciers of Snoqualmie National Forest National Geographic</t>
  </si>
  <si>
    <t>2022-10-25 19:37:14+00:00</t>
  </si>
  <si>
    <t>National Geographic Photographer, Explorer, and traditional kayak builder Kiliii Yuyan leads chef Melissa King on a journey to elevate her craft as they drive, hike, and paddle around the glaciers of Washington's Snoqualmie National Forest. Paid Content for Mazda.
âž¡ Subscribe: http://bit.ly/NatGeoSubscribe
#NationalGeographic #Glaciers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Exploring the Glaciers of Snoqualmie National Forest | National Geographic
https://youtu.be/XQ4Ffpr4fL0
National Geographic
https://www.youtube.com/natgeo</t>
  </si>
  <si>
    <t>['national geographic', 'nat geo', 'natgeo', 'animals', 'wildlife', 'science', 'explore', 'discover', 'survival', 'nature', 'culture', 'documentary', 'perpetual planet nat geo', 'photography', 'Mazda', 'Glaciers', 'Snoqualmie National Forest', 'Kiliii Yuyan', 'Melissa King']</t>
  </si>
  <si>
    <t>mUmkaYV420M</t>
  </si>
  <si>
    <t>Discovering Resilience in the Oregon high desert | National Geographic</t>
  </si>
  <si>
    <t>Discovering Resilience in the Oregon high desert National Geographic</t>
  </si>
  <si>
    <t>2022-10-25 19:37:11+00:00</t>
  </si>
  <si>
    <t>Guided by National Geographic Adventure Photographer and rock climber Irene Yee, chef Melissa King pushes her physical limits, explores a thriving ecosystem in the middle of the high desert, and creates a meal inspired by the experience. Paid Content for Mazda.
âž¡ Subscribe: http://bit.ly/NatGeoSubscribe
#NationalGeographic #Oregon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Discovering Resilience in the Oregon high desert | National Geographic
https://youtu.be/mUmkaYV420M
National Geographic
https://www.youtube.com/natgeo</t>
  </si>
  <si>
    <t>['national geographic', 'nat geo', 'natgeo', 'animals', 'wildlife', 'science', 'explore', 'discover', 'survival', 'nature', 'culture', 'documentary', 'perpetual planet nat geo', 'photography', 'Mazda', 'Oregon high desert', 'Irene Yee', 'Melissa King', 'high desert']</t>
  </si>
  <si>
    <t>E6n1VS18S-Y</t>
  </si>
  <si>
    <t>Presenting: Greeking Out by National Geographic Kids | Podcast | Overheard at National Geographic</t>
  </si>
  <si>
    <t>Presenting Greeking Out by National Geographic Kids Podcast Overheard at National Geographic</t>
  </si>
  <si>
    <t>2022-10-25 11:59:55+00:00</t>
  </si>
  <si>
    <t>National Geographic Kids' Greeking Out is a kid-friendly retelling of some of the best stories from Greek mythology. This episode, "Akhenaten The Heretic King," is all about King Tut's father and how he attempted to reset Egyptian religion and politics.
In Berlin's Neues Museum, Akhenaten's bust nears scars of upheavals ancient and modern. Smashed by the king's successors in the 14th century B.C., it was also damaged when moved during WW II bombardments.
Credit: Photograph by Rena Effendi, National Geographic
Illustration of Akhenaten, father of king Tut.
Illustration by Gloria Felix
âž¡ Subscribe: http://bit.ly/NatGeoSubscribe 
âž¡ Get more of Overheard at National Geographic here: https://bit.ly/OverheardPodcast 
âž¡ Catch up on all episodes of Overheard at National Geographic: https://on.natgeo.com/3n9D3cF 
You can also listen to the Overheard at National Geographic podcast on these platforms:
âž¡ Apple: https://bit.ly/OverheardOnApple 
âž¡ Spotify: https://bit.ly/OverheardOnSpotify 
âž¡ Stitcher: https://bit.ly/OverheardOnStitcher 
âž¡ Google Podcasts: https://bit.ly/OverheardOnGoogle 
âž¡ iHeart Radio: https://bit.ly/OverheardOniHeart 
âž¡ Castbox: https://bit.ly/OverheardOnCastbox 
#NationalGeographic #Overheard #Podcast
About Overheard at National Geographic:
Documenting democracy, Untwisting the worldâ€™s largest tornado. Searching for wrecks of lost slave ships. Dinosaur hunting in Morocco. Accidentally inventing a new color. Come dive into one of the curiously delightful conversations overheard at National Geographicâ€™s headquarters, as we follow explorers, photographers, and scientists to the edges of our big, weird, beautiful world. Hosted by Peter Gwin and Amy Briggs.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Presenting: Greeking Out by National Geographic Kids | Podcast | Overheard at National Geographic
https://youtu.be/E6n1VS18S-Y
National Geographic
https://www.youtube.com/natgeo</t>
  </si>
  <si>
    <t>['national geographic', 'nat geo', 'natgeo', 'animals', 'wildlife', 'science', 'explore', 'discover', 'survival', 'nature', 'culture', 'documentary', 'perpetual planet nat geo', 'photography', 'Overheard at Nat Geo', 'National Geographic Podcast', 'National Geographic Documentary', 'Greeking Out', 'kid-friendly', 'best stories', 'Greek mythology', 'Akhenaten', 'The Heretic King', "King Tut's father", 'Egyptian religion', 'Egyptian politics', 'Berlin', 'Museum', 'ancient', '14th century', 'bombardments', 'world war']</t>
  </si>
  <si>
    <t>zb0LgK6n6SM</t>
  </si>
  <si>
    <t>Gathering Ice | Life Below Zero</t>
  </si>
  <si>
    <t>Gathering Ice Life Below Zero</t>
  </si>
  <si>
    <t>2022-10-24 15:00:42+00:00</t>
  </si>
  <si>
    <t>Chip Hailstones builds a sled to gather ice for water, while Jessie Holmes also cuts ice and transports water for his camp. Life Below Zero follows the lives of rugged individuals living subsistence lifestyles in remote areas of Alaska as they brave the frigid winter temperatures and the ensuing spring break up.
âž¡ Subscribe: http://bit.ly/NatGeoSubscribe 
âž¡ Get more Life Below Zero: https://on.natgeo.com/2kgvtSK 
#NationalGeographic #LifeBelowZero
About Life Below Zero:
Life Below Zero follows six people as they battle for the most basic necessities in the state with the lowest population density in the United States. Living at the ends of the world's loneliest roads and subsisting off the rugged Alaskan bush, they battle whiteout snow storms, man-eating carnivores, questionable frozen terrain, and limited resources through a long and bitter winter. Some of them are lone wolves; others have their families beside them. All must overcome despairing odds to brave the wild and survive through to the spring. And when spring arrives in Alaska, rising temperatures bring mounting challenges as they work to prepare for yet another winter.
Get More Life Below Zero:
Official Site: http://bit.ly/LifeBelowZero 
Facebook: http://bit.ly/LifeBelowZeroFacebook 
Twitter: http://bit.ly/LifeBelowZeroTwitter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Gathering Ice | Life Below Zero
https://youtu.be/zb0LgK6n6SM
National Geographic
https://www.youtube.com/natgeo</t>
  </si>
  <si>
    <t>['national geographic', 'nat geo', 'natgeo', 'animals', 'wildlife', 'science', 'explore', 'discover', 'survival', 'nature', 'culture', 'documentary', 'perpetual planet nat geo', 'photography', 'Life Below Zero', 'life below zero', 'arctic', 'alaska', 'frozen terrain', 'freeze', 'cold', 'tundra', 'life below zero nat geo', 'Life Below Zero Tree stand', 'Life Below Zero national geographic', 'Life BelowZero', 'Chip Hailstones', 'Jessie Holmes', 'ice', 'subsistence lifestyles']</t>
  </si>
  <si>
    <t>0jZlAIUBSMc</t>
  </si>
  <si>
    <t>Detroit Halloween (Full Episode) | Drugs, Inc.</t>
  </si>
  <si>
    <t>Detroit Halloween Full Episode Drugs Inc</t>
  </si>
  <si>
    <t>2022-10-22 15:00:00+00:00</t>
  </si>
  <si>
    <t>Detroitâ€™s dealers, cops and feds take on the cityâ€™s wild rave scene right before Halloween.
âž¡ Subscribe: http://bit.ly/NatGeoSubscribe
âž¡ Get more Nat Geo Full Episodes: https://youtube.com/playlist?list=PLivjPDlt6ApSiD2mk9Ngp-5dZ9CDDn72O
âž¡ Get more Nat Geo Wild Full Episodes: https://youtu.be/qAG2SkTPltw
And check out more National Geographic series and specials here:
âž¡ Disney Plus: https://www.disneyplus.com
âž¡ Hulu: https://www.hulu.com/welcome
âž¡ NGTV app: https://www.nationalgeographic.com/tv/
âž¡ ABC app: https://abc.com/
#NationalGeographic #DrugsInc #FullEpisode 
Get More National Geographic:
Official Site: http://bit.ly/NatGeoOfficialSite
Facebook: http://bit.ly/FBNatGeo
Twitter: http://bit.ly/NatGeoTwitter
Instagram: http://bit.ly/NatGeoInsta
TikTok: http://www.tiktok.com/@natgeo
Tenor: http://on.natgeo.com/31b3Koc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Detroit Halloween (Full Episode) | Drugs, Inc.
https://youtu.be/0jZlAIUBSMc
National Geographic
https://www.youtube.com/natgeo</t>
  </si>
  <si>
    <t>['national geographic', 'nat geo', 'natgeo', 'animals', 'wildlife', 'science', 'explore', 'discover', 'survival', 'nature', 'culture', 'documentary', 'perpetual planet nat geo', 'photography', 'full episode', 'Detroit', 'dealers', 'cops', 'feds', 'wild rave scene', 'Halloween']</t>
  </si>
  <si>
    <t>u0uW8LXP9g0</t>
  </si>
  <si>
    <t>Frigid Fortitudes | Training to Eat | Life Below Zero</t>
  </si>
  <si>
    <t>Frigid Fortitudes Training to Eat Life Below Zero</t>
  </si>
  <si>
    <t>2022-10-21 15:00:29+00:00</t>
  </si>
  <si>
    <t>Sue Aikens shoots ptarmigan for dinner while also teaching the local foxes to hunt for their own food. Life Below Zero follows the lives of rugged individuals living subsistence lifestyles in remote areas of Alaska as they brave the frigid winter temperatures and the ensuing spring break up. 
âž¡ Subscribe: http://bit.ly/NatGeoSubscribe 
âž¡ Get more Life Below Zero: https://on.natgeo.com/2kgvtSK 
#NationalGeographic #LifeBelowZero 
About Life Below Zero:
Life Below Zero follows six people as they battle for the most basic necessities in the state with the lowest population density in the United States. Living at the ends of the world's loneliest roads and subsisting off the rugged Alaskan bush, they battle whiteout snow storms, man-eating carnivores, questionable frozen terrain, and limited resources through a long and bitter winter. Some of them are lone wolves; others have their families beside them. All must overcome despairing odds to brave the wild and survive through to the spring. And when spring arrives in Alaska, rising temperatures bring mounting challenges as they work to prepare for yet another winter.
Get More Life Below Zero:
Official Site: http://bit.ly/LifeBelowZero 
Facebook: http://bit.ly/LifeBelowZeroFacebook 
Twitter: http://bit.ly/LifeBelowZeroTwitter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Frigid Fortitudes | Training to Eat | Life Below Zero
https://youtu.be/u0uW8LXP9g0
National Geographic
https://www.youtube.com/natgeo</t>
  </si>
  <si>
    <t>['national geographic', 'nat geo', 'natgeo', 'animals', 'wildlife', 'science', 'explore', 'discover', 'survival', 'nature', 'culture', 'documentary', 'perpetual planet nat geo', 'photography', 'Life Below Zero', 'life below zero', 'arctic', 'alaska', 'frozen terrain', 'freeze', 'cold', 'tundra', 'life below zero nat geo', 'Life Below Zero Tree stand', 'Life Below Zero national geographic', 'Life BelowZero', 'Sue Aikens', 'ptarmigan', 'local foxes', 'Fortitudes', 'subsistence lifestyles']</t>
  </si>
  <si>
    <t>AQs8bt7LQI8</t>
  </si>
  <si>
    <t>Jagged Jungle (Full Episode) | NEW SERIES | Primal Survivor: Over the Andes</t>
  </si>
  <si>
    <t>Jagged Jungle Full Episode NEW SERIES Primal Survivor Over the Andes</t>
  </si>
  <si>
    <t>2022-10-19 15:00:07+00:00</t>
  </si>
  <si>
    <t>On the 1st leg of his epic journey across S. America, Hazen Audel battles snake-filled swamps and a deadly descent to join a hunt and harvest feast.
âž¡ Subscribe: http://bit.ly/NatGeoSubscribe
âž¡ Get more Nat Geo Full Episodes: https://youtube.com/playlist?list=PLivjPDlt6ApSiD2mk9Ngp-5dZ9CDDn72O
âž¡ Get more Nat Geo Wild Full Episodes: https://youtu.be/qAG2SkTPltw
And check out more National Geographic series and specials here:
âž¡ Disney Plus: https://www.disneyplus.com
âž¡ Hulu: https://www.hulu.com/welcome
âž¡ NGTV app: https://www.nationalgeographic.com/tv/
âž¡ ABC app: https://abc.com/
About Primal Survivor:
Survival instructor and wilderness guide Hazen Audel travels to some of the world's most remote tribal communities to learn how they have survived for thousands of years in the planet's toughest environments. Hazen joins tribes in the rainforests of Ecuador, the Kalahari Desert of Namibia, a remote island in the Pacific Ocean, the mountains of western Mongolia, the frozen Arctic of Canada, and in equatorial Kenya to learn firsthand the skills and traditions of these masters of survival. 
#NationalGeographic #PrimalSurvivor #FullEpisode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Jagged Jungle (Full Episode) | Primal Survivor: Over the Andes
https://youtu.be/AQs8bt7LQI8
National Geographic
https://www.youtube.com/natgeo</t>
  </si>
  <si>
    <t>['national geographic', 'nat geo', 'natgeo', 'animals', 'wildlife', 'science', 'explore', 'discover', 'survival', 'nature', 'culture', 'documentary', 'perpetual planet nat geo', 'photography', 'full episode', 'Andes', 'Hazen Audel', 'swamps', 'snakes', 'harvest feast', 'hunt', 'south america', 'Argentina', 'atlantic forest']</t>
  </si>
  <si>
    <t>_LsbszcsoQo</t>
  </si>
  <si>
    <t>The Hole Where King Tutâ€™s Heart Used to Be | Overheard at National Geographic</t>
  </si>
  <si>
    <t>The Hole Where King Tuts Heart Used to Be Overheard at National Geographic</t>
  </si>
  <si>
    <t>2022-10-18 12:00:02+00:00</t>
  </si>
  <si>
    <t>One hundred years since the discovery of King Tutankhamunâ€™s tomb, archaeologists are still puzzling over the mysteries of his mummy. Why was he covered in â€œblack gooâ€ and buried without a heart? And how did his tomb remain hidden for so long? To answer these questions, we head to the National Geographic Museumâ€™s King Tut exhibit with Archaeologist in Residence Fred Hiebert to hear his take on what happened to Egyptâ€™s boy king and hear from mummy expert Salima Ikram about how recent excavations of the tomb are helping scientists get closer to the answers.
Want more?
King Tutâ€™s tomb is one of the most significant archaeological sites ever discovered, but it was almost never found. To learn more about the discovery, take a look at our magazine cover story about the discovery.
Want to see National Geographicâ€™s King Tut exhibit for yourself? Information and tickets can be found on the museum website: https://www.nationalgeographic.org/society/visit-our-museum/ 
Also explore:
Egyptologist Salima Ikram is one of the leading experts in mummification. Check out her website for a treasure trove of information: https://www.salimaikram.com/ 
Fred Hiebert once spent two nights in King Tutâ€™s tomb with researchers searching for the mummy of Nefertiti. That story can be found here: https://www.nationalgeographic.com/history/article/160401-king-tut-tomb-radar-scan-nefertiti-archaeology 
âž¡ Subscribe: http://bit.ly/NatGeoSubscribe 
âž¡ Get more of Overheard at National Geographic here: https://bit.ly/OverheardPodcast 
âž¡ Catch up on all episodes of Overheard at National Geographic: https://on.natgeo.com/3n9D3cF 
You can also listen to the Overheard at National Geographic podcast on these platforms:
âž¡ Apple: https://bit.ly/OverheardOnApple 
âž¡ Spotify: https://bit.ly/OverheardOnSpotify 
âž¡ Stitcher: https://bit.ly/OverheardOnStitcher 
âž¡ Google Podcasts: https://bit.ly/OverheardOnGoogle 
âž¡ iHeart Radio: https://bit.ly/OverheardOniHeart 
âž¡ Castbox: https://bit.ly/OverheardOnCastbox 
#NationalGeographic #Overheard #Podcast
About Overheard at National Geographic:
Documenting democracy, Untwisting the worldâ€™s largest tornado. Searching for wrecks of lost slave ships. Dinosaur hunting in Morocco. Accidentally inventing a new color. Come dive into one of the curiously delightful conversations overheard at National Geographicâ€™s headquarters, as we follow explorers, photographers, and scientists to the edges of our big, weird, beautiful world. Hosted by Peter Gwin and Amy Briggs.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The Hole Where King Tutâ€™s Heart Used to Be | Overheard at National Geographic
https://youtu.be/_LsbszcsoQo
National Geographic
https://www.youtube.com/natgeo</t>
  </si>
  <si>
    <t>['national geographic', 'nat geo', 'natgeo', 'animals', 'wildlife', 'science', 'explore', 'discover', 'survival', 'nature', 'culture', 'documentary', 'Overheard at Nat Geo', 'National Geographic Podcast', 'National Geographic Documentary', 'king tut', 'nat geo 101', 'nat geo live', 'overheard national geographic', 'overheard', 'king tutankhamun', 'king tut mummy']</t>
  </si>
  <si>
    <t>LEvA9p-nrdc</t>
  </si>
  <si>
    <t>The Dead of Night | Life Below Zero</t>
  </si>
  <si>
    <t>The Dead of Night Life Below Zero</t>
  </si>
  <si>
    <t>2022-10-16 15:00:22+00:00</t>
  </si>
  <si>
    <t>Agnes and her daughters, Carol, Qutan, and Tinmiaq make winter clothing for their children before the winter season hits Kavik. Life Below Zero follows the lives of rugged individuals living subsistence lifestyles in remote areas of Alaska as they brave the frigid winter temperatures and the ensuing spring break up.
âž¡ Subscribe: http://bit.ly/NatGeoSubscribe 
âž¡ Get more Life Below Zero: https://on.natgeo.com/2kgvtSK 
#NationalGeographic #LifeBelowZero
About Life Below Zero:
Life Below Zero follows six people as they battle for the most basic necessities in the state with the lowest population density in the United States. Living at the ends of the world's loneliest roads and subsisting off the rugged Alaskan bush, they battle whiteout snow storms, man-eating carnivores, questionable frozen terrain, and limited resources through a long and bitter winter. Some of them are lone wolves; others have their families beside them. All must overcome despairing odds to brave the wild and survive through to the spring. And when spring arrives in Alaska, rising temperatures bring mounting challenges as they work to prepare for yet another winter.
Get More Life Below Zero:
Official Site: http://bit.ly/LifeBelowZero 
Facebook: http://bit.ly/LifeBelowZeroFacebook 
Twitter: http://bit.ly/LifeBelowZeroTwitter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The Dead of Night | Life Below Zero
https://youtu.be/LEvA9p-nrdc
National Geographic
https://www.youtube.com/natgeo</t>
  </si>
  <si>
    <t>['national geographic', 'nat geo', 'natgeo', 'animals', 'wildlife', 'science', 'explore', 'discover', 'survival', 'nature', 'culture', 'documentary', 'perpetual planet nat geo', 'photography', 'Life Below Zero', 'life below zero', 'arctic', 'alaska', 'frozen terrain', 'freeze', 'cold', 'tundra', 'life below zero nat geo', 'Life Below Zero Tree stand', 'Life Below Zero national geographic', 'Life BelowZero', 'Agnes', 'Carol', 'Qutan', 'Tinmiaq', 'Kavik', 'Dead of Night', 'subsistence lifestyles']</t>
  </si>
  <si>
    <t>c3hPSJczrU0</t>
  </si>
  <si>
    <t>Prepper's Paradise (Full Episode) | Doomsday Preppers</t>
  </si>
  <si>
    <t>Preppers Paradise Full Episode Doomsday Preppers</t>
  </si>
  <si>
    <t>2022-10-15 12:00:25+00:00</t>
  </si>
  <si>
    <t>Meet Amanda Bobbin, a prepper who began practicing sustainable living after being warned in her sleep of imminent danger. Later, a security consultant preps his family for a cyberattack on the power grid.
âž¡ Subscribe: http://bit.ly/NatGeoSubscribe
âž¡ Get more Nat Geo Full Episodes: https://youtube.com/playlist?list=PLivjPDlt6ApSiD2mk9Ngp-5dZ9CDDn72O
âž¡ Get more Nat Geo Wild Full Episodes: https://youtu.be/qAG2SkTPltw
And check out more National Geographic series and specials here:
âž¡ Disney Plus: https://www.disneyplus.com
âž¡ Hulu: https://www.hulu.com/welcome
âž¡ NGTV app: https://www.nationalgeographic.com/tv/
âž¡ ABC app: https://abc.com/
#FullEpisode #DoomsdayPreppers #NationalGeographic
Get More National Geographic:
Official Site: http://bit.ly/NatGeoOfficialSite
Facebook: http://bit.ly/FBNatGeo
Twitter: http://bit.ly/NatGeoTwitter
Instagram: http://bit.ly/NatGeoInsta
TikTok: http://www.tiktok.com/@natgeo
Tenor: http://on.natgeo.com/31b3Koc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Prepper's Paradise (Full Episode) | Doomsday Preppers
https://youtu.be/c3hPSJczrU0
National Geographic
https://www.youtube.com/natgeo</t>
  </si>
  <si>
    <t>['national geographic', 'nat geo', 'natgeo', 'animals', 'wildlife', 'science', 'explore', 'discover', 'survival', 'nature', 'culture', 'documentary', 'perpetual planet nat geo', 'photography', 'full episode', 'Doomsday Preppers', 'Amanda Bobbin', 'prepper', 'cyberattack']</t>
  </si>
  <si>
    <t>IItT-K0Mg_w</t>
  </si>
  <si>
    <t>Getting to the end alive #shorts</t>
  </si>
  <si>
    <t>Getting to the end alive shorts</t>
  </si>
  <si>
    <t>2022-10-14 22:00:15+00:00</t>
  </si>
  <si>
    <t>What does it mean to live life on the edge? Find out from Ben as he navigates rough waters in #EdgeOfTheUnkown with Jimmy Chin, now streaming on Disney+.</t>
  </si>
  <si>
    <t>7mj5bdLARK4</t>
  </si>
  <si>
    <t>Blood on The Ground | Life Below Zero</t>
  </si>
  <si>
    <t>Blood on The Ground Life Below Zero</t>
  </si>
  <si>
    <t>2022-10-14 15:00:06+00:00</t>
  </si>
  <si>
    <t>Sue Aikens protects her camp from a lingering bear that is chasing away caribou and potential resources from her camp. Life Below Zero follows the lives of rugged individuals living subsistence lifestyles in remote areas of Alaska as they brave the frigid winter temperatures and the ensuing spring break up.
âž¡ Subscribe: http://bit.ly/NatGeoSubscribe 
âž¡ Get more Life Below Zero: https://on.natgeo.com/2kgvtSK 
#NationalGeographic #LifeBelowZero
About Life Below Zero:
Life Below Zero follows six people as they battle for the most basic necessities in the state with the lowest population density in the United States. Living at the ends of the world's loneliest roads and subsisting off the rugged Alaskan bush, they battle whiteout snow storms, man-eating carnivores, questionable frozen terrain, and limited resources through a long and bitter winter. Some of them are lone wolves; others have their families beside them. All must overcome despairing odds to brave the wild and survive through to the spring. And when spring arrives in Alaska, rising temperatures bring mounting challenges as they work to prepare for yet another winter.
Get More Life Below Zero:
Official Site: http://bit.ly/LifeBelowZero 
Facebook: http://bit.ly/LifeBelowZeroFacebook 
Twitter: http://bit.ly/LifeBelowZeroTwitter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Blood on The Ground | Life Below Zero
https://youtu.be/7mj5bdLARK4
National Geographic
https://www.youtube.com/natgeo</t>
  </si>
  <si>
    <t>['national geographic', 'nat geo', 'natgeo', 'animals', 'wildlife', 'science', 'explore', 'discover', 'survival', 'nature', 'culture', 'documentary', 'perpetual planet nat geo', 'photography', 'Life Below Zero', 'life below zero', 'arctic', 'alaska', 'frozen terrain', 'freeze', 'cold', 'tundra', 'life below zero nat geo', 'Life Below Zero Tree stand', 'Life Below Zero national geographic', 'Life BelowZero', 'Sue Aikens', 'bear', 'lingering bear', 'caribou', 'subsistence lifestyles']</t>
  </si>
  <si>
    <t>AySJH3oUMNA</t>
  </si>
  <si>
    <t>Tasting Wild | Official Trailer | National Geographic</t>
  </si>
  <si>
    <t>Tasting Wild Official Trailer National Geographic</t>
  </si>
  <si>
    <t>2022-10-13 16:00:07+00:00</t>
  </si>
  <si>
    <t>Journey into nature with world-renowned chef Melissa King to seek inspiration and discover the flavors of the wild places all around us in Tasting Wild, a new series dropping October 25. Paid Content for Mazda.
âž¡ Subscribe: http://bit.ly/NatGeoSubscribe
#NationalGeographic #TastingWild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Tasting Wild | Official Trailer | National Geographic 
https://youtu.be/AySJH3oUMNA
National Geographic
https://www.youtube.com/natgeo</t>
  </si>
  <si>
    <t>['national geographic', 'nat geo', 'natgeo', 'animals', 'wildlife', 'science', 'explore', 'discover', 'survival', 'nature', 'culture', 'documentary', 'perpetual planet nat geo', 'photography', 'journey', 'world-renowned chef', 'Melissa King', 'inspiration', 'flavors', 'wild places', 'Tasting Wild', 'nat geo wild', 'animals video', 'wildlife documentary', 'wildlife animals', 'wildlife videos', 'wildlife ph vlogs', 'wildlife live stream', 'nature 4k', 'wildlife 4k']</t>
  </si>
  <si>
    <t>aWYwQA-gS28</t>
  </si>
  <si>
    <t>Hunted in the Arctic | Edge of the Unknown on Disney+</t>
  </si>
  <si>
    <t>Hunted in the Arctic Edge of the Unknown on Disney</t>
  </si>
  <si>
    <t>2022-10-13 15:00:03+00:00</t>
  </si>
  <si>
    <t>Sarah and Eric reflect on their childhood and how their parents prepared them to deal with risk and danger on the Northwest Passage. This series takes audiences inside the minds of elite adventurers as they share stories of confronting fear, loss, and Mother Nature at her harshest.
âž¡ Subscribe: http://bit.ly/NatGeoSubscribe
#NationalGeographic #EdgeoftheUnknown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Hunted in the Arctic | Edge of the Unknown on Disney+
https://youtu.be/aWYwQA-gS28
National Geographic
https://www.youtube.com/natgeo</t>
  </si>
  <si>
    <t>['national geographic', 'nat geo', 'natgeo', 'animals', 'wildlife', 'science', 'explore', 'discover', 'survival', 'nature', 'culture', 'documentary', 'perpetual planet nat geo', 'photography', 'Edge of the Unknown on Disney', 'Edge of the Unknown', 'Disney+', 'Edge of the Unknown on Disney+', 'elite adventurers', 'edge of the unknown nat geo', 'Sarah', 'Eric', 'childhood', 'Northwest Passage', 'Arctic']</t>
  </si>
  <si>
    <t>cj3NQSrhuFM</t>
  </si>
  <si>
    <t>When assessing the risks goes wrong #Avalanche #shorts</t>
  </si>
  <si>
    <t>When assessing the risks goes wrong Avalanche shorts</t>
  </si>
  <si>
    <t>2022-10-12 19:30:03+00:00</t>
  </si>
  <si>
    <t>What happens on a mountain when things don't go as planned? Find out from Travis in #EdgeOfTheUnkown with Jimmy Chin, now streaming on Disney+.</t>
  </si>
  <si>
    <t>okaECR2_DzI</t>
  </si>
  <si>
    <t>Super Reefs (Short Film) | Pristine Seas | National Geographic Society</t>
  </si>
  <si>
    <t>Super Reefs Short Film Pristine Seas National Geographic Society</t>
  </si>
  <si>
    <t>2022-10-12 15:00:35+00:00</t>
  </si>
  <si>
    <t>In 2009, National Geographic Pristine Seas explored the Southern Line Islands and found pristine coral reefs, with thriving corals and large fish abundance. But in 2015-16, an unprecedented ocean warming event killed half of the corals. The Pristine Seas team returned in 2021, hoping to see some signs of recovery. What they found instead was the most spectacular recovery of coral reefs ever witnessed. The full length Super Reefs film will premiere in 2023. Stay tuned for more details.
Learn more about Pristine Oceans here: 
https://on.natgeo.com/2VA8HEk
Protecting the Ocean Benefits Both People and Nature | Pristine Seas
https://youtu.be/641XDlElxJY
âž¡ Subscribe: http://bit.ly/NatGeoSubscribe
#NationalGeographic #PristineSeas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Super Reefs (Short Film) | Pristine Seas | National Geographic Society
https://youtu.be/okaECR2_DzI
National Geographic
https://www.youtube.com/natgeo</t>
  </si>
  <si>
    <t>['national geographic', 'nat geo', 'natgeo', 'animals', 'wildlife', 'science', 'explore', 'discover', 'survival', 'nature', 'culture', 'documentary', 'perpetual planet nat geo', 'photography', 'pristine seas', 'coral reefs', 'explorers in the field', 'Southern Line Islands', 'large fish abundance', 'ocean', 'warming events', 'recovery', 'witness', 'thriving corals', 'pristine coral reefs', 'explore with us', 'nature videos', 'documentary 2022', 'global warming events', 'nature 4k']</t>
  </si>
  <si>
    <t>u_AVuJT76Uk</t>
  </si>
  <si>
    <t>Coke, Cakes and Cash (Full Episode) | To Catch a Smuggler</t>
  </si>
  <si>
    <t>Coke Cakes and Cash Full Episode To Catch a Smuggler</t>
  </si>
  <si>
    <t>2022-10-11 15:00:39+00:00</t>
  </si>
  <si>
    <t>HSI pursues a case of cocaine-filled cakes across state lines, and CBP seizes more than $100,000 of undeclared currency.
âž¡ Subscribe: http://bit.ly/NatGeoSubscribe
âž¡ Get more Nat Geo Full Episodes: https://youtube.com/playlist?list=PLivjPDlt6ApSiD2mk9Ngp-5dZ9CDDn72O
âž¡ Get more Nat Geo Wild Full Episodes: https://youtu.be/qAG2SkTPltw
And check out more National Geographic series and specials here:
âž¡ Disney Plus: https://www.disneyplus.com
âž¡ Hulu: https://www.hulu.com/welcome
âž¡ NGTV app: https://www.nationalgeographic.com/tv/
âž¡ ABC app: https://abc.com/
#FullEpisode #ToCatchASmuggler #NationalGeographic
Get More National Geographic:
Official Site: http://bit.ly/NatGeoOfficialSite
Facebook: http://bit.ly/FBNatGeo
Twitter: http://bit.ly/NatGeoTwitter
Instagram: http://bit.ly/NatGeoInsta
TikTok: http://www.tiktok.com/@natgeo
Tenor: http://on.natgeo.com/31b3Koc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Coke, Cakes and Cash (Full Episode) | To Catch a Smuggler
https://youtu.be/u_AVuJT76Uk
National Geographic
https://www.youtube.com/natgeo</t>
  </si>
  <si>
    <t>['national geographic', 'nat geo', 'natgeo', 'animals', 'wildlife', 'science', 'explore', 'discover', 'survival', 'nature', 'culture', 'documentary', 'perpetual planet nat geo', 'photography', 'full episode', 'cocaine', 'cakes', 'cash', 'To Catch a Smuggler', 'crime case', 'undeclared currency', 'drug smuggling', 'drug smuggling documentary 2022', 'border patrol', 'drug smuggling videos', 'documentary 2022', 'drug seizure', 'drug smuggling 4k', 'illegal cases']</t>
  </si>
  <si>
    <t>D4KiBPS1lxo</t>
  </si>
  <si>
    <t>Exploring Pristine Seas | Podcast | Overheard at National Geographic</t>
  </si>
  <si>
    <t>Exploring Pristine Seas Podcast Overheard at National Geographic</t>
  </si>
  <si>
    <t>2022-10-11 11:59:48+00:00</t>
  </si>
  <si>
    <t>National Geographic Explorer in Residence Enric Sala quit academia to explore and protect the sea. On his journey to keep the ocean pristine, he has swam with jellyfish in Palau, gone diving in the Arctic, and got acquainted with sharks at Millennium Atoll. Salaâ€™s explorations have led to 24 marine preservesâ€”with a combined area more than twice the size of India. But the hard work is far from over, as Sala aims to protect 30 percent of the worldâ€™s oceans by 2030.
Credit: Enric Sala, Pristine Seas
A GalÃ¡pagos sea lion chases a large school of salema fish off Isabela Island.
Punta Vicente Roca, Isabela Isla, GalÃ¡pagos Islands, Ecuador
Photo by Enric Sala
âž¡ Subscribe: http://bit.ly/NatGeoSubscribe 
âž¡ Get more of Overheard at National Geographic here: https://bit.ly/OverheardPodcast 
âž¡ Catch up on all episodes of Overheard at National Geographic: https://on.natgeo.com/3n9D3cF 
You can also listen to the Overheard at National Geographic podcast on these platforms:
âž¡ Apple: https://bit.ly/OverheardOnApple 
âž¡ Spotify: https://bit.ly/OverheardOnSpotify 
âž¡ Stitcher: https://bit.ly/OverheardOnStitcher 
âž¡ Google Podcasts: https://bit.ly/OverheardOnGoogle 
âž¡ iHeart Radio: https://bit.ly/OverheardOniHeart 
âž¡ Castbox: https://bit.ly/OverheardOnCastbox 
#NationalGeographic #Overheard #Podcast
About Overheard at National Geographic:
Documenting democracy, Untwisting the worldâ€™s largest tornado. Searching for wrecks of lost slave ships. Dinosaur hunting in Morocco. Accidentally inventing a new color. Come dive into one of the curiously delightful conversations overheard at National Geographicâ€™s headquarters, as we follow explorers, photographers, and scientists to the edges of our big, weird, beautiful world. Hosted by Peter Gwin and Amy Briggs.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Exploring Pristine Seas | Podcast | Overheard at National Geographic
https://youtu.be/D4KiBPS1lxo
National Geographic
https://www.youtube.com/natgeo</t>
  </si>
  <si>
    <t>['national geographic', 'nat geo', 'natgeo', 'animals', 'wildlife', 'science', 'explore', 'discover', 'survival', 'nature', 'culture', 'documentary', 'perpetual planet nat geo', 'photography', 'Overheard at Nat Geo', 'National Geographic Podcast', 'National Geographic Documentary', 'marine conservation', 'marine conservation documentaries', 'Millennium Atoll', 'national geographic full episodes', 'Podcast', 'pristine seas', 'marine life']</t>
  </si>
  <si>
    <t>HgclNx4YXgA</t>
  </si>
  <si>
    <t>Before Free Solo | Edge of the Unknown on Disney+</t>
  </si>
  <si>
    <t>Before Free Solo Edge of the Unknown on Disney</t>
  </si>
  <si>
    <t>2022-10-10 15:00:19+00:00</t>
  </si>
  <si>
    <t>Tommy and Alex plan for a triple link up and climb the first route. This series takes audiences inside the minds of elite adventurers as they share stories of confronting fear, loss, and Mother Nature at her harshest. This series takes audiences inside the minds of elite adventurers as they share stories of confronting fear, loss, and Mother Nature at her harshest.
âž¡ Subscribe: http://bit.ly/NatGeoSubscribe
#NationalGeographic #EdgeoftheUnknown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Before Free Solo | Edge of the Unknown on Disney+
https://youtu.be/HgclNx4YXgA
National Geographic
https://www.youtube.com/natgeo</t>
  </si>
  <si>
    <t>['national geographic', 'nat geo', 'natgeo', 'animals', 'wildlife', 'science', 'explore', 'discover', 'survival', 'nature', 'culture', 'documentary', 'perpetual planet nat geo', 'photography', 'Edge of the Unknown on Disney', 'Edge of the Unknown', 'Disney+', 'Edge of the Unknown on Disney+', 'elite adventurers', 'edge of the unknown nat geo', 'Tommy', 'Alex', 'triple link up']</t>
  </si>
  <si>
    <t>RTlD4H-NRpI</t>
  </si>
  <si>
    <t>Jack Black: Music (Full Episode) | Brain Games</t>
  </si>
  <si>
    <t>Jack Black Music Full Episode Brain Games</t>
  </si>
  <si>
    <t>2022-10-08 15:00:26+00:00</t>
  </si>
  <si>
    <t>Actor-musician Jack Black and his Tenacious D bandmate Kyle Gass join Keegan-Michael Key to learn how music affects the brain. 
âž¡ Subscribe: http://bit.ly/NatGeoSubscribe
âž¡ Get more Nat Geo Full Episodes: https://youtube.com/playlist?list=PLivjPDlt6ApSiD2mk9Ngp-5dZ9CDDn72O
âž¡ Get more Nat Geo Wild Full Episodes: https://youtu.be/qAG2SkTPltw
And check out more National Geographic series and specials here:
âž¡ Disney Plus: https://www.disneyplus.com
âž¡ Hulu: https://www.hulu.com/welcome
âž¡ NGTV app: https://www.nationalgeographic.com/tv/
âž¡ ABC app: https://abc.com/
#FullEpisode #BrainGames #NationalGeographic
Get More National Geographic:
Official Site: http://bit.ly/NatGeoOfficialSite
Facebook: http://bit.ly/FBNatGeo
Twitter: http://bit.ly/NatGeoTwitter
Instagram: http://bit.ly/NatGeoInsta
TikTok: http://www.tiktok.com/@natgeo
Tenor: http://on.natgeo.com/31b3Koc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Jack Black: Music (Full Episode) | Brain Games 
https://youtu.be/RTlD4H-NRpI
National Geographic
https://www.youtube.com/natgeo</t>
  </si>
  <si>
    <t>['national geographic', 'nat geo', 'natgeo', 'animals', 'wildlife', 'science', 'explore', 'discover', 'survival', 'nature', 'culture', 'documentary', 'perpetual planet nat geo', 'photography', 'full episode', 'Jack Black', 'Kyle Gass', 'Keegan-Michael Key', 'music', 'brain', 'Actor', 'Musician', 'brain games', 'magic tricks', 'brain videos', 'critical thinking', 'interactive entertainment', "jack black's magic", 'brain riddles', 'brain teaser puzzles', 'documentary 2022']</t>
  </si>
  <si>
    <t>I8OorhtMrVY</t>
  </si>
  <si>
    <t>Riding one of the largest waves in the world #EdgeoftheUnknown #shorts</t>
  </si>
  <si>
    <t>Riding one of the largest waves in the world EdgeoftheUnknown shorts</t>
  </si>
  <si>
    <t>2022-10-06 19:00:05+00:00</t>
  </si>
  <si>
    <t>Watch Justine as she attempts to ride one of the largest and fastest waves in the world in #EdgeOfTheUnkown with Jimmy Chin, now streaming on Disney+.</t>
  </si>
  <si>
    <t>SJPnK_NgHVI</t>
  </si>
  <si>
    <t>Limitless with Chris Hemsworth | Official Trailer | Disney+</t>
  </si>
  <si>
    <t>Limitless with Chris Hemsworth Official Trailer Disney</t>
  </si>
  <si>
    <t>2022-10-06 16:05:01+00:00</t>
  </si>
  <si>
    <t>What if you could combat aging and discover the full potential of the human body? Global movie star Chris Hemsworth explores this revolutionary idea in the new National Geographic original series, â€œLimitless with Chris Hemsworth,â€ created by Darren Aronofsky and hailing from his production company Protozoa Pictures and Jane Rootâ€™s Nutopia. Entertaining, immersive and life-changing, â€œLimitlessâ€ rewrites the rulebook on living better for longer. Coming to Disney+ November 16. Rating: TV-14
âž¡ Subscribe: http://bit.ly/NatGeoSubscribe
#NationalGeographic #ChrisHemsworth #DisneyPlus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Limitless with Chris Hemsworth | Official Trailer | Disney+
https://www.youtube.com/watch?v=SJPnK_NgHVI
National Geographic
https://www.youtube.com/natgeo</t>
  </si>
  <si>
    <t>DutFDl3AnXU</t>
  </si>
  <si>
    <t>The Dangers of Climbing Helmcken Falls | Edge of the Unknown on Disney+</t>
  </si>
  <si>
    <t>The Dangers of Climbing Helmcken Falls Edge of the Unknown on Disney</t>
  </si>
  <si>
    <t>2022-10-05 15:00:08+00:00</t>
  </si>
  <si>
    <t>As the preparation begins, Will Gadd talks about the dangers of Helmcken Falls and the dream to overcome it. This series takes audiences inside the minds of elite adventurers as they share stories of confronting fear, loss, and Mother Nature at her harshest.
âž¡ Subscribe: http://bit.ly/NatGeoSubscribe
#NationalGeographic #EdgeoftheUnknown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The Dangers of Climbing Helmcken Falls | Edge of the Unknown on Disney+
https://youtu.be/DutFDl3AnXU
National Geographic
https://www.youtube.com/natgeo</t>
  </si>
  <si>
    <t>['national geographic', 'nat geo', 'natgeo', 'animals', 'wildlife', 'science', 'explore', 'discover', 'survival', 'nature', 'culture', 'documentary', 'perpetual planet nat geo', 'photography', 'Edge of the Unknown on Disney', 'Edge of the Unknown', 'Disney+', 'Edge of the Unknown on Disney+', 'elite adventurers', 'edge of the unknown nat geo', 'Will Gadd', 'Helmcken Falls', 'Mother Nature']</t>
  </si>
  <si>
    <t>gmINktHENug</t>
  </si>
  <si>
    <t>What the Ice Gets, the Ice Keeps | Podcast | Overheard at National Geographic</t>
  </si>
  <si>
    <t>What the Ice Gets the Ice Keeps Podcast Overheard at National Geographic</t>
  </si>
  <si>
    <t>2022-10-04 11:59:49+00:00</t>
  </si>
  <si>
    <t>In 1915 Ernest Shackletonâ€™s ship, Endurance, sank off the coast of Antarctica, stranding the crew on drifting sea ice. Shackletonâ€™s desperate rescue mission saved all 28 men. But for more than a century afterward, the location of Endurance eluded archaeologistsâ€”until this year. National Geographic photographer Esther Horvath was there and recounts the moment when the ship was located 10,000 feet beneath the polar ice.
A 2022 expedition discovered Endurance almost two miles below the surface of the Southern Ocean. The sinking of Endurance, in 1915, stranded Ernest Shackleton and his crew of explorers on floating sea ice as they attempted to cross Antarctica on foot.
Credit: Video still by the Falkland Maritime Heritage Trust, National Geographic
âž¡ Subscribe: http://bit.ly/NatGeoSubscribe 
âž¡ Get more of Overheard at National Geographic here: https://bit.ly/OverheardPodcast 
âž¡ Catch up on all episodes of Overheard at National Geographic: https://on.natgeo.com/3n9D3cF 
You can also listen to the Overheard at National Geographic podcast on these platforms:
âž¡ Apple: https://bit.ly/OverheardOnApple 
âž¡ Spotify: https://bit.ly/OverheardOnSpotify 
âž¡ Stitcher: https://bit.ly/OverheardOnStitcher 
âž¡ Google Podcasts: https://bit.ly/OverheardOnGoogle 
âž¡ iHeart Radio: https://bit.ly/OverheardOniHeart 
âž¡ Castbox: https://bit.ly/OverheardOnCastbox 
#NationalGeographic #Overheard #Podcast
About Overheard at National Geographic:
Documenting democracy, Untwisting the worldâ€™s largest tornado. Searching for wrecks of lost slave ships. Dinosaur hunting in Morocco. Accidentally inventing a new color. Come dive into one of the curiously delightful conversations overheard at National Geographicâ€™s headquarters, as we follow explorers, photographers, and scientists to the edges of our big, weird, beautiful world. Hosted by Peter Gwin and Amy Briggs.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What the Ice Gets, the Ice Keeps | Podcast | Overheard at National Geographic
https://youtu.be/gmINktHENug
National Geographic
https://www.youtube.com/natgeo</t>
  </si>
  <si>
    <t>['national geographic', 'nat geo', 'natgeo', 'animals', 'wildlife', 'science', 'explore', 'discover', 'survival', 'nature', 'culture', 'documentary', 'perpetual planet nat geo', 'photography', 'Overheard at Nat Geo', 'National Geographic Podcast', 'National Geographic Documentary', 'climate change', 'global warming', 'Antarctica', 'coast', 'Shackleton', 'crew', 'drifting', 'sea ice', 'rescue mission', 'Endurance', 'archaeologists', 'photographer', 'ship', 'Esther Horvath', 'polar ice', 'expedition', 'Southern Ocean', 'sinking', 'Ernest Shackleton', 'Explorers', 'floating']</t>
  </si>
  <si>
    <t>_v1rrMuKtcI</t>
  </si>
  <si>
    <t>Riding the Avalanche | Edge of the Unknown on Disney+</t>
  </si>
  <si>
    <t>Riding the Avalanche Edge of the Unknown on Disney</t>
  </si>
  <si>
    <t>2022-10-03 15:00:25+00:00</t>
  </si>
  <si>
    <t>What is it like to experience fear and danger while honing your craft? For Travis, that's what extreme snowboarding is all about. This series takes audiences inside the minds of elite adventurers as they share stories of confronting fear, loss, and Mother Nature at her harshest.
âž¡ Subscribe: http://bit.ly/NatGeoSubscribe
#NationalGeographic #EdgeoftheUnknown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Riding the Avalanche | Edge of the Unknown on Disney+
https://youtu.be/_v1rrMuKtcI
National Geographic
https://www.youtube.com/natgeo</t>
  </si>
  <si>
    <t>['national geographic', 'nat geo', 'natgeo', 'animals', 'wildlife', 'science', 'explore', 'discover', 'survival', 'nature', 'culture', 'documentary', 'perpetual planet nat geo', 'photography', 'Edge of the Unknown on Disney', 'Edge of the Unknown', 'Disney+', 'Edge of the Unknown on Disney+', 'elite adventurers', 'edge of the unknown nat geo', 'Avalanche', 'Travis', 'extreme snowboarding']</t>
  </si>
  <si>
    <t>5UGQ4XLjTek</t>
  </si>
  <si>
    <t>Climbers face their fears at Helmcken Falls #shorts</t>
  </si>
  <si>
    <t>Climbers face their fears at Helmcken Falls shorts</t>
  </si>
  <si>
    <t>2022-10-02 18:00:03+00:00</t>
  </si>
  <si>
    <t>What happens when professional adventurers feel fear? Find out from Will Gadd in #EdgeOfTheUnkown with Jimmy Chin, now streaming on Disney+.
âž¡ Subscribe: http://bit.ly/NatGeoSubscribe
#NationalGeographic #RelevantVideoTopic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[Video title]
[YouTube Video Link]
National Geographic
https://www.youtube.com/natgeo</t>
  </si>
  <si>
    <t>AUFQ44Y3TRM</t>
  </si>
  <si>
    <t>Stash House Takedown (Full Episode) | To Catch a Smuggler</t>
  </si>
  <si>
    <t>Stash House Takedown Full Episode To Catch a Smuggler</t>
  </si>
  <si>
    <t>2022-10-01 15:00:13+00:00</t>
  </si>
  <si>
    <t>HSI confiscate 21 kilos of meth and disrupt a transnational drug ring. CBP seize one of the largest shipments of illegal shark fins in Miami history.
âž¡ Subscribe: http://bit.ly/NatGeoSubscribe
âž¡ Get more Nat Geo Full Episodes: https://youtube.com/playlist?list=PLivjPDlt6ApSiD2mk9Ngp-5dZ9CDDn72O
âž¡ Get more Nat Geo Wild Full Episodes: https://youtu.be/qAG2SkTPltw
And check out more National Geographic series and specials here:
âž¡ Disney Plus: https://www.disneyplus.com
âž¡ Hulu: https://www.hulu.com/welcome
âž¡ NGTV app: https://www.nationalgeographic.com/tv/
âž¡ ABC app: https://abc.com/
#StashHouseTakedown #ToCatchaSmuggler #NationalGeographic
Get More National Geographic:
Official Site: http://bit.ly/NatGeoOfficialSite
Facebook: http://bit.ly/FBNatGeo
Twitter: http://bit.ly/NatGeoTwitter
Instagram: http://bit.ly/NatGeoInsta
TikTok: http://www.tiktok.com/@natgeo
Tenor: http://on.natgeo.com/31b3Koc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Stash House Takedown | To Catch a Smuggler
https://youtu.be/AUFQ44Y3TRM
National Geographic
https://www.youtube.com/natgeo</t>
  </si>
  <si>
    <t>['national geographic', 'nat geo', 'natgeo', 'animals', 'wildlife', 'science', 'explore', 'discover', 'survival', 'nature', 'culture', 'documentary', 'perpetual planet nat geo', 'photography', 'full episode', 'drug smuggling', 'to catch a smuggler national geographic', 'documentary 2022', 'drug trafficking', 'national geographic documentary', 'catch a smuggler', 'to catch a smuggler nat geo', 'national geographic documentary full episodes', 'drug smugglers caught']</t>
  </si>
  <si>
    <t>YVqREW6HhHw</t>
  </si>
  <si>
    <t>Surrendering to the Unknown #shorts</t>
  </si>
  <si>
    <t>Surrendering to the Unknown shorts</t>
  </si>
  <si>
    <t>2022-09-30 16:40:05+00:00</t>
  </si>
  <si>
    <t>What is it like when you take that leap of faith? Find out from Travis in #EdgeOfTheUnkown with Jimmy Chin, now streaming on Disney+.
âž¡ Subscribe: http://bit.ly/NatGeoSubscribe
#NationalGeographic #RelevantVideoTopic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[Video title]
[YouTube Video Link]
National Geographic
https://www.youtube.com/natgeo</t>
  </si>
  <si>
    <t>4--9stmzQZ0</t>
  </si>
  <si>
    <t>Fight or Die | Edge of the Unknown on Disney+</t>
  </si>
  <si>
    <t>Fight or Die Edge of the Unknown on Disney</t>
  </si>
  <si>
    <t>2022-09-29 15:00:04+00:00</t>
  </si>
  <si>
    <t>Gerd and Rush talk about the risks of big drop kayaking, and why not getting hurt is so important to him. This series takes audiences inside the minds of elite adventurers as they share stories of confronting fear, loss, and Mother Nature at her harshest.
âž¡ Subscribe: http://bit.ly/NatGeoSubscribe
#NationalGeographic #EdgeoftheUnknown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Fight or Die | Edge of the Unknown on Disney+
https://youtu.be/4--9stmzQZ0
National Geographic
https://www.youtube.com/natgeo</t>
  </si>
  <si>
    <t>['national geographic', 'nat geo', 'natgeo', 'animals', 'wildlife', 'science', 'explore', 'discover', 'survival', 'nature', 'culture', 'documentary', 'perpetual planet nat geo', 'photography', 'Edge of the Unknown on Disney', 'Edge of the Unknown', 'Disney+', 'Edge of the Unknown on Disney+', 'elite adventurers', 'edge of the unknown nat geo', 'Gerd', 'Rush', 'big drop kayaking', 'Fight or Die']</t>
  </si>
  <si>
    <t>a0VgHJOcpcs</t>
  </si>
  <si>
    <t>Sacrifice, pain, and no margin for error in the #Himalayas #shorts</t>
  </si>
  <si>
    <t>Sacrifice pain and no margin for error in the Himalayas shorts</t>
  </si>
  <si>
    <t>2022-09-28 19:00:00+00:00</t>
  </si>
  <si>
    <t>Climbing the Himalayan Giants takes an exceptional level of endurance, but what does it take to prepare for such an endeavor? ðŸ”ï¸ Find out from Conrad Anker in #EdgeOfTheUnkown with Jimmy Chin, premiering September 5 on National Geographic.</t>
  </si>
  <si>
    <t>MkFLvg3E6Sk</t>
  </si>
  <si>
    <t>Eaten by Jaws and Big Wave Surfing| Edge of the Unknown on Disney+</t>
  </si>
  <si>
    <t>Eaten by Jaws and Big Wave Surfing Edge of the Unknown on Disney</t>
  </si>
  <si>
    <t>2022-09-27 15:00:15+00:00</t>
  </si>
  <si>
    <t>Justine, Fred &amp; Jimmy talk about Big Wave surfing and Justine arrives at Jaws. This series takes audiences inside the minds of elite adventurers as they share stories of confronting fear, loss, and Mother Nature at her harshest.
âž¡ Subscribe: http://bit.ly/NatGeoSubscribe
#NationalGeographic #EdgeoftheUnknown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Eaten by Jaws and Big Wave Surfing| Edge of the Unknown on Disney+
https://youtu.be/MkFLvg3E6Sk
National Geographic
https://www.youtube.com/natgeo</t>
  </si>
  <si>
    <t>['national geographic', 'nat geo', 'natgeo', 'animals', 'wildlife', 'science', 'explore', 'discover', 'survival', 'nature', 'culture', 'documentary', 'perpetual planet nat geo', 'photography', 'Edge of the Unknown on Disney', 'Edge of the Unknown', 'Disney+', 'Edge of the Unknown on Disney+', 'elite adventurers', 'edge of the unknown nat geo', 'Justine', 'Fred', 'Jimmy', 'Big Wave surfing', 'Jaws']</t>
  </si>
  <si>
    <t>fkqU0PXs9rQ</t>
  </si>
  <si>
    <t>What You Do Counts | Podcast | Overheard at National Geographic</t>
  </si>
  <si>
    <t>What You Do Counts Podcast Overheard at National Geographic</t>
  </si>
  <si>
    <t>2022-09-27 11:59:50+00:00</t>
  </si>
  <si>
    <t>Many of the most crucial countries in the global fight against climate change are in Latin America, and yet there are few resources on the climate and ecological crisis for Spanish speakers. Eyal Weintraub, a National Geographic Young Explorer and 22-year-old climate activist from Buenos Aires, Argentina, is working to change that. Guest Host Jordan Salama, joins Weintraub to talk about the popular podcast, Lo Que Haces Cuenta, as he unpacks the climate crisis in bite-sized episodesâ€”and explores the everyday ways we can fight it.
Credit: Photograph by Gaston Zilberman, National Geographic 
Photos from the 22nd of April, 2022 (global earth day) during a strike for climate justice organized by Youth for Climate Argentina and other environmental organizations.
âž¡ Subscribe: http://bit.ly/NatGeoSubscribe 
âž¡ Get more of Overheard at National Geographic here: https://bit.ly/OverheardPodcast 
âž¡ Catch up on all episodes of Overheard at National Geographic: https://on.natgeo.com/3n9D3cF 
You can also listen to the Overheard at National Geographic podcast on these platforms:
âž¡ Apple: https://bit.ly/OverheardOnApple 
âž¡ Spotify: https://bit.ly/OverheardOnSpotify 
âž¡ Stitcher: https://bit.ly/OverheardOnStitcher 
âž¡ Google Podcasts: https://bit.ly/OverheardOnGoogle 
âž¡ iHeart Radio: https://bit.ly/OverheardOniHeart 
âž¡ Castbox: https://bit.ly/OverheardOnCastbox 
#NationalGeographic #Overheard #Podcast
About Overheard at National Geographic:
Documenting democracy, Untwisting the worldâ€™s largest tornado. Searching for wrecks of lost slave ships. Dinosaur hunting in Morocco. Accidentally inventing a new color. Come dive into one of the curiously delightful conversations overheard at National Geographicâ€™s headquarters, as we follow explorers, photographers, and scientists to the edges of our big, weird, beautiful world. Hosted by Peter Gwin and Amy Briggs.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What You Do Counts | Podcast | Overheard at National Geographic
https://youtu.be/fkqU0PXs9rQ
National Geographic
https://www.youtube.com/natgeo</t>
  </si>
  <si>
    <t>['national geographic', 'nat geo', 'natgeo', 'animals', 'wildlife', 'science', 'explore', 'discover', 'survival', 'nature', 'culture', 'documentary', 'perpetual planet nat geo', 'photography', 'What You Do Counts', 'Podcast', 'Overheard', 'Ecological Crisis', 'Eyal Weintraub', 'Explorer', 'Buenos Aires', 'Jordan Salama', 'Gaston Zilberman', 'Youth for Climate', 'crucial', 'global fight', 'Latin', 'America', 'resources', 'Activist', 'podcast', 'climate crisis', 'Argentina', 'Overheard at Nat Geo', 'National Geographic Podcast', 'National Geographic Documentary']</t>
  </si>
  <si>
    <t>5jQd9i9jA6Q</t>
  </si>
  <si>
    <t>Drew Brees: Performance (Full Episode) | Brain Games</t>
  </si>
  <si>
    <t>Drew Brees Performance Full Episode Brain Games</t>
  </si>
  <si>
    <t>2022-09-27 02:15:22+00:00</t>
  </si>
  <si>
    <t>New Orleans Saints NFL quarterback Drew Brees puts his brain to the test with a series of mental challenges exploring how we can train our own minds to do as we want. 
âž¡ Subscribe: http://bit.ly/NatGeoSubscribe
âž¡ Get more Nat Geo Full Episodes: https://youtube.com/playlist?list=PLivjPDlt6ApSiD2mk9Ngp-5dZ9CDDn72O
âž¡ Get more Nat Geo Wild Full Episodes: https://youtu.be/qAG2SkTPltw
And check out more National Geographic series and specials here:
âž¡ Disney Plus: https://www.disneyplus.com
âž¡ Hulu: https://www.hulu.com/welcome
âž¡ NGTV app: https://www.nationalgeographic.com/tv/
âž¡ ABC app: https://abc.com/
#FullEpisode #BrainGames #NationalGeographic
Get More National Geographic:
Official Site: http://bit.ly/NatGeoOfficialSite
Facebook: http://bit.ly/FBNatGeo
Twitter: http://bit.ly/NatGeoTwitter
Instagram: http://bit.ly/NatGeoInsta
TikTok: http://www.tiktok.com/@natgeo
Tenor: http://on.natgeo.com/31b3Koc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Drew Brees: Performance (Full Episode) | Brain Games
https://youtu.be/5jQd9i9jA6Q
National Geographic
https://www.youtube.com/natgeo</t>
  </si>
  <si>
    <t>['national geographic', 'nat geo', 'natgeo', 'animals', 'wildlife', 'science', 'explore', 'discover', 'survival', 'nature', 'culture', 'documentary', 'perpetual planet nat geo', 'photography', 'Drew Brees', 'Drew Brees Performance', 'Drew Brees Full Episode', 'Drew Brees Performance Full Episode', 'Brain Games', 'Drew Brees Brain Games', 'Brain Games Full Episode', 'Orleans Saints NFL', 'brain games', 'Brain Games for Drew Brees']</t>
  </si>
  <si>
    <t>07n3TA0OjsY</t>
  </si>
  <si>
    <t>ðŸ”´ LIVE: What Does It Take To Catch a Smuggler? Watch Now | National Geographic</t>
  </si>
  <si>
    <t xml:space="preserve"> LIVE What Does It Take To Catch a Smuggler Watch Now National Geographic</t>
  </si>
  <si>
    <t>2022-09-26 13:07:30+00:00</t>
  </si>
  <si>
    <t>From cocaine hidden in shoes, to narcotics in coffee beans, join us as we follow the officers who work to stem the flow of illegal contraband at America's airports, seaports and land border crossings.
âž¡ Watch on Disney+: https://on.natgeo.com/3xYY2Gc
âž¡ Subscribe: http://bit.ly/NatGeoSubscribe
#NationalGeographic #ToCatchASmuggler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National Geographic
https://www.youtube.com/natgeo</t>
  </si>
  <si>
    <t>['national geographic', 'nat geo', 'natgeo', 'animals', 'wildlife', 'science', 'explore', 'discover', 'survival', 'nature', 'culture', 'documentary', 'perpetual planet nat geo', 'photography', 'national parks', 'natgeo livestream', 'catch a smuggler full episodes', 'catch a smuggler national geographic', 'catch a smuggler airport', 'catch a smuggler madrid', 'catch a smuggler jfk', 'catch a smuggler usa', 'catch a smuggler rome', 'catch a smuggler colombia', 'national geographic documentary']</t>
  </si>
  <si>
    <t>lXJzhWwJFCo</t>
  </si>
  <si>
    <t>Retrograde Teaser | National Geographic</t>
  </si>
  <si>
    <t>Retrograde Teaser National Geographic</t>
  </si>
  <si>
    <t>2022-09-23 19:57:36+00:00</t>
  </si>
  <si>
    <t>A first look at RETROGRADE, a new documentary from National Geographic Documentary Films, which captures the final nine months of Americaâ€™s 20-year war in Afghanistan from multiple perspectives.  From Oscar-nominated and Emmy Award-winning filmmaker Matthew Heineman, RETROGRADE offers a cinematic and historic window onto the end of Americaâ€™s longest war, and the costs endured for those most intimately involved.
âž¡ Subscribe: http://bit.ly/NatGeoSubscribe
#NationalGeographic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Get More National Geographic:
Official Site: http://bit.ly/NatGeoOfficialSite 
Facebook: http://bit.ly/FBNatGeo 
Twitter: http://bit.ly/NatGeoTwitter 
Instagram: http://bit.ly/NatGeoInsta 
TikTok: http://www.tiktok.com/@natgeo 
Tenor: http://on.natgeo.com/31b3Koc
Retrograde Teaser | National Geographic 
https://youtu.be/lXJzhWwJFCo
National Geographic
https://www.youtube.com/natgeo</t>
  </si>
  <si>
    <t>sNFVKTyOeGM</t>
  </si>
  <si>
    <t>Filming a Black Bear Swamp Crossing | America the Beautiful BTS | National Geographic</t>
  </si>
  <si>
    <t>Filming a Black Bear Swamp Crossing America the Beautiful BTS National Geographic</t>
  </si>
  <si>
    <t>2022-09-23 14:59:52+00:00</t>
  </si>
  <si>
    <t>Louisiana black bears den in cypress trees above dangerous swamps, but how do these bears get their cubs from the tree to dry ground? One crew member was finally able to capture the journey for the very first time. Witness the wildlife of North America as youâ€™ve never seen it before on #AmericaTheBeautifulSeries, narrated by Michael B. Jordan, now streaming on #DisneyPlus.  
âž¡ Subscribe: http://bit.ly/NatGeoSubscribe
#NationalGeographic #AmericaTheBeautiful
About National Geographic:
National Geographic is the world's premium destination for science, exploration, and adventure. Through their world-class scientists, photographers, journalists, and filmmakers, Nat Geo gets you closer to the stories that matter and past the edge of what's possible.
For more updates, subscribe to Disney, Pixar, Marvel, Star Wars, and National Geographic.
Disney+ is the streaming home of Disney, Pixar, Marvel, Star Wars, National Geographic, and more.
From new releases to your favorite classics and exclusive Originals, there's something for everyone, all ad free.
Follow Disney+ for the latest:
Disney+: https://disneyplus.com/
Instagram: https://www.instagram.com/DisneyPlus/
Twitter: https://www.twitter.com/DisneyPlus/
Facebook: https://www.facebook.com/DisneyPlus/
Filming a Black Bear Swamp Crossing | America the Beautiful BTS | National Geographic 
https://youtu.be/sNFVKTyOeGM
National Geographic
https://www.youtube.com/natgeo</t>
  </si>
  <si>
    <t>['national geographic', 'nat geo', 'natgeo', 'animals', 'wildlife', 'science', 'explore', 'discover', 'survival', 'nature', 'culture', 'documentary', 'perpetual planet nat geo', 'photography', 'Black Bear', 'America the Beautiful BTS', 'BTS', 'North America', 'AmericaTheBeautifulSeries', 'Michael B. Jordan', 'Disney Plus', 'nat geo animals', 'national geographic wild', 'Louisiana black bears', 'dangerous swamps', 'black bear pass', 'america the beautiful series', 'Filming a Black Bear Swamp Crossing', 'DisneyPlus']</t>
  </si>
  <si>
    <t>VKWEwBxDd9k</t>
  </si>
  <si>
    <t>UCX6b17PVsYBQ0ip5gyeme-Q</t>
  </si>
  <si>
    <t>Barack Obama: Crash Course Black American History #50</t>
  </si>
  <si>
    <t>Barack Obama Crash Course Black American History 50</t>
  </si>
  <si>
    <t>2022-11-02 21:39:23+00:00</t>
  </si>
  <si>
    <t>Barack Obama was the first Black man elected President in the United States in 2008. In this episode, Clint Smith will explore the early life, political career, presidential campaign, and legislative milestones of Barack Obama.
Clint's book, How the Word is Passed, is available now! https://bookshop.org/books/how-the-word-is-passed-a-reckoning-with-the-history-of-slavery-across-america/9780316492935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Katie, Hilary Sturges, Austin Zielman, Tori Thomas, Justin Snyder, DL Singfield, Amelia Ryczek, Ken Davidian, Stephen Akuffo, Toni Miles, Steve Segreto, Kyle &amp; Katherine Callahan, Laurel Stevens, Stacey Gillespie (Stacey J), Burt Humburg, Allyson Martin, Aziz Y, DAVID MORTON HUDSON, Perry Joyce, Scott Harrison, Mark &amp; Susan Billian, Alan Bridgeman, Rachel Creager, Breanna Bosso, Matt Curls, Jonathan Zbikowski, Jennifer Killen, Sarah &amp; Nathan Catchings, team dorsey, Trevin Beattie, Eric Koslow, Jennifer Dineen, Indika Siriwardena, Jason Rostoker, Shawn Arnold, SiobhÃ¡n, Ken Penttinen, Nathan Taylor, Les Aker, William McGraw, ClareG, Rizwan Kassim, Constance Urist, Alex Hackman, Jirat, Pineapples of Solidarity ,Katie Dean, Thomas Greinert,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</si>
  <si>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['vlogbrothers', 'Crash Course', 'crashcourse', 'education']</t>
  </si>
  <si>
    <t>VmqZvlj07-w</t>
  </si>
  <si>
    <t>Hurricane Katrina: Crash Course Black American History #49</t>
  </si>
  <si>
    <t>Hurricane Katrina Crash Course Black American History 49</t>
  </si>
  <si>
    <t>2022-10-19 21:07:32+00:00</t>
  </si>
  <si>
    <t>In this episode, Clint Smith details his experience as a teenager in New Orleans when Hurricane Katrina made landfall in 2005. The widespread devastation of Hurricane Katrina was a result of faulty levees and a fumbled response by FEMA, and it hit Black residents the hardest. Today, we'll take a closer look at the structural racism that made this disaster so catastrophic.
Clint's book, How the Word is Passed is available now! https://bookshop.org/books/how-the-word-is-passed-a-reckoning-with-the-history-of-slavery-across-america/9780316492935 
VIDEO SOURCES
Modern Racism and Modern Discrimination: The Effects of Race, Racial Attitudes, and Context on Simulated Hiring Decisions - John B. McConahay
https://www.nationalgeographic.org/encyclopedia/levee/
https://www.newyorker.com/books/under-review/why-hurricane-katrina-was-not-a-natural-disaster
https://neworleanshistorical.org/items/show/288
Jed Horne, Breach of Faith: Hurricane Katrina and the Near Death of a Great American City (New York: Random House, 2006).
Dâ€™Ann R. Penner and Keith C. Ferdinand, Overcoming Katrina: African American Voices from the Crescent City and Beyond (London, U.K.: Palgrave Macmillan, 2009).
Jeremy Levitt and Matthew Whitaker, Hurricane Katrina: America's Unnatural Disaster (Lincoln, N.E.: University of Nebraska Press, 2009).
https://www.ncbi.nlm.nih.gov/books/NBK54237/
Series Tags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Katie, Hilary Sturges, Austin Zielman, Tori Thomas, Justin Snyder, DL Singfield, Amelia Ryczek, Ken Davidian, Stephen Akuffo, Toni Miles, Steve Segreto, Kyle &amp; Katherine Callahan, Laurel Stevens, Stacey Gillespie (Stacey J), Burt Humburg, Allyson Martin, Aziz Y, DAVID MORTON HUDSON, Perry Joyce, Scott Harrison, Mark &amp; Susan Billian, Alan Bridgeman, Rachel Creager, Breanna Bosso, Matt Curls, Jonathan Zbikowski, Jennifer Killen, Sarah &amp; Nathan Catchings, team dorsey, Trevin Beattie, Eric Koslow, Jennifer Dineen, Indika Siriwardena, Jason Rostoker, Shawn Arnold, SiobhÃ¡n, Ken Penttinen, Nathan Taylor, Les Aker, William McGraw, ClareG, Rizwan Kassim, Constance Urist, Alex Hackman, Jirat, pineapples of solidarity, Katie Dean,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</si>
  <si>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VvRr0oL6s_E</t>
  </si>
  <si>
    <t>The Future of Public Health: Crash Course Public Health #10</t>
  </si>
  <si>
    <t>The Future of Public Health Crash Course Public Health 10</t>
  </si>
  <si>
    <t>2022-10-06 17:00:30+00:00</t>
  </si>
  <si>
    <t>We donâ€™t know what the next big scientific breakthrough is going to be or what futuristic diseases weâ€™ll encounter. But when it comes to our health, we actually have a pretty good idea of what could be next. And we also have some ideas about what we need to do today to prepare. In this final episode of Crash Course Public Health, weâ€™re going to take a look into the future with some roadmaps from the present.
Chapters: 
Looking to the Future 00:00
Disease Surveillance 2:55
A Planetary Approach 5:05
Technology &amp; Misinformation 8:12
Health Equity 10:46
Review &amp; Credits 11:39
Check out our shared playlist with APHA: https://www.youtube.com/playlist?list=PLDjqc55aK3kywF2dd97_Jh5iP0d2ARhdo 
Vanessaâ€™s channel: https://www.youtube.com/braincraft 
Transcript: https://docs.google.com/document/d/1mHmpKin8QeFQAivL7vIChFAgTHd_w9omSnSDNZh4uc4/edit?usp=sharing 
Sources: https://docs.google.com/document/d/1OHJiQ1njj5jWJC1YLDBzQgKC1QfnVgqJbbpK6qs7ekA/edit?usp=sharing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Dylan Mandelblatt, Katie, Hilary Sturges, Austin Zielman, Tori Thomas, Justin Snyder, Hasan Jamal, DL Singfield, Amelia Ryczek, Ken Davidian, Stephen Akuffo, Toni Miles, Steve Segreto, Kyle &amp; Katherine Callahan, Laurel Stevens, Michael Wang, Stacey J, Burt Humburg, Allyson Martin, Aziz Y, Shanta, DAVID MORTON HUDSON, Perry Joyce, Scott Harrison, Mark &amp; Susan Billian, Alan Bridgeman, Rachel Creager, Breanna Bosso, Matt Curls, Tim Kwist, Jonathan Zbikowski, Jennifer Killen, Sarah &amp; Nathan Catchings, team dorsey, Trevin Beattie, Eric Koslow, Jennifer Dineen, Indika Siriwardena, Jason Rostoker, Shawn Arnold, SiobhÃ¡n, Ken Penttinen, Nathan Taylor, Les Aker, William McGraw, ClareG, Rizwan Kassim, Constance Urist, Alex Hackman, Jirat, Pineapples of Solidarity, Katie Dean,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</si>
  <si>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['vlogbrothers', 'Crash Course', 'crashcourse', 'education', 'health', 'public health', 'vanessa hill', 'covid', 'dr. fauci']</t>
  </si>
  <si>
    <t>CbzLFgW_Wgc</t>
  </si>
  <si>
    <t>Toni Morrison: Crash Course Black American History #48</t>
  </si>
  <si>
    <t>Toni Morrison Crash Course Black American History 48</t>
  </si>
  <si>
    <t>2022-10-05 23:44:43+00:00</t>
  </si>
  <si>
    <t>Today, Clint Smith will teach you about the legendary writer Toni Morrison. Morrison is best known for her novels which chronicle the experiences of Black Americans throughout history. She was the first Black American Woman to win a Nobel Prize for Literature.
Clint's book, How the Word is Passed is available now! https://bookshop.org/books/how-the-word-is-passed-a-reckoning-with-the-history-of-slavery-across-america/9780316492935 
Want to learn more about Toni Morrison's work? Check out these videos from Crash Course Literature:
Slavery, Ghosts, and Beloved: Crash Course Literature 214: https://www.youtube.com/watch?v=6lQyPgaakY4
Sula: Crash Course Literature 309: https://www.youtube.com/watch?v=eAHYT5gIPZg
VIDEO SOURCES
Michelle Alexander, The New Jim Crow: Mass Incarceration in the Age of Colorblindness (New York: New Press, 2010).
Nellie Y. McKay, ed. Critical Essays on Toni Morrison (Boston: G.K. Hall &amp; Co., 1988).
Philip Page, Dangerous Freedom: Fusion and Fragmentation in Toni Morrisonâ€™s Novels (Jackson: University Press of Mississippi, 1995).
Toni Morrison: The Pieces I Am. Directed by Timothy Greenfield-Sanders. June 21, 2019.
https://www.archives.gov/news/articles/toni-morrison-death-2019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Katie, Hilary Sturges, Austin Zielman, Tori Thomas, Justin Snyder, DL Singfield, Amelia Ryczek, Ken Davidian, Stephen Akuffo, Toni Miles, Steve Segreto, Kyle &amp; Katherine Callahan, Laurel Stevens, Stacey Gillespie (Stacey J), Burt Humburg, Allyson Martin, Aziz Y, DAVID MORTON HUDSON, Perry Joyce, Scott Harrison, Mark &amp; Susan Billian, Alan Bridgeman, Rachel Creager, Breanna Bosso, Matt Curls, Jonathan Zbikowski, Jennifer Killen, Sarah &amp; Nathan Catchings, team dorsey, Trevin Beattie, Eric Koslow, Jennifer Dineen, Indika Siriwardena, Jason Rostoker, Shawn Arnold, SiobhÃ¡n, Ken Penttinen, Nathan Taylor, Les Aker, William McGraw, ClareG, Rizwan Kassim, Constance Urist, Alex Hackman, Jirat, pineapples of solidarity, Katie Dean,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</si>
  <si>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['vlogbrothers', 'Crash Course', 'crashcourse', 'education', 'toni morrison', 'sula', 'beloved', 'black american history']</t>
  </si>
  <si>
    <t>2rfRk_mTf7M</t>
  </si>
  <si>
    <t>Global Health: Crash Course Public Health #9</t>
  </si>
  <si>
    <t>Global Health Crash Course Public Health 9</t>
  </si>
  <si>
    <t>2022-09-29 17:00:02+00:00</t>
  </si>
  <si>
    <t>Disease doesnâ€™t care about national borders. The pathogen hopping the red eye from Berlin to Boston doesnâ€™t need a passport. So, in order to be proactive about protecting our health, we need to think globally. In this episode of Crash Course Public Health, weâ€™re traveling around the world to look struggles and triumphs of public health on a global scale.
Chapters: 
Introduction to Global Health 00:00
The WHO 2:15
Communicable Disease 3:26
Non-communicable Disease 6:11
Foreign Aid 8:33
Economic Inequality 11:57
Review &amp; Credits 14:18
Check out our shared playlist with APHA: https://www.youtube.com/playlist?list=PLDjqc55aK3kywF2dd97_Jh5iP0d2ARhdo 
Vanessaâ€™s channel: https://www.youtube.com/braincraft 
Transcript: https://docs.google.com/document/d/1PGWfPiIEAew9MoL2KDpT-yR1cQF02cvuBOOajeFAcQg/edit?usp=sharing
Sources: https://docs.google.com/document/d/1OHJiQ1njj5jWJC1YLDBzQgKC1QfnVgqJbbpK6qs7ekA/edit?usp=sharing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Dylan Mandelblatt, Katie, Hilary Sturges, Austin Zielman, Tori Thomas, Justin Snyder, Hasan Jamal, DL Singfield, Amelia Ryczek, Ken Davidian, Stephen Akuffo, Toni Miles, Steve Segreto, Kyle &amp; Katherine Callahan, Laurel Stevens, Michael Wang, Stacey J, Burt Humburg, Allyson Martin, Aziz Y, Shanta, DAVID MORTON HUDSON, Perry Joyce, Scott Harrison, Mark &amp; Susan Billian, Alan Bridgeman, Rachel Creager, Breanna Bosso, Matt Curls, Tim Kwist, Jonathan Zbikowski, Jennifer Killen, Sarah &amp; Nathan Catchings, team dorsey, Trevin Beattie, Eric Koslow, Jennifer Dineen, Indika Siriwardena, Jason Rostoker, Shawn Arnold, SiobhÃ¡n, Ken Penttinen, Nathan Taylor, Les Aker, William McGraw, ClareG, Rizwan Kassim, Constance Urist, Alex Hackman, Jirat, Pineapples of Solidarity, Katie Dean,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</si>
  <si>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['vlogbrothers', 'Crash Course', 'crashcourse', 'education', 'public health', 'vanessa hill', 'global health', 'covid', 'WHO']</t>
  </si>
  <si>
    <t>Z08sh4PN8Lc</t>
  </si>
  <si>
    <t>How Laws Affect Your Health: Crash Course Public Health #8</t>
  </si>
  <si>
    <t>How Laws Affect Your Health Crash Course Public Health 8</t>
  </si>
  <si>
    <t>2022-09-22 17:00:30+00:00</t>
  </si>
  <si>
    <t>If youâ€™ve been paying attention to the news since, oh, say, 2020, then youâ€™ll no doubt be aware that public health policy can often create tension. Having policies that affect public health can, and does, save lives, but not all policies affecting our health are â€œhealth policies.â€ Donâ€™t worry, weâ€™re going to break it all down in this episode of Crash Course Public Health, where we will discuss how an orthopedic surgeonâ€™s love of racing helped create seatbelt policies in the US, and why sometimes laws governing what can be built where affect our health. 
Chapters: 
Seat Belts &amp; Your Health 00:00
Understanding Health &amp; Policy 2:21
Vaccination Policies 4:40
How Policies Save Lives 6:42
Who Makes Health Policy? 10:01
Review &amp; Credits 12:33
Check out our shared playlist with APHA: https://www.youtube.com/playlist?list=PLDjqc55aK3kywF2dd97_Jh5iP0d2ARhdo 
Vanessaâ€™s channel: https://www.youtube.com/braincraft 
Transcript: https://docs.google.com/document/d/1rrykjVn85fBm0x8X0gN-A_eK_Iubx65nTzeEGOo9LMc/edit?usp=sharing 
Sources: https://docs.google.com/document/d/1OHJiQ1njj5jWJC1YLDBzQgKC1QfnVgqJbbpK6qs7ekA/edit?usp=sharing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Dylan Mandelblatt, Katie, Hilary Sturges, Austin Zielman, Tori Thomas, Justin Snyder, Hasan Jamal, DL Singfield, Amelia Ryczek, Ken Davidian, Stephen Akuffo, Toni Miles, Steve Segreto, Kyle &amp; Katherine Callahan, Laurel Stevens, Michael Wang, Stacey J, Burt Humburg, Allyson Martin, Aziz Y, Shanta, DAVID MORTON HUDSON, Perry Joyce, Scott Harrison, Mark &amp; Susan Billian, Alan Bridgeman, Rachel Creager, Breanna Bosso, Matt Curls, Tim Kwist, Jonathan Zbikowski, Jennifer Killen, Sarah &amp; Nathan Catchings, team dorsey, Trevin Beattie, Eric Koslow, Jennifer Dineen, Indika Siriwardena, Jason Rostoker, Shawn Arnold, SiobhÃ¡n, Ken Penttinen, Nathan Taylor, Les Aker, William McGraw, ClareG, Rizwan Kassim, Constance Urist, Alex Hackman, Jirat, Pineapples of Solidarity, Katie Dean,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</si>
  <si>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['vlogbrothers', 'Crash Course', 'crashcourse', 'education', 'public health', 'vanessa hill', 'health policy', 'covid', 'covid-19']</t>
  </si>
  <si>
    <t>RHCA5b9TkVg</t>
  </si>
  <si>
    <t>Rap and Hip Hop: Crash Course Black American History #47</t>
  </si>
  <si>
    <t>Rap and Hip Hop Crash Course Black American History 47</t>
  </si>
  <si>
    <t>2022-09-20 19:00:08+00:00</t>
  </si>
  <si>
    <t>Music is an integral part of Black American culture. Today, Clint Smith will teach you about rap &amp; hip hop, and the cultural significance of artists including Public Enemy, Wu-Tang Clan, the Notorious B.I.G., Tupac, N.W.A., Queen Latifah, and Missy Elliott. And he just might break dance while doing it.
Clint's book, How the Word is Passed is available now! https://bookshop.org/books/how-the-word-is-passed-a-reckoning-with-the-history-of-slavery-across-america/9780316492935 
SOURCES:
https://www.nbcnews.com/id/wbna19680493
Janell Hobson and R. Dianne Bartlow eds., Representinâ€™: Women, Hip-Hop, and Popular Music (Durham, N.C.: Duke University Press, 2008). 
Brittney Cooper, Susana M. Morris, and Robin M. Boylorn eds., The Crunk Feminist Collection (New York: The Feminist Press at CUNY, 2017). 
 Robin D. G. Kelley, Race Rebels: Culture, Politics, and the Black Working Class (New York: Free Press, 1994). 
James Haskins, One Nation Under a Groove: Rap Music and its Roots (New York: Hyperion Books, 2000).
Adam Woog, From Ragtime to Hip-Hop: A Century of Black American Music (Detroit: Lucent Books, 2007).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Dylan Mandelblatt, Katie, Hilary Sturges, Austin Zielman, Tori Thomas, Justin Snyder, Hasan Jamal, DL Singfield, Amelia Ryczek, Ken Davidian, Stephen Akuffo, Toni Miles, Steve Segreto, Kyle &amp; Katherine Callahan, Laurel Stevens, Michael Wang, Stacey J, Burt Humburg, Allyson Martin, Aziz Y, Shanta, DAVID MORTON HUDSON, Perry Joyce, Scott Harrison, Mark &amp; Susan Billian, Alan Bridgeman, Rachel Creager, Breanna Bosso, Matt Curls, Tim Kwist, Jonathan Zbikowski, Jennifer Killen, Sarah &amp; Nathan Catchings, team dorsey, Trevin Beattie, Eric Koslow, Jennifer Dineen, Indika Siriwardena, Jason Rostoker, Shawn Arnold, SiobhÃ¡n, Ken Penttinen, Nathan Taylor, Les Aker, William McGraw, ClareG, Rizwan Kassim, Constance Urist, Alex Hackman, Jirat, Pineapples of Solidarity, Katie Dean,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</si>
  <si>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['vlogbrothers', 'Crash Course', 'crashcourse', 'education', 'rap', 'hip hop', 'black american history', 'music history', 'tupac', 'notorious big']</t>
  </si>
  <si>
    <t>vxvhGj9fA3g</t>
  </si>
  <si>
    <t>Which Healthcare System is Best? Crash Course Public Health #7</t>
  </si>
  <si>
    <t>Which Healthcare System is Best Crash Course Public Health 7</t>
  </si>
  <si>
    <t>2022-09-15 17:00:29+00:00</t>
  </si>
  <si>
    <t>Are you ready for the understatement of the century? Health care is complicated. Across the 200 or so countries on Earth, there are a lot of different ways people receive health care. In this episode of Crash Course Public Health, weâ€™re going to break down the building blocks that are used to create a health care system and take a look at four of the most common models.
Check out our shared playlist with APHA: https://www.youtube.com/playlist?list=PLDjqc55aK3kywF2dd97_Jh5iP0d2ARhdo 
Vanessaâ€™s channel: https://www.youtube.com/braincraft 
Transcript: https://docs.google.com/document/d/1H5J4HgGDbFyXLr9BVy5dcp6l0ro1HNzDz9nQHXpXpCM/edit
Sources: https://docs.google.com/document/d/1OHJiQ1njj5jWJC1YLDBzQgKC1QfnVgqJbbpK6qs7ekA/edit?usp=sharing
Chapters: 
Introduction to Health Care Systems 00:00
Six Building Blocks 2:03
Beveridge Model 5:18
Bismarck Model 6:37
National Health Insurance Model 7:09
Out-of-Pocket Model 7:35
Goals of Healthcare 10:45
Review &amp; Credits 11:44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Dylan Mandelblatt, Katie, Hilary Sturges, Austin Zielman, Tori Thomas, Justin Snyder, Hasan Jamal, DL Singfield, Amelia Ryczek, Ken Davidian, Stephen Akuffo, Toni Miles, Steve Segreto, Kyle &amp; Katherine Callahan, Laurel Stevens, Michael Wang, Stacey J, Burt Humburg, Allyson Martin, Aziz Y, Shanta, DAVID MORTON HUDSON, Perry Joyce, Scott Harrison, Mark &amp; Susan Billian, Alan Bridgeman, Rachel Creager, Breanna Bosso, Matt Curls, Tim Kwist, Jonathan Zbikowski, Jennifer Killen, Sarah &amp; Nathan Catchings, team dorsey, Trevin Beattie, Eric Koslow, Jennifer Dineen, Indika Siriwardena, Jason Rostoker, Shawn Arnold, SiobhÃ¡n, Ken Penttinen, Nathan Taylor, Les Aker, William McGraw, ClareG, Rizwan Kassim, Constance Urist, Alex Hackman, Jirat, kelsey warren, Katie Dean,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</si>
  <si>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_luU3I03JwE</t>
  </si>
  <si>
    <t>Intro to Epidemiology: Crash Course Public Health #6</t>
  </si>
  <si>
    <t>Intro to Epidemiology Crash Course Public Health 6</t>
  </si>
  <si>
    <t>2022-09-08 17:00:18+00:00</t>
  </si>
  <si>
    <t>Epidemiology is the study of patterns of diseases. And most people might think that means epidemiologists are only studying things like Ebola. But the truth is much more varied. In this episode of Crash Course Public Health, we'll take a look at the different ways Epidemiology is conducted, including the use of...pie? It'll make sense, we promise. 
Check out our shared playlist with APHA: https://www.youtube.com/playlist?list=PLDjqc55aK3kywF2dd97_Jh5iP0d2ARhdo 
Vanessaâ€™s channel: https://www.youtube.com/braincraft 
Transcript: https://docs.google.com/document/d/19tL6pvE3_E6D9ZDNq9lxkoo6Swh_04Ob9EHB6-k1OaQ/edit?usp=sharing
Sources: https://docs.google.com/document/d/1OHJiQ1njj5jWJC1YLDBzQgKC1QfnVgqJbbpK6qs7ekA/edit?usp=sharing
Chapters: 
Introduction: Epidemiology 00:00
Origins of Epidemiology 01:22
Studying Disease 04:04
Interpreting Data 07:27
Bradford Hill Criteria &amp; Mathematical Models 09:34
Rothman Causal Pie 10:23
Review &amp; Credits 13:07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Katie, Hilary Sturges, Austin Zielman, Tori Thomas, Justin Snyder, daniel blankstein, Hasan Jamal, DL Singfield, Amelia Ryczek, Ken Davidian, Stephen Akuffo, Toni Miles, Steve Segreto, Michael M. Varughese, Kyle &amp; Katherine Callahan, Laurel Stevens, Michael Wang, Stacey Gillespie (Stacey J), Burt Humburg, Allyson Martin, Aziz Y, Shanta, DAVID MORTON HUDSON, Perry Joyce, Scott Harrison, Mark &amp; Susan Billian, Junrong Eric Zhu, Alan Bridgeman, Rachel Creager, Breanna Bosso, Matt Curls, Tim Kwist, Jonathan Zbikowski, Jennifer Killen, Sarah &amp; Nathan Catchings, team dorsey, Trevin Beattie, Divonne Holmes Ã  Court, Eric Koslow, Jennifer Dineen, Indika Siriwardena, Jason Rostoker, Shawn Arnold, SiobhÃ¡n, Ken Penttinen, Nathan Taylor, Les Aker, William McGraw, ClareG, Rizwan Kassim, Constance Urist, Alex Hackman, Jirat, Pineapples of Solidarity, Katie Dean, NileMatotle,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</si>
  <si>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t_uMce7lK94</t>
  </si>
  <si>
    <t>Anita Hill and Clarence Thomas: Crash Course Black American History #46</t>
  </si>
  <si>
    <t>Anita Hill and Clarence Thomas Crash Course Black American History 46</t>
  </si>
  <si>
    <t>2022-09-06 23:15:00+00:00</t>
  </si>
  <si>
    <t>Today, Clint will teach you about the Supreme Court confirmation hearing of Clarence Thomas. During the screening process, Anita Hill came forward alleging that Thomas had sexually harassed her when the two of them worked together at the Department of Education. The public response to Hill's allegations was tense and split the Black American community along gendered lines. Thomas's nomination was ultimately confirmed by a margin of 52-48, and he became the second Black American appointed to the U.S. Supreme Court. 
Clint's book, How the Word is Passed is available now! https://bookshop.org/books/how-the-word-is-passed-a-reckoning-with-the-history-of-slavery-across-america/9780316492935 
Sources: 
Harris, Duchess. Black Feminist Politics from Kennedy to Trump. New York: Palgrave Macmillan, 2018.
Harris-Perry, Melissa V. Sister Citizen: Shame, Stereotypes, and Black Women in America. New Haven: Yale University Press, 2011.
 https://www.npr.org/2021/09/28/1040911313/anita-hill-belonging-sexual-harassment-conversation
 https://www.history.com/news/anita-hill-confirmation-hearings-impact
https://www.npr.org/2018/09/23/650138049/a-timeline-of-clarence-thomas-anita-hill-controversy-as-kavanaugh-to-face-accuse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Katie, Hilary Sturges, Austin Zielman, Tori Thomas, Justin Snyder, daniel blankstein, Hasan Jamal, DL Singfield, Amelia Ryczek, Ken Davidian, Stephen Akuffo, Toni Miles, Steve Segreto, Michael M. Varughese, Kyle &amp; Katherine Callahan, Laurel Stevens, Michael Wang, Stacey Gillespie (Stacey J), Burt Humburg, Allyson Martin, Aziz Y, Shanta, DAVID MORTON HUDSON, Perry Joyce, Scott Harrison, Mark &amp; Susan Billian, Junrong Eric Zhu, Alan Bridgeman, Rachel Creager, Breanna Bosso, Matt Curls, Tim Kwist, Jonathan Zbikowski, Jennifer Killen, Sarah &amp; Nathan Catchings, team dorsey, Trevin Beattie, Divonne Holmes Ã  Court, Eric Koslow, Jennifer Dineen, Indika Siriwardena, Jason Rostoker, Shawn Arnold, SiobhÃ¡n, Ken Penttinen, Nathan Taylor, Les Aker, William McGraw, ClareG, Rizwan Kassim, Constance Urist, Alex Hackman, Jirat, Pineapples of Solidarity, Katie Dean, NileMatotle,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</si>
  <si>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rKaG9VaM0pw</t>
  </si>
  <si>
    <t>Stress is Bad for Your Health: Crash Course Public Health #5</t>
  </si>
  <si>
    <t>Stress is Bad for Your Health Crash Course Public Health 5</t>
  </si>
  <si>
    <t>2022-09-01 17:00:32+00:00</t>
  </si>
  <si>
    <t>Our identities, societies, and health are all mixed together in cool, weird, and often deeply unfair ways. One of the big factors that comes out of that mix is stress. Stress impacts our health in a number of ways. In this episode of Crash Course Public Health, weâ€™re going to go beyond the basics and look at the ways society affects our stress, which in turn impacts our health.
Check out our shared playlist with APHA: https://www.youtube.com/playlist?list=PLDjqc55aK3kywF2dd97_Jh5iP0d2ARhdo 
Vanessaâ€™s channel: https://www.youtube.com/braincraft 
Transcript: https://docs.google.com/document/d/1BaKAvLQ6aJwzxrOjl7mFrYLsoZQN1LMoGLLI8H49U-k/edit?usp=sharing
Sources: https://docs.google.com/document/d/1OHJiQ1njj5jWJC1YLDBzQgKC1QfnVgqJbbpK6qs7ekA/edit?usp=sharing
Chapters: 
Introduction: Society and Your Health 00:00
Health Literacy 2:05
Stress 3:45
Measuring Stress 6:26
Adverse Childhood Experiences 7:36
Identity and Health 8:51
Review &amp; Credits 11:31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Katie, Hilary Sturges, Austin Zielman, Tori Thomas, Justin Snyder, daniel blankstein, Hasan Jamal, DL Singfield, Amelia Ryczek, Ken Davidian, Stephen Akuffo, Toni Miles, Steve Segreto, Michael M. Varughese, Kyle &amp; Katherine Callahan, Laurel Stevens, Michael Wang, Stacey Gillespie (Stacey J), Burt Humburg, Allyson Martin, Aziz Y, Shanta, DAVID MORTON HUDSON, Perry Joyce, Scott Harrison, Mark &amp; Susan Billian, Junrong Eric Zhu, Alan Bridgeman, Rachel Creager, Breanna Bosso, Matt Curls, Tim Kwist, Jonathan Zbikowski, Jennifer Killen, Sarah &amp; Nathan Catchings, team dorsey, Trevin Beattie, Divonne Holmes Ã  Court, Eric Koslow, Jennifer Dineen, Indika Siriwardena, Jason Rostoker, Shawn Arnold, SiobhÃ¡n, Ken Penttinen, Nathan Taylor, Les Aker, William McGraw, ClareG, Rizwan Kassim, Constance Urist, Alex Hackman, Jirat, Pineapples of Solidarity, Katie Dean, NileMatotle,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</si>
  <si>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prKS4YsSnmE</t>
  </si>
  <si>
    <t>Los Angeles Uprisings: Crash Course Black American History #45</t>
  </si>
  <si>
    <t>Los Angeles Uprisings Crash Course Black American History 45</t>
  </si>
  <si>
    <t>2022-08-26 18:00:19+00:00</t>
  </si>
  <si>
    <t>In this episode of Black American History, Clint Smith teaches you about the complicated history of racial tension in South Central Los Angeles. You'll learn about the Watts Rebellion of 1965, a 6-day uprising in response to police brutality that shaped the landscape of racial tension in southern California for years to come. This tension culminated in two major events -- the murder of Latasha Harlins and the beating of Rodney King in 1991 -- which incited the L.A. Uprisings of 1992. 
Clint's book, How the Word is Passed is available now! https://bookshop.org/books/how-the-word-is-passed-a-reckoning-with-the-history-of-slavery-across-america/9780316492935 
VIDEO SOURCES
Oxford Language Dictionary
https://supreme.justia.com/cases/federal/us/261/204/
Lynn M. Itagaki, Civil Racism: The 1992 Los Angeles Rebellion and the Crisis of Racial Burnout (Minneapolis: University of Minnesota Press, 2016).
Robert Gooding-Williams, ed., Reading Rodney King/Reading Urban Uprising (New York &amp; London: Routledge, 1993).
Brenda Stevenson, The Contested Murder of Latasha Harlins: Justice, Gender, and the Origins of the LA Riots (New York: Oxford University Press, 2013).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Katie, Hilary Sturges, Austin Zielman, Tori Thomas, Justin Snyder, daniel blankstein, Hasan Jamal, DL Singfield, Amelia Ryczek, Ken Davidian, Stephen Akuffo, Toni Miles, Steve Segreto, Michael M. Varughese, Kyle &amp; Katherine Callahan, Laurel Stevens, Michael Wang, Stacey Gillespie (Stacey J), Burt Humburg, Allyson Martin, Aziz Y, Shanta, DAVID MORTON HUDSON, Perry Joyce, Scott Harrison, Mark &amp; Susan Billian, Junrong Eric Zhu, Alan Bridgeman, Rachel Creager, Breanna Bosso, Matt Curls, Tim Kwist, Jonathan Zbikowski, Jennifer Killen, Sarah &amp; Nathan Catchings, team dorsey, Trevin Beattie, Divonne Holmes Ã  Court, Eric Koslow, Jennifer Dineen, Indika Siriwardena, Jason Rostoker, Shawn Arnold, SiobhÃ¡n, Ken Penttinen, Nathan Taylor, Les Aker, William McGraw, ClareG, Rizwan Kassim, Constance Urist, Alex Hackman, Jirat, Pineapples of Solidarity, Katie Dean, NileMatotle,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</si>
  <si>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CcdSeqqMR5M</t>
  </si>
  <si>
    <t>How Society Affects Your Health: Crash Course Public Health #4</t>
  </si>
  <si>
    <t>How Society Affects Your Health Crash Course Public Health 4</t>
  </si>
  <si>
    <t>2022-08-25 17:00:13+00:00</t>
  </si>
  <si>
    <t>Society does a lot to improve our health, from sanitation to healthy foods. But society can have negative impacts on our health as well, and whether or not we get the positive impacts or the negative ones, can often come down to social and economic standing. In this episode of Crash Course Public Health, weâ€™re going to take a look at some of the basic societal elements that affect our health, and why they are often tied to economic inequality. 
Check out our shared playlist with APHA: https://www.youtube.com/playlist?list=PLDjqc55aK3kywF2dd97_Jh5iP0d2ARhdo 
Vanessaâ€™s channel: https://www.youtube.com/braincraft 
Transcript: https://docs.google.com/document/d/1sewRwMAgUw1Akns5h5ipqDgWLwYkvUArJ9WvgmVGOqw/edit?usp=sharing
Sources: https://docs.google.com/document/d/1OHJiQ1njj5jWJC1YLDBzQgKC1QfnVgqJbbpK6qs7ekA/edit?usp=sharing
Chapters:
Introduction: Society and Your Health 00:00
Defining Society 01:42
Food Inequality 03:12
Housing Inequality 04:54
Healthcare Inequality 05:31
Income Inequality 07:43
Socioeconomic Status 10:04
Review &amp; Credits 12:14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Katie, Hilary Sturges, Austin Zielman, Tori Thomas, Justin Snyder, daniel blankstein, Hasan Jamal, DL Singfield, Amelia Ryczek, Ken Davidian, Stephen Akuffo, Toni Miles, Steve Segreto, Michael M. Varughese, Kyle &amp; Katherine Callahan, Laurel Stevens, Michael Wang, Stacey Gillespie (Stacey J), Burt Humburg, Allyson Martin, Aziz Y, Shanta, DAVID MORTON HUDSON, Perry Joyce, Scott Harrison, Mark &amp; Susan Billian, Junrong Eric Zhu, Alan Bridgeman, Rachel Creager, Breanna Bosso, Matt Curls, Tim Kwist, Jonathan Zbikowski, Jennifer Killen, Sarah &amp; Nathan Catchings, team dorsey, Trevin Beattie, Divonne Holmes Ã  Court, Eric Koslow, Jennifer Dineen, Indika Siriwardena, Jason Rostoker, Shawn Arnold, SiobhÃ¡n, Ken Penttinen, Nathan Taylor, Les Aker, William McGraw, ClareG, Rizwan Kassim, Constance Urist, Alex Hackman, Jirat, Pineapples of Solidarity, Katie Dean, NileMatotle,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</si>
  <si>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['vlogbrothers', 'Crash Course', 'crashcourse', 'education', 'Vanessa hill', 'apha', 'public health', 'covid', 'housing', 'healthcare']</t>
  </si>
  <si>
    <t>g3vf0I_j9kk</t>
  </si>
  <si>
    <t>How the Environment Affects Your Health: Crash Course Public Health #3</t>
  </si>
  <si>
    <t>How the Environment Affects Your Health Crash Course Public Health 3</t>
  </si>
  <si>
    <t>2022-08-18 17:00:23+00:00</t>
  </si>
  <si>
    <t>There is no denying the effect that our environment has on us. Things like water and air pollution are detrimental to our health. In this episode of Crash Course Public Health, weâ€™ll take a look at some of the ways our environment impacts us, why marginalized and low-income populations are disproportionately exposed to environmental pollution, and what we can do about it.
Check out our shared playlist with APHA: https://www.youtube.com/playlist?list=PLDjqc55aK3kywF2dd97_Jh5iP0d2ARhdo 
Vanessaâ€™s channel: https://www.youtube.com/braincraft 
Transcript: https://docs.google.com/document/d/1nr2bGvV_5mHgZFDEtKziDIlKo931U74Ab744ppcqNmE/edit?usp=sharing 
Sources: https://docs.google.com/document/d/1OHJiQ1njj5jWJC1YLDBzQgKC1QfnVgqJbbpK6qs7ekA/edit?usp=sharing
Chapters:
Introduction: The Environment and Your Health 00:00
Defining our Environment 2:09
Air Pollution 3:43
Water Pollution 6:27
The Neighborhood Factor 8:11
Environmental Justice 11:59
Climate Change 12:11
Review &amp; Credits 13:28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Katie, Hilary Sturges, Austin Zielman, Tori Thomas, Justin Snyder, daniel blankstein, Hasan Jamal, DL Singfield, Amelia Ryczek, Ken Davidian, Stephen Akuffo, Toni Miles, Steve Segreto, Michael M. Varughese, Kyle &amp; Katherine Callahan, Laurel Stevens, Michael Wang, Stacey Gillespie (Stacey J), Burt Humburg, Allyson Martin, Aziz Y, Shanta, DAVID MORTON HUDSON, Perry Joyce, Scott Harrison, Mark &amp; Susan Billian, Junrong Eric Zhu, Alan Bridgeman, Rachel Creager, Breanna Bosso, Matt Curls, Tim Kwist, Jonathan Zbikowski, Jennifer Killen, Sarah &amp; Nathan Catchings, team dorsey, Trevin Beattie, Divonne Holmes Ã  Court, Eric Koslow, Jennifer Dineen, Indika Siriwardena, Jason Rostoker, Shawn Arnold, SiobhÃ¡n, Ken Penttinen, Nathan Taylor, Les Aker, William McGraw, ClareG, Rizwan Kassim, Constance Urist, Alex Hackman, Jirat, Pineapples of Solidarity, Katie Dean, NileMatotle,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</si>
  <si>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['Crash Course', 'crashcourse', 'education', 'Vanessa hill', 'apha', 'public health', 'climate change', 'environmental justice', 'environment', 'pollution']</t>
  </si>
  <si>
    <t>SzsifG0UvTM</t>
  </si>
  <si>
    <t>How Your Biology Affects Your Health: Crash Course Public Health #2</t>
  </si>
  <si>
    <t>How Your Biology Affects Your Health Crash Course Public Health 2</t>
  </si>
  <si>
    <t>2022-08-11 17:00:14+00:00</t>
  </si>
  <si>
    <t>Today, we are going to begin our discussion on the determinants of health which are all of the conditions we are born, live, and work in that have an influence on our overall wellbeing. Now these determinants can span everything from your education level to income level to genetic code, so today we're just going to focus on the biological factors like our age, genes, and sex, and take a closer look at their impacts. 
Check out our shared playlist with APHA: https://www.youtube.com/playlist?list=PLDjqc55aK3kywF2dd97_Jh5iP0d2ARhdo 
Vanessaâ€™s channel: https://www.youtube.com/braincraft 
Transcript: https://docs.google.com/document/d/1NFul5G79CK-Uei6Emgd73EM9fzaz-AzAMcW9JpGhKek/edit?usp=sharing
Sources: https://docs.google.com/document/d/1OHJiQ1njj5jWJC1YLDBzQgKC1QfnVgqJbbpK6qs7ekA/edit?usp=sharing
Chapters:
Introduction: Biological Determinants 00:00
Behavioral &amp; Biomedical Approach 01:27
Social Approach 02:44
Determinants of Health 04:11
Biological Determinants 05:42
Epigenetics 09:16
Review &amp; Credits 11:33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Katie, Hilary Sturges, Austin Zielman, Tori Thomas, Justin Snyder, daniel blankstein, Hasan Jamal, DL Singfield, Amelia Ryczek, Ken Davidian, Stephen Akuffo, Toni Miles, Steve Segreto, Michael M. Varughese, Kyle &amp; Katherine Callahan, Laurel Stevens, Michael Wang, Stacey Gillespie (Stacey J), Burt Humburg, Allyson Martin, Aziz Y, Shanta, DAVID MORTON HUDSON, Perry Joyce, Scott Harrison, Mark &amp; Susan Billian, Junrong Eric Zhu, Alan Bridgeman, Rachel Creager, Breanna Bosso, Matt Curls, Tim Kwist, Jonathan Zbikowski, Jennifer Killen, Sarah &amp; Nathan Catchings, team dorsey, Trevin Beattie, Divonne Holmes Ã  Court, Eric Koslow, Jennifer Dineen, Indika Siriwardena, Jason Rostoker, Shawn Arnold, SiobhÃ¡n, Ken Penttinen, Nathan Taylor, Les Aker, William McGraw, ClareG, Rizwan Kassim, Constance Urist, Alex Hackman, Jirat, Pineapples of Solidarity, Katie Dean, NileMatotle,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</si>
  <si>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['Crash Course', 'crashcourse', 'education', 'Vanessa hill', 'apha', 'public health', 'covid', 'camera jones', 'health inequities', 'biological determinants', 'determinants of health', 'environmental', 'social', 'determinants', 'epigenetics', 'Dutch Hunger Winter']</t>
  </si>
  <si>
    <t>C2vl1mixqLU</t>
  </si>
  <si>
    <t>Jesse Jackson: Crash Course Black American History #44</t>
  </si>
  <si>
    <t>Jesse Jackson Crash Course Black American History 44</t>
  </si>
  <si>
    <t>2022-08-09 20:11:56+00:00</t>
  </si>
  <si>
    <t>Today, Clint Smith is teaching you about the Civil Rights activist and Icon, Reverend Jesse Jackson. Jackson began his career working with Martin Luther King in the 1960s, and in the 1970s he founded PUSH, an organization to advance the cause of urban, poor, and predominantly Black communities. Jackson ran for president of the United States in 1984 and 1988, and founded another organization, the Rainbow Coalition. Jackson has worked for decades for the cause of Civil Rights and his long career has served as a bridge from the work of the 1960s to the movement for Black lives today.
Clint's book, How the Word is Passed is available now! https://bookshop.org/books/how-the-word-is-passed-a-reckoning-with-the-history-of-slavery-across-america/9780316492935 
Sources:
Marshall Frady, Jesse: The Life and Pilgrimage of Jesse Jackson (New York: Random House, 1996).
Ernest R. House, Jesse Jackson and the Politics of Charisma: The Rise and Fall of the PUSH/Excel Program (Boulder: Westview Press, 1988).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Katie, Hilary Sturges, Austin Zielman, Tori Thomas, Justin Snyder, daniel blankstein, Hasan Jamal, DL Singfield, Amelia Ryczek, Ken Davidian, Stephen Akuffo, Toni Miles, Steve Segreto, Michael M. Varughese, Kyle &amp; Katherine Callahan, Laurel Stevens, Michael Wang, Stacey Gillespie (Stacey J), Burt Humburg, Allyson Martin, Aziz Y, Shanta, DAVID MORTON HUDSON, Perry Joyce, Scott Harrison, Mark &amp; Susan Billian, Junrong Eric Zhu, Alan Bridgeman, Rachel Creager, Breanna Bosso, Matt Curls, Tim Kwist, Jonathan Zbikowski, Jennifer Killen, Sarah &amp; Nathan Catchings, team dorsey, Trevin Beattie, Divonne Holmes Ã  Court, Eric Koslow, Jennifer Dineen, Indika Siriwardena, Jason Rostoker, Shawn Arnold, SiobhÃ¡n, Ken Penttinen, Nathan Taylor, Les Aker, William McGraw, ClareG, Rizwan Kassim, Constance Urist, Alex Hackman, Jirat, Pineapples of Solidarity, Katie Dean, NileMatotle,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</si>
  <si>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['John Green', 'Hank Green', 'vlogbrothers', 'Crash Course', 'crashcourse', 'education']</t>
  </si>
  <si>
    <t>5aww-Bpgkf4</t>
  </si>
  <si>
    <t>What is Public Health? Crash Course Public Health #1</t>
  </si>
  <si>
    <t>What is Public Health Crash Course Public Health 1</t>
  </si>
  <si>
    <t>2022-08-04 17:22:20+00:00</t>
  </si>
  <si>
    <t>We often think of health as a self-centric phenomenon that begins and ends with "me", but as we'll explore throughout this series our personal health is just one plot line in a rich story of evolving research and policies that make up the world of public health. So what is public health anyway? Well, public health is an approach to preventing disease, prolonging life, and promoting health for literally everyone. It is a money-saving, life-extending, world-bettering cheat code for improving the world, so we'll spend the rest of this series examining how and where it is working, where it isn't working, and how so much of our health is influenced by the world around us. 
Transcript: https://docs.google.com/document/d/11VTQNAhQCZNXWaKgRB5Y0cxwRXRQAIRPnDl4MmMrDfQ/edit?usp=sharing
Sources: https://docs.google.com/document/d/1OHJiQ1njj5jWJC1YLDBzQgKC1QfnVgqJbbpK6qs7ekA/edit?usp=sharing 
Chapters:
Introduction: Public Health 00:00
Prevention 03:18
Population Health 5:02
Health Inequities 6:35
Solving Health Inequities 8:05
Cost of Public Health 9:41
Review &amp; Credits 11:37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Katie, Hilary Sturges, Austin Zielman, Tori Thomas, Justin Snyder, daniel blankstein, Hasan Jamal, DL Singfield, Amelia Ryczek, Ken Davidian, Stephen Akuffo, Toni Miles, Steve Segreto, Michael M. Varughese, Kyle &amp; Katherine Callahan, Laurel Stevens, Michael Wang, Stacey Gillespie (Stacey J), Burt Humburg, Allyson Martin, Aziz Y, Shanta, DAVID MORTON HUDSON, Perry Joyce, Scott Harrison, Mark &amp; Susan Billian, Junrong Eric Zhu, Alan Bridgeman, Rachel Creager, Breanna Bosso, Matt Curls, Tim Kwist, Jonathan Zbikowski, Jennifer Killen, Sarah &amp; Nathan Catchings, team dorsey, Trevin Beattie, Divonne Holmes Ã  Court, Eric Koslow, Jennifer Dineen, Indika Siriwardena, Jason Rostoker, Shawn Arnold, SiobhÃ¡n, Ken Penttinen, Nathan Taylor, Les Aker, William McGraw, ClareG, Rizwan Kassim, Constance Urist, Alex Hackman, Jirat, Pineapples of Solidarity, Katie Dean, NileMatotle,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</si>
  <si>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['Crash Course', 'crashcourse', 'education', 'Vanessa hill', 'apha', 'public health', 'covid', 'health inequities', 'camara jones']</t>
  </si>
  <si>
    <t>ATfkyVN7M5c</t>
  </si>
  <si>
    <t>Shirley Chisholm: Crash Course Black American History #43</t>
  </si>
  <si>
    <t>Shirley Chisholm Crash Course Black American History 43</t>
  </si>
  <si>
    <t>2022-07-27 21:56:52+00:00</t>
  </si>
  <si>
    <t>In 1972, Shirley Chisholm ran for president of the United States of America as a Democrat. She didn't win, but this was not the beginning or the end of her career in politics. She held a congressional seat in the New York delegation for decades, and Shirley was a pioneer on many fronts. Today we'll learn about her life, her career, and her legacy. 
Clint's book, How the Word is Passed is available now! https://bookshop.org/books/how-the-word-is-passed-a-reckoning-with-the-history-of-slavery-across-america/9780316492935 
SOURCES
 Shirley Chisholm, Unbought and Unbossed  (Boston: Houghton Mifflin.,1970).
â—   Marcy Kaptur, Women of Congress: A TwentiethÂ­century Odyssey (Washington, D.C.: Congressional Quarterly, 1996).
â—   Jill S. Pollack, Shirley Chisholm (New York: F. Watts, 1994).
â—   Barbara Winslow, Shirley Chisholm: Catalyst for Change ( UK: Routledge, 2013).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Hilary Sturges, Austin Zielman, Tori Thomas, Justin Snyder, April Frazier, Dave Freeman, Hasan Jamal, DL Singfield, Amelia Ryczek, Ken Davidian, Stephen Akuffo, Toni Miles, Steve Segreto, Michael M. Varughese, Kyle &amp; Katherine Callahan, Laurel Stevens, Michael Wang, Stacey Gillespie (Stacey J), Burt Humburg, Allyson Martin, Aziz Y, Shanta, DAVID MORTON HUDSON, Perry Joyce, Scott Harrison, Mark &amp; Susan Billian, Junrong Eric Zhu, Alan Bridgeman, Rachel Creager, Breanna Bosso, Matt Curls, Tim Kwist, Jonathan Zbikowski, Jennifer Killen, Sarah &amp; Nathan Catchings, team dorsey, Trevin Beattie, Divonne Holmes Ã  Court, Eric Koslow, Jennifer Dineen, Indika Siriwardena, Khaled El Shalakany, Jason Rostoker, SiobhÃ¡n, Nathan Taylor, Les Aker, William McGraw, ClareG, Rizwan Kassim, Constance Urist, Alex Hackman, Pineapples of Solidarity, Katie Dean, Avi Yashchin, NileMatotle,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</si>
  <si>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PjdJ19ugXzQ</t>
  </si>
  <si>
    <t>Crash Course Public Health Preview!</t>
  </si>
  <si>
    <t>Crash Course Public Health Preview</t>
  </si>
  <si>
    <t>2022-07-21 18:02:35+00:00</t>
  </si>
  <si>
    <t>Welcome to Crash Course Public Health! Over the next 10 episodes, weâ€™re going to unpack what public health is, who does public health work, and why thinking about it is so important! Public Health is so much more than just washing your hands, adhering to smoking laws, or wearing your seatbelt -- although it is those things too. Broadly, public health is an approach to preventing disease, prolonging life, and promoting health for everyone. So over the course of this series, we'll show you the many ways the story of your health isnâ€™t just about you, and how itâ€™s about so much other stuff like the social, economic, and environmental conditions that impact all of us. 
Check out our shared playlist with APHA: https://www.youtube.com/playlist?list=PLDjqc55aK3kywF2dd97_Jh5iP0d2ARhdo 
Vanessaâ€™s channel: https://www.youtube.com/braincraft 
Episode Transcript: 
https://docs.google.com/document/d/1oeZmpOcjwvyVAIoEW6xqRjF-UK8mjHusiQdD5fNBFgo/edit?usp=sharing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Hilary Sturges, Austin Zielman, Tori Thomas, Justin Snyder, April Frazier, Dave Freeman, Hasan Jamal, DL Singfield, Amelia Ryczek, Ken Davidian, Stephen Akuffo, Toni Miles, Steve Segreto, Michael M. Varughese, Kyle &amp; Katherine Callahan, Laurel Stevens, Michael Wang, Stacey Gillespie (Stacey J), Burt Humburg, Allyson Martin, Aziz Y, Shanta, DAVID MORTON HUDSON, Perry Joyce, Scott Harrison, Mark &amp; Susan Billian, Junrong Eric Zhu, Alan Bridgeman, Rachel Creager, Breanna Bosso, Matt Curls, Tim Kwist, Jonathan Zbikowski, Jennifer Killen, Sarah &amp; Nathan Catchings, team dorsey, Trevin Beattie, Divonne Holmes Ã  Court, Eric Koslow, Jennifer Dineen, Indika Siriwardena, Khaled El Shalakany, Jason Rostoker, SiobhÃ¡n, Nathan Taylor, Les Aker, William McGraw, ClareG, Rizwan Kassim, Constance Urist, Alex Hackman, Pineapples of Solidarity, Katie Dean, Avi Yashchin, NileMatotle,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</si>
  <si>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['John Green', 'Hank Green', 'vlogbrothers', 'Crash Course', 'crashcourse', 'education', 'Vanessa hill', 'apha', 'public health', 'covid', 'determinants of health', 'health equity']</t>
  </si>
  <si>
    <t>ItlvHgot7MQ</t>
  </si>
  <si>
    <t>Celebration and Lifelong Learning | How to College | Crash Course</t>
  </si>
  <si>
    <t>Celebration and Lifelong Learning How to College Crash Course</t>
  </si>
  <si>
    <t>2022-07-14 22:00:10+00:00</t>
  </si>
  <si>
    <t>Check out our new Study Hall Channel: https://www.youtube.com/studyhall
The end of college isn't the end of your education, it's just the end of a chapter of your education. But before we think about what comes next, we should really pause to celebrate. Congratulate ourselves. The work to get through higher ed is challenging. And it can be really helpful to use a celebration to close the book on it so you're ready to move on to the next chapter. In this final episode of How to College, we talk about the road ahead. 
Get a list of upcoming episodes for Fast Guides and How to College at https://gostudyhall.com/
Follow Study Hall on socials! 
Twitter: https://twitter.com/gostudyhall
Facebook: https://www.facebook.com/GoStudyHall 
Learn more about Federal Student Aid: https://studentaid.gov/h/understand-aid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Dave Freeman, Hasan Jamal, DL Singfield, Lisa Owen, Jeremy Mysliwiec, Amelia Ryczek, Ken Davidian, Stephen Akuffo, Toni Miles, Erin Switzer,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Alex Hackman, Jirat, Katie Dean, Avi Yashchin, NileMatotle, Wai Jack Sin, Ian Dundore, Justin, Mark, Caleb Weeks
__
Want to find Crash Course elsewhere on the internet?
Facebook - http://www.facebook.com/YouTubeCrashC...
Twitter - http://www.twitter.com/TheCrashCourse
Tumblr - http://thecrashcourse.tumblr.com 
Support Crash Course on Patreon: http://patreon.com/crashcourse
CC Kids: http://www.youtube.com/crashcoursekids""""
#CrashCourse #HowtoCollege #StudyHall"</t>
  </si>
  <si>
    <t>shGpC_WVDQk</t>
  </si>
  <si>
    <t>The War on Drugs: Crash Course Black American History #42</t>
  </si>
  <si>
    <t>The War on Drugs Crash Course Black American History 42</t>
  </si>
  <si>
    <t>2022-07-13 13:18:06+00:00</t>
  </si>
  <si>
    <t>The War on Drugs is a decades-long United States policy intended to curb illegal drug use and trafficking. Long story short: it has not worked to reduce drug use or trade, and the policy has had devastating effects, especially on communities of color. Today we'll talk about the history of the War on Drugs, what it was trying to accomplish, and how it contributed to the US as a carceral state and the nation that imprisons more of its population than any country in the world.
Clint's book, How the Word is Passed is available now! https://bookshop.org/books/how-the-word-is-passed-a-reckoning-with-the-history-of-slavery-across-america/9780316492935 
Watch our videos and review your learning with the Crash Course App! 
Download here for Apple Devices: https://apple.co/3d4eyZo
Download here for Android Devices: https://bit.ly/2SrDulJ
VIDEO SOURCES
Michelle Alexander, The New Jim Crow: Mass Incarceration in the Age of Colorblindness (New York: New Press, 2010).
Elizabeth Hinton, From the War on Poverty to the War on Crime: The Making of Mass Incarceration in America (Cambridge, MA: Harvard University Press, 2016).
Khalil Muhammad, The Condemnation of Blackness: Race, Crime, and the Making of Modern Urban America (Cambridge, MA: Harvard University Press, 2010).
Beth Ritchie, Arrested Justice: Black Women, Violence, and Americaâ€™s Prison Nation (New York: New York University Press, 2012). 
https://www.baltimoresun.com/opinion/op-ed/bs-ed-op-0309-crw-morhaim-drug-war-20210308-3o7ulj6d3jelfmkxv5ftz6r3uu-story.html
https://www.americanprogress.org/issues/criminal-justice/reports/2018/06/27/452819/ending-war-drugs-numbers/
Carly Hayden Foster, The Welfare Queen: Race, Gender, Class, and Public Opinion, 15 Race, Gender &amp; Class 162â€“179 (2008).
https://www.theatlantic.com/politics/archive/2015/09/the-moynihan-report-an-annotated-edition/404632/
https://www.brennancenter.org/our-work/analysis-opinion/1994-crime-bill-and-beyond-how-federal-funding-shapes-criminal-justice
Crash Course is on Patreon! You can support us directly by signing up at http://www.patreon.com/crashcourse
Thanks to the following patrons for their generous monthly contributions that help keep Crash Course free for everyone forever:
Hilary Sturges, Austin Zielman, Tori Thomas, Justin Snyder, April Frazier, Dave Freeman, Hasan Jamal, DL Singfield, Amelia Ryczek, Ken Davidian, Stephen Akuffo, Toni Miles, Steve Segreto, Michael M. Varughese, Kyle &amp; Katherine Callahan, Laurel Stevens, Michael Wang, Stacey Gillespie (Stacey J), Burt Humburg, Allyson Martin, Aziz Y, Shanta, DAVID MORTON HUDSON, Perry Joyce, Scott Harrison, Mark &amp; Susan Billian, Junrong Eric Zhu, Alan Bridgeman, Rachel Creager, Breanna Bosso, Matt Curls, Tim Kwist, Jonathan Zbikowski, Jennifer Killen, Sarah &amp; Nathan Catchings, team dorsey, Trevin Beattie, Divonne Holmes Ã  Court, Eric Koslow, Jennifer Dineen, Indika Siriwardena, Khaled El Shalakany, Jason Rostoker, SiobhÃ¡n, Nathan Taylor, Les Aker, William McGraw, ClareG, Rizwan Kassim, Constance Urist, Alex Hackman, Pineapples of Solidarity, Katie Dean, Avi Yashchin, NileMatotle,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</si>
  <si>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wlM0WTPNup0</t>
  </si>
  <si>
    <t>Finances After College | How to College | Crash Course</t>
  </si>
  <si>
    <t>Finances After College How to College Crash Course</t>
  </si>
  <si>
    <t>2022-07-07 22:00:23+00:00</t>
  </si>
  <si>
    <t>Check out our new Study Hall Channel: https://www.youtube.com/studyhall
If you've taken out student loans, graduation can start a ticking clock in terms of when your first payments will come due. So it's important to know how to navigate those loan payments and your own finances so you can make sure you're on the path to get your loans paid off and you don't have any negative effects on your finances and credit. 
Get a list of upcoming episodes for Fast Guides and How to College at https://gostudyhall.com/
Follow Study Hall on socials! 
Twitter: https://twitter.com/gostudyhall
Facebook: https://www.facebook.com/GoStudyHall 
Learn more about Federal Student Aid: https://studentaid.gov/h/understand-aid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Dave Freeman, Hasan Jamal, DL Singfield, Lisa Owen, Jeremy Mysliwiec, Amelia Ryczek, Ken Davidian, Stephen Akuffo, Toni Miles, Erin Switzer,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Alex Hackman, Jirat, Katie Dean, Avi Yashchin, NileMatotle, Wai Jack Sin, Ian Dundore, Justin, Mark, Caleb Weeks
__
Want to find Crash Course elsewhere on the internet?
Facebook - http://www.facebook.com/YouTubeCrashC...
Twitter - http://www.twitter.com/TheCrashCourse
Tumblr - http://thecrashcourse.tumblr.com 
Support Crash Course on Patreon: http://patreon.com/crashcourse
CC Kids: http://www.youtube.com/crashcoursekids""""
#CrashCourse #HowtoCollege #StudyHall"</t>
  </si>
  <si>
    <t>i4XTHxWBOXs</t>
  </si>
  <si>
    <t>After College | How to College | Crash Course</t>
  </si>
  <si>
    <t>After College How to College Crash Course</t>
  </si>
  <si>
    <t>2022-06-30 22:00:18+00:00</t>
  </si>
  <si>
    <t>"Check out our new Study Hall Channel: https://www.youtube.com/studyhall
So, you did it! You're done and now you need to look beyond college. What's next? How do you know what's next? Do you want to go to grad school? To work? In this episode, Erica talks about how to think about what comes after college.
Get a list of upcoming episodes for Fast Guides and How to College at https://gostudyhall.com/
Follow Study Hall on socials! 
Twitter: https://twitter.com/gostudyhall
Facebook: https://www.facebook.com/GoStudyHall 
Learn more about Federal Student Aid: https://studentaid.gov/h/understand-aid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Dave Freeman, Hasan Jamal, DL Singfield, Lisa Owen, Jeremy Mysliwiec, Amelia Ryczek, Ken Davidian, Stephen Akuffo, Toni Miles, Erin Switzer,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Alex Hackman, Jirat, Katie Dean, Avi Yashchin, NileMatotle, Wai Jack Sin, Ian Dundore, Justin, Mark, Caleb Weeks
__
Want to find Crash Course elsewhere on the internet?
Facebook - http://www.facebook.com/YouTubeCrashC...
Twitter - http://www.twitter.com/TheCrashCourse
Tumblr - http://thecrashcourse.tumblr.com 
Support Crash Course on Patreon: http://patreon.com/crashcourse
CC Kids: http://www.youtube.com/crashcoursekids""""
#CrashCourse #HowtoCollege #StudyHall"</t>
  </si>
  <si>
    <t>ftcvaJCKVjs</t>
  </si>
  <si>
    <t>Marsha P. Johnson and the Stonewall Rebellion: Crash Course Black American History #41</t>
  </si>
  <si>
    <t>Marsha P Johnson and the Stonewall Rebellion Crash Course Black American History 41</t>
  </si>
  <si>
    <t>2022-06-29 22:57:56+00:00</t>
  </si>
  <si>
    <t>Today weâ€™re learning about Marsha P. Johnson and the Stonewall rebellion. Serving as a pivotal moment in the modern Gay Rights Movement, Stonewall began on June 28th, 1969, and lasted six days in New York Cityâ€™s Greenwich Village. And even though the rebellion lasted less than a week, the reverberations lasted for generations. Out of Stonewall emerged the establishment of one of the first gay pride parades, increased activism and organizing on behalf of gay people, and greater attention paid to the rights and needs of LGBTQ+ communities.
Clint's book, How the Word is Passed is available now! https://bookshop.org/books/how-the-word-is-passed-a-reckoning-with-the-history-of-slavery-across-america/9780316492935 
Sources and References
David Carter, Stonewall: The Riots That Sparked the Gay Revolution (New York: St. Martinâ€™s, 2004). 
Martin Duberman, Stonewall: The Definitive Story of the LGBTQ Rights Uprising that Changed America (New York City: Plume, 2019).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Justin Snyder, April Frazier, Dave Freeman, Hasan Jamal, DL Singfield, Amelia Ryczek, Ken Davidian, Stephen Akuffo, Toni Miles, Steve Segreto, Michael M. Varughese, Kyle &amp; Katherine Callahan, Laurel Stevens, Michael Wang, Stacey Gillespie (Stacey J), Burt Humburg, Allyson Martin, Aziz Y, Shanta, DAVID MORTON HUDSON, Perry Joyce, Pineapples of Solidarity, Scott Harrison, Mark &amp; Susan Billian, Junrong Eric Zhu, Alan Bridgeman,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Constance Urist, Alex Hackman, Jirat, Katie Dean, Avi Yashchin, NileMatotle,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</si>
  <si>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V16qfhdIK6M</t>
  </si>
  <si>
    <t>How to Graduate | How to College | Crash Course</t>
  </si>
  <si>
    <t>How to Graduate How to College Crash Course</t>
  </si>
  <si>
    <t>2022-06-23 19:00:13+00:00</t>
  </si>
  <si>
    <t>Check out our new Study Hall Channel: https://www.youtube.com/studyhall
So... you may think that graduating from college is automatic, but it's actually not. You need to be keeping an eye on your progress and talking to your advisors to make sure you're where you need to be so you get to put the cap and gown on and celebrate your accomplishments!
Get a list of upcoming episodes for Fast Guides and How to College at https://gostudyhall.com/
Follow Study Hall on socials! 
Twitter: https://twitter.com/gostudyhall
Facebook: https://www.facebook.com/GoStudyHall 
Learn more about Federal Student Aid: https://studentaid.gov/h/understand-aid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Dave Freeman, Hasan Jamal, DL Singfield, Lisa Owen, Jeremy Mysliwiec, Amelia Ryczek, Ken Davidian, Stephen Akuffo, Toni Miles, Erin Switzer,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Alex Hackman, Jirat, Katie Dean, Avi Yashchin, NileMatotle, Wai Jack Sin, Ian Dundore, Justin, Mark, Caleb Weeks
__
Want to find Crash Course elsewhere on the internet?
Facebook - http://www.facebook.com/YouTubeCrashC...
Twitter - http://www.twitter.com/TheCrashCourse
Tumblr - http://thecrashcourse.tumblr.com 
Support Crash Course on Patreon: http://patreon.com/crashcourse
CC Kids: http://www.youtube.com/crashcoursekids""""
#CrashCourse #HowtoCollege #StudyHall"</t>
  </si>
  <si>
    <t>l_9PchV6PIc</t>
  </si>
  <si>
    <t>Your Mental Health in College | How to College | Crash Course</t>
  </si>
  <si>
    <t>Your Mental Health in College How to College Crash Course</t>
  </si>
  <si>
    <t>2022-06-16 22:00:31+00:00</t>
  </si>
  <si>
    <t>"Check out our new Study Hall Channel: https://www.youtube.com/studyhall
There is a lot of stress and anxiety around college, whether you're fresh out of high school or you've decided to go back to school years later. It can be tough to navigate. But, one of the best ways to navigate keeping yourself focused so you can succeed is by being aware of the pitfalls. This way, you can head into your college experience with open eyes and the knowledge of the places and people you can turn to for help.
Resources used in this video:
Crisis Text Line (text HOME to 741741-free 24/7 support via text)
National Suicide Prevention Hotline (free 24/7 support over the phone)
What Is Mental Health? | MentalHealth.gov 
Active Minds' Student Mental Health Survey - Active Minds: https://www.activeminds.org/active-minds-student-mental-health-survey/
Sleep problems in university students â€“ an intervention (nih.gov): https://www.ncbi.nlm.nih.gov/pmc/articles/PMC5536318/
How Long Should You Wait Between Caffeine and Bedtime? (verywellhealth.com): https://www.verywellhealth.com/how-long-should-you-wait-between-caffeine-and-bedtime-3014980
4 - 7 - 8 sleep - Arizona State University - updated 1-26-15 - YouTube: https://www.youtube.com/watch?v=0J-AH0GihS0
Should You Take a Leave of Absence? | BestColleges: https://www.bestcolleges.com/blog/leave-of-absence-college/
Get a list of upcoming episodes for Fast Guides and How to College at https://gostudyhall.com/
Follow Study Hall on socials! 
Twitter: https://twitter.com/gostudyhall
Facebook: https://www.facebook.com/GoStudyHall 
Learn more about Federal Student Aid: https://studentaid.gov/h/understand-aid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Dave Freeman, Hasan Jamal, DL Singfield, Lisa Owen, Jeremy Mysliwiec, Amelia Ryczek, Ken Davidian, Stephen Akuffo, Toni Miles, Erin Switzer,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Alex Hackman, Jirat, Katie Dean, Avi Yashchin, NileMatotle, Wai Jack Sin, Ian Dundore, Justin, Mark, Caleb Weeks
__
Want to find Crash Course elsewhere on the internet?
Facebook - http://www.facebook.com/YouTubeCrashC...
Twitter - http://www.twitter.com/TheCrashCourse
Tumblr - http://thecrashcourse.tumblr.com 
Support Crash Course on Patreon: http://patreon.com/crashcourse
CC Kids: http://www.youtube.com/crashcoursekids""""
#CrashCourse #HowtoCollege #StudyHall"</t>
  </si>
  <si>
    <t>j-OMR3h4Isw</t>
  </si>
  <si>
    <t>Women and the Black Power Movement: Crash Course Black American History #40</t>
  </si>
  <si>
    <t>Women and the Black Power Movement Crash Course Black American History 40</t>
  </si>
  <si>
    <t>2022-06-14 21:00:54+00:00</t>
  </si>
  <si>
    <t>Women have been a powerful (and largely underappreciated) force in the movement for Black equality in the United States. The Black Power Movement is no exception to that trend. Today, we'll learn about how women contributed to several organizations, including the Black Panthers. We'll also explore how the Black Arts Movement served as a way for women to empower Black People through creative output.
Clint's book, How the Word is Passed is available now! https://bookshop.org/books/how-the-word-is-passed-a-reckoning-with-the-history-of-slavery-across-america/9780316492935 
VIDEO SOURCES
â—   Cheryl Clarke, â€œAfter Meccaâ€: Women Poets and the Black Arts Movement (New Brunswick, NJ: Rutgers University Press, 2004).
â—   Ashley D. Farmer, Remaking Black Power: How Black Women Transformed an Era (Chapel Hill, NC: University of North Carolina Press, 2018). 
â—   Peniel E. Joseph ed., The Black Power Movement: Rethinking the Civil Rights-Black Power Era (New York: Routledge, 2006).
Robyn C. Spencer, The Revolution has Come: Black Power, Gender, and the Black Panther Party in Oakland (Durham: Duke University Press, 2016).
https://atlantablackstar.com/2015/03/26/8-black-panther-party-programs-that-were-more-empowering-than-federal-government-programs/
https://spartacus-educational.com/USACnewtonF.htm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Justin Snyder, April Frazier, Dave Freeman, Hasan Jamal, DL Singfield, Amelia Ryczek, Ken Davidian, Stephen Akuffo, Toni Miles, Steve Segreto, Michael M. Varughese, Kyle &amp; Katherine Callahan, Laurel Stevens, Michael Wang, Stacey Gillespie (Stacey J), Burt Humburg, Allyson Martin, Aziz Y, Shanta, DAVID MORTON HUDSON, Perry Joyce, Scott Harrison, Mark &amp; Susan Billian, Junrong Eric Zhu, Alan Bridgeman,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Constance Urist, Alex Hackman, Jirat, Katie Dean, Avi Yashchin, NileMatotle,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</si>
  <si>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rnjeJxO_vs4</t>
  </si>
  <si>
    <t>How to Work in College | Crash Course | How to College</t>
  </si>
  <si>
    <t>How to Work in College Crash Course How to College</t>
  </si>
  <si>
    <t>2022-06-02 22:00:18+00:00</t>
  </si>
  <si>
    <t>Check out our new Study Hall Channel: https://www.youtube.com/studyhall
Working in college is necessary sometimes. Whether it's for experience, living costs, or extra money, we sometimes need to balance school, life, and work. In this episode of How to College, Erica walks through some of the ways you can find work and make sure you're balancing work with your studies and your personal life. Which are ALL important!
Get a list of upcoming episodes for Fast Guides and How to College at https://gostudyhall.com/
Follow Study Hall on socials! 
Twitter: https://twitter.com/gostudyhall
Facebook: https://www.facebook.com/GoStudyHall 
Learn more about Federal Student Aid: https://studentaid.gov/h/understand-aid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Dave Freeman, Hasan Jamal, DL Singfield, Lisa Owen, Jeremy Mysliwiec, Amelia Ryczek, Ken Davidian, Stephen Akuffo, Toni Miles, Erin Switzer,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Alex Hackman, Jirat, Katie Dean, Avi Yashchin, NileMatotle, Wai Jack Sin, Ian Dundore, Justin, Mark, Caleb Weeks
__
Want to find Crash Course elsewhere on the internet?
Facebook - http://www.facebook.com/YouTubeCrashC...
Twitter - http://www.twitter.com/TheCrashCourse
Tumblr - http://thecrashcourse.tumblr.com 
Support Crash Course on Patreon: http://patreon.com/crashcourse
CC Kids: http://www.youtube.com/crashcoursekids""
#CrashCourse #HowtoCollege #StudyHall</t>
  </si>
  <si>
    <t>How to Transfer Colleges | Crash Course | How to College</t>
  </si>
  <si>
    <t>How to Transfer Colleges Crash Course How to College</t>
  </si>
  <si>
    <t>2022-05-26 22:00:00+00:00</t>
  </si>
  <si>
    <t>Check out our new Study Hall Channel: https://www.youtube.com/studyhall
Sometimes you realize the school you're attending just isn't right for you. Or, you discover you want to change majors and a different school has a better program. Or, you've completed your gen ed classes at a community college and are ready to transfer to a 4 year institution. For whatever reason, transferring is something we may have to deal with to complete our college journeys. And, yes, it can be a pain. But, in this episode of Crash Course: How to College, Erica walks us through transferring!
Get a list of upcoming episodes for Fast Guides and How to College at https://gostudyhall.com/
Follow Study Hall on socials! 
Twitter: https://twitter.com/gostudyhall
Facebook: https://www.facebook.com/GoStudyHall 
Learn more about Federal Student Aid: https://studentaid.gov/h/understand-aid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Dave Freeman, Hasan Jamal, DL Singfield, Lisa Owen, Jeremy Mysliwiec, Amelia Ryczek, Ken Davidian, Stephen Akuffo, Toni Miles, Erin Switzer,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Alex Hackman, Jirat, Katie Dean, Avi Yashchin, NileMatotle, Wai Jack Sin, Ian Dundore, Justin, Mark, Caleb Weeks
__
Want to find Crash Course elsewhere on the internet?
Facebook - http://www.facebook.com/YouTubeCrashC...
Twitter - http://www.twitter.com/TheCrashCourse
Tumblr - http://thecrashcourse.tumblr.com 
Support Crash Course on Patreon: http://patreon.com/crashcourse
CC Kids: http://www.youtube.com/crashcoursekids""
#CrashCourse #HowtoCollege #StudyHall</t>
  </si>
  <si>
    <t>ao0Jozn_7HM</t>
  </si>
  <si>
    <t>The Black Panther Party: Crash Course Black American History #39</t>
  </si>
  <si>
    <t>The Black Panther Party Crash Course Black American History 39</t>
  </si>
  <si>
    <t>2022-05-24 22:11:34+00:00</t>
  </si>
  <si>
    <t>Many organizations have made it their mission to expand the rights of Black Americans. The NAACP and the Urban League are examples of influential organizations with long histories. But a long history or extensive membership isn't always necessary to have an impact. Today, we'll learn about the Black Panthers. They were a relatively small, relatively short-lived political party that had an outsized impact on US history.
Clint's book, How the Word is Passed is available now! https://bookshop.org/books/how-the-word-is-passed-a-reckoning-with-the-history-of-slavery-across-america/9780316492935 
Sources and References
Peniel E. Joseph, Waiting â€™ Til the Midnight Hour: A Narrative History of Black Power in America (New York: Henry Holt, 2006). 
Malcolm X, The Autobiography of Malcolm X, With the assistance of Alex Haley (New York: Ballantine, 1992).   
Manning Marable, Malcolm X: A Life of Reinvention (New York: Viking Press, 2011). 
Ilyasah Shabazz, Growing up X: A Memoir by the Mother of Malcolm X (Penguin, 2003).
Robyn Spencer, The Revolution Has Come: Black Power, Gender, and the Black Panther Party in Oakland (Duke University Press, 2016).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Justin Snyder, April Frazier, Dave Freeman, Hasan Jamal, DL Singfield, Jeremy Mysliwiec, Amelia Ryczek, Ken Davidian, Stephen Akuffo, Toni Miles, Steve Segreto, Michael M. Varughese, Kyle &amp; Katherine Callahan, Laurel Stevens, Vincent, Michael Wang, Stacey Gillespie (Stacey J), Burt Humburg, Aziz Y, Shanta, DAVID MORTON HUDSON, Perry Joyce, Scott Harrison, Mark &amp; Susan Billian, Junrong Eric Zhu, Alan Bridgeman, Rachel Creager, Breanna Bosso,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Constance Urist, Alex Hackman, Jirat, Katie Dean, Avi Yashchin, NileMatotle,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</si>
  <si>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8Nkxbovj96U</t>
  </si>
  <si>
    <t>Finding Your Place | How to College | Crash Course</t>
  </si>
  <si>
    <t>Finding Your Place How to College Crash Course</t>
  </si>
  <si>
    <t>2022-05-19 22:00:05+00:00</t>
  </si>
  <si>
    <t>"Check out our new Study Hall Channel: https://www.youtube.com/studyhall
One of the most challenging parts of going to college is feeling like you belong. You're away from home, maybe for the first time. You're around a whole new group of people in an entirely new setting. Maybe you're also on your own for the first time. There's a lot to take in and a lot to adjust to. In this episode, Erica goes through ways you can work to make sure you feel like you belong and have a place!
Get a list of upcoming episodes for Fast Guides and How to College at https://gostudyhall.com/
Follow Study Hall on socials! 
Twitter: https://twitter.com/gostudyhall
Facebook: https://www.facebook.com/GoStudyHall 
Learn more about Federal Student Aid: https://studentaid.gov/h/understand-aid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Dave Freeman, Hasan Jamal, DL Singfield, Lisa Owen, Jeremy Mysliwiec, Amelia Ryczek, Ken Davidian, Stephen Akuffo, Toni Miles, Erin Switzer,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Alex Hackman, Jirat, Katie Dean, Avi Yashchin, NileMatotle, Wai Jack Sin, Ian Dundore, Justin, Mark, Caleb Weeks
__
Want to find Crash Course elsewhere on the internet?
Facebook - http://www.facebook.com/YouTubeCrashC...
Twitter - http://www.twitter.com/TheCrashCourse
Tumblr - http://thecrashcourse.tumblr.com 
Support Crash Course on Patreon: http://patreon.com/crashcourse
CC Kids: http://www.youtube.com/crashcoursekids""
#CrashCourse #HowtoCollege #StudyHall
***"</t>
  </si>
  <si>
    <t>pTyMNvoBbSk</t>
  </si>
  <si>
    <t>Choosing a Specialization | Crash Course | How to College</t>
  </si>
  <si>
    <t>Choosing a Specialization Crash Course How to College</t>
  </si>
  <si>
    <t>2022-05-12 22:00:25+00:00</t>
  </si>
  <si>
    <t>Check out our new Study Hall Channel: https://www.youtube.com/studyhall
Now that we have a better grasp on chosing majors, let's talk a little about specializations. There's a lot to talk about, from declaring a minor to just taking electives that help you get an edge in the job market. And how do you find out what classes may help in the job market? Erica walks us through ways to find this out and how to think about specialization in your college journey!
Get a list of upcoming episodes for Fast Guides and How to College at https://gostudyhall.com/
Tell us who you are and what motivates you by filling out a quick poll, click here and scroll down: https://links.asu.edu/gostudyhallc1
Follow Study Hall on socials! 
Twitter: https://twitter.com/gostudyhall
Facebook: https://www.facebook.com/GoStudyHall 
Learn more about Federal Student Aid: https://studentaid.gov/h/understand-aid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Dave Freeman, Hasan Jamal, DL Singfield, Lisa Owen, Jeremy Mysliwiec, Amelia Ryczek, Ken Davidian, Stephen Akuffo, Toni Miles, Erin Switzer,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Alex Hackman, Jirat, Katie Dean, Avi Yashchin, NileMatotle, Wai Jack Sin, Ian Dundore, Justin, Mark, Caleb Weeks
__
Want to find Crash Course elsewhere on the internet?
Facebook - http://www.facebook.com/YouTubeCrashC...
Twitter - http://www.twitter.com/TheCrashCourse
Tumblr - http://thecrashcourse.tumblr.com 
Support Crash Course on Patreon: http://patreon.com/crashcourse
CC Kids: http://www.youtube.com/crashcoursekids"
#CrashCourse #HowtoCollege #StudyHall
***</t>
  </si>
  <si>
    <t>8woU9Rq0cPI</t>
  </si>
  <si>
    <t>Malcolm X and the Rise of Black Power: Crash Course Black American History #38</t>
  </si>
  <si>
    <t>Malcolm X and the Rise of Black Power Crash Course Black American History 38</t>
  </si>
  <si>
    <t>2022-05-10 20:30:00+00:00</t>
  </si>
  <si>
    <t>In the late 1950s and the early to mid-1960s, a Muslim minister named Malcolm X rose to prominence in the United States during the struggle for Civil Rights. Malcolm X was a member of and spokesperson for the Nation of Islam, and he was a vocal advocate for Black empowerment. His views differed significantly from a lot of the well-known Civil Rights activists of the day, and his views evolved during his ministry. Today, weâ€™ll learn about Malcolm Xâ€™s origins, his work with the Nation of Islam, his break from that organization, and his eventual assassination.
Clint's book, How the Word is Passed is available now! https://bookshop.org/books/how-the-word-is-passed-a-reckoning-with-the-history-of-slavery-across-america/9780316492935 
VIDEO SOURCES
Peniel E. Joseph, Waiting â€™ Til the Midnight Hour: A Narrative History of Black Power in America (New York: Henry Holt, 2006). 
Malcolm X, The Autobiography of Malcolm X, With the assistance of Alex Haley (New York: Ballantine, 1992).   
Manning Marable, Malcolm X: A Life of Reinvention (New York: Viking Press, 2011). 
Ilyasah Shabazz, Growing up X: A Memoir by the Mother of Malcolm X (Penguin, 2003).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Justin Snyder, April Frazier, Dave Freeman, Hasan Jamal, DL Singfield, Jeremy Mysliwiec, Amelia Ryczek, Ken Davidian, Stephen Akuffo, Toni Miles, Steve Segreto, Michael M. Varughese, Kyle &amp; Katherine Callahan, Laurel Stevens, Vincent, Michael Wang, Stacey Gillespie (Stacey J), Burt Humburg, Aziz Y, Shanta, DAVID MORTON HUDSON, Perry Joyce, Scott Harrison, Mark &amp; Susan Billian, Junrong Eric Zhu, Alan Bridgeman, Rachel Creager, Breanna Bosso,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Constance Urist, Alex Hackman, Jirat, Katie Dean, Avi Yashchin, NileMatotle,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</si>
  <si>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eGR2Yf6yBRA</t>
  </si>
  <si>
    <t>How to Choose a Major | Crash Course | How to College</t>
  </si>
  <si>
    <t>How to Choose a Major Crash Course How to College</t>
  </si>
  <si>
    <t>2022-05-05 22:00:13+00:00</t>
  </si>
  <si>
    <t>Check out our new Study Hall Channel: https://www.youtube.com/studyhall
Choosing majors can feel overwhelming and even confusing. It can feel like your whole life can be based on this one choice? And then what happens if you figure out you don't even like this major? Well, don't worry, we're here to help. In this episode, Erica talks to us about what majors are, how to choose one, and how to know if you should consider changing your major.
Get a list of upcoming episodes for Fast Guides and How to College at https://gostudyhall.com/
Follow Study Hall on socials! 
Twitter: https://twitter.com/gostudyhall
Facebook: https://www.facebook.com/GoStudyHall 
Learn more about Federal Student Aid: https://studentaid.gov/h/understand-aid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Dave Freeman, Hasan Jamal, DL Singfield, Lisa Owen, Jeremy Mysliwiec, Amelia Ryczek, Ken Davidian, Stephen Akuffo, Toni Miles, Erin Switzer,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Alex Hackman, Jirat, Katie Dean, Avi Yashchin, NileMatotle, Wai Jack Sin, Ian Dundore, Justin, Mark, Caleb Weeks
__
Want to find Crash Course elsewhere on the internet?
Facebook - http://www.facebook.com/YouTubeCrashC...
Twitter - http://www.twitter.com/TheCrashCourse
Tumblr - http://thecrashcourse.tumblr.com 
Support Crash Course on Patreon: http://patreon.com/crashcourse
CC Kids: http://www.youtube.com/crashcoursekids"
#CrashCourse #HowtoCollege #StudyHall
***</t>
  </si>
  <si>
    <t>3k0v5ZvZrVQ</t>
  </si>
  <si>
    <t>Crash Course Office Hours: World History</t>
  </si>
  <si>
    <t>Crash Course Office Hours World History</t>
  </si>
  <si>
    <t>2022-04-26 18:00:01+00:00</t>
  </si>
  <si>
    <t>Welcome to Crash Course World History Office Hours! John Green and Cathy Keller answer your questions on the Russian Revolution, discuss the origin of nation states, and talk about the best way to approach studying history. 
Thank you to Flipgrid for sponsoring this series. Check them out here: https://info.flipgrid.com/
00:00 Introduction
06:02 Causes and effects of the Russian revolution
15:55 Who was Genghis Khan and how was he able to get so much territory?
20:56 How did the Cold War start?
28:17 Kwame Nkrumah and Ghana in African decolonization and the Cold War
31:03 The differences between the Aztecs, Incas, and Mayans
36:09 Ataturk and the origin of nation-states
41:05 What's the best way to look back on history?
44:05 Tips for studying World History
48:24 Why didn't the silk road stretch all the way across Europe?
50:53 Favorite books on history
56:16 Outro
Crash Course Study Skills: https://www.youtube.com/watch?v=IhuwS5ZLwKY&amp;list=PL8dPuuaLjXtNcAJRf3bE1IJU6nMfHj86W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April Frazier, Dave Freeman, Hasan Jamal, DL Singfield, Lisa Owen, Jeremy Mysliwiec, Amelia Ryczek, Ken Davidian, Stephen Akuffo, Toni Miles,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Sam Ferguson, Alex Hackman, Jirat, Katie Dean, Avi Yashchin, NileMatotle,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</si>
  <si>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jMS-ouZNIzg</t>
  </si>
  <si>
    <t>Crash Course Office Hours: Geography</t>
  </si>
  <si>
    <t>Crash Course Office Hours Geography</t>
  </si>
  <si>
    <t>2022-04-25 18:00:13+00:00</t>
  </si>
  <si>
    <t>Welcome to Crash Course Office Hours! AlizÃ© CarrÃ¨re and April Luginbuhl Mather answer your questions on human and physical geography, including how rocks form, how melting glaciers impact water resources, and what even is geography?
Thank you to Flipgrid for sponsoring this series. Check them out here: https://info.flipgrid.com/
00:00 Introduction
01:48 What is geography?
02:43 Place, space, and location 
04:28 Site, situation and scale
09:00 How do different types of rock form?
11:35 Reducing the impacts of earthquakes and volcanoes
13:37 How is a meander formed?
16:34 Origin and formation of fjords
18:52 How can mountain ecosystems be restore from the impact of development and tourism?
22:14 Impact of melting Himalayan glaciers on water resources
26:23 What is posthumanism?
31:30 Who are significant geographers?
34:05 Different types of boundaries
37:36 What are the markers of development?
40:26 What is in a geography course?
45:30 Tips for studying geography
48:35 Why do we personally find geography interesting?
50:18 How to talk to students about the politics of maps
52:29 Displacement of people due to war, natural disasters, and changing coastlines 
55:18 How do metamorphic rocks form?
56:15 Careers for people who study geography
59:35 Outro
Crash Course Study Skills: https://www.youtube.com/watch?v=IhuwS5ZLwKY&amp;list=PL8dPuuaLjXtNcAJRf3bE1IJU6nMfHj86W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April Frazier, Dave Freeman, Hasan Jamal, DL Singfield, Lisa Owen, Jeremy Mysliwiec, Amelia Ryczek, Ken Davidian, Stephen Akuffo, Toni Miles,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Sam Ferguson, Alex Hackman, Jirat, Katie Dean, Avi Yashchin, NileMatotle,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</si>
  <si>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F624q1jBd0Y</t>
  </si>
  <si>
    <t>Student Civil Rights Activism: Crash Course Black American History #37</t>
  </si>
  <si>
    <t>Student Civil Rights Activism Crash Course Black American History 37</t>
  </si>
  <si>
    <t>2022-04-23 14:30:05+00:00</t>
  </si>
  <si>
    <t>A wide range of Americans contributed to the Civil Rights Movement in the 1950s and 1960s. Students and young people were prominent groups of activists within the movement. Today, we'll learn about the Little Rock Nine, the Greensboro Four, the Student Nonviolent Coordinating Committee, and the Freedom Riders. These groups undertook protests and worked to integrate schools and public accommodations by riding segregated buses, demanding service at lunch counters, and even by simply attending school.
Clint's book, How the Word is Passed is available now! https://bookshop.org/a/3859/9780316492935
VIDEO SOURCES
Jon N. Hale, The Freedom Schools: Student Activists in the Mississippi Civil Rights Movement (New York: Columbia University Press, 2016).
Clayborne Carson, In Struggle: SNCC and the Black Awakening of the 1960s (Cambridge: Harvard University Press, 1981).
Howard Zinn, SNCC: The New Abolitionists (Cambridge: South End Press, 2002).
Barbara Ransby, Ella Baker and the Black Freedom Movement: A Radical Democratic Vision (Chapel Hill: University of North Carolina Press, 2003).
Karen Anderson, Little Rock: Race and Resistance at Central High School (New Jersey: Princeton University Press, 2013).
https://www.history.com/news/freedom-riders-route-civil-rights-map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April Frazier, Dave Freeman, Hasan Jamal, DL Singfield, Lisa Owen, Jeremy Mysliwiec, Amelia Ryczek, Ken Davidian, Stephen Akuffo, Toni Miles,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Sam Ferguson, Alex Hackman, Jirat, Katie Dean, Avi Yashchin, NileMatotle,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</si>
  <si>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L6cjyTaExCQ</t>
  </si>
  <si>
    <t>How to Pay for College | Crash Course | How to College</t>
  </si>
  <si>
    <t>How to Pay for College Crash Course How to College</t>
  </si>
  <si>
    <t>2022-04-22 19:00:17+00:00</t>
  </si>
  <si>
    <t>Check out our new Study Hall Channel: https://www.youtube.com/studyhall
Paying for college is stressful and there's a lot of research we need to do. So we want to be methodical and patient, and make sure we know what all of our options are. So, in this episode, Erica walks us through how to know our options, what steps to take to get the funding you need to be successful in college.  
Get a list of upcoming episodes for Fast Guides and How to College at https://gostudyhall.com/
Follow Study Hall on socials! 
Twitter: https://twitter.com/gostudyhall
Facebook: https://www.facebook.com/GoStudyHall 
Learn more about Federal Student Aid: https://studentaid.gov/h/understand-aid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Dave Freeman, Hasan Jamal, DL Singfield, Lisa Owen, Jeremy Mysliwiec, Amelia Ryczek, Ken Davidian, Stephen Akuffo, Toni Miles, Erin Switzer,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Alex Hackman, Jirat, Katie Dean, Avi Yashchin, NileMatotle, Wai Jack Sin, Ian Dundore, Justin, Mark, Caleb Weeks
__
Want to find Crash Course elsewhere on the internet?
Facebook - http://www.facebook.com/YouTubeCrashC...
Twitter - http://www.twitter.com/TheCrashCourse
Tumblr - http://thecrashcourse.tumblr.com 
Support Crash Course on Patreon: http://patreon.com/crashcourse
CC Kids: http://www.youtube.com/crashcoursekids"
#CrashCourse #HowtoCollege #StudyHall
***</t>
  </si>
  <si>
    <t>Crash Course Office Hours: Anatomy &amp; Physiology</t>
  </si>
  <si>
    <t>Crash Course Office Hours Anatomy Physiology</t>
  </si>
  <si>
    <t>2022-04-21 22:51:21+00:00</t>
  </si>
  <si>
    <t>Welcome to Crash Course Office Hours! Is the heart an organ? How does the nervous system work? In this livestream, Hank Green and Brandon Jackson answer the questions you submitted and talk about the best ways to study anatomy &amp; physiology. 
Thank you to Flipgrid for sponsoring this series. Check them out here: https://info.flipgrid.com/
00:00 Introduction
02:30 Is the heart a muscle or an organ?
08:09 How are skin cells organized through the layers of the skin?
15:01 Neurotransmitters, action potential, gated channels, and the process of muscle contraction
26:55 What's the best way to remember bone landmarks?
30:16 How to read an ECG
40:20 Tips for studying A&amp;P #1 - learning the root words
43:54 Tips for studying A&amp;P #2 - how to use flashcards
47:18 Tips for studying A&amp;P #3 - learning by teaching
49:08 What happens when a muscle cramps?
51:58 Tricks for remembering the veins and arteries
55:25 Outro
Crash Course Study Skills: https://www.youtube.com/watch?v=IhuwS5ZLwKY&amp;list=PL8dPuuaLjXtNcAJRf3bE1IJU6nMfHj86W
Image sources:
https://openstax.org/details/books/anatomy-and-physiology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April Frazier, Dave Freeman, Hasan Jamal, DL Singfield, Lisa Owen, Jeremy Mysliwiec, Amelia Ryczek, Ken Davidian, Stephen Akuffo, Toni Miles,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Sam Ferguson, Alex Hackman, Jirat, Katie Dean, Avi Yashchin, NileMatotle, Wai Jack Sin, Ian Dundore, Justin, Mark, Caleb Weeks
__
Want to find Crash Course elsewhere on the internet?
Facebook - http://www.facebook.com/YouTubeCrashCourse
Twitter - http://www.twitter.com/TheCrashCourse
Instagram - https://www.instagram.com/thecrashcourse/
CC Kids: http://www.youtube.com/crashcoursekids
#crashcourse #officehours #anatomy #physiology</t>
  </si>
  <si>
    <t>m_9S5cBNvTs</t>
  </si>
  <si>
    <t>How to Apply to College | How to College | Crash Course</t>
  </si>
  <si>
    <t>How to Apply to College How to College Crash Course</t>
  </si>
  <si>
    <t>Crash Course: How to College is part of Study Hall, a partnership between ASU and Crash Course. Head over to our new Study Hall channel to check out our Fast Guide series which break down different college majors. 
Now that we're to the point of actually applying for college, things can get a little overwhelming. But, not to worry, Erica has some helpful ways to manage everything you need to keep track of, fill out, and even ways to save some money in fees. 
Get a list of upcoming episodes for Fast Guides and How to College at https://gostudyhall.com/
Follow Study Hall on socials! 
Twitter: https://twitter.com/gostudyhall
Facebook: https://www.facebook.com/GoStudyHall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Dave Freeman, Hasan Jamal, DL Singfield, Lisa Owen, Jeremy Mysliwiec, Amelia Ryczek, Ken Davidian, Stephen Akuffo, Toni Miles, Erin Switzer,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Alex Hackman, Jirat, Katie Dean, Avi Yashchin, NileMatotle, Wai Jack Sin, Ian Dundore, Justin, Mark, Caleb Weeks
__
Want to find Crash Course elsewhere on the internet?
Facebook - http://www.facebook.com/YouTubeCrashC...
Twitter - http://www.twitter.com/TheCrashCourse
Tumblr - http://thecrashcourse.tumblr.com 
Support Crash Course on Patreon: http://patreon.com/crashcourse
CC Kids: http://www.youtube.com/crashcoursekids"
#CrashCourse #HowtoCollege #StudyHall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Dave Freeman, Hasan Jamal, DL Singfield, Lisa Owen, Jeremy Mysliwiec, Amelia Ryczek, Ken Davidian, Stephen Akuffo, Toni Miles, Erin Switzer,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Alex Hackman, Jirat, Katie Dean, Avi Yashchin, NileMatotle, Wai Jack Sin, Ian Dundore, Justin, Mark, Caleb Weeks
__
Want to find Crash Course elsewhere on the internet?
Facebook - http://www.facebook.com/YouTubeCrashCourse
Twitter - http://www.twitter.com/TheCrashCourse
Tumblr - http://thecrashcourse.tumblr.com 
Support Crash Course on Patreon: http://patreon.com/crashcourse
CC Kids: http://www.youtube.com/crashcoursekids</t>
  </si>
  <si>
    <t>qygFjt2_LG4</t>
  </si>
  <si>
    <t>Medicinal Chemistry and Penicillin Total Synthesis: Crash Course Organic Chemistry #50</t>
  </si>
  <si>
    <t>Medicinal Chemistry and Penicillin Total Synthesis Crash Course Organic Chemistry 50</t>
  </si>
  <si>
    <t>2022-04-14 00:00:26+00:00</t>
  </si>
  <si>
    <t>These days, we don't have to worry too much about meeting an early demise from ulcers, breaks in the stomach lining that could be fatal back in the early 1900s. This is because we have medicines to treat them, like proton pump inhibitors! In this final episode of Crash Course Organic Chemistry, we'll look at medicinal chemistry by breaking down how penicillin fights bacteria, how proteins are made both in the body and in the lab, and we'll finally finish our synthesis of penicillin V and complete our Mold Medicine Map! Hopefully this series has shown you the many ways organic chemistry is all around us and how it can help us to better understand ourselves, and improve our world!
Episode Sources:
Patrick, G. L. (2013). An introduction to medicinal chemistry. Oxford university press.
Vollmer, W., Blanot, D., &amp; De Pedro, M. A. (2008). Peptidoglycan structure and architecture. FEMS microbiology reviews, 32(2), 149-167.
Sauvage, E., Duez, C., Herman, R., Kerff, F., Petrella, S., Anderson, J. W., ... &amp; Charlier, P. (2007). Crystal structure of the Bacillus subtilis penicillin-binding protein 4a, and its complex with a peptidoglycan mimetic peptide. Journal of molecular biology, 371(2), 528-539.
PDB IDs (available at https://www.rcsb.org/): 
â€¢ 5CXW
â€¢ 6TNA ( modified to show a bound amino acid)
Series Penicillin References:
Nicolaou, K. C., &amp; Sorensen, E. J. (1996). Classics in total synthesis: targets, strategies, methods. John Wiley &amp; Sons.
Sheehan, J. C. (1982). The enchanted ring: the untold story of penicillin.
Primary literature for Sheehanâ€™s penicillin synthesis: Sheehan, J.C. &amp; Izzo, P.T. J. Am. Chem. Soc. 1948, 70, 1985; Sheehan, J.C. &amp; Izzo, P.T. J. Am. Chem. Soc. 1949, 71, 4059; Sheehan, J.C. &amp; Bose A.K. J. Am. Chem. Soc. 1950, 72, 5158; Sheehan, J.C., Buhle, E.L, Corey E.J., Laubach, G.D. &amp; Ryan J.J. J. Am. Chem. Soc. 1950, 72, 3828; Sheehan, J.C. &amp; Laubach, G.D. J. Am. Chem. Soc. 1951, 73, 4376; Sheehan, J.C. &amp; Hoff, D.R. J. Am. Chem. Soc. 1957, 79, 237; Sheehan, J.C. &amp; Corey E.J. J. Am. Chem. Soc. 1951, 73, 4756
Series Sources:
Brown, W. H., Iverson, B. L., Ansyln, E. V., Foote, C., Organic Chemistry; 8th ed.; Cengage Learning, Boston, 2018.
Bruice, P. Y., Organic Chemistry, 7th ed.; Pearson Education, Inc., United States, 2014.
Clayden, J., Greeves, N., Warren., S., Organic Chemistry, 2nd ed.; Oxford University Press, New York, 2012.
Jones Jr., M.; Fleming, S. A., Organic Chemistry, 5th ed.; W. W. Norton &amp; Company, New York, 2014. 
Klein., D., Organic Chemistry; 1st ed.; John Wiley &amp; Sons, United States, 2012.
Louden M., Organic Chemistry; 5th ed.; Roberts and Company Publishers, Colorado, 2009.
McMurry, J., Organic Chemistry, 9th ed.; Cengage Learning, Boston, 2016.
Smith, J. G., Organic chemistry; 6th ed.; McGraw-Hill Education, New York, 2020.
Wade., L. G., Organic Chemistry; 8th ed.; Pearson Education, Inc., United States, 2013.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April Frazier, Dave Freeman, Hasan Jamal, DL Singfield, Lisa Owen, Jeremy Mysliwiec, Amelia Ryczek, Ken Davidian, Stephen Akuffo, Toni Miles,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Sam Ferguson, Alex Hackman, Jirat, Katie Dean, Avi Yashchin, NileMatotle, Wai Jack Sin, Ian Dundore, Justin, Mark, Caleb Weeks
__
Want to find Crash Course elsewhere on the internet?
Facebook - http://www.facebook.com/YouTubeCrashCourse
Twitter - http://www.twitter.com/TheCrashCourse
Instagram - https://www.instagram.com/thecrashcourse/
CC Kids: http://www.youtube.com/crashcoursekids</t>
  </si>
  <si>
    <t>['John Green', 'Hank Green', 'vlogbrothers', 'Crash Course', 'crashcourse', 'education', 'chemistry', 'organic chemistry']</t>
  </si>
  <si>
    <t>T_vLXgj2pvo</t>
  </si>
  <si>
    <t>Geographies of the Future: Crash Course Geography #50</t>
  </si>
  <si>
    <t>Geographies of the Future Crash Course Geography 50</t>
  </si>
  <si>
    <t>2022-04-12 18:07:17+00:00</t>
  </si>
  <si>
    <t>In our final episode of Crash Course Geography we're going to take a look towards the future, and to do that we'll need to revisit our fundamental geography tools: space, place, and human-environment interactions! We'll talk about the rise of the digital world and virtual spaces, the continued impacts of globalization and the Anthropocene, and even ponder new ideas like geoengineering. As we've said many times in this series the Earth is a beautifully dynamic place, and human innovation and our desire to claim and create our own places will continue to build new landscapes and futures. Thank you all so much for joining us on this journey across our extraordinary home planet! 
0:00 - space-time
1:10 - intro
1:17 - virtual spaces
3:15 - place and globalization
4:48 - the slow city movement
5:57 - data landscapes and surveillance
8:51 - human footprint
9:38 - geoengineering
11:10 - series wrap-up 
12:26 - outro
Sources: https://docs.google.com/document/d/1-x4TxhStow9S-1Oo8vHHstuALghiu9S4R6wcbuTtGQQ/edit?usp=sharing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April Frazier, Dave Freeman, Hasan Jamal, DL Singfield, Lisa Owen, Jeremy Mysliwiec, Amelia Ryczek, Ken Davidian, Stephen Akuffo, Toni Miles,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Sam Ferguson, Alex Hackman, Jirat, Katie Dean, Avi Yashchin, NileMatotle, Wai Jack Sin, Ian Dundore, Justin, Mark, Caleb Weeks
__
Want to find Crash Course elsewhere on the internet?
Facebook - http://www.facebook.com/YouTubeCrashCourse
Twitter - http://www.twitter.com/TheCrashCourse
Tumblr - http://thecrashcourse.tumblr.com 
Support Crash Course on Patreon: http://patreon.com/crashcourse
CC Kids: http://www.youtube.com/crashcoursekids</t>
  </si>
  <si>
    <t>['John Green', 'Hank Green', 'vlogbrothers', 'Crash Course', 'crashcourse', 'education', 'geography', 'human footprint', 'human geography', 'ap geography', 'globalization', 'virtual space', 'slow city movement', 'damyang', 'surveillance', 'geoengineering']</t>
  </si>
  <si>
    <t>BmeUT7zH62E</t>
  </si>
  <si>
    <t>Martin Luther King, Jr: Crash Course Black American History #36</t>
  </si>
  <si>
    <t>Martin Luther King Jr Crash Course Black American History 36</t>
  </si>
  <si>
    <t>2022-04-09 18:07:39+00:00</t>
  </si>
  <si>
    <t>Today we're going to learn about perhaps the best-known leader in the Civil Rights Era, Martin Luther King, Jr. From his rise to notoriety during the Montgomery Bus Boycott in 1955, his leadership of the Southern Christian Leadership Conference, the March on Washington in 1963, his work toward the Civil Rights and Voting Rights Acts of the mid-1960s, and his assassination in 1968, Dr. King is very broadly known. But maybe he isn't that well understood. Like many extremely famous people, Martin Luther King can sometimes be drawn as a bit of a flat character, and his ideas can be reduced to platitudes. Today we'll try to give you a fuller picture of the man and leader he was.
Clint's book, How the Word is Passed is available now! https://bookshop.org/a/3859/9780316492935
SOURCES:
Rustin, â€œMontgomery Diary,â€ Liberation (April 1956): 7â€“10.
Dâ€™Emilio, Lost Prophet, 2003.
King to Edward P. Gotlieb, 18 March 1960, in Papers 5:390â€“391.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April Frazier, Dave Freeman, Hasan Jamal, DL Singfield, Lisa Owen, Jeremy Mysliwiec, Amelia Ryczek, Ken Davidian, Stephen Akuffo, Toni Miles,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Sam Ferguson, Alex Hackman, Jirat, Katie Dean, Avi Yashchin, NileMatotle, Wai Jack Sin, Ian Dundore, Justin, Mark, Caleb Weeks
__
Want to find Crash Course elsewhere on the internet?
Facebook - http://www.facebook.com/YouTubeCrashCourse
Twitter - http://www.twitter.com/TheCrashCourse
Tumblr - http://thecrashcourse.tumblr.com 
Support Crash Course on Patreon: http://patreon.com/crashcourse
CC Kids: http://www.youtube.com/crashcoursekids</t>
  </si>
  <si>
    <t>3Pp1AY_lmR4</t>
  </si>
  <si>
    <t>Biological Polymers: Crash Course Organic Chemistry #49</t>
  </si>
  <si>
    <t>Biological Polymers Crash Course Organic Chemistry 49</t>
  </si>
  <si>
    <t>2022-04-08 22:32:13+00:00</t>
  </si>
  <si>
    <t>You might think a self regulating factory sounds pretty unbelievable, but thatâ€™s pretty much exactly how our bodies work! Our bodies are full of regulatory mechanisms that keep all the organic molecules we need to live in balance. In this episode of Crash Course Organic Chemistry, weâ€™ll look at the building blocks that form these biological polymers, including carbohydrates, proteins, and DNA!
Episode Sources:
Garrett, R. H., &amp; Grisham, C. M. (2016). Biochemistry. Cengage Learning.
Appling, Dean R., Anthony-Cahill, Spencer J., Mathews, Christopher K.. (2016). Biochemistry: concepts and connections. Essex: Pearson.
PDB IDs (available at https://www.rcsb.org/): 
â€¢ 1BNA, 6TNA, 3MQ7, 7BJK, 6EC0, 2D3H, 1UBQ, 1BBB, 3FGU
Series Sources:
Brown, W. H., Iverson, B. L., Ansyln, E. V., Foote, C., Organic Chemistry; 8th ed.; Cengage Learning, Boston, 2018.
Bruice, P. Y., Organic Chemistry, 7th ed.; Pearson Education, Inc., United States, 2014.
Clayden, J., Greeves, N., Warren., S., Organic Chemistry, 2nd ed.; Oxford University Press, New York, 2012.
Jones Jr., M.; Fleming, S. A., Organic Chemistry, 5th ed.; W. W. Norton &amp; Company, New York, 2014. 
Klein., D., Organic Chemistry; 1st ed.; John Wiley &amp; Sons, United States, 2012.
Louden M., Organic Chemistry; 5th ed.; Roberts and Company Publishers, Colorado, 2009.
McMurry, J., Organic Chemistry, 9th ed.; Cengage Learning, Boston, 2016.
Smith, J. G., Organic chemistry; 6th ed.; McGraw-Hill Education, New York, 2020.
Wade., L. G., Organic Chemistry; 8th ed.; Pearson Education, Inc., United States, 2013.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April Frazier, Dave Freeman, Hasan Jamal, DL Singfield, Lisa Owen, Jeremy Mysliwiec, Amelia Ryczek, Ken Davidian, Stephen Akuffo, Toni Miles,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Sam Ferguson, Alex Hackman, Jirat, Katie Dean, Avi Yashchin, NileMatotle, Wai Jack Sin, Ian Dundore, Justin, Mark, Caleb Weeks
__
Want to find Crash Course elsewhere on the internet?
Facebook - http://www.facebook.com/YouTubeCrashCourse
Twitter - http://www.twitter.com/TheCrashCourse
Tumblr - http://thecrashcourse.tumblr.com 
Support Crash Course on Patreon: http://patreon.com/crashcourse
CC Kids: http://www.youtube.com/crashcoursekids</t>
  </si>
  <si>
    <t>158aX-gyHU4</t>
  </si>
  <si>
    <t>How to Prepare for College | How to College | Crash Course</t>
  </si>
  <si>
    <t>How to Prepare for College How to College Crash Course</t>
  </si>
  <si>
    <t>2022-04-07 22:00:01+00:00</t>
  </si>
  <si>
    <t>Check out our new Study Hall Channel: https://www.youtube.com/studyhall
In this episode of Crash Course: How to College, Erica talks us through what preparing for college could entail and how we can be active in that preparation. Applying to college is exciting and stressful and lots of other things that cause a whole lot of emotions. But you can take steps now that will make the college admissions process a lot easier once you get to that point.
Links to the resources listed in this video:
GED: https://ged.com/
Kaplan: https://www.kaptest.com/study/
Career assessment tests: https://www.careeronestop.org/ https://www.mynextmove.org/explore/ip
National College Attainment Network: https://www.ncan.org/general/custom.asp?page=MemberDirectory
Upward Bound: https://www2.ed.gov/programs/trioupbound/index.html
Crash Course: How to College is part of Study Hall, a partnership between ASU and Crash Course. Head over to our new Study Hall channel to check out our Fast Guide series which break down different college majors. 
Get a list of upcoming episodes for Fast Guides and How to College at https://gostudyhall.com/
Follow Study Hall on socials! 
Twitter: https://twitter.com/gostudyhall
Facebook: https://www.facebook.com/GoStudyHall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Dave Freeman, Hasan Jamal, DL Singfield, Lisa Owen, Jeremy Mysliwiec, Amelia Ryczek, Ken Davidian, Stephen Akuffo, Toni Miles, Erin Switzer,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Alex Hackman, Jirat, Katie Dean, Avi Yashchin, NileMatotle, Wai Jack Sin, Ian Dundore, Justin, Mark, Caleb Weeks
__
Want to find Crash Course elsewhere on the internet?
Facebook - http://www.facebook.com/YouTubeCrashC...
Twitter - http://www.twitter.com/TheCrashCourse
Tumblr - http://thecrashcourse.tumblr.com 
Support Crash Course on Patreon: http://patreon.com/crashcourse
CC Kids: http://www.youtube.com/crashcoursekids"
#CrashCourse #HowtoCollege #StudyHall</t>
  </si>
  <si>
    <t>ZMn-bCdThEg</t>
  </si>
  <si>
    <t>Sustainable Cities: Crash Course Geography #49</t>
  </si>
  <si>
    <t>Sustainable Cities Crash Course Geography 49</t>
  </si>
  <si>
    <t>2022-04-04 19:27:58+00:00</t>
  </si>
  <si>
    <t>From towering skyscrapers covered in trees to zero carbon smart cities, there are so many ways to imagine what a sustainable city of the future might look like. But what does it really mean to be sustainable anyway? Today, weâ€™re going to look at environmental planning and how it intersects with people and the communities they form. 
Further Reading: 
Corkscrew Samp Sanctuary - https://corkscrew.audubon.org 
AJLC at Oberlin - https://www.oberlin.edu/ajlc 
La Borda Co-Op - http://www.laborda.coop/en/ 
Sources: https://docs.google.com/document/d/1YQOomMFWqS1JdbnxYpY9VQgoq4r7Gue7x-rdskSshyE/edit?usp=sharing
#CrashCourse #Geography #UrbanPlanning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Dave Freeman, Hasan Jamal, DL Singfield, Lisa Owen, Jeremy Mysliwiec, Amelia Ryczek, Ken Davidian, Stephen Akuffo, Toni Miles, Erin Switzer,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Alex Hackman, Jirat, Katie Dean, Avi Yashchin, NileMatotle, Wai Jack Sin, Ian Dundore, Justin, Mark, Caleb Weeks
__
Want to find Crash Course elsewhere on the internet?
Facebook - http://www.facebook.com/YouTubeCrashCourse
Twitter - http://www.twitter.com/TheCrashCourse
Tumblr - http://thecrashcourse.tumblr.com 
Support Crash Course on Patreon: http://patreon.com/crashcourse
CC Kids: http://www.youtube.com/crashcoursekids</t>
  </si>
  <si>
    <t>['Crash Course', 'crashcourse', 'education', 'Zoning', 'ecological design', 'urban planning', 'sustainability', 'environmental planning', 'social equity', 'grey-green divide', 'retrofit', 'brownfield', 'greenfield', 'development', 'la borda', 'geography', 'human geography', 'ap geographyt']</t>
  </si>
  <si>
    <t>hYV5HqPKFS4</t>
  </si>
  <si>
    <t>How to Choose a School | How to College | Crash Course</t>
  </si>
  <si>
    <t>How to Choose a School How to College Crash Course</t>
  </si>
  <si>
    <t>2022-03-31 22:00:32+00:00</t>
  </si>
  <si>
    <t>Check out our new Study Hall Channel: https://www.youtube.com/studyhall
In this episode of Crash Course: How to College, Erica helps us think about how to best choose the right school for us. There's a lot to think about, like: what kind of learner you are, what kind of environment you like, how to know if your school is looking out for your success, what kinds of support do different schools offer, and of course what do you want to study?
Crash Course: How to College is part of Study Hall, a partnership between ASU and Crash Course. Head over to our new Study Hall channel to check out our Fast Guide series which break down different college majors. 
Get a list of upcoming episodes for Fast Guides and How to College at https://gostudyhall.com/
Follow Study Hall on socials! 
Twitter: https://twitter.com/gostudyhall
Facebook: https://www.facebook.com/GoStudyHall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Dave Freeman, Hasan Jamal, DL Singfield, Lisa Owen, Jeremy Mysliwiec, Amelia Ryczek, Ken Davidian, Stephen Akuffo, Toni Miles, Erin Switzer,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Alex Hackman, Jirat, Katie Dean, Avi Yashchin, NileMatotle, Wai Jack Sin, Ian Dundore, Justin, Mark, Caleb Weeks
__
Want to find Crash Course elsewhere on the internet?
Facebook - http://www.facebook.com/YouTubeCrashC...
Twitter - http://www.twitter.com/TheCrashCourse
Tumblr - http://thecrashcourse.tumblr.com 
Support Crash Course on Patreon: http://patreon.com/crashcourse
CC Kids: http://www.youtube.com/crashcoursekids"
#CrashCourse #HowtoCollege #StudyHall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Dave Freeman, Hasan Jamal, DL Singfield, Lisa Owen, Jeremy Mysliwiec, Amelia Ryczek, Ken Davidian, Stephen Akuffo, Toni Miles, Erin Switzer,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Alex Hackman, Jirat, Katie Dean, Avi Yashchin, NileMatotle, Wai Jack Sin, Ian Dundore, Justin, Mark, Caleb Weeks
__
Want to find Crash Course elsewhere on the internet?
Facebook - http://www.facebook.com/YouTubeCrashCourse
Twitter - http://www.twitter.com/TheCrashCourse
Tumblr - http://thecrashcourse.tumblr.com 
Support Crash Course on Patreon: http://patreon.com/crashcourse
CC Kids: http://www.youtube.com/crashcoursekids</t>
  </si>
  <si>
    <t>yhVU0mNm4VM</t>
  </si>
  <si>
    <t>How did Detroit Become the Motor City? | Industrial Geography | Crash Course Geography #48</t>
  </si>
  <si>
    <t>How did Detroit Become the Motor City Industrial Geography Crash Course Geography 48</t>
  </si>
  <si>
    <t>2022-03-28 18:45:04+00:00</t>
  </si>
  <si>
    <t>From shipping routes to airplane traffic to even the Internet, transportation planning is all about designing optimal transportation networks to move goods, information, and people around the globe. Today, we're going to discuss industrial geography by tracing the story of the automotive landscape as it formed across the manufacturing belt of the Upper Midwest of the United States, and show how it wasn't just a coincidence that it overlapped with transportation routes and access to raw materials like coal and iron. We'll show you how Least Cost Theory has been used to explain the location of certain industries and how it no longer seems to be holding due to the rise of globalization. 
Sources: https://docs.google.com/document/d/1O3fLHL7-J1g_eWAMY9JQ910zEGXDsGTnOgJTdDnl_hg/edit?usp=sharing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Dave Freeman, Hasan Jamal, DL Singfield, Lisa Owen, Jeremy Mysliwiec, Amelia Ryczek, Ken Davidian, Stephen Akuffo, Toni Miles, Erin Switzer,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Alex Hackman, Jirat, Katie Dean, Avi Yashchin, NileMatotle, Wai Jack Sin, Ian Dundore, Justin, Mark, Caleb Weeks
__
Want to find Crash Course elsewhere on the internet?
Facebook - http://www.facebook.com/YouTubeCrashCourse
Twitter - http://www.twitter.com/TheCrashCourse
Tumblr - http://thecrashcourse.tumblr.com 
Support Crash Course on Patreon: http://patreon.com/crashcourse
CC Kids: http://www.youtube.com/crashcoursekids
#CrashCourse #Geography #IndustrialGeography</t>
  </si>
  <si>
    <t>['Crash Course', 'crashcourse', 'education', 'geography', 'human geography', 'detroit', 'transportation', 'planning', 'motor city', 'ford', 'chrysler', 'general motors', 'toyota', 'hyundai', 'just-in-time', 'production', 'industrial geography']</t>
  </si>
  <si>
    <t>ylOpide9dus</t>
  </si>
  <si>
    <t>The Montgomery Bus Boycott: Crash Course Black American History #35</t>
  </si>
  <si>
    <t>The Montgomery Bus Boycott Crash Course Black American History 35</t>
  </si>
  <si>
    <t>2022-03-25 23:02:22+00:00</t>
  </si>
  <si>
    <t>For 381 days in 1955 and 1956, the Black citizens of Montgomery, Alabama boycotted the city bus system. Black riders had been mistreated on public transit all over the country for decades, and the national coverage of the Montgomery Bus Boycott intensified the public conversation about Civil Rights. By the time the Supreme Court decided that discrimination on buses was a violation of the 14th amendment, boycott leaders like Rosa Parks and Martin Luther King Jr were household names and the Civil Rights movements were on the national stage.
Clint's book, How the Word is Passed is available now! https://bookshop.org/a/3859/9780316492935
Sources and References
Jo Ann Robinson, The Montgomery Bus Boycott and the Women Who Started It (Knoxville: University of Tennessee Press, 1987).
Jeanne TheoHarris, The Rebellious Life of Mrs. Rosa Parks. (Beacon Press, 2015)
Daina Ramey Berry and Kali Nicole Gross, A Black Womenâ€™s History of the United States (Boston: Beacon Press, 2020).
Martin Luther King Jr., Stride Toward Freedom; the Montgomery Story. New York: Harper &amp; Row, 1958.
https://www.nps.gov/articles/montgomery-bus-boycott.htm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Dave Freeman, Hasan Jamal, DL Singfield, Lisa Owen, Jeremy Mysliwiec, Amelia Ryczek, Ken Davidian, Stephen Akuffo, Toni Miles, Erin Switzer,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Alex Hackman, Jirat, Katie Dean, Avi Yashchin, NileMatotle, Wai Jack Sin, Ian Dundore, Justin, Mark, Caleb Weeks
__
Want to find Crash Course elsewhere on the internet?
Facebook - http://www.facebook.com/YouTubeCrashCourse
Twitter - http://www.twitter.com/TheCrashCourse
Tumblr - http://thecrashcourse.tumblr.com 
Support Crash Course on Patreon: http://patreon.com/crashcourse
CC Kids: http://www.youtube.com/crashcoursekids</t>
  </si>
  <si>
    <t>iaDpfalKSxQ</t>
  </si>
  <si>
    <t>To College or Not To College | Crash Course | How to College</t>
  </si>
  <si>
    <t>To College or Not To College Crash Course How to College</t>
  </si>
  <si>
    <t>2022-03-24 22:04:20+00:00</t>
  </si>
  <si>
    <t>Check out our new Study Hall Channel: https://www.youtube.com/studyhall
What is college? And should you go? In our first episode of Crash Course How to College, Erica talks us through some of the reasons you may or may not want to go after that degree.
Dr. Erica Brozovsky (from PBS's Otherwords) hosts and breaks down how to apply for, succeed at, and graduate from college. Check out our all new Study Hall Channel (linked above) where you can watch Fast Guides about college majors and even more series. 
Get a list of upcoming episodes for Fast Guides and How to College at https://gostudyhall.com/
Follow Study Hall on socials! 
Twitter: https://twitter.com/gostudyhall
Facebook: https://www.facebook.com/GoStudyHall 
***
Watch our videos and review your learning with the Crash Course App! 
Download here for Apple Devices: https://apple.co/3d4eyZo
Download here for Android Devices: https://bit.ly/2SrDulJ
Crash Course is on Patreon! You can support us directly by signing up at http://www.patreon.com/crashcourse
Thanks to the following patrons for their generous monthly contributions that help keep Crash Course free for everyone forever:
Dave Freeman, Hasan Jamal, DL Singfield, Lisa Owen, Jeremy Mysliwiec, Amelia Ryczek, Ken Davidian, Stephen Akuffo, Toni Miles, Erin Switzer, Steve Segreto, Michael M. Varughese, Kyle &amp; Katherine Callahan, Laurel Stevens, Vincent, Michael Wang, Stacey Gillespie (Stacey J), Alexis B, Burt Humburg, Aziz Y, Shanta, DAVID MORTON HUDSON, Perry Joyce, Scott Harrison, Mark &amp; Susan Billian, Junrong Eric Zhu, Rachel Creager, Breanna Bosso, Matt Curls, Tim Kwist, Jonathan Zbikowski, Jennifer Killen, Sarah &amp; Nathan Catchings, team dorsey, Trevin Beattie, Divonne Holmes Ã  Court, Eric Koslow, Jennifer, Dineen, Indika Siriwardena, Khaled El Shalakany, Jason Rostoker, Shawn Arnold, SiobhÃ¡n, Ken Penttinen, Nathan Taylor, Les Aker, ClareG, Rizwan Kassim, Alex Hackman, Jirat, Katie Dean, Avi Yashchin, NileMatotle, Wai Jack Sin, Ian Dundore, Justin, Mark, Caleb Weeks
__
Want to find Crash Course elsewhere on the internet?
Facebook - http://www.facebook.com/YouTubeCrashCourse
Twitter - http://www.twitter.com/TheCrashCourse
Tumblr - http://thecrashcourse.tumblr.com 
Support Crash Course on Patreon: http://patreon.com/crashcourse
CC Kids: http://www.youtube.com/crashcoursekids
#CrashCourse #StudyHall #College</t>
  </si>
  <si>
    <t>Z2Y0GMCFWq0</t>
  </si>
  <si>
    <t>UCsooa4yRKGN_zEE8iknghZA</t>
  </si>
  <si>
    <t>Could one vaccine protect against everything?</t>
  </si>
  <si>
    <t>Could one vaccine protect against everything</t>
  </si>
  <si>
    <t>2022-11-03 15:01:11+00:00</t>
  </si>
  <si>
    <t>Explore how scientists are developing a flu vaccine that would protect you against every strainâ€” even ones that donâ€™t exist yet.
--
Thereâ€™s a vaccine being developed now that would protect you against every strain of the fluâ€” even ones that donâ€™t exist yet. But influenza is constantly mutating, so is a universal vaccine even possible? And how do you design a vaccine that will be effective against future strains? Explore how scientists are developing new ways to help our immune systems fight viruses. 
Directed by Igor Coric, Artrake Studio.
This video made possible in collaboration with the Gates Foundation
Learn more about how TED-Ed partnerships work: https://bit.ly/TEDEdPartners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https://ed.ted.com/lessons/could-one-vaccine-protect-against-everything
Dig deeper with additional resources: https://ed.ted.com/lessons/could-one-vaccine-protect-against-everything#digdeeper
Animator's website: https://www.artrake.com
----------------------------------------------
Thank you so much to our patrons for your support! Without you this video would not be possible! Roberto Chena, Oliver Koo, Luke Pisano, Andrea Gordon, Aleksandar Donev, Nicole Klau Ibarra, Jesse Lira, Ezekiel Raui, Petr Vacek, Dennis, Olivia Fu, Kari Teffeau, Cindy Lai, Rajath Durgada Manjunath, Dan Nguyen, Chin Beng Tan, Tom Boman, Karen Warner, Iryna Panasiuk, Aaron Torres, Eric Braun, Sonja Worzewski, Michael Clement, Adam Berry, Ghaith Tarawneh, Nathan Milford, Tomas Beckett, Alice Ice, Eric Berman, Kurt Paolo Sevillano, Jennifer Heald, Megulo Abebe, isolwi, Kate Sem, Ujjwal Dasu, Angel Alberici, Minh Quan Dinh, Sylvain, Terran Gimpel, Talia Sari, Katie McDowell, Allen, Mahina Knuckles, Charmaine Hanson, Thawsitt, Jezabel, Abdullah Abdulaziz, Xiao Yu, Melissa Suarez and Brian A. Dunn.</t>
  </si>
  <si>
    <t>['vaccines', 'universal vaccine', 'flu vaccine', 'flu', 'influenza', 'immunization', 'flu strains', 'flu shot', 'pandemics', 'epidemics', 'flu virus', 'virus', 'viruses', 'RNA', 'Hemagglutinin', 'hemagglutinin protein', 'immune system', 'immune response', 'antibodies', 'RNA mutation', 'virus mutation', 'antigenic drift', 'antigenic shift', 'human flu', 'bird flu', 'ferritin', 'viral proteins', 'covid', 'coronavirus', 'common cold', 'medicine', 'medical research', 'education', 'animation', 'Igor Coric', 'Artrake Studio', 'TED', 'TED-Ed', 'TED Ed', 'Teded', 'Ted Education']</t>
  </si>
  <si>
    <t>wcR815SfWOU</t>
  </si>
  <si>
    <t>Is capitalism actually broken?</t>
  </si>
  <si>
    <t>Is capitalism actually broken</t>
  </si>
  <si>
    <t>2022-11-01 15:00:55+00:00</t>
  </si>
  <si>
    <t>Explore the different types of capitalism, how they operate, and how they impact issues like climate change and rising inequality.
--
People have become increasingly worried that the threats we face today, like climate change and rising inequality, canâ€™t be solved by a capitalist economic system. So, is that true? And if it is, can we fix capitalism or do we need to tear the system down and build a new one from scratch? Explore the different types of capitalism and the role it plays in our society.
Directed by Lorenzo Mercanti, AIM Creative Studios.
This video made possible in collaboration with World Economic Forum
Learn more about how TED-Ed partnerships work: https://bit.ly/TEDEdPartners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https://ed.ted.com/lessons/is-capitalism-actually-broken
Dig deeper with additional resources: https://ed.ted.com/lessons/is-capitalism-actually-broken#digdeeper
Animator's website: http://aimcreativestudios.com
Music: https://soundcloud.com/aim-music
----------------------------------------------
Thank you so much to our patrons for your support! Without you this video would not be possible! John Hellmann, Poompak Meephian, Chuck Wofford, Adam Pagan, Wes Winn, Conder Shou, ntiger, Noname, Hansan Hu, David D, Mac Hyney, Keith Ellison, robin valero walters, Lynne Truesdale, Gatsby Dkdc, Matthew Neal, Denis Chon, Julian Oberhofer, Monte Carroll, Eddy, Jay M, Constantino Victor Delgado, Andrea Galvagni, Andrew Tweddle, Laurel-Ann Rice, Fernando A. Endo, Helen Lee, pam morgan, sarim haq, Gerardo Castro, Michel-Ange Hortegat, Enes Kirimi, Amaury BISIAUX, ND, Samyogita Hardikar, Vanessa Graulich, Vandana Gunwani, Abdulmohsin Almadi, AJ Lyon, Geoffrey Bultitude, Mi Mi, Thomas Rothert, Brian Elieson, Oge O, Weronika Falkowska, Nevin Spoljaric, Sid Chanpuriya, Anoop Varghese, David Yastremski and Noah Webb.</t>
  </si>
  <si>
    <t>['capitalism', 'capitalist economy', 'capitalism broken', 'free market capitalism', 'laissez faire capitalism', 'socialism', 'communism', 'labor', 'capital', 'natural resources', 'economic system', 'invisible hand capitalism', 'manufacturing', 'FDA', 'inequality', 'climate change', 'economic growth', 'free market', 'modern capitalism', 'aristocracy', 'classes', 'economic class', 'education', 'animation', 'economics', 'money', 'wealth', 'Lorenzo Mercanti', 'AIM Creative Studios', 'TED', 'TED-Ed', 'TED Ed', 'Teded', 'Ted Education']</t>
  </si>
  <si>
    <t>FWTNMzK9vG4</t>
  </si>
  <si>
    <t>Why you procrastinate even when it feels bad</t>
  </si>
  <si>
    <t>2022-10-27 15:01:06+00:00</t>
  </si>
  <si>
    <t>Explore what happens in the brain to trigger procrastination, and what strategies you can use to break the cycle of this harmful practice.
--
The report youâ€™ve been putting off is due tomorrow. Itâ€™s time to buckle down, open your computer ... and check your phone. Maybe watch your favorite YouTube channel? Or maybe you should just start in the morning? This is the cycle of procrastination. So, why do we procrastinate when we know itâ€™s bad for us? Explore how your body triggers a procrastination response, and how you can break the cycle.
Directed by Vitalii Nebelskyi, and action agency.
This video made possible in collaboration with Character Lab
Learn more about how TED-Ed partnerships work: https://bit.ly/TEDEdPartners
A special thanks to Fuschia Sirois who provided information and insights for the development of this video.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https://ed.ted.com/lessons/why-you-procrastinate-even-when-it-feels-bad
Dig deeper with additional resources: https://ed.ted.com/lessons/why-you-procrastinate-even-when-it-feels-bad#digdeeper
Animator's website: https://and-action.net
----------------------------------------------
Thank you so much to our patrons for your support! Without you this video would not be possible! Sandra Tersluisen, Zhexi Shan, BÃ¡rbara NazarÃ©, Andrea Feliz, Victor E Karhel, Sydney Evans, Latora, Noel Situ, emily lam, Sid, NiccolÃ² Frassetto, Mana, I'm here because of Knowledge Fight Facebook group., Linda Freedman, Edgardo Cuellar, Jaspar Carmichael-Jack, Michael Burton, VIVIANA A GARCIA BESNE, The Vernon's, Olha Bahatiuk, JesÃºs BÃ­quez Talayero, Chels Raknrl, Sai Pranavi Jonnalagadda, Stuart Rice, Jing Chen, Vector-Dopamine math, Jasper Song, Giorgio Bugnatelli, Chardon, Eddy Trochez, OnlineBookClub.org, Eric Shear, Leith Salem, Omar Hicham, Adrian Rotaru, Brad Sullivan, Karen Ho, Niklas Frimberger, Hunter Manhart, Nathan Nguyen, Igor Stavchanskiy, James R DeVries, Grace Huo, Diana Huang, Chau Hong Diem, Orlellys Torre, Corheu, Thomas Mee, Maryann H McCrory and Blas Borde.</t>
  </si>
  <si>
    <t>['procrastination', 'procrastinate', 'cycle of procrastination', 'avoidance', 'procrastinating', 'avoid work', 'brain', 'amygdala', 'emotional processing', 'emotions', 'hormones', 'adrenaline', 'threat identification', 'fear response', 'stress', 'prefrontal cortex', 'studying', 'failure', 'anxiety', 'depression', 'fight or flight', 'fight or flight response', 'neuroscience', 'science', 'emotional health', 'mental health', 'stop procrastinating', 'education', 'animation', 'Vitalii Nebelskyi', 'and action agency', 'TED', 'TED-Ed', 'TED Ed', 'Teded', 'Ted Education']</t>
  </si>
  <si>
    <t>o_JLTmIFq_A</t>
  </si>
  <si>
    <t>Is it dangerous to wake a sleepwalker? - Emmanuel During</t>
  </si>
  <si>
    <t>Is it dangerous to wake a sleepwalker Emmanuel During</t>
  </si>
  <si>
    <t>2022-10-25 15:00:56+00:00</t>
  </si>
  <si>
    <t>Download a free audiobook version of â€œThe Midnight Libraryâ€œ and support TED-Ed's nonprofit mission: https://www.audible.com/ted-ed
--
Mumbling fantastical gibberish; devouring blocks of cheese in the nude; peeing in places that arenâ€™t toilets; and jumping out of windows. These are all things people have reportedly done while sleepwalking, a behavior that can be dangerous in some cases. Itâ€™s estimated that around 18% of people sleepwalk at least once in their lives. So, what exactly is sleepwalking? Emmanuel During investigates.
Lesson by Emmanuel During, directed by Laura Jayne Hodkin.
Learn more about how TED-Ed partnerships work: https://bit.ly/TEDEdPartners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https://ed.ted.com/lessons/what-causes-sleepwalking-emmanuel-during
Dig deeper with additional resources: https://ed.ted.com/lessons/what-causes-sleepwalking-emmanuel-during#digdeeper 
Check out our full book recommendation: https://shop.ed.ted.com/collections/ted-ed-book-recommendations/products/the-midnight-library
Animator's website: https://www.laurajaynehodkin.com
----------------------------------------------
Thank you so much to our patrons for your support! Without you this video would not be possible! Doreen Reynolds-Consolati, Manognya Chakrapani, Ayala Ron, Eunsun Kim, Phyllis Dubrow, Ophelia Gibson Best, Paul Schneider, Joichiro Yamada, Henrique CassÃºs, Karthik Cherala, Clarence E. Harper Jr., Vignan Velivela, Ana Maria, Exal Enrique Cisneros Tuch, Tejas Dc, Khalifa Alhulail, Martin Stephen, Jose Henrique Leopoldo e Silva, Mandeep Singh, Abhijit Kiran Valluri, Morgan Williams, Devin Harris, Pavel Zalevskiy, Karen Goepen-Wee, Filip Dabrowski, Barbara Smalley, Megan Douglas, Tim Leistikow, Ka-Hei Law, Hiroshi Uchiyama, Mark Morris, Misaki Sato, EdoKun, SookKwan Loong, Bev Millar, Lex Azevedo, Michael Aquilina, Jason A Saslow, Yansong Li, CristÃ³bal Moenne, Dawn Jordan, Prasanth Mathialagan, Samuel Doerle, David Rosario, Dominik Kugelmann - they-them, Siamak Hajizadeh, Ryohky Araya, Mayank Kaul, Christophe Dessalles and Heather Slater.</t>
  </si>
  <si>
    <t>['sleepwalking', 'sleepwalker', 'sleepwalk', 'sleep', 'sleep cycle', 'REM sleep', 'slow wave sleep', 'non rem sleep', 'sleepwalking behavior', 'sleepwalking accidents', 'prefrontal cortex', 'brain', 'cortex', 'nerves', 'sensory inputs', 'central pattern generators', 'sleep disorder', 'fight or flight', 'brain development', 'sleep apnea', 'restless leg syndrome', 'exercise', 'stress', 'stress management', 'sleep schedule', 'brain activity', 'Emmanuel During', 'Laura Jayne Hodkin', 'education', 'animation', 'TED', 'TED-Ed', 'TED Ed', 'Teded', 'Ted Education']</t>
  </si>
  <si>
    <t>LsqCA50d7BM</t>
  </si>
  <si>
    <t>Why is it so hard to cure the common cold?</t>
  </si>
  <si>
    <t>Why is it so hard to cure the common cold</t>
  </si>
  <si>
    <t>2022-10-20 15:01:34+00:00</t>
  </si>
  <si>
    <t>Dig into the two main ways we fight the viruses that cause the common cold, and find out if itâ€™s possible to create a cure. 
--
On average, adults catch more than 150 colds throughout their lives. Even with similar symptoms, the cause could be different each time. Common colds are caused by at least 8 different families of virus, each of which can have its own subtypes. How can so many different viruses cause the same illness? And is a cure even possible? Explore the two main strategies we employ to fight viruses.
Directed by Anton Bogaty.
This video made possible in collaboration with the Gates Foundation
Learn more about how TED-Ed partnerships work: https://bit.ly/TEDEdPartners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https://ed.ted.com/lessons/why-is-it-so-hard-to-cure-the-common-cold
Dig deeper with additional resources: https://ed.ted.com/lessons/why-is-it-so-hard-to-cure-the-common-cold#digdeeper
Animator's website: https://antonbogaty.com
----------------------------------------------
Thank you so much to our patrons for your support! Without you this video would not be possible! Jose Arcadio Valdes Franco, Sebastiaan Vleugels, Karl Laius, JY Kang, Abhishek Goel, Heidi Stolt, Nicole Sund, Karlee Finch, Mario Mejia, Denise A Pitts, Doug Henry, Keven Webb, Mihai Sandu, Deepak Iyer, Javid Gozalov, Kyanta Yap, Rebecca Reineke, William Biersdorf, Patricia Alves Panagides, Yvette Mocete, Cyrus Garay, Samuel Barbas, LadyGeek, Marin Kovachev, Penelope Misquitta, Hans Peng, Gaurav Mathur, Erik Biemans, Tony, Michelle, Katie and Josh Pedretti, Hoai Nam Tran, Kack-Kyun Kim, Michael Braun-Boghos, zjweele13, Anna-Pitschna Kunz, Edla Paniguel, Thomas Mungavan, Jaron Blackburn, Venkat Venkatakrishnan, ReuniteKorea, Aaron Henson, Rohan Gupta, Begum Tutuncu, Brian Richards, JÃ¸rgen Ã˜sterpart, Tyron Jung, Carsten Tobehn, Katie Dean, Ezgi Yersu, Gerald Onyango and alessandra tasso.</t>
  </si>
  <si>
    <t>['common cold', 'cure common cold', 'common cold cure', 'viruses', 'rhinovirus', 'coronavirus', 'immune system', 'illness', 'cold', 'sickness', 'viral replication', 'viral mutation', 'virus mutation', 'smallpox', 'HIV', 'antiviral', 'vaccines', 'vaccination', 'immunization', 'william price', 'placebo', 'mrna', 'RNA', 'mrna vaccine', 'crispr', 'medicine', 'medical research', 'health', 'public health', 'education', 'animation', 'George Zaidan', 'Anton Bogaty', 'TED', 'TED-Ed', 'TED Ed', 'Teded', 'Ted Education']</t>
  </si>
  <si>
    <t>sbCvQbBi2G8</t>
  </si>
  <si>
    <t>Whatâ€™s the smartest age? - Shannon Odell</t>
  </si>
  <si>
    <t>Whats the smartest age Shannon Odell</t>
  </si>
  <si>
    <t>2022-10-18 15:01:17+00:00</t>
  </si>
  <si>
    <t>At what age are you smartest? Dig into how your brain development affects your skills at different stages of your life.
--
Tomorrow is the annual Brain Clash â€” a decathlon of mental challenges, trivia competitions, and puzzles. Amir needs a smart and capable teammate and must choose between three people; all of different ages and talents. So, who should Amir choose for the contest? Shannon Odell breaks down the idea of â€œsmartâ€ and explores how our brain development impacts our skills at various stages of our lives.
Lesson by Shannon Odell, directed by Biljana LaboviÄ‡.
This video made possible in collaboration with Bezos Family Foundation
Learn more about how TED-Ed partnerships work: https://bit.ly/TEDEdPartners
A special thanks to Ali Cohen who provided information and insights for the development of this video.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https://ed.ted.com/lessons/what-s-the-smartest-age-shannon-odell
Dig deeper with additional resources: https://ed.ted.com/lessons/what-s-the-smartest-age-shannon-odell#digdeeper
----------------------------------------------
Thank you so much to our patrons for your support! Without you this video would not be possible! Angel Alberici, Minh Quan Dinh, Sylvain, Terran Gimpel, Talia Sari, Katie McDowell, Allen, Mahina Knuckles, Charmaine Hanson, Thawsitt, Jezabel, Abdullah Abdulaziz, Xiao Yu, Melissa Suarez, Brian A. Dunn, Francisco Amaya, Daisuke Goto, Matt Switzler, Peng, Tzu-Hsiang, Bethany Connor, Jeremy Shimanek, Mark Byers, Avinash Amarnath, Xuebicoco, Rayo, Po Foon Kwong, Boffin, Jesse Jurman, Scott Markley, Elija Peterson, Ovidiu Mrd, paul g mohney, Steven Razey, Nathan Giusti, Helen Lee, Anthony Benedict, Karthik Balsubramanian, Annastasshia Ames, Amy Lopez, Vinh-Thuy Nguyen, Liz Candee, Ugur Doga Sezgin, Karmi Nguyen, John C. Vesey, Yelena Baykova, Nick Johnson, Carlos H. Costa, Jennifer Kurkoski, Ryan B Harvey and Akinola Emmanuel.</t>
  </si>
  <si>
    <t>['intelligence', 'smartest age', 'brain development', 'stages of life', 'stages of brain development', 'smart', 'measure intelligence', 'creativity', 'memory', 'brain', 'synaptogenesis', 'neural pathways', 'myelin', 'brain regions', 'prefrontal cortex', 'hippocampus', 'childhood', 'adolescence', 'adulthood', 'learning', 'education', 'animation', 'brain clash', 'trivia', 'Biljana LaboviÄ‡', 'Shannon Odell', 'TED', 'TED-Ed', 'TED Ed', 'Teded', 'Ted Education']</t>
  </si>
  <si>
    <t>fJBlEPOj4Fk</t>
  </si>
  <si>
    <t>How did they build the Great Pyramid of Giza? - Soraya Field Fiorio</t>
  </si>
  <si>
    <t>How did they build the Great Pyramid of Giza Soraya Field Fiorio</t>
  </si>
  <si>
    <t>2022-10-13 15:01:08+00:00</t>
  </si>
  <si>
    <t>Explore how the ancient Egyptians built the Great Pyramid, a tomb created for Pharaoh Khufu which took over 20 years to complete.
--
As soon as Pharaoh Khufu ascended the throne circa 2575 BCE, work on his eternal resting place began. The structureâ€™s architect, Hemiunu, determined he would need 20 years to finish the royal tomb. But what he could not predict was that this monument would remain the worldâ€™s tallest manmade structure for over 3,800 years. Soraya Field Fiorio digs into the construction of the Great Pyramid.
Lesson by Soraya Field Fiorio, directed by LuÃ­sa M H Copetti, Hype CG.
This video made possible in collaboration with Marriott Hotels
Learn more about how TED-Ed partnerships work: https://bit.ly/TEDEdPartners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https://ed.ted.com/lessons/how-did-they-build-the-great-pyramid-of-giza-soraya-field-fiorio
Dig deeper with additional resources: https://ed.ted.com/lessons/how-did-they-build-the-great-pyramid-of-giza-soraya-field-fiorio#digdeeper
Animator's website: https://www.hype.cg and https://www.luisacopetti.com.br
----------------------------------------------
Thank you so much to our patrons for your support! Without you this video would not be possible! Vanessa Graulich, Vandana Gunwani, Abdulmohsin Almadi, AJ Lyon, Geoffrey Bultitude, Mi Mi, Thomas Rothert, Brian Elieson, Oge O, Weronika Falkowska, Nevin Spoljaric, Sid Chanpuriya, Anoop Varghese, David Yastremski, Noah Webb, Roberto Chena, Oliver Koo, Luke Pisano, Andrea Gordon, Aleksandar Donev, Nicole Klau Ibarra, Jesse Lira, Ezekiel Raui, Petr Vacek, Dennis, Olivia Fu, Kari Teffeau, Cindy Lai, Rajath Durgada Manjunath, Dan Nguyen, Chin Beng Tan, Tom Boman, Karen Warner, Iryna Panasiuk, Aaron Torres, Eric Braun, Sonja Worzewski, Michael Clement, Adam Berry, Ghaith Tarawneh, Nathan Milford, Tomas Beckett, Alice Ice, Eric Berman, Kurt Paolo Sevillano, Jennifer Heald, Megulo Abebe, isolwi, Kate Sem and Ujjwal Dasu.</t>
  </si>
  <si>
    <t>['great pyramid of giza', 'pyramids', 'pyramid of giza', 'egyptian pyramids', 'pharaoh khufu', 'hemiunu', 'ancient egypt', 'ancient architecture', 'wonders of the world', 'egypt', 'limestone', 'granite', 'royal tomb', 'nile', 'nile river', 'quarry', 'quarry stone', 'quarries', 'building the pyramids', 'building the pyramids of egypt', 'kings chamber', 'grand gallery', 'ancient engineering', 'engineering', 'architecture', 'education', 'animation', 'Soraya Field Fiorio', 'LuÃ­sa M H Copetti', 'Hype CG', 'TED', 'TED-Ed', 'TED Ed', 'Teded', 'Ted Education']</t>
  </si>
  <si>
    <t>rEnf_CFoyv0</t>
  </si>
  <si>
    <t>Is inequality inevitable?</t>
  </si>
  <si>
    <t>Is inequality inevitable</t>
  </si>
  <si>
    <t>2022-10-11 15:01:01+00:00</t>
  </si>
  <si>
    <t>Explore how economic inequality can be measured and how it is impacted by different governmental policy choices.
--
Income and wealth inequality are not new. In fact, economists and historians who have charted economic inequality throughout history havenâ€™t found a single society without it. Which raises a bleak question: is inequality â€¦ inevitable? Explore how economic inequality can be measured and how it is impacted by different governmental policy choices.
Directed by NatÃ¡lia Azevedo Andrade, AIM Creative Studios.
This video made possible in collaboration with World Economic Forum
Learn more about how TED-Ed partnerships work: https://bit.ly/TEDEdPartners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https://ed.ted.com/lessons/is-inequality-inevitable
Dig deeper with additional resources: https://ed.ted.com/lessons/is-inequality-inevitable#digdeeper
Animator's website: http://aimcreativestudios.com
Music: https://soundcloud.com/aim-music
----------------------------------------------
Thank you so much to our patrons for your support! Without you this video would not be possible! Brad Sullivan, Karen Ho, Niklas Frimberger, Hunter Manhart, Nathan Nguyen, Igor Stavchanskiy, James R DeVries, Grace Huo, Diana Huang, Chau Hong Diem, Orlellys Torre, Corheu, Thomas Mee, Maryann H McCrory, Blas Borde, John Hellmann, Poompak Meephian, Chuck Wofford, Adam Pagan, Wes Winn, Conder Shou, ntiger, Noname, Hansan Hu, David D, Mac Hyney, Keith Ellison, robin valero walters, Lynne Truesdale, Gatsby Dkdc, Matthew Neal, Denis Chon, Julian Oberhofer, Monte Carroll, Eddy, Jay M, Constantino Victor Delgado, Andrea Galvagni, Andrew Tweddle, Laurel-Ann Rice, Fernando A. Endo, Helen Lee, pam morgan, sarim haq, Gerardo Castro, Michel-Ange Hortegat, Enes Kirimi, Amaury BISIAUX, ND and Samyogita Hardikar.</t>
  </si>
  <si>
    <t>['economic inequality', 'inequalities', 'inequality', 'wealth inequality', 'income inequality', 'gini index', 'wealth distribution', 'equality', 'poverty', 'money', 'economy', 'capitalism', 'socialism', 'communism', 'south africa', 'united states', 'china', 'soviet union', 'france', 'income tax', 'government transfer', 'wealth', 'digital divide', 'inheritance tax', 'estate tax', 'capitalist countries', 'WEF', 'education', 'animation', 'NatÃ¡lia Azevedo Andrade', 'AIM Creative Studios', 'TED', 'TED-Ed', 'TED Ed', 'Teded', 'Ted Education']</t>
  </si>
  <si>
    <t>YomAHwuuQEI</t>
  </si>
  <si>
    <t>What does the world's largest machine do? - Henry Richardson</t>
  </si>
  <si>
    <t>What does the worlds largest machine do Henry Richardson</t>
  </si>
  <si>
    <t>2022-10-06 15:01:11+00:00</t>
  </si>
  <si>
    <t>Dig into the delicate balancing act of how power grids supply energy to the world and how renewable energy factors into this process.
--
In 1967, Homer Loutzenheuser flipped a switch and connected the power grids of the United States, forming one interconnected machine. Today, the US power grid is the worldâ€™s largest machine, containing more than 7,300 electricity-generating plants. So how exactly do these power plants work? Henry Richardson digs into the delicate balancing act of how power grids supply us energy.
Lesson by Henry Richardson, directed by Anna Benner.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https://ed.ted.com/lessons/what-does-the-world-s-largest-machine-do-henry-richardson
Dig deeper with additional resources: https://ed.ted.com/lessons/what-does-the-world-s-largest-machine-do-henry-richardson#digdeeper
Animator's website: https://annabennerstudio.com
Educator's website: https://www.watttime.org
Music: https://www.tschernuth.com
----------------------------------------------
Thank you so much to our patrons for your support! Without you this video would not be possible! Hans Peng, Gaurav Mathur, Erik Biemans, Tony, Michelle, Katie and Josh Pedretti, Hoai Nam Tran, Kack-Kyun Kim, Michael Braun-Boghos, zjweele13, Anna-Pitschna Kunz, Edla Paniguel, Thomas Mungavan, Jaron Blackburn, Venkat Venkatakrishnan, ReuniteKorea, Aaron Henson, Rohan Gupta, Begum Tutuncu, Brian Richards, JÃ¸rgen Ã˜sterpart, Tyron Jung, Carsten Tobehn, Katie Dean, Ezgi Yersu, Gerald Onyango, alessandra tasso, Doreen Reynolds-Consolati, Manognya Chakrapani, Ayala Ron, Eunsun Kim, Phyllis Dubrow, Ophelia Gibson Best, Paul Schneider, Joichiro Yamada, Henrique CassÃºs, Karthik Cherala, Clarence E. Harper Jr., Vignan Velivela, Ana Maria, Exal Enrique Cisneros Tuch, Tejas Dc, Khalifa Alhulail, Martin Stephen, Jose Henrique Leopoldo e Silva, Mandeep Singh, Abhijit Kiran Valluri, Morgan Williams, Devin Harris, Pavel Zalevskiy, Karen Goepen-Wee and Filip Dabrowski.</t>
  </si>
  <si>
    <t>['power grids', 'electricity', 'power plants', 'power plant', 'power lines', 'substations', 'transformers', 'energy', 'power', 'energy supply', 'energy demand', 'electric grid', 'power spikes', 'blackouts', 'rolling blackouts', 'dispatch curve', 'clean energy', 'iceland', 'costa rica', 'renewables', 'wind power', 'kansas', 'load flexibility', 'emissions', 'emissions reduction', 'smart technologies', 'education', 'animation', 'Henry Richardson', 'Anna Benner', 'TED', 'TED-Ed', 'TED Ed', 'Teded', 'Ted Education']</t>
  </si>
  <si>
    <t>ABYBtcM2D28</t>
  </si>
  <si>
    <t>Would you stop dating someone your parents didnâ€™t like?</t>
  </si>
  <si>
    <t>Would you stop dating someone your parents didnt like</t>
  </si>
  <si>
    <t>2022-10-04 15:00:59+00:00</t>
  </si>
  <si>
    <t>Dig into the Romeo and Juliet Effect, which describes the tendency to find someone more desirable when met by parental opposition.
--
In 1972, psychologists at the University of Colorado surveyed 140 couples to determine whether a relationship facing parental disapproval was more likely to strengthen or crumble under the pressure. Can long-term success of a romantic relationship be predicted by the perceived approval or disapproval of the coupleâ€™s friends and family? Dig into the trend known as the Romeo and Juliet Effect.
Directed by Maryna Buchynska, and action creative agency.
This video made possible in collaboration with Character Lab
Learn more about how TED-Ed partnerships work: https://bit.ly/TEDEdPartners
A special thanks to H. Colleen Sinclair and Diane Felmlee who provided information and insights for the development of this video.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https://ed.ted.com/lessons/would-you-stop-dating-someone-your-parents-didn-t-like
Dig deeper with additional resources: https://ed.ted.com/lessons/would-you-stop-dating-someone-your-parents-didn-t-like#digdeeper
Animator's website: https://and-action.net/
----------------------------------------------
Thank you so much to our patrons for your support! Without you this video would not be possible! Barbara Smalley, Megan Douglas, Tim Leistikow, Ka-Hei Law, Hiroshi Uchiyama, Mark Morris, Misaki Sato, EdoKun, SookKwan Loong, Bev Millar, Lex Azevedo, Michael Aquilina, Jason A Saslow, Yansong Li, CristÃ³bal Moenne, Dawn Jordan, Prasanth Mathialagan, Samuel Doerle, David Rosario, Dominik Kugelmann - they-them, Siamak Hajizadeh, Ryohky Araya, Mayank Kaul, Christophe Dessalles, Heather Slater, Sandra Tersluisen, Zhexi Shan, BÃ¡rbara NazarÃ©, Andrea Feliz, Victor E Karhel, Sydney Evans, Latora, Noel Situ, emily lam, Sid, NiccolÃ² Frassetto, Mana, I'm here because of Knowledge Fight Facebook group., Linda Freedman, Edgardo Cuellar, Jaspar Carmichael-Jack, Michael Burton, VIVIANA A GARCIA BESNE, The Vernon's, Olha Bahatiuk, JesÃºs BÃ­quez Talayero, Chels Raknrl, Sai Pranavi Jonnalagadda, Stuart Rice, Jing Chen, Vector-Dopamine math, Jasper Song, Giorgio Bugnatelli, Chardon, Eddy Trochez, OnlineBookClub.org, Eric Shear, Leith Salem, Omar Hicham and Adrian Rotaru.</t>
  </si>
  <si>
    <t>['romeo and juliet', 'romeo and juliet effect', 'psychology', 'relationships', 'dating', 'parental approval', 'parents', 'boyfriend', 'girlfriend', 'reactance theory', 'motivation', 'romantic relationships', 'forbidden relationship', 'commitment', 'love', 'social network effect', 'opinion', 'defiant reactance', 'independent reactance', 'choices', 'decision making', 'inclusion', 'parental disapproval', 'character', 'education', 'animation', 'dan kwartler', 'and action creative agency', 'TED', 'TED-Ed', 'TED Ed', 'Teded', 'Ted Education', 'Maryna Buchynska']</t>
  </si>
  <si>
    <t>BDprlH1sK_Y</t>
  </si>
  <si>
    <t>The myth of Pegasus and the chimera - Iseult Gillespie</t>
  </si>
  <si>
    <t>The myth of Pegasus and the chimera Iseult Gillespie</t>
  </si>
  <si>
    <t>2022-09-29 15:00:31+00:00</t>
  </si>
  <si>
    <t>Discover the myth of Bellerophon, the hero who battled and killed the Chimera monster atop the winged horse Pegasus.
--
Shielded from the gorgonâ€™s stone gaze, Perseus crept through Medusaâ€™s cave. When he reached her, he drew his sickle and brought it down on her neck. From Medusa's neck sprung two children. One was a giant wielding a golden sword; the other was the magnificent, winged horse, Pegasus. No bridle could contain himâ€” until one fateful day. Iseult Gillespie details the myth of the hero Bellerophon.
Lesson by Iseult Gillespie, directed by Karina Forero, Lucy Animation Studio.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https://ed.ted.com/lessons/the-myth-of-pegasus-and-the-chimera-iseult-gillespie
Dig deeper with additional resources: https://ed.ted.com/lessons/the-myth-of-pegasus-and-the-chimera-iseult-gillespie#digdeeper
Animator's website: https://karinaxforero.wixsite.com/portafolio
----------------------------------------------
Thank you so much to our patrons for your support! Without you this video would not be possible! Po Foon Kwong, Boffin, Jesse Jurman, Scott Markley, Elija Peterson, Ovidiu Mrd, paul g mohney, Steven Razey, Nathan Giusti, Helen Lee, Anthony Benedict, Karthik Balsubramanian, Annastasshia Ames, Amy Lopez, Vinh-Thuy Nguyen, Liz Candee, Ugur Doga Sezgin, Karmi Nguyen, John C. Vesey, Yelena Baykova, Nick Johnson, Carlos H. Costa, Jennifer Kurkoski, Ryan B Harvey, Akinola Emmanuel, Jose Arcadio Valdes Franco, Sebastiaan Vleugels, Karl Laius, JY Kang, Abhishek Goel, Heidi Stolt, Nicole Sund, Karlee Finch, Mario Mejia, Denise A Pitts, Doug Henry, Keven Webb, Mihai Sandu, Deepak Iyer, Javid Gozalov, Kyanta Yap, Rebecca Reineke, William Biersdorf, Patricia Alves Panagides, Yvette Mocete, Cyrus Garay, Samuel Barbas, LadyGeek, Marin Kovachev and Penelope Misquitta.</t>
  </si>
  <si>
    <t>['pegasus', 'chimera', 'medusa', 'zeus', 'mount olympus', 'bellerophon', 'bellerophon fate', 'perseus', 'chrysaor', 'corinth', 'argos', 'athena', 'deliades', 'king proetus', 'lycia', 'iobates', 'chimera monster', 'gadfly', 'hubris', 'pegasus constellation', 'greek gods', 'greek myths', 'greek mythology', 'ted ed myths', 'ted ed mythology', 'education', 'animation', 'TED', 'TED-Ed', 'TED Ed', 'Teded', 'Ted Education']</t>
  </si>
  <si>
    <t>qsc3YZ2S924</t>
  </si>
  <si>
    <t>Can you solve the alien pyramid riddle? - Henri Picciotto</t>
  </si>
  <si>
    <t>Can you solve the alien pyramid riddle Henri Picciotto</t>
  </si>
  <si>
    <t>2022-09-27 15:00:45+00:00</t>
  </si>
  <si>
    <t>You and your team of scientists are trapped on Mars. Can you figure out how to survive on the desert planet?
--
Today is the anniversary of the best-worst day of your life. The best part was discovering a subterranean city on Mars. The worst part was when you lost contact with Earth. You and the other 99 scientists have spent the year engineering your survival, but youâ€™re almost out of water and solutions. Can you figure out how the last civilization lived on this desert planet? Henri Picciotto shows how. 
Lesson by Henri Picciotto, directed by Igor Coric, Artrake Studio.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https://ed.ted.com/lessons/can-you-solve-the-alien-pyramid-riddle-henri-picciotto
Dig deeper with additional resources: https://ed.ted.com/lessons/can-you-solve-the-alien-pyramid-riddle-henri-picciotto#digdeeper
Animator's website: https://www.artrake.com
----------------------------------------------
Thank you so much to our patrons for your support! Without you this video would not be possible! Olivia Fu, Kari Teffeau, Cindy Lai, Rajath Durgada Manjunath, Dan Nguyen, Chin Beng Tan, Tom Boman, Karen Warner, Iryna Panasiuk, Aaron Torres, Eric Braun, Sonja Worzewski, Michael Clement, Adam Berry, Ghaith Tarawneh, Nathan Milford, Tomas Beckett, Alice Ice, Eric Berman, Kurt Paolo Sevillano, Jennifer Heald, Megulo Abebe, isolwi, Kate Sem, Ujjwal Dasu, Angel Alberici, Minh Quan Dinh, Sylvain, Terran Gimpel, Talia Sari, Katie McDowell, Allen, Mahina Knuckles, Charmaine Hanson, Thawsitt, Jezabel, Abdullah Abdulaziz, Xiao Yu, Melissa Suarez, Brian A. Dunn, Francisco Amaya, Daisuke Goto, Matt Switzler, Peng, Tzu-Hsiang, Bethany Connor, Jeremy Shimanek, Mark Byers, Avinash Amarnath, Xuebicoco and Rayo.</t>
  </si>
  <si>
    <t>['aliens', 'alien', 'alien pyramid', 'pyramids', 'mars', 'desert planet', 'pictograms', 'base 10 number system', 'sealed pyramid', 'fibonacci sequence', 'mars aliens', 'mars civilization', 'great pyramid', 'architecture', 'mars water', 'mathematics', 'math', 'math puzzles', 'math riddles', 'ted ed riddles', 'problem solving', 'puzzles', 'riddles', 'education', 'animation', 'Henri Picciotto', 'Igor Coric', 'Artrake Studio', 'TED', 'TED-Ed', 'TED Ed', 'Teded', 'Ted Education']</t>
  </si>
  <si>
    <t>P7yM0TKvUm4</t>
  </si>
  <si>
    <t>Is it possible to lose weight fast? - Hei Man Chan</t>
  </si>
  <si>
    <t>Is it possible to lose weight fast Hei Man Chan</t>
  </si>
  <si>
    <t>2022-09-22 15:01:07+00:00</t>
  </si>
  <si>
    <t>Is it possible to lose weight fastâ€” in a healthy way? Dig into how different forms of dieting affect your body. 
--
In the wealthiest circles of Victorian England, dieters would swallow an unhatched tapeworm and let it grow inside them by consuming undigested meals. And while modern fad diets arenâ€™t usually this extreme, they do promise similar results; specifically, losing weight fast. So, are there any fast diets that do work? And are any of them actually healthy for you? Hei Man Chan investigates. 
Lesson by Hei Man Chan, directed by Avi Ofer.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https://ed.ted.com/lessons/is-it-possible-to-lose-weight-fast-hei-man-chan
Dig deeper with additional resources: https://ed.ted.com/lessons/is-it-possible-to-lose-weight-fast-hei-man-chan#digdeeper
Animator's website: https://aviofer.com
Music: https://www.campstudio.co 
----------------------------------------------
Thank you so much to our patrons for your support! Without you this video would not be possible! Mac Hyney, Keith Ellison, robin valero walters, Lynne Truesdale, Gatsby Dkdc, Matthew Neal, Denis Chon, Julian Oberhofer, Monte Carroll, Eddy, Jay M, Constantino Victor Delgado, Andrea Galvagni, Andrew Tweddle, Laurel-Ann Rice, Fernando A. Endo, Helen Lee, pam morgan, sarim haq, Gerardo Castro, Michel-Ange Hortegat, Enes Kirimi, Amaury BISIAUX, ND, Samyogita Hardikar, Vanessa Graulich, Vandana Gunwani, Abdulmohsin Almadi, AJ Lyon, Geoffrey Bultitude, Mi Mi, Thomas Rothert, Brian Elieson, Oge O, Weronika Falkowska, Nevin Spoljaric, Sid Chanpuriya, Anoop Varghese, David Yastremski, Noah Webb, Roberto Chena, Oliver Koo, Luke Pisano, Andrea Gordon, Aleksandar Donev, Nicole Klau Ibarra, Jesse Lira, Ezekiel Raui, Petr Vacek and Dennis.</t>
  </si>
  <si>
    <t>['diets', 'dieting', 'weight loss', 'weight', 'fast diet', 'fat mass', 'muscle mass', 'calories', 'exercise', 'diet', 'nutrition', 'energy deficit', 'glucose', 'glycogen', 'energy sources', 'glucose supply', 'lipid droplets', 'fat cells', 'crash diet', 'starvation', 'extreme diets', 'immune system', 'health', 'body health', 'nutrients', 'sustainable diet', 'healthy lifestyle', 'weight management', 'education', 'animation', 'Hei Man Chan', 'Avi Ofer', 'TED', 'TED-Ed', 'TED Ed', 'Teded', 'Ted Education']</t>
  </si>
  <si>
    <t>4M6lrhuiPv0</t>
  </si>
  <si>
    <t>These companies with no CEO are thriving</t>
  </si>
  <si>
    <t>2022-09-20 15:00:43+00:00</t>
  </si>
  <si>
    <t>Get to know the different kinds of co-ops, how they work, and how they differ from traditional companies. 
--
Co-ops are a big part of the global economy: they employ 10% of the worldâ€™s workforce and over two trillion dollars flow through their doors every year. At a co-op, thereâ€™s no single person with overarching, top-down power over everyone else, like a CEO at a traditional company. So what exactly is a co-op and how does it work? Explore the different types of cooperatives and how they operate.
Directed by Elizabeth Galian, AIM Creative Studios.
This video made possible in collaboration with World Economic Forum
Learn more about how TED-Ed partnerships work: https://bit.ly/TEDEdPartners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https://ed.ted.com/lessons/these-companies-with-no-ceo-are-thriving
Dig deeper with additional resources: https://ed.ted.com/lessons/these-companies-with-no-ceo-are-thriving#digdeeper
Animator's website: http://aimcreativestudios.com
Music: https://soundcloud.com/aim-music
----------------------------------------------
Thank you so much to our patrons for your support! Without you this video would not be possible! NiccolÃ² Frassetto, Mana, I'm here because of Knowledge Fight Facebook group., Linda Freedman, Edgardo Cuellar, Jaspar Carmichael-Jack, Michael Burton, VIVIANA A GARCIA BESNE, The Vernon's, Olha Bahatiuk, JesÃºs BÃ­quez Talayero, Chels Raknrl, Sai Pranavi Jonnalagadda, Stuart Rice, Jing Chen, Vector-Dopamine math, Jasper Song, Giorgio Bugnatelli, Chardon, Eddy Trochez, OnlineBookClub.org, Eric Shear, Leith Salem, Omar Hicham, Adrian Rotaru, Brad Sullivan, Karen Ho, Niklas Frimberger, Hunter Manhart, Nathan Nguyen, Igor Stavchanskiy, James R DeVries, Grace Huo, Diana Huang, Chau Hong Diem, Orlellys Torre, Corheu, Thomas Mee, Maryann H McCrory, Blas Borde, John Hellmann, Poompak Meephian, Chuck Wofford, Adam Pagan, Wes Winn, Conder Shou, ntiger, Noname, Hansan Hu and David D.</t>
  </si>
  <si>
    <t>['co-ops', 'co-ops explained', 'worker cooperatives', 'worker coops', 'coops', 'park slope food coop', 'economy', 'global economy', 'rochdale equitable pioneers society', 'REI', 'S-Group', 'consumer coops', 'credit unions', 'producer cooperative', 'mondragon', 'cheeseboard', 'joint ownership', 'shareholders', 'shares', 'stock', 'coop membership', 'traditional company', 'ceo', 'president', 'worker ownership', 'worker owned cooperatives', 'WEF', 'education', 'animation', 'Elizabeth Galian', 'AIM Creative Studios', 'TED', 'TED-Ed', 'TED Ed', 'Teded', 'Ted Education']</t>
  </si>
  <si>
    <t>YmVpwXH4jhA</t>
  </si>
  <si>
    <t>How friendship affects your brain - Shannon Odell</t>
  </si>
  <si>
    <t>How friendship affects your brain Shannon Odell</t>
  </si>
  <si>
    <t>2022-09-15 15:01:08+00:00</t>
  </si>
  <si>
    <t>Dig into what happens to your brain during adolescence that changes how you value, understand, and connect to friends.
--
If it seems like friendships formed in adolescence are particularly special, that's because they are. Childhood, adolescent, and adult friendships all manifest differently in part because the brain works in different ways at those stages of life. During adolescence, there are changes in the way you value, understand, and connect to friends. Shannon Odell explores the neuroscience of friendship.
Lesson by Shannon Odell, directed by Biljana LaboviÄ‡.
This video made possible in collaboration with Bezos Family Foundation
Learn more about how TED-Ed partnerships work: https://bit.ly/TEDEdPartners
A special thanks to Ilanit Gordon who provided information and insights for the development of this video.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https://ed.ted.com/lessons/how-friendship-affects-your-brain-shannon-odell
Dig deeper with additional resources: https://ed.ted.com/lessons/how-friendship-affects-your-brain-shannon-odell#digdeeper
----------------------------------------------
Thank you so much to our patrons for your support! Without you this video would not be possible! Clarence E. Harper Jr., Vignan Velivela, Ana Maria, Exal Enrique Cisneros Tuch, Tejas Dc, Khalifa Alhulail, Martin Stephen, Jose Henrique Leopoldo e Silva, Mandeep Singh, Abhijit Kiran Valluri, Morgan Williams, Devin Harris, Pavel Zalevskiy, Karen Goepen-Wee, Filip Dabrowski, Barbara Smalley, Megan Douglas, Tim Leistikow, Ka-Hei Law, Hiroshi Uchiyama, Mark Morris, Misaki Sato, EdoKun, SookKwan Loong, Bev Millar, Lex Azevedo, Michael Aquilina, Jason A Saslow, Yansong Li, CristÃ³bal Moenne, Dawn Jordan, Prasanth Mathialagan, Samuel Doerle, David Rosario, Dominik Kugelmann - they-them, Siamak Hajizadeh, Ryohky Araya, Mayank Kaul, Christophe Dessalles, Heather Slater, Sandra Tersluisen, Zhexi Shan, BÃ¡rbara NazarÃ©, Andrea Feliz, Victor E Karhel, Sydney Evans, Latora, Noel Situ, emily lam and Sid.</t>
  </si>
  <si>
    <t>['friendship', 'friends', 'childhood friends', 'teenagers', 'teenage friends', 'high school friends', 'adolescence', 'adolescent brain', 'teenage brain', 'brain development', 'theory of mind', 'social brain', 'ventral\nstriatum', 'socialization', 'peers', 'peer relationships', 'connections', 'best friend', 'early childhood', 'stages of life', 'adulthood', 'developing brain', 'brain', 'neuroscience', 'neuroimaging', 'emotions', 'motivation', 'point of view', 'education', 'animation', 'Shannon Odell', 'Biljana LaboviÄ‡', 'TED', 'TED-Ed', 'TED Ed', 'Teded', 'Ted Education']</t>
  </si>
  <si>
    <t>ogE1nzLawJ0</t>
  </si>
  <si>
    <t>The myth of Zeus' test - Iseult Gillespie</t>
  </si>
  <si>
    <t>The myth of Zeus test Iseult Gillespie</t>
  </si>
  <si>
    <t>2022-09-13 15:00:36+00:00</t>
  </si>
  <si>
    <t>Dig into the myth of Baucis and Philemon, a couple who unknowingly showed the gods hospitality after their neighbors refused.
--
It was dark when two mysterious, shrouded figures appeared in a hillside village. The strangers knocked on every door in town, asking for food and shelter. But, again and again, they were turned away. Soon, there was just one door left: that of a small, thatched shack. Would the owners help the visitors â€” or spurn them? Iseult Gillespie shares the myth of Baucis and Philemon.
Lesson by Iseult Gillespie, directed by Vitalii Nebelskyi, and action creative agency.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https://ed.ted.com/lessons/the-myth-of-zeus-test-iseult-gillespie
Dig deeper with additional resources: https://ed.ted.com/lessons/the-myth-of-zeus-test-iseult-gillespie#digdeeper
Animator's website: http://and-action.net
Music: https://www.wonderboyaudio.com
----------------------------------------------
Thank you so much to our patrons for your support! Without you this video would not be possible! Doug Henry, Keven Webb, Mihai Sandu, Deepak Iyer, Javid Gozalov, Kyanta Yap, Rebecca Reineke, William Biersdorf, Patricia Alves Panagides, Yvette Mocete, Cyrus Garay, Samuel Barbas, LadyGeek, Marin Kovachev, Penelope Misquitta, Hans Peng, Gaurav Mathur, Erik Biemans, Tony, Michelle, Katie and Josh Pedretti, Hoai Nam Tran, Kack-Kyun Kim, Michael Braun-Boghos, zjweele13, Anna-Pitschna Kunz, Edla Paniguel, Thomas Mungavan, Jaron Blackburn, Venkat Venkatakrishnan, ReuniteKorea, Aaron Henson, Rohan Gupta, Begum Tutuncu, Brian Richards, JÃ¸rgen Ã˜sterpart, Tyron Jung, Carsten Tobehn, Katie Dean, Ezgi Yersu, Gerald Onyango, alessandra tasso, Doreen Reynolds-Consolati, Manognya Chakrapani, Ayala Ron, Eunsun Kim, Phyllis Dubrow, Ophelia Gibson Best, Paul Schneider, Joichiro Yamada, Henrique CassÃºs and Karthik Cherala.</t>
  </si>
  <si>
    <t>['zeus', 'hermes', 'baucis', 'philemon', 'baucis and philemon', 'xenia', 'greek gods', 'greek mythology', 'greek myths', 'hospitality', 'strangers', 'ancient myths', 'ted ed myths', 'mythology', 'storytelling', 'love', 'linden tree', 'oak tree', 'eternal love', 'love story', 'education', 'animation', 'Iseult Gillespie', 'Vitalii Nebelskyi', 'and action creative agency', 'TED', 'TED-Ed', 'TED Ed', 'Teded', 'Ted Education']</t>
  </si>
  <si>
    <t>oiAQlDBJ88U</t>
  </si>
  <si>
    <t>The benefits of daydreaming - Elizabeth Cox</t>
  </si>
  <si>
    <t>The benefits of daydreaming Elizabeth Cox</t>
  </si>
  <si>
    <t>2022-09-08 15:01:26+00:00</t>
  </si>
  <si>
    <t>Enter the mind of a bored teenager to discover what happens in the brain when we daydream and find out what purpose it serves.
--
On a daily basis, you spend between a third and half of your waking hours daydreaming. That may sound like a huge waste of time, but scientists think it must have some purpose, or humans wouldnâ€™t have evolved to do so much of it. So, what exactly happens in the brain while you daydream? Elizabeth Cox takes a closer look at the science of daydreaming through the mind of a teenager.
Lesson by Elizabeth Cox, directed by Biljana LaboviÄ‡.
This video made possible in collaboration with Bezos Family Foundation
Learn more about how TED-Ed partnerships work: https://bit.ly/TEDEdPartners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https://ed.ted.com/lessons/the-benefits-of-daydreaming-elizabeth-cox
Dig deeper with additional resources: https://ed.ted.com/lessons/the-benefits-of-daydreaming-elizabeth-cox#digdeeper 
Animator's website: https://www.behance.net/hanna_rybak
----------------------------------------------
Thank you so much to our patrons for your support! Without you this video would not be possible! Jezabel, Abdullah Abdulaziz, Xiao Yu, Melissa Suarez, Brian A. Dunn, Francisco Amaya, Daisuke Goto, Matt Switzler, Peng, Tzu-Hsiang, Bethany Connor, Jeremy Shimanek, Mark Byers, Avinash Amarnath, Xuebicoco, Rayo, Po Foon Kwong, Boffin, Jesse Jurman, Scott Markley, Elija Peterson, Ovidiu Mrd, paul g mohney, Steven Razey, Nathan Giusti, Helen Lee, Anthony Benedict, Karthik Balsubramanian, Annastasshia Ames, Amy Lopez, Vinh-Thuy Nguyen, Liz Candee, Ugur Doga Sezgin, Karmi Nguyen, John C. Vesey, Yelena Baykova, Nick Johnson, Carlos H. Costa, Jennifer Kurkoski, Ryan B Harvey, Akinola Emmanuel, Jose Arcadio Valdes Franco, Sebastiaan Vleugels, Karl Laius, JY Kang, Abhishek Goel, Heidi Stolt, Nicole Sund, Karlee Finch, Mario Mejia and Denise A Pitts.</t>
  </si>
  <si>
    <t>['daydream', 'daydreaming', 'consciousness', 'mind wandering', 'free association', 'reverie', 'brain', 'creativity', 'fantasy', 'fantasies', 'dreams', 'brain imaging', 'executive network', 'default mode network', 'brain patterns', 'focus', 'memory', 'memories', 'relationships', 'social situations', 'prefrontal cortex', 'teenagers', 'teenager brain', 'brain development', 'decision making', 'critical thinking', 'boredom', 'bored', 'Elizabeth Cox', 'Biljana LaboviÄ‡', 'education', 'animation', 'TED', 'TED-Ed', 'TED Ed', 'Teded', 'Ted Education']</t>
  </si>
  <si>
    <t>TfVmW6sNux8</t>
  </si>
  <si>
    <t>The original ring of power - Alex Gendler</t>
  </si>
  <si>
    <t>The original ring of power Alex Gendler</t>
  </si>
  <si>
    <t>2022-09-06 15:01:27+00:00</t>
  </si>
  <si>
    <t>Download a free audiobook version of â€œThe Lord of the Rings: The Fellowship of the Ringâ€œ and support TED-Ed's nonprofit mission: https://www.audible.com/ted-ed
--
More than 2,000 years ago, the Greek philosopher Plato recounted the legend of the Ring of Gyges in â€œRepublic.â€ The story of the ring surfaces as the philosopher, Socrates, and his student discuss why people act justly: is it because itâ€™s whatâ€™s right? Or because itâ€™s a convention thatâ€™s enforced through punishment and reward? Alex Gendler shares the allegory of the ill-gotten, magical ring.
Lesson by Alex Gendler, directed by Vitalii Nebelskyi.
Learn more about how TED-Ed partnerships work: https://bit.ly/TEDEdPartners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https://ed.ted.com/lessons/the-original-ring-of-power-alex-gendler
Dig deeper with additional resources: https://ed.ted.com/lessons/the-original-ring-of-power-alex-gendler#digdeeper
Check out our full book recommendation: https://shop.ed.ted.com/collections/ted-ed-book-recommendations/products/kalevala
Animator's website: http://and-action.net
----------------------------------------------
Thank you so much to our patrons for your support! Without you this video would not be possible! Nevin Spoljaric, Sid Chanpuriya, Anoop Varghese, David Yastremski, Noah Webb, Roberto Chena, Oliver Koo, Luke Pisano, Andrea Gordon, Aleksandar Donev, Nicole Klau Ibarra, Jesse Lira, Ezekiel Raui, Petr Vacek, Dennis, Olivia Fu, Kari Teffeau, Cindy Lai, Rajath Durgada Manjunath, Dan Nguyen, Chin Beng Tan, Tom Boman, Karen Warner, Iryna Panasiuk, Aaron Torres, Eric Braun, Sonja Worzewski, Michael Clement, Adam Berry, Ghaith Tarawneh, Nathan Milford, Tomas Beckett, Alice Ice, Eric Berman, Kurt Paolo Sevillano, Jennifer Heald, Megulo Abebe, isolwi, Kate Sem, Ujjwal Dasu, Angel Alberici, Minh Quan Dinh, Sylvain, Terran Gimpel, Talia Sari, Katie McDowell, Allen, Mahina Knuckles, Charmaine Hanson and Thawsitt.</t>
  </si>
  <si>
    <t>['ring of gyges', 'plato', 'platos republic', 'socrates', 'glaucon', 'ring of power', 'lord of the rings', 'frodo', 'gyges', 'morality', 'morals', 'ethics', 'power', 'philosophy', 'justice', 'plato philosophy', 'socrates philosophy', 'socratic questions', 'socratic method', 'extrinsic benefits', 'intrinsic benefits', 'goodness', 'act justly', 'reason', 'spirit', 'appetite', 'confucius', 'thomas hobbes', 'john locke', 'magical ring', 'education', 'animation', 'philosophical questions', 'Alex Gendler', 'Vitalii Nebelskyi', 'TED', 'TED-Ed', 'TED Ed', 'Teded', 'Ted Education']</t>
  </si>
  <si>
    <t>OXT8xdqcAoU</t>
  </si>
  <si>
    <t>What is a gig economy?</t>
  </si>
  <si>
    <t>What is a gig economy</t>
  </si>
  <si>
    <t>2022-09-01 14:58:14+00:00</t>
  </si>
  <si>
    <t>Explore the benefits and drawbacks of the gig economy, and find out the key factors of becoming a successful freelancer.
--
A 2016 survey of freelancers in six countries found that those who freelance by choiceâ€“ 70% of respondentsâ€“ were happier than people in traditional jobs, specifically when it came to things like independence and flexibility in terms of where and when they work. So what does it take to be a successful freelancer? Explore the benefits and drawbacks of the gig economy.
Directed by Christoph Sarow, AIM Creative Studios.
This video made possible in collaboration with World Economic Forum
Learn more about how TED-Ed partnerships work: https://bit.ly/TEDEdPartners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https://ed.ted.com/lessons/do-you-have-what-it-takes-to-freelance
Dig deeper with additional resources: https://ed.ted.com/lessons/do-you-have-what-it-takes-to-freelance#digdeeper
Animator's website: http://aimcreativestudios.com
Music: https://soundcloud.com/aim-music
----------------------------------------------
Thank you so much to our patrons for your support! Without you this video would not be possible! Orlellys Torre, Corheu, Thomas Mee, Maryann H McCrory, Blas Borde, John Hellmann, Poompak Meephian, Chuck Wofford, Adam Pagan, Wes Winn, Conder Shou, ntiger, Noname, Hansan Hu, David D, Mac Hyney, Keith Ellison, robin valero walters, Lynne Truesdale, Gatsby Dkdc, Matthew Neal, Denis Chon, Julian Oberhofer, Monte Carroll, Eddy, Jay M, Constantino Victor Delgado, Andrea Galvagni, Andrew Tweddle, Laurel-Ann Rice, Fernando A. Endo, Helen Lee, pam morgan, sarim haq, Gerardo Castro, Michel-Ange Hortegat, Enes Kirimi, Amaury BISIAUX, ND, Samyogita Hardikar, Vanessa Graulich, Vandana Gunwani, Abdulmohsin Almadi, AJ Lyon, Geoffrey Bultitude, Mi Mi, Thomas Rothert, Brian Elieson, Oge O and Weronika Falkowska.</t>
  </si>
  <si>
    <t>['freelancing', 'freelancers', 'freelance', 'freelancer', 'how to start freelancing', 'gig economy', 'employment', 'jobs', 'work', 'salary', 'entrepreneur', 'digital freelancing', 'freelancing platforms', 'uber', 'lyft', 'fiverr', 'rideshare driver', '99', 'economy', 'money', 'wealth', 'savings', 'flexibility', 'autonomy', 'networking', 'organizational skills', 'wages', 'ivanhoe', 'maurice de bracy', 'king richard', 'sir walter scott', 'education', 'animation', 'TED', 'TED-Ed', 'TED Ed', 'Teded', 'Ted Education']</t>
  </si>
  <si>
    <t>7Z8TyGKOLys</t>
  </si>
  <si>
    <t>Would you pass the wallet test?</t>
  </si>
  <si>
    <t>Would you pass the wallet test</t>
  </si>
  <si>
    <t>2022-08-30 15:01:26+00:00</t>
  </si>
  <si>
    <t>Dig into the experiment known as the lost wallet test, and find out the surprising results of this study of honesty.
--
Picture this: youâ€™re working a shift in a hotel lobby when someone approaches the front desk. They found a lost wallet around the corner, but theyâ€™re in a rush and donâ€™t have time to follow up. Looking at the wallet you see it contains a key, grocery list, about $13, and three business cards you assume belong to the walletâ€™s owner. So, what do you do? Dig into the infamous lost wallet experiment.
Directed by Maryna Buchynska, and action creative agency.
This video made possible in collaboration with Character Lab
Learn more about how TED-Ed partnerships work: https://bit.ly/TEDEdPartners
A special thanks to Alain Cohn who provided information and insights for the development of this video.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https://ed.ted.com/lessons/would-you-pass-the-wallet-test
Dig deeper with additional resources: https://ed.ted.com/lessons/would-you-pass-the-wallet-test#digdeeper
Animator's website: https://www.and-action.net
----------------------------------------------
Thank you so much to our patrons for your support! Without you this video would not be possible! Siamak Hajizadeh, Ryohky Araya, Mayank Kaul, Christophe Dessalles, Heather Slater, Sandra Tersluisen, Zhexi Shan, BÃ¡rbara NazarÃ©, Andrea Feliz, Victor E Karhel, Sydney Evans, Latora, Noel Situ, emily lam, Sid, NiccolÃ² Frassetto, Mana, I'm here because of Knowledge Fight Facebook group., Linda Freedman, Edgardo Cuellar, Jaspar Carmichael-Jack, Michael Burton, VIVIANA A GARCIA BESNE, The Vernon's, Olha Bahatiuk, JesÃºs BÃ­quez Talayero, Chels Raknrl, Sai Pranavi Jonnalagadda, Stuart Rice, Jing Chen, Vector-Dopamine math, Jasper Song, Giorgio Bugnatelli, Chardon, Eddy Trochez, OnlineBookClub.org, Eric Shear, Leith Salem, Omar Hicham, Adrian Rotaru, Brad Sullivan, Karen Ho, Niklas Frimberger, Hunter Manhart, Nathan Nguyen, Igor Stavchanskiy, James R DeVries, Grace Huo, Diana Huang and Chau Hong Diem.</t>
  </si>
  <si>
    <t>['wallet test', 'lost wallet experiment', 'lost wallet', 'lost wallet test', 'honesty', 'honesty study', 'social experiment', 'truth', 'altruism', 'self image', 'stealing', 'society', 'social norms', 'research', 'economists', 'money', 'wallets', 'relationships', 'psychology', 'sociology', 'human behavior', 'opportunistic behavior', 'dishonesty', 'character', 'build character', 'education', 'animation', 'character lab', 'Maryna Buchynska', 'and action creative agency', 'TED', 'TED-Ed', 'TED Ed', 'Teded', 'Ted Education']</t>
  </si>
  <si>
    <t>JGnXq8l-rwo</t>
  </si>
  <si>
    <t>Coneheads, egg stacks and anteater attacks: The reign of a termite queen - Barbara L. Thorne</t>
  </si>
  <si>
    <t>Coneheads egg stacks and anteater attacks The reign of a termite queen Barbara L Thorne</t>
  </si>
  <si>
    <t>2022-08-25 15:00:27+00:00</t>
  </si>
  <si>
    <t>Take a look inside the conehead termite colony as a queen begins her reign as one of the longest living insects in the animal kingdom.
--
A single determined termite braves countless threats to participate in the only flight of her lifetime. She evades the onslaught of predators as she lands, flips off her wings, secretes pheromones, and attracts a mate. But she's not alone. Unlike most termite species, conehead termite colonies can have multiple queens and kings. Barbara L. Thorne details the reign and duties of termite royalty.
Lesson by Barbara L. Thorne, directed by Thomas Johnson Volda.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https://ed.ted.com/lessons/coneheads-egg-stacks-and-anteater-attacks-the-reign-of-a-termite-queen-barbara-l-thorne
Dig deeper with additional resources: https://ed.ted.com/lessons/coneheads-egg-stacks-and-anteater-attacks-the-reign-of-a-termite-queen-barbara-l-thorne#digdeeper 
----------------------------------------------
Thank you so much to our patrons for your support! Without you this video would not be possible! Carsten Tobehn, Katie Dean, Ezgi Yersu, Gerald Onyango, alessandra tasso, Doreen Reynolds-Consolati, Manognya Chakrapani, Ayala Ron, Eunsun Kim, Phyllis Dubrow, Ophelia Gibson Best, Paul Schneider, Joichiro Yamada, Henrique CassÃºs, Karthik Cherala, Clarence E. Harper Jr., Vignan Velivela, Ana Maria, Exal Enrique Cisneros Tuch, Tejas Dc, Khalifa Alhulail, Martin Stephen, Jose Henrique Leopoldo e Silva, Mandeep Singh, Abhijit Kiran Valluri, Morgan Williams, Devin Harris, Pavel Zalevskiy, Karen Goepen-Wee, Filip Dabrowski, Barbara Smalley, Megan Douglas, Tim Leistikow, Ka-Hei Law, Hiroshi Uchiyama, Mark Morris, Misaki Sato, EdoKun, SookKwan Loong, Bev Millar, Lex Azevedo, Michael Aquilina, Jason A Saslow, Yansong Li, CristÃ³bal Moenne, Dawn Jordan, Prasanth Mathialagan, Samuel Doerle, David Rosario and Dominik Kugelmann - they-them.</t>
  </si>
  <si>
    <t>['termites', 'termite queen', 'termite queen laying eggs', 'termite queen and king', 'termite royalty', 'termite nest', 'conehead termite', 'anteater', 'anteater eating termites', 'pheromones', 'termite species', 'termite eggs', 'termite eating wood', 'termite colony', 'worker termites', 'termite tunnels', 'insects', 'bugs', 'insect colony', 'satellite nests', 'offspring', 'education', 'animation', 'Thomas Johnson Volda', 'Barbara Thorne', 'TED', 'TED-Ed', 'TED Ed', 'Teded', 'Ted Education']</t>
  </si>
  <si>
    <t>OpohbXB_JZU</t>
  </si>
  <si>
    <t>The Boltzmann brain paradox - Fabio Pacucci</t>
  </si>
  <si>
    <t>The Boltzmann brain paradox Fabio Pacucci</t>
  </si>
  <si>
    <t>2022-08-23 15:01:56+00:00</t>
  </si>
  <si>
    <t>Download a free audiobook version of â€œThe 7 1/2 Deaths of Evelyn Hardcastleâ€œ and support TED-Ed's nonprofit mission: https://www.audible.com/ted-ed
--
How do you know youâ€™re a person who has lived your life, rather than a just-formed brain full of artificial memories, momentarily hallucinating a reality that doesnâ€™t actually exist? That may sound absurd, but itâ€™s kept several generations of top cosmologists up at night. They call it: the Boltzmann brain paradox. Fabio Pacucci explores this mind-numbing thought experiment.
Lesson by Fabio Pacucci, directed by Skirmanta JakaitÄ—, Art Shot.
Learn more about how TED-Ed partnerships work: https://bit.ly/TEDEdPartners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https://ed.ted.com/lessons/the-boltzmann-brain-paradox-fabio-pacucci
Dig deeper with additional resources: https://ed.ted.com/lessons/the-boltzmann-brain-paradox-fabio-pacucci#digdeeper
Check out our full book recommendation: https://shop.ed.ted.com/collections/ted-ed-book-recommendations/products/the-7-deaths-of-evelyn-hardcastle
Music: https://www.campstudio.co
----------------------------------------------
Thank you so much to our patrons for your support! Without you this video would not be possible! Nick Johnson, Carlos H. Costa, Jennifer Kurkoski, Ryan B Harvey, Akinola Emmanuel, Jose Arcadio Valdes Franco, Sebastiaan Vleugels, Karl Laius, JY Kang, Abhishek Goel, Heidi Stolt, Nicole Sund, Karlee Finch, Mario Mejia, Denise A Pitts, Doug Henry, Keven Webb, Mihai Sandu, Deepak Iyer, Javid Gozalov, Kyanta Yap, Rebecca Reineke, William Biersdorf, Patricia Alves Panagides, Yvette Mocete, Cyrus Garay, Samuel Barbas, LadyGeek, Marin Kovachev, Penelope Misquitta, Hans Peng, Gaurav Mathur, Erik Biemans, Tony, Michelle, Katie and Josh Pedretti, Hoai Nam Tran, Kack-Kyun Kim, Michael Braun-Boghos, zjweele13, Anna-Pitschna Kunz, Edla Paniguel, Thomas Mungavan, Jaron Blackburn, Venkat Venkatakrishnan, ReuniteKorea, Aaron Henson, Rohan Gupta, Begum Tutuncu, Brian Richards, JÃ¸rgen Ã˜sterpart and Tyron Jung.</t>
  </si>
  <si>
    <t>['boltzmann brains', 'boltzmann brain paradox', 'boltzmann brain', 'thermodynamics', 'ludwig boltzmann', 'big bang', 'universe', 'birth of the universe', 'physics', 'energy', 'entropy', 'disordered state', 'law of thermodynamics', 'order vs disorder', 'statistical reasoning', 'cosmos', 'particles', 'multiverse', 'human brains', 'probability', 'quantum state', 'science', 'thought experiment', 'education', 'animation', 'Fabio Pacucci', 'Skirmanta JakaitÄ—', 'Art Shot', 'TED', 'TED-Ed', 'TED Ed', 'Teded', 'Ted Education']</t>
  </si>
  <si>
    <t>98pNh3LtV8c</t>
  </si>
  <si>
    <t>How to write like the best-selling author of all time - Jamie Bernthal</t>
  </si>
  <si>
    <t>How to write like the bestselling author of all time Jamie Bernthal</t>
  </si>
  <si>
    <t>2022-08-18 15:00:42+00:00</t>
  </si>
  <si>
    <t>Dig into Agatha Christieâ€™s writing style to find out how she crafted her mystery novels and how to employ these strategies in your own work. 
--
With almost 100 mystery novels, each one a cleverly constructed puzzle box of clues, misdirection, and human drama, Agatha Christie is the best-selling novelist of all time. Her eccentric detectives, clever clues, and simplified suspects have stumped countless readers over the last century. So, how did she craft these perfect crimes? Jamie Bernthal dissects the writing of Agatha Christie.
Lesson by Jamie Bernthal, directed by Totem Creative.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https://ed.ted.com/lessons/how-to-write-the-perfect-crime-according-to-agatha-christie-jamie-bernthal
Dig deeper with additional resources: https://ed.ted.com/lessons/how-to-write-the-perfect-crime-according-to-agatha-christie-jamie-bernthal#digdeeper
Animator's website: https://www.totemcreative.in
Music: https://www.campstudio.co 
----------------------------------------------
Thank you so much to our patrons for your support! Without you this video would not be possible! Jennifer Heald, Megulo Abebe, isolwi, Kate Sem, Ujjwal Dasu, Angel Alberici, Minh Quan Dinh, Sylvain, Terran Gimpel, Talia Sari, Katie McDowell, Allen, Mahina Knuckles, Charmaine Hanson, Thawsitt, Jezabel, Abdullah Abdulaziz, Xiao Yu, Melissa Suarez, Brian A. Dunn, Francisco Amaya, Daisuke Goto, Matt Switzler, Peng, Tzu-Hsiang, Bethany Connor, Jeremy Shimanek, Mark Byers, Avinash Amarnath, Xuebicoco, Rayo, Po Foon Kwong, Boffin, Jesse Jurman, Scott Markley, Elija Peterson, Ovidiu Mrd, paul g mohney, Steven Razey, Nathan Giusti, Helen Lee, Anthony Benedict, Karthik Balsubramanian, Annastasshia Ames, Amy Lopez, Vinh-Thuy Nguyen, Liz Candee, Ugur Doga Sezgin, Karmi Nguyen, John C. Vesey and Yelena Baykova.</t>
  </si>
  <si>
    <t>['agatha christie', 'agatha christie novels', 'agatha christie mysteries', 'hercule poirot', 'jane marple', 'murder on the orient express', 'death on the nile', 'writing', 'mystery', 'writing mystery', 'setting', 'characters', 'christie characters', 'detectives', 'mystery novels', 'dialogue', 'crime', 'true crime', 'crime novels', 'the murder of roger ackroyd', 'writing tips', 'mystery writing tips', 'education', 'animation', 'Jamie Bernthal', 'Anantha Krishnan', 'Nikhita Prabhudesai', 'TED', 'TED-Ed', 'TED Ed', 'Teded', 'Ted Education']</t>
  </si>
  <si>
    <t>MgrwWuaRuso</t>
  </si>
  <si>
    <t>Why did Phillis Wheatley disappear? - Charita Gainey</t>
  </si>
  <si>
    <t>Why did Phillis Wheatley disappear Charita Gainey</t>
  </si>
  <si>
    <t>2022-08-16 15:01:10+00:00</t>
  </si>
  <si>
    <t>Get to know the life and works of poet Phillis Wheatley, an enslaved woman who became one of colonial Americaâ€™s most famous writers.
--
In 1775, General George Washington received a poem from one of colonial Americaâ€™s most famous writers. Its verses praised the burgeoning revolution, invoking the goddess of their new nation to aid the generalâ€™s cause. But this ode to liberty wasnâ€™t written by some aloof aristocratic admirer. Its author was a young enslaved Black woman. Charita Gainey details the works of poet Phillis Wheatley.
Lesson by Charita Gainey, directed by Gavin Edwards, Movult.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https://ed.ted.com/lessons/how-phillis-wheatley-captured-the-attention-of-the-world-charita-gainey
Dig deeper with additional resources: https://ed.ted.com/lessons/how-phillis-wheatley-captured-the-attention-of-the-world-charita-gainey#digdeeper
Animator's website: https://www.movult.com
Music: https://www.wonderboyaudio.com
----------------------------------------------
Thank you so much to our patrons for your support! Without you this video would not be possible! Michel-Ange Hortegat, Enes Kirimi, Amaury BISIAUX, ND, Samyogita Hardikar, Vanessa Graulich, Vandana Gunwani, Abdulmohsin Almadi, AJ Lyon, Geoffrey Bultitude, Mi Mi, Thomas Rothert, Brian Elieson, Oge O, Weronika Falkowska, Nevin Spoljaric, Sid Chanpuriya, Anoop Varghese, David Yastremski, Noah Webb, Roberto Chena, Oliver Koo, Luke Pisano, Andrea Gordon, Aleksandar Donev, Nicole Klau Ibarra, Jesse Lira, Ezekiel Raui, Petr Vacek, Dennis, Olivia Fu, Kari Teffeau, Cindy Lai, Rajath Durgada Manjunath, Dan Nguyen, Chin Beng Tan, Tom Boman, Karen Warner, Iryna Panasiuk, Aaron Torres, Eric Braun, Sonja Worzewski, Michael Clement, Adam Berry, Ghaith Tarawneh, Nathan Milford, Tomas Beckett, Alice Ice, Eric Berman and Kurt Paolo Sevillano.</t>
  </si>
  <si>
    <t>['phillis wheatley', 'george washington', 'colonial america', 'colonial poets', 'george whitefield', 'elegy', 'poetry', 'colonial poetry', 'poems on various subjects religious and moral', 'poems', 'a hymn to humanity', 'phillis wheatley poetry', 'phillis wheatley poems', 'thomas jefferson', 'christianity', 'religion', 'slavery', 'american slavery', 'american independence', 'revolutionary war', 'british rule', 'john peters', 'education', 'animation', 'Charita Gainey', 'gavin edwards', 'movult', 'TED', 'TED-Ed', 'TED Ed', 'Teded', 'Ted Animation']</t>
  </si>
  <si>
    <t>mT3P0YSNonE</t>
  </si>
  <si>
    <t>Can the economy grow forever?</t>
  </si>
  <si>
    <t>Can the economy grow forever</t>
  </si>
  <si>
    <t>2022-08-11 15:01:02+00:00</t>
  </si>
  <si>
    <t>Is infinite economic growth possible on a planet with finite resources? Explore how countries can balance efficiency with sustainability.
--
Many economists think that an eternally growing economy is necessary to keep improving peopleâ€™s lives, and that if the global economy stops growing, people would fight more over the fixed amount of value that exists, rather than working to generate new value. Which raises the question: is infinite growth possible on a finite planet? Explore how economies can balance efficiency with sustainability.
Directed by Kevin Herrmann, AIM Creative Studios.
This video made possible in collaboration with World Economic Forum
Learn more about how TED-Ed partnerships work: https://bit.ly/TEDEdPartners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https://ed.ted.com/lessons/can-the-economy-grow-forever
Dig deeper with additional resources: https://ed.ted.com/lessons/can-the-economy-grow-forever#digdeeper
Animator's website: http://aimcreativestudios.com
Music: https://soundcloud.com/aim-music
----------------------------------------------
Thank you so much to our patrons for your support! Without you this video would not be possible! OnlineBookClub.org, Eric Shear, Leith Salem, Omar Hicham, Adrian Rotaru, Brad Sullivan, Karen Ho, Niklas Frimberger, Hunter Manhart, Nathan Nguyen, Igor Stavchanskiy, James R DeVries, Grace Huo, Diana Huang, Chau Hong Diem, Orlellys Torre, Corheu, Thomas Mee, Maryann H McCrory, Blas Borde, John Hellmann, Poompak Meephian, Chuck Wofford, Adam Pagan, Wes Winn, Conder Shou, ntiger, Noname, Hansan Hu, David D, Mac Hyney, Keith Ellison, robin valero walters, Lynne Truesdale, Gatsby Dkdc, Matthew Neal, Denis Chon, Julian Oberhofer, Monte Carroll, Eddy, Jay M, Constantino Victor Delgado, Andrea Galvagni, Andrew Tweddle, Laurel-Ann Rice, Fernando A. Endo, Helen Lee, pam morgan, sarim haq and Gerardo Castro.</t>
  </si>
  <si>
    <t>['economic growth', 'exponential growth', 'global economy', 'eternal economic growth', 'infinite growth', 'infinite growth in a finite world', 'finite planet', 'infinite growth on a finite planet', 'capitalism', 'market', 'products', 'basic needs', 'quality of life', 'financial value', 'natural resources', 'economists', 'post growth economics', 'post growth economy', 'post growth', 'healthcare', 'public transportation', 'education', 'animation', 'Kevin Herrmann', 'AIM Creative Studios', 'TED', 'TED-Ed', 'TED Ed', 'Teded', 'Ted Education']</t>
  </si>
  <si>
    <t>rQ0EKiCt6H8</t>
  </si>
  <si>
    <t>The rise and fall of the medieval Islamic Empire - Petra Sijpesteijn &amp; Birte Kristiansen</t>
  </si>
  <si>
    <t>The rise and fall of the medieval Islamic Empire Petra Sijpesteijn Birte Kristiansen</t>
  </si>
  <si>
    <t>2022-08-09 15:00:42+00:00</t>
  </si>
  <si>
    <t>Trace the rise and fall of the Islamic Empire, from the prophet Muhammad in the 7th century to the sacking of Baghdad. 
--
In the 7th century CE, the prophet Muhammad united the people of the Arabian Peninsula through the formation of Islam. Over the next 30 years, caliphs conquered vast areas beyond Arabia, including their mighty neighbors the Persians and Byzantines. But an empire this vast was at risk of conflict and fracture. Petra Sijpesteijn and Birte Kristiansen detail the rise and fall of the Islamic Empire.
Lesson by Petra Sijpesteijn &amp; Birte Kristiansen, directed by Elahe Baloochi, Fardi Mahmoodi.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https://ed.ted.com/lessons/the-rise-and-fall-of-the-medieval-islamic-empire-petra-sijpesteijn-birte-kristiansen
Dig deeper with additional resources: https://ed.ted.com/lessons/the-rise-and-fall-of-the-medieval-islamic-empire-petra-sijpesteijn-birte-kristiansen#digdeeper
----------------------------------------------
Thank you so much to our patrons for your support! Without you this video would not be possible! Mark Morris, Misaki Sato, EdoKun, SookKwan Loong, Bev Millar, Lex Azevedo, Michael Aquilina, Jason A Saslow, Yansong Li, CristÃ³bal Moenne, Dawn Jordan, Prasanth Mathialagan, Samuel Doerle, David Rosario, Dominik Kugelmann - they-them, Siamak Hajizadeh, Ryohky Araya, Mayank Kaul, Christophe Dessalles, Heather Slater, Sandra Tersluisen, Zhexi Shan, BÃ¡rbara NazarÃ©, Andrea Feliz, Victor E Karhel, Sydney Evans, Latora, Noel Situ, emily lam, Sid, NiccolÃ² Frassetto, Mana, I'm here because of Knowledge Fight Facebook group., Linda Freedman, Edgardo Cuellar, Jaspar Carmichael-Jack, Michael Burton, VIVIANA A GARCIA BESNE, The Vernon's, Olha Bahatiuk, JesÃºs BÃ­quez Talayero, Chels Raknrl, Sai Pranavi Jonnalagadda, Stuart Rice, Jing Chen, Vector-Dopamine math, Jasper Song, Giorgio Bugnatelli, Chardon and Eddy Trochez.</t>
  </si>
  <si>
    <t>['islamic empire', 'medieval empire', 'medieval islam', 'medieval islamic empire', 'muhammad', 'prophet muhammad', 'mecca', 'medina', 'bedouin tribe', 'quraysh', 'persian empire', 'byzantine empire', 'islam', 'religion', 'abu bakr', 'caliph', 'caliphate', 'arabia', 'umayyad', 'umayyad dynasty', 'umayyad caliphate', 'damascus', 'abbasid', 'abbasid dynasty', 'abbasid caliphate', 'baghdad', 'mongols', 'mongol empire', 'siege of baghdad', 'Petra Sijpesteijn', 'Birte Kristiansen', 'Elahe Baloochi', 'Fardi Mahmoodi', 'TED', 'TED-Ed', 'TED Ed', 'Teded', 'Ted Education']</t>
  </si>
  <si>
    <t>T-fMSph7Iyo</t>
  </si>
  <si>
    <t>Can you guess what's wrong with these paintings? - Noah Charney</t>
  </si>
  <si>
    <t>Can you guess whats wrong with these paintings Noah Charney</t>
  </si>
  <si>
    <t>2022-08-04 15:01:20+00:00</t>
  </si>
  <si>
    <t>Discover the scientific process art conservators use to restore centuries-old paintings and fix the damage of past restorations. 
--
Prior to the mid-20th century, art restorers took a heavy-handed approach, often drastically altering paintings in the name of â€œimprovingâ€ art. Today, they focus on keeping the original work intact with minimal intervention, and must regularly contend with past modifications. So, how is damaged artwork repaired? Noah Charney explains the painstaking process of restoring priceless artifacts.
Lesson by Noah Charney, directed by Michael Kalopaidis, Zedem Media.
Image credit for the Portrait of Isabella de Medici: Gift of Mrs. Paul B. Ernst
This video made possible in collaboration with Marriott Hotels
Learn more about how TED-Ed partnerships work: https://bit.ly/TEDEdPartners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https://ed.ted.com/lessons/can-you-guess-what-s-wrong-with-these-paintings-noah-charney
Dig deeper with additional resources: https://ed.ted.com/lessons/can-you-guess-what-s-wrong-with-these-paintings-noah-charney#digdeeper
Animator's website: https://www.zedemanimations.com
----------------------------------------------
Thank you so much to our patrons for your support! Without you this video would not be possible! Kack-Kyun Kim, Michael Braun-Boghos, zjweele13, Anna-Pitschna Kunz, Edla Paniguel, Thomas Mungavan, Jaron Blackburn, Venkat Venkatakrishnan, ReuniteKorea, Aaron Henson, Rohan Gupta, Begum Tutuncu, Brian Richards, JÃ¸rgen Ã˜sterpart, Tyron Jung, Carsten Tobehn, Katie Dean, Ezgi Yersu, Gerald Onyango, alessandra tasso, Doreen Reynolds-Consolati, Manognya Chakrapani, Ayala Ron, Eunsun Kim, Phyllis Dubrow, Ophelia Gibson Best, Paul Schneider, Joichiro Yamada, Henrique CassÃºs, Karthik Cherala, Clarence E. Harper Jr., Vignan Velivela, Ana Maria, Exal Enrique Cisneros Tuch, Tejas Dc, Khalifa Alhulail, Martin Stephen, Jose Henrique Leopoldo e Silva, Mandeep Singh, Abhijit Kiran Valluri, Morgan Williams, Devin Harris, Pavel Zalevskiy, Karen Goepen-Wee, Filip Dabrowski, Barbara Smalley, Megan Douglas, Tim Leistikow, Ka-Hei Law and Hiroshi Uchiyama.</t>
  </si>
  <si>
    <t>['art restoration', 'art conservation', 'art conservation and restoration', 'varnish', 'museum curator', 'bronzino', 'varnish coat', 'art restorers', 'isabella de medici', 'isabella de medici restoration', 'medicis', 'an allegory with venus and cupid', 'painting', 'classic paintings', 'the night watch', 'rembrandt', 'rembrandt paintings', 'AI', 'london national gallery', 'history', 'art', 'art history', 'art conservation science', 'x-ray', 'noah charney', 'Michael Kalopaidis', 'zedem media', 'TED', 'TED-Ed', 'TED Ed', 'Teded', 'Ted Education']</t>
  </si>
  <si>
    <t>qAXh9DHOm48</t>
  </si>
  <si>
    <t>A brief history of Spanish - Ilan Stavans</t>
  </si>
  <si>
    <t>A brief history of Spanish Ilan Stavans</t>
  </si>
  <si>
    <t>2022-08-02 15:01:43+00:00</t>
  </si>
  <si>
    <t>Trace the history and evolution of the Spanish language, from its origins in the 3rd century BCE to modern day. 
--
Beginning in the third century BCE, the Romans conquered the Iberian peninsula. This period gave rise to several regional languages in the area thatâ€™s now Spain, including Castilian, Catalan, and Galician. One of these would become Spanishâ€” but not for another 1,500 years. Those years tell the origin story of whatâ€™s become a global modern language. Ilan Stavans traces the evolution of Spanish.
Lesson by Ilan Stavans, directed by Hernando Bahamon, Globizco Studios.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https://ed.ted.com/lessons/a-brief-history-of-spanish-ilan-stavans
Dig deeper with additional resources: https://ed.ted.com/lessons/a-brief-history-of-spanish-ilan-stavans#digdeeper 
----------------------------------------------
Thank you so much to our patrons for your support! Without you this video would not be possible! Kyanta Yap, Rebecca Reineke, William Biersdorf, Patricia Alves Panagides, Yvette Mocete, Cyrus Garay, Samuel Barbas, LadyGeek, Marin Kovachev, Penelope Misquitta, Hans Peng, Gaurav Mathur, Erik Biemans, Tony, Michelle, Katie and Josh Pedretti, Hoai Nam Tran, Kack-Kyun Kim, Michael Braun-Boghos, zjweele13, Anna-Pitschna Kunz, Edla Paniguel, Thomas Mungavan, Jaron Blackburn, Venkat Venkatakrishnan, ReuniteKorea, Aaron Henson, Rohan Gupta, Begum Tutuncu, Brian Richards, JÃ¸rgen Ã˜sterpart, Tyron Jung, Carsten Tobehn, Katie Dean, Ezgi Yersu, Gerald Onyango, alessandra tasso, Doreen Reynolds-Consolati, Manognya Chakrapani, Ayala Ron, Eunsun Kim, Phyllis Dubrow, Ophelia Gibson Best, Paul Schneider, Joichiro Yamada, Henrique CassÃºs, Karthik Cherala, Clarence E. Harper Jr., Vignan Velivela, Ana Maria, Exal Enrique Cisneros Tuch and Tejas Dc.</t>
  </si>
  <si>
    <t>['spanish', 'spanish language', 'origins of spanish', 'origins of spanish language', 'iberian peninsula', 'castilian', 'catalan language', 'galician', 'vulgar latin', 'latin', 'modern spanish', 'roman empire', 'visigoths', 'german', 'umayyad caliphate', 'arabic', 'spanish inquisition', 'isabella and ferdinand', 'kingdom of castile', 'espanol', 'columbus', 'nahuatl language', 'aztec empire', 'indigenous language', 'spanish colonization', 'education', 'animation', 'Ilan Stavans', 'Hernando Bahamon', 'TED', 'TED-Ed', 'TED Ed', 'Teded', 'Ted Education']</t>
  </si>
  <si>
    <t>IdWXT391FJE</t>
  </si>
  <si>
    <t>Why a sausage can do what your gloves cannot - Charles Wallace and Sajan Saini</t>
  </si>
  <si>
    <t>Why a sausage can do what your gloves cannot Charles Wallace and Sajan Saini</t>
  </si>
  <si>
    <t>2022-07-28 15:01:32+00:00</t>
  </si>
  <si>
    <t>Dig into the science of touchscreens, and find out the difference between the two most common types: capacitive and resistive.
--
In 2010, South Korea experienced a particularly cold winter. People couldnâ€™t activate their smartphones while wearing gloves, so they began wielding snack sausagesâ€” causing one company to see a 40% rise in sausage sales. So, what could sausages do that gloves couldnâ€™t? In other words, how do touchscreens actually work? Charles Wallace and Sajan Saini dig into the science of touchscreens.
Lesson by Charles Wallace and Sajan Saini, directed by Luis Torres, Mr. Flama.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https://ed.ted.com/lessons/why-a-sausage-can-do-what-your-gloves-cannot-charles-wallace-and-sajan-saini
Dig deeper with additional resources: https://ed.ted.com/lessons/why-a-sausage-can-do-what-your-gloves-cannot-charles-wallace-and-sajan-saini#digdeeper
Animator's website: https://mrflama.com
----------------------------------------------
Thank you so much to our patrons for your support! Without you this video would not be possible! Ovidiu Mrd, paul g mohney, Steven Razey, Nathan Giusti, Helen Lee, Anthony Benedict, Karthik Balsubramanian, Annastasshia Ames, Amy Lopez, Vinh-Thuy Nguyen, Liz Candee, Ugur Doga Sezgin, Karmi Nguyen, John C. Vesey, Yelena Baykova, Nick Johnson, Carlos H. Costa, Jennifer Kurkoski, Ryan B Harvey, Akinola Emmanuel, Jose Arcadio Valdes Franco, Sebastiaan Vleugels, Karl Laius, JY Kang, Abhishek Goel, Heidi Stolt, Nicole Sund, Karlee Finch, Mario Mejia, Denise A Pitts, Doug Henry, Keven Webb, Mihai Sandu, Deepak Iyer, Javid Gozalov, Kyanta Yap, Rebecca Reineke, William Biersdorf, Patricia Alves Panagides, Yvette Mocete, Cyrus Garay, Samuel Barbas, LadyGeek, Marin Kovachev, Penelope Misquitta, Hans Peng, Gaurav Mathur, Erik Biemans, Tony, Michelle, Katie and Josh Pedretti and Hoai Nam Tran.</t>
  </si>
  <si>
    <t>['touchscreens', 'touch screen technology', 'capacitive touch screen', 'resistive touch screen', 'electric circuit', 'electricity', 'conductive materials', 'electrons', 'insulators', 'conductors', 'voltage', 'iphone', 'iphone technology', 'iphone touch screen', 'lcd screen', 'nodes', 'capacitors', 'electric currents', 'gloves', 'sausages', 'banana peel', 'education', 'engineering', 'design', 'technology', 'animation', 'Charles Wallace', 'Sajan Saini', 'Luis Torres', 'Mr Flama', 'TED', 'TED-Ed', 'TED Ed', 'Teded', 'Ted Education']</t>
  </si>
  <si>
    <t>RDA64eUoxag</t>
  </si>
  <si>
    <t>This weird trick will help you summon an army of worms - Kenny Coogan</t>
  </si>
  <si>
    <t>This weird trick will help you summon an army of worms Kenny Coogan</t>
  </si>
  <si>
    <t>2022-07-26 15:01:01+00:00</t>
  </si>
  <si>
    <t>Discover the tradition of worm grunting, and find out why earthworms come to the surface when they sense vibrations in the earth.
--
In the middle of Floridaâ€™s Apalachicola National Forest, a bizarre, almost magical scene is unraveling. Sliding a metal strip over a wooden stake, a master summoner is sending deep croaking noises reverberating throughout the area. And, as if in a trance, hundreds of earthworms begin emerging from the soil. Whatâ€™s going on? Kenny Coogan explores the tradition known as worm grunting. 
Lesson by Kenny Coogan, directed by Martina MeÅ¡troviÄ‡.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https://ed.ted.com/lessons/this-weird-trick-will-help-you-summon-an-army-of-worms-kenny-coogan
Dig deeper with additional resources: https://ed.ted.com/lessons/this-weird-trick-will-help-you-summon-an-army-of-worms-kenny-coogan#digdeeper
Animator's website: https://vimeo.com/martinamestrovic
----------------------------------------------
Thank you so much to our patrons for your support! Without you this video would not be possible! Chin Beng Tan, Tom Boman, Karen Warner, Iryna Panasiuk, Aaron Torres, Eric Braun, Sonja Worzewski, Michael Clement, Adam Berry, Ghaith Tarawneh, Nathan Milford, Tomas Beckett, Alice Ice, Eric Berman, Kurt Paolo Sevillano, Jennifer Heald, Megulo Abebe, isolwi, Kate Sem, Ujjwal Dasu, Angel Alberici, Minh Quan Dinh, Sylvain, Terran Gimpel, Talia Sari, Katie McDowell, Allen, Mahina Knuckles, Charmaine Hanson, Thawsitt, Jezabel, Abdullah Abdulaziz, Xiao Yu, Melissa Suarez, Brian A. Dunn, Francisco Amaya, Daisuke Goto, Matt Switzler, Peng, Tzu-Hsiang, Bethany Connor, Jeremy Shimanek, Mark Byers, Avinash Amarnath, Xuebicoco, Rayo, Po Foon Kwong, Boffin, Jesse Jurman, Scott Markley and Elija Peterson.</t>
  </si>
  <si>
    <t>['worm grunting', 'worms', 'worm charming', 'worm fiddling', 'worm summoning', 'worm grunting stick', 'florida panhandle', 'moles', 'apalachicola', 'apalachicola national forest', 'florida', 'summoner', 'pied piper', 'burrowing', 'kenneth catania', 'charles darwin', 'earthworms', 'eastern moles', 'mole tracks', 'worm grunter', 'herring gulls', 'wood turtles', 'evolutionary adaptation', 'painted redstart', 'insects', 'bugs', 'evolution', 'biology', 'kenny coogan', 'Martina MeÅ¡troviÄ‡', 'education', 'animation', 'TED', 'TED-Ed', 'TED Ed', 'Teded', 'Ted Education']</t>
  </si>
  <si>
    <t>1nglN3mfZUw</t>
  </si>
  <si>
    <t>The true cost of gold -  Lyla Latif</t>
  </si>
  <si>
    <t>The true cost of gold  Lyla Latif</t>
  </si>
  <si>
    <t>2022-07-21 15:00:54+00:00</t>
  </si>
  <si>
    <t>Dig into how foreign corporations exploit African nations like Mali for their gold mining, and often rob them of proper compensation.
--
In 2020, Mali produced over 71 tons of goldâ€” an amount worth billions of dollars. But Mali saw only $850 million dollars from that gold. And this situation isnâ€™t unique: a number of other gold-rich countries in Africa arenâ€™t seeing the income they should given the price of gold. So, whatâ€™s going on? Lyla Latif digs into how foreign corporations exploit African nations for their resources.
Lesson by Lyla Latif, directed by Jeffig Le Bars, Jet Propulsion.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https://ed.ted.com/lessons/the-true-cost-of-gold-lyla-latif
Dig deeper with additional resources: https://ed.ted.com/lessons/the-true-cost-of-gold-lyla-latif#digdeeper
Composer website: https://soundcloud.com/aim-music
----------------------------------------------
Thank you so much to our patrons for your support! Without you this video would not be possible! Matthew Neal, Denis Chon, Julian Oberhofer, Monte Carroll, Eddy, Jay M, Constantino Victor Delgado, Andrea Galvagni, Andrew Tweddle, Laurel-Ann Rice, Fernando A. Endo, Helen Lee, pam morgan, sarim haq, Gerardo Castro, Michel-Ange Hortegat, Enes Kirimi, Amaury BISIAUX, ND, Samyogita Hardikar, Vanessa Graulich, Vandana Gunwani, Abdulmohsin Almadi, AJ Lyon, Geoffrey Bultitude, Mi Mi, Thomas Rothert, Brian Elieson, Oge O, Weronika Falkowska, Nevin Spoljaric, Sid Chanpuriya, Anoop Varghese, David Yastremski, Noah Webb, Roberto Chena, Oliver Koo, Luke Pisano, Andrea Gordon, Aleksandar Donev, Nicole Klau Ibarra, Jesse Lira, Ezekiel Raui, Petr Vacek, Dennis, Olivia Fu, Kari Teffeau, Cindy Lai, Rajath Durgada Manjunath and Dan Nguyen.</t>
  </si>
  <si>
    <t>['gold', 'gold mining', 'gold smuggling', 'african gold', 'african gold mines', 'mali', 'mali gold', 'mali gold mines', 'mining licence', 'africa', 'african resources', 'african resources being exploited', 'mauritania', 'senegal', 'guinea', "cote d'ivoire", 'ghana', 'burkina faso', 'niger', 'price of gold', 'taxes', 'tax revenue', 'tax havens', 'united arab emirates', 'UAE', 'black market', 'smuggling', 'corruption', 'corporations', 'business', 'education', 'animation', 'Lyla Latif', 'Jeffig Le Bars', 'Jet Propulsion', 'TED', 'TED-Ed', 'TED Ed', 'Teded', 'Ted Education']</t>
  </si>
  <si>
    <t>WP6T4MH0Dn4</t>
  </si>
  <si>
    <t>The 4 greatest threats to the survival of humanity</t>
  </si>
  <si>
    <t>2022-07-19 15:01:52+00:00</t>
  </si>
  <si>
    <t>Dig into the 4 biggest existential risks that threaten the survival of humanity, and explore how we can safeguard our future.
--
With the invention of the atomic bomb, humanity gained the power to destroy itself for the first time in our history. Since then, our risk of either extinction or the collapse of civilization has steadily increased. Just how likely are we to destroy ourselves? And what poses the greatest threat to our survival? Dig into four existential threats and explore how we can safeguard our future.
Directed by Reza Riahi.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https://ed.ted.com/lessons/the-4-greatest-threats-to-the-survival-of-humanity
Dig deeper with additional resources: https://ed.ted.com/lessons/the-4-greatest-threats-to-the-survival-of-humanity#digdeeper 
Check out our full book recommendation: https://shop.ed.ted.com/collections/ted-ed-book-recommendations/products/the-precipice
Animator's website: https://www.rezariahi.com 
Music: https://soundcloud.com/aim-music
----------------------------------------------
Thank you so much to our patrons for your support! Without you this video would not be possible! Jaspar Carmichael-Jack, Michael Burton, VIVIANA A GARCIA BESNE, The Vernon's, Olha Bahatiuk, JesÃºs BÃ­quez Talayero, Chels Raknrl, Sai Pranavi Jonnalagadda, Stuart Rice, Jing Chen, Vector-Dopamine math, Jasper Song, Giorgio Bugnatelli, Chardon, Eddy Trochez, OnlineBookClub.org, Eric Shear, Leith Salem, Omar Hicham, Adrian Rotaru, Brad Sullivan, Karen Ho, Niklas Frimberger, Hunter Manhart, Nathan Nguyen, Igor Stavchanskiy, James R DeVries, Grace Huo, Diana Huang, Chau Hong Diem, Orlellys Torre, Corheu, Thomas Mee, Maryann H McCrory, Blas Borde, John Hellmann, Poompak Meephian, Chuck Wofford, Adam Pagan, Wes Winn, Conder Shou, ntiger, Noname, Hansan Hu, David D, Mac Hyney, Keith Ellison, robin valero walters, Lynne Truesdale and Gatsby Dkdc.</t>
  </si>
  <si>
    <t>['existential threat', 'existential risk', 'threats to humanity', 'human extinction', 'extinction', 'extinction events', 'nuclear winter', 'nuclear war', 'nuclear missiles', 'cold war', 'atomic bomb', 'existential risk and the future of humanity', 'nuclear weapons', 'climate change', 'pandemics', 'biotechnology', 'biowarfare', 'AI', 'unaligned AI', 'natural risk', 'asteroid', 'supervolcano', 'assessing risk', 'risk', 'threat to survival', 'education', 'animation', 'Reza Riahi', 'TED', 'TED-Ed', 'TED Ed', 'Teded', 'Ted Education']</t>
  </si>
  <si>
    <t>Bgc1C1xI2dA</t>
  </si>
  <si>
    <t>What causes yeast infections, and how do you get rid of them? - Liesbeth Demuyser</t>
  </si>
  <si>
    <t>What causes yeast infections and how do you get rid of them Liesbeth Demuyser</t>
  </si>
  <si>
    <t>2022-07-14 15:01:02+00:00</t>
  </si>
  <si>
    <t>Explore the common causes and treatments of yeast infections, which affect 3 out of every 4 people with a vagina.
--
The vagina harbors hundreds of different kinds of microorganisms. Candida yeasts are usually present in small quantities and most of the time, these fungi are harmless. But, under certain conditions, Candida yeasts can cause infections. One species in particular is the usual culprit of vaginal yeast infections. So, how exactly does a yeast infection happen? Liesbeth Demuyser investigates.
Lesson by Liesbeth Demuyser, directed by Mette Ilene Holmriis, The Animation Workshop.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https://ed.ted.com/lessons/what-causes-yeast-infections-and-how-do-you-get-rid-of-them-liesbeth-demuyser
Dig deeper with additional resources: https://ed.ted.com/lessons/what-causes-yeast-infections-and-how-do-you-get-rid-of-them-liesbeth-demuyser#digdeeper
Animator's website: https://animationworkshop.via.dk
----------------------------------------------
Thank you so much to our patrons for your support! Without you this video would not be possible! Khalifa Alhulail, Martin Stephen, Jose Henrique Leopoldo e Silva, Mandeep Singh, Abhijit Kiran Valluri, Morgan Williams, Devin Harris, Pavel Zalevskiy, Karen Goepen-Wee, Filip Dabrowski, Barbara Smalley, Megan Douglas, Tim Leistikow, Ka-Hei Law, Hiroshi Uchiyama, Mark Morris, Misaki Sato, EdoKun, SookKwan Loong, Bev Millar, Lex Azevedo, Michael Aquilina, Jason A Saslow, Yansong Li, CristÃ³bal Moenne, Dawn Jordan, Prasanth Mathialagan, Samuel Doerle, David Rosario, Dominik Kugelmann - they-them, Siamak Hajizadeh, Ryohky Araya, Mayank Kaul, Christophe Dessalles, Heather Slater, Sandra Tersluisen, Zhexi Shan, BÃ¡rbara NazarÃ©, Andrea Feliz, Victor E Karhel, Sydney Evans, Latora, Noel Situ, emily lam, Sid, NiccolÃ² Frassetto, Mana, I'm here because of Knowledge Fight Facebook group., Linda Freedman and Edgardo Cuellar.</t>
  </si>
  <si>
    <t>['yeast infection', 'thrush', 'yeast infection treatment', 'yeast infection discharge', 'lactobacillus', 'candida yeast', 'bacteria', 'vagina', 'immune system', 'immune response', 'pH', 'vagina pH', 'candida albicans', 'hyphae', 'epithelial cells', 'yeast infection symptoms', 'antibiotics', 'bacterial infection', 'probiotics', 'inflammation', 'genetics', 'gene variants', 'education', 'health', 'science', 'biology', 'human body', 'animation', 'Liesbeth Demuyser', 'Mette Ilene Holmriis', 'The Animation Workshop', 'TED', 'TED-Ed', 'TED Ed', 'Teded', 'Ted Education']</t>
  </si>
  <si>
    <t>aiDOtMXICXk</t>
  </si>
  <si>
    <t>Hagfish: The world's slimiest creatures - Noah R. Bressman and Douglas Fudge</t>
  </si>
  <si>
    <t>Hagfish The worlds slimiest creatures Noah R Bressman and Douglas Fudge</t>
  </si>
  <si>
    <t>2022-07-12 15:00:40+00:00</t>
  </si>
  <si>
    <t>Discover the extraordinary capabilities of hagfish, the slime-producing fish that has survived on Earth for over 300 million years.
--
In 2017, a truck screeched to a halt. One of its containers slid off, hit a car, and spilled its contentsâ€” thousands of kilograms of hagfish. The result of this accident was an absolute mess: the highway was coated in a thick slime that took the fire department 7 hours to clear. How did these creatures create this stupendous supply of slime? Noah R. Bressman and Douglas Fudge investigate.
Lesson by Noah R. Bressman and Douglas Fudge, directed by Denys Spolitak.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https://ed.ted.com/lessons/the-world-s-slimiest-animal-noah-r-bressman-and-douglas-fudge
Dig deeper with additional resources: https://ed.ted.com/lessons/the-world-s-slimiest-animal-noah-r-bressman-and-douglas-fudge#digdeeper
Animator's website: https://vimeo.com/user50965180
----------------------------------------------
Thank you so much to our patrons for your support! Without you this video would not be possible! Francisco Amaya, Daisuke Goto, Matt Switzler, Peng, Tzu-Hsiang, Bethany Connor, Jeremy Shimanek, Mark Byers, Avinash Amarnath, Xuebicoco, Rayo, Po Foon Kwong, Boffin, Jesse Jurman, Scott Markley, Elija Peterson, Ovidiu Mrd, paul g mohney, Steven Razey, Nathan Giusti, Helen Lee, Anthony Benedict, Karthik Balsubramanian, Annastasshia Ames, Amy Lopez, Vinh-Thuy Nguyen, Liz Candee, Ugur Doga Sezgin, Karmi Nguyen, John C. Vesey, Yelena Baykova, Nick Johnson, Carlos H. Costa, Jennifer Kurkoski, Ryan B Harvey, Akinola Emmanuel, Jose Arcadio Valdes Franco, Sebastiaan Vleugels, Karl Laius, JY Kang, Abhishek Goel, Heidi Stolt, Nicole Sund, Karlee Finch, Mario Mejia, Denise A Pitts, Doug Henry, Keven Webb, Mihai Sandu, Deepak Iyer and Javid Gozalov.</t>
  </si>
  <si>
    <t>['hagfish', 'hagfish slime', 'hagfish prius', 'slime eels', 'eels', 'slime', 'slimiest animals', 'shark', 'great white shark', 'hagfish knot', 'hagfish knotting behavior', 'cartilage', 'evolution', 'evolution adaptation', 'mucous', 'vesicles', 'protein fiber', 'hagfish body', 'hagfish bones', 'slime glands', 'mucus vesicles', 'nylon', 'biomimicry', 'proto hagfish', 'pangea', 'mass extinction events', 'fish', 'Ichthyology', 'education', 'animation', 'noah bressman', 'douglas fudge', 'TED', 'TED-Ed', 'TED Ed', 'Teded', 'Ted Education', 'Denys Spolitak']</t>
  </si>
  <si>
    <t>Meet the microbes that could eat your trash - Tierney Thys and Christian Sardet</t>
  </si>
  <si>
    <t>Meet the microbes that could eat your trash Tierney Thys and Christian Sardet</t>
  </si>
  <si>
    <t>2022-07-07 15:51:53+00:00</t>
  </si>
  <si>
    <t>Explore the possibility of plastivoresâ€” organisms that can eat and break down plasticâ€” helping reduce the plastic waste on Earth.
--
Each year humanity produces roughly 400 million tons of plastic, 80% of which is discarded as trash. Of that plastic waste, only one-tenth is recycled. 60% gets incinerated or goes into the landfills, and 30% leaks out into the environment. Fortunately, there are microbes that may be able to take a bite out of this growing problem. Tierney Thys and Christian Sardet explore the future of recycling.
Lesson by Tierney Thys and Christian Sardet, directed by Elsa Esteban.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https://ed.ted.com/lessons/meet-the-microbes-that-could-eat-your-trash-tierney-thys-and-christian-sardet
Dig deeper with additional resources: https://ed.ted.com/lessons/meet-the-microbes-that-could-eat-your-trash-tierney-thys-and-christian-sardet#digdeeper
Animator's website: https://www.elsaesteban.com
----------------------------------------------
Thank you so much to our patrons for your support! Without you this video would not be possible! Roberto Chena, Oliver Koo, Luke Pisano, Andrea Gordon, Aleksandar Donev, Nicole Klau Ibarra, Jesse Lira, Ezekiel Raui, Petr Vacek, Dennis, Olivia Fu, Kari Teffeau, Cindy Lai, Rajath Durgada Manjunath, Dan Nguyen, Chin Beng Tan, Tom Boman, Karen Warner, Iryna Panasiuk, Aaron Torres, Eric Braun, Sonja Worzewski, Michael Clement, Adam Berry, Ghaith Tarawneh, Nathan Milford, Tomas Beckett, Alice Ice, Eric Berman, Kurt Paolo Sevillano, Jennifer Heald, Megulo Abebe, isolwi, Kate Sem, Ujjwal Dasu, Angel Alberici, Minh Quan Dinh, Sylvain, Terran Gimpel, Talia Sari, Katie McDowell, Allen, Mahina Knuckles, Charmaine Hanson, Thawsitt, Jezabel, Abdullah Abdulaziz, Xiao Yu, Melissa Suarez and Brian A. Dunn.</t>
  </si>
  <si>
    <t>['plastic', 'microbes', 'plastivores', 'bacteria', 'archea', 'fungi', 'biodegradable', 'biodegradable plastic', 'polymers', 'fossil fuels', 'man made polymers', 'chemical bonds', 'pet polymer', 'pet plastic', 'recycling', 'polyethylene', 'polypropylene', 'polyester terephthalate', 'trash', 'plastic waste', 'pollution', 'landfills', 'ideonella sakaiensis', 'enzymes', 'microorganisms', 'pet recycling', 'engineering', 'chemistry', 'science', 'education', 'animation', 'Tierney Thys', 'Christian Sardet', 'Elsa Esteban', 'TED', 'TED-Ed', 'TED Ed', 'Teded', 'Ted Education']</t>
  </si>
  <si>
    <t>FZc-Y9gqjHI</t>
  </si>
  <si>
    <t>How does alcohol cause hangovers? - Judy Grisel</t>
  </si>
  <si>
    <t>How does alcohol cause hangovers Judy Grisel</t>
  </si>
  <si>
    <t>2022-07-05 15:02:38+00:00</t>
  </si>
  <si>
    <t>Discover how alcohol impacts your bodyâ€™s processes and causes hangovers, and find out what causes the most common hangover symptoms.
--
The molecule responsible for hangovers is ethanol, which we colloquially refer to as alcohol. Ethanol is present in all alcoholic beverages, and generally speaking, the more ethanol, the greater the potential for a hangover. So, how exactly does alcohol cause a hangoverâ€” and is there any way to prevent one? Judy Grisel explores the surprising ways that alcohol affects the body.
Lesson by Judy Grisel, directed by Anton Bogaty.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https://ed.ted.com/lessons/how-does-alcohol-cause-hangovers-judy-grisel
Dig deeper with additional resources: https://ed.ted.com/lessons/how-does-alcohol-cause-hangovers-judy-grisel#digdeeper
Animator's website: https://antonbogaty.com
----------------------------------------------
Thank you so much to our patrons for your support! Without you this video would not be possible! John Hellmann, Poompak Meephian, Chuck Wofford, Adam Pagan, Wes Winn, Conder Shou, ntiger, Noname, Hansan Hu, David D, Mac Hyney, Keith Ellison, robin valero walters, Lynne Truesdale, Gatsby Dkdc, Matthew Neal, Denis Chon, Julian Oberhofer, Monte Carroll, Eddy, Jay M, Constantino Victor Delgado, Andrea Galvagni, Andrew Tweddle, Laurel-Ann Rice, Fernando A. Endo, Helen Lee, pam morgan, sarim haq, Gerardo Castro, Michel-Ange Hortegat, Enes Kirimi, Amaury BISIAUX, ND, Samyogita Hardikar, Vanessa Graulich, Vandana Gunwani, Abdulmohsin Almadi, AJ Lyon, Geoffrey Bultitude, Mi Mi, Thomas Rothert, Brian Elieson, Oge O, Weronika Falkowska, Nevin Spoljaric, Sid Chanpuriya, Anoop Varghese, David Yastremski and Noah Webb.</t>
  </si>
  <si>
    <t>['hangovers', 'hangover', 'hungover', 'alcohol', 'drunkenness', 'ethanol', 'alcoholic drinks', 'alcoholic beverages', 'hangover symptoms', 'hangover treatment', 'hangover causes', 'neural cells', 'BAC', 'blood alcohol concentration', 'hyperactivity', 'brain hyperactivity', 'hormones', 'cortisol', 'vasopressin', 'dehydration', 'neurotransmitters', 'mitochondria', 'ATP', 'immune system', 'gastrointestinal tract', 'gastric acid', 'fermentation', 'methanol', 'metabolites', 'education', 'animation', 'judy grisel', 'anton bogaty', 'TED', 'TED-Ed', 'TED Ed', 'Teded', 'Ted Education']</t>
  </si>
  <si>
    <t>EqJcNnijmdQ</t>
  </si>
  <si>
    <t>Whatâ€™s the best country to live in?</t>
  </si>
  <si>
    <t>Whats the best country to live in</t>
  </si>
  <si>
    <t>2022-06-30 15:01:09+00:00</t>
  </si>
  <si>
    <t>Discover the shortcomings of using GDP to measure a countryâ€™s well-being, and what alternatives can be used to gauge quality of life.
--
Whatâ€™s the best country to live in? Is it the one with the best food? The longest life expectancy? The best weather? For the past 70 years, most governments have relied heavily on a single number: the Gross Domestic Product, or GDP. But it was never intended for its current purpose; and some argue that we are addicted to making it grow. Explore the different ways countries measure quality of life.
Directed by Xenia Galchin, AIM Creative Studios.
This video made possible in collaboration with World Economic Forum
Learn more about how TED-Ed partnerships work: https://bit.ly/TEDEdPartners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https://ed.ted.com/lessons/what-s-the-best-country-to-live-in
Dig deeper with additional resources: https://ed.ted.com/lessons/what-s-the-best-country-to-live-in#digdeeper
Animator's website: http://aimcreativestudios.com
Music: https://soundcloud.com/aim-music
----------------------------------------------
Thank you so much to our patrons for your support! Without you this video would not be possible! Phyllis Dubrow, Ophelia Gibson Best, Paul Schneider, Joichiro Yamada, Henrique CassÃºs, Lyn-z Schulte, Karthik Cherala, Clarence E. Harper Jr., Vignan Velivela, Ana Maria, Exal Enrique Cisneros Tuch, Tejas Dc, Khalifa Alhulail, Martin Stephen, Dan Paterniti, Jose Henrique Leopoldo e Silva, Elnathan Joshua Bangayan, Jayant Sahewal, Mandeep Singh, Abhijit Kiran Valluri, Morgan Williams, Kris Siverhus, Devin Harris, Pavel Zalevskiy, Karen Goepen-Wee, Filip Dabrowski, Barbara Smalley, Megan Douglas, Tim Leistikow, Ka-Hei Law, Hiroshi Uchiyama, Mark Morris, Misaki Sato, EdoKun, SookKwan Loong, Bev Millar, Lex Azevedo, Michael Aquilina, Jason A Saslow, Dawn Jordan, Prasanth Mathialagan, Samuel Doerle, David Rosario, Dominik Kugelmann - they-them, Siamak H, Ryohky Araya, Mayank Kaul, Christophe Dessalles, Heather Slater and Sandra Tersluisen.</t>
  </si>
  <si>
    <t>['gdp', 'gross domestic product', 'gdp explained', 'macroeconomics', 'economics', 'gdp per capita', 'money', 'wealth', 'government', 'economy', 'goods and services', 'simon kuznets', 'wages', 'wage growth', 'gdp growth', 'jigme singye wangchuck', 'bhutan', 'gross national happiness', 'gnh', 'living standards', 'health', 'education', 'community', 'wellbeing metric', 'costa rica', 'sustainable development index', 'colombia', 'jordan', 'quality of life', 'WEF', 'animation', 'Xenia Galchin', 'AIM Creative Studios', 'TED', 'TED-Ed', 'TED Ed', 'Teded', 'Ted Education']</t>
  </si>
  <si>
    <t>daV-tMnZeIw</t>
  </si>
  <si>
    <t>What happens to your body at the top of Mount Everest - Andrew Lovering</t>
  </si>
  <si>
    <t>What happens to your body at the top of Mount Everest Andrew Lovering</t>
  </si>
  <si>
    <t>2022-06-28 15:01:11+00:00</t>
  </si>
  <si>
    <t>Explore what happens in your body when you donâ€™t acclimate to higher altitudes and the dangers of altitude sickness.
--
If you teleported from sea level to the top of Mount Everest, things would go bad fast. At an altitude of 8,848 meters, you would likely suffocate in minutes. However, for people that make this journey over the course of a month, itâ€™s possible to survive at the peak for hours. So what happens in our bodies that allows us to endure this incredible altitude? Andrew Lovering investigates. 
Lesson by Andrew Lovering, directed by Vitalii Nebelskyi, and action creative agency.
Designed by Alexandra Bolotova
Animated by Volodymyr Boyko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https://ed.ted.com/lessons/how-high-altitude-affects-your-body-andrew-lovering
Dig deeper with additional resources: https://ed.ted.com/lessons/how-high-altitude-affects-your-body-andrew-lovering#digdeeper
Animator's website: http://and-action.net
----------------------------------------------
Thank you so much to our patrons for your support! Without you this video would not be possible! Zhexi Shan, BÃ¡rbara NazarÃ©, Andrea Feliz, Victor E Karhel, Sydney Evans, Latora Slydell, Noel Situ, emily lam, Sid, Kent Logan, NiccolÃ² Frassetto, Mana, I'm here because of Knowledge Fight Facebook group., Linda Freedman, Edgardo Cuellar, Jaspar Carmichael-Jack, Michael Burton, VIVIANA A GARCIA BESNE, The Vernon's, Olha Bahatiuk, JesÃºs BÃ­quez Talayero, Chels Raknrl, Sai Pranavi Jonnalagadda, Stuart Rice, Jing Chen, Vector-Dopamine math, Jasper Song, Giorgio Bugnatelli, Chardon, Eddy Trochez, OnlineBookClub.org, Eric Shear, Leith Salem, Omar Hicham, Adrian Rotaru, Brad Sullivan, Karen Ho, Niklas Frimberger, Hunter Manhart, Nathan Nguyen, Igor Stavchanskiy, James R DeVries, Grace Huo, Diana Huang, Chau Hong Diem, Orlellys Torre, Corheu, Thomas Mee, Maryann H McCrory and Blas Borde.</t>
  </si>
  <si>
    <t>['altitude sickness', 'altitude sickness prevention', 'HACE', 'HAPE', 'mount everest', 'everest', 'everest summit', 'everest peak', 'sea level', 'barometric pressure', 'hemoglobin', 'red blood cells', 'upper atmosphere', 'oxygen deprivation', 'AMS', 'headaches', 'fatigue', 'nausea', 'carotid artery', 'chemoreceptors', 'respiratory system', 'plasma', 'acclimation', 'summit everest', 'climb mount everest', 'health', 'education', 'animation', 'Andrew Lovering', 'Vitalii Nebelskyi', 'TED', 'TED-Ed', 'TED Ed', 'Teded', 'Ted Education', 'acute mountain sickness']</t>
  </si>
  <si>
    <t>1EYUhpimyxc</t>
  </si>
  <si>
    <t>Why can parrots talk? - Grace Smith-Vidaurre and Tim Wright</t>
  </si>
  <si>
    <t>Why can parrots talk Grace SmithVidaurre and Tim Wright</t>
  </si>
  <si>
    <t>2022-06-23 15:01:07+00:00</t>
  </si>
  <si>
    <t>Explore the specialized anatomy that allows parrots to talk, scream, curse, and recite facts like humans. 
--
Whether theyâ€™re belting BeyoncÃ©, head-banging to classic rock, or rattling off curse words at zoo-goers, parrots are constantly astounding us. They are among the only animals that produce human speech, and some parrots do it almost uncannily well. How is this possible? Grace Smith-Vidaurre and Tim Wright dig into the anatomy that allows parrots to talk, scream, curse, and recite facts. 
Lesson by Grace Smith-Vidaurre and Tim Wright, directed by Anton Bogaty.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https://ed.ted.com/lessons/why-can-parrots-talk-grace-smith-vidaurre-and-tim-wright
Dig deeper with additional resources: https://ed.ted.com/lessons/why-can-parrots-talk-grace-smith-vidaurre-and-tim-wright#digdeeper
Animator's website: https://antonbogaty.com
----------------------------------------------
Thank you so much to our patrons for your support! Without you this video would not be possible! Jeremy Shimanek, Mark Byers, Avinash Amarnath, Xuebicoco, Rare Media, Rayo, Po Foon Kwong, NinjaBoffin, Jesse Jurman, Scott Markley, Elija Peterson, Ovidiu Mrd, paul g mohney, Aravind Battaje, Steven Razey, Nathan Giusti, Helen Lee, Anthony Benedict, Karthik Balsubramanian, John Hong, Annastasshia Ames, Sean, Amy Lopez, Vinh-Thuy Nguyen, Liz Candee, Ugur Doga Sezgin, Anthony Arcis, Karmi Nguyen, John C. Vesey, Yelena Baykova, Harshita Jagdish Sahijwani, Nick Johnson, Carlos H. Costa, Robert Patrick, Jennifer Kurkoski, Ryan B Harvey, Abhishek Bansal, Akinola Emmanuel, Jose Arcadio Valdes Franco, Sebastiaan Vleugels, JY Kang, Abhishek Goel, Heidi Stolt, Christina Salvatore, Karlee Finch, Michael Goldberg, Denise A Pitts, Doug Henry, Keven Webb and Deepak Iyer.</t>
  </si>
  <si>
    <t>['parrots', 'parrot talking', 'parrot speaking', 'parrot speech', 'human speech', 'contact calls', 'mimicry', 'bird communication', 'flocks', 'parrot flocks', 'yellow naped amazon parrot', 'polly want a cracker', 'larynx', 'syrinx', 'parrot brain', 'parrot anatomy', 'african grey parrot', 'alex the parrot', 'poaching', 'deforestation', 'conservation', 'wild parrots', 'parrot speaking spanish', 'parrot contact call', 'education', 'animation', 'Grace Smith-Vidaurre', 'Tim Wright', 'Anton Bogaty', 'TED', 'TED-Ed', 'TED Ed', 'Teded', 'Ted Education']</t>
  </si>
  <si>
    <t>iHqzHrEFFTU</t>
  </si>
  <si>
    <t>A brief history of dumplings - Miranda Brown</t>
  </si>
  <si>
    <t>A brief history of dumplings Miranda Brown</t>
  </si>
  <si>
    <t>2022-06-21 15:01:32+00:00</t>
  </si>
  <si>
    <t>Trace the diverse and delicious history of dumplings, from their first recorded origins to their spread across the Asian continent and beyond.
--
As archaeologists pored over ancient tombs in western China, they discovered some surprisingly well-preserved and familiar relics. Though hardened over 1,000 years, there sat little crescent-shaped dumplings. So who invented these plump pockets of perfection, and how did they spread across the world? Miranda Brown traces the tangled, mysterious historical web of dumplings.
Lesson by Miranda Brown, directed by LÃ©on Moh-Cah, Andi Concha.
This video made possible in collaboration with Marriott Hotels
Learn more about how TED-Ed partnerships work: https://bit.ly/TEDEdPartners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https://ed.ted.com/lessons/a-brief-history-of-dumplings-miranda-brown
Dig deeper with additional resources: https://ed.ted.com/lessons/a-brief-history-of-dumplings-miranda-brown#digdeeper
Animator's website: https://nananastudio.com
----------------------------------------------
Thank you so much to our patrons for your support! Without you this video would not be possible! Javid Gozalov, Kyanta Yap, Rebecca Reineke, William Biersdorf, Patricia Alves Panagides, Yvette Mocete, Cyrus Garay, Samuel Barbas, LadyGeek, Curtis Light, Dianne Palomar, Marin Kovachev, Fahad Nasser Chowdhury, Penelope Misquitta, Hans Peng, Gaurav Mathur, Erik Biemans, Tony, Michelle, Katie and Josh Pedretti, Sunny Patel, Hoai Nam Tran, Stina Boberg, Kack-Kyun Kim, Michael Braun-Boghos, zjweele13, Jurjen Geleijn, Anna-Pitschna Kunz, Edla Paniguel, Thomas Mungavan, Jaron Blackburn, Venkat Venkatakrishnan, ReuniteKorea, Aaron Henson, Rohan Gupta, Begum Tutuncu, Mikhail Shkirev, Brian Richards, Cindy O., JÃ¸rgen Ã˜sterpart, Tyron Jung, Carolyn Corwin, Carsten Tobehn, Katie Dean, Ezgi Yersu, Gerald Onyango, alessandra tasso, CÃ´me Vincent, Doreen Reynolds-Consolati, Manognya Chakrapani, Ayala Ron and Eunsun Kim.</t>
  </si>
  <si>
    <t>['dumplings', 'history of dumplings', 'manti', 'lao wan', 'shu xi', 'pelmeni', 'pierogi', 'vareniki', 'mandu', 'knodel', 'matzo balls', 'gyoza', 'turfan', 'china', 'chinese dumplings', 'ancient turkey', 'ottoman empire', 'turkic people', 'turkic tribes', 'turkic culture', 'turkic food', 'mongol empire', 'eastern europe', 'jiaozi', 'pasta', 'stuffed pasta', 'dough', 'cooking', 'ancient recipes', 'food history', 'education', 'animation', 'miranda brown', 'LÃ©on Moh-Cah', 'Andi Concha', 'TED', 'TED-Ed', 'TED Ed', 'Teded', 'Ted Education']</t>
  </si>
  <si>
    <t>v7Xl6a4J7Wk</t>
  </si>
  <si>
    <t>Artemisia Gentileschi: The woman behind the paintings - Allison Leigh</t>
  </si>
  <si>
    <t>Artemisia Gentileschi The woman behind the paintings Allison Leigh</t>
  </si>
  <si>
    <t>2022-06-16 15:00:37+00:00</t>
  </si>
  <si>
    <t>Get to know the story of Artemisia Gentileschi, one of the most accomplished artists of the 17th century. 
--
The biblical story of the heroine Judith slaying the brutal Holofernes is featured in countless works of art, including the Sistine Chapel. But the most iconic depiction was painted by an artist who tackled this ambitious scene when she was just 19 years old. Her name was Artemisia Gentileschi. So who was Artemisia, and what sets her depiction apart from the rest? Allison Leigh investigates.
Lesson by Allison Leigh, directed by LuÃ­sa M H Copetti, Hype CG.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https://ed.ted.com/lessons/artemisia-gentileschi-the-woman-behind-the-paintings-allison-leigh
Dig deeper with additional resources: https://ed.ted.com/lessons/artemisia-gentileschi-the-woman-behind-the-paintings-allison-leigh#digdeeper
Animator's website: https://www.luisacopetti.com.br &amp; https://www.hype.cg
Educator's website: http://www.allison-leigh.com
----------------------------------------------
Thank you so much to our patrons for your support! Without you this video would not be possible! Isorn Sookwanish, Iryna Panasiuk, Diane Gallin, Aaron Torres, Vasundhar, Eric Braun, Sonja Worzewski, Michael Clement, Ghaith Tarawneh, Nathan Milford, Tomas Beckett, Alice Ice, Eric Berman, Kurt Paolo Sevillano, Jennifer Heald, Megulo Abebe, TAO7CADENCE, Olympia Buckingham, isolwi, Vedasheersh, Michael Chang, Waqar Sheikh, Irene Y., Kate Sem, VPpurplebelt, Ujjwal Dasu, Angel Alberici, Sylvain, JasonD, Terran Gimpel, Talia Sari, Katie McDowell, Allen, Sarat Chandra Vegunta, Mahina Knuckles, Charmaine Hanson, Paul Aldred-Bann, Thawsitt, Jezabel, Abdullah Abdulaziz, Adriano Fontes, Xiao Yu, Melissa Suarez, Brian A. Dunn, Francisco Amaya, Daisuke Goto, Matt Switzler, Leonardo Monrroy, Maryam and Bethany Connor.</t>
  </si>
  <si>
    <t>['artemisia gentileschi', 'artemisia', 'judith', 'holofernes', 'sistine chapel', 'orazio gentileschi', 'caravaggio', 'baroque', 'baroque painting', 'renaissance art', 'renaissance artists', 'chiaroscuro', 'tenebrism', 'agostino tassi', 'lo smargiasso', 'agostino tassi trial', 'michelangelo', 'michelangelo david', 'gorgon', 'medusa', 'painting', 'art', 'artists', 'classic art', 'education', 'animation', 'Allison Leigh', 'LuÃ­sa M H Copetti', 'Hype CG', 'TED', 'TED-Ed', 'TED Ed', 'Teded', 'Ted Education']</t>
  </si>
  <si>
    <t>fSaHVHTqDY0</t>
  </si>
  <si>
    <t>These animals are also plants â€¦ wait, what? - Luka Seamus Wright</t>
  </si>
  <si>
    <t>These animals are also plants wait what Luka Seamus Wright</t>
  </si>
  <si>
    <t>2022-06-14 15:00:49+00:00</t>
  </si>
  <si>
    <t>Explore the incredible adaptations of Elysia chlorotica, a species of sea slug that can photosynthesize food. 
--
The species of slug known as Elysia chlorotica may not look like muchâ€” it resembles a bright green leafâ€” but itâ€™s one of the most extraordinary creatures on our planet. Living in marshes along the coast of North America, it can go about a year without eating. During that time, it lives like a plant. How is this possible? Luka Seamus Wright digs into the incredible adaptations of these mixotrophs.
Lesson by Luka Seamus Wright, directed by Denis Chapon.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https://ed.ted.com/lessons/these-animals-are-also-plants-wait-what-luka-seamus-wright
Dig deeper with additional resources: https://ed.ted.com/lessons/these-animals-are-also-plants-wait-what-luka-seamus-wright#digdeeper
Animator's website: http://denischapon.com &amp; https://animationworkshop.via.dk 
Music: https://www.campstudio.co 
----------------------------------------------
Thank you so much to our patrons for your support! Without you this video would not be possible! Anandha Krishnan, Geoffrey Bultitude, Mi Mi, Thomas Rothert, Christopher McVay, Carlo Solaroli, Javier Aldavaz, Ivan Yeung, Brian Elieson, Oge O, Weronika Falkowska, Stefano Esposito, Nevin Spoljaric, Sid Chanpuriya, Arjay Arcinue Dineros, Anoom Yasmin, Anoop Varghese, David Yastremski, Noah Webb, B, Erica Guerrero, Roberto Chena, Oliver Koo, Luke Pisano, Andrea Gordon, Aleksandar Donev, Nicole Klau Ibarra, Milo Vermeulen, Ryan Weiler, Jesse Lira, Ezekiel Raui, Zongpu Kou, Cameron Chakraverty, Petr Vacek, Rhys Maddigan, Dennis, Olivia Fu, Katrina Adams, Regina Post, Mary Collins, Kari Teffeau, clumsybunnie, Adam Leos, Cindy Lai, Liz, Rajath Durgada Manjunath, Dan Nguyen, Chin Beng Tan, Tom Boman and Karen Warner.</t>
  </si>
  <si>
    <t>['mixotrophs', 'slugs', 'sea slug', 'elysia chlorotica', 'heterotrophs', 'autotrophs', 'heterotrophs and autotrophs', 'salt marshes', 'photosynthesis', 'chlorophyll', 'co2', 'sunlight', 'organelles', 'chloroplast', 'radula', 'camouflage', 'animal camouflage', 'plastids', 'algae', 'host cell', 'gene expression', 'symbiotic relationships', 'tripos furca', 'mariana trench', 'cyanobacteria', 'single cell organisms', 'eukaryotic cell', 'evolution', 'science', 'education', 'animation', 'Luka Seamus Wright', 'Denis Chapon', 'TED', 'TED-Ed', 'TED Ed', 'Teded', 'Ted Education']</t>
  </si>
  <si>
    <t>yRwoReHd7XU</t>
  </si>
  <si>
    <t>What is the rarest color in nature? - Victoria Hwang</t>
  </si>
  <si>
    <t>What is the rarest color in nature Victoria Hwang</t>
  </si>
  <si>
    <t>2022-06-09 15:01:18+00:00</t>
  </si>
  <si>
    <t>Discover what colors are the most rare to see in nature, and how physics and evolution drive their scarcity.
--
Plants, animals, or minerals found in nature bear almost every color imaginable. There are two factors that influence what hues you see in the wild: physics and evolution. So, which colors are you least likely to see in the natural world? Victoria Hwang explores one of natureâ€™s rarest spectacles.
Lesson by Victoria Hwang, directed by Tamara Bogovac, Artrake Studio.
2:33 - Image referenced from paper by Eric R. Dufresne,Â Heeso Noh,Â Vinodkumar Saranathan,Â Simon G. J. Mochrie,Â Hui CaoÂ andÂ Richard O. Prum, photograph of Plum-throated Cotinga (Cotinga maynana) by Thomas Valqui, https://rsc.li/3xyhxGu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https://ed.ted.com/lessons/what-is-the-rarest-color-in-nature-victoria-hwang
Dig deeper with additional resources: https://ed.ted.com/lessons/what-is-the-rarest-color-in-nature-victoria-hwang#digdeeper
Animator's website: https://www.artrake.com
----------------------------------------------
Thank you so much to our patrons for your support! Without you this video would not be possible! Conder Shou, BrushReads, Matt Kennedy, Jonah Dobbs, ntiger, Noname, Hansan Hu, Cameron Burkle, Dhanwanth Varadhan, David D, Zuko Gameplays, Jonathan Bates JBZ, Aria Smith, Mac Hyney, Keith Ellison, robin valero walters, Camehira, Lynne Truesdale, Gatsby Dkdc, Matthew Neal, Jayson Gasper Ayson, Maxwell Ramsby, Dmitry Yuryev, Denis Chon, Julian Oberhofer, Monte Carroll, Eddy, Jay M, Constantino Victor Delgado, Andrea Galvagni, Andrew Tweddle, Laurel-Ann Rice, Fernando A. Endo, Helen Lee, pam morgan, sarim haq, Juan Pablo Rodriguez Morales, ANNE FINE, Gerardo Castro, Siddharth Toshniwal, Michel-Ange Hortegat, Enes Kirimi, Amaury BISIAUX, ND, Samyogita Hardikar, Vanessa Graulich, Vandana Gunwani, Abdulmohsin Almadi, Andrew Brodski and AJ Lyon.</t>
  </si>
  <si>
    <t>['rarest colors', 'rarest color in nature', 'colors', 'violet', 'blue', 'light', 'light wavelength', 'physics', 'evolution', 'absorption spectrum', 'color spectrum', 'light waves', 'photosynthesis', 'chlorophyll', 'sunlight', 'energy', 'pigments', 'blue wavelength vs red', 'carotenoids', 'nanostructures', 'matte blue', 'iridescent red', 'visible light spectrum', 'visible light waves', 'emperor butterfly', 'science', 'biology', 'education', 'animation', 'Victoria Hwang', 'Tamara Bogovac', 'artrake studio', 'TED', 'TED-Ed', 'TED Ed', 'Teded', 'Ted Education']</t>
  </si>
  <si>
    <t>Id3TCbpWR2M</t>
  </si>
  <si>
    <t>Can you outsmart the college admissions fallacy? - Elizabeth Cox</t>
  </si>
  <si>
    <t>Can you outsmart the college admissions fallacy Elizabeth Cox</t>
  </si>
  <si>
    <t>2022-06-07 15:01:32+00:00</t>
  </si>
  <si>
    <t>Explore the circular reasoning fallacy, which occurs when the end of an argument comes back to the start without having proven itself.
--
Itâ€™s 1990. A prospective student has filed a complaint about Virginia Military instituteâ€™s admissions policy that excludes women. The state argues that VMIâ€™s single sex education is an â€œimportant governmental objectiveâ€ and that the exclusion of women from VMI is essential to that objective. Can you spot the problem with this argument? Elizabeth Cox explores the circular reasoning fallacy.
Lesson by Elizabeth Cox, directed by TOGETHER.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https://ed.ted.com/lessons/can-you-outsmart-the-college-admissions-fallacy-elizabeth-cox
Dig deeper with additional resources: https://ed.ted.com/lessons/can-you-outsmart-the-college-admissions-fallacy-elizabeth-cox#digdeeper
Animator's website: https://wearetogether.ca
----------------------------------------------
Thank you so much to our patrons for your support! Without you this video would not be possible! Hiroshi Uchiyama, Mark Morris, Misaki Sato, EdoKun, SookKwan Loong, Bev Millar, Lex Azevedo, Michael Aquilina, Jason A Saslow, Dawn Jordan, Prasanth Mathialagan, Samuel Doerle, David Rosario, Dominik Kugelmann - they-them, Siamak H, Ryohky Araya, Mayank Kaul, Christophe Dessalles, Heather Slater, Sandra Tersluisen, Zhexi Shan, BÃ¡rbara NazarÃ©, Andrea Feliz, Victor E Karhel, Sydney Evans, Latora Slydell, Noel Situ, emily lam, Sid, Kent Logan, Thomas Mee, Maryann H McCrory, Mona Vakil, Victoria Dewey, Alex Lorang, Declan O'Donoghue, Blas Borde, John Hellmann, Poompak Meephian, Chuck Wofford, Daniel Erickson, frank goto, Jayson Hauschild, J D Wallace, Marq Short, Chen Jun Xiang, Adam Pagan, Behzad Farhanieh, Anders SÃ¸rheim and Wes Winn.</t>
  </si>
  <si>
    <t>['circular reasoning', 'circular reasoning fallacy', 'circular logic', 'begging the question', 'begging the question fallacy', 'VMI', 'virginia military institute', 'united states vs virginia', '14th amendment', 'equal protection clause', 'single sex education', 'government institution', 'supreme court', 'us supreme court', 'RBG', 'supreme court justices', 'ruth bader ginsburg', 'education', 'history', 'fallacies', 'logical fallacies', 'animation', 'elizabeth cox', 'TOGETHER', 'TED', 'TED-Ed', 'TED Ed', 'Teded', 'Ted Education']</t>
  </si>
  <si>
    <t>OI-G23HF6Sw</t>
  </si>
  <si>
    <t>Ethical dilemma: Would you lie? - Sarah Stroud</t>
  </si>
  <si>
    <t>Ethical dilemma Would you lie Sarah Stroud</t>
  </si>
  <si>
    <t>2022-06-02 15:00:59+00:00</t>
  </si>
  <si>
    <t>Puzzle through the ethical dilemma of lying to a friend, and decide: is lying always wrong or can it be justifiable?
--
Your plan to set up your friend Carey with your acquaintance Emerson is finally coming together. Youâ€™ve made them a dinner reservation, but suddenly realize that there's a problem: Carey is always late. You really want this relationship to workâ€” what if you told Carey dinner was at 6 instead of 6:30, so they arrived on time? Is it okay to lie? Sarah Stroud explores this classic ethical dilemma.
Lesson by Sarah Stroud, directed by Avi Ofer. 
This video was produced in collaboration with the Parr Center for Ethics, housed within the renowned Philosophy Department at the University of North Carolina at Chapel Hill. The Parr Center is committed to integrating abstract work in ethical theory with the informed discussion of practical ethical issues, and prides itself on the development of innovative and inclusive approaches to moral and civic education.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https://ed.ted.com/lessons/ethical-dilemma-would-you-lie-sarah-stroud
Dig deeper with additional resources: https://ed.ted.com/lessons/ethical-dilemma-would-you-lie-sarah-stroud#digdeeper
Animator's website: https://aviofer.com
----------------------------------------------
Thank you so much to our patrons for your support! Without you this video would not be possible! ReuniteKorea, Aaron Henson, Rohan Gupta, Begum Tutuncu, Mikhail Shkirev, Brian Richards, Cindy O., JÃ¸rgen Ã˜sterpart, Tyron Jung, Carolyn Corwin, Carsten Tobehn, Katie Dean, Ezgi Yersu, Gerald Onyango, alessandra tasso, CÃ´me Vincent, Doreen Reynolds-Consolati, Manognya Chakrapani, Ayala Ron, Eunsun Kim, Phyllis Dubrow, Ophelia Gibson Best, Paul Schneider, Joichiro Yamada, Henrique CassÃºs, Lyn-z Schulte, Karthik Cherala, Clarence E. Harper Jr., Vignan Velivela, Ana Maria, Exal Enrique Cisneros Tuch, Tejas Dc, Khalifa Alhulail, Martin Stephen, Dan Paterniti, Jose Henrique Leopoldo e Silva, Elnathan Joshua Bangayan, Jayant Sahewal, Mandeep Singh, Abhijit Kiran Valluri, Morgan Williams, Kris Siverhus, Devin Harris, Pavel Zalevskiy, Karen Goepen-Wee, Filip Dabrowski, Barbara Smalley, Megan Douglas, Tim Leistikow and Ka-Hei Law.</t>
  </si>
  <si>
    <t>['lying', 'lies', 'ethical dilemma', 'ethics of lying', 'absolutism', 'immanuel kant', 'kant', 'immorality', 'utilitarianism', 'john stuart mill', 'paternalism', 'philosophy', 'morals', 'moral conduct', 'absolutist', 'utilitarian', 'friendship', 'friends', 'autonomy', 'punctuality', 'free will', 'choice', 'education', 'animation', 'sarah stroud', 'avi ofer', 'TED', 'TED-Ed', 'TED Ed', 'Teded', 'Ted Education']</t>
  </si>
  <si>
    <t>s5CLtBaRIwY</t>
  </si>
  <si>
    <t>Can you solve the fortress riddle? - Henri Picciotto</t>
  </si>
  <si>
    <t>Can you solve the fortress riddle Henri Picciotto</t>
  </si>
  <si>
    <t>2022-05-31 15:00:35+00:00</t>
  </si>
  <si>
    <t>Practice more problem-solving at https://brilliant.org/TedEd
--
Bad news: your worst enemies are at the gate. Your fledgling kingdom guards the worldâ€™s only herd of tiny dino creatures. To you, theyâ€™re sacred. To everyone else, theyâ€™re food. The three closest nation-states have teamed up to smash open your walls and devour the herd. Can you build fortifications for your kingdom before the siege weapons arrive? Henri Picciotto shows how. 
Lesson by Henri Picciotto, directed by Igor Coric, Artrake Studio.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https://ed.ted.com/lessons/can-you-solve-the-fortress-riddle-henri-picciotto
Dig deeper with additional resources: https://ed.ted.com/lessons/can-you-solve-the-fortress-riddle-henri-picciotto#digdeeper
Animator's website: https://www.artrake.com
----------------------------------------------
Thank you so much to our patrons for your support! Without you this video would not be possible! Harshita Jagdish Sahijwani, Nick Johnson, Carlos H. Costa, Robert Patrick, Jennifer Kurkoski, Ryan B Harvey, Abhishek Bansal, Akinola Emmanuel, Jose Arcadio Valdes Franco, Sebastiaan Vleugels, JY Kang, Abhishek Goel, Heidi Stolt, Christina Salvatore, Karlee Finch, Michael Goldberg, Denise A Pitts, Doug Henry, Keven Webb, Deepak Iyer, Javid Gozalov, Kyanta Yap, Rebecca Reineke, William Biersdorf, Patricia Alves Panagides, Yvette Mocete, Cyrus Garay, Samuel Barbas, LadyGeek, Curtis Light, Dianne Palomar, Marin Kovachev, Fahad Nasser Chowdhury, Penelope Misquitta, Hans Peng, Gaurav Mathur, Erik Biemans, Tony, Michelle, Katie and Josh Pedretti, Sunny Patel, Hoai Nam Tran, Stina Boberg, Kack-Kyun Kim, Michael Braun-Boghos, zjweele13, Jurjen Geleijn, Anna-Pitschna Kunz, Edla Paniguel, Thomas Mungavan, Jaron Blackburn and Venkat Venkatakrishnan.</t>
  </si>
  <si>
    <t>['dinosaurs', 'tiny dinosaurs', 'jurassic park', 'sieve of eratosthenes', 'eratosthenes', 'prime numbers', 'ancient greece', 'nation states', 'siege', 'siege weapons', 'fortress', 'castle walls', 'dinosaur herd', 'castle fortifications', 'wall reinforcements', 'clowns', 'royals', 'redheads', 'wall fabricator', 'riddle', 'ted ed riddles', 'mathematics', 'math', 'education', 'animation', 'Henri Picciotto', 'igor coric', 'artrake studio', 'TED', 'TED-Ed', 'TED Ed', 'Teded', 'Ted Education']</t>
  </si>
  <si>
    <t>8_TYFfkc_1U</t>
  </si>
  <si>
    <t>Ugly History: The Khmer Rouge murders - Timothy Williams</t>
  </si>
  <si>
    <t>Ugly History The Khmer Rouge murders Timothy Williams</t>
  </si>
  <si>
    <t>2022-05-26 15:01:15+00:00</t>
  </si>
  <si>
    <t>Dig into the era of the Khmer Rouge in Cambodia, which perpetuated a genocide that killed a quarter of the countryâ€™s population. 
--
From 1975 to 1979, the Communist Party of Kampuchea ruled Cambodia with an iron fist, perpetrating a genocide that killed one fourth of the countryâ€™s population. Roughly one million people were executed as suspected political enemies or due to their ethnicities, and another million died of starvation, disease, or overwork. How did this happen? Timothy Williams details the rise of the Khmer Rouge.
Lesson by Timothy Williams, directed by HÃ©loÃ¯se Dorsan-Rachet.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https://ed.ted.com/lessons/ugly-history-cambodian-genocide-timothy-williams
Dig deeper with additional resources: https://ed.ted.com/lessons/ugly-history-cambodian-genocide-timothy-williams#digdeeper
Animator's website: https://www.heloisedr.com &amp; https://www.instagram.com/helo.dr  
Music: https://www.campstudio.co 
----------------------------------------------
Thank you so much to our patrons for your support! Without you this video would not be possible! Talia Sari, Katie McDowell, Allen, Sarat Chandra Vegunta, Mahina Knuckles, Charmaine Hanson, Paul Aldred-Bann, Thawsitt, Jezabel, Abdullah Abdulaziz, Adriano Fontes, Xiao Yu, Melissa Suarez, Brian A. Dunn, Francisco Amaya, Daisuke Goto, Matt Switzler, Leonardo Monrroy, Maryam, Bethany Connor, Jeremy Shimanek, Mark Byers, Avinash Amarnath, Xuebicoco, Rare Media, Rayo, Po Foon Kwong, NinjaBoffin, Jesse Jurman, Scott Markley, Elija Peterson, Ovidiu Mrd, paul g mohney, Aravind Battaje, Steven Razey, Nathan Giusti, Helen Lee, Anthony Benedict, Karthik Balsubramanian, John Hong, Annastasshia Ames, Sean, Amy Lopez, Vinh-Thuy Nguyen, Liz Candee, Ugur Doga Sezgin, Anthony Arcis, Karmi Nguyen, John C. Vesey and Yelena Baykova.</t>
  </si>
  <si>
    <t>['khmer rouge', 'cambodian genocide', 'pol pot', 'kampuchea', 'cambodia', 'communism', 'communist party', 'communist part of kampuchea', 'muslim cham', 'vietnamese', 'chinese', 'thai', 'laotian', 'norodom sihanouk', 'french colonialism', 'vietnam war', 'north vietnam', 'south vietnam', 'rice farmers', 'imperialism', 'cambodian civil war', 'phnom penh', 'agriculture', 'khmer rouge defector', 'education', 'history', 'animation', 'timothy williams', 'HÃ©loÃ¯se Dorsan-Rachet', 'TED', 'TED-Ed', 'TED Ed', 'Teded', 'Ted Education']</t>
  </si>
  <si>
    <t>o1z2DfFZBS4</t>
  </si>
  <si>
    <t>How does heart transplant surgery work? - Roni Shanoada</t>
  </si>
  <si>
    <t>How does heart transplant surgery work Roni Shanoada</t>
  </si>
  <si>
    <t>2022-05-24 15:01:16+00:00</t>
  </si>
  <si>
    <t>Dig into the science of how heart transplants happen, how donors are matched and find out how this complex surgery saves lives.
--
Your heart beats more than 100,000 times a day. In just a minute, it pumps over five liters of blood throughout your body. But unlike skin and bones, the heart has a limited ability to repair itself. So if this organ is severely damaged, thereâ€™s often only one medical solution: replacing it. Roni Shanoada explores how this complex and intricate procedure works.
Lesson by Roni Shanoada, directed by Alexia Roider, Zedem Media.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https://ed.ted.com/lessons/how-does-heart-transplant-surgery-work-roni-shanoada
Dig deeper with additional resources: https://ed.ted.com/lessons/how-does-heart-transplant-surgery-work-roni-shanoada#digdeeper
Animator's website: https://www.zedemanimations.com
----------------------------------------------
Thank you so much to our patrons for your support! Without you this video would not be possible! Ezekiel Raui, Zongpu Kou, Cameron Chakraverty, Petr Vacek, Rhys Maddigan, Dennis, Olivia Fu, Katrina Adams, Regina Post, Mary Collins, Kari Teffeau, clumsybunnie, Adam Leos, Cindy Lai, Liz, Rajath Durgada Manjunath, Dan Nguyen, Chin Beng Tan, Tom Boman, Karen Warner, Isorn Sookwanish, Iryna Panasiuk, Diane Gallin, Aaron Torres, Vasundhar, Eric Braun, Sonja Worzewski, Michael Clement, Ghaith Tarawneh, Nathan Milford, Tomas Beckett, Alice Ice, Eric Berman, Kurt Paolo Sevillano, Jennifer Heald, Megulo Abebe, TAO7CADENCE, Olympia Buckingham, isolwi, Vedasheersh, Michael Chang, Waqar Sheikh, Irene Y., Kate Sem, VPpurplebelt, Ujjwal Dasu, Angel Alberici, Sylvain, JasonD and Terran Gimpel.</t>
  </si>
  <si>
    <t>['heart transplant', 'heart transplant surgery', 'heart transplantation', 'heart donor', 'heart donation', 'organ donor', 'organ donation', 'heart', 'blood', 'surgery', 'surgical procedure', 'immunocompromised', 'antigens', 'blood type', 'donor match', 'ice slush', 'cardiac arrest', 'anesthesia', 'blood vessels', 'artery', 'aorta', 'scar tissue', 'nervous system', 'stroke', 'immune system', 'medicine', 'medical procedure', 'science', 'education', 'animation', 'Roni Shanoada', 'Alexia Roider', 'zedem media', 'TED', 'TED-Ed', 'Ted Ed', 'Teded', 'Ted Education']</t>
  </si>
  <si>
    <t>3Bax8ijH038</t>
  </si>
  <si>
    <t>Why are eating disorders so hard to treat? - Anees Bahji</t>
  </si>
  <si>
    <t>Why are eating disorders so hard to treat Anees Bahji</t>
  </si>
  <si>
    <t>2022-05-19 15:00:59+00:00</t>
  </si>
  <si>
    <t>Dig into the psychiatric conditions of eating disorders, and explore the complex effects they have on the body and mind. 
--
Globally, about 10% of people will experience an eating disorder during their lifetime. And yet, eating disorders are profoundly misunderstood. Misconceptions about everything from symptoms to treatment make it difficult to navigate an eating disorder or support someone you love as they do so. Anees Bahji shares what isâ€” and isnâ€™tâ€” true about eating disorders.
Lesson by Anees Bahji, directed by Laura Jayne Hodkin.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https://ed.ted.com/lessons/why-are-eating-disorders-so-hard-to-treat-anees-bahji
Dig deeper with additional resources: https://ed.ted.com/lessons/why-are-eating-disorders-so-hard-to-treat-anees-bahji#digdeeper
Animator's website: https://www.laurajaynehodkin.com
----------------------------------------------
Thank you so much to our patrons for your support! Without you this video would not be possible! Andrew Tweddle, Laurel-Ann Rice, Fernando A. Endo, Helen Lee, pam morgan, sarim haq, Juan Pablo Rodriguez Morales, ANNE FINE, Gerardo Castro, Siddharth Toshniwal, Michel-Ange Hortegat, Enes Kirimi, Amaury BISIAUX, ND, Samyogita Hardikar, Vanessa Graulich, Vandana Gunwani, Abdulmohsin Almadi, Andrew Brodski, AJ Lyon, Anandha Krishnan, Geoffrey Bultitude, Mi Mi, Thomas Rothert, Christopher McVay, Carlo Solaroli, Javier Aldavaz, Ivan Yeung, Brian Elieson, Oge O, Weronika Falkowska, Stefano Esposito, Nevin Spoljaric, Sid Chanpuriya, Arjay Arcinue Dineros, Anoom Yasmin, Anoop Varghese, David Yastremski, Noah Webb, B, Erica Guerrero, Roberto Chena, Oliver Koo, Luke Pisano, Andrea Gordon, Aleksandar Donev, Nicole Klau Ibarra, Milo Vermeulen, Ryan Weiler and Jesse Lira.</t>
  </si>
  <si>
    <t>['eating disorder', 'eating disorder treatment', 'ED', 'psychiatric conditions', 'anorexia', 'bulimia', 'binge purge', 'eating disorder symptoms', 'weight', 'weight loss', 'osteoporosis', 'anemia', 'heart damage', 'kidney damage', 'self perception', 'depression', 'anxiety', 'risk factors eating disorder', 'self esteem', 'identity', 'nutrition', 'psychotherapy', 'stigma', 'mental health', 'mental health stigma', 'mental illness', 'health', 'education', 'animation', 'anees bahji', 'Laura Jayne Hodkin', 'TED', 'TED-Ed', 'TED Ed', 'Teded', 'Ted Education']</t>
  </si>
  <si>
    <t>bObfR_uJ4oQ</t>
  </si>
  <si>
    <t>The rebel radio that brought down a war criminal - Diana Sierra Becerra</t>
  </si>
  <si>
    <t>The rebel radio that brought down a war criminal Diana Sierra Becerra</t>
  </si>
  <si>
    <t>2022-05-17 15:00:51+00:00</t>
  </si>
  <si>
    <t>Get to know the story of Radio Venceremos, an underground radio collective that fought US-backed fascism during the Salvadoran Civil War.
--
Since the 1800s, a handful of oligarchs had controlled nearly all of El Salvadorâ€™s land, forcing laborers to work for almost nothing. But in 1980, farmers and urban workers formed guerrilla groups to overthrow the US-backed dictatorship. These revolutionaries were attacked from every direction, but a group of rebels refused to be silenced. Diana Sierra Becerra shares the story of Radio Venceremos.
Lesson by Diana Sierra Becerra, directed by TomÃ¡s Pichardo-Espaillat.
Support Our Non-Profit Mission
----------------------------------------------
Support us on Patreon: http://bit.ly/TEDEdPatreon
Check out our merch: http://bit.ly/TEDEDShop
----------------------------------------------
Connect With Us
----------------------------------------------
Sign up for our newsletter: http://bit.ly/TEDEdNewsletter
Follow us on Facebook: http://bit.ly/TEDEdFacebook
Find us on Twitter: http://bit.ly/TEDEdTwitter
Peep us on Instagram: http://bit.ly/TEDEdInstagram
----------------------------------------------
Keep Learning
----------------------------------------------
View full lesson: https://ed.ted.com/lessons/the-rebel-radio-that-brought-down-a-war-criminal-diana-sierra-becerra
Dig deeper with additional resources: https://ed.ted.com/lessons/the-rebel-radio-that-brought-down-a-war-criminal-diana-sierra-becerra#digdeeper
Animator's website: http://www.tomatico.net
----------------------------------------------
Thank you so much to our patrons for your support! Without you this video would not be possible! Thomas Mee, Maryann H McCrory, Mona Vakil, Victoria Dewey, Alex Lorang, Declan O'Donoghue, Blas Borde, John Hellmann, Poompak Meephian, Chuck Wofford, Daniel Erickson, frank goto, Jayson Hauschild, J D Wallace, Marq Short, Chen Jun Xiang, Adam Pagan, Behzad Farhanieh, Anders SÃ¸rheim, Wes Winn, Conder Shou, BrushReads, Matt Kennedy, Jonah Dobbs, ntiger, Noname, Hansan Hu, Cameron Burkle, Dhanwanth Varadhan, David D, Zuko Gameplays, Jonathan Bates JBZ, Aria Smith, Mac Hyney, Keith Ellison, robin valero walters, Camehira, Lynne Truesdale, Gatsby Dkdc, Matthew Neal, Jayson Gasper Ayson, Maxwell Ramsby, Dmitry Yuryev, Denis Chon, Julian Oberhofer, Monte Carroll, Eddy, Jay M, Constantino Victor Delgado and Andrea Galvagni.</t>
  </si>
  <si>
    <t>['radio venceremos', 'fmln', 'el salvador', 'salvadoran civil war', 'domingo monterrosa', 'el mozote', 'rufina amaya', 'concepcion sanchez', 'el mozote massacre', 'us intervention in latin america', 'farabundo marti', 'farabundo martÃ­ national liberation front', 'rebel radio', 'santiago', 'mariposa', 'guerrilla radio', 'salvador guerrilla', 'radio broadcasting', 'un truth commission', 'history', 'socialism', 'capitalism', 'fascism', 'Diana Sierra Becerra', 'TomÃ¡s Pichardo-Espaillat', 'TED', 'TED-Ed', 'TED Ed', 'Teded', 'Ted Education']</t>
  </si>
  <si>
    <t>GyktRQvSymM</t>
  </si>
  <si>
    <t>UCXhSCMRRPyxSoyLSPFxK7VA</t>
  </si>
  <si>
    <t>5 SHOCKING Pentagon UFO Revelations!</t>
  </si>
  <si>
    <t>5 SHOCKING Pentagon UFO Revelations</t>
  </si>
  <si>
    <t>2021-07-17 20:51:27+00:00</t>
  </si>
  <si>
    <t>http://www.twitch.tv/matthewsantoro
Sources: https://pastebin.com/rrRVLjni
Edited by Paul Stamper (http://paulstamper.com) and Joey Lever
Written by Michael Whitehouse (http://michael-whitehouse.com)</t>
  </si>
  <si>
    <t>kjdVnMJ3XcM</t>
  </si>
  <si>
    <t>5 CHILLING Recordings you Should Never Listen to</t>
  </si>
  <si>
    <t>2021-06-24 14:03:26+00:00</t>
  </si>
  <si>
    <t>My Discord: http://bit.ly/SantoroLounge | My Twitch: http://bit.ly/MattsTwitch
Subscribe: http://bit.ly/SubToMattSantoro | Website: http://MatthewSantoro.com
Catch up on my latest uploads! https://youtube.com/playlist?list=PLe7K6kDBf74EgSlmhy6Wavip716_-JRPG&amp;playnext=1&amp;index=2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Edited by Paul Stamper (http://paulstamper.com) and Joey Lever
Written by Michael Whitehouse (http://michael-whitehouse.com)</t>
  </si>
  <si>
    <t>gB1gQKqerOg</t>
  </si>
  <si>
    <t>5 UNBELIEVABLE Events Caught on Camera!</t>
  </si>
  <si>
    <t>5 UNBELIEVABLE Events Caught on Camera</t>
  </si>
  <si>
    <t>2021-06-19 14:00:17+00:00</t>
  </si>
  <si>
    <t>My Discord: http://bit.ly/SantoroLounge | My Twitch: http://bit.ly/MattsTwitch
Subscribe: http://bit.ly/SubToMattSantoro | Website: http://MatthewSantoro.com
Catch up on my latest uploads! https://youtube.com/playlist?list=PLe7K6kDBf74EgSlmhy6Wavip716_-JRPG&amp;playnext=1&amp;index=2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https://pastebin.com/jhdVQ7bS
Edited by Paul Stamper (http://paulstamper.com) and Joey Lever
Written by Michael Whitehouse (http://michael-whitehouse.com)</t>
  </si>
  <si>
    <t>atkCsff2oks</t>
  </si>
  <si>
    <t>5 DISTURBING Facts About Disney!</t>
  </si>
  <si>
    <t>5 DISTURBING Facts About Disney</t>
  </si>
  <si>
    <t>2021-06-12 14:41:58+00:00</t>
  </si>
  <si>
    <t>My Discord: http://bit.ly/SantoroLounge | My Twitch: http://bit.ly/MattsTwitch
Subscribe: http://bit.ly/SubToMattSantoro | Website: http://MatthewSantoro.com
Catch up on my latest uploads! https://youtube.com/playlist?list=PLe7K6kDBf74EgSlmhy6Wavip716_-JRPG&amp;playnext=1&amp;index=2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https://pastebin.com/rDXtfeAr
Edited by Paul Stamper (http://paulstamper.com) and Joey Lever
Written by Michael Whitehouse (http://michael-whitehouse.com)</t>
  </si>
  <si>
    <t>TPie1Sx4RLE</t>
  </si>
  <si>
    <t>Why Do We Dream? (Deep Dive)</t>
  </si>
  <si>
    <t>Why Do We Dream Deep Dive</t>
  </si>
  <si>
    <t>2021-05-19 19:36:35+00:00</t>
  </si>
  <si>
    <t>My Discord: http://bit.ly/SantoroLounge | My Twitch: http://bit.ly/MattsTwitch
Subscribe: http://bit.ly/SubToMattSantoro | Website: http://MatthewSantoro.com
Catch up on my latest uploads! https://youtube.com/playlist?list=PLe7K6kDBf74EgSlmhy6Wavip716_-JRPG&amp;playnext=1&amp;index=2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https://pastebin.com/UATwHeyr
Edited by Paul Stamper (http://paulstamper.com) and Joey Lever
Written by Michael Whitehouse (http://michael-whitehouse.com)</t>
  </si>
  <si>
    <t>k_A-fICfYto</t>
  </si>
  <si>
    <t>5 People Who Saved the World!</t>
  </si>
  <si>
    <t>5 People Who Saved the World</t>
  </si>
  <si>
    <t>2021-05-17 19:05:15+00:00</t>
  </si>
  <si>
    <t>My Discord: http://bit.ly/SantoroLounge | My Twitch: http://bit.ly/MattsTwitch
Subscribe: http://bit.ly/SubToMattSantoro | Website: http://MatthewSantoro.com
Catch up on my latest uploads! https://youtube.com/playlist?list=PLe7K6kDBf74EgSlmhy6Wavip716_-JRPG&amp;playnext=1&amp;index=2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https://pastebin.com/snixvw7E
Edited by Paul Stamper (http://paulstamper.com) and Joey Lever
Written by Michael Whitehouse (http://michael-whitehouse.com)</t>
  </si>
  <si>
    <t>bBdNG-eH8zQ</t>
  </si>
  <si>
    <t>CREEPYPASTA - The Haunted Highway</t>
  </si>
  <si>
    <t>CREEPYPASTA The Haunted Highway</t>
  </si>
  <si>
    <t>2021-05-15 19:11:51+00:00</t>
  </si>
  <si>
    <t>NQynnZVQP8Q</t>
  </si>
  <si>
    <t>How Nintendo, Sony, and Microsoft Changed Gaming Forever</t>
  </si>
  <si>
    <t>How Nintendo Sony and Microsoft Changed Gaming Forever</t>
  </si>
  <si>
    <t>2021-05-12 19:10:53+00:00</t>
  </si>
  <si>
    <t>My Discord: http://bit.ly/SantoroLounge | My Twitch: http://bit.ly/MattsTwitch
Subscribe: http://bit.ly/SubToMattSantoro | Website: http://MatthewSantoro.com
Catch up on my latest uploads! https://youtube.com/playlist?list=PLe7K6kDBf74EgSlmhy6Wavip716_-JRPG&amp;playnext=1&amp;index=2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https://pastebin.com/4HP2ph23
Edited by Paul Stamper (http://paulstamper.com) and Joey Lever
Written by Michael Whitehouse (http://michael-whitehouse.com)
Thumbnail art by ArthurÂ Cole (http://instagram.com/ArthurBCole)</t>
  </si>
  <si>
    <t>SDsVYU2dQcI</t>
  </si>
  <si>
    <t>5 Most Controversial Scientific Theories</t>
  </si>
  <si>
    <t>2021-05-10 19:00:13+00:00</t>
  </si>
  <si>
    <t>My Discord: http://bit.ly/SantoroLounge | My Twitch: http://bit.ly/MattsTwitch
Subscribe: http://bit.ly/SubToMattSantoro | Website: http://MatthewSantoro.com
Catch up on my latest uploads! https://youtube.com/playlist?list=PLe7K6kDBf74EgSlmhy6Wavip716_-JRPG&amp;playnext=1&amp;index=2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https://pastebin.com/wkqipX7z
Edited by Paul Stamper (http://paulstamper.com) and Joey Lever
Written by Michael Whitehouse (http://michael-whitehouse.com)
Thumbnail art by Arthur Cole (http://instagram.com/ArthurBCole)</t>
  </si>
  <si>
    <t>D7hcjNbv9IU</t>
  </si>
  <si>
    <t>The Mothman: The Harbinger of Doom</t>
  </si>
  <si>
    <t>The Mothman The Harbinger of Doom</t>
  </si>
  <si>
    <t>2021-05-08 19:22:24+00:00</t>
  </si>
  <si>
    <t>My Discord: http://bit.ly/SantoroLounge | My Twitch: http://bit.ly/MattsTwitch
Subscribe: http://bit.ly/SubToMattSantoro | Website: http://MatthewSantoro.com
Catch up on my latest uploads! https://youtube.com/playlist?list=PLe7K6kDBf74EgSlmhy6Wavip716_-JRPG&amp;playnext=1&amp;index=2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Edited by Paul Stamper (http://paulstamper.com) and Joey Lever
Written by Michael Whitehouse (http://michael-whitehouse.com)
Thumbnail art by ArthurÂ Cole (http://instagram.com/ArthurBCole)</t>
  </si>
  <si>
    <t>9cX8Nh-AaYk</t>
  </si>
  <si>
    <t>CREEPYPASTA - The Sea of Green</t>
  </si>
  <si>
    <t>CREEPYPASTA The Sea of Green</t>
  </si>
  <si>
    <t>2021-05-05 19:00:02+00:00</t>
  </si>
  <si>
    <t>My Discord: http://bit.ly/SantoroLounge | My Twitch: http://bit.ly/MattsTwitch
Subscribe: http://bit.ly/SubToMattSantoro | Website: http://MatthewSantoro.com
Catch up on my latest uploads! https://youtube.com/playlist?list=PLe7K6kDBf74EgSlmhy6Wavip716_-JRPG&amp;playnext=1&amp;index=2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Edited by Paul Stamper (http://paulstamper.com)
Written by Michael Whitehouse (http://michael-whitehouse.com)
Thumbnail art by ArthurÂ Cole (http://instagram.com/ArthurBCole)</t>
  </si>
  <si>
    <t>mwhtN6BMp3s</t>
  </si>
  <si>
    <t>The Enfield Poltergeist: A Family Haunted</t>
  </si>
  <si>
    <t>The Enfield Poltergeist A Family Haunted</t>
  </si>
  <si>
    <t>2021-05-01 01:19:24+00:00</t>
  </si>
  <si>
    <t>My Discord: http://bit.ly/SantoroLounge | My Twitch: http://bit.ly/MattsTwitch
Subscribe: http://bit.ly/SubToMattSantoro | Website: http://MatthewSantoro.com
Catch up on my latest uploads! https://youtube.com/playlist?list=PLe7K6kDBf74EgSlmhy6Wavip716_-JRPG&amp;playnext=1&amp;index=2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https://pastebin.com/RCvbYVTx
Edited by Paul Stamper (http://paulstamper.com) and Joey Lever
Written by Michael Whitehouse (http://michael-whitehouse.com)</t>
  </si>
  <si>
    <t>DXxbYUX8bfc</t>
  </si>
  <si>
    <t>The Highgate Vampire: Londonâ€™s Terror</t>
  </si>
  <si>
    <t>The Highgate Vampire Londons Terror</t>
  </si>
  <si>
    <t>2021-04-28 19:52:03+00:00</t>
  </si>
  <si>
    <t>My Discord: http://bit.ly/SantoroLounge | My Twitch: http://bit.ly/MattsTwitch
Subscribe: http://bit.ly/SubToMattSantoro | Website: http://MatthewSantoro.com
Catch up on my latest uploads! https://youtube.com/playlist?list=PLe7K6kDBf74EgSlmhy6Wavip716_-JRPG&amp;playnext=1&amp;index=2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https://pastebin.com/hqqjsNZ6
Edited by Paul Stamper (http://paulstamper.com)
Written by Michael Whitehouse (http://michael-whitehouse.com)</t>
  </si>
  <si>
    <t>mEGjTsL7dRM</t>
  </si>
  <si>
    <t>Unsolved: Cindy James and the Invisible Stalker</t>
  </si>
  <si>
    <t>Unsolved Cindy James and the Invisible Stalker</t>
  </si>
  <si>
    <t>2021-04-24 18:59:33+00:00</t>
  </si>
  <si>
    <t>My Discord: http://bit.ly/SantoroLounge | My Twitch: http://bit.ly/MattsTwitch
Subscribe: http://bit.ly/SubToMattSantoro | Website: http://MatthewSantoro.com
Catch up on my latest uploads! https://youtube.com/playlist?list=PLe7K6kDBf74EgSlmhy6Wavip716_-JRPG&amp;playnext=1&amp;index=2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https://pastebin.com/5638zQr0
Edited by Paul Stamper (http://paulstamper.com)
Written by Michael Whitehouse (http://michael-whitehouse.com)</t>
  </si>
  <si>
    <t>wqKOesQJQPg</t>
  </si>
  <si>
    <t>Skinwalker Ranch: Hell on Earth</t>
  </si>
  <si>
    <t>Skinwalker Ranch Hell on Earth</t>
  </si>
  <si>
    <t>2021-04-21 16:11:32+00:00</t>
  </si>
  <si>
    <t>My Discord: http://bit.ly/SantoroLounge | My Twitch: http://bit.ly/MattsTwitch
Subscribe: http://bit.ly/SubToMattSantoro | Website: http://MatthewSantoro.com
Catch up on my latest uploads! https://youtube.com/playlist?list=PLe7K6kDBf74EgSlmhy6Wavip716_-JRPG&amp;playnext=1&amp;index=2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https://pastebin.com/7LFefvZV
Edited by Paul Stamper (http://paulstamper.com)
Written by Michael Whitehouse (http://michael-whitehouse.com)</t>
  </si>
  <si>
    <t>['deepdive']</t>
  </si>
  <si>
    <t>J8VpyXb1ocE</t>
  </si>
  <si>
    <t>5 TERRIFYING Humanoid Encounters</t>
  </si>
  <si>
    <t>2021-04-17 18:11:49+00:00</t>
  </si>
  <si>
    <t>My Discord: http://bit.ly/SantoroLounge | My Twitch: http://bit.ly/MattsTwitch
Subscribe: http://bit.ly/SubToMattSantoro | Website: http://MatthewSantoro.com
Catch up on my latest uploads! https://youtube.com/playlist?list=PLe7K6kDBf74EgSlmhy6Wavip716_-JRPG&amp;playnext=1&amp;index=2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https://pastebin.com/ng4rKH3v
Edited by Paul Stamper (http://paulstamper.com)
Written by Michael Whitehouse (http://michael-whitehouse.com)</t>
  </si>
  <si>
    <t>3wcPRa3CKSM</t>
  </si>
  <si>
    <t>5 Scary Urban Legends That Turned Out to Be True Part 2</t>
  </si>
  <si>
    <t>2021-04-14 20:14:22+00:00</t>
  </si>
  <si>
    <t>My Discord: http://bit.ly/SantoroLounge | My Twitch: http://bit.ly/MattsTwitch
Subscribe: http://bit.ly/SubToMattSantoro | Website: http://MatthewSantoro.com
Catch up on my latest uploads! https://youtube.com/playlist?list=PLe7K6kDBf74EgSlmhy6Wavip716_-JRPG&amp;playnext=1&amp;index=2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https://pastebin.com/yM01yctM
Edited by Paul Stamper (http://paulstamper.com)
Written by Michael Whitehouse (http://michael-whitehouse.com)</t>
  </si>
  <si>
    <t>mK4KLuwiTqc</t>
  </si>
  <si>
    <t>5 Spine-Chilling Encounters With Demons</t>
  </si>
  <si>
    <t>5 SpineChilling Encounters With Demons</t>
  </si>
  <si>
    <t>2021-04-10 20:19:45+00:00</t>
  </si>
  <si>
    <t>My Discord: http://bit.ly/SantoroLounge | My Twitch: http://bit.ly/MattsTwitch
Subscribe: http://bit.ly/SubToMattSantoro | Website: http://MatthewSantoro.com
Catch up on my latest uploads! https://youtube.com/playlist?list=PLe7K6kDBf74EgSlmhy6Wavip716_-JRPG&amp;playnext=1&amp;index=2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https://pastebin.com/V0e5X7g6
Edited by Paul Stamper (http://paulstamper.com)
Written by Michael Whitehouse (http://michael-whitehouse.com)</t>
  </si>
  <si>
    <t>ZWajxzWrMAg</t>
  </si>
  <si>
    <t>5 People Who Discovered We Are In A Simulation</t>
  </si>
  <si>
    <t>2021-04-07 14:22:53+00:00</t>
  </si>
  <si>
    <t>My Discord: http://bit.ly/SantoroLounge | My Twitch: http://bit.ly/MattsTwitch
Subscribe: http://bit.ly/SubToMattSantoro | Website: http://MatthewSantoro.com
Catch up on my latest uploads! https://youtube.com/playlist?list=PLe7K6kDBf74EgSlmhy6Wavip716_-JRPG&amp;playnext=1&amp;index=2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https://pastebin.com/TLZ5JMfV
Edited by Paul Stamper (http://paulstamper.com)
Written by Michael Whitehouse (http://michael-whitehouse.com)</t>
  </si>
  <si>
    <t>FHxJHDKtT2I</t>
  </si>
  <si>
    <t>5 Paranormal Encounters with the Undead</t>
  </si>
  <si>
    <t>2021-04-04 20:46:21+00:00</t>
  </si>
  <si>
    <t>My Discord: http://bit.ly/SantoroLounge | My Twitch: http://bit.ly/MattsTwitch
Subscribe: http://bit.ly/SubToMattSantoro | Website: http://MatthewSantoro.com
Catch up on my latest uploads! https://youtube.com/playlist?list=PLe7K6kDBf74EgSlmhy6Wavip716_-JRPG&amp;playnext=1&amp;index=2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https://pastebin.com/G4Wij23C
Edited by Paul Stamper (http://paulstamper.com)
Written by Michael Whitehouse (http://michael-whitehouse.com)</t>
  </si>
  <si>
    <t>5 Creepiest Missing 411 Cases</t>
  </si>
  <si>
    <t>2021-03-31 15:41:50+00:00</t>
  </si>
  <si>
    <t>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https://pastebin.com/arpfWVXQ
Edited by Paul Stamper (http://paulstamper.com)
Written by Michael Whitehouse (http://michael-whitehouse.com)</t>
  </si>
  <si>
    <t>BrZalBurGdI</t>
  </si>
  <si>
    <t>5 Scariest Let's Not Meet Stories</t>
  </si>
  <si>
    <t>5 Scariest Lets Not Meet Stories</t>
  </si>
  <si>
    <t>2021-03-27 16:01:06+00:00</t>
  </si>
  <si>
    <t>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https://pastebin.com/bEwPqLqQ
Edited by Paul Stamper (http://paulstamper.com)
Written by Michael Whitehouse (http://michael-whitehouse.com)</t>
  </si>
  <si>
    <t>0NxQjvU2vQU</t>
  </si>
  <si>
    <t>5 STRANGE Addictions People Actually Have!</t>
  </si>
  <si>
    <t>5 STRANGE Addictions People Actually Have</t>
  </si>
  <si>
    <t>2021-03-24 16:54:56+00:00</t>
  </si>
  <si>
    <t>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https://pastebin.com/6yPAXcU6
Edited by Paul Stamper (http://paulstamper.com)
Written by Michael Whitehouse (http://michael-whitehouse.com)</t>
  </si>
  <si>
    <t>3h1xqMjOkYE</t>
  </si>
  <si>
    <t>5 CRAZY Living Creatures Created by Science</t>
  </si>
  <si>
    <t>2021-03-14 14:57:24+00:00</t>
  </si>
  <si>
    <t>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https://pastebin.com/yR2JXijA
Edited by Paul Stamper (http://paulstamper.com) and Joey Lever
Written by Michael Whitehouse (http://michael-whitehouse.com)</t>
  </si>
  <si>
    <t>IyD0FtaXX3Q</t>
  </si>
  <si>
    <t>5 Mysterious Cases of Inter Dimensional Travel</t>
  </si>
  <si>
    <t>2021-03-10 16:13:46+00:00</t>
  </si>
  <si>
    <t>Get Surfshark VPN at https://Surfshark.deals/santoro enter promo code SANTORO for 83% off and 3 extra months for free!
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https://pastebin.com/Ta8wfGLt
Edited by Paul Stamper (http://paulstamper.com)
Written by Michael Whitehouse (http://michael-whitehouse.com)</t>
  </si>
  <si>
    <t>8SJjnSjv3a0</t>
  </si>
  <si>
    <t>5 SCARIEST Creepypastas That Will Keep You Up At Night #4</t>
  </si>
  <si>
    <t>5 SCARIEST Creepypastas That Will Keep You Up At Night 4</t>
  </si>
  <si>
    <t>2021-03-07 01:13:27+00:00</t>
  </si>
  <si>
    <t>Follow the author: https://reddit.com/r/ChristopherMaxim
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The Room 371 Experiment
https://reddit.com/r/nosleep/comments/kh6b4n/there_exists_a_room_where_physical_laws_dont/
The In-Dream Hotline
https://creepypasta.com/the-in-dream-hotline/
Heaven's Dark Secret
https://www.creepypasta.com/heavens-dark-secret/
Room Sitting 
https://creepypasta.com/room-sitting/
The Rental
https://creepypasta.com/the-rental/
Edited by Paul Stamper (http://paulstamper.com)
Written by Michael Whitehouse (http://michael-whitehouse.com)</t>
  </si>
  <si>
    <t>RwafuAIUo-I</t>
  </si>
  <si>
    <t>5 SCARIEST Creepypastas That Will Keep You Up At Night #3</t>
  </si>
  <si>
    <t>5 SCARIEST Creepypastas That Will Keep You Up At Night 3</t>
  </si>
  <si>
    <t>2021-02-22 02:10:54+00:00</t>
  </si>
  <si>
    <t>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https://www.creepypasta.com/i-investigate-disturbing-cases-here-are-my-stories-the-woman/
https://www.creepypasta.com/the-devils-toy-box/
https://www.creepypasta.com/every-year-on-my-birthday-i-have-to-die/
https://www.creepypasta.com/turn-it-off/
https://www.creepypasta.com/peculiar-kind-madness/
Edited by Paul Stamper (http://paulstamper.com)
Written by Michael Whitehouse (http://michael-whitehouse.com)</t>
  </si>
  <si>
    <t>8fM4LCIYjUU</t>
  </si>
  <si>
    <t>5 Scary Urban Legends That Turned Out to Be True</t>
  </si>
  <si>
    <t>2021-02-14 22:05:56+00:00</t>
  </si>
  <si>
    <t>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https://pastebin.com/q7ZESAj4
Edited by Paul Stamper (http://paulstamper.com)</t>
  </si>
  <si>
    <t>-C1YEwT3OEA</t>
  </si>
  <si>
    <t>5 Legendary Lost Treasures Waiting to be Found</t>
  </si>
  <si>
    <t>2021-02-07 20:10:49+00:00</t>
  </si>
  <si>
    <t>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https://pastebin.com/gREXUqVn
Edited by Paul Stamper (http://paulstamper.com)</t>
  </si>
  <si>
    <t>1Hrg4p6OR5s</t>
  </si>
  <si>
    <t>5 Secret Societies That Remain Shrouded in Mystery</t>
  </si>
  <si>
    <t>2021-02-03 17:41:44+00:00</t>
  </si>
  <si>
    <t>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https://pastebin.com/EgthhN5H
Edited by Paul Stamper (http://paulstamper.com)</t>
  </si>
  <si>
    <t>_MLpxE8dvkk</t>
  </si>
  <si>
    <t>5 Paranormal SCPs That Will Haunt You</t>
  </si>
  <si>
    <t>2021-01-30 16:58:41+00:00</t>
  </si>
  <si>
    <t>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https://pastebin.com/UFrtmb3J
Edited by Paul Stamper (http://paulstamper.com)</t>
  </si>
  <si>
    <t>mPAUgcYg44I</t>
  </si>
  <si>
    <t>5 SCARIEST Creepypastas That Will Keep You Up At Night #2</t>
  </si>
  <si>
    <t>5 SCARIEST Creepypastas That Will Keep You Up At Night 2</t>
  </si>
  <si>
    <t>2021-01-21 02:10:15+00:00</t>
  </si>
  <si>
    <t>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#5 https://www.creepypasta.com/the-seer-of-possibilities/
#4 https://www.creepypasta.com/dont-let-them-in/
#3 https://www.creepypasta.com/a-shattered-life/
#2 https://www.creepypasta.com/if-youre-armed-and-at-the-glenmont-metro-please-shoot-me/
#1 https://www.creepypasta.com/happens-stars-go/ 
Edited by Paul Stamper (http://paulstamper.com)</t>
  </si>
  <si>
    <t>Rk9Xk-4dgos</t>
  </si>
  <si>
    <t>5 Most Important Vaccines Ever Created</t>
  </si>
  <si>
    <t>2021-01-18 00:27:57+00:00</t>
  </si>
  <si>
    <t>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https://pastebin.com/48MCELnP
Edited by Paul Stamper (http://paulstamper.com)</t>
  </si>
  <si>
    <t>eBaJt_h-znI</t>
  </si>
  <si>
    <t>The 5 Worst Pandemics in History</t>
  </si>
  <si>
    <t>2021-01-14 20:03:05+00:00</t>
  </si>
  <si>
    <t>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https://pastebin.com/FfrLb1i9
Edited by Paul Stamper (http://paulstamper.com)</t>
  </si>
  <si>
    <t>QFryiXp38LE</t>
  </si>
  <si>
    <t>5 Critical Mysteries Mankind Will Never Solve</t>
  </si>
  <si>
    <t>2021-01-11 17:54:48+00:00</t>
  </si>
  <si>
    <t>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https://pastebin.com/NecnX9GA
Edited by Paul Stamper (http://paulstamper.com)</t>
  </si>
  <si>
    <t>PlcwZUNoBJM</t>
  </si>
  <si>
    <t>5 SCARIEST Creepypastas to Keep You Up At Night</t>
  </si>
  <si>
    <t>2021-01-07 00:01:17+00:00</t>
  </si>
  <si>
    <t>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#5 https://www.creepypasta.com/i-found-a-letter-from-my-stalker/
#4 https://www.creepypasta.com/the-living-history-project/
#3 https://www.creepypasta.com/he-who-wanders/
#2 https://www.creepypasta.com/distorted-warning-signals/
#1 https://www.creepypasta.com/my-father-punished-me-when-i-talked-to-ghosts/
Edited by Paul Stamper (http://paulstamper.com)</t>
  </si>
  <si>
    <t>pD26orlheX8</t>
  </si>
  <si>
    <t>The 7 Craziest Predictions for 2021!</t>
  </si>
  <si>
    <t>The 7 Craziest Predictions for 2021</t>
  </si>
  <si>
    <t>2021-01-04 00:48:38+00:00</t>
  </si>
  <si>
    <t>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https://pastebin.com/VeeWfz4x
Edited by Paul Stamper (http://paulstamper.com)</t>
  </si>
  <si>
    <t>jTQ1dJkWZoY</t>
  </si>
  <si>
    <t>Exposing The Moving Company's Scam</t>
  </si>
  <si>
    <t>Exposing The Moving Companys Scam</t>
  </si>
  <si>
    <t>2020-08-22 19:23:28+00:00</t>
  </si>
  <si>
    <t>Here is a great video exposing moving company scams: CBC Investigation - What you need to know: https://youtu.be/mPxUV1NoR-o
My socials and more: http://linktr.ee/MatthewSantoro</t>
  </si>
  <si>
    <t>YznvsJBmpdM</t>
  </si>
  <si>
    <t>THEY FOUND MY STOLEN TRUCK!</t>
  </si>
  <si>
    <t>THEY FOUND MY STOLEN TRUCK</t>
  </si>
  <si>
    <t>2020-07-30 19:26:14+00:00</t>
  </si>
  <si>
    <t>Yes they ACTUALLY FOUND IT!
My socials and more: http://linktr.ee/MatthewSantoro</t>
  </si>
  <si>
    <t>f3Ze8_ff2G8</t>
  </si>
  <si>
    <t>Everything I Own Was Stolen</t>
  </si>
  <si>
    <t>2020-07-27 19:14:03+00:00</t>
  </si>
  <si>
    <t>ahcYxXZTslU</t>
  </si>
  <si>
    <t>Calling Out Extremely FAKE TikToks</t>
  </si>
  <si>
    <t>2020-06-15 20:52:40+00:00</t>
  </si>
  <si>
    <t>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t>
  </si>
  <si>
    <t>G1QKt9m4EEQ</t>
  </si>
  <si>
    <t>Reacting to my First Video (CRINGE Warning!)</t>
  </si>
  <si>
    <t>Reacting to my First Video CRINGE Warning</t>
  </si>
  <si>
    <t>2020-05-19 16:06:02+00:00</t>
  </si>
  <si>
    <t>Ibzpb6GYydg</t>
  </si>
  <si>
    <t>Googling Myself (Net Worth, Girlfriend, and MORE)</t>
  </si>
  <si>
    <t>Googling Myself Net Worth Girlfriend and MORE</t>
  </si>
  <si>
    <t>2020-05-16 18:13:44+00:00</t>
  </si>
  <si>
    <t>Poupyea1tt0</t>
  </si>
  <si>
    <t>My 10 Year Anniversary on Youtube</t>
  </si>
  <si>
    <t>2020-05-13 17:00:11+00:00</t>
  </si>
  <si>
    <t>Today is the 10 year anniversary of my first upload to YouTube on May 13th 2010. Today I recap the highlights of the last ten years of being a creator and what's to come!
I'm deeply grateful for you all. Thank you for the last ten years â¤ï¸
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t>
  </si>
  <si>
    <t>1Kdt2ww37kM</t>
  </si>
  <si>
    <t>50 AMAZING Facts to Blow Your Mind! #149</t>
  </si>
  <si>
    <t>50 AMAZING Facts to Blow Your Mind 149</t>
  </si>
  <si>
    <t>2020-04-20 14:28:22+00:00</t>
  </si>
  <si>
    <t>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https://pastebin.com/V5M74tiD</t>
  </si>
  <si>
    <t>JlRdAkiGntA</t>
  </si>
  <si>
    <t>50 AMAZING Facts to Blow Your Mind! #148</t>
  </si>
  <si>
    <t>50 AMAZING Facts to Blow Your Mind 148</t>
  </si>
  <si>
    <t>2020-04-17 17:00:10+00:00</t>
  </si>
  <si>
    <t>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https://pastebin.com/TUdNsPTn</t>
  </si>
  <si>
    <t>q6SKx9GddWQ</t>
  </si>
  <si>
    <t>50 AMAZING Facts to Blow Your Mind! #147</t>
  </si>
  <si>
    <t>50 AMAZING Facts to Blow Your Mind 147</t>
  </si>
  <si>
    <t>2020-04-13 17:00:31+00:00</t>
  </si>
  <si>
    <t>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Soures:
https://pastebin.com/C44tNqda</t>
  </si>
  <si>
    <t>4eRM8zHwu7s</t>
  </si>
  <si>
    <t>50 AMAZING Facts to Blow Your Mind! #146</t>
  </si>
  <si>
    <t>50 AMAZING Facts to Blow Your Mind 146</t>
  </si>
  <si>
    <t>2020-04-10 17:00:00+00:00</t>
  </si>
  <si>
    <t>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https://pastebin.com/GQs13TsC</t>
  </si>
  <si>
    <t>aRRKb-AIMC8</t>
  </si>
  <si>
    <t>10 Unexplained Objects that Fell From the Sky</t>
  </si>
  <si>
    <t>2020-04-06 17:03:51+00:00</t>
  </si>
  <si>
    <t>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https://pastebin.com/7gJuP8ip</t>
  </si>
  <si>
    <t>xH8nzl6tS9Q</t>
  </si>
  <si>
    <t>10 Mysterious Secrets From the Vatican's Vaults</t>
  </si>
  <si>
    <t>10 Mysterious Secrets From the Vaticans Vaults</t>
  </si>
  <si>
    <t>2020-04-03 16:27:12+00:00</t>
  </si>
  <si>
    <t>My Discord: http://bit.ly/SantoroLounge | My Twitch: http://bit.ly/MattsTwitch
Subscribe: http://bit.ly/SubToMattSantoro | Website: http://MatthewSantoro.com
Catch up on my latest uploads! https://youtube.com/playlist?list=PLe7K6kDBf74EgSlmhy6Wavip716_-JRPG&amp;playnext=1&amp;index=1
Watch more:
Creepy, Scary, and Chilling Topics! https://youtube.com/playlist?list=PLe7K6kDBf74HK4A_zHEB-aQLNEErSikq5&amp;playnext=1&amp;index=2
50 Amazing Facts to Blow Your Mind! https://youtube.com/playlist?list=PLe7K6kDBf74Hp_q_-bs6g5Ulju0Lp__Ss&amp;playnext=1&amp;index=2
Mysterious, Cryptic, and Mystical Topics! https://youtube.com/playlist?list=PLe7K6kDBf74F_S6Jt4inbGZM6kfZ4Y2ar&amp;playnext=1&amp;index=2
Fascinating, Amazing, and Funny Topics! https://youtube.com/playlist?list=PLe7K6kDBf74GbkIhmSYCfb0Ctc1sl8-v5&amp;playnext=1&amp;index=2
All-Time Most Popular Videos! https://youtube.com/playlist?list=PLe7K6kDBf74GcJABXEUfqDHSIlBojZZQO&amp;playnext=1&amp;index=2
Sources: https://pastebin.com/HuEvhE8q</t>
  </si>
  <si>
    <t>U3cs6btYdsk</t>
  </si>
  <si>
    <t>UCGi_crMdUZnrcsvkCa8pt-g</t>
  </si>
  <si>
    <t>10 Translation Errors That Caused CHAOS!</t>
  </si>
  <si>
    <t>10 Translation Errors That Caused CHAOS</t>
  </si>
  <si>
    <t>2022-09-26 16:31:00+00:00</t>
  </si>
  <si>
    <t>Translating can be a tricky business. And wow, does that become apparent when hearing about these 10 Translation Errors That Caused CHAOS!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</si>
  <si>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'mistranslation', 'mistranslations', 'mistranslation funny', 'mistranslation japanese surrender', 'translation mistakes', 'caused chaos', 'nuclear war', 'jimmy carter', 'canali', 'rabbit or king', 'king louis', 'napoleon', 'rabbit of holland', 'nixon', 'richard nixon', 'cold war', 'china', 'nokia', 'lumia', 'gpt', 'farted', 'we will bury you', 'karl marx', 'assume nothing', 'hsbc', 'nintendo mistranslation', 'nintendo', 'super mario bros', 'miyamoto', 'shigeru miyamoto']</t>
  </si>
  <si>
    <t>BUmEBFnRNHs</t>
  </si>
  <si>
    <t>10 FAKE Documents That Changed History</t>
  </si>
  <si>
    <t>2022-08-27 16:02:01+00:00</t>
  </si>
  <si>
    <t>You won't believe these documents that changed history - and here's the bigger plot twist - THEY WEREN'T EVEN REAL! ðŸ˜® 
These are 10 Fake Documents That Changed History.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</si>
  <si>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'fake documents', 'fake documents that changed the world', 'documents that changed the world', 'documents', 'forgeries', 'forged', 'fake', 'fakes', 'mormon', 'lsd', 'book of mormon', 'tanaka memorial', 'leaked documents', 'protocols of the elders of zion', 'elders of zion', 'donation of constantine', 'letter of lentulus', 'education of little tree', 'de situ britanniae', 'description of britain', 'salamander letter', 'operation infektion', 'cia', 'fbi', 'yellow journalism']</t>
  </si>
  <si>
    <t>kpHX4AesQuU</t>
  </si>
  <si>
    <t>10 People Who Exposed Huge Government Secrets!</t>
  </si>
  <si>
    <t>10 People Who Exposed Huge Government Secrets</t>
  </si>
  <si>
    <t>2022-08-06 16:00:28+00:00</t>
  </si>
  <si>
    <t>Government secrets are hard to come by, but when exposed can be jaw dropping and the centre of a political storm! In this video we explore the shocking truths of 10 people who exposed HUGE Government secrets and we are pretty sure some of these you won't have seen coming...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</si>
  <si>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'people who exposed government secrets', 'whistleblower', 'whistleblowers', 'government secrets', 'secret government', 'vietnam', 'watergate', 'scandal', 'government exposed', 'government scandal', 'us government']</t>
  </si>
  <si>
    <t>yh5PcPm1zHE</t>
  </si>
  <si>
    <t>10 Terrifying Theories About Black Holes</t>
  </si>
  <si>
    <t>2022-07-16 16:02:01+00:00</t>
  </si>
  <si>
    <t>Black holes - one of the biggest mysteries in the known universe. For something that has the potential to utterly decimate life on Earth as we know it, we know shockingly little about them. That hasn't stopped scientists doing their bests to come up with theories though! These are 10 Terrifying Theories About Black Holes...
Which ones do you think are the most believable? Let us know in the comments below!
Click to Subscribe.. http://bit.ly/WTVC4x_x000D_
_x000D_
Check out the best of Alltime10s - https://www.youtube.com/playlist?list=PLec1lxRhYOzt2qqqnFBIpUm63wr5yhLF6</t>
  </si>
  <si>
    <t>['alltime 10s', 'alltime10', '10s', 'top 10', 'top5', 'terrifying theories about black holes', 'black holes', 'black hole theories', 'black hole theory', 'theories about black holes', 'black hole', 'terrifying theories', 'space', 'space theories', 'space theory', 'spaghettification', 'radiation', 'black hole radiation', 'earth black hole', 'black hole sun', 'black hole growing', 'black hole time travel', 'black hole time dilation', 'walls of fire', 'black hole fire', 'mini black holes', 'space mysteries', 'black hole mystery']</t>
  </si>
  <si>
    <t>2OdJCqkvOEo</t>
  </si>
  <si>
    <t>10 Animals That Are Impossible To Kill</t>
  </si>
  <si>
    <t>2022-07-02 16:02:00+00:00</t>
  </si>
  <si>
    <t>Some of the creatures on Earth are tougher than we could have ever imagined, in fact they may just be immortal... These are 10 Animals That Are Impossible To Kill.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</si>
  <si>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'animals that are impossible to kill', 'animals that are indestructible', 'immortal animals', 'animals that are immortal', 'indestructible animals', 'tardigrade', 'water bear', 'lungfish', 'cockroach', 'lobster', 'shark', 'sharks', 'immortal jellyfish', 'jellyfish', 'new zealand weta', 'weta bug', 'braconid wasp', 'wasp', 'mummichog', 'atlantic killifish', 'bdelloid rotifers', 'toughest animals']</t>
  </si>
  <si>
    <t>PnR6vnPhKr0</t>
  </si>
  <si>
    <t>10 Most Audacious Arts Heists In History</t>
  </si>
  <si>
    <t>2022-06-25 17:02:00+00:00</t>
  </si>
  <si>
    <t>From dressing up in fake moustaches to scaling buildings like Spider-Man, these 10 audacious art heists are way more action-packed than anything you saw in Oceanâ€™s 11 - thereâ€™s even a getaway on a speedboat!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</si>
  <si>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'picasso', 'heist', 'art heist', 'money heist', "ocean's 11", 'spider-man', 'crime', 'true crime', 'robbery', 'mona lisa', 'Rembrandt', "St. Patrick's Day", 'Salvador Dali', 'Pablo Picasso', 'Leonardo da Vinci', 'The Louvre', 'Fine Art', 'Art History', 'Charles Darwin', 'Cezanne', 'police chase', 'getaway car', 'getaway driver', 'museum', 'manhunt', 'criminal mastermind', 'reward']</t>
  </si>
  <si>
    <t>wilfSH0lI5U</t>
  </si>
  <si>
    <t>10 Extraordinary Foods From The Future</t>
  </si>
  <si>
    <t>2022-06-18 16:02:18+00:00</t>
  </si>
  <si>
    <t>Technology has completely changed our lives over the years, so it makes sense that eventually it would change our food. From lab grown meat, to healthy sugar, and even 3d printed food, these are 10 Extraordinary Foods From The Future.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</si>
  <si>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'future food', 'future foods', 'lab grown meat', 'lab meat', 'meat lab', '3d printing', '3d printed food', 'seaweed', 'food replicators', 'robot chef', 'robot restaurant', 'cool future food', 'jellyfish', 'jellyfish recipes', 'new food', 'food', 'food challenge', 'popular food', 'best food', 'sustainable food', 'healthy sugar', 'new sugar', 'algae', 'eating algae', 'eating jellyfish', 'eating seaweed', 'recipe', 'nutrition', 'personal nutrition']</t>
  </si>
  <si>
    <t>X40Dz02npNc</t>
  </si>
  <si>
    <t>10 Greatest Imposters Of All Time</t>
  </si>
  <si>
    <t>2022-06-11 16:02:11+00:00</t>
  </si>
  <si>
    <t>Some people aren't what they seem, and that statement couldn't be truer of the ten people we're about to learn about in this video. From people pretending to be royalty, to just blagging their way through life - these are 10 Greatest Impostors of All Time!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</si>
  <si>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'impostors', 'greatest imposter', 'greatest impostor', 'wilhelm voigt', 'sarah edmonds', 'arthur orton', 'princess caraboo', 'harry domela', 'german prince scam', 'scam', 'fraud', 'fraudsters', 'ww1', 'hannah snell', 'ferdinand waldo demara', 'elizabeth bigley', 'martin guerre', 'frederick emerson peters', 'best scam artists', 'biggest con artists', 'con artist', 'scammers', 'scam artists', 'imposters', 'imposter syndrome', 'frauds']</t>
  </si>
  <si>
    <t>Rhx1DPi-iec</t>
  </si>
  <si>
    <t>10 Creepy Uninhabited Islands</t>
  </si>
  <si>
    <t>2022-06-03 16:02:47+00:00</t>
  </si>
  <si>
    <t>There are hundreds of islands on our planet that we've never stepped foot on, and some of those have very good reason. Some of them we have explored and never returned. But why? And which ones? Well fear not, Alltime10s is here to tell you both of those things! These are 10 Creepy Uninhabited Islands!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</si>
  <si>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'islands', 'uninhabited islands', 'creepy uninhabited islands', 'creepy islands', 'deserted islands', 'empty islands', 'scary islands', 'unexplored islands', 'unexplored places on earth', 'snake island', 'auckland islands', 'cocos islands', 'lazzaretto nuovo', 'tetepare', 'daksa', 'antipodes', 'antipodes island', 'okunoshima', 'rabbit island', 'japan', 'palmyra island', 'north brother island']</t>
  </si>
  <si>
    <t>D47POtexWW0</t>
  </si>
  <si>
    <t>10 Future Apocalypses That Could End Humanity</t>
  </si>
  <si>
    <t>2022-05-21 16:02:01+00:00</t>
  </si>
  <si>
    <t>Whether it's man-made ecological disasters, a Last of Us style fungus or even the end of the universe itself, there's a lot of danger facing humanity. What are some of the biggest risks to the survival of our species, find out in 10 Future Apocalypses That Could End Humanity.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</si>
  <si>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'apocalypse', 'extinction', 'disaster', 'humanity', 'survival', 'asteroid', 'dinosaurs', 'climate change', 'global warming', 'nuclear', 'nuke', 'nuclear war', 'solar storm', 'universe', 'space', 'black hole', 'end of the world', 'end of the universe', 'overpopulation', 'food supply', 'Thomas Robert Malthus', 'Malthusian crisis', 'volcanic eruption', 'volanco', 'super volcano', 'lava', 'eruption', 'alien', 'alien bacteria', 'fungus']</t>
  </si>
  <si>
    <t>vcr2GPqbyQA</t>
  </si>
  <si>
    <t>10 Scientific Theories That Held Back Humanity</t>
  </si>
  <si>
    <t>2022-05-07 16:02:58+00:00</t>
  </si>
  <si>
    <t>Science has propelled humankind and made us a more advanced civilization than ever thought possible. Not all science though. In fact, some scientific theories may have even halted our evolution and understanding. These are 10 Scientific Theories That Held Back Humanity...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</si>
  <si>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'scientific theories', 'scientific theories that held back humanity', 'humanity', 'humankind', 'evolution', 'theories that held back humanity', 'science', 'wrong science', 'science mistakes', 'humorism', 'humors', 'humoral theory', 'miasma theory', 'miasma', 'fish stage', 'fish stage theory', 'james hutton', 'theory of the earth', 'electrons', 'rain follows the plow', 'spontaneous generation', 'vitalism', 'maternal impression', 'maternal imagination', 'tooth worm', 'tooth worms']</t>
  </si>
  <si>
    <t>eVT2TunKFQE</t>
  </si>
  <si>
    <t>10 Most Compelling Pieces Of Evidence For Alien Life</t>
  </si>
  <si>
    <t>2022-04-30 16:02:39+00:00</t>
  </si>
  <si>
    <t>Do you believe in Aliens? If not, this video might be enough to change your mind... From mysterious signals, to planets that can definitely host life - these are 10 Compelling Pieces Of Evidence For Alien Life...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</si>
  <si>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'evidence of aliens', 'aliens', 'proof of aliens', 'alien proof', 'aliens on camera', 'kepler 186f', 'signs of alien life', 'alien life', 'evidence for aliens', 'alien evidence', 'real aliens', 'ufo', 'ufos', 'ufos caught on camera', 'ufos 2022', 'aliens 2022', 'alien 2022', 'alien theory', 'extra terrestrial', 'mars', 'ice ridges', 'pentagon ufo video', 'alien beam', 'nasa', 'alien signal', 'astronauts', 'space', 'Oumuamua']</t>
  </si>
  <si>
    <t>swad_JPePyw</t>
  </si>
  <si>
    <t>10 Micronations You Didn't Know Existed</t>
  </si>
  <si>
    <t>10 Micronations You Didnt Know Existed</t>
  </si>
  <si>
    <t>2022-04-23 16:02:48+00:00</t>
  </si>
  <si>
    <t>Are you looking for a getaway? Going to somewhere no one has ever heard of, a small remote place in the world? Well these places might not be suitable for that, but there's a good chance you haven't heard of them... These are 10 Micronations You Didn't Know Existed...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</si>
  <si>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'micronations', 'micronations in the us', 'kingdom of elleore', 'asgardia', 'asgardia country', 'parva domus', 'liberland', 'principality of aigues-mortes', 'principalities', 'molossia', 'republic of molossia', 'redonda', 'republic of uzupis', 'uzupis', 'westarctica', 'seborga', 'principality of seborga', 'micronations molossia', 'micronation', "places you've never heard of"]</t>
  </si>
  <si>
    <t>a_Wyj-2SX_s</t>
  </si>
  <si>
    <t>10 Cursed Treasures You Could Still Discover</t>
  </si>
  <si>
    <t>2022-04-09 16:02:31+00:00</t>
  </si>
  <si>
    <t>Some of the most valuable items in history have been lost and never re-discovered. More often than not, these items are said to have some unfortunate attachments that leave their mark on anyone who might stumble upon them... From lost cities of gold, to buried treasures - these are 10 Cursed Treasures You Could Still Discover... at your own risk of course.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</si>
  <si>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'cursed treasure', 'cursed treasures', 'lost treasures', 'treasures that have never been found', 'treasures that can still be found', 'treasures you can still find', 'treasures yet to be found', 'lake toplitz treasure', 'dutchman gold mine', 'curse of oak island', 'oak island treaure', 'tomb of genghis khan', 'king john crown jewels', 'lost inca gold', 'ark of the covenant', 'blackbeards treasure', 'romanov faberge eggs', 'lost city of akakor']</t>
  </si>
  <si>
    <t>5LlRP3rUWBg</t>
  </si>
  <si>
    <t>10 Pointless Human Evolutions</t>
  </si>
  <si>
    <t>2022-03-26 17:02:05+00:00</t>
  </si>
  <si>
    <t>Evolution has had a number of effects on humans; without it we'd never have gained the ability to walk on two legs. But there are some things that got left behind, and some features we've gained along the way that are utterly pointless to the modern human being. From pesky appendixes, to being able to move your ears (because WHY?!), these are 10 POINTLESS Human Evolutions.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</si>
  <si>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'evolution', 'pointless evolutions', 'human evolution', 'human evolution documentary', 'wrist tendon', 'ear twitch', 'nose twitch', 'eyelids', 'eyelid evolution', 'appendix', 'appendix evolution', 'why appendix happen', 'sinus', 'sinusitis', 'wisdom teeth', 'wisdom teeth funny', 'wisdom teeth removal', 'hiccups', 'why do we get hiccups', 'hiccough', 'coccyx', 'tailbone', 'human tails', 'darwins tubercle', 'ears', 'Pyramidalis Muscle', 'abs', 'abdominal', 'weird evolutions', 'Palmaris Longus']</t>
  </si>
  <si>
    <t>R2-KzWsVYFU</t>
  </si>
  <si>
    <t>10 Dumb Facts You Still Believe About The Brain</t>
  </si>
  <si>
    <t>2022-03-19 17:02:02+00:00</t>
  </si>
  <si>
    <t>You thought you knew everything about your brain? WELL THINK AGAIN! We here at Alltime10s are about to BLOW YOUR MINDS. From making babies listen to classical music, to the misconception about being left or right brained - these are 10 Dumb Facts You Still Believe About The Brain.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</si>
  <si>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'facts you believe about the brain', 'brain facts', 'facts about the brain', 'brain', 'mind', 'misconceptions about brains', 'brain myths', 'myths about the brain', 'brain science', 'classical music babies', 'we use 10 percent of brain', 'iq tests', 'men brain', 'left brain right brain', 'alcohol kills brain cells', 'brain age', 'brain size']</t>
  </si>
  <si>
    <t>CpyJxojDPb4</t>
  </si>
  <si>
    <t>10 Creepy Celtic Myths</t>
  </si>
  <si>
    <t>2022-03-12 17:02:51+00:00</t>
  </si>
  <si>
    <t>It's coming up to St Patrick's Day, and what better way to celebrate than to gather round and listen to some spooky stories... From the mother of beasts, to the headless horseman, these are 10 Creepy Celtic Myths...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</si>
  <si>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'creepy myths', 'creepy stories', 'folk lore', 'irish folk lore', 'irish myths', 'irish mythology', 'celtic', 'celtic myth', 'celtic mythology', 'celtic folk lore', 'celtic myths', 'celtic legends', 'dearg-due', 'merrow', 'kelpie', 'leanan sidhe', 'dullahan', 'banshee', 'banshee scream', 'fomoire', 'sluagh', 'demons', 'questing beast', 'mother of beasts', 'caorthannach', 'st patrick', 'irish myths and legends', 'headless horseman', 'urban legends', 'creepiest mysteries']</t>
  </si>
  <si>
    <t>K34CtEbCJd8</t>
  </si>
  <si>
    <t>10 Bizarre Undercover Missions You Wonâ€™t Believe Happened</t>
  </si>
  <si>
    <t>10 Bizarre Undercover Missions You Wont Believe Happened</t>
  </si>
  <si>
    <t>2022-03-05 18:02:17+00:00</t>
  </si>
  <si>
    <t>Undercover operations are some of the coolest stories around. These missions have been used as inspiration for movies and tv shows for years, and undoubtedly they'll continue to be used for years to come because they're just so captivating. So we at Alltime10s have found our favourite most outrageous undercover missions for you to enjoy. From an officer dressing as a gorilla to bust an illegal animal trafficking ring, to a wedding drug bust, these are 10 Bizarre Undercover Missions You Won't Believe Happened...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</si>
  <si>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'undercover', 'undercover operations', 'undercover missions', 'wedding sting', 'wedding cover', 'best undercover stories', 'undercover cops', 'gorilla', 'jorge picone', 'tony mendez', 'argo', 'medellin', 'cartel', 'robert musella', 'the infiltrator', 'operation iceman', 'richard kuklinski', 'biker gang', 'jim sutton', 'jim boyling', 'fake rap label', 'manic enterprises', 'richie valdez', 'debbie williams', 'mafia', 'morse code song', 'robert killian']</t>
  </si>
  <si>
    <t>XWAQmRfS8_0</t>
  </si>
  <si>
    <t>10 Ways Modern Life Is Killing Us</t>
  </si>
  <si>
    <t>2022-02-19 17:00:32+00:00</t>
  </si>
  <si>
    <t>Life has changed a lot in the last couple of decades. These days we've got cell phones that can tell us everything, most of us have desk jobs, and a number of us are overworking and not sleeping enough. That's without the rise in noise and light pollution! There are a number of things affecting our health every single day and we might not even be realizing it. Lucky for you, Alltime10s is here to tell you all of the things you're doing that could be destroying you. These are 10 Ways Modern Life Is Killing Us.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</si>
  <si>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'ways modern life is killing us', 'things killing us', 'lack of sleep', 'health risks', 'health', 'desk job', 'added sugar', 'sugar', 'dangerous', 'health danger', 'light pollution', 'noise pollution', 'retirement', 'phones', 'mobile phones', 'cell phones', 'phones are killing us', 'diabetes', 'health issues', 'loneliness', 'overworked', 'overworking', 'loss of smell', 'lost smell', 'smell loss', 'things that are dangerous', 'worst things for your health', 'modern life']</t>
  </si>
  <si>
    <t>pPYrwYkMfvE</t>
  </si>
  <si>
    <t>10 Creepy Ghost Towns Straight From Your Nightmares</t>
  </si>
  <si>
    <t>2022-02-12 17:00:34+00:00</t>
  </si>
  <si>
    <t>Some places on Earth are just too disturbing to put into words... None more so than these creepy abandoned ghost towns...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</si>
  <si>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'creepy', 'ghost town', 'ghost towns', 'creepiest places on earth', 'creepiest places', 'creepiest cities', 'creepiest towns', 'abandoned towns', 'abandoned places', 'abandoned city', 'pripyat', 'jazirat al hamra', 'rhyolite', 'arltunga', 'ross island', 'varosha', 'oradour-sur-glane', 'hashima', 'cahaba', 'bannack']</t>
  </si>
  <si>
    <t>qoYoMdPjrrM</t>
  </si>
  <si>
    <t>10 Crazy Things That Happened At The Winter Olympics</t>
  </si>
  <si>
    <t>2022-02-05 17:01:00+00:00</t>
  </si>
  <si>
    <t>The Winter Olympics are here! And with the event comes the memories and stories of Winter Games past... From the infamous Harding-Kerrigan incident, to doping scandals, and everything in between - These are 10 Crazy Things That Happened At The Winter Olympics!
Which event are you most looking forward to? The Bobsled? Skiing? Skating? Or maybe even Ice Hockey! Let us know in the comments below!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</si>
  <si>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'winter olympics', 'the winter olympics', 'winter olympics 2022', 'winter olympics 1998', 'winter olympics 2018', 'winter olympics scandals', 'olympics', 'olympics scandals', 'sporting scandals', 'tonya harding', 'nancy kerrigan', 'herminator', 'hermann maier', 'cool runnings', 'skijoring', 'olympic cheaters', 'ortrun enderlein', 'ross rebagliati', 'surya bonaly', 'ice skating backflip', 'steven bradbury', 'gold medal', 'silver medal', 'beijing', 'opening ceremony']</t>
  </si>
  <si>
    <t>MWfIzmvZqTA</t>
  </si>
  <si>
    <t>10 Things You Didn't Know About Chinese New Year</t>
  </si>
  <si>
    <t>10 Things You Didnt Know About Chinese New Year</t>
  </si>
  <si>
    <t>2022-01-28 17:02:00+00:00</t>
  </si>
  <si>
    <t>Chinese New Year is one of the BIGGEST festivals in the entire world, which makes it all the more shocking how little most of us know about it in the West. So we here at Alltime10s are going to tell you a few things you might not know about this one-of-a-kind event. From burning money, to the true meaning behind the New Year Story, these are 10 Things You Didn't Know About Chinese New Year.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</si>
  <si>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'chinese new year', 'china', 'chinese', 'facts about chinese new year', 'chinese new year facts', 'chinese new year song', 'chinese new year 2022', 'chinese new year story', 'chinese new year dragon dance', 'chinese new year date', 'chinese new year nian', 'nian', 'fireworks', 'chinese lanterns', 'lantern festival', 'burning money chinese tradition', 'chinese tradition', 'chinese new year traditions', 'chap goh mei', 'ben ming nian', '2022', 'new year']</t>
  </si>
  <si>
    <t>YDgO9tSs-wY</t>
  </si>
  <si>
    <t>10 Prisons Impossible To Escape From</t>
  </si>
  <si>
    <t>2022-01-21 19:01:00+00:00</t>
  </si>
  <si>
    <t>Prisons are built to be inescapable, so it's kind of staggering how many of them have had escapees really. But we've found the toughest, most impossible places, that most people would never even try to leave. These are 10 Prisons Impossible To Escape From.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</si>
  <si>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'prisons', 'prisons you cant escape', 'inescapable prison', 'alcatraz', 'nbci prison', 'toughest prisons', 'prisons impossible to escape', 'qicheng prison', 'camp delta', 'guantanamo bay', 'fuchu prison', 'arthur road jail', 'fci terre haut', 'fci indiana', 'portlaoise prison', 'nbci', 'black dolphin', 'black dolphin prison', 'adx florence', 'worst prisons', 'prisons around the world', 'prisons documentary']</t>
  </si>
  <si>
    <t>kddz6eGWlSw</t>
  </si>
  <si>
    <t>10 Most Dangerous Borders</t>
  </si>
  <si>
    <t>2022-01-14 18:02:21+00:00</t>
  </si>
  <si>
    <t>Border conflicts aren't anything new, as countries have been fighting over their boundaries pretty much as long as countries have existed. But which of them are the most dangerous? Well, Alltime10s is here to tell you exactly which ones you should avoid in '10 Most Dangerous Borders'!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</si>
  <si>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'most dangerous borders', 'dangerous borders', 'most dangerous borders in the world', 'most dangerous borders in the world 2021', 'most dangerous places in the world', 'earth', 'borders', 'countries', 'sahel', 'african border', 'korean border', 'darfur', 'north korea', 'sudan', 'south korea', 'burkina faso', 'mexico', 'mexico border', 'american border', 'niger', 'chad', 'yemen', 'saudi arabia', 'zagros mountains', 'russia', 'ukraine', 'durand line', 'pakistan', 'afghanistan']</t>
  </si>
  <si>
    <t>FeYn0YRVPIY</t>
  </si>
  <si>
    <t>10 Astronomical Events Not To Miss In 2022</t>
  </si>
  <si>
    <t>2022-01-07 17:02:00+00:00</t>
  </si>
  <si>
    <t>Another year, another load of really cool space stuff you can see from the comfort of your home. Well, mostly anyway. From meteor showers, to eclipses, and even a neutron star COLLISION, these are 10 Astrological Events Not To Miss In 2022.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</si>
  <si>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'astronomical events', 'astronomy', 'space', 'meteor shower', 'asteroid', 'asteroid 2022', '2022', 'space calendar', 'space calendar 2022', 'stargazing', 'neutron star collision', 'neutron star', 'star collision', 'jupiter at opposition', 'blood moon eclipse', 'eclipse', 'comet', 'comet sightings', 'shooting star', 'conjunction of jupiter and venus', 'merging stars', 'cygnus star collision', 'taurids', 'fireballs', 'draconids', 'draco constellation', 'astronomical events 2022']</t>
  </si>
  <si>
    <t>1BQp8Nxw7Vo</t>
  </si>
  <si>
    <t>10 Countries That Banned The Internet</t>
  </si>
  <si>
    <t>2022-01-01 17:02:01+00:00</t>
  </si>
  <si>
    <t>We all rely on the internet for basically all aspects in our lives. So what do people do when their governments decide to take it away or have an internet SHUTDOWN?! These are 10 Countries that BANNED the Internet...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</si>
  <si>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'countries that banned the internet', 'internet', 'banned the internet', 'internet ban', 'wifi', 'wifi ban', 'india', 'china', 'north korea', 'cuba', 'ethiopia', 'ethiopia internet shutdown', 'internet shutdown', 'internet shutdown in india', 'azerbaijan', 'azerbaijan internet', 'iran', 'iran internet shutdown', 'censorship', 'social media', 'social media ban', 'myanmar', 'myanmar internet', 'jordan', 'jordan internet shutdown', 'belarus', 'belarus internet']</t>
  </si>
  <si>
    <t>eG05QAmWe18</t>
  </si>
  <si>
    <t>10 Incredible Things You Missed In 2021</t>
  </si>
  <si>
    <t>2021-12-18 17:02:01+00:00</t>
  </si>
  <si>
    <t>2021 has been overshadowed by a lot of things going on, from the pandemic, to politics, to the relationship statuses of countless celebrities and Adele's comeback album. But, amongst all that craziness, there have been some truly incredible things happening that you might have missed. From the success of animal transplants, to the mystery of the dragon man case, here are some of our favourites in 10 Incredible Things You Missed In 2021.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</si>
  <si>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'things you missed in 2021', 'news stories you missed in 2021', 'things you missed this year', 'things you missed', 'news stories 2021', 'take the money and run', 'art', 'artist', 'jens haaning', 'human monkey chimera', 'chimera', 'scientific discoveries', 'discoveries 2021', 'stone age', 'stone age art', 'cleo smith', 'australia', 'psychedelic medicine', 'mental health', 'gig economy', 'transplant', 'pig transplant', 'asteroids', 'universe mysteries', 'dragon man']</t>
  </si>
  <si>
    <t>K5LoruR_kN8</t>
  </si>
  <si>
    <t>10 Scientific Predictions For The End Of The World</t>
  </si>
  <si>
    <t>2021-12-11 17:02:00+00:00</t>
  </si>
  <si>
    <t>Apocalypses have fascinated us all for a long time. We've looked at religious reasons the world could end, doomsday theories, and even political causes for armageddon. This week though, we're relying on SCIENCE to tell us how our lives may come to an abrupt and chaotic end... These are 10 Scientific Predictions For The End Of The World.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</si>
  <si>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'doomsday', 'end of the world', 'scientific causes of the apocalypse', 'apocalypses we survived', 'scientific predictions', 'scientific predictions for the future', 'future predictions', 'apocalypse', 'asteroids', 'doomsday clock', 'co2', 'global warming', 'ocean', 'end of civilization', 'solar storm', 'the sun', 'artificial intelligence', 'machine takeover', 'ai apocalypse', 'end of humanity', 'doomsday math', 'volcanic eruption', 'limits to growth', 'pandemic', 'extinct']</t>
  </si>
  <si>
    <t>1LO8pa0MEuw</t>
  </si>
  <si>
    <t>10 Shocking Secrets Taken To The Grave</t>
  </si>
  <si>
    <t>2021-12-04 17:02:00+00:00</t>
  </si>
  <si>
    <t>The most captivating secrets are those that you might never know... And what better way to hide things than taking them to the grave! From Pope John Paul II's mysterious life, to Arne Beurling's genius decoding skills, that's exactly what these 10 people did in 10 SHOCKING Secrets Taken To The Grave...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</si>
  <si>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'secrets taken to the grave', 'secrets', 'treasure of lima', 'treasure of lima found', 'nikola tesla', 'tesla', 'tesla missing papers', 'nikola tesla mystery', 'stradivari', 'stradivarius', 'stradivarius violin', 't52', 'arne beurling', 'germany', 't52 tank', 'beurling', 'perpetuum mobile', 'johann bessler', 'invention', 'laws of physics', 'human cork', 'angelo faticoni', 'jerome of sandy cove', 'pope john paul ii', 'william franklin mother', 'starlite', 'starlite mystery', 'secret']</t>
  </si>
  <si>
    <t>o2ikv7PB1Ts</t>
  </si>
  <si>
    <t>10 Publicity Stunts That Went Horribly Wrong</t>
  </si>
  <si>
    <t>2021-11-27 17:01:01+00:00</t>
  </si>
  <si>
    <t>Publicity stunts have the ability to go either extremely well, or shockingly bad. When they go wrong though, they can be more dangerous than anyone could anticipate... From Oprah Winfrey's KFC promo, to Jaegermeister's toxic pool party, these are 10 Publicity Stunts That Went Horribly Wrong.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</si>
  <si>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'publicity stunts', 'publicity stunt fails', 'worst publicity stunts', 'publicity stunts that went horribly wrong', 'snapple', 'jaegermeister', 'fail', 'snapple popsicle', 'worst ideas', 'build a bear', 'pay your age', 'win a wii', 'win a wii hold your wee', 'aqua teen hunger force', 'crush texas', 'crush texas train crash', 'oprah winfrey kfc', 'oprah winfrey', 'pepsi points', 'call of duty', 'call of duty black ops 3', 'activision', 'call of duty news singapore']</t>
  </si>
  <si>
    <t>mtN-lEzr9aY</t>
  </si>
  <si>
    <t>10 Scientific Explanations For Ghost Sightings</t>
  </si>
  <si>
    <t>2021-11-20 17:02:00+00:00</t>
  </si>
  <si>
    <t>Ghost sightings and the prospect of an afterlife has intrigued and baffled the human race for centuries. But it turns out even the most convincing paranormal evidence can potentially be explained by our old friend SCIENCE. These are 10 Scientific Explanations For Ghost Sightings.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</si>
  <si>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'ghosts', 'ghost sightings', 'paranormal', 'paranormal investigation', 'ghost adventures', 'paranormal science', 'science', 'scientific explanation', 'scientific explanation for ghosts', 'ghost evidence', 'ghost science', 'science of ghosts', 'spirits', 'sleep paralysis', 'emf', 'electromagnetic fields', 'psychic', 'mediums']</t>
  </si>
  <si>
    <t>aoXYMqTPKlc</t>
  </si>
  <si>
    <t>10 Insane Cases of Mass Hysteria</t>
  </si>
  <si>
    <t>2021-11-13 17:02:00+00:00</t>
  </si>
  <si>
    <t>Mass hysteria is one of the most fascinating things that we as a species can experience. No one is sure why these things happen, and no one can predict it happening, but we all know about when it does. So from the dancing plague, to the laughter epidemic, to the mad gasser of Mattoon, these are 10 Insane Cases Of Mass Hysteria...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</si>
  <si>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'mass hysteria', 'mass hysteria throughout history', 'cases of mass hysteria', 'dancing plague', 'hammersmith ghost', 'hammersmith ghost hysteria', 'halifax slasher', 'blackburn faintings', 'kosovo student poisonings', 'kosovo', 'june bug', 'june bug epidemic', 'strawberries with sugar', 'strawberries with sugar tv show', 'tv virus', 'salem witch trials', 'mad gasser of mattoon', 'gasser of mattoon', 'laughter epidemic', 'tanganyika']</t>
  </si>
  <si>
    <t>3YmWXlSqjz8</t>
  </si>
  <si>
    <t>10 Soviet Space Secrets</t>
  </si>
  <si>
    <t>2021-11-04 17:02:00+00:00</t>
  </si>
  <si>
    <t>The Soviet Union is still somewhat of a mystery to us, with countless secrets waiting to be uncovered to this day. The Soviet Space Program is just one of these mysteries, and here at Alltime10s, we think we've found some of the deepest, darkest, hidden secrets of the Soviet Space Program...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</si>
  <si>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'secrets of the soviet space program', 'soviet space program', 'soviet space shuttle', 'soviet space disaster', 'iss', 'international space station', 'soviet union', 'ussr', 'soviet space secrets', 'hidden secrets', 'secrets', 'soviet secrets', 'secrets of the ussr', 'russia', 'space']</t>
  </si>
  <si>
    <t>oFW3aQ1DQG4</t>
  </si>
  <si>
    <t>10 Countries That Don't Officially Exist</t>
  </si>
  <si>
    <t>10 Countries That Dont Officially Exist</t>
  </si>
  <si>
    <t>2021-10-25 17:02:01+00:00</t>
  </si>
  <si>
    <t>There are a number of countries that aren't officially recognized as independent nations, whether they believe themselves to be or not. From Somaliland to Transnistria and Abkhazia to Sealand, these are 10 of them in 10 Countries That Don't Officially Exist.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</si>
  <si>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'countries that dont exist', 'countries that dont exist anymore', 'countries that dont officially exist', 'countries', 'kosovo', 'sealand', 'south ossetia', 'russia', 'karakalpakstan', 'uzbekistan', 'barotseland', 'north cyprus', 'turkish cyprus', 'transnistria', 'abkhazia', 'nagorno-karabakh republic', 'somaliland', 'places that dont exist', 'unofficial countries', 'unofficial places', 'facts', 'secret countries', 'cyprus']</t>
  </si>
  <si>
    <t>Uf7G9a-5v8g</t>
  </si>
  <si>
    <t>10 Serial Killers Still At Large</t>
  </si>
  <si>
    <t>2021-10-16 16:02:00+00:00</t>
  </si>
  <si>
    <t>Serial killers have fascinated us for years, but we tend to find them more fascinating when we know we're safe from their attacks. With these notorious murderers, we don't have that luxury. These are 10 Serial Killers Still At Large.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</si>
  <si>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'serial killers', 'serial killer documentary', 'serial killers never caught', 'serial killers still at large', 'murderers', 'killers', 'most dangerous killers', 'most wanted', 'most wanted 2021', 'monster of the andes', 'long island serial killer', 'killing fields', 'jeff davis 8', 'highway of tears', 'west mesa bone collector', 'colonial parkway murders', 'i 70 killer', 'vending machine killer', 'monster of florence', 'never caught', 'pedro lopez', 'crime']</t>
  </si>
  <si>
    <t>NOydOM9WdO0</t>
  </si>
  <si>
    <t>10 Space Discoveries We Can't Explain</t>
  </si>
  <si>
    <t>10 Space Discoveries We Cant Explain</t>
  </si>
  <si>
    <t>2021-10-09 16:02:00+00:00</t>
  </si>
  <si>
    <t>Space truly is the final frontier. And the scariest thing? We know almost NOTHING about what's out there, and what's more, we can't explain a lot of what we do know. From dark matter, to black holes, and everything in between, these are 10 Space Discoveries We Can't Explain.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</si>
  <si>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'space', 'space discoveries', 'space discoveries we cant explain', 'discoveries we cant explain', 'discoveries', 'unexplained', 'unexplainable', 'mysteries', 'spacex', 'space mysteries', 'black hole', 'dark matter', 'stars', 'star', 'supernova', 'white dwarf', 'milky way', 'galaxy', 'space facts', 'facts about space']</t>
  </si>
  <si>
    <t>n3TlBns3PIs</t>
  </si>
  <si>
    <t>10 Secrets of the North Korean Military</t>
  </si>
  <si>
    <t>2021-10-02 16:02:01+00:00</t>
  </si>
  <si>
    <t>They're the most secretive nation on the planet with the fourth largest military. Kim Jong-Un's army is full of secrets he doesn't want you to know, but they leak out into the world somehow... so here they are, 10 Secrets of the North Korean Military.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</si>
  <si>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'north korea', 'north korean army', 'north korean military', 'north korea secrets', 'missile', 'secrets', 'kim jong un', 'dmz', 'south korea', 'korean war', 'nuclear weapons', 'arsenal', 'US', 'China', 'Russia', 'military parade', 'jets', 'missile test', 'troops', 'malnutrition', 'north korea defector', 'CIA', 'secret tunnel', 'pyongyang', 'north korea hackers', 'the interview', 'north korean spies', 'spies', 'espionage']</t>
  </si>
  <si>
    <t>5k0hPaT093w</t>
  </si>
  <si>
    <t>10 Ways Humans Are Evolving RIGHT NOW</t>
  </si>
  <si>
    <t>2021-09-25 16:00:07+00:00</t>
  </si>
  <si>
    <t>Human evolution is by its very definition a very long process, to the point that it can be hard to see when it's happening in front of our very eyes. From mutations to eye colour and even our brains getting smaller, a lot is happening to our species, and we have more insight on these changes than ever before. These are 10 ways humans are evolving RIGHT NOW.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</si>
  <si>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'evolution', 'human evolution', 'future', 'documentary', 'future evolution', 'mankind', 'humans', 'wisdom teeth', 'teeth', 'dentistry', 'Altitude Adjustment', 'high altitude', 'mountain sickness', 'andes', 'tibet', 'malaria', 'mutation', 'human mutation', 'human mutant', 'blue eyes', 'Fabella', 'bones', 'skeleton', 'vegetarian', 'vegetarian mutation', 'omega 3', 'bone density', 'lactose intolerance', 'brains', 'brain shrinking', 'shrinking brain', 'evolving humans']</t>
  </si>
  <si>
    <t>MOSIJfGbdPY</t>
  </si>
  <si>
    <t>10 Survival Life Hacks That Can Actually Kill You</t>
  </si>
  <si>
    <t>2021-09-18 16:02:00+00:00</t>
  </si>
  <si>
    <t>Survival hacks and tips are often drilled into us so we can recall them during life-threatening scenarios, but some of them are just straight up myths, or are far more dangerous than you think. From what you should NEVER do when confronted with lightning to how survive a bear or snake encounter, here are 10 survival hacks that can actually kill you!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</si>
  <si>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'survival', 'survival life hacks', 'life hacks', 'survival myths', 'mythbusters', 'survival myths busted', 'bear grylls', 'lightning', 'lightning strike', 'struck by lightning', 'making fire', 'cave', 'camp fire', 'bear', 'bear attack', 'jellyfish sting', 'jellyfish sting pee', 'drinking urine', 'cactus', 'drinking cactuc', 'eating cactus', 'snake venom', 'venom', 'eating ice', 'eating snow', 'knife', 'wound', 'first aid']</t>
  </si>
  <si>
    <t>m_W7RKtXv38</t>
  </si>
  <si>
    <t>10 Insane Criminal Defences</t>
  </si>
  <si>
    <t>2021-09-11 16:02:00+00:00</t>
  </si>
  <si>
    <t>Is the crime worth the time? Well if you've got a good enough alibi then definitely! If it works, of course. So from being too fat, too rich, and even hypnotised, these are 10 Insane Criminal Defences.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</si>
  <si>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'criminal alibis', 'alibi', 'craziest alibis', 'criminal defense', 'criminal defenses', 'insane criminal', 'insane criminal defences', 'defence', 'court', 'court defense', 'too fat', 'too rich to go to jail', 'edward ates', 'ethan couch', 'hans reiser', 'the matrix', 'matrix', 'matrix murder', 'sleepwalk murder', 'curse', 'curse murder', 'self defence', 'evil twin', 'evil twin murder', 'hypnotised by rap', 'rap music', 'junk food']</t>
  </si>
  <si>
    <t>pYHDOzXvbho</t>
  </si>
  <si>
    <t>10 Books You Won't Believe Are Banned</t>
  </si>
  <si>
    <t>10 Books You Wont Believe Are Banned</t>
  </si>
  <si>
    <t>2021-09-04 16:01:00+00:00</t>
  </si>
  <si>
    <t>Books and reading are considered one of the cornerstones of intelligence across the world, so it's a bit weird when you realize that in some places, certain books are totally BANNED. Yes, some of them justifiably, but these ones are just downright bizarre. These are 10 Books You won't Believe Are Banned!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</si>
  <si>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'banned books', 'books banned', "books you won't believe are banned", 'animal farm', 'george orwell', '1984', 'da vinci code', 'the da vinci code', 'dan brown', 'sherlock holmes', 'sherlock', 'a study in scarlet', 'arthur conan doyle', 'mormon', 'the witches', 'roald dahl', 'jung chang', 'wild swans', 'alice in wonderland', 'lewis carroll', 'harry potter', 'harry potter banned', 'jk rowling', 'And Tango Makes Three', 'this one summer', 'the hate u give']</t>
  </si>
  <si>
    <t>Tx01NJ4kK1c</t>
  </si>
  <si>
    <t>10 Crazy Laws From Around The World</t>
  </si>
  <si>
    <t>2021-08-28 16:02:00+00:00</t>
  </si>
  <si>
    <t>You might want to fight the law on these crazy rules, but there's a very good chance you'll lose that battle! From it being illegal to own a pet rabbit, to a ban on being reincarnated, these are 10 Crazy Laws From Around The World!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</si>
  <si>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'craziest laws', 'weirdest laws', 'craziest laws int he world', 'crazy laws from around the world', 'weirdest laws in the world', 'camouflage illegal', 'caribbean islands', 'swearing illegal', 'uae', 'reincarnation', 'reincarnation illegal in china', 'china crazy laws', 'usa crazy laws', 'chewing gum ban', 'rabbits banned', 'queensland', 'australia', 'itsukushima', 'longyearbyen', 'norway', 'japan', 'disneyland', 'sarpourenx', 'illegal to die', 'death ban', 'hack', 'illegal number']</t>
  </si>
  <si>
    <t>1Sx4usypVrc</t>
  </si>
  <si>
    <t>10 Hoaxes That Caused Mass Panic</t>
  </si>
  <si>
    <t>2021-08-21 16:02:00+00:00</t>
  </si>
  <si>
    <t>Sometimes a joke, a prank, or even a social experiment, can go terribly wrong. From an April Fool's Day volcano prank that went too far, to pretending that a hurricane caused sharks to invade a freeway - these are 10 Hoaxes That Caused Mass Panic.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</si>
  <si>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'hoaxes that caused mass panic', 'hoax', 'hoaxes that caused panic', 'panic', 'shark on freeway', 'hurricane harvey shark', 'the great moon hoax', 'moon hoax', 'milan poison scare', 'milan', 'vrillon of the ashtar command', 'mugabe', 'sitka volcano prank', 'volcano prank', 'volcano hoax', 'deodorant breast cancer hoax', 'ghostwatch', 'ghostwatch 1992', 'bbc', 'central park zoo escape', 'central park zoo', 'sibuxiang beast', 'russian invasion hoax', 'prank', 'hoaxes', 'pranks']</t>
  </si>
  <si>
    <t>EMQijotOm90</t>
  </si>
  <si>
    <t>10 Shocking Sporting Scandals</t>
  </si>
  <si>
    <t>2021-08-14 16:02:00+00:00</t>
  </si>
  <si>
    <t>The world of sport is no stranger to scandals and controversy. As recently as Tokyo 2020/2021, athletes and sports teams are making headlines with their misdemeanors. These are 10 Shocking Sporting Scandals.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</si>
  <si>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'sporting scandals', 'sporting scandals uk', 'biggest sporting scandals', 'shocking sports moments', 'sports', 'sport', 'crashgate', 'crashgate f1', 'f1', 'olympics', 'paralympics', 'olympics scandal', 'paralympics scandal', 'black sox scandal', 'salt lake city bribe', 'ioc', 'bloodgate', 'harlequins', 'pentathlon', 'onischenko fencing', 'fencing', 'fencing scandal', 'calciopoli', 'football scandal', 'sports news', 'la mano de dios', 'hand of god', 'maradona', 'rosie ruiz', 'cheating', 'doping']</t>
  </si>
  <si>
    <t>t7bbhwgihBA</t>
  </si>
  <si>
    <t>10 Insane Facts About Russia</t>
  </si>
  <si>
    <t>2021-08-07 16:01:00+00:00</t>
  </si>
  <si>
    <t>Russia is possibly one of the most secretive nations on Earth, so it's less common to find some absolutely mental facts about them! But here we are to tell you some of the craziest ones we could find in 10 Insane Facts About Russia!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</si>
  <si>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'russia', 'russian', 'facts about russia', 'russia facts', 'russian military', 'patriot park', 'russian mafia', 'insane facts', 'insane facts about russia', 'matryoshka dolls', 'russian dolls', 'interesting facts', 'vladimir putin', 'putin', 'russian disneyland', 'russian military disneyland', 'heli-golf', 'helicopter golf', 'russia alcohol', 'russia vodka', 'russia beer', 'russia subway', 'russia metro', 'russia gangs', 'leningrad', 'lake karachay']</t>
  </si>
  <si>
    <t>6jnsTk_hzQM</t>
  </si>
  <si>
    <t>10 Harshest Punishments For Breaking Lockdown Rules</t>
  </si>
  <si>
    <t>2021-07-31 16:02:00+00:00</t>
  </si>
  <si>
    <t>We're almost 2 years into the Coronavirus pandemic now, with countries across the globe in and out of lockdowns and quarantines for the majority of that period. But not everyone can, or will, stick to these COVID rules... So from being caged for breaking curfew, to being forced to do star jumps and declare that you're an enemy of society (yes, really), these are the 10 Harshest Punishments For Breaking Lockdown Rules.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</si>
  <si>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'harshest punishments', 'harshest punishments for breaking lockdown', 'lockdown', 'lockdown punishment', 'quarantine', 'coronavirus', 'covid 19', 'covid', 'covid lockdown', 'paraguay lockdown', 'philippines lockdown', 'philippines lockdown cage', 'kenya lockdown', 'saudi arabia lockdown', 'australia lockdown', 'russia lockdown', 'new zealand lockdown', 'malaysia lockdown', 'haunted house indonesia', 'france', 'serbia', 'harshest covid punishments', 'curfew', 'masks', 'vaccine']</t>
  </si>
  <si>
    <t>RI7kicAOsdA</t>
  </si>
  <si>
    <t>10 Shocking Things That Happened At The Olympics</t>
  </si>
  <si>
    <t>2021-07-24 16:02:00+00:00</t>
  </si>
  <si>
    <t>It's finally time for Tokyo 2020! Or is it Tokyo 2021 now? Either way, the Olympics are here! And what better way to commemorate the Games than to reflect on some of the most memorable moments from Modern Olympic history... These are 10 Shocking Things That Happened At The Olympics.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</si>
  <si>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'olympics', 'olympics 2021', 'olympics opening ceremony', 'olympics 2020', 'tokyo 2020', 'tokyo 2021', 'fred lorz', 'olympic cheating', 'olympic history', 'vanderlei de lima', 'cornelius horan', '2004 olympics', '1988 olympics boxing', '2016 olympics', 'rio', 'abebe bikila', 'marathon', 'angel matos', 'angel matos kicks referee', '2008 olympics taekwondo', 'taekwondo olympics', 'eric moussambani', 'eric the eel', '1936 olympics', '1972 olympics', 'opening ceremony']</t>
  </si>
  <si>
    <t>nYblP2qR5x4</t>
  </si>
  <si>
    <t>10 Insane Multiverse Theories</t>
  </si>
  <si>
    <t>2021-07-20 17:32:00+00:00</t>
  </si>
  <si>
    <t>The idea of the multiverse or parallel universes is nothing new. But their recent resurgence in popularity because of Loki, Doctor Strange, Wandavision, Spider-Man: No Way Home and Avengers Endgame has definitely brought attention to this theoretical science. How could the multiverse exist? Could we ever find parallel universes? And is there any evidence to say that ANY of this could exist in reality and not just in Marvel? Well Alltime10s are here to answer all your questions in 10 Insane Multiverse Theories...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</si>
  <si>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'parallel universe', 'multiverse', 'multiverse theory', 'multiverse of madness', 'universe theory', 'patchwork universe', 'cosmological natural selection', 'bubble universe', 'infinite universe', 'mirror universe', 'pocket universes', 'quantum tunnelling', 'quantum tunneling', 'heart of the multiverse', 'wandavision', 'doctor who', 'loki', 'spider-man no way home', 'into the spider verse', 'marvel', 'avengers endgame', 'what if', 'multiverse theories', 'kang']</t>
  </si>
  <si>
    <t>wM7gLGt0cg0</t>
  </si>
  <si>
    <t>10 Countries That Don't Have Armies</t>
  </si>
  <si>
    <t>10 Countries That Dont Have Armies</t>
  </si>
  <si>
    <t>2021-07-13 16:02:01+00:00</t>
  </si>
  <si>
    <t>International politics can often be a size competition, with the US, Russia and North Korea all boasting the size of their militaries. But what about the countries that don't have an army? Yep, they really do exist, and some of them for very interesting reasons... These are 10 Countries That Don't Have Armies...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</si>
  <si>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'countries that dont have armies', 'countries with no army', 'countries with no military', 'most peaceful countries', 'vatican city', 'vatican city army', 'costa rica', 'costa rica no army', 'grenada', 'grenada no army', 'monaco no army', 'iceland', 'iceland no army', 'liechtenstein', 'liechtenstein army', 'samoa', 'samoa army', 'japan', 'japan no army', 'japan army', 'san marino', 'san marino army', 'andorra', 'andorra army', 'smallest armies', 'places that dont have armies']</t>
  </si>
  <si>
    <t>axDZ0D86ZNU</t>
  </si>
  <si>
    <t>10 Dark Secrets of the USSR</t>
  </si>
  <si>
    <t>2021-07-04 16:02:00+00:00</t>
  </si>
  <si>
    <t>Before and during the Cold War, the Soviet Union had many secrets they wanted to keep under wraps for as long as possible. But all secrets can leak out - from secret poison labs to catastrophic explosions, here are 10 Dark Secrets of the USSR.
Click to Subscribe.. http://bit.ly/WTVC4x_x000D_
_x000D_
FAQ's:_x000D_
What editing software do we use?: http://amzn.to/2p8Y4G2_x000D_
What mic do we use for our voice overs?: http://amzn.to/2pbWBzr _x000D_
What camera do we use to film?: http://amzn.to/2pbMv1A_x000D_
What computer do we edit on?: http://amzn.to/2p951qu_x000D_
_x000D_
Check out the best of Alltime10s - https://www.youtube.com/playlist?list=PLec1lxRhYOzt2qqqnFBIpUm63wr5yhLF6_x000D_
_x000D_
Where else to find All Time 10s..._x000D_
_x000D_
Facebook:_x000D_
https://www.facebook.com/Alltime10s_x000D_
_x000D_
Twitter:_x000D_
https://twitter.com/alltime10s</t>
  </si>
  <si>
    <t>['alltime 10s', 'alltime10', '10s', 'top 10', 'top5', 'matthew santoro', 'ussr', 'cold war', 'russia', 'ussr secrets', 'kgb', 'russian secrets', 'documentary', 'KGB', 'gorbachev', 'nedelin catastrophe', 'Kyshtym', 'secret cities', 'Ozyorsk', 'small pox', 'smallpox', 'leak', 'chernobyl', 'disaster', 'Valentin Bondarenko', 'cosmonaut', 'Novocherkassk', 'the chamber', 'Balaklava', 'Balaklava submarine base', 'crimea', 'nuclear', 'submarine', 'Nedelin Disaster', 'Holodomor', 'ukraine', 'dark secrets of ussr', 'dark secrets of russia']</t>
  </si>
  <si>
    <t>crVwMW-tOqU</t>
  </si>
  <si>
    <t>UCZYTClx2T1of7BRZ86-8fow</t>
  </si>
  <si>
    <t>Could dropping a penny from a tall building hurt someone? #shorts #science #SciShow</t>
  </si>
  <si>
    <t>Could dropping a penny from a tall building hurt someone shorts science SciShow</t>
  </si>
  <si>
    <t>2022-11-02 19:00:31+00:00</t>
  </si>
  <si>
    <t>Check out the previous episode here: https://www.youtube.com/watch?v=PBaL_0duVVk
Hosted by: Niba Audrey Nirmal (she/her)
Emma Dauster: Writer
Justine Ghai: Fact Checker
Amy Peterson: Script Editor
Savannah Geary: Editor, Associate Producer
Daniel Comiskey: Editorial Director
Sarah Suta: Producer
Caitlin Hofmeister: Executive Producer
Hank Green: Executive Producer
Sources: 
https://journals.le.ac.uk/ojs1/index.php/pst/article/view/2948/2733 
https://sservi.nasa.gov/articles/video-red-bull-stratos-mission/ 
Previous episodes:
https://www.youtube.com/watch?v=PBaL_0duVVk
https://www.youtube.com/watch?v=62sRY_B7krM&amp;t=128s 
Image Sources:
https://www.gettyimages.com/detail/photo/st-marks-square-st-marks-cathedral-and-its-tower-royalty-free-image/887212298?phrase=pigeon%20sidewalk%20wide&amp;adppopup=true
https://commons.wikimedia.org/wiki/File:Stokes_sphere.svg
https://www.gettyimages.com/detail/illustration/skyscrapers-house-building-icon-royalty-free-illustration/889463720?phrase=tall%20building&amp;adppopup=true
https://www.gettyimages.com/detail/photo/bird-and-incoming-airplane-royalty-free-image/946139378?phrase=plane%20bird&amp;adppopup=true</t>
  </si>
  <si>
    <t>['SciShow', 'science', 'Hank', 'Green', 'education', 'learn', 'Could dropping a penny from a tall building hurt someone? #shorts #science #SciShow', 'niba audrey nirmal', 'physics', 'terminal velocity']</t>
  </si>
  <si>
    <t>otCcg8CfheQ</t>
  </si>
  <si>
    <t>A Molecule-Thick Coating Changes What a Surface Does, Thanks to Nanoscience</t>
  </si>
  <si>
    <t>A MoleculeThick Coating Changes What a Surface Does Thanks to Nanoscience</t>
  </si>
  <si>
    <t>2022-11-01 21:13:40+00:00</t>
  </si>
  <si>
    <t>This episode was made in partnership with The Kavli Prize. The Kavli Prize honors scientists for breakthroughs in astrophysics, nanoscience and neuroscience â€” transforming our understanding of the big, the small, and the complex. 
From removing glare in windows to making pacemakers safer, monolayers hold a number of possibilities for advances in future technology.
Hosted by: Hank Green (he/him)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https://doi.org/10.1146/annurev.physchem.52.1.107 
https://doi.org/10.1126/science.89.2299.60 
https://doi.org/10.1021/ed061p437 
https://www.sciencehistory.org/distillations/magazine/the-invisible-woman
https://lemelson.mit.edu/resources/katherine-blodgett
https://www.nanoscience.com/techniques/langmuir-films/
https://doi.org/10.1016/j.ces.2005.05.064
https://doi.org/10.1021/la00017a030
https://www.nature.com/articles/nprot.2009.234
https://doi.org/10.1166/jnn.2006.503
https://doi.org/10.1002/adma.201302283
https://doi.org/10.1021/la053152m
https://doi.org/10.1016/j.progsurf.2003.12.001
http://dx.doi.org/10.1007/s10965-006-9078-2 
https://pubs.acs.org/doi/pdf/10.1021/la100956w
https://link.springer.com/article/10.1007/s10854-019-02527-y 
https://www.nanoscience.com/techniques/langmuir-films/ 
https://doi.org/10.1039/B410027C
https://www.kavliprize.org/jacob-sagiv-autobiography 
http://dns2.asia.edu.tw/~ysho/YSHO-English/1000%20WC/PDF/J%20Ame%20Che%20Soc102,%2092.pdf 
https://doi.org/10.1063/1.436844 
https://www.cd-genomics.com/blog/introduction-to-dna-microarray-technology/ 
https://doi.org/10.1021/bm050180a 
https://www.kavliprize.org/prizes/nanoscience/2022 
http://lee.chem.uh.edu/1998/Langmv14p3815.pdf 
https://doi.org/10.1016/j.progsurf.2003.12.001 
https://doi.org/10.1039/D0TC00388C
https://www.sciencedirect.com/science/article/pii/S1566119918300387
https://doi.org/10.1364/OE.24.027184
https://doi.org/10.1021/ja00019a011
https://doi.org/10.1002/admi.201700316
https://link.springer.com/article/10.1007/s00253-013-5232-z 
Images:
https://www.gettyimages.com/detail/video/artist-applying-red-color-on-canvas-stock-footage/1368075329
https://www.gettyimages.com/detail/video/man-sculptor-creates-sculpt-bust-clay-human-woman-stock-footage/1376840189
https://www.gettyimages.com/detail/video/scientist-is-preparation-of-nanomaterials-for-scanning-stock-footage/1196111142
https://www.gettyimages.com/detail/video/abstract-corporate-architecture-stock-footage/1338052026 
https://en.wikipedia.org/wiki/File:Katharine_Burr_Blodgett_(1898-1979),_demonstrating_equipment_in_lab.jpg
https://commons.wikimedia.org/wiki/File:Langmuir-sitting.jpg
https://en.wikipedia.org/wiki/File:LBcompression.jpg
https://commons.wikimedia.org/wiki/File:Ksv-nima-medium-lb01.jpg
https://www.gettyimages.com/detail/photo/graphene-royalty-free-image/112039080
https://commons.wikimedia.org/wiki/File:Sony_oled.jpg
https://commons.wikimedia.org/wiki/File:Oled_display_alterung.jpg
https://www.gettyimages.com/detail/video/pixels-of-a-liquid-crystal-display-stock-footage/1057452344
https://www.youtube.com/watch?v=kpbPvWucNEg
https://www.youtube.com/watch?v=LZqv7Jl4iTo
https://commons.wikimedia.org/wiki/File:Surface_of_copper_oxide_(II).png
https://www.gettyimages.com/detail/video/arduino-nano-electronic-component-small-single-board-stock-footage/1368509819 
https://www.gettyimages.com/detail/video/concept-video-contact-lenses-with-chip-inside-stock-footage/1312058054 
https://www.gettyimages.com/detail/video/graphene-sheet-stock-footage/483199685 
https://commons.wikimedia.org/wiki/File:Mixed_monolayer.jpg
https://en.wikipedia.org/wiki/File:From_spit_to_DNA-sample.webm
https://en.wikipedia.org/wiki/PDMS_stamp#/media/File:Sarfus.SoftLitho.Streptavidin.jpg
https://www.gettyimages.com/detail/video/dna-stock-footage/186901379 
https://www.gettyimages.com/detail/video/ray-image-of-chest-with-artificial-cardiac-pacemaker-stock-footage/1187251785 
https://www.kavliprize.org/prizes/nanoscience/2022</t>
  </si>
  <si>
    <t>['SciShow', 'science', 'Hank', 'Green', 'education', 'learn', 'kavli prize', 'nanascience', 'molecules', 'molecular science', 'small', 'monolayers']</t>
  </si>
  <si>
    <t>jK9yEUM-K-w</t>
  </si>
  <si>
    <t>4 Plants that Hunt Underground</t>
  </si>
  <si>
    <t>2022-10-31 21:53:07+00:00</t>
  </si>
  <si>
    <t>Carnivorous plants tend to live in environments where the soil canâ€™t provide enough of the nutrients they need to survive, so they have developed all sorts of methods to trap and consume the critters of the area, including hunting underground!
Hosted by: Stefan Chin (he/him)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https://academic.oup.com/aob/article/128/3/241/6296013
https://www.tandfonline.com/doi/full/10.1080/17429145.2022.2038710
https://www.sciencedaily.com/releases/2022/06/220629121203.htm
https://www.pnas.org/doi/full/10.1073/pnas.1114199109
https://bsapubs.onlinelibrary.wiley.com/doi/full/10.1002/ajb2.1779
https://phytokeys.pensoft.net/article/82872/list/1/
https://academic.oup.com/aobpla/article/doi/10.1093/aobpla/plv140/2609493 
https://abcbot.pl/pdf/50_2/087-094-Plachno.pdf 
Image Sources:
https://www.gettyimages.com/detail/video/venus-fly-trap-stock-footage/472763323?phrase=Venus%20fly%20trap&amp;adppopup=true
https://journals.plos.org/plosone/article?id=10.1371/journal.pone.0021114#pone-0021114-g001
https://www.gettyimages.com/detail/video/sundew-plant-stock-footage/473047013?phrase=carnivorous%20plant&amp;adppopup=true
https://www.gettyimages.com/detail/video/timelapse-of-carnivorous-pitcher-plant-growing-in-stock-footage/1397453903?phrase=carnivorous%20plant&amp;adppopup=true
https://www.gettyimages.com/detail/photo/close-up-of-insect-caught-in-venus-fly-trap-royalty-free-image/108175457?phrase=carnivorous%20plant&amp;adppopup=true
https://powo.science.kew.org/taxon/urn:lsid:ipni.org:names:30078277-2/images
https://www.gettyimages.com/detail/photo/nematode-micrograph-royalty-free-image/157591821?phrase=nematode&amp;adppopup=true
https://www.gettyimages.com/detail/photo/fly-being-eaten-by-sundew-plant-royalty-free-image/119243410?phrase=carnivorous%20plant&amp;adppopup=true
https://www.gettyimages.com/detail/illustration/worm-intestinal-parasite-logo-isolated-royalty-free-illustration/1132951893?phrase=nematode&amp;adppopup=true
https://www.gettyimages.com/detail/photo/caenorhabditis-elegans-royalty-free-image/503788084?phrase=nematode&amp;adppopup=true
https://commons.wikimedia.org/wiki/File:Genlisea_violacea_giant.jpg
https://commons.wikimedia.org/wiki/File:Genlisea_aurea00.jpg
https://phytokeys.pensoft.net/article/82872/list/8/
https://commons.wikimedia.org/wiki/File:Rapid_stream_of_ants_(27238392846).jpg
https://commons.wikimedia.org/wiki/File:Utricularia_radiata_iNat-7371068.jpg
https://commons.wikimedia.org/wiki/File:Greater_Bladderwort_Utricularia_vulgaris_(6171429243).jpg
https://commons.wikimedia.org/wiki/File:Spontaneous-Firings-of-Carnivorous-Aquatic-Utricularia-Traps-Temporal-Patterns-and-Mechanical-pone.0020205.s001.ogv
https://www.gettyimages.com/detail/photo/venus-fly-traps-and-sundews-carnivorous-plants-royalty-free-image/186008168?phrase=Venus%20fly%20trap&amp;adppopup=true</t>
  </si>
  <si>
    <t>['SciShow', 'science', 'Hank', 'Green', 'education', 'learn', 'plants that hunt underground', 'hunt', 'plant', 'carnivorous plant', 'carnivorous', 'stefan chin', 'stefan', 'chin', 'venus fly trap', 'prey', 'mammal', 'pitcher plant', 'evolution', 'carnivory', 'underground', 'soil', 'evolve', 'nutrients', 'nitrogen', 'phosphorus', 'reproduce', 'philcoxia', 'nematodes', 'trap', 'microorganisms', 'digest', 'nitrogen 15', 'passive trap', 'eel trap', 'microscopic', 'root', 'genlisea', 'bacteria', 'nepenthes', 'insect', 'pitcher', 'borneo', 'food', 'negative pressure', 'utricularia', 'bladder trap', 'vaccuum', 'door']</t>
  </si>
  <si>
    <t>Ezdqe-4X_j0</t>
  </si>
  <si>
    <t>The Climate Crisis Is Even Worse if Youâ€™re a Lizard</t>
  </si>
  <si>
    <t>The Climate Crisis Is Even Worse if Youre a Lizard</t>
  </si>
  <si>
    <t>2022-10-28 21:05:54+00:00</t>
  </si>
  <si>
    <t>The changing climate is quickly pushing cold-blooded animals up against their limits. And a well-preserved fossil from the Jurassic period might help fill in some of the gaps surrounding the evolution of squamates.
Hosted by: Hank Green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Climate: https://press.springernature.com/extreme-escalation-of-heat-failure-rates-in-ectotherms-with-glob/23622858
https://www.nature.com/articles/s41586-022-05334-4 
Fossil squamate: 
https://press.springernature.com/synchrotron-tomography-of-a-stem-lizard-elucidates-early-squamat/23604042
https://www.nature.com/articles/s41586-022-05332-6 
https://www.scientificamerican.com/article/warming-world-too-hot-for/
https://www.ncbi.nlm.nih.gov/pmc/articles/PMC3009776/
Images:
https://www.gettyimages.com/detail/photo/turtle-family-sunbathing-royalty-free-image/91939994?phrase=turtles%20sunbathing&amp;adppopup=true
https://www.gettyimages.com/detail/video/blooming-flower-timelapse-lobivia-stock-footage/1135565197?phrase=indoor%20plant%20growing&amp;adppopup=true
https://www.gettyimages.com/detail/video/the-broad-snouted-caiman-like-a-smiley-pantanal-brazil-stock-footage/1203759494?phrase=alligator%20hot&amp;adppopup=true
https://www.gettyimages.com/detail/video/domestic-ducks-walk-on-the-farm-stock-footage/1371130677?phrase=animal&amp;adppopup=true
https://www.gettyimages.com/detail/video/mitochondria-stock-footage/1433286275?phrase=cellular%20metabolism&amp;adppopup=true
https://www.gettyimages.com/detail/video/the-frog-wipes-his-face-stock-footage/1347432841?phrase=frog&amp;adppopup=true
https://www.gettyimages.com/detail/video/frogs-amphibian-animals-in-water-of-pond-stock-footage/1345265101?phrase=frog&amp;adppopup=true
https://www.gettyimages.com/detail/video/thermometer-on-blue-sky-with-sun-shining-stock-footage/1322031944?phrase=summer%20sun&amp;adppopup=true
https://commons.wikimedia.org/wiki/File:Life_cycle_of_Lemon_Pansy_Junonia_lemonias_(4057061447).jpg
https://www.gettyimages.com/detail/video/huge-schools-of-fusiliers-and-mackerels-in-the-light-stock-footage/829099600?phrase=school%20of%20fish&amp;adppopup=true
https://www.gettyimages.com/detail/video/pond-sliders-aka-red-eared-terrapin-turtles-trachemys-stock-footage/1327354121?phrase=amphibian%20sunbathing&amp;adppopup=true
https://www.nasa.gov/press-release/nasa-releases-detailed-global-climate-change-projections
https://www.gettyimages.com/detail/photo/couple-of-brachiosaurus-altithorax-and-a-flock-of-royalty-free-image/870596224?phrase=jurassic&amp;adppopup=true
https://press.springernature.com/synchrotron-tomography-of-a-stem-lizard-elucidates-early-squamat/23604042
https://www.gettyimages.com/detail/photo/the-green-iguana-also-known-as-the-american-iguana-royalty-free-image/1405010688?phrase=iguana&amp;adppopup=true
https://www.gettyimages.com/detail/photo/grass-snake-royalty-free-image/624626136?phrase=snake%20close%20up&amp;adppopup=true
https://commons.wikimedia.org/wiki/File:Megachirella_NMS.jpg
https://www.gettyimages.com/detail/photo/snake-royalty-free-image/493548748?phrase=snake%20swallow&amp;adppopup=true
https://www.gettyimages.com/detail/photo/group-of-exotic-pets-royalty-free-image/464856658?phrase=snake%2Bgecko
https://commons.wikimedia.org/wiki/File:Aigialosaurus_bucchichi.jpg
https://www.gettyimages.com/detail/video/galapagos-marine-iguana-iguanas-warming-in-the-sun-stock-footage/1329279208?phrase=iguana&amp;adppopup=true
https://press.springernature.com/synchrotron-tomography-of-a-stem-lizard-elucidates-early-squamat/23604042
https://www.gettyimages.com/detail/photo/wild-animal-collection-reptile-royalty-free-image/181698842?phrase=snake%20gecko%20skink&amp;adppopup=true</t>
  </si>
  <si>
    <t>['SciShow', 'science', 'Hank', 'Green', 'education', 'learn', 'The Climate Crisis Is Even Worse if Youâ€™re a Lizard', 'ectotherm', 'climate change', 'temperature', 'endotherm', 'IPCC', 'Intergovernmental Panel on Climate Change', 'squamates', 'reptiles', 'jurassic', 'evolution', 'fossil', 'Bellairsia gracilis', 'stem group', 'crown group']</t>
  </si>
  <si>
    <t>C7eYvoH7eO8</t>
  </si>
  <si>
    <t>Those Charming Tree Hollows Have a Dark Secret</t>
  </si>
  <si>
    <t>2022-10-27 21:00:07+00:00</t>
  </si>
  <si>
    <t>Trees are different from branch to limb, but all of them have ways to stop fungal invaders dead in their tracks.
Hosted by: Stefan Chin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https://www.zobodat.at/pdf/PHY_39_3_0133-0137.pdf 
https://doi.org/10.1016/j.palaeo.2014.06.009
https://doi.org/10.1016/j.ibiod.2012.10.013
https://link.springer.com/article/10.1007/s00425-012-1664-4 
https://www.sciencedirect.com/science/article/pii/B9780122764608500199
https://www.researchgate.net/profile/Vincenzo-Lattanzio/publication/303270594_Role_of_phenolics_in_the_resistance_mechanisms_of_plants_against_fungal_pathogens_and_insects/links/59aeb584aca27203707342a7/Role-of-phenolics-in-the-resistance-mechanisms-of-plants-against-fungal-pathogens-and-insects.pdf
https://www.pnas.org/doi/10.1073/pnas.2115329119
https://www.sciencedirect.com/topics/food-science/phenolic-compound
https://www.jstor.org/stable/2388768
https://df.tuzvo.sk/sites/default/files/01-01-18_0_0_0_0_0_0_0_0.pdf
https://plantpathology.ca.uky.edu/files/ppfs-or-w-01.pdf 
https://www.sciencedirect.com/topics/agricultural-and-biological-sciences/tylose 
https://nph.onlinelibrary.wiley.com/doi/pdfdirect/10.1111/j.1469-8137.1996.tb01842.x 
Images
https://www.gettyimages.com/detail/photo/mt-kilimanjaro-elephant-herd-tanzania-kenya-africa-royalty-free-image/1227486177?phrase=elephants&amp;adppopup=true
https://www.gettyimages.com/detail/photo/tree-knot-royalty-free-image/1421359043?phrase=tree%20knot%20hole&amp;adppopup=true
https://commons.wikimedia.org/wiki/File:Sequoias_trees_giants_burned_bark.jpg
https://www.gettyimages.com/detail/photo/closeup-of-steam-burn-on-mans-forearm-royalty-free-image/157526071?phrase=arm%20scab&amp;adppopup=true
https://www.gettyimages.com/detail/photo/mushroom-laetiporus-sulphureus-commonly-known-as-royalty-free-image/1322414550?phrase=Laetiporus%20sulphureus%2C&amp;adppopup=true
https://en.wikipedia.org/wiki/File:Carpinus_betulus1_cross_beentree.jpg#/media/File:Carpinus_betulus1_cross_beentree.jpg
https://en.wikipedia.org/wiki/File:Ficusxylem.jpg
https://en.wikipedia.org/wiki/File:Broussins_sur_un_cypr%C3%A8s.jpg
https://www.gettyimages.com/detail/photo/mushrooms-growing-out-of-dying-tree-royalty-free-image/1126815223?phrase=tree%20fungus&amp;adppopup=true
https://www.gettyimages.com/detail/photo/old-gum-tree-trunk-with-scars-in-ormiston-gorge-royalty-free-image/1212456997?phrase=tree%20scar&amp;adppopup=true
https://commons.wikimedia.org/wiki/File:Copper_European_Beech_Tree_at_Forest_Hills_Cemetery,_Jamaica_Plain-Boston,_MA_-_August_15,_2015.jpg
https://www.gettyimages.com/detail/illustration/anatomy-of-tree-trunk-royalty-free-illustration/1390435259?phrase=heartwood&amp;adppopup=true
https://www.gettyimages.com/detail/photo/wild-mushrooms-at-autumn-in-forrest-royalty-free-image/625772270?phrase=log%20fungi&amp;adppopup=true
https://www.gettyimages.com/detail/photo/hollow-in-a-large-tree-near-the-street-royalty-free-image/1396216404?phrase=tree%20hollowed%20trunk&amp;adppopup=true
https://commons.wikimedia.org/wiki/File:Salix_x_sepulcralis_(aka).jpg#/media/File:Salix_x_sepulcralis_(aka).jpg
https://commons.wikimedia.org/wiki/File:Salicylic-acid-skeletal.svg#/media/File:Salicylic-acid-skeletal.svg</t>
  </si>
  <si>
    <t>['SciShow', 'science', 'Hank', 'Green', 'education', 'learn', 'tree', 'biology', 'fungal', 'invasive', 'defense', 'dose', 'plants', 'nature', 'natural', 'dendrology', 'fungi']</t>
  </si>
  <si>
    <t>4LoQjd_czyk</t>
  </si>
  <si>
    <t>We don't fully understand maple syrup. #shorts #throwbackthursday #science #SciShow</t>
  </si>
  <si>
    <t>We dont fully understand maple syrup shorts throwbackthursday science SciShow</t>
  </si>
  <si>
    <t>2022-10-27 19:00:01+00:00</t>
  </si>
  <si>
    <t>This video was originally posted to TikTok in April 2021.
Hosted by: Hank Green (he/him)
Alexis Dahl: Writer
Kyle Nackers: Fact Checker
Savannah Geary: Editor, Associate Producer
Sarah Suta: Producer
Caitlin Hofmeister: Executive Producer
Hank Green: Executive Producer
Source:
https://pubs.acs.org/doi/10.1021/ed084p1647
Image Sources:
https://www.istockphoto.com/photo/tapping-sap-of-maple-tree-gm147004899-12241365
https://www.istockphoto.com/photo/tapping-maple-sap-gm172914664-6161731
https://www.istockphoto.com/photo/dried-vanilla-sticks-and-orchid-vanilla-flower-gm1131005422-299315034
https://www.istockphoto.com/photo/boil-maple-water-in-a-large-cauldron-at-maple-syrup-family-industry-gm1138717140-304118386</t>
  </si>
  <si>
    <t>['SciShow', 'science', 'Hank', 'Green', 'education', 'learn', "We don't fully understand maple syrup. #shorts #throwbackthursday #science #SciShow", 'maple', 'fall flavors', 'pancakes', 'syrup', 'waffles', 'food science']</t>
  </si>
  <si>
    <t>l9Y16yEAack</t>
  </si>
  <si>
    <t>Why does cannabis smell so skunky?  #shorts #science #SciShow</t>
  </si>
  <si>
    <t>Why does cannabis smell so skunky shorts science SciShow</t>
  </si>
  <si>
    <t>2022-10-27 00:03:16+00:00</t>
  </si>
  <si>
    <t>Hosted by: Hank Green (he/him)
Lucas Principe: Writer
Rachel Garner: Fact Checker
Amy Peterson: Script Editor
Stefan Chin: Editor
Savannah Geary: Associate Producer
Daniel Comiskey: Editorial Director
Sarah Suta: Producer
Caitlin Hofmeister: Executive Producer
Hank Green: Executive Producer
Sources:
https://pubs.acs.org/doi/10.1021/acsomega.1c04196
https://www.ncsl.org/research/health/state-medical-marijuana-laws.aspx
https://www.mdpi.com/1420-3049/25/24/5792
https://www.ncbi.nlm.nih.gov/pmc/articles/PMC7120914/#:~:text=What%20Are%20Terpenes%3F,taste%2C%20and%20pigment%20of%20plants
https://www.mdpi.com/1420-3049/25/24/5792
https://journals.plos.org/plosone/article?id=10.1371/journal.pone.0173911
Images:
https://www.gettyimages.com/detail/photo/blooming-cannabis-ready-to-be-used-for-extraction-royalty-free-image/1409118809?phrase=cannabis&amp;adppopup=true
https://www.gettyimages.com/detail/photo/striped-skunk-spraying-usa-royalty-free-image/200352446-001?phrase=skunk%20&amp;adppopup=true
https://www.gettyimages.com/detail/photo/big-green-leaves-of-marijuana-close-up-royalty-free-image/1227304330?phrase=cannabis%20plant&amp;adppopup=true
https://www.gettyimages.com/detail/photo/cannabis-flower-with-visible-trichomes-royalty-free-image/1171421792?phrase=terpene&amp;adppopup=true
https://commons.wikimedia.org/wiki/File:Alpha-humulene-from-xtal-Mercury-3D-bs.png
https://commons.wikimedia.org/wiki/File:(S)-Linalool_molecule_ball.png
https://www.gettyimages.com/detail/photo/wooden-logs-with-forest-on-background-royalty-free-image/527072689?phrase=lumber&amp;adppopup=true
https://www.gettyimages.com/detail/photo/citrus-fruit-royalty-free-image/181859627?phrase=citrus&amp;adppopup=true
https://www.gettyimages.com/detail/photo/mixed-flower-bouquet-royalty-free-image/902155732?phrase=close%20up%20flowers%20bouquet&amp;adppopup=true
https://www.gettyimages.com/detail/photo/black-pepper-royalty-free-image/498020408?phrase=pepper%20grains&amp;adppopup=true
https://www.gettyimages.com/detail/photo/garlic-background-royalty-free-image/1330361452?phrase=garlic&amp;adppopup=true
https://www.gettyimages.com/detail/photo/background-of-fresh-hops-wallpaper-royalty-free-image/484775154?phrase=hops%20beer&amp;adppopup=true
https://www.gettyimages.com/detail/photo/close-up-photo-of-striped-skunk-in-nature-royalty-free-image/1277600536?phrase=skunk&amp;adppopup=true</t>
  </si>
  <si>
    <t>['SciShow', 'science', 'Hank', 'Green', 'education', 'learn', 'cannabis', 'terpenes', 'terpenoids', 'volatile sulfur compound', 'skunk']</t>
  </si>
  <si>
    <t>gw8NG5Vu95Q</t>
  </si>
  <si>
    <t>The Real Vampire Diaries | Compilation</t>
  </si>
  <si>
    <t>The Real Vampire Diaries Compilation</t>
  </si>
  <si>
    <t>2022-10-26 21:00:19+00:00</t>
  </si>
  <si>
    <t>Head to https://complexlycalendars.com/products/scishow to buy your 2023 SciShow calendar today!
Vampires are those creatures of myth that can be a little bit scary. They can be a lot scarier though when you discover there are some natural inspirations for the fabled bloodsuckers.
Hosted by: Stefan Chin (he/him)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Vampires: The Science Behind the Myth
https://www.youtube.com/watch?v=LrJ3poBaNaQ
Can You Be Allergic to Sunlight?
https://www.youtube.com/watch?v=3BiuEp42Oiw
Bloody Amazing Facts About Vampire Bats
https://www.youtube.com/watch?v=aQxZFGuDU_s
Why Canâ€™t I Wear My Dogâ€™s Flea And Tick Collar?
https://www.youtube.com/watch?v=DU1CoYlPNQE
The Secret to Becoming Immune to Mosquito Bites
https://www.youtube.com/watch?v=LIu64TSerHQ</t>
  </si>
  <si>
    <t>['SciShow', 'science', 'Hank', 'Green', 'education', 'learn', 'vampires', 'vampire bats', 'blood', 'vampire', 'halloween']</t>
  </si>
  <si>
    <t>yLtcZfVQcc4</t>
  </si>
  <si>
    <t>Plants Will Absolutely Murder Each Other</t>
  </si>
  <si>
    <t>2022-10-25 23:03:59+00:00</t>
  </si>
  <si>
    <t>Check out http://rocketmoney.com/scishow to start managing your personal finances today. Thank you to Rocket Money for sponsoring today's video! #rocketmoney #personalfinance
If you've noticed that your garden is looking a little sad, it might be due to sabotage from other plants!
Hosted by: Hank Green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https://dergipark.org.tr/tr/download/article-file/703871 
https://www.extension.purdue.edu/extmedia/ho/ho-193.pdf 
https://www.frontiersin.org/articles/10.3389/fpls.2015.01020/full
https://doi.org/10.1023/a:1026242418333 
https://jem-online.org/forrex/index.php/jem/article/view/119
https://www.cabdirect.org/cabdirect/abstract/20093256372
https://www.mdpi.com/1422-0067/22/22/12606
https://www.gettyimages.com/detail/photo/black-walnut-buds-close-up-walnut-blooms-branch-royalty-free-image/1056372440?phrase=black%20walnut%20tree%20bud&amp;adppopup=true
https://commons.wikimedia.org/wiki/File:Black_Walnut_nut_and_leave_detail.JPG#/media/File:Black_Walnut_nut_and_leave_detail.JPG
https://www.gettyimages.com/detail/photo/black-walnut-tree-in-autumn-royalty-free-image/140236080?phrase=black%20walnut%20tree&amp;adppopup=true
https://www.gettyimages.com/detail/photo/devastated-tomatoes-as-a-result-of-long-time-royalty-free-image/1337075726?phrase=tomatoes%20garden%20dead&amp;adppopup=true
https://www.gettyimages.com/detail/photo/field-of-sorghum-royalty-free-image/530592641?phrase=%20sorghum&amp;adppopup=true
https://commons.wikimedia.org/wiki/File:Sorghum_halepense_stolons2_(7412712596).jpg
https://www.gettyimages.com/detail/photo/row-of-onions-royalty-free-image/892022394?phrase=onions%20plant&amp;adppopup=true
https://www.gettyimages.com/detail/photo/fresh-red-tomatoes-and-eggplants-top-view-royalty-free-image/1224981257?phrase=tomato%20eggplant&amp;adppopup=true
https://www.gettyimages.com/detail/photo/spotted-knapweed-in-bloom-close-up-view-with-green-royalty-free-image/1346488862?phrase=%20spotted%20knapweed&amp;adppopup=true
https://www.gettyimages.com/detail/video/crop-duster-spraying-chemicals-over-a-cotton-field-slow-stock-footage/1050055890?phrase=crops%20herbicide&amp;adppopup=true
https://www.gettyimages.com/detail/photo/herbicide-spraying-non-organic-vegetables-royalty-free-image/1146896346?phrase=glyphosate&amp;adppopup=true
https://www.gettyimages.com/detail/photo/cucumber-crop-failure-in-the-dry-season-royalty-free-image/1392794517?phrase=cucumbers%20plant%20dead&amp;adppopup=true
https://www.gettyimages.com/detail/photo/fresh-ripe-cucumbers-growing-in-greenhouse-royalty-free-image/627728100?phrase=cucumbers%20plant&amp;adppopup=true
https://www.gettyimages.com/detail/photo/close-up-of-melon-fruit-with-leaves-in-the-farm-royalty-free-image/1194501295?phrase=muskmelon%20plant&amp;adppopup=true
https://www.gettyimages.com/detail/photo/melon-plant-royalty-free-image/916486812?phrase=muskmelon%20plant&amp;adppopup=true
https://www.gettyimages.com/detail/photo/row-of-onions-royalty-free-image/892022394?phrase=onions%20plant&amp;adppopup=true
https://www.gettyimages.com/photos/snap-beans?assettype=image&amp;license=rf&amp;alloweduse=availableforalluses&amp;family=creative&amp;phrase=snap%20beans&amp;sort=best&amp;agreements=pa%3A125487
https://www.gettyimages.com/detail/photo/close-up-filled-frame-photo-of-parsnips-royalty-free-image/1300959090?phrase=parsnip&amp;adppopup=true
https://www.gettyimages.com/photos/parsnip?assettype=image&amp;license=rf&amp;alloweduse=availableforalluses&amp;agreements=pa%3A125487&amp;family=creative&amp;phrase=parsnip&amp;sort=best
These Plants Poison The Competition</t>
  </si>
  <si>
    <t>['SciShow', 'science', 'Hank', 'Green', 'education', 'learn', 'dose', 'chemistry', 'chemical', 'biology', 'nature', 'wildlife', 'natural', 'agriculture', 'herbicide', 'poison']</t>
  </si>
  <si>
    <t>74SP7PFe6H0</t>
  </si>
  <si>
    <t>Birds Are A Quick Fix For Your Anxiety</t>
  </si>
  <si>
    <t>2022-10-21 21:00:09+00:00</t>
  </si>
  <si>
    <t>Start building your ideal daily routine with Fabulous. The first 100 people who click on the link will get 25% OFF Fabulous Premium: https://thefab.co/scishow8 
Tweeting may not decrease your stress, but the twitter of some birds just might. And can we make people forget their memories?
Hosted by: Hank Green (he/him)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https://www.eurekalert.org/news-releases/967825
https://www.nature.com/articles/s41598-022-20841-0
https://www.sciencedirect.com/science/article/abs/pii/S0033350610003203
https://www.sciencedirect.com/science/article/pii/S0272494413000650
https://www.ncbi.nlm.nih.gov/pmc/articles/PMC3768102/
https://www.nature.com/articles/s41467-021-23520-2
http://learnmem.cshlp.org/content/29/11/401.full 
https://www.eurekalert.org/news-releases/967845 
Image Sources:
https://www.gettyimages.com/detail/video/picking-cranberries-stock-footage/854578506?phrase=picking%20wild%20berries&amp;adppopup=true
https://www.gettyimages.com/detail/photo/man-and-woman-hikers-enjoying-view-through-trees-in-royalty-free-image/1190334608?phrase=forest%20bathing&amp;adppopup=true
https://www.gettyimages.com/detail/photo/straw-hat-with-a-japanese-woman-standing-in-nature-royalty-free-image/1408377431
https://www.gettyimages.com/detail/video/bird-marsh-warbler-hides-in-the-bushes-and-chirps-on-a-stock-footage/1402550874?phrase=songbird%20singing&amp;adppopup=true
https://www.gettyimages.com/detail/video/european-robin-stock-footage/1141273869?phrase=birdsong&amp;adppopup=true
https://www.gettyimages.com/detail/video/aerial-view-of-a-mysterious-mountain-stream-with-the-sun-stock-footage/1364026851?phrase=nature&amp;adppopup=true
https://www.gettyimages.com/detail/photo/latin-woman-relaxing-next-to-flowers-royalty-free-image/1207360468?phrase=focus%20nature&amp;adppopup=true
https://www.gettyimages.com/detail/video/whinchat-singing-bird-and-sun-stock-footage/1266881777?phrase=birdsong&amp;adppopup=true
https://www.gettyimages.com/detail/photo/cute-little-african-american-boy-child-sleeping-in-royalty-free-image/1370848952?phrase=sleep&amp;adppopup=true
https://www.gettyimages.com/detail/video/beagle-dog-sitting-in-green-grass-and-barking-stock-footage/537797052?phrase=dog%20%20barking&amp;adppopup=true
https://www.gettyimages.com/detail/video/top-view-of-beautiful-young-woman-sleeping-cozily-on-a-stock-footage/1127498970?phrase=sleeping%20peacefully%20top%20down&amp;adppopup=true
https://www.gettyimages.com/detail/photo/asian-man-sleep-well-royalty-free-image/1241757935?phrase=sleep%20overhead&amp;adppopup=true
https://www.gettyimages.com/detail/illustration/line-music-control-icons-royalty-free-illustration/1330398027?phrase=audio&amp;adppopup=true
https://www.gettyimages.com/detail/photo/young-woman-sleeping-in-bed-at-night-royalty-free-image/1289222246?phrase=sleep&amp;adppopup=true
https://www.gettyimages.com/detail/photo/floating-pink-brain-melting-royalty-free-image/1309886628?phrase=human%2Bbrain%2Billustration
https://www.gettyimages.com/detail/video/man-sleeping-in-bed-wearing-wireless-earphones-connected-stock-footage/1163024611?phrase=sleeping%20headphones%20bed&amp;adppopup=true
https://www.gettyimages.com/detail/illustration/realistic-models-smartphone-with-transparent-royalty-free-illustration/1339430732?phrase=phone&amp;adppopup=true</t>
  </si>
  <si>
    <t>['SciShow', 'science', 'Hank', 'Green', 'education', 'learn', 'feeling anxious try listening to birds', 'birds', 'listen', 'stress', 'mental health', 'shinrin yoku', 'forest bathing', 'sound', 'depression', 'anxiety', 'paranoia', 'memorize', 'wind', 'water', 'traffic', 'construction', 'distraction', 'focus', 'soundscape', 'memory', 'peaceful', 'environment', 'stressor', 'sleep', 'audio', 'object words', 'study', 'brain']</t>
  </si>
  <si>
    <t>XDPbsML--T4</t>
  </si>
  <si>
    <t>How Pangea Might Have Caused a Climate Crisis</t>
  </si>
  <si>
    <t>2022-10-20 21:00:33+00:00</t>
  </si>
  <si>
    <t>Head to https://linode.com/scishow to get a $100 60-day credit on a new Linode account. Linode offers simple, affordable, and accessible Linux cloud solutions and services.
While we consider the modern climate crisis as being majorly induced by humans, there have been crises in the past without such an easy answer.
Hosted by: Hank Green (he/him)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https://eos.org/articles/stretching-crust-explains-earths-170000-year-long-heat-wave
https://www.nature.com/articles/s41561-022-00967-6
https://www.e-education.psu.edu/earth103/node/639
https://www.theworldcounts.com/challenges/climate-change/global-warming/global-co2-emissions
Image Sources:
https://www.gettyimages.com/detail/video/pangaea-or-pangea-earth-supercontinent-stock-footage/1317086152?phrase=earth%20pangea
https://www.gettyimages.com/detail/video/thingvellir-national-park-continental-divide-iceland-stock-footage/1432211231?phrase=continental%20divide
https://www.gettyimages.com/detail/video/coral-reef-structures-releasing-oxygen-bubbles-deep-stock-footage/1350107317?phrase=ocean%20temperature
https://www.gettyimages.com/detail/video/air-bubbles-underwater-in-slow-motion-250fps-stock-footage/1256649775?phrase=co2
https://www.gettyimages.com/detail/video/smoke-factory-pipe-warning-zone-sun-sunset-nature-power-stock-footage/1336383358?phrase=co2+gas
https://www.gettyimages.com/detail/video/volcano-ash-cloud-la-palma-stock-footage/1346036411?phrase=volcano
https://en.wikipedia.org/wiki/File:Bakken_Core.JPG
https://commons.wikimedia.org/wiki/File:Pulling_the_Bakken_Core_out_of_the_core_barrell.JPG
https://www.gettyimages.com/detail/photo/core-samples-stored-in-a-box-geological-royalty-free-image/1163905371?phrase=core%20sample
https://www.gettyimages.com/detail/video/close-look-on-eruption-of-the-fagradalsfjall-volcano-in-stock-footage/1333774998?phrase=volcano
https://www.gettyimages.com/detail/video/school-of-fish-swims-above-crack-in-the-seabed-over-stock-footage/1338030178?phrase=earthquake
https://www.gettyimages.com/detail/video/vaalbara-supercontinent-in-planet-earth-stock-footage/1344719950?phrase=pangea
https://www.youtube.com/watch?v=QhldiOaFqpE
https://www.gettyimages.com/detail/video/aerial-drone-tilt-view-of-the-glacier-of-sam-ford-fjord-stock-footage/1192087747?phrase=permafrost</t>
  </si>
  <si>
    <t>['SciShow', 'science', 'Hank', 'Green', 'education', 'learn', 'climatology', 'climate', 'climate science', 'carbon', 'climate change', 'climate crisis', 'environment', 'volcanoes', 'pangea']</t>
  </si>
  <si>
    <t>i1PE42X-VVw</t>
  </si>
  <si>
    <t>The way this snail eats is terrifying. #shorts #throwbackthursday  #science #SciShow</t>
  </si>
  <si>
    <t>The way this snail eats is terrifying shorts throwbackthursday science SciShow</t>
  </si>
  <si>
    <t>2022-10-20 19:00:30+00:00</t>
  </si>
  <si>
    <t>Sources can be found with the full episode here: https://www.youtube.com/watch?v=VkZ318x-NqI
Hosted by Michael Aranda
Shorts Credits-
Savannah Geary: Associate Producer
Sarah Suta: Producer
Caitlin Hofmeister: Executive Producer
Hank Green: Executive Producer</t>
  </si>
  <si>
    <t>['SciShow', 'science', 'Hank', 'Green', 'education', 'learn', 'biology', 'marine', 'aquatic', 'gross', 'The way this snail eats is terrifying. #shorts #science #SciShow', 'snail', 'michael aranda']</t>
  </si>
  <si>
    <t>cwesuY8CvPE</t>
  </si>
  <si>
    <t>This is how to pick the sweetest fruit. #shorts #science #SciShow</t>
  </si>
  <si>
    <t>This is how to pick the sweetest fruit shorts science SciShow</t>
  </si>
  <si>
    <t>2022-10-19 21:06:38+00:00</t>
  </si>
  <si>
    <t>Hosted by: Niba Audrey Nirmal (she/her)
Emma Dauster: Writer
Kyle Nackers: Fact Checker
Savannah Geary: Editor, Associate Producer
Daniel Comiskey: Editorial Director
Sarah Suta: Producer
Caitlin Hofmeister: Executive Producer
Hank Green: Executive Producer
Source: 
https://www.pubhort.org/ejhs/2003/file_4899.pdf 
Image Sources:
https://www.gettyimages.com/detail/illustration/realistic-fresh-sweet-peach-royalty-free-illustration/1390283937?phrase=nectarine 
https://www.gettyimages.com/detail/illustration/diagram-showing-transpiration-in-plant-royalty-free-illustration/1186519528?phrase=transpiration&amp;adppopup=true
https://www.gettyimages.com/detail/photo/fresh-red-dates-royalty-free-image/1272901661?phrase=medjool%20date&amp;adppopup=true
https://www.gettyimages.com/detail/photo/nectarine-and-apricot-royalty-free-image/175441223?phrase=nectarine&amp;adppopup=true
https://www.gettyimages.com/detail/photo/nectarines-royalty-free-image/471418603?phrase=nectarine&amp;adppopup=true</t>
  </si>
  <si>
    <t>['SciShow', 'science', 'Hank', 'Green', 'education', 'learn', 'This is how to pick the sweetest fruit. #shorts #science #SciShow', 'niba audrey nirmal', 'dates', 'nectarines', 'botany', 'plant science', 'fruits', 'transpiration']</t>
  </si>
  <si>
    <t>KljnVxu4q-k</t>
  </si>
  <si>
    <t>Eating Your Siblings in the Womb</t>
  </si>
  <si>
    <t>2022-10-18 21:34:41+00:00</t>
  </si>
  <si>
    <t>Some species of sharks are so ferocious that theyâ€™ll eat each other in the womb! But what sounds viscous is actually a survival trait shared by other species.
Hosted by: Hank Green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Sharks
https://www.ncbi.nlm.nih.gov/pmc/articles/PMC3645029/ 
Salamanders 
https://onlinelibrary.wiley.com/doi/epdf/10.1002/%28SICI%291097-010X%28199811/12%29282%3A4/5%3C507%3A%3AAID-JEZ7%3E3.0.CO%3B2-0 
https://core.ac.uk/download/pdf/36141363.pdf 
Insects
https://link.springer.com/article/10.1007/s00114-006-0213-z 
https://academic.oup.com/jinsectscience/article/4/1/36/888438 
Humans
https://scholar.archive.org/work/r44qzqnuzvgkni743javxu2feu/access/wayback/https://www.cambridge.org/core/services/aop-cambridge-core/content/view/0D4FC2D88128621DE0A28CA9A1653190/S0001566000008278a.pdf/div-class-title-the-vanishing-twin-div.pdf 
IMAGES
https://www.gettyimages.com/detail/photo/fire-salamander-royalty-free-image/528101891
https://commons.wikimedia.org/wiki/File:Carcharias_taurus_newport.jpg
https://commons.wikimedia.org/wiki/File:A_massive_Sand_tiger_Shark_swims_by_(27287498303).jpg
https://www.gettyimages.com/detail/video/marble-ray-at-giant-undersea-canyon-ogasawara-japan-stock-footage/1162378258?phrase=underwater%20sand%20ocean&amp;adppopup=true
https://commons.wikimedia.org/wiki/File:Salamandra_salamandra_BM3.jpg
https://www.gettyimages.com/detail/photo/fire-salamander-royalty-free-image/172882837?phrase=fire%20salamander&amp;adppopup=true
https://www.gettyimages.com/detail/photo/closeup-on-a-dark-larvae-hokkaido-salamander-royalty-free-image/1421229192?phrase=salamander%20larva&amp;adppopup=true
https://www.inaturalist.org/observations/93044997
https://www.inaturalist.org/observations/32993131
https://academic.oup.com/jinsectscience/article/4/1/36/888438
https://commons.wikimedia.org/wiki/File:The_Sand_Tiger_Shark_with_Sea_Turtle.jpg
https://commons.wikimedia.org/wiki/File:Salamandra_salamandra_01_by-dpc.jpg
https://www.gettyimages.com/detail/photo/cropped-shot-of-an-unrecognizable-mother-to-be-royalty-free-image/1368416956?phrase=pregnant&amp;adppopup=true
Sharks Arenâ€™t The Only Animals That Eat Each Other In The Womb</t>
  </si>
  <si>
    <t>['SciShow', 'science', 'Hank', 'Green', 'education', 'learn', 'biology', 'marine', 'cannibalism', 'aquatic', 'shark', 'salamander', 'fly', 'insect', 'fish', 'dose', 'gross', 'natal']</t>
  </si>
  <si>
    <t>Y878p1IxKT8</t>
  </si>
  <si>
    <t>Where did Teeth Come From??</t>
  </si>
  <si>
    <t>Where did Teeth Come From</t>
  </si>
  <si>
    <t>2022-10-17 21:18:45+00:00</t>
  </si>
  <si>
    <t>Use my code SCISHOW at https://cometeer.com/SciShowOctober to save $20 off EACH of your first two orders (total of $40 OFF) today! If youâ€™ve been wanting to try Cometeer, now is the time!"
Everywhere in the animal kingdom you can find teeth in all sorts of shapes and sizes, so you probably think you have a pretty good idea where they came from. But in reality, this debate is still a hot one, and it may have something to do with scales! 
Hosted by: Stefan Chin (he/him)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https://www.eurekalert.org/news-releases/962779 
https://pubmed.ncbi.nlm.nih.gov/25219878/ 
https://pubmed.ncbi.nlm.nih.gov/23016936/ 
https://www.nature.com/articles/nature.2013.13964 
https://www.nature.com/articles/nature12645 (paywall)
https://onlinelibrary.wiley.com/doi/full/10.1111/brv.12805 
https://elifesciences.org/articles/60985 
https://research-information.bris.ac.uk/ws/portalfiles/portal/196095729/Ru_cklin_Donoghue_AF.pdf 
https://www.nature.com/articles/nature11555 (paywall)
https://phys.org/news/2012-10-evolutionary-pretty.html  
https://www.science.org/doi/10.1126/science.1079623 (paywall) (2003)
https://royalsocietypublishing.org/doi/10.1098/rsbl.2015.0326 
https://onlinelibrary.wiley.com/doi/10.1111/pala.12318 
https://www.ncbi.nlm.nih.gov/pmc/articles/PMC4528481/ 
https://www.ncbi.nlm.nih.gov/pmc/articles/PMC3632217/ 
https://authors.library.caltech.edu/20188/3/nihms266189.pdf 
Image Sources:
https://commons.wikimedia.org/wiki/File:Denti_di_Cavallo,_Horse_teeth,_museo_Anatomia_Comparata_di_Bologna.JPG
https://www.gettyimages.com/detail/photo/lioness-snarling-royalty-free-image/157609558?phrase=lion%20teeth&amp;adppopup=true
https://www.gettyimages.com/detail/photo/closeup-african-woman-point-finger-at-perfect-white-royalty-free-image/1216575515?phrase=teeth%20smile
https://www.gettyimages.com/detail/photo/snail-on-the-moss-royalty-free-image/1139918730?phrase=snail&amp;adppopup=true
https://commons.wikimedia.org/wiki/File:Tentacle,_mouth_(with_radula)_and_eggs_of_Planorbarius_corneus_snails.jpg
https://www.gettyimages.com/detail/illustration/structure-cross-section-of-grinder-tooth-royalty-free-illustration/1024123124?phrase=teeth%20diagram
https://www.ncbi.nlm.nih.gov/pmc/articles/PMC2637924/figure/pbio-1000031-g002/
https://commons.wikimedia.org/wiki/File:Denticules_cutan%C3%A9s_du_requin_citron_Negaprion_brevirostris_vus_au_microscope_%C3%A9lectronique_%C3%A0_balayage.jpg
https://www.gettyimages.com/detail/photo/lemon-shark-in-its-natural-habitat-royalty-free-image/1247044163?phrase=Negaprion%20brevirostris&amp;adppopup=true
https://www.gettyimages.com/detail/photo/great-white-shark-smiling-royalty-free-image/515714114?phrase=shark%20teeth&amp;adppopup=true
https://commons.wikimedia.org/wiki/File:Arandaspis_prionotolepis_fossil.jpg
https://www.eurekalert.org/multimedia/947315
https://www.gettyimages.com/detail/photo/close-up-of-mixed-breed-monkey-between-chimpanzee-royalty-free-image/119838172?phrase=teeth%20animal&amp;adppopup=true
https://commons.wikimedia.org/wiki/File:Archeognathus_primus.png
https://www.flickr.com/photos/internetarchivebookimages/20058249074/
https://www.gettyimages.com/detail/photo/scales-of-the-amazon-snakehead-fish-which-has-a-royalty-free-image/1249093085?phrase=scales%20fish&amp;adppopup=true
https://www.gettyimages.com/detail/photo/panoramic-dental-x-ray-royalty-free-image/171294275?phrase=tooth%20xray&amp;adppopup=true
https://www.gettyimages.com/detail/photo/eating-orange-royalty-free-image/528418376?phrase=teeth%20eating&amp;adppopup=true
The Better to Eat You With: The Evolutionary Origins of Teeth</t>
  </si>
  <si>
    <t>['SciShow', 'science', 'Hank', 'Green', 'education', 'learn', 'stefan chin', 'stefan', 'chin', 'the better to eat you with the evolutionary origins of teeth', 'teeth', 'evolution', 'origin', 'eat', 'herbivore', 'omnivore', 'carnivore', 'snail', 'food', 'chew', 'structure', 'dentin', 'enamel', 'vertebrate', 'bone', 'jaw', 'fish scales', 'scales', 'fish', 'dermal denticles', 'denticles', 'dermal', 'minerals', 'outside-in model', 'inside-out hypothesis', 'sawfish', 'fossil', 'conodont', 'inside-and-out model', 'mouth rock', 'hypothesis', 'biology']</t>
  </si>
  <si>
    <t>9hqVznRauGA</t>
  </si>
  <si>
    <t>The Medicines Hiding in Usâ€¦ Also, Potatoes</t>
  </si>
  <si>
    <t>The Medicines Hiding in Us Also Potatoes</t>
  </si>
  <si>
    <t>2022-10-14 21:17:34+00:00</t>
  </si>
  <si>
    <t>Head to https://shopify.com/scishow to learn more and for a free trial. Thanks to Shopify, a commerce platform that helps you start, grow, and manage your business, for supporting SciShow.
Sometimes, potential new disease treatments turn up in some unexpected places... like potatoes.
Hosted by: Hank Green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https://www.eurekalert.org/news-releases/967104
https://dx.doi.org/10.1073/pnas.2123338119
https://www.eurekalert.org/news-releases/967139
https://journals.asm.org/doi/10.1128/mbio.02472-22 
Images:
https://www.gettyimages.com/detail/photo/shot-of-a-young-man-with-the-flu-sitting-on-the-royalty-free-image/1340698776?phrase=sickness&amp;adppopup=true
https://www.gettyimages.com/detail/photo/medications-in-tablets-and-capsules-on-dark-glass-royalty-free-image/1212993492?phrase=antibiotics%20and%20antivirals&amp;adppopup=true
https://www.gettyimages.com/detail/photo/coronavirus-royalty-free-image/1366654397?phrase=virus&amp;adppopup=true
https://www.gettyimages.com/detail/illustration/replication-protein-synthesis-transcription-royalty-free-illustration/929089984?phrase=RNA%20molecules&amp;adppopup=true
https://commons.wikimedia.org/wiki/File:DNA_methylation.svg
https://www.gettyimages.com/detail/illustration/mobile-chat-app-mockup-ux-or-ui-design-royalty-free-illustration/1181378251?phrase=text%20message%20with%20smiley&amp;adppopup=true
https://www.gettyimages.com/detail/photo/microbiology-antibodies-attack-virus-3d-royalty-free-image/1176767785?phrase=immune%20system%20virus%20background&amp;adppopup=true
https://www.gettyimages.com/detail/photo/ribonucleic-acid-strands-consisting-of-nucleotides-royalty-free-image/1355122387?phrase=cell%20rna&amp;adppopup=true
https://www.gettyimages.com/detail/video/medical-research-scientist-examines-laboratory-mice-and-stock-footage/820919652?phrase=mice&amp;adppopup=true
https://www.gettyimages.com/detail/photo/hash-browns-potatoes-royalty-free-image/136599528?phrase=hashbrown&amp;adppopup=true
https://commons.wikimedia.org/wiki/File:Dickeya_solani.jpg
https://www.gettyimages.com/detail/photo/sprouted-potato-tuber-green-shoots-of-potato-seed-royalty-free-image/809874306?phrase=potato%20plant&amp;adppopup=true
https://www.gettyimages.com/detail/photo/fertile-garden-soil-texture-background-top-view-royalty-free-image/664424724?phrase=fertile%20soil&amp;adppopup=true
https://www.gettyimages.com/detail/photo/abstract-symbolic-dna-strand-or-dna-molecular-royalty-free-image/1364360699?phrase=bacteria%20dna%20sequence&amp;adppopup=true
https://journals.asm.org/doi/10.1128/mbio.02472-22
https://commons.wikimedia.org/wiki/File:SEM_of_C_albicans.tif</t>
  </si>
  <si>
    <t>['SciShow', 'science', 'Hank', 'Green', 'education', 'learn', 'The Medicines Hiding in Usâ€¦ Also Potatoes', 'rna methylation', 'methyl group', 'immune system', 'interferons', 'dickeya solani', 'oocydin a', 'bacteria', 'antifungal', 'broad-spectrum antiviral', 'solanimycin', 'candida albicans']</t>
  </si>
  <si>
    <t>hVjSJV0WoDQ</t>
  </si>
  <si>
    <t>Are We Fish?</t>
  </si>
  <si>
    <t>Are We Fish</t>
  </si>
  <si>
    <t>2022-10-13 21:11:00+00:00</t>
  </si>
  <si>
    <t>Thanks again to the Monterey Bay Aquarium for collaborating with us on this episode! They think it would /beavery/ cool if you checked out their social channels or https://montereybayaquarium.org.  
Follow Monterey Bay Aquarium: 
Twitter: @MontereyAq 
Facebook: @montereybayaquarium 
Instagram: @montereybayaquarium 
Youtube: https://www.youtube.com/user/MontereyBayAquarium 
Tumblr: @montereybayaquarium
TikTok: https://www.tiktok.com/@montereyaq
Could you imagine ordering a fish taco and receiving a beaver laden tortilla? Of course not, because beavers arenâ€™t fish. Or are they? 
Hosted by: Hank Green (he/him)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https://ucmp.berkeley.edu/clad/clad5.html
https://evolution.berkeley.edu/fisheye-view-tree-of-life/what-is-a-fish/
https://evolution.berkeley.edu/phylogenetic-systematics/reconstructing-trees-cladistics/ 
https://www.britannica.com/animal/shark 
http://www.brooklyn.cuny.edu/bc/ahp/CLAS/CLAS.Clad.html 
https://www.britannica.com/science/species-taxon
https://www.nationalgeographic.org/encyclopedia/speciation/
https://www.britannica.com/animal/primate-mammal 
https://www.britannica.com/animal/fish/Evolution-and-paleontology 
https://www.britannica.com/animal/tetrapod-animal 
Image Sources:
Images and Videos Courtesy of Monterey Bay Aquarium
https://www.gettyimages.com/detail/photo/fillet-of-salmon-with-vegetable-royalty-free-image/175028181?adppopup=true
https://www.gettyimages.com/detail/photo/beaver-royalty-free-image/842493890?adppopup=true
https://www.gettyimages.com/detail/video/beaver-in-the-canadian-wilderness-stock-footage/1298773632?adppopup=true
https://www.gettyimages.com/detail/photo/feeding-beavers-royalty-free-image/1338445269?adppopup=true
https://www.gettyimages.com/detail/photo/homemade-baja-fish-tacos-royalty-free-image/491788887?adppopup=true
https://commons.wikimedia.org/wiki/File:Figure_20_02_05.png
https://www.gettyimages.com/detail/photo/gorilla-foot-royalty-free-image/1308328119?adppopup=true
https://commons.wikimedia.org/wiki/File:Monophyly,_paraphyly,_polyphyly.png
https://www.gettyimages.com/detail/illustration/black-silhouette-cat-great-design-for-any-royalty-free-illustration/1338417852?phrase=cat&amp;adppopup=true
https://www.gettyimages.com/detail/illustration/male-lion-black-silhouette-icon-vector-royalty-free-illustration/1279331900?phrase=lion%20silhouette&amp;adppopup=true
https://www.gettyimages.com/detail/illustration/wolf-howling-silhouette-royalty-free-illustration/1125969216?phrase=wolf%20sillhouette&amp;adppopup=true
https://www.gettyimages.com/detail/photo/wild-large-beaver-looks-up-in-river-bear-creek-royalty-free-image/1304939215?phrase=beaver&amp;adppopup=true
https://www.gettyimages.com/detail/photo/goldfish-aquarium-a-fish-on-the-background-of-royalty-free-image/168627134?adppopup=true
https://en.wikipedia.org/wiki/File:Branchiostoma_lanceolatum.jpg
https://www.eurekalert.org/multimedia/573021
https://www.gettyimages.com/detail/video/fish-in-the-aquarium-goldfish-black-telescope-goldfish-stock-footage/809086854?adppopup=true
https://www.gettyimages.com/detail/photo/beaver-royalty-free-image/842518896?adppopup=true
https://commons.wikimedia.org/wiki/File:Tetrapoda_PhyloCode_(en).svg
https://www.gettyimages.com/detail/photo/goldfish-aquarium-royalty-free-image/171248619?adppopup=true
https://commons.wikimedia.org/wiki/File:Fish_evolution.png
https://commons.wikimedia.org/wiki/File:Monophyletic_groups.png
https://www.gettyimages.com/detail/photo/beaver-royalty-free-image/842493890?adppopup=true</t>
  </si>
  <si>
    <t>['SciShow', 'science', 'Hank', 'Green', 'education', 'learn', 'are we all just fish', 'fish', 'beaver', 'cladogram', 'clade', 'body plan', 'lifestyle', 'cladistics', 'primate', 'evolution', 'ancestor', 'genome', 'goldfish', 'lancelet', 'backbone', 'lobe-finned fish', 'ray-finned fish', 'hagfish', 'lamprey', 'jaws', 'fins', 'coelacanths', 'lungfish', 'skin', 'scales', 'tetrapods', 'vertebrate', 'flesh', 'frog', 'alligator', 'snake', 'bird', 'horse', 'shark', 'rays']</t>
  </si>
  <si>
    <t>ntUwF6HMdh4</t>
  </si>
  <si>
    <t>Let's appreciate some bats. #throwbackthursday #shorts #science #SciShow</t>
  </si>
  <si>
    <t>Lets appreciate some bats throwbackthursday shorts science SciShow</t>
  </si>
  <si>
    <t>2022-10-13 19:00:17+00:00</t>
  </si>
  <si>
    <t>This video was originally posted to TikTok in October 2020.
For more amazing bat information, check out this video: https://www.youtube.com/watch?v=iJ2jDPgvbTY 
Hosted by: Hank Green (he/him)
Christie Wilcox: Writer
Kyle Nackers: Fact Checker
Alexis Dahl: Script Editor
Savannah Geary: Editor, Associate Producer
Hiroka Matsushima: Producer
Sarah Suta: Producer
Caitlin Hofmeister: Executive Producer
Hank Green: Executive Producer
Sources: 
https://doi.org/10.1016/B978-0-12-394288-3.00007-1 
https://doi.org/10.1029/2016EO064903
https://doi.org/10.3389/fimmu.2020.00026
https://pubmed.ncbi.nlm.nih.gov/19789175/
http://doi.prg/10.1111/j.1749-6632.2011.06004.x
https://doi.org/10.1007/978-3-319-25220-9_6
https://doi.org/10.1126/science.1201366
https://doi.org/10.1111/j.1744-7429.1999.tb00390.x 
Image Sources:
https://www.istockphoto.com/vector/vintage-logo-for-boxing-gm856233902-141005653
https://www.istockphoto.com/vector/creative-abstract-bumblebee-logo-design-vector-symbol-illustration-gm1159631125-317157242
https://www.istockphoto.com/photo/mouse-eared-bat-myotis-myotis-adults-in-flight-against-black-background-gm1255164691-367109996?phrase=bats%20flight
https://www.istockphoto.com/photo/rare-natterers-bat-in-flight-gm973881778-264965906?phrase=mouse%20eared%20bat
https://www.istockphoto.com/photo/nectar-bat-feeding-gm853416920-140226745?phrase=bat%20pollination</t>
  </si>
  <si>
    <t>['SciShow', 'science', 'Hank', 'Green', 'education', 'learn', 'Lets appreciate some bats. #throwbackthursday #shorts #science #SciShow', 'bats', 'biology', 'ecology']</t>
  </si>
  <si>
    <t>og2xsSE5cpY</t>
  </si>
  <si>
    <t>Can your farts tell you if you're sick? #shorts #science #SciShow</t>
  </si>
  <si>
    <t>Can your farts tell you if youre sick shorts science SciShow</t>
  </si>
  <si>
    <t>2022-10-12 22:40:30+00:00</t>
  </si>
  <si>
    <t>For more on H. pylori, check out our full-length episode: https://youtu.be/HP6Zf1ff7Sw 
Hosted by: Niba Audrey Nirmal (she/her)
Emma Dauster: Writer
Justine Ghai: Fact Checker
Savannah Geary: Editor, Associate Producer
Daniel Comiskey: Editorial Director
Sarah Suta: Producer
Caitlin Hofmeister: Executive Producer
Hank Green: Executive Producer
Sources: 
https://www.dlolab.com/helicobacter-pylori-urea-breath-test-infra-red-ubit%C2%AE 
https://www.jstor.org/stable/3833014?seq=1#metadata_info_tab_contents 
https://www.ncbi.nlm.nih.gov/pmc/articles/PMC1283743/ 
https://www.gastrojournal.org/article/0016-5085(90)90957-3/pdf?referrer=https%3A%2F%2Fwww.frontiersin.org%2F 
Image Sources:
https://twitter.com/hankgreen/status/1549796525894602753
https://commons.wikimedia.org/wiki/File:EMpylori.jpg
https://www.gettyimages.com/detail/illustration/human-digestive-system-gut-small-and-large-royalty-free-illustration/1270292726?phrase=h%20pylori&amp;adppopup=true
https://www.gettyimages.com/detail/photo/helicobacter-pylori-bacterium-isolated-on-white-royalty-free-image/670203460?phrase=helicobacter%20pylori&amp;adppopup=true
https://commons.wikimedia.org/wiki/File:Urea_breath_test_kit.jpg
https://commons.wikimedia.org/wiki/File:Helicobacter_Pylori_Urease.png</t>
  </si>
  <si>
    <t>['SciShow', 'science', 'Hank', 'Green', 'education', 'learn', "Can your farts tell you if you're sick? #shorts #science #SciShow", 'niba audrey nirmal', 'bacteria', 'h pylori', 'gut health']</t>
  </si>
  <si>
    <t>QRMEUzfyoF4</t>
  </si>
  <si>
    <t>Let's Go Deep on Monkeypox</t>
  </si>
  <si>
    <t>Lets Go Deep on Monkeypox</t>
  </si>
  <si>
    <t>2022-10-11 21:00:22+00:00</t>
  </si>
  <si>
    <t>The current human monkeypox outbreak has left many feeling uneasy about the potential of another pandemic. Through public health messaging, destigmatization, and a longer history of research on the disease, we're diminishing that potential.
For up-to-date information on the human monkeypox outbreak consider visiting WHO's official website: https://bit.ly/3ywKoeG
Head to https://complexlycalendars.com/products/scishow to buy your 2023 SciShow calendar today!
Hosted by: Hank Green (he/him)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https://www.thelancet.com/journals/laninf/article/PIIS1473-3099(22)00377-2/fulltext 
https://www.who.int/publications/m/item/covid-19-public-health-emergency-of-international-concern-(pheic)-global-research-and-innovation-forum 
https://www.cdc.gov/poxvirus/monkeypox/about.html 
https://www.who.int/emergencies/disease-outbreak-news/item/2022-DON390 
https://virological.org/t/urgent-need-for-a-non-discriminatory-and-non-stigmatizing-nomenclature-for-monkeypox-virus/853 
https://www.ncbi.nlm.nih.gov/pmc/articles/PMC3635111/ 
https://www.who.int/news-room/fact-sheets/detail/monkeypox 
https://www.cdc.gov/poxvirus/monkeypox/veterinarian/monkeypox-in-animals.html 
https://www.cdc.gov/poxvirus/monkeypox/outbreak/us-outbreaks.html 
https://www.cdc.gov/poxvirus/monkeypox/clinicians/pregnancy.html 
https://www.publichealthontario.ca/-/media/Documents/M/2022/eb-monkeypox-genital-excretion-final.pdf 
https://www.cdc.gov/poxvirus/monkeypox/transmission.html 
https://www.publichealthontario.ca/-/media/Documents/M/2022/eb-monkeypox-genital-excretion-final.pdf 
https://www.thelancet.com/journals/laninf/article/PIIS1473-3099(22)00228-6/fulltext 
https://www.nejm.org/doi/full/10.1056/NEJMoa2207323 
https://www.bmj.com/content/377/bmj.o1489 
https://www.ncbi.nlm.nih.gov/pmc/articles/PMC9339249/ 
https://www.ncbi.nlm.nih.gov/pmc/articles/PMC6004876/ 
https://www.nature.com/articles/s41591-022-01907-y 
https://www.ncbi.nlm.nih.gov/pmc/articles/PMC6107253/ 
https://www.bmj.com/content/378/bmj.o1845 
https://idpjournal.biomedcentral.com/articles/10.1186/s40249-022-01007-6 
https://www.thelancet.com/journals/lancet/article/PIIS0140-6736(22)01436-2/fulltext 
https://www.cdc.gov/poxvirus/monkeypox/clinicians/clinical-recognition.html 
https://www.bmj.com/content/378/bmj-2022-072410 
https://www.eurosurveillance.org/content/10.2807/1560-7917.ES.2022.27.27.2200471 
https://journals.plos.org/plosntds/article?id=10.1371/journal.pntd.0010141 
https://www.ncbi.nlm.nih.gov/books/NBK7293/ 
https://www.sciencedirect.com/science/article/pii/S0264410X2030579X?via%3Dihub 
https://health.hawaii.gov/docd/files/2022/06/Monkeypox-and-gay-and-bisexual-men-fact-sheet-06-02-2022.pdf 
https://www.cdc.gov/poxvirus/monkeypox/response/2022/world-map.html 
https://www.who.int/data/gho/data/indicators/indicator-details/GHO/number-of-deaths-due-to-hiv-aids 
https://www.cdc.gov/poxvirus/monkeypox/sexualhealth/index.html 
https://www.hrc.org/resources/monkeypox-and-what-you-need-to-know 
https://www.whitehouse.gov/ostp/news-updates/2022/07/21/u-s-monkeypox-research-priorities-speeding-science-for-impact/ 
Image Sources:
https://bit.ly/3Eub1od
https://bit.ly/2sCjq3k
https://bit.ly/3RSwkTs
https://bit.ly/3VmkvYL
https://bit.ly/3rN8bmA
https://bit.ly/3EvbqXu
https://bit.ly/3CpKoxZ
https://bit.ly/3TbqY6F
https://bit.ly/3ysyGl9
https://bit.ly/3VlFjiQ
https://bit.ly/3TbPJQd
https://bit.ly/3ekVn3M
https://bit.ly/3el08dN
https://bit.ly/3MkEKBX
https://bit.ly/3Tgc2nN
https://bit.ly/3rJlggS
https://bit.ly/3yvGMJy
https://bit.ly/3SV72oX
https://bit.ly/3CrmEcJ
https://bit.ly/3Cow2hm
https://bit.ly/3yyaPAy
https://bit.ly/3T9unmE
https://bit.ly/3ywNDCP
https://bit.ly/3TeQOXs
https://bit.ly/3MnyHMQ
https://bit.ly/3yzAsAV
https://bit.ly/3VkhyYI
https://bit.ly/3VcVDCF
https://bit.ly/3TaXJkz
https://bit.ly/3Vj9g3a
https://bit.ly/3Tv1TUL
https://bit.ly/3ywNq2v
https://bit.ly/3fYMf5s
https://bit.ly/3T9uqik
https://bit.ly/3Tge4Vk
https://bit.ly/3rSHVqR
https://bit.ly/3SYOnZt
https://bit.ly/3elARjt
https://bit.ly/3g2Izzm
https://bit.ly/3SUaAIc
https://bit.ly/3g1gdWf
Monkeypox Isnâ€™t New, But It's Changing</t>
  </si>
  <si>
    <t>['SciShow', 'science', 'Hank', 'Green', 'education', 'learn', 'monkeypox', 'human monkeypox', 'hmpxv', 'outbreak', 'pandemic']</t>
  </si>
  <si>
    <t>tSUURvSBR-4</t>
  </si>
  <si>
    <t>Lion's Mane Mushrooms Actually DO SOMETHING!</t>
  </si>
  <si>
    <t>Lions Mane Mushrooms Actually DO SOMETHING</t>
  </si>
  <si>
    <t>2022-10-10 21:00:18+00:00</t>
  </si>
  <si>
    <t>Head to https://shopify.com/scishow to learn more and for a free trial. Thanks to Shopify, a commerce platform that helps you start, grow, and manage your business, for supporting SciShow.
Turns out doing the crossword is only one way you can keep your head healthy because mushrooms can help your brain cells grow! 
Hosted by: Hank Green (he/him)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https://www.ncbi.nlm.nih.gov/pmc/articles/PMC3924982/ 
https://www.ncbi.nlm.nih.gov/pmc/articles/PMC3449638/ 
https://www.ncbi.nlm.nih.gov/pmc/articles/PMC4583117/ 
https://hrcak.srce.hr/file/52615 
https://www.mdpi.com/1422-0067/20/4/859/htm 
https://www.ncbi.nlm.nih.gov/pmc/articles/PMC5237458/ 
https://www.jstage.jst.go.jp/article/biomedres/40/4/40_125/_pdf/-char/en 
https://www.jstage.jst.go.jp/article/bpb/31/9/31_9_1727/_pdf/-char/en 
Image Sources:
https://www.gettyimages.com/detail/photo/human-brain-royalty-free-image/157531731?phrase=brain&amp;adppopup=true
https://www.gettyimages.com/detail/illustration/psychedelic-mushrooms-seamless-pattern-royalty-free-illustration/1399990302?phrase=mushroom%20background&amp;adppopup=true
https://commons.wikimedia.org/wiki/File:Igelstachelbart,_Hericium_erinaceus.jpg
https://commons.wikimedia.org/wiki/File:Hericium_erinaceus_(30890449762).jpg
https://www.gettyimages.com/detail/photo/wistar-rat-on-a-cage-royalty-free-image/537372459?phrase=lab%20rat&amp;adppopup=true
https://commons.wikimedia.org/wiki/File:Hericium_erinaceus_in_Sochi.JPG
https://commons.wikimedia.org/wiki/File:Far-Red_%26_Near-infrared_Fluorescent_Ubiquitination-based_Cell_Cycle_Indicator_(FUCCI).gif
https://commons.wikimedia.org/wiki/File:Gray739-emphasizing-hippocampus.png
https://www.gettyimages.com/detail/photo/lions-mane-mushroom-on-black-background-royalty-free-image/620719032?phrase=lion%27s%20mane&amp;adppopup=true
https://www.gettyimages.com/detail/video/brain-neuron-activity-stock-footage/1343285359?phrase=brain%20cells&amp;adppopup=true
https://www.gettyimages.com/detail/photo/neuron-system-hologram-royalty-free-image/1304220459?phrase=brain%20cells&amp;adppopup=true
https://commons.wikimedia.org/wiki/File:Erinacine_A-I.gif
https://www.gettyimages.com/detail/photo/lions-mane-supplement-capsules-on-red-burlap-rag-royalty-free-image/1330230623?phrase=mushroom%20capsule&amp;adppopup=true
https://www.gettyimages.com/detail/photo/remember-royalty-free-image/932503896?phrase=alzheimer%27s%20concept&amp;adppopup=true
https://www.gettyimages.com/detail/photo/rare-lions-mane-mushroom-royalty-free-image/521367373?phrase=lion%27s%20mane%20mushroom&amp;adppopup=true
https://www.gettyimages.com/detail/photo/rare-lions-mane-mushroom-in-lage-vuursche-royalty-free-image/1070572058?phrase=lion%27s%20mane%20mushroom&amp;adppopup=true</t>
  </si>
  <si>
    <t>['SciShow', 'science', 'Hank', 'Green', 'education', 'learn', 'can mushrooms keep your brain young', 'brain', 'brain cells', 'cells', 'nerve growth factor', "lion's mane mushrooms", 'mushroom', 'receptor', 'signal', 'stimulate', "lion's mane", 'extract', 'hericenones', 'hippocampus', 'memory', 'erinacines', 'compound', 'supplement', "alzheimer's", 'restore']</t>
  </si>
  <si>
    <t>cxnUuLvKAzs</t>
  </si>
  <si>
    <t>So NASA crashed into an asteroidâ€¦now what</t>
  </si>
  <si>
    <t>So NASA crashed into an asteroidnow what</t>
  </si>
  <si>
    <t>2022-10-07 21:00:44+00:00</t>
  </si>
  <si>
    <t>Head to https://linode.com/scishow to get a $100 60-day credit on a new Linode account. Linode offers simple, affordable, and accessible Linux cloud solutions and services.
Could we send an asteroid off of its collision path? NASA is testing to make sure.
Hosted by: Stefan Chin (he/him)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Bennett Johnson
----------
Looking for SciShow elsewhere on the internet?
SciShow Tangents Podcast: https://scishow-tangents.simplecast.com/
Facebook: http://www.facebook.com/scishow
Twitter: http://www.twitter.com/scishow
Instagram: http://instagram.com/thescishow
#SciShow #science #education
----------
Sources:
https://dart.jhuapl.edu/News-and-Resources/article.php?id=20220926
https://www.nytimes.com/live/2022/09/26/science/nasa-dart-asteroid-mission
https://www.esa.int/ESA_Multimedia/Videos/2022/09/DART_asteroid_impact_impresses_in_ESA_s_view_from_the_ground
https://solarsystem.nasa.gov/asteroids-comets-and-meteors/asteroids/didymos/in-depth/
https://www.smithsonianmag.com/science-nature/dinosaur-killing-asteroid-impact-chicxulub-crater-timeline-destruction-180973075/
https://www.esa.int/Space_Safety/Planetary_Defence/ESA_to_capture_light_from_deflected_asteroid_s_new_plume
https://www.space.com/dart-asteroid-impact-observations-from-earth
https://www.eurekalert.org/news-releases/966477
https://dart.jhuapl.edu/Mission/index.php
https://www.space.com/dart-asteroid-impact-when-well-know
https://solarsystem.nasa.gov/asteroids-comets-and-meteors/asteroids/in-depth/
https://www.eurekalert.org/news-releases/966255 
https://agupubs.onlinelibrary.wiley.com/doi/10.1029/2021AV000627 
https://www.nasa.gov/press-release/nasa-s-dart-mission-hits-asteroid-in-first-ever-planetary-defense-test
https://solarsystem.nasa.gov/missions/james-webb-space-telescope/in-depth/
https://www.nasa.gov/feature/goddard/2022/webb-hubble-capture-detailed-views-of-dart-impact
https://www.nasa.gov/feature/goddard/2022/webb-hubble-capture-detailed-views-of-dart-impact
https://www.gettyimages.com/detail/photo/teenage-girl-observing-the-winter-night-sky-with-royalty-free-image/1356507899?phrase=kid%20telescope&amp;adppopup=true
https://www.gettyimages.com/detail/photo/gulf-of-mexico-3d-render-topographic-map-color-royalty-free-image/1020383430?phrase=Gulf%20of%20Mexico&amp;adppopup=true
https://www.gettyimages.com/detail/photo/new-zealand-country-3d-render-topographic-map-royalty-free-image/1334825477?phrase=new%20zealand&amp;adppopup=true
https://www.nasa.gov/feature/goddard/2022/webb-hubble-capture-detailed-views-of-dart-impact
https://agupubs.onlinelibrary.wiley.com/doi/10.1029/2021AV000627
https://commons.wikimedia.org/wiki/File:K-T_boundary.jpg
https://en.wikipedia.org/wiki/File:Logan_Formation_Cross_Bedding_Scour.jpg
https://commons.wikimedia.org/wiki/File:Yucatan_chix_crater.jpg
https://commons.wikimedia.org/wiki/File:Hera_in_orbit.jpg
https://commons.wikimedia.org/wiki/File:Hera_glides_past_Didymos.jpg
https://en.wikipedia.org/wiki/File:2004_Indonesia_Tsunami_edit.gif
https://commons.wikimedia.org/wiki/File:Discovery_Channel_Telescope.JPG
https://commons.wikimedia.org/wiki/File:DART-Illustration-revised.jpg
https://commons.wikimedia.org/wiki/File:DART_AnimatedSequence-2020_from_launch_to_impact_along_with_separation_of_LICIACube.webm
https://commons.wikimedia.org/wiki/File:Asteroid-golevka.jpeg</t>
  </si>
  <si>
    <t>['SciShow', 'science', 'Hank', 'Green', 'education', 'learn', 'nasa', 'space', 'probe', 'satellite', 'DART', 'impact', 'disaster', 'asteroid', 'collision', 'hera', 'crater', 'esa']</t>
  </si>
  <si>
    <t>1giL_2OOT9s</t>
  </si>
  <si>
    <t>How Can E. coli Help Save Humanity?</t>
  </si>
  <si>
    <t>How Can E coli Help Save Humanity</t>
  </si>
  <si>
    <t>2022-10-07 00:51:07+00:00</t>
  </si>
  <si>
    <t>Revisionist History, bestselling author Malcolm Gladwellâ€™s podcast about the misunderstood and overlooked, is back. Binge the entire season on Malcolm Gladwellâ€™s YouTube channel (https://bit.ly/RevisionistHistory_SciShow ) or search for Revisionist History whenever you get podcasts.
The name "E. coli" is enough to strike terror into the stomachs of anyone who has experienced food poisoning. But some strains of this bacteria don't actually make you sick, and have turned out to be useful tools for bioengineers.
Hosted by: Rose Bear Donâ€™t Walk
Correction: 
3:24 The atom labels are reversed. The larger red atoms are actually carbon, and the smaller grey atoms are hydrogen.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https://ask.usda.gov/s/article/Dangers-of-E-coli 
https://www.sciencelearn.org.nz/resources/1899-e-coli-the-biotech-bacterium 
https://blog.addgene.org/plasmids-101-e-coli-strains-for-protein-expression
https://blog.addgene.org/plasmids-101-common-lab-e-coli-strains 
https://www.atsdr.cdc.gov/toxprofiles/tp75-c3.pdf 
https://www.nature.com/articles/s41557-021-00820-0 (2021)
https://www.smithsonianmag.com/science-nature/genetically-modified-e-coli-bacteria-can-now-synthesize-diesel-fuel-38362260/ (2013)
https://www.ncbi.nlm.nih.gov/pmc/articles/PMC4946582/ (2016) 
https://www.acs.org/content/acs/en/education/resources/highschool/chemmatters/past-issues/archive-2010-2011/cookingoil.html 
https://www.britannica.com/technology/biofuel 
https://asm.org/Press-Releases/2021/September/Engineered-E-Coli-Could-Make-Carbohydrates,-Renewa (2021)
https://www.cell.com/cell/fulltext/S0092-8674(16)30668-7 (2016) 
Tetracycline https://www.ncbi.nlm.nih.gov/pmc/articles/PMC6190513/ (2018) 
https://www.ncbi.nlm.nih.gov/pmc/articles/PMC9122622/ (2020) 
Penicillin: https://www.nature.com/articles/s41589-018-0052-1 (2018) 
https://www.eurekalert.org/news-releases/856126 
https://enveurope.springeropen.com/articles/10.1186/s12302-021-00505-y (2021)
https://www.eurekalert.org/news-releases/960190 
https://www.cell.com/cell/fulltext/S0092-8674(22)00843-1 
https://www.britannica.com/science/bile 
https://www.ncbi.nlm.nih.gov/pmc/articles/PMC6523054/
https://www.mayoclinic.org/diseases-conditions/type-2-diabetes/symptoms-causes/syc-20351193
https://www.brookings.edu/essay/why-are-fossil-fuels-so-hard-to-quit/
https://climate.nasa.gov/causes/
Images:
https://commons.wikimedia.org/wiki/File:Escherichia_coli_electron_microscopy.jpg
https://commons.wikimedia.org/wiki/File:E.coli-colony-growth.gif
https://commons.wikimedia.org/wiki/File:Escherichia_coli_Gram_Stain.jpg
https://commons.wikimedia.org/wiki/File:Petroleum_sample.jpg
https://commons.wikimedia.org/wiki/File:Red_diesel_tank.jpg
https://www.eurekalert.org/multimedia/944101
https://www.eurekalert.org/multimedia/917502
https://www.sciencedirect.com/science/article/pii/S0092867422008431#undfig1</t>
  </si>
  <si>
    <t>['SciShow', 'science', 'Hank', 'Green', 'education', 'learn', 'How Can E. coli Help Save Humanity', 'rose bear donâ€™t walk', 'e. coli', 'Escherichia coli', 'bacteria', 'e. coli O157:h7', 'strain', 'DNA', 'crude oil', 'biofuel', 'pollution', 'olefin', 'diesel', 'hydrocarbons', 'antibiotics', 'tetracyclines', 'wild type', 'microbiome', 'domesticated', 'bile salt hydrolase', 'il-10']</t>
  </si>
  <si>
    <t>s-Xw0cEJCqs</t>
  </si>
  <si>
    <t>We found a new phase of water. #shorts #science #SciShow</t>
  </si>
  <si>
    <t>We found a new phase of water shorts science SciShow</t>
  </si>
  <si>
    <t>2022-10-06 22:03:32+00:00</t>
  </si>
  <si>
    <t>Hosted by: Savannah Geary (they/them)
Emma Dauster: Writer
Nicholas Evans: Fact Checker
Savannah Geary: Editor, Associate Producer
Daniel Comiskey: Editorial Director
Sarah Suta: Producer
Caitlin Hofmeister: Executive Producer
Hank Green: Executive Producer
Sources:
https://www.nature.com/articles/s41567-022-01698-6
https://www.nature.com/articles/360324a0.pdf 
Image Sources:
https://www.nature.com/articles/s41567-022-01698-6/figures/2
https://www.gettyimages.com/detail/illustration/fundamental-states-of-matter-solid-gas-royalty-free-illustration/502606599?phrase=water%20molecules%20liquid%20solid&amp;adppopup=true
https://www.gettyimages.com/detail/video/for-water-stock-footage/1331626920?phrase=water&amp;adppopup=true
https://www.gettyimages.com/detail/video/ice-cubes-falling-4k-alpha-loop-stock-footage/1376601012?phrase=ice%20cube&amp;adppopup=true</t>
  </si>
  <si>
    <t>['SciShow', 'science', 'Hank', 'Green', 'education', 'learn', 'We found a new phase of water. #shorts #science #SciShow', 'chemistry', 'physics', 'savannah geary']</t>
  </si>
  <si>
    <t>kPXBfXEbDxw</t>
  </si>
  <si>
    <t>Crying can chill your brain out (literally). #shorts #science #SciShow</t>
  </si>
  <si>
    <t>Crying can chill your brain out literally shorts science SciShow</t>
  </si>
  <si>
    <t>2022-10-06 00:00:24+00:00</t>
  </si>
  <si>
    <t>This video was originally posted to TikTok in February, 2021.
Hosted by: Hank Green (he/him)
Christie Wilcox: Writer
Kyle Nackers: Fact Checker
Alexis Dahl: Script Editor
Savannah Geary: Editor, Associate Producer
Sarah Suta: Producer
Hiroka Matsushima: Producer
Caitlin Hofmeister: Executive Producer
Hank Green: Executive Producer
Sources:
https://pubmed.ncbi.nlm.nih.gov/24904511/ 
https://doi.org/10.1152/jappl.1999.87.5.1609
Image Sources:
https://www.storyblocks.com/video/stock/crying-man-under-the-rain-htmedjf6lkbe0y8em
https://commons.wikimedia.org/wiki/File:Sobotta.3.1909.549.png
https://commons.wikimedia.org/wiki/File:Assessory_meningeal_artery.png
https://www.istockphoto.com/photo/3d-render-abstract-emotional-sad-face-icon-tears-sorrow-disappointed-character-gm862036862-142795729</t>
  </si>
  <si>
    <t>['SciShow', 'science', 'Hank', 'Green', 'education', 'learn', 'Crying can chill your brain out (literally). #shorts #science #SciShow', 'psychology', 'brain science']</t>
  </si>
  <si>
    <t>Kw5_PZU8_-w</t>
  </si>
  <si>
    <t>Is Skipping Uniquely Human?</t>
  </si>
  <si>
    <t>Is Skipping Uniquely Human</t>
  </si>
  <si>
    <t>2022-10-05 21:00:08+00:00</t>
  </si>
  <si>
    <t>Head to https://linode.com/scishow to get a $100 60-day credit on a new Linode account. Linode offers simple, affordable, and accessible Linux cloud solutions and services.
Skipping is that free-spirited, fun-loving mode of locomotion we all loved so much as children, and as it turns out, there are some other animals that love it too!
Hosted by: Rose Bear Don't Walk (she/her)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https://royalsocietypublishing.org/doi/10.1098/rspb.1998.0424 (direct pdf link: https://www.ncbi.nlm.nih.gov/pmc/articles/PMC1689187/pdf/9699315.pdf)
https://royalsocietypublishing.org/doi/10.1098/rsos.160602
https://news.umich.edu/hop-skip-run-leap-unpredictability-boosts-survival-for-bipedal-desert-rodents/ 
https://www.sciencedirect.com/science/article/abs/pii/S0047248418300320 
https://zslpublications.onlinelibrary.wiley.com/doi/10.1111/j.1469-7998.2006.00253.x 
https://en.wikipedia.org/wiki/Facultative_bipedalism#/media/File:Verreaux's_Sifaka_GIF.GIF 
https://www.sciencefocus.com/nature/why-do-some-birds-hop-and-others-run/ 
https://zslpublications.onlinelibrary.wiley.com/doi/abs/10.1111/j.1469-7998.1983.tb05784.x 
https://journals.biologists.com/jeb/article/203/14/2159/8464/Terrestrial-locomotion-in-the-black-billed-magpie
https://journals.physiology.org/doi/full/10.1152/japplphysiol.01021.2014
https://www.sciencedirect.com/science/article/abs/pii/S0966636218316515 
https://www.worldwildlife.org/blogs/good-nature-travel/posts/eleven-leaping-lemur-facts
Image Sources:
https://www.gettyimages.com/detail/video/young-girl-listening-to-music-in-a-public-park-in-taiwan-stock-footage/1149233456?phrase=skipping%20kid%20
https://www.gettyimages.com/detail/video/little-girl-running-skipping-on-meadow-forward-to-lights-stock-footage/1419624081?phrase=skipping%20child
https://www.gettyimages.com/detail/video/grandparents-watching-granddaughter-skipping-ahead-on-stock-footage/1396675518
https://www.gettyimages.com/detail/video/black-french-bulldog-puppy-running-outdoor-4k-stock-footage/1044942718
https://www.gettyimages.com/detail/video/low-angle-leg-people-walking-on-the-crosswalk-stock-footage/1392171766
https://www.gettyimages.com/detail/video/ostrich-walking-stock-footage/1141620915
https://www.gettyimages.com/detail/video/monkey-langur-walks-near-a-tree-looking-for-something-to-stock-footage/1154142674
https://www.gettyimages.com/detail/video/ring-tailed-lemur-stock-footage/1206530901?phrase=lemur
https://www.gettyimages.com/detail/video/verreauxs-sifaka-stock-footage/1204101763
https://www.gettyimages.com/detail/video/lemur-ring-tailed-in-the-nature-stock-footage/484640282
https://www.gettyimages.com/detail/photo/propithecus-verreauxi-adult-hopping-across-open-royalty-free-image/1226718133
https://www.gettyimages.com/detail/video/small-five-toed-jerboa-stock-footage/1073710398
https://www.gettyimages.com/detail/video/magpie-bird-sings-on-headland-fence-stock-footage/1350608356
https://www.gettyimages.com/detail/video/beautiful-shot-of-a-magpie-bird-hopping-and-eating-on-stock-footage/1318132600
https://www.gettyimages.com/detail/video/small-five-toed-jerboa-stock-footage/1073720038
https://www.gettyimages.com/detail/video/small-five-toed-jerboa-stock-footage/1073737268
https://www.youtube.com/watch?v=xhLkDOEPWzA
https://www.gettyimages.com/detail/video/skipping-stock-footage/472934755?phrase=skipping%20child</t>
  </si>
  <si>
    <t>['SciShow', 'science', 'Hank', 'Green', 'education', 'learn']</t>
  </si>
  <si>
    <t>Zsk9HCgFIpY</t>
  </si>
  <si>
    <t>Why Donâ€™t Jellyfish Look Like That?</t>
  </si>
  <si>
    <t>Why Dont Jellyfish Look Like That</t>
  </si>
  <si>
    <t>2022-10-04 22:27:36+00:00</t>
  </si>
  <si>
    <t>Start speaking a new language in 3 weeks with Babbel. Get up to 65% off in your subscription here: https://go.babbel.com/t?bsc=1200m60-youtube-scishow-oct-2022&amp;btp=default&amp;utm_term=generic_v1&amp;utm_medium=paidsocial&amp;utm_source=YouTube&amp;utm_content=Influencer..scishow..USA..YouTube
When you think of a jellyfish, do you imagine an angelic stingy blob? That's just one stage of the life of a jelly!
Hosted by: Stefan Chin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https://www.nature.com/articles/srep12037 
https://www.ingentaconnect.com/content/umrsmas/bullmar/2016/00000092/00000003/art00005;jsessionid=a4eds1b5n96k8.x-ic-live-01# (of note: this source says that the previous source is bull hockey, but I think they really agree more than they disagree)
https://www.researchgate.net/publication/248575476_Plankton_Dynamics_and_Aurelia_aurita_Production_in_Two_Contrasting_Ecosystems_Comparisons_and_Consequences 
https://www.academia.edu/20929116/The_effect_of_temperature_on_the_benthic_stages_of_Cyanea_Cnidaria_Scyphozoa_and_their_seasonal_distribution_in_the_Niantic_River_estuary_connecticut 
https://www.ncbi.nlm.nih.gov/pmc/articles/PMC3432801/ 
Graphics inspiration:
https://www.nsf.gov/news/mmg/mmg_disp.jsp?med_id=65102&amp;from=search_list (itâ€™s public domain: https://commons.wikimedia.org/wiki/File:Reproductive_cycle_of_jellyfish.jpg )
https://www.researchgate.net/figure/A-Life-cycle-of-the-jellyfish-Aurelia-aurita-The-asexual-stage-is-polyp_fig1_51796527 The scyphistoma stage shows another polyp budding off of a polyp (asexual reproduction). The alternative strobila stage shows a juvenile medusa growing off the polyp (the mature medusa can then sexually reproduce and create the planula larva that turns into a polyp).
IMAGES
https://en.wikipedia.org/wiki/File:Mastigias_papua_-_Tokyosealifepark_-_2019_1_8.webm
https://oceanexplorer.noaa.gov/okeanos/explorations/ex1404/logs/oct4/oct4.html
https://www.gettyimages.com/detail/photo/little-girl-with-prosthetic-leg-at-occupational-royalty-free-image/1167824400?adppopup=true
https://commons.wikimedia.org/wiki/File:Reproductive_cycle_of_jellyfish.jpg
https://commons.wikimedia.org/wiki/File:Cassiopeia_xamachana_polyp.jpg
https://www.gettyimages.com/detail/photo/jellyfish-with-neon-glow-light-effect-royalty-free-image/1010016014?adppopup=true
https://commons.wikimedia.org/wiki/File:Turritopsis_rubra_10893106.jpg
https://commons.wikimedia.org/wiki/File:Cassiopea_mediterranea_09.jpg
https://www.gettyimages.com/detail/video/jellyfish-on-the-seashore-species-of-jellyfish-stock-footage/1266787434?phrase=jellyfish%20beach&amp;adppopup=true
https://www.gettyimages.com/detail/video/spotted-jellyfish-stock-footage/641983292?phrase=jellyfish&amp;adppopup=true
https://www.gettyimages.com/detail/photo/fishing-trawler-royalty-free-image/649765276?phrase=trawler&amp;adppopup=true
https://journals.plos.org/plosone/article?id=10.1371/journal.pone.0188601</t>
  </si>
  <si>
    <t>['SciShow', 'science', 'Hank', 'Green', 'education', 'learn', 'dose', 'marine', 'aquatic', 'jellyfish', 'polyp', 'sea life', 'biology', 'ocean', 'water', 'jelly']</t>
  </si>
  <si>
    <t>wGo68YtnKsw</t>
  </si>
  <si>
    <t>Carbon Nano-Onions are About to be a Big Deal</t>
  </si>
  <si>
    <t>Carbon NanoOnions are About to be a Big Deal</t>
  </si>
  <si>
    <t>2022-10-03 23:01:06+00:00</t>
  </si>
  <si>
    <t>Head to https://shopify.com/scishow to learn more and for a free trial. Thanks to Shopify, a commerce platform that helps you start, grow, and manage your business, for supporting SciShow.
Don't let carbon nanotubes get all the hype! Carbon nano-onions might be the future of medicine and electronics and they just got much easier to make.
thumbnail: Takashi Shirai from NITech, Japan
by: Hank Green (he/him)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#nanotechnology 
----------
Sources:
https://www.eurekalert.org/news-releases/960446 
https://onlinelibrary.wiley.com/doi/10.1002/cnma.201800583 
https://royalsocietypublishing.org/doi/10.1098/rsos.170981 
https://pubs.rsc.org/en/content/articlelanding/2022/GC/D1GC04785J 
https://www.sciencedirect.com/science/article/pii/S0020169317302426 
https://www.sciencedirect.com/topics/agricultural-and-biological-sciences/carbon-nanotubes 
https://www.britannica.com/science/graphene/Graphene-as-a-two-dimensional-material 
https://www.sciencedirect.com/science/article/abs/pii/S0008622314001997?via%3Dihub 
https://www.ncbi.nlm.nih.gov/pmc/articles/PMC3050644 
https://www.ncbi.nlm.nih.gov/pmc/articles/PMC3601907/ 
https://www.sciencedirect.com/topics/engineering/functionalization 
https://www.sciencedirect.com/sdfe/reader/pii/S2352492820329779/pdf 
https://www.sciencedirect.com/science/article/pii/S1773224721000940 
http://www.sfu.ca/phys/346/121/resources/physics_of_microwave_ovens.pdf 
https://iopscience.iop.org/article/10.1088/2053-1591/aac05b
https://youtu.be/myrY_0JfdeA
https://www.gettyimages.com/detail/video/aerial-view-solar-panel-stock-footage/1317803000?adppopup=true
https://commons.wikimedia.org/wiki/File:Allotropes_Of_Carbon.png
https://commons.wikimedia.org/wiki/File:Blue_LED_and_Reflection.jpg
https://royalsocietypublishing.org/doi/10.1098/rsos.170981
https://commons.wikimedia.org/wiki/File:Blood_vessels_brain_english.jpg
https://www.gettyimages.com/detail/photo/woman-checking-glucose-level-with-a-remote-sensor-royalty-free-image/1160718483?adppopup=true
https://www.gettyimages.com/detail/photo/aerial-view-of-two-workers-installing-solar-panels-royalty-free-image/1368229727?adppopup=true
https://www.eurekalert.org/multimedia/944849
https://commons.wikimedia.org/wiki/File:FlyingThroughNanotube.png
https://commons.wikimedia.org/wiki/File:Graphen.jpg
No Nanodiamonds? Use Fish Scales!</t>
  </si>
  <si>
    <t>['SciShow', 'science', 'Hank', 'Green', 'education', 'learn', 'nano', 'micro', 'dose', 'cells']</t>
  </si>
  <si>
    <t>xgR4fvjAkBo</t>
  </si>
  <si>
    <t>Dogs Love the Smell of Stress</t>
  </si>
  <si>
    <t>2022-09-30 21:33:47+00:00</t>
  </si>
  <si>
    <t>Head to https://shopify.com/scishow to learn more and for a free trial. Thanks to Shopify, a commerce platform that helps you start, grow, and manage your business, for supporting SciShow.
Yeah, your dog knows when youâ€™re stressed out, but did you know they can actually smell it?! And it turns out a pandemic does actually cause shifts in peopleâ€™s personalities. 
Hosted by: Hank Green (he/him)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https://www.eurekalert.org/news-releases/965480 
https://journals.plos.org/plosone/article?id=10.1371/journal.pone.0274143
https://www.eurekalert.org/news-releases/965530
https://journals.plos.org/plosone/article?id=10.1371/journal.pone.0274542 
https://mypages.unh.edu/jdmayer/what-personality-psychology 
https://onlinelibrary.wiley.com/doi/10.1111/j.1467-6494.1992.tb00970.x 
Image Sources:
https://www.gettyimages.com/detail/video/woman-petting-therapy-dog-in-group-therapy-session-stock-footage/945206762?adppopup=true
https://www.gettyimages.com/detail/video/girl-stroking-a-homeless-dog-near-a-bench-in-the-city-stock-footage/1208856622?adppopup=true
https://www.gettyimages.com/detail/photo/dog-portrait-royalty-free-image/667015948?adppopup=true
https://www.eurekalert.org/multimedia/950321
https://journals.plos.org/plosone/article?id=10.1371/journal.pone.0274143
https://www.gettyimages.com/detail/photo/nose-of-dog-royalty-free-image/479639911?adppopup=true
https://www.gettyimages.com/detail/video/cute-dog-beagle-sniffed-something-at-grass-outdoors-stock-footage/1350815377?adppopup=true
https://www.gettyimages.com/detail/photo/man-with-disability-and-service-dog-royalty-free-image/1358634934?adppopup=true
https://www.gettyimages.com/detail/photo/multiracial-people-in-the-city-wearing-face-mask-royalty-free-image/1369532854?adppopup=true
https://www.gettyimages.com/detail/photo/boy-receiving-a-vaccination-during-a-pandemic-royalty-free-image/1344413201?adppopup=true
https://www.gettyimages.com/detail/photo/pandemic-staying-home-royalty-free-image/1216789482?adppopup=true
https://www.gettyimages.com/detail/photo/real-people-of-the-world-royalty-free-image/1056814888?adppopup=true
https://www.gettyimages.com/detail/photo/psychology-problem-depressed-man-split-personality-royalty-free-image/1352345429
https://www.gettyimages.com/detail/illustration/person-wearing-a-face-mask-covid-19-medical-royalty-free-illustration/1221691031?adppopup=true</t>
  </si>
  <si>
    <t>['SciShow', 'science', 'Hank', 'Green', 'education', 'learn', 'better service dogs through math tests', 'math', 'dog', 'smell', 'stress', 'canine', 'anxiety', 'emotion', 'cortisol', 'hormone', 'experiment', 'odor', 'saliva', 'task', 'sweat', 'sniff', 'phase', 'control', 'sample', 'double blinded', 'stink', 'ptsd', 'detect', 'pandemic', 'five factor model of personality', 'personality', 'model', 'openness', 'extraversion', 'agreeableness', 'conscientiousness', 'neuroticism', 'global', 'age', 'gender', 'ethnicity', 'race', 'deviation']</t>
  </si>
  <si>
    <t>bCo81okK7Jc</t>
  </si>
  <si>
    <t>You (probably) don't have 206 bones. #shorts #throwbackthursday #science #SciShow</t>
  </si>
  <si>
    <t>You probably dont have 206 bones shorts throwbackthursday science SciShow</t>
  </si>
  <si>
    <t>2022-09-30 00:00:11+00:00</t>
  </si>
  <si>
    <t>Hosted by: Alexis Dahl
Christie Wilcox: Writer
Kyle Nackers: Fact Checker
Alexis Dahl: Script Editor
Savannah Geary: Editor, Associate Producer
Sarah Suta: Producer
Hiroka Matsushima: Producer
Caitlin Hofmeister: Executive Producer
Hank Green: Executive Producer
Source:
https://doi.org/10.1002/ca.23425 
Image Sources:
https://commons.wikimedia.org/wiki/File:Anatomy,_descriptive_and_surgical_(electronic_resource)_(1860)_(14764287872).jpg
https://commons.wikimedia.org/wiki/File:Anatomy,_physiology_and_hygiene_(1890)_(14764414585).jpg
https://commons.wikimedia.org/wiki/File:Anatomy,_physiology_and_hygiene_(1890)_(14784279873).jpg
https://commons.wikimedia.org/wiki/File:Gray%27s_Anatomy_20th_edition_(1918)-_Title_page.png
https://commons.wikimedia.org/wiki/File:Anatomy,_descriptive_and_surgical_(electronic_resource)_(1860)_(14578042509).jpg</t>
  </si>
  <si>
    <t>['SciShow', 'science', 'Hank', 'Green', 'education', 'learn', "You (probably) don't have 206 bones. #shorts #throwbackthursday #science #SciShow", 'alexis dahl', 'grays anatomy', 'anatomy', 'skeletons', 'bones']</t>
  </si>
  <si>
    <t>A_i1AuOZonU</t>
  </si>
  <si>
    <t>Why More Isnâ€™t Always Better For DNA</t>
  </si>
  <si>
    <t>Why More Isnt Always Better For DNA</t>
  </si>
  <si>
    <t>2022-09-29 21:08:06+00:00</t>
  </si>
  <si>
    <t>This episode was made in partnership with The Kavli Prize. The Kavli Prize honors scientists for breakthroughs in astrophysics, nanoscience and neuroscience â€” transforming our understanding of the big, the small, and the complex.To learn more, go to https://www.kavliprize.org/prizes/neuroscience/2022
Sometimes researchers make similar breakthroughs at similar times and that leads to great rivalries (think electricity). But what about the times that these researchers choose to collaborate? 
Hosted by: Hank Green (he/him)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https://www.kavliprize.org/prizes/neuroscience/2022 
https://www.nature.com/articles/ng1193-254.pdf 
https://www.nature.com/articles/ng0793-221.pdf 
https://insight.jci.org/articles/view/154442/pdf 
https://jamanetwork.com/journals/archneurpsyc/article-abstract/650947 
https://elifesciences.org/articles/07558 
Image Sources:
https://www.kavliprize.org/laureates
https://www.gettyimages.com/detail/photo/medical-illustrate-royalty-free-image/484757150?adppopup=true
https://link.springer.com/article/10.1007/s00234-021-02682-2
https://www.gettyimages.com/detail/photo/pink-series-brain-front-view-royalty-free-image/1365601051?adppopup=true
https://www.gettyimages.com/detail/photo/digital-screen-with-dna-strands-and-data-background-royalty-free-image/1344985871?adppopup=true
https://commons.wikimedia.org/wiki/File:DM2_Histopathology.jpg
https://www.gettyimages.com/detail/photo/dna-royalty-free-image/1343372406?adppopup=true
https://www.gettyimages.com/detail/illustration/genomic-data-visualization-gene-mapping-dna-royalty-free-illustration/1328709525?adppopup=true
https://commons.wikimedia.org/wiki/File:Autosomal_dominant_-_en.svg
https://www.gettyimages.com/detail/photo/laboratory-mouse-royalty-free-image/172267826?adppopup=true
https://commons.wikimedia.org/wiki/File:Protein_ATXN1_PDB_1oa8.png
https://www.kavliprize.org/harry-orr-autobiography</t>
  </si>
  <si>
    <t>['SciShow', 'science', 'Hank', 'Green', 'education', 'learn', "why more isn't always better for dna", 'kavli prize', '2022', 'kavli', 'dna', 'harry orr', 'orr', 'huda zoghbi', 'zoghbi', 'huda', 'sca1', 'john schut', 'schut', 'brain', 'anticipation', 'genetic', 'genes', 'disease', 'myotonic dystrophy', 'dystrophy', 'muscles', 'repeated dna', 'repeat segment', 'nucleotides', 'code', 'amino acid', 'glutamine', 'chromosome', 'protein', 'toxic', 'generations', 'genetically engineered', 'neuroscience']</t>
  </si>
  <si>
    <t>ofA1WXog1Co</t>
  </si>
  <si>
    <t>Why don't we just breathe nitrogen? #shorts #science #SciShow</t>
  </si>
  <si>
    <t>Why dont we just breathe nitrogen shorts science SciShow</t>
  </si>
  <si>
    <t>2022-09-28 23:06:26+00:00</t>
  </si>
  <si>
    <t>Hosted by: Hank Green (he/him)
Emma Dauster: Writer
Rachel Garner: Fact Checker
Savannah Geary: Editor, Associate Producer
Sarah Suta: Producer
Caitlin Hofmeister: Executive Producer
Hank Green: Executive Producer
Sources: 
https://www.icheme.org/media/9748/xx-paper-53.pdf
https://climate.nasa.gov/news/2491/10-interesting-things-about-air/
https://www.nature.com/scitable/knowledge/library/biological-nitrogen-fixation-23570419/ 
Image Sources:
https://www.gettyimages.com/detail/video/strand-molecule-model-loopable-stock-footage/1297338936
https://www.gettyimages.com/detail/video/human-respiratory-system-lungs-stock-footage/1132945601?adppopup=true
https://www.gettyimages.com/detail/illustration/the-molecular-formula-of-nitrogen-royalty-free-illustration/881537270?adppopup=true
https://commons.wikimedia.org/wiki/File:Nitrogenase.png
https://www.gettyimages.com/detail/illustration/common-molecules-set-royalty-free-illustration/1314750115?adppopup=true
https://environmentalmicrobiome.biomedcentral.com/articles/10.1186/s40793-018-0338-7/figures/2
https://www.gettyimages.com/detail/video/steamed-edamame-is-still-steaming-when-opened-from-a-stock-footage/1335061027?adppopup=true</t>
  </si>
  <si>
    <t>['SciShow', 'science', 'Hank', 'Green', 'education', 'learn', "Why don't we just breathe nitrogen? #shorts #science #SciShow", 'biology', 'nitrogen cycle']</t>
  </si>
  <si>
    <t>zZrmp5xNcuY</t>
  </si>
  <si>
    <t>Growing Crops With Just Electricity</t>
  </si>
  <si>
    <t>2022-09-27 21:00:34+00:00</t>
  </si>
  <si>
    <t>Head to https://linode.com/scishow to get a $100 60-day credit on a new Linode account. Linode offers simple, affordable, and accessible Linux cloud solutions and services.
Photosynthesis is unfortunately less efficient than weâ€™d all like it to be, but with a little bit of help, plants might not need any light at all to grow.
Hosted by: Stefan Chin (he/him)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https://www.cell.com/heliyon/fulltext/S2405-8440(17)33629-0
https://www.nature.com/articles/s43016-022-00530-x
https://pubmed.ncbi.nlm.nih.gov/21566184/
https://www.pnas.org/doi/full/10.1073/pnas.1424031112
https://www.sciencedaily.com/releases/2022/06/220623122624.htm
https://www.frontiersin.org/articles/10.3389/fspas.2022.868519/full
Image Sources:
https://www.gettyimages.com/detail/video/mars-colonization-mining-on-mars-stock-footage/822317688
https://www.gettyimages.com/detail/video/surface-of-mars-stock-footage/1316005220
https://www.gettyimages.com/detail/video/water-plant-leaf-microscopic-view-stock-footage/1141366816
https://www.gettyimages.com/detail/video/leaf-cells-division-chloroplast-under-a-microscope-stock-footage/1375656207
https://www.gettyimages.com/detail/video/hydroponics-farm-growth-crop-time-lapse-4k-stock-footage/1225127233
https://www.gettyimages.com/detail/video/hydroponics-farm-growth-crop-time-lapse-4k-stock-footage/1226234422
https://www.gettyimages.com/detail/video/racks-of-cultivated-plant-crops-at-indoor-vertical-farm-stock-footage/1154555413
https://www.gettyimages.com/detail/video/vertical-farming-offers-a-path-toward-a-sustainable-stock-footage/1154555457
https://www.gettyimages.com/detail/video/greenhouse-watering-system-in-action-stock-footage/587825282</t>
  </si>
  <si>
    <t>['SciShow', 'science', 'Hank', 'Green', 'education', 'learn', 'Plants', 'biology', 'photosynthesis', 'botany', 'space']</t>
  </si>
  <si>
    <t>_2aV2bHM2Po</t>
  </si>
  <si>
    <t>Finding the First Animal Teacher</t>
  </si>
  <si>
    <t>2022-09-26 21:06:03+00:00</t>
  </si>
  <si>
    <t>This video was sponsored by Private Internet Access. Use the link https://www.piavpn.com/SciShow  for a special discount of 83% off and 3 months for free.
Humans aren't alone in their ability to teach, but you won't expect how we first discovered this.
Hosted by: Stefan Chin (he/him)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https://cogs.sitehost.iu.edu/spackled/2006readings/Caro_Hauser_92.pdf 
https://link.springer.com/content/pdf/10.3758/LB.38.3.297.pdf
http://academic.brooklyn.cuny.edu/biology/jbasil/documents/TeachingMeerkatsCognition.pdf
https://link.springer.com/article/10.3758/s13420-020-00441-6
https://www.frontiersin.org/articles/10.3389/fpsyg.2021.593532/full
https://journals.biologists.com/jeb/article/225/15/jeb244106/276181/Robotic-communication-with-ants
https://www.nature.com/articles/439153a
https://www.researchgate.net/publication/269278073_An_Observation_of_Apparent_Teaching_Behavior_in_the_Pallid_Bat_Antrozous_pallidus
https://www.eurekalert.org/news-releases/961195
https://www.frontiersin.org/articles/10.3389/fnins.2014.00058/full
https://www.sciencedirect.com/science/article/pii/S0960982210011607 
https://academic.oup.com/bioscience/article/50/10/861/233998 
https://www.science.org/doi/10.1126/science.abe6514?cookieSet=1 
https://wires.onlinelibrary.wiley.com/doi/pdfdirect/10.1002/wcs.1560
IMAGE
https://www.gettyimages.com/detail/photo/asian-college-student-is-making-a-presentation-in-royalty-free-image/1320658267?adppopup=true
https://www.gettyimages.com/detail/photo/golden-lion-tamarin-royalty-free-image/139954329?adppopup=true
https://www.gettyimages.com/detail/photo/meerkat-royalty-free-image/494602505
https://commons.wikimedia.org/wiki/File:A_Bonobo_at_the_San_Diego_Zoo_%22fishing%22_for_termites.jpg
https://www.gettyimages.com/detail/video/woman-school-psychologist-teacher-talking-and-helping-stock-footage/1336118591?adppopup=true
https://en.wikipedia.org/wiki/File:Temnothorax_albipennis_workers_performing_a_tandem_run.jpg
https://commons.wikimedia.org/wiki/File:%22Follow_the_leader%22.jpg#/media/File:%22Follow_the_leader%22.jpg
https://commons.wikimedia.org/wiki/File:Temnothorax_albipennis_casent0173192_profile_1.jpg
https://journals.biologists.com/jeb/article/225/15/jeb244106/276181/Robotic-communication-with-ants</t>
  </si>
  <si>
    <t>['SciShow', 'science', 'Hank', 'Green', 'education', 'learn', 'dose', 'ant', 'ants', 'insects', 'bugs', 'learning', 'culture', 'teach', 'biology', 'habits']</t>
  </si>
  <si>
    <t>GumOa2GM5iQ</t>
  </si>
  <si>
    <t>How Plants Are Bringing Rivers Back</t>
  </si>
  <si>
    <t>2022-09-25 21:00:06+00:00</t>
  </si>
  <si>
    <t>This video was made in partnership with BBC Earth. #OurGreenPlanet is an initiative from BBC Earth, devised to raise awareness for the beauty and fragility of our planetâ€™s green ecosystems, to help people forge a deeper understanding of the important role that plants play in biodiversity, and to be inspired by the extraordinary stories of people around the globe dedicating their lives for positive change.
Humans have done a lot to change the course rivers, but it wouldn't take too much to change these rivers back into health ecosystems. 
Hosted by: Hank Green (he/him)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https://www.sciencedirect.com/science/article/abs/pii/S0043135418302987
https://www.nrcs.usda.gov/Internet/FSE_DOCUMENTS/nrcs143_010838.pdf
https://agupubs.onlinelibrary.wiley.com/doi/full/10.1002/2014WR016874 
https://www.arborday.org/programs/hazelnuts/consortium/agriculture.cfm 
http://www.ask-force.org/web/Bt/Mayer-Meta-Analysis-Riparian-Buffers-2007.pdf 
https://www.sciencedirect.com/science/article/abs/pii/S0048969717309397#f0030 
https://www.sciencedirect.com/topics/agricultural-and-biological-sciences/riparian-buffers 
https://lariver.org/blog/la-river-ecosystem-restoration  
https://www.spl.usace.army.mil/Media/News-Stories/Article/477249/the-la-river-and-the-corps-a-brief-history/ 
https://conservationtools.org/guides/131-the-science-behind-the-need-for-riparian-buffer-protection 
https://acsess.onlinelibrary.wiley.com/doi/full/10.2134/jeq2003.1194 
IMAGES
https://commons.wikimedia.org/wiki/File:Auburn,_Washington_-_upriver_from_suspension_bridge_in_Isaac_Evans_Park.jpg
https://www.gettyimages.com/detail/photo/the-small-river-aller-near-gifhorn-in-germany-in-royalty-free-image/1320946998?adppopup=true
https://www.gettyimages.com/detail/photo/hazelnut-royalty-free-image/856703564?adppopup=true
https://www.gettyimages.com/detail/video/aerial-view-over-agricultural-fields-and-big-irrigation-stock-footage/1255590934?adppopup=true
https://www.gettyimages.com/detail/video/tractor-spraying-fields-on-an-arable-farm-with-stock-footage/1073296886?adppopup=true
https://www.gettyimages.com/detail/video/tractor-spraying-fields-on-an-arable-farm-with-stock-footage/1073296886?adppopup=true
https://www.gettyimages.com/detail/video/river-flow-and-waterside-plants-stock-footage/1422771810?adppopup=true
https://commons.wikimedia.org/wiki/File:Riparian_buffer_on_Bear_Creek_in_Story_County,_Iowa.JPG#/media/File:Riparian_buffer_on_Bear_Creek_in_Story_County,_Iowa.JPG
https://commons.wikimedia.org/wiki/File:River_algae_Sichuan.jpg
https://www.gettyimages.com/detail/video/wonderful-shot-of-a-river-and-fields-with-a-drone-stock-footage/1084780250?adppopup=true
https://www.gettyimages.com/detail/video/bluegill-and-largemouth-bass-facing-camera-as-they-swim-stock-footage/1373150732?adppopup=true
https://www.gettyimages.com/detail/video/bluegill-and-largemouth-bass-facing-camera-as-they-swim-stock-footage/1373150732?adppopup=true
https://www.gettyimages.com/detail/video/drone-flies-through-floodplain-forest-over-stream-with-stock-footage/1336350276?adppopup=true
https://www.gettyimages.com/detail/video/children-join-as-volunteers-for-reforestation-earth-stock-footage/1389310232?adppopup=true
https://www.gettyimages.com/detail/video/drone-over-hydroelectric-dam-to-calm-waters-above-stock-footage/1307700970?adppopup=true
https://en.wikipedia.org/wiki/Los_Angeles_River#/media/File:Los_Angeles_River_Glendale.jpg
https://www.gettyimages.com/detail/photo/breeding-common-coot-on-nest-in-pond-of-public-park-royalty-free-image/640929550?adppopup=true
https://www.gettyimages.com/detail/video/wonderful-shot-of-a-river-and-fields-with-a-drone-stock-footage/1084780250?adppopup=true</t>
  </si>
  <si>
    <t>['SciShow', 'science', 'Hank', 'Green', 'education', 'learn', 'river', 'ecology', 'environment', 'ecosystem', 'nature', 'habitat', 'flood', 'restoration', 'dose']</t>
  </si>
  <si>
    <t>hRYAJeXAEnw</t>
  </si>
  <si>
    <t>An earth-sized planet, but make it pi-flavored #shorts #science #SciShow</t>
  </si>
  <si>
    <t>An earthsized planet but make it piflavored shorts science SciShow</t>
  </si>
  <si>
    <t>2022-09-24 00:00:17+00:00</t>
  </si>
  <si>
    <t>Head to https://complexlycalendars.com/products/scishow to buy your 2023 SciShow calendar today!
This is a repost! Thank you to everyone who pointed out our error in the previous version.
Hosted by: Hank Green (he/him)
Emma Dauster: Writer
Justine Ghai: Fact Checker
Savannah Geary: Editor, Associate Producer
Sarah Suta: Producer
Caitlin Hofmeister: Executive Producer
Hank Green: Executive Producer
Sources: 
https://iopscience.iop.org/article/10.3847/1538-3881/aba95f/meta 
https://webb.nasa.gov/content/science/origins.html 
Image Sources:
https://commons.wikimedia.org/wiki/File:PIA19833-RockyExoplanet-HD219134b-ArtistConcept-20150730.jpg
https://www.flickr.com/photos/nasawebbtelescope/51885950254/in/album-72177720296737701/
https://www.flickr.com/photos/nasawebbtelescope/52303461859/in/album-72177720301006030/</t>
  </si>
  <si>
    <t>['SciShow', 'science', 'Hank', 'Green', 'education', 'learn', 'An earth-sized planet', 'but make it pi-flavored #shorts #science #SciShow', 'planets', 'exoplanet', 'pi']</t>
  </si>
  <si>
    <t>TK6fB7A-XwI</t>
  </si>
  <si>
    <t>Mitochondria Are the Powerhouse ofâ€¦ Alzheimerâ€™s?</t>
  </si>
  <si>
    <t>Mitochondria Are the Powerhouse of Alzheimers</t>
  </si>
  <si>
    <t>2022-09-23 21:00:14+00:00</t>
  </si>
  <si>
    <t>Head to https://linode.com/scishow to get a $100 60-day credit on a new Linode account. Linode offers simple, affordable, and accessible Linux cloud solutions and services.
Some researchers think mitochondria could be hiding the key to Alzheimer's disease. And we may have a new strategy to fight the threat that the global banana industry has been facing for decades.
Hosted by: Stefan Chin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https://www.nature.com/scitable/topicpage/mtdna-and-mitochondrial-diseases-903/
https://www.ncbi.nlm.nih.gov/pmc/articles/PMC3024132/
https://www.science.org/content/article/new-universe-miniproteins-upending-cell-biology-and-genetics
https://dx.doi.org/10.1038/s41380-022-01769-3
https://www.eurekalert.org/news-releases/964920
https://www.eurekalert.org/news-releases/964675
https://dx.doi.org/10.1371/journal.pone.0273335
Images:
https://www.gettyimages.com/detail/photo/mitochondria-a-membrane-enclosed-cellular-royalty-free-image/1392927172?adppopup=true
https://commons.wikimedia.org/wiki/File:Mitochondrial_DNA_lg.jpg
https://www.gettyimages.com/detail/photo/mitochondria-royalty-free-image/846236786?adppopup=true
https://commons.wikimedia.org/wiki/File:MiRNA.svg
https://www.gettyimages.com/detail/illustration/structure-of-animal-cell-and-mitochondrion-royalty-free-illustration/1388619733?adppopup=true
https://www.gettyimages.com/detail/photo/of-the-patients-head-close-up-one-picture-from-the-royalty-free-image/1140748326?adppopup=true
https://www.gettyimages.com/detail/photo/banana-industry-royalty-free-image/1257613191?adppopup=true
https://www.gettyimages.com/detail/photo/banana-tree-with-bunch-of-growing-ripe-green-royalty-free-image/1157889543?adppopup=true
https://www.gettyimages.com/detail/photo/bananas-in-row-isolated-on-yellow-background-royalty-free-image/1332393262?adppopup=true
https://commons.wikimedia.org/wiki/File:Banana_wilt_(1919)_(20166670479).jpg
https://commons.wikimedia.org/wiki/File:Approximately_30_Gros_Michel_Bananas.jpg
https://www.gettyimages.com/detail/photo/banana-royalty-free-image/174959827?adppopup=true
https://commons.wikimedia.org/wiki/File:K7725-1-sm.jpg
https://www.gettyimages.com/detail/photo/banana-plantation-royalty-free-image/613215874?adppopup=true
https://www.gettyimages.com/detail/photo/organic-green-forest-of-banana-trees-with-bunch-of-royalty-free-image/905079548?adppopup=true
https://www.gettyimages.com/detail/photo/banana-fruit-muse-royalty-free-image/1286598533?adppopup=true</t>
  </si>
  <si>
    <t>['SciShow', 'science', 'Hank', 'Green', 'education', 'learn', 'Mitochondria Are the Powerhouse of Alzheimerâ€™s', 'Stefan Chin', 'mitochondria', 'alzheimerâ€™s disease', 'microprotein', 'schmoose', 'microrna', 'banana', 'clones', 'Panama disease', 'fungus', 'Cavendish', 'gross michel', 'tropical race 4', 'inoculation']</t>
  </si>
  <si>
    <t>6EGOQHrZ6Kw</t>
  </si>
  <si>
    <t>The Deadly Sea Angels</t>
  </si>
  <si>
    <t>2022-09-22 21:00:03+00:00</t>
  </si>
  <si>
    <t>Thanks to the Monterey Bay Aquarium and their research and technology partner MBARI for partnering with us on this episode of SciShow. They worked together on an exhibition, â€œInto The Deep: Exploring Our Undiscovered Ocean,â€ to give visitors to the Aquarium a rare look at some of the animals that thrive in the least-explored area of the planet, the deep sea! Head to https://www.montereybayaquarium.org/visit/exhibits/into-the-deep to learn more or follow them on their social media. 
As far as slugs go, sea angels are pretty adorable. But theyâ€™re also pretty ferocious predators, in an evolutionary race with their prey, the sea butterfly.
Hosted by: Michael Aranda (He/Him)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https://academic.oup.com/icb/article/47/6/880/579543?login=false
https://journals.biologists.com/jeb/article/219/4/535/16587/Underwater-flight-by-the-planktonic-sea-butterfly
https://www.jstor.org/stable/3884543?seq=2#metadata_info_tab_contents
â€‹â€‹https://citeseerx.ist.psu.edu/viewdoc/download?doi=10.1.1.487.4771&amp;rep=rep1&amp;type=pdf
http://research.cfos.uaf.edu/sewardline/ZoopSpecies/pteropod/Limacina_helicina.html
â€‹â€‹https://www.journals.uchicago.edu/doi/epdf/10.1086/704737
https://www.montereybayaquarium.org/animals/animals-a-to-z/sea-angel
https://www.australiangeographic.com.au/blogs/creatura-blog/2020/02/sea-angels-are-mind-bogglingly-weird/
https://ocean.si.edu/ocean-life/invertebrates/angels-sea
Images
https://commons.wikimedia.org/wiki/File:Limacina_helicina_(10.7717-peerj.2774)_Figure_2_(cropped).png
https://www.gettyimages.com/detail/photo/sea-butterfly-underwater-royalty-free-image/1393788140?adppopup=true
https://www.gettyimages.com/detail/photo/spider-web-in-a-pine-tree-during-dawn-with-early-royalty-free-image/1272245660?adppopup=true
https://www.montereybayaquarium.org/animals/animals-a-to-z/sea-angel
https://www.ecofoci.noaa.gov/file/limacina-helicinajpg
https://www.montereybayaquarium.org/</t>
  </si>
  <si>
    <t>OTiT2s_yzws</t>
  </si>
  <si>
    <t>Why do we keep gambling when we're down? #shorts #science #SciShow</t>
  </si>
  <si>
    <t>Why do we keep gambling when were down shorts science SciShow</t>
  </si>
  <si>
    <t>2022-09-21 23:20:21+00:00</t>
  </si>
  <si>
    <t>Hosted by: Savannah Geary (they/them)
Emma Dauster: Writer
Kyle Nackers: Fact Checker
Savannah Geary: Editor, Associate Producer
Sarah Suta: Producer
Caitlin Hofmeister: Executive Producer
Hank Green: Executive Producer
Source: 
https://www.stat.berkeley.edu/~aldous/157/Papers/croson.pdf 
Image Sources:
https://www.gettyimages.com/detail/video/roulette-in-a-casino-stock-footage/1353881577?adppopup=true
https://www.gettyimages.com/detail/video/top-view-of-a-group-of-men-and-women-betting-with-chips-stock-footage/1322372579?adppopup=true
https://www.gettyimages.com/detail/video/classic-roulette-spinning-wheel-white-ball-on-black-stock-footage/507741756?adppopup=true
https://www.gettyimages.com/detail/video/gambling-table-roulette-wheel-and-bet-with-different-stock-footage/1341920519</t>
  </si>
  <si>
    <t>['SciShow', 'science', 'Hank', 'Green', 'education', 'learn', "Why do we keep gambling when we're down? #shorts #science #SciShow", 'psychology', 'las vegas', 'roulette', 'savannah geary']</t>
  </si>
  <si>
    <t>Mgd-xdhjrAc</t>
  </si>
  <si>
    <t>Woodpecker Heads are Helmets...AND Hammers</t>
  </si>
  <si>
    <t>Woodpecker Heads are HelmetsAND Hammers</t>
  </si>
  <si>
    <t>2022-09-20 21:22:39+00:00</t>
  </si>
  <si>
    <t>Thanks to Blinkist for sponsoring this episode. Click the link to start your 7-day free trial and get 25% off a premium membership: https://www.blinkist.com/scishow
Youâ€™d think youâ€™d need a very padded helmet to be able to slam your head against a tree continuously without getting a concussion, but it turns out woodpeckers' skulls aren't doing as much shock absorbing as we previously thought! 
Hosted by: Hank Green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https://aip.scitation.org/doi/10.1063/5.0004546
https://www.sciencedirect.com/science/article/pii/S0960982222008557
https://www.sciencedaily.com/releases/2022/07/220714145037.htm
https://www.ncbi.nlm.nih.gov/pmc/articles/PMC155415/
https://www.britannica.com/science/Newtons-laws-of-motion
https://www.ncbi.nlm.nih.gov/pmc/articles/PMC2880151/
https://doi.org/10.1002/adts.201800152 (paywall)
Image Sources:
https://www.gettyimages.com/detail/video/pileated-woodpecker-pecking-hole-in-tree-searching-for-stock-footage/1301319389?adppopup=true
https://www.gettyimages.com/detail/photo/great-spotted-woodpecker-female-closeup-royalty-free-image/1416451795?adppopup=true
https://commons.wikimedia.org/wiki/File:Dryocopus_pileatus_skull.jpg
https://commons.wikimedia.org/wiki/File:Dryocopus_pileatus_4zz.jpg
https://www.gettyimages.com/detail/video/woodpecker-bird-in-slow-motion-stock-footage/1359563791?adppopup=true
https://www.gettyimages.com/detail/video/bird-white-backed-woodpecker-sits-on-a-tree-trunk-and-stock-footage/1389130453?adppopup=true
https://www.gettyimages.com/detail/video/white-backed-woodpecker-stock-footage/914034902?adppopup=true
https://commons.wikimedia.org/wiki/File:Woodpecker_skull_â€œPicidae_sp.â€_at_MAV-USP.jpg
https://www.gettyimages.com/detail/video/yellow-bellied-sapsucker-texas-stock-footage/1251202119?adppopup=true
https://www.gettyimages.com/detail/photo/red-bellied-wodpecker-head-shot-royalty-free-image/486020613?adppopup=true
https://www.gettyimages.com/detail/photo/two-woodpeckers-looking-for-food-inside-the-wood-royalty-free-image/848667680?adppopup=true
https://www.gettyimages.com/detail/photo/breaking-wine-glass-royalty-free-image/531477796
https://www.gettyimages.com/detail/photo/pileated-woodpecker-royalty-free-image/1208635202?adppopup=true
https://www.gettyimages.com/videos/woodpecker?assettype=film&amp;phrase=woodpecker&amp;sort=best&amp;license=rf%2Crr&amp;agreements=pa%3A125487
https://www.gettyimages.com/detail/photo/intense-bright-eyed-acorn-woodpecker-stares-into-royalty-free-image/1336757514?adppopup=true
https://www.gettyimages.com/detail/illustration/woodpecker-bird-royalty-free-illustration/1168066918?adppopup=true
https://www.gettyimages.com/detail/illustration/an-open-book-in-his-hand-a-half-open-book-in-royalty-free-illustration/1366792360?adppopup=true</t>
  </si>
  <si>
    <t>['SciShow', 'science', 'Hank', 'Green', 'education', 'learn', 'how woodpecker heads are like helmets and hammers', 'woodpecker', 'head', 'skull', 'helmet', 'hammer', 'damage', 'shock', 'absorb', 'specialized', 'motion', 'newton', 'isaac newton', 'laws of motion', 'energy', 'bounce', 'concussion', 'sponge', 'spongy', 'action', 'opposite', 'equal', 'reaction', 'force', 'peck', 'target', 'tree', 'wood', 'pressure', 'elastic', 'shatter', 'impact', 'wave', 'pressure wave', 'jugal bone', 'bone', 'jugal', 'resonance frequency', 'frequency', 'resonance', 'brain']</t>
  </si>
  <si>
    <t>H1hvFlgBi-4</t>
  </si>
  <si>
    <t>5 Scientists Who Experimented On Themselves: High Stakes Research</t>
  </si>
  <si>
    <t>5 Scientists Who Experimented On Themselves High Stakes Research</t>
  </si>
  <si>
    <t>2022-09-19 22:05:07+00:00</t>
  </si>
  <si>
    <t>Head to https://linode.com/scishow to get a $100 60-day credit on a new Linode account. Linode offers simple, affordable, and accessible Linux cloud solutions and services.
It took some time for us to realize it isnâ€™t the best idea for scientists to experiment on themselves. But along the way, sometimes at the expense of the health of scientists, we have gained crucial insights into their areas of study. 
Hosted by: Stefan Chin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https://journals.physiology.org/doi/full/10.1152/ajplung.00223.2014#B14
https://www.thelancet.com/journals/lanmic/article/PIIS2666-5247(21)00184-1/fulltext
https://www.rcpe.ac.uk/journal/issue/journal_42_1/pamo.pdf
https://www.nobelprize.org/prizes/medicine/1903/finsen/biographical/ 
https://books.google.com/books?hl=en&amp;lr=&amp;id=Ou40AQAAMAAJ&amp;oi=fnd&amp;pg=PA15&amp;dq=The+use+of+concentrated+chemical+light+rays+in+medicine&amp;ots=PdveAMNkoM&amp;sig=NU91a_NtvQKsZuJcsXGesVGBZ_o#v=snippet&amp;q=finsen&amp;f=false 
https://reader.elsevier.com/reader/sd/pii/S0738081X11003543?token=D55F4611899744484855278B34E028294D2D8F47B4CCF678F0F6EB3188C3F7BA18E67C195BF377CC3AB3FABFAF44D403&amp;originRegion=us-east-1&amp;originCreation=20220805180709 
https://www.ncbi.nlm.nih.gov/pmc/articles/PMC3014565/ 
https://www.nobelprize.org/prizes/medicine/1930/landsteiner/biographical/
http://www.smj.org.sg/sites/default/files/5405/5405ms1.pdf
https://www.nature.com/articles/134879a0.pdf
https://www.nobelprize.org/prizes/chemistry/1943/hevesy/biographical/
https://www.ncbi.nlm.nih.gov/pmc/articles/PMC1263906/
Image Sources:
https://bit.ly/3SjntLh
https://commons.wikimedia.org/wiki/File:George_de_Hevesy.jpg
https://bit.ly/3xBP5Dd
https://commons.wikimedia.org/wiki/File:D2O_sample.jpg
https://commons.wikimedia.org/wiki/File:Blausen_0530_HydrogenIsotopes.png
https://bit.ly/3BuWnK6
https://bit.ly/3Lqm6Ie
https://commons.wikimedia.org/wiki/File:Hevesy.jpg
https://commons.wikimedia.org/wiki/File:Carl_Wilhelm_Scheele.png
https://commons.wikimedia.org/wiki/File:Lewis_William_lab.jpg
https://bit.ly/3drUWnS
https://commons.wikimedia.org/wiki/File:Mixite-60845.jpg
https://commons.wikimedia.org/wiki/File:Palazzina_dei_servi,_interni,_medaglione_wilhelm_scheele.JPG
https://commons.wikimedia.org/wiki/File:Karl_Landsteiner_(1868â€“1943)_b%26w.jpg
https://bit.ly/3eZKtjW
https://www.gettyimages.com/detail/photo/blood-cells-bacteria-and-virus-traveling-through-a-royalty-free-image/1128949422?adppopup=true
https://commons.wikimedia.org/wiki/File:Antibody.svg
https://www.gettyimages.com/detail/illustration/blood-drop-icon-modern-minimal-flat-design-royalty-free-illustration/482397038?adppopup=true
https://www.gettyimages.com/detail/photo/red-bubbles-abstract-macro-close-up-of-soap-bubbles-royalty-free-image/1328341939?adppopup=true
https://www.gettyimages.com/detail/photo/red-neon-bubble-ombre-pattern-background-glittering-royalty-free-image/1146504894?adppopup=true
https://commons.wikimedia.org/wiki/File:ABO_blood_type.svg
https://commons.wikimedia.org/wiki/File:Blood_Compatibility.svg
https://commons.wikimedia.org/wiki/File:Daniel_Alcides_Carr%C3%ADon_Garc%C3%ADa.jpg
https://journals.plos.org/plosntds/article?id=10.1371/journal.pntd.0002919
https://commons.wikimedia.org/wiki/File:Cocoide.jpg
https://commons.wikimedia.org/wiki/File:Report_of_first_expedition_to_South_America,_1913._Members_of_the_expedition-_Richard_P._Strong_(and_others)_(1915)_(14758171586).jpg
https://commons.wikimedia.org/wiki/File:Niels_Ryberg_Finsen_Wellcome_M0012801.jpg
https://commons.wikimedia.org/wiki/File:Niemann_pick_cell_in_spleen.jpg
https://commons.wikimedia.org/wiki/File:Sun_therapy_1901.jpg
https://commons.wikimedia.org/wiki/File:EM_Spectrum_Properties_edit.svg
https://commons.wikimedia.org/wiki/File:Set_of_apparatus_devised_by_N.R._Finsen_for_treating_lupus_Wellcome_L0001449.jpg
https://commons.wikimedia.org/wiki/File:An_introduction_to_dermatology_(1905)_ERYTHEMA_NODOSUM.jpg
https://commons.wikimedia.org/wiki/File:Niels_Ryberg_Finsen_by_Wentoft.jpg</t>
  </si>
  <si>
    <t>['SciShow', 'science', 'Hank', 'Green', 'education', 'learn', 'five scientists who experimented on themselves high stakes research', 'research', 'experiment', 'scientist', 'five', 'stefan chin', 'stefan', 'george de hevesy', 'heavy water', 'water', 'heavy', 'deuterium', 'carl wilhelm scheele', 'carl', 'wilhelm', 'scheele', 'de hevesy', 'karl landsteiner', 'karl', 'landsteiner', 'daniel carrion', 'daniel', 'carrion', 'niels finsen', 'finsen', 'phototherapy', 'lupus vulgaris', 'hydrogen', 'density', 'chemicals', 'arsenic', 'cyanide', 'blood', 'transfusion', 'antigen', 'antibodies', 'verruga peruana']</t>
  </si>
  <si>
    <t>u4g38uWvYGk</t>
  </si>
  <si>
    <t>The Complicated Relationship Between Insects And Plants | Compilation</t>
  </si>
  <si>
    <t>The Complicated Relationship Between Insects And Plants Compilation</t>
  </si>
  <si>
    <t>2022-09-16 21:38:49+00:00</t>
  </si>
  <si>
    <t>Click this link https://www.viteramen.com/scishow to get a bundle that gives you free gifts and free shipping in the contiguous USA, and use code SCISHOW at checkout for an additional 10% off!
Bees and flowers, drosera and flies, the ever complicated and always steamy affairs of bugs and their plant partners seem never to yield, and for the most part, that's a good thing.
Hosted by: Hank Green (he/him)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Why these bees just keep staring at flowers
https://www.youtube.com/watch?v=qqIPe3Ya8y0
Flowers, bees, and yeast? Itâ€™s a pollination love triangle!
https://www.youtube.com/watch?v=P7wOjIreFPc
Darwinâ€™s darlings: meat-eating plants
https://www.youtube.com/watch?v=PxQj0xjObVE
Beware the bug spit: how spittlebugs accidentally doom plants
https://www.youtube.com/watch?v=mtjMnYuz490
The carnivorous plants that gave up meat for poop
https://www.youtube.com/watch?v=heZUA5rQvBM
How plants attract bodyguards
https://www.youtube.com/watch?v=ZaaMCB3oQg8
Plants that keep themselves warm
https://www.youtube.com/watch?v=uWALuQy_Rjo</t>
  </si>
  <si>
    <t>['SciShow', 'science', 'Hank', 'Green', 'education', 'learn', 'bees', 'bugs', 'plants', 'symbiosis', 'symbiotic', 'parasite', 'carnivorous']</t>
  </si>
  <si>
    <t>JaIrwe2bHwQ</t>
  </si>
  <si>
    <t>Why do only some birds hop? #shorts #science #SciShow</t>
  </si>
  <si>
    <t>Why do only some birds hop shorts science SciShow</t>
  </si>
  <si>
    <t>2022-09-15 23:10:26+00:00</t>
  </si>
  <si>
    <t>Hosted by: Hank Green (he/him)
Emma Dauster: Writer
Kyle Nackers: Fact Checker
Savannah Geary: Editor, Associate Producer
Sarah Suta: Producer
Caitlin Hofmeister: Executive Producer
Hank Green: Executive Producer
Sources:
https://academic.oup.com/sysbio/article/69/5/962/5758277 
https://www.researchgate.net/publication/264193094_Biped_gait_in_birds_some_observations
Image Sources:
https://www.gettyimages.com/detail/video/birds-titmice-autumn-eat-in-the-feeder-stock-footage/1322273288?adppopup=true
https://www.gettyimages.com/detail/video/crab-plover-or-crab-plover-dromas-ardeola-black-and-stock-footage/1319935353?adppopup=true
https://www.gettyimages.com/detail/video/robin-hopping-on-bench-in-sunny-garden-stock-footage/1043026092?adppopup=true
https://www.gettyimages.com/detail/video/bullfinch-in-winter-eatimng-seeds-belarus-stock-footage/1337641236?adppopup=true
https://www.gettyimages.com/detail/video/slow-motion-clip-of-a-male-superb-fairy-wren-hopping-stock-footage/1356193964?adppopup=true
https://www.gettyimages.com/detail/video/two-darwins-finch-are-clean-their-plume-stock-footage/460675564?adppopup=true
https://bit.ly/3eWkCJO
https://www.gettyimages.com/detail/video/rock-hopper-penguins-shot-in-the-falkland-islands-stock-footage/1190475344?adppopup=true</t>
  </si>
  <si>
    <t>['SciShow', 'science', 'Hank', 'Green', 'education', 'learn', 'Why do only some birds hop? #shorts #science #SciShow', 'birds', 'animal locomotion', 'animal behavior']</t>
  </si>
  <si>
    <t>tRWDT76OnlU</t>
  </si>
  <si>
    <t>The sandbox tree has explosive seeds. #shorts #science #SciShow</t>
  </si>
  <si>
    <t>The sandbox tree has explosive seeds shorts science SciShow</t>
  </si>
  <si>
    <t>2022-09-14 19:00:20+00:00</t>
  </si>
  <si>
    <t>This video was originally posted to TikTok in April 2021.
Hosted by: Hank Green (he/him)
Christie Wilcox: Writer
Luke Rosener: Fact Checker
Savannah Geary: Editor, Associate Producer
Hiroka Matsushima: Producer
Sarah Suta: Producer
Caitlin Hofmeister: Executive Producer
Hank Green: Executive Producer
For More: https://www.youtube.com/watch?v=sJgZz9k4FeU 
Sources:
https://doi.org/10.1111/j.1469-8137.1977.tb02174.x 
https://sura.ots.ac.cr/florula4/docs/Hura.pdf 
Image Sources:
https://www.inaturalist.org/observations/20545257
https://www.inaturalist.org/observations/67666233</t>
  </si>
  <si>
    <t>['SciShow', 'science', 'Hank', 'Green', 'education', 'learn', 'The sandbox tree has explosive seeds. #shorts #science #SciShow', 'plants', 'botany']</t>
  </si>
  <si>
    <t>uxR2KIgFAPg</t>
  </si>
  <si>
    <t>How Did We Eradicate Yellow Fever in Cuba in Six Months?</t>
  </si>
  <si>
    <t>How Did We Eradicate Yellow Fever in Cuba in Six Months</t>
  </si>
  <si>
    <t>2022-09-13 22:01:43+00:00</t>
  </si>
  <si>
    <t>This episode is sponsored by Wren, a website where you calculate your carbon footprint. Sign up to make a monthly contribution to offset your carbon footprint or support rainforest protection projects: https://www.wren.co/start/scishow
We once thought infectious diseases were spread by "bad air" and "noxious vapors." While we know better now, it took a lot of work to figure it out, some of which happened in Cuba in the late 19th century during the fight against yellow fever.
Hosted by: Stefan Chin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https://jnnp.bmj.com/content/65/2/268.full 
https://doi.org/10.7205/MILMED.170.10.881
https://www.who.int/news-room/fact-sheets/detail/yellow-fever 
https://armyhistory.org/major-walter-reed-and-the-eradication-of-yellow-fever/
https://www.jameslindlibrary.org/articles/dramatic-effects-of-control-measures-on-deaths-from-yellow-fever-in-havana-cuba-in-the-early-1900s/  
Images:
https://www.gettyimages.com/detail/photo/bacterium-closeup-royalty-free-image/1203775802?adppopup=true
https://www.gettyimages.com/detail/illustration/nurses-and-patients-in-a-late-19th-century-royalty-free-illustration/653551156?adppopup=true
https://commons.wikimedia.org/wiki/File:Fachada_principal_de_la_catedral_de_la_Habana,_en_La_Ilustraci%C3%B3n_Cat%C3%B3lica.jpg
https://commons.wikimedia.org/wiki/File:Bilirubin-from-xtal-1978-3D-balls.png
https://www.gettyimages.com/detail/illustration/normal-human-eye-changing-to-yellowing-royalty-free-illustration/889467384
https://commons.wikimedia.org/wiki/File:Finlay_Carlos_1833-1915.jpg
https://collections.musee-mccord-stewart.ca/en/objects/82690/montreals-nightmayor-on-his-ghostly-rounds-dedicated-to-t?ctx=c6b35beb70dabf91d339c552f582e266faaaf959&amp;idx=1
https://commons.wikimedia.org/wiki/File:A_man_holding_his_nose_to_avoid_breathing_in_a_miasma._Drawi_Wellcome_L0027123.jpg
https://commons.wikimedia.org/wiki/File:Report_on_the_etiology_and_prevention_of_yellow_fever_(1890)_(14801866453).jpg
https://commons.wikimedia.org/wiki/File:Calle_de_Habana,_Habana_cph3g05915u.jpg
https://www.gettyimages.com/detail/illustration/blood-bag-simple-illustration-royalty-free-illustration/962725196?adppopup=true
https://www.gettyimages.com/detail/video/swarm-of-mosquitoes-at-sunset-stock-footage/1142359214?adppopup=true
https://www.gettyimages.com/detail/photo/mosquito-close-up-royalty-free-image/1036704984?adppopup=true
https://commons.wikimedia.org/wiki/File:Yellow_fever_TEM_image_PHIL_2176.tif
https://www.gettyimages.com/detail/photo/mosquito-sucking-blood-close-up-royalty-free-image/962584292?adppopup=true
https://www.gettyimages.com/detail/video/yellow-fever-vaccine-and-syringe-stock-footage/1303013142?adppopup=true
https://www.gettyimages.com/detail/illustration/antique-historical-photographs-from-the-us-royalty-free-illustration/1074983726?adppopup=true
https://www.gettyimages.com/detail/illustration/antique-black-and-white-photograph-american-royalty-free-illustration/1327646389?adppopup=true
https://commons.wikimedia.org/wiki/File:1851_View_of_Habana.jpg</t>
  </si>
  <si>
    <t>['SciShow', 'science', 'Hank', 'Green', 'education', 'learn', 'How Did We Eradicate Yellow Fever in Cuba in Six Months?', 'stefan chin', 'germ theory', 'cuba', 'yellow fever', '19th century', 'bilirubin', 'miasma', 'mosquito']</t>
  </si>
  <si>
    <t>Ahdcsz0Opas</t>
  </si>
  <si>
    <t>Why These Trees Are More Like Grass</t>
  </si>
  <si>
    <t>2022-09-12 23:32:00+00:00</t>
  </si>
  <si>
    <t>Enter at http://www.omaze.com/scishow for your chance to win an Eco-Friendly TeslaÂ® Model XÂ® Plaid and support a great cause, REVERB. 
You probably know a tree when you see one, or maybe you just think you do!
Hosted by: Stefan Chin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https://forestry.usu.edu/tree-identification/what-is-a-tree
https://www.biologyonline.com/dictionary/tree 
https://ucmp.berkeley.edu/glossary/gloss8/monocotdicot.html 
https://ucmp.berkeley.edu/monocots/monocot.html
https://www.researchgate.net/publication/259143681_What_is_'wood'_-_An_anatomical_re-definition 
https://www.beilstein-journals.org/bjnano/articles/7/154 
https://www.frontiersin.org/articles/10.3389/fpls.2019.00786/full 
https://www.researchgate.net/publication/11487406_Growth_strain_in_coconut_palm_trees
https://onlinelibrary.wiley.com/doi/abs/10.1111/j.1744-7429.2005.03148.x
https://academic.oup.com/treephys/article/33/2/152/1683778?view=extract 
https://academic.oup.com/plphys/article/170/2/603/6114063
https://www.researchgate.net/publication/334618581_What_Makes_Adventitious_Roots
https://ethnobiomed.biomedcentral.com/articles/10.1186/s13002-021-00452-1
https://fraxinus.mendelu.cz/tropicalforestry/wp-content/uploads/2014/02/Age-structure-and-growth-of-Dracaena-cinnabari-populations-on-Socotra_2004_Trees-Structure-and-.pdf
https://link.springer.com/article/10.1007/s12229-015-9152-8
https://www.journals.uchicago.edu/doi/10.1086/337626
https://link.springer.com/chapter/10.1007/978-3-319-91944-7_17
https://www.missouribotanicalgarden.org/PlantFinder/PlantFinderDetails.aspx?taxonid=276638
https://www.nparks.gov.sg/florafaunaweb/flora/5/6/5618# 
https://www.fs.usda.gov/treesearch/pubs/37429
https://www.researchgate.net/publication/202000062_Some_Evolutionary_Consequences_of_Being_a_Tree</t>
  </si>
  <si>
    <t>['SciShow', 'science', 'Hank', 'Green', 'education', 'learn', 'dose', 'grass', 'tree', 'biology', 'nature', 'natural', 'evolution', 'palm', 'coconut', 'seed', 'leaf', 'leaves']</t>
  </si>
  <si>
    <t>f9JVFuD7uAg</t>
  </si>
  <si>
    <t>When Climate Change Threatens Climate Solutions | SciShow News</t>
  </si>
  <si>
    <t>When Climate Change Threatens Climate Solutions SciShow News</t>
  </si>
  <si>
    <t>2022-09-09 21:00:30+00:00</t>
  </si>
  <si>
    <t>Head to https://linode.com/scishow to get a $100 60-day credit on a new Linode account. Linode offers simple, affordable, and accessible Linux cloud solutions and services.
Plants may be useful tools for sequestering carbon, but if we donâ€™t get started on the process immediately, they might be far less effective than we previously thought. And if we start composting for regions and crops, it may prove to be more nutritious for the land. 
Hosted by: Stefan Chin (he/him)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https://www.nature.com/articles/s41586-022-05055-8 
https://www.globalccsinstitute.com/wp-content/uploads/2019/03/BECCS-Perspective_FINAL_18-March.pdf
https://www.carbonbrief.org/beccs-the-story-of-climate-changes-saviour-technology/ 
https://www.nature.com/articles/s43016-022-00584-x 
https://www.eurekalert.org/news-releases/963618 
Image Sources:
https://www.gettyimages.com/detail/photo/gardens-and-lands-cracking-with-thirst-royalty-free-image/1354285247?adppopup=true
https://commons.wikimedia.org/wiki/File:Diagram-of-Bioenergie_power_plant_with_carbon_capture_and_storage_(cropped).jpg
https://www.gettyimages.com/detail/photo/green-cornfield-ready-for-harvest-late-afternoon-royalty-free-image/168351414?adppopup=true
https://www.gettyimages.com/detail/photo/agricultural-cornfield-under-stormy-sky-forecasts-royalty-free-image/173253217?adppopup=true
https://www.gettyimages.com/detail/photo/raw-carrots-royalty-free-image/1334071206?adppopup=true
https://www.gettyimages.com/detail/photo/golden-wheat-field-and-sunny-day-royalty-free-image/1343164185?adppopup=true
https://www.gettyimages.com/detail/photo/corn-on-the-cob-royalty-free-image/172143292?adppopup=true
https://www.gettyimages.com/detail/photo/soybean-royalty-free-image/184878412?adppopup=true
https://www.gettyimages.com/detail/photo/fields-in-the-countryside-near-karlin-in-the-czech-royalty-free-image/1406557063?adppopup=true
https://www.nasa.gov/press-release/nasa-releases-detailed-global-climate-change-projections
https://www.gettyimages.com/detail/photo/net-zero-and-carbon-neutral-concepts-net-zero-royalty-free-image/1388420740?adppopup=true
https://www.gettyimages.com/detail/video/close-up-of-woman-making-compost-from-vegetable-stock-footage/1193166477?adppopup=true
https://www.gettyimages.com/detail/photo/compost-bin-with-organic-waste-royalty-free-image/1286154207?adppopup=true
https://www.gettyimages.com/detail/photo/white-bags-on-a-pallet-in-dry-warehouses-grains-royalty-free-image/1335553290?adppopup=true
https://www.gettyimages.com/detail/photo/compost-background-royalty-free-image/137352546?adppopup=true
https://www.gettyimages.com/detail/photo/collected-organic-waste-at-landfill-for-composting-royalty-free-image/1311446227?adppopup=true
https://www.gettyimages.com/detail/video/aerial-drone-view-of-large-garbage-landfill-stock-footage/1208682857?adppopup=true
https://www.gettyimages.com/detail/video/organic-fertilizer-conveyor-belt-for-organic-vegetables-stock-footage/1287195660?adppopup=true</t>
  </si>
  <si>
    <t>['SciShow', 'science', 'Hank', 'Green', 'education', 'learn', 'when climate change ruins even climate change fixes', 'climate change', 'climate', 'change', 'co2', 'greenhouse gases', 'sequester', 'carbon', 'carbon sequestration', 'food', 'beccs', 'large scale bioenergy with carbon capture and storage', 'carbon capture', 'capture', 'storage', 'bioenergy', 'biomass', 'energy', 'plant', 'plant matter', 'carbon dioxide', 'fertilizer', 'efficient', 'advanced', 'mitigate', 'climate crisis', 'wheat', 'corn', 'soybeans', 'compost', 'equator', 'scraps', 'local', 'crop', 'region', 'precision compost strategy']</t>
  </si>
  <si>
    <t>zng7UiJoCes</t>
  </si>
  <si>
    <t>Corals are not their houses. | Tangents Clip #shorts #SciShow #SciShowTangents</t>
  </si>
  <si>
    <t>Corals are not their houses Tangents Clip shorts SciShow SciShowTangents</t>
  </si>
  <si>
    <t>2022-09-09 01:11:58+00:00</t>
  </si>
  <si>
    <t>Check out the full episode here: https://www.youtube.com/watch?v=dg-FXtONCCg
Hosted by: Hank Green (he/him), Ceri Riley (she/her), and Sam Schultz (he/him)
Sam Schultz: Editor, Producer
Hank Green: Executive Producer
Sarah Suta: Producer
Seth Gliksman: Editor
Savannah Geary: Editor, Associate Producer</t>
  </si>
  <si>
    <t>['SciShow', 'science', 'Hank', 'Green', 'education', 'learn', 'Corals are not their houses. | Tangents Clip #shorts #SciShow #SciShowTangents', 'coral reefs', 'marine biology']</t>
  </si>
  <si>
    <t>oNexk5QHG3M</t>
  </si>
  <si>
    <t>Why Are There No Male Whalefish?</t>
  </si>
  <si>
    <t>Why Are There No Male Whalefish</t>
  </si>
  <si>
    <t>2022-09-08 21:04:29+00:00</t>
  </si>
  <si>
    <t>Thanks to the Monterey Bay Aquarium and their research and technology partner MBARI for partnering with us on this episode of SciShow. They worked together on an exhibition, â€œInto The Deep: Exploring Our Undiscovered Ocean,â€ to give visitors to the Aquarium a rare look at some of the animals that thrive in the least-explored area of the planet, the deep sea! Head to https://www.montereybayaquarium.org/visit/exhibits/into-the-deep to learn more or follow them on their social media. 
Follow MBARI! 
Twitter: https://twitter.com/MBARI_News
Facebook: https://www.facebook.com/MBARInews/
Instagram: https://www.instagram.com/mbari_news/
Youtube: https://www.youtube.com/user/MBARIvideo
Tumblr: https://mbari-blog.tumblr.com
TikTok: https://www.tiktok.com/@mbari_news
Follow Monterey Bay Aquarium: 
Twitter: @MontereyAq 
Facebook: @montereybayaquarium 
Instagram: @montereybayaquarium 
Youtube: https://www.youtube.com/user/MontereyBayAquarium 
Tumblr: @montereybayaquarium
TikTok: https://www.tiktok.com/@montereyaq
Hosted by: Rose Bear Don't Walk (she/her)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https://www.mbari.org/products/creature-feature/whalefish/
https://nsuworks.nova.edu/cgi/viewcontent.cgi?article=1041&amp;context=hcas_etd_all/
https://www.ncbi.nlm.nih.gov/pmc/articles/PMC2667197/ 
https://oaktrust.library.tamu.edu/handle/1969.1/191915
https://www.sciencedirect.com/science/article/abs/pii/S1055790302003329
https://www.sciencedirect.com/topics/agricultural-and-biological-sciences/sexual-dimorphism
https://ocean.si.edu/ocean-life/fish/whalefish-mystery 
Image Sources:
https://www.gettyimages.com/detail/video/warty-comb-jellyfish-stock-footage/1322196176?adppopup=true
https://www.gettyimages.com/detail/video/mid-adult-fisherman-reeling-in-trawl-net-stock-footage/1328463883?adppopup=true
https://www.gettyimages.com/detail/video/underwater-deep-sea-mountains-from-submarine-in-ocean-stock-footage/1326440884?adppopup=true
https://commons.wikimedia.org/wiki/File:Cetomimus_gillii.jpg
https://ocean.si.edu/ocean-life/fish/bignose-fish
https://www.gettyimages.com/detail/video/sunlight-beams-shining-from-above-coming-through-deep-stock-footage/1254540358?adppopup=true
https://www.ncbi.nlm.nih.gov/pmc/articles/PMC2667197/
https://www.gettyimages.com/detail/video/modern-dna-test-stock-footage/1316091129?adppopup=true
https://www.gettyimages.com/detail/video/mysterious-underwater-scenery-with-bubbles-underwater-stock-footage/1085259206?adppopup=true</t>
  </si>
  <si>
    <t>['SciShow', 'science', 'Hank', 'Green', 'education', 'learn', 'Fish', 'whalefish', 'tapetail', 'big nose', 'ichthyology', 'MBARI', 'monterey bay aquarium', 'monterey bay', 'deep sea', 'deepsea', 'sea', 'ocean', 'biology']</t>
  </si>
  <si>
    <t>Cx_xthYdmUw</t>
  </si>
  <si>
    <t>Turns Out Fish Can Count</t>
  </si>
  <si>
    <t>2022-09-06 22:42:03+00:00</t>
  </si>
  <si>
    <t>Head to https://complexlycalendars.com/products/scishow to buy your 2023 SciShow calendar today!
When it comes to complex calculations, fish probably arenâ€™t your most reliable bet for solving them. But if youâ€™re looking to join a bigger, and therefore safer, group of friends, they may actually be able to lead you in the right direction. 
Hosted by: Stefan Chin (he/him)
SciShow is on TikTok!  Check us out at https://www.tiktok.com/@scishow 
----------
Support SciShow by becoming a patron on Patreon: https://www.patreon.com/scishow
----------
Huge thanks go to the following Patreon supporters for helping us keep SciShow free for everyone forever:
Matt Curls, Alisa Sherbow, Dr. Melvin Sanicas, Harrison Mills, Adam Brainard, Chris Peters, charles george, Piya Shedden, Alex Hackman, Christopher R, Boucher, Jeffrey Mckishen, Ash, Silas Emrys, Eric Jensen, Kevin Bealer, Jason A Saslow, Tom Mosner, TomÃ¡s Lagos GonzÃ¡lez, Jacob, Christoph Schwanke, Sam Lutfi, Bryan Cloer
----------
Looking for SciShow elsewhere on the internet?
SciShow Tangents Podcast: https://scishow-tangents.simplecast.com/
Facebook: http://www.facebook.com/scishow
Twitter: http://www.twitter.com/scishow
Instagram: http://instagram.com/thescishow
#SciShow #science #education
----------
Sources:
https://link.springer.com/article/10.1007/s10071-012-0578-7
https://www.sciencedirect.com/science/article/pii/S0003347215002365
https://journals.plos.org/plosone/article?id=10.1371/journal.pone.0015232
https://www.frontiersin.org/articles/10.3389/fnana.2022.943504/full
https://journals.sagepub.com/doi/abs/10.1177/002221940103400105
https://onlinelibrary.wiley.com/doi/full/10.1111/j.1469-8749.2007.00868.x
https://www.eurekalert.org/news-releases/957585
https://academic.oup.com/af/article/9/3/68/5522877
https://www.sciencedirect.com/science/article/pii/S0278262608003357
https://www.sciencedirect.com/science/article/pii/S0165178108004186
https://pubmed.ncbi.nlm.nih.gov/15634324/
https://www.jci.org/articles/view/63141
https://www.nature.com/articles/s41598-020-62608-5
https://academic.oup.com/cercor/article/32/2/418/6329413
https://onlinelibrary.wiley.com/doi/full/10.1111/j.1601-183X.2009.00553.x
Image Sources:
https://www.gettyimages.com/detail/photo/goldfish-on-a-white-royalty-free-image/509910394?adppopup=true
https://www.gettyimages.com/detail/photo/education-concept-books-on-the-desk-in-the-royalty-free-image/1367396166?adppopup=true
https://commons.wikimedia.org/wiki/File:Zebrafisch.jpg
https://www.gettyimages.com/detail/photo/lions-and-zebras-royalty-free-image/140396272?adppopup=true
https://www.gettyimages.com/detail/video/bait-ball-school-of-fish-in-turquoise-water-of-coral-stock-footage/1185950482?adppopup=true
https://www.gettyimages.com/detail/photo/zebra-fish-pterophyllum-scalare-close-up-on-royalty-free-image/1322699063
https://www.gettyimages.com/detail/photo/guppy-poecilia-reticulata-colorful-rainbow-tropical-royalty-free-image/1057678494?adppopup=true
https://www.gettyimages.com/detail/photo/eastern-mosquitofish-royalty-free-image/1217184658?adppopup=true
https://www.gettyimages.com/detail/video/rays-of-blue-lights-from-the-sky-on-the-blue-background-stock-footage/1335354497?adppopup=true
https://www.gettyimages.com/detail/photo/school-of-powderblue-surgeonfish-royalty-free-image/1127279634?adppopup=true
https://www.gettyimages.com/detail/illustration/cartoon-speech-bubble-comic-retro-dialog-royalty-free-illustration/1330565840?adppopup=true
https://www.nature.com/articles/s41598-020-62608-5
https://commons.wikimedia.org/wiki/File:Gambusia_affinis.jpg
https://www.gettyimages.com/detail/video/huge-schools-of-fusiliers-and-mackerels-in-the-light-stock-footage/829099600?adppopup=true
https://www.gettyimages.com/detail/photo/customers-at-a-buffet-restaurant-in-a-queue-waiting-royalty-free-image/954735502?adppopup=true
https://www.gettyimages.com/detail/photo/shark-and-small-fishes-in-ocean-royalty-free-image/1206699304?adppopup=true
https://www.gettyimages.com/detail/photo/barracuda-eats-fish-royalty-free-image/175386741?adppopup=true
https://www.gettyimages.com/detail/video/longfin-zebra-danio-danio-rerio-swimming-in-a-fish-tank-stock-footage/1226082288?adppopup=true
https://commons.wikimedia.org/wiki/File:Zebrafish_Developmental_Stages.tiff
https://commons.wikimedia.org/wiki/File:Danio_rerio_lab_right.JPG
https://www.mdpi.com/1422-0067/20/6/1296/htm
https://www.gettyimages.com/detail/video/koi-fish-or-fancy-carp-are-swimming-in-japanese-pond-stock-footage/1201367906?adppopup=true</t>
  </si>
  <si>
    <t>['SciShow', 'science', 'Hank', 'Green', 'education', 'learn', 'turns out fish can count to four', 'count', 'fish', 'four', 'three', 'two', 'one', 'equation', 'zebrafish', 'estimate', 'basic math', 'math', 'diagnose', 'disability', 'predator', 'school', 'individual', 'experiment', 'group', 'angelfish', 'guppy', 'mosquitofish', 'distinguish', 'counting', 'discriminate', 'social group', 'size', 'shape', 'recognize', 'ability', 'prey', 'model organism', 'organism', 'neurotransmitter', 'hormone', 'receptor', 'mammal', 'complex behavior', 'brain']</t>
  </si>
  <si>
    <t>nmgFG7PUHfo</t>
  </si>
  <si>
    <t>UCHnyfMqiRRG1u-2MsSQLbXA</t>
  </si>
  <si>
    <t>How An Algorithm Could Have Stopped The Nuclear Arms Race</t>
  </si>
  <si>
    <t>2022-11-03 12:52:34+00:00</t>
  </si>
  <si>
    <t>The Fast Fourier Transform is used everywhere but it has a fascinating origin story that could have ended the nuclear arms race. This video is sponsored by 80,000 Hours. Head to http://80000hours.org/veritasium to sign up for their newsletter and get sent a free copy of their in-depth career guide.
A huge thank you to Dr. Richard Garwin for taking the time to speak with us. 
Thanks to Dr. Steve Brunton of the University of Washington for his help with understanding the Fast Fourier Transform. 
Thanks to Dr. Cliff Thurber of the University of Wisconsin-Madison, Dr. Paul Richards of Columbia University, and Dr. Steven Gibbons of the Norwegian Geotechnical Institute for their expertise. 
Thanks to Grant Sanderson of 3Blue1Brown for his helpful feedback on the script. His great video on the Fourier Transform is here - https://youtu.be/spUNpyF58BY
â–€â–€â–€
References:
Kristensen, H.M., Korda, M. (2022). Status of World Nuclear Forces. Federation of American Scientists (FAS). https://ve42.co/Stockpile2022
Barth, K. H. (1998). Science and politics in early nuclear test ban negotiations. Physics Today, 51(3), 34-39. - https://ve42.co/Barth1998
Schmalberger, T. (1991). In pursuit of a nuclear test ban treaty - https://ve42.co/Schmalberger1991
Bowers, D., &amp; Selby, N. D. (2009). Forensic seismology and the comprehensive nuclear-test-ban treaty. Annual Review of Earth and Planetary Sciences, 37, 209-236 - https://ve42.co/Bowers2009
Incorporated Research Institutions for Seismology (IRIS). (2022). How Often Do Earthquakes Occur? https://ve42.co/IRIS2022
Kimball, D. (2022). The Nuclear Testing Tally. Arms Control Association. https://ve42.co/TestTally2022
KvÃ¦rna, T., &amp; Ringdal, F. (2013). Detection capability of the seismic network of the International Monitoring System for the Comprehensive Nuclear Test Ban Treaty. Bulletin of the Seismological Society of America, 103(2A), 759-772 - https://ve42.co/Kvrna2013
Sykes, L. R., &amp; Evernden, J. F. (1982). The verification of a comprehensive nuclear test ban. Scientific American, 247(4), 47-55 - https://ve42.co/Sykes1982
Peterson, J., &amp; Hutt, C. R. (2014). World-wide standardized seismograph network: a data users guide (p. 82). US Department of the Interior, US Geological Survey. - https://ve42.co/Peterson2014
Richards, P. G., &amp; Kim, W. Y. (2009). Monitoring for nuclear explosions. Scientific American, 300(3), 70-77 - https://ve42.co/Richards2009
Jacobsen, L. L., Fedorova, I., &amp; Lajus, J. (2021). The seismograph as a diplomatic object: The Sovietâ€“American exchange of instruments, 1958â€“1964. Centaurus, 63(2), 277-295 - https://ve42.co/Jacobsen2021
Schwartz S. I. (1998). The Hidden Costs Of Our Nuclear Arsenal: Overview Of Project Findings. The Brookings Institution -  https://ve42.co/Schwartz1998
RicÃ³n, J.L. (2016). The Soviet Union: Military Spending. Nintil - https://ve42.co/Nintil2016
Heideman, M. T., Johnson, D. H., &amp; Burrus, C. S. (1985). Gauss and the history of the fast Fourier transform. Archive for history of exact sciences, 265-277 - https://ve42.co/Heideman1985
Ford, D. (2004). Richard Garwin - Session IV. American Institute of Physics (AIP). - https://ve42.co/Ford2004
Aaserud, F. (1986). Richard Garwin - Session I. American Institute of Physics (AIP). - https://ve42.co/Aaserud1986
Goldstein, A. (1997). James W. Cooley, an oral history. IEEE History Center, Piscataway, NJ, USA - https://ve42.co/Goldstein1997
Cooley, J., Garwin, R., Rader, C., Bogert, B., &amp; Stockham, T. (1969). The 1968 Arden House workshop on fast Fourier transform processing. IEEE Transactions on Audio and Electroacoustics, 17(2), 66-76 - https://ve42.co/Cooley1969
â–€â–€â–€
Special thanks to Patreon supporters: 
Louis Lebbos, Elliot MIller, RayJ Johnson, Brian Busbee, Jerome Barakos M.D., Amadeo Bee, TTST, Balkrishna Heroor, Chris LaClair, John H. Austin, Jr., OnlineBookClub.org, Matthew Gonzalez, Eric Sexton, John Kiehl, Diffbot, Gnare, Dave Kircher, Burt Humburg, Blake Byers, Dumky, Evgeny Skvortsov, Meekay, Bill Linder, Paul Peijzel, Josh Hibschman, Mac Malkawi, Mike Schneider, John Bauer, jim buckmaster, Juan Benet, Sunil Nagaraj, Richard Sundvall, Lee Redden, Stephen Wilcox, Marinus Kuivenhoven, Michael Krugman, Cy 'kkm' K'Nelson, Sam Lutfi, Ron Neal
â–€â–€â–€
Written by Derek Muller &amp; Felicity Nelson
Filmed by Derek Muller &amp; Raquel Nuno
Animation by Ivy Tello, Jakub Misiek, Alex Drakoulis, and Fabio Albertelli
Edited by Albert Leung &amp; Derek Muller
Research Assistant: Katie Barnshaw
Additional video/photos supplied by Pond5 and Getty Images
Music from Epidemic Sound
Produced by Derek Muller, Petr Lebedev, and Emily Zhang</t>
  </si>
  <si>
    <t>['veritasium', 'science', 'physics']</t>
  </si>
  <si>
    <t>NdWFCygzr8k</t>
  </si>
  <si>
    <t>Why do we launch rockets from Florida?</t>
  </si>
  <si>
    <t>Why do we launch rockets from Florida</t>
  </si>
  <si>
    <t>2022-10-06 01:05:05+00:00</t>
  </si>
  <si>
    <t>I always thought Florida seemed like a terrible place to launch anything from.</t>
  </si>
  <si>
    <t>16Ci_2bN_zc</t>
  </si>
  <si>
    <t>How Dangerous is a Penny Dropped From a Skyscraper?</t>
  </si>
  <si>
    <t>How Dangerous is a Penny Dropped From a Skyscraper</t>
  </si>
  <si>
    <t>2022-10-01 15:00:11+00:00</t>
  </si>
  <si>
    <t>This video is sponsored by Brilliant. You can get started for free, or the first 200 people to sign up via https://brilliant.org/veritasium get 20% off a yearly subscription. Check out Adam Savage's video: https://youtu.be/h_zytOcMwys
A massive thanks to Adam Savage and the whole Tested Crew â€“ especially Kristen Lomasney, Ryan Kiser, and Joey Fameli. Thank you so much for coming out to the desert with us, and for inviting us to your cave! Check out the video we made with them on their channel â€“ https://youtu.be/h_zytOcMwys
Another huge thanks to iFly Ontario for letting us shoot in your amazing windtunnel. Special thanks to Diana Rios, Treasa Telle, Michelle Brumley for having us and Anthony Jones, Torrell Henderson and Nate Roth for being great instructors. iFly run STEM education trips, where you can experience terminal velocity first hand  â€“ https://www.iflyworld.com/programs/stem-field-trips/
Thanks to Inland Empire Film Services and the San Bernardino County Film Office for portions of the video shot in the County of San Bernardino.
The raindrop video is from Alistair McClymontâ€™s gorgeous artwork â€œRaindropâ€ â€“ â€‹â€‹https://alistairmcclymont.com/artwork/raindrop/
Video of the raindrop breaking apart is from the coolest paper iâ€™ve read in a while â€“  Villermaux, E., &amp; Bossa, B. (2009). Single-drop fragmentation determines size distribution of raindrops. Nature physics, 5(9), 697-702. â€“ https://ve42.co/Villermaux
â–€â–€â–€
References:
Altair. (2019). Digital Debunking: Could a Penny Dropped Off the Top of the Empire State Building Actually Kill You? - https://ve42.co/Altair2019 
Braeunig, R.A. Atmosphere Properties. - https://ve42.co/AtmosProp
The Guardian. (2014). Brutal winter weather brings new challenge: ice falling from skyscrapers - https://ve42.co/WTCicicle
NASA. (2018). The Apollo 15 Hammer-Feather Drop - https://ve42.co/NASAmoondrop
Red Bull Stratos - https://ve42.co/RBStratos
Quealy, K., Sanger-KatzIn, M. (2015). In Other Countries, Youâ€™re as Likely to Be Killed by a Falling Object as by a Gun. New York Times. - https://ve42.co/NYTFallingObject
National Safety Council. (2022). Struck by Objects. - https://ve42.co/NSCStruck
Williams, A. (2019). What are your chances of being killed by hail in the US? - https://ve42.co/Williams2019
NewScientist. (2021). Can bullets fired upwards cause injuries when they return to earth? - https://ve42.co/CelebratoryGunFire
Chambers, J. (2020). Meet the Flechette â€“ the Deadliest Weapon of World War I? - https://ve42.co/Flechette
Wikipedia. Lazy Dog (bomb). - https://ve42.co/LazyDog 
GlÃ¤ser, N., Kneubuehl, B. P., Zuber, S., Axmann, S., Ketterer, T., Thali, M. J., &amp; Bolliger, S. A. (2011). Biomechanical examination of blunt trauma due to baseball bat blows to the head. Journal of Forensic Biomechanics, 2 - https://ve42.co/Glaser2011
Yoganandan, N., Pintar, F. A., SANCES JR, A. N. T. H. O. N. Y., Walsh, P. R., Ewing, C. L., Thomas, D. J., &amp; Snyder, R. G. (1995). Biomechanics of skull fracture. Journal of neurotrauma, 12(4), 659-668.
New York Times. (2014). Falling Tape Measure Kills Man at Jersey City Construction Site - The New York Times - https://ve42.co/NYTTapeMeasure
IMDb. (2006). "MythBusters" Bullets Fired Up (TV Episode). - https://ve42.co/MBgunfire 
â–€â–€â–€
Special thanks to: Elliot MIller, Louis Lebbos, RayJ Johnson, Brian Busbee, Jerome Barakos M.D., Amadeo Bee, TTST, Balkrishna Heroor, Chris LaClair, John H. Austin, Jr., OnlineBookClub.org, Matthew Gonzalez, Eric Sexton, john kiehl, Nathan Lanza, Diffbot, Gnare, Dave Kircher, Burt Humburg, Blake Byers, Dumky, Evgeny Skvortsov, Meekay, Bill Linder, Paul Peijzel, Josh Hibschman, Mac Malkawi, Michael Schneider, jim buckmaster, Juan Benet, Robert Blum, Sunil Nagaraj, Richard Sundvall, Lee Redden, Stephen Wilcox, Marinus Kuivenhoven, Michael Krugman, Cy 'kkm' K'Nelson, Sam Lutfi, Ron Neal
â–€â–€â–€
Written by Petr Lebedev, Derek Muller, and Emily Zhang
Filmed by Derek Muller, Trenton Oliver, Petr Lebedev, Emily Zhang, Raquel Nuno and Eddie Lopez
Animation by Ivy Tello, Mike Radjabov, Fabio Albertelli, and Jakub Misiek
Edited by Trenton Oliver and Derek Muller
FPV Drone Pilots: Sammie Saing and Josh Ewalt
Slow Motion Camera: Shawn Sanders and Anthony Corrales
Phantom slow motion camera &amp; lenses provided by Panny Hire L.A
Helicopter Pilots: Rick Shuster and Cliff Fleming
Helicopter Safety Officer: Ryan Hosking
Production Assistants: Roman Bacvic and Eddie Lopez
Research Assistant: Katie Barnshaw
Additional video/photos supplied by Pond5 and Getty Images
Music from Epidemic Sound
Produced by Derek Muller, Petr Lebedev, and Emily Zhang</t>
  </si>
  <si>
    <t>daaDuC1kbds</t>
  </si>
  <si>
    <t>World's Highest Jumping Robot</t>
  </si>
  <si>
    <t>Worlds Highest Jumping Robot</t>
  </si>
  <si>
    <t>2022-08-31 13:00:16+00:00</t>
  </si>
  <si>
    <t>This tiny robot can jump higher than anything else in the world. This video is sponsored by Brilliant. The first 200 people to sign up via https://brilliant.org/veritasium get 20% off a yearly subscription.
Huge thanks to Dr. Elliot Hawkes and the rest of the group - Charles Xiao, Chris Keeley, Dr. Morgan Pope, and Dr. GÃ¼nter Niemeyer - for having us at UCSB and showing us their high-flying jumper. This work was partially supported by an Early Career Faculty Grant from NASAâ€™s Space Technology Research Grants Program.
â–€â–€â–€
References:
Hawkes, E.W., Xiao, C., Peloquin, R., Keeley, C., Begley, M.R., Pope, M.T., &amp; Niemeyer, G. (2022). Engineered jumpers overcome biological limits via work multiplication. Nature, 604, 657-661. â€“ https://rdcu.be/cMePc
https://ve42.co/Hawkes2022
Fernandez, S. (2022). Hitting New Heights. The Current, UC Santa Barbara. â€“ https://ve42.co/Fernandez2022
Bushwick, S. (2022). Record-Breaking Jumping Robot Can Leap a 10-Story Building. Engineering, Scientific American. â€“ https://ve42.co/Bushwick2022
Mack, E. (2022). This Robot Can Leap Nine Stories in One Jump, Will Go Even Higher on Moon. Science, CNET. â€“ https://ve42.co/Mack2022
Ashby, M. (2020). Materials Selection in Mechanical Design (4th edition). Elsevier. 
Jumping robot leaps to record heights. Nature Video - https://ve42.co/NatureJumper
MultiMo-Bat Robot - https://ve42.co/MultiMoBat
Galago Jump - https://ve42.co/GalagoJump
Slingshot Spider - https://ve42.co/SlingshotSpider
â–€â–€â–€
Special thanks to Patreon supporters: RayJ Johnson, Brian Busbee, Jerome Barakos M.D., Amadeo Bee, TTST, Balkrishna Heroor, Chris LaClair, John H. Austin, Jr., OnlineBookClub.org, Matthew Gonzalez, Eric Sexton, john kiehl, Nathan Lanza, Diffbot, Gnare, Dave Kircher, Burt Humburg, Blake Byers, Dumky, Evgeny Skvortsov, Meekay, Bill Linder, Paul Peijzel, Josh Hibschman, Mac Malkawi, Michael Schneider, jim buckmaster, Juan Benet, Robert Blum, Sunil Nagaraj, Richard Sundvall, Lee Redden, Stephen Wilcox, Marinus Kuivenhoven, Michael Krugman, Cy 'kkm' K'Nelson, Sam Lutfi, Ron Neal
â–€â–€â–€
Written by Emily Zhang and Derek Muller
Filmed by Derek Muller and Trenton Oliver
Animation by Mike Radjabov and Ivy Tello
Edited by Trenton Oliver
Additional video/photos supplied by Pond5 and Getty Images
Music from Epidemic Sound
Produced by Derek Muller, Petr Lebedev, and Emily Zhang</t>
  </si>
  <si>
    <t>5eW6Eagr9XA</t>
  </si>
  <si>
    <t>The 4 things it takes to be an expert</t>
  </si>
  <si>
    <t>2022-08-02 16:51:13+00:00</t>
  </si>
  <si>
    <t>Which experts have real expertise? This video is sponsored by Brilliant. The first 200 people to sign up via https://brilliant.org/veritasium get 20% off a yearly subscription.
Thanks to https://www.chess24.com/ and Chessable for the clip of Magnus.
â–€â–€â–€
Chase, W. G., &amp; Simon, H. A. (1973). Perception in chess. Cognitive psychology, 4(1), 55-81. â€“ https://ve42.co/chess1
Calderwood, R., Klein, G. A., &amp; Crandall, B. W. (1988). Time pressure, skill, and move quality in chess. The American Journal of Psychology, 481-493. â€“ https://ve42.co/chess2
Hogarth, R. M., Lejarraga, T., &amp; Soyer, E. (2015). The two settings of kind and wicked learning environments. Current Directions in Psychological Science, 24(5), 379-385. â€“ https://ve42.co/Hogarth
Ã†gisdÃ³ttir, S., White, M. J., Spengler, P. M., Maugherman, A. S., Anderson, L. A., Cook, R. S., ... &amp; Rush, J. D. (2006). The meta-analysis of clinical judgment project: Fifty-six years of accumulated research on clinical versus statistical prediction. The Counseling Psychologist, 34(3), 341-382. â€“ https://ve42.co/anderson1
Ericsson, K. A. (2015). Acquisition and maintenance of medical expertise: a perspective from the expert-performance approach with deliberate practice. Academic Medicine, 90(11), 1471-1486.  â€“ https://ve42.co/anderson2
Goldberg, S. B., Rousmaniere, T., Miller, S. D., Whipple, J., Nielsen, S. L., Hoyt, W. T., &amp; Wampold, B. E. (2016). Do psychotherapists improve with time and experience? A longitudinal analysis of outcomes in a clinical setting. Journal of Counseling Psychology, 63(1), 1. â€“ https://ve42.co/goldberg1
Ericsson, K. A., Krampe, R. T., &amp; Tesch-RÃ¶mer, C. (1993). The role of deliberate practice in the acquisition of expert performance. Psychological Review, 100(3), 363. â€“ https://ve42.co/anderson3
Egan, D. E., &amp; Schwartz, B. J. (1979). Chunking in recall of symbolic drawings. Memory &amp; Cognition, 7(2), 149-158. â€“ https://ve42.co/chunking1
Tetlock, P. E. (2017). Expert political judgment. In Expert Political Judgment. Princeton University Press. â€“ https://ve42.co/Tetlock
Melton, R. S. (1952). A comparison of clinical and actuarial methods of prediction with an assessment of the relative accuracy of different clinicians. Unpublished Ph.D. thesis, University of Minnesota. 
Meehl, E. P. (1954). Clinical versus Statistical Prediction: A Theoretical Analysis and a Review of the Evidence. University of Minnesota Press. â€“ https://ve42.co/Meehl1954
Kahneman, D. (2011). Thinking, fast and slow. Farrar, Straus and Giroux. â€“ https://ve42.co/Kahneman
â–€â–€â–€
Special thanks to Patreon supporters: RayJ Johnson, Brian Busbee, Jerome Barakos M.D., Amadeo Bee, Julian Lee, Inconcision, TTST, Balkrishna Heroor, Chris LaClair, Avi Yashchin, John H. Austin, Jr., OnlineBookClub.org, Matthew Gonzalez, Eric Sexton, john kiehl, Diffbot, Gnare, Dave Kircher, Burt Humburg, Blake Byers, Dumky, Evgeny Skvortsov, Meekay, Bill Linder, Paul Peijzel, Josh Hibschman, Timothy Oâ€™Brien, Mac Malkawi, Michael Schneider, jim buckmaster, Juan Benet, Ruslan Khroma, Robert Blum, Richard Sundvall, Lee Redden, Vincent, Stephen Wilcox, Marinus Kuivenhoven, Michael Krugman, Cy 'kkm' K'Nelson, Sam Lutfi, Ron Neal 
â–€â–€â–€
Written by Derek Muller and Petr Lebedev
Animation by Ivy Tello and Fabio Albertelli  
Filmed by Derek Muller and Raquel Nuno
Additional video/photos supplied by Getty Images
Music from Epidemic Sound (https://ve42.co/music)
Produced by Derek Muller, Petr Lebedev, and Emily Zhang</t>
  </si>
  <si>
    <t>EvknN89JoWo</t>
  </si>
  <si>
    <t>The Man Who Killed Millions and Saved Billions</t>
  </si>
  <si>
    <t>2022-07-22 17:03:09+00:00</t>
  </si>
  <si>
    <t>Fritz Haber is the scientist who arguably most transformed the world. Part of this video is sponsored by Wren. Offset your carbon footprint on Wren: â€‹https://www.wren.co/start/veritasium1. For the first 100 people who sign up, I will personally pay for the first month of your subscription!
â–€â–€â–€â–€â–€â–€â–€â–€â–€â–€â–€â–€â–€â–€â–€â–€â–€â–€â–€â–€â–€â–€â–€â–€â–€â–€â–€â–€â–€â–€â–€â–€â–€â–€â–€â–€â–€â–€â–€â–€â–€â–€â–€â–€â–€â–€â–€â–€â–€â–€â–€
A huge thanks to Dan Charles for writing a fantastic biography of Fritz Haber, for taking the time to talk to us about it, and providing valuable feedback. This video would not be what it is without his contributions. http://site.danielcharles.us https://ve42.co/Charles
Thanks to Tom de Prinse from Explosions and Fire for helping us with the chemistry of explosives. If you like explosions and/or fire, you will love his channel. https://www.youtube.com/c/ExplosionsFire2
Thanks to Michael Kuiper of CSIRO for the animation of the composition of air - https://www.youtube.com/watch?v=j9JvX58aRfg
Special thanks to Sonya Pemberton, Karl Kruszelnicki, Mary Dobbie, Olivia McRae, and the patreon supporters for giving us feedback on the earlier version of this video.
â–€â–€â–€â–€â–€â–€â–€â–€â–€â–€â–€â–€â–€â–€â–€â–€â–€â–€â–€â–€â–€â–€â–€â–€â–€â–€â–€â–€â–€â–€â–€â–€â–€â–€â–€â–€â–€â–€â–€â–€â–€â–€â–€â–€â–€â–€â–€â–€â–€â–€â–€
References:
The primary reference used is Vaclav Smilâ€™s excellent book, Enriching The Earth â€“ 
Smil, V. (2004). Enriching the earth: Fritz Haber, Carl Bosch, and the transformation of world food production. MIT press. â€“ https://ve42.co/Smil
Mastermind: The Rise and Fall of Fritz Haber, the Nobel Laureate Who Launched the Age of Chemical Warfare, by Dan Charles â€“ https://ve42.co/Charles
Stoltzenberg, D. (2004). Fritz Haber: Chemist, Nobel Laureate, German, Jew. Chemical Heritage Foundation. â€“ https://ve42.co/Stoltzenberg
Postgate, J. R. (1982). The fundamentals of nitrogen fixation. CUP Archive. â€“ https://ve42.co/postgate
Miles, A. G. (1992). Biological nitrogen fixation. â€“ https://ve42.co/Miles
Friedrich, B., &amp; Hoffmann, D. (2017). Clara Immerwahr: A life in the shadow of Fritz Haber. In One Hundred Years of Chemical Warfare: Research, Deployment, Consequences(pp. 45-67). Springer, Cham. â€“ https://ve42.co/Friedrich2017
Da Silva, G. (2020). What is ammonium nitrate, the chemical that exploded in Beirut. Sci Am, 5. â€“ https://ve42.co/Silva
Rodrigues, P., &amp; Micael, J. (2021). The importance of guano birds to the Inca Empire and the first conservation measures implemented by humans. â€“ https://ve42.co/rodrigues
Allison, F. E. (1957). Nitrogen and soil fertility. Soil, the, 85-94. â€“ https://ve42.co/Allison
Crookes, W. (1898). Address of the President before the British Association for the Advancement of Science, Bristol, 1898. Science, 8(200), 561-575. â€“ https://ve42.co/Crookes
â–€â–€â–€â–€â–€â–€â–€â–€â–€â–€â–€â–€â–€â–€â–€â–€â–€â–€â–€â–€â–€â–€â–€â–€â–€â–€â–€â–€â–€â–€â–€â–€â–€â–€â–€â–€â–€â–€â–€â–€â–€â–€â–€â–€â–€â–€â–€â–€â–€â–€â–€
Special thanks to Patreon supporters: RayJ Johnson, Brian Busbee, Jerome Barakos M.D., Amadeo Bee, Julian Lee, Inconcision, TTST, Balkrishna Heroor, Chris LaClair, Avi Yashchin, John H. Austin, Jr., OnlineBookClub.org, Matthew Gonzalez, Eric Sexton, john kiehl, Diffbot, Gnare, Dave Kircher, Burt Humburg, Blake Byers, Dumky, Evgeny Skvortsov, Meekay, Bill Linder, Paul Peijzel, Josh Hibschman, Timothy Oâ€™Brien, Mac Malkawi, Michael Schneider, jim buckmaster, Juan Benet, Ruslan Khroma, Robert Blum, Richard Sundvall, Lee Redden, Vincent, Stephen Wilcox, Marinus Kuivenhoven, Michael Krugman, Cy 'kkm' K'Nelson, Sam Lutfi, Ron Neal 
â–€â–€â–€â–€â–€â–€â–€â–€â–€â–€â–€â–€â–€â–€â–€â–€â–€â–€â–€â–€â–€â–€â–€â–€â–€â–€â–€â–€â–€â–€â–€â–€â–€â–€â–€â–€â–€â–€â–€â–€â–€â–€â–€â–€â–€â–€â–€â–€â–€â–€â–€
Written by Petr Lebedev, Derek Muller, Felicity Nelson and Kovi Rose
Edited by Trenton Oliver
Animation by Jakub Mistek, Fabio Albertelli, Ivy Tello, Alex Drakoulis, Nils Ramses Kullack, and Charlie Davies
SFX by Shaun Clifford
Filmed by Petr Lebedev, Derek Muller and Raquel Nuno
Photo of nitrogen deficiency in rice from https://ve42.co/rice
Additional video/photos supplied by Getty Images
Music from Epidemic Sound: https://ve42.co/music</t>
  </si>
  <si>
    <t>iSNsgj1OCLA</t>
  </si>
  <si>
    <t>The Riddle That Seems Impossible Even If You Know The Answer</t>
  </si>
  <si>
    <t>2022-06-30 12:20:58+00:00</t>
  </si>
  <si>
    <t>The 100 Prisoners Riddle feels completely impossible even once you know the answer. This video is sponsored by Brilliant. The first 200 people to sign up via https://brilliant.org/veritasium get 20% off a yearly subscription.
Special thanks to Destin of Smarter Every Day (https://ve42.co/SED), Toby of Tibees (https://ve42.co/Tibees), and Jabril of Jabrils (https://ve42.co/Jabrils) for taking the time to think about this mind bending riddle.
Huge thanks to Luke West for building plots and for his help with the math. 
Huge thanks to Dr. Eugene Curtin and Dr. Max Warshauer for their great article on the problem and taking the time to help us understand it: https://ve42.co/CurtinWarshauer
Thanks to Dr. John Baez for his help with finding alternate ways to do the calculations.
Thanks to Simon Pampena for his input and analysis.
Other 100 Prisoners Riddle videos:
minutephysics: https://www.youtube.com/watch?v=C5-I0bAuEUE
Vsauce2: https://www.youtube.com/watch?v=kOnEEeHZp94
Stand-up Maths: https://www.youtube.com/watch?v=a1DUUnhk3uE
TED-Ed: https://www.youtube.com/watch?v=vIdStMTgNl0
â–€â–€â–€
References:
Original paper: GÃ¡l, A., &amp; Miltersen, P.B. (2003). The Cell Probe Complexity of Succinct Data Structures. BRICS, Department of Computer Science, University of Aarhus. All rights reserved. â€“ https://ve42.co/GalMiltersen
Winkler, P. (2006). Seven Puzzles You Think You Must Not Have Heard Correctly. â€“ https://ve42.co/Winkler2006
The 100 Prisoners Problem â€“ https://ve42.co/100PWiki 
Golomb, S. &amp; Gaal, P. (1998). On the Number of Permutations on n Objects with Greatest Cycle Length k. Advances in Applied Mathematics, 20(1), 98-107. â€“ https://ve42.co/Golomb1998
Lamb, E. (2012). Puzzling Prisoners Presented to Promote North America's Only Museum of Math. Observations, Scientific American. â€“ https://ve42.co/Lamb2012
Permutations â€“ https://ve42.co/PermutationsWiki
Probability that a random permutation of n elements has a cycle of length k greater than n/2, Math SE. â€“ https://ve42.co/BaezProbSE
Counting Cycle Structures in Sn, Math SE. â€“ https://ve42.co/CountCyclesSE
What is the distribution of cycle lengths in derangements? In particular, expected longest cycle, Math SE. â€“ https://ve42.co/JorikiSE
The Manim Community Developers. (2021). Manim - Mathematical Animation Framework (Version v0.13.1). â€“ https://www.manim.community/
â–€â–€â–€
Special thanks to Patreon supporters: RayJ Johnson, Brian Busbee, Jerome Barakos M.D., Amadeo Bee, Julian Lee, Inconcision, TTST, Balkrishna Heroor, Chris LaClair, Avi Yashchin, John H. Austin, Jr., OnlineBookClub.org, Matthew Gonzalez, Eric Sexton, john kiehl, Diffbot, Gnare, Dave Kircher, Burt Humburg, Blake Byers, Dumky, Evgeny Skvortsov, Meekay, Bill Linder, Paul Peijzel, Josh Hibschman, Timothy Oâ€™Brien, Mac Malkawi, Michael Schneider, jim buckmaster, Juan Benet, Ruslan Khroma, Robert Blum, Richard Sundvall, Lee Redden, Vincent, Stephen Wilcox, Marinus Kuivenhoven, Michael Krugman, Cy 'kkm' K'Nelson, Sam Lutfi, Ron Neal
â–€â–€â–€
Written by Derek Muller and Emily Zhang
Filmed by Derek Muller and Petr Lebedev
Animation by Ivy Tello and JesÃºs RascÃ³n
Edited by Trenton Oliver
Additional video/photos supplied by Getty Images
Music from Epidemic Sound and Jonny Hyman
Produced by Derek Muller, Petr Lebedev, and Emily Zhang</t>
  </si>
  <si>
    <t>6etTERFUlUI</t>
  </si>
  <si>
    <t>The Absurd Search For Dark Matter</t>
  </si>
  <si>
    <t>2022-06-02 12:06:02+00:00</t>
  </si>
  <si>
    <t>This video is sponsored by Brilliant. The first 200 people to sign up via https://brilliant.org/veritasium get 20% off a yearly subscription. Astronomers think there should be 5 times as much dark matter as ordinary matter â€“ a shadow universe that makes up most of the mass in the universe. But after decades of trying, no experiments have found any trace of dark matter â€“ except one.
A massive thanks to the wonderful people at the ARC Centre of Excellence for Dark Matter Physics  https://www.centredarkmatter.org for showing us around and being on camera â€“ Fleur Morrison, A/Prof Phillip Urquijo, Prof Elisabetta Barberio, Madeleine Zurowski and Grace Lawrence. 
Thanks to Leo Fincher-Johnson and everyone at the Stawell gold mine for having us.
Massive thanks to Prof. Geraint Lewis â€“ Geraint has been Veritasiumâ€™s go-to expert for anything astrophysics and cosmology related. Please check out his website, and buy his books, theyâ€™re great â€“  https://www.geraintflewis.com
Thanks to Prof. Timothy Tait for the help to make sure we got the science right.
Thanks to Ingo Berg for illustrating the effect of dark matter on the rotation of a galaxy https://beltoforion.de/en/spiral_galaxy_renderer/spiral-galaxy-renderer.html
â–€â–€â–€
Galaxy cluster simulation from IllustrisTNG â€“ https://www.tng-project.org
Venn Diagram of Dark Matter from Tim Tait â€“  https://ve42.co/venn
The Bullet Cluster Image from Magellan, Hubble and Chandra telescopes â€“ https://ve42.co/BC2
Bullet cluster animation from  Andrew Robertson / Institute for Computational Cosmology / Durham University â€“ https://ve42.co/BC3
â–€â–€â–€
Bernabei, R., Belli, P., Cappella, F., Cerulli, R., Dai, C. J., dâ€™Angelo, A., ... &amp; Ye, Z. P. (2008). First results from DAMA/LIBRA and the combined results with DAMA/NaI. The European Physical Journal C, 56(3), 333-355. â€“ https://ve42.co/DAMA2008
Zwicky, F. (1933). Die rotverschiebung von extragalaktischen nebeln. Helvetica physica acta, 6, 110-127. â€“ https://ve42.co/Zwicky1
Zwicky, F. (1937). On the Masses of Nebulae and of Clusters of Nebulae. The Astrophysical Journal, 86, 217. â€“ https://ve42.co/Zwicky2
Rubin, V. C., &amp; Ford Jr, W. K. (1970). Rotation of the Andromeda nebula from a spectroscopic survey of emission regions. The Astrophysical Journal, 159, 379. â€“ https://ve42.co/Rubin1
Bosma, A., &amp; Van der Kruit, P. C. (1979). The local mass-to-light ratio in spiral galaxies. Astronomy and Astrophysics, 79, 281-286. â€“ https://ve42.co/Bosma1
Milgrom, M. (1983). A modification of the Newtonian dynamics as a possible alternative to the hidden mass hypothesis. The Astrophysical Journal, 270, 365-370. â€“ https://ve42.co/mond1
Sanders, R. H., &amp; McGaugh, S. S. (2002). Modified Newtonian dynamics as an alternative to dark matter. Annual Review of Astronomy and Astrophysics, 40(1), 263-317. â€“ https://ve42.co/Mond2
M. Markevitch; A. H. Gonzalez; D. Clowe; A. Vikhlinin; L. David; W. Forman; C. Jones; S. Murray &amp; W. Tucker (2004). "Direct constraints on the dark matter self-interaction cross-section from the merging galaxy cluster 1E0657-56". Astrophys. J. 606 (2): 819â€“824. â€“ https://ve42.co/BC1
Great website about the CMB â€“ http://background.uchicago.edu/~whu/intermediate/driving2.html
Galli, S., Iocco, F., Bertone, G., &amp; Melchiorri, A. (2009). CMB constraints on dark matter models with large annihilation cross section. Physical Review D, 80(2), 023505. â€“ https://ve42.co/CMB1
Antonello, M., Barberio, E., Baroncelli, T., Benziger, J., Bignell, L. J., Bolognino, I., ... &amp; Xu, J. (2019). The SABRE project and the SABRE Proof-of-Principle. The European Physical Journal C, 79(4), 1-8. â€“ https://ve42.co/SABRE1
â–€â–€â–€
Special thanks to Patreon supporters: Inconcision, Kelly Snook, TTST, Ross McCawley, Balkrishna Heroor, Chris LaClair, Avi Yashchin, John H. Austin, Jr., OnlineBookClub.org, Dmitry Kuzmichev, Matthew Gonzalez, Eric Sexton, john kiehl, Anton Ragin, Diffbot, Micah Mangione, MJP, Gnare, Dave Kircher, Burt Humburg, Blake Byers, Dumky, Evgeny Skvortsov, Meekay, Bill Linder, Paul Peijzel, Josh Hibschman, Mac Malkawi, Michael Schneider, jim buckmaster, Juan Benet, Ruslan Khroma, Robert Blum, Richard Sundvall, Lee Redden, Vincent, Stephen Wilcox, Marinus Kuivenhoven, Clayton Greenwell, Michael Krugman, Cy 'kkm' K'Nelson, Sam Lutfi, Ron Neal
â–€â–€â–€
Written by Derek Muller and Petr Lebedev
Edited by Trenton Oliver
Animation by Ivy Tello and Mike Radjabov
Filmed by Derek Muller and Petr Lebedev
Additional video/photos supplied by Getty Image
B-roll supplied by Stawell Gold Mine
Music from Epidemic Sound
Produced by Derek Muller, Petr Lebedev, and Emily Zhang</t>
  </si>
  <si>
    <t>Q1bSDnuIPbo</t>
  </si>
  <si>
    <t>How did they actually take this picture? (Very Long Baseline Interferometry)</t>
  </si>
  <si>
    <t>How did they actually take this picture Very Long Baseline Interferometry</t>
  </si>
  <si>
    <t>2022-05-12 14:52:13+00:00</t>
  </si>
  <si>
    <t>This is an image of the supermassive black hole, Sagittarius A*, at the center of our Milky Way galaxy.
Visit https://www.kiwico.com/veritasium30 to get 30% off your first month of any crate!
â–€â–€â–€
Image of Sgr A* from EHT collaboration
Event Horizon Telescope collaboration: https://ve42.co/EHT
Animations from The Relativistic Astrophysics group, Institute for Theoretical Physics,  Goethe-UniversitÃ¤t Frankfurt. Massive thanks to Prof. Luciano Rezzolla, Dr Christian Fromm and Dr Alejandro Cruz-Osorio.
A huge thanks to Prof. Peter Tuthill and Dr Manisha Caleb for feedback on earlier versions of this video and helping explain VLBI.
Great video by Thatcher Chamberlin about VLBI here â€“ https://youtu.be/Y8rAHTvpJbk
Animations and simulations with English text:
L. R. Weih &amp; L. Rezzolla (Goethe University Frankfurt)
https://youtu.be/jvftAadCFRI
Video of stars going around Sgr A* from European Southern Observatory
https://www.eso.org/public/videos/eso1825e/
Video zooming into the center of our galaxy from European Southern Observatory
https://www.youtube.com/watch?v=dXAU0gzsPOw
Video of observation of M87 courtesy of:
C. M. Fromm, Y. Mizuno &amp; L. Rezzolla (Goethe University Frankfurt)
https://youtu.be/meOKmzhTcIY
Video of observation of SgrA* courtesy of
C. M. Fromm, Y. Mizuno &amp; L. Rezzolla (Goethe University Frankfurt)
Z. Younsi (University College London)
https://youtu.be/VnsZj9RvhFU
Video of telescopes in the array 2017:
C. M. Fromm &amp; L. Rezzolla (Goethe University Frankfurt)
https://youtu.be/Ame7fzBuFnk
Animations and simulations (no text):
L. R. Weih &amp; L. Rezzolla (Goethe University Frankfurt)
https://youtu.be/XmvpKFSvB7A
â–€â–€â–€
Special thanks to Patreon supporters: Inconcision, Kelly Snook, TTST, Ross McCawley, Balkrishna Heroor, Chris LaClair, Avi Yashchin, John H. Austin, Jr., OnlineBookClub.org, Dmitry Kuzmichev, Matthew Gonzalez, Eric Sexton, john kiehl, Anton Ragin, Diffbot, Micah Mangione, MJP, Gnare, Dave Kircher, Burt Humburg, Blake Byers, Dumky, Evgeny Skvortsov, Meekay, Bill Linder, Paul Peijzel, Josh Hibschman, Mac Malkawi, Michael Schneider, jim buckmaster, Juan Benet, Ruslan Khroma, Robert Blum, Richard Sundvall, Lee Redden, Vincent, Stephen Wilcox, Marinus Kuivenhoven, Clayton Greenwell, Michael Krugman, Cy 'kkm' K'Nelson, Sam Lutfi, Ron Neal
â–€â–€â–€
Written by Derek Muller
Animation by Ivy Tello, Mike Radjabov, Maria Raykova
Filmed by Petr Lebedev</t>
  </si>
  <si>
    <t>oI_X2cMHNe0</t>
  </si>
  <si>
    <t>How Electricity Actually Works</t>
  </si>
  <si>
    <t>2022-04-29 13:59:54+00:00</t>
  </si>
  <si>
    <t>This video is sponsored by Brilliant. The first 200 people to sign up via https://brilliant.org/veritasium get 20% off a yearly subscription.
Special thanks to:
Bruce Sherwood, Ruth Chabay, Aaron Titus, and Steve Spicklemore
https://matterandinteractions.org
VPython simulation: http://tinyurl.com/SurfaceCharge
Thanks to Ansys for help with the simulations: https://www.ansys.com/products/electronics/ansys-hfss
Huge thanks to Richard Abbott from Caltech for all his modeling 
Electrical Engineering YouTubers:
Electroboom: https://www.youtube.com/c/Electroboom
Alpha Phoenix: https://www.youtube.com/c/AlphaPhoenixChannel
eevblog: https://www.youtube.com/c/EevblogDave
Ben Watson: https://www.youtube.com/channel/UCgZUVIEtBnnBpFWJuxl_E5g
Big Clive: https://www.youtube.com/c/Bigclive
Z Y: https://www.youtube.com/user/ZongyiYang
NYU Quantum Technology Lab
https://www.youtube.com/channel/UCk7io8SN3ZwKvkpnMCbIGsA
Dr. Ben Miles
https://www.youtube.com/channel/UCUeZBocfxALSUdOgNJB5ySA
Further analysis of the large circuit is available here: https://ve42.co/bigcircuit
Special thanks to Dr Geraint Lewis for bringing up this question in the first place and discussing it with us. Check out his and Dr Chris Ferrieâ€™s new book here: https://ve42.co/Universe2021
â–€â–€â–€
References:
A great video about the Poynting vector by the Science Asylum: https://youtu.be/C7tQJ42nGno
Sefton, I. M. (2002). Understanding electricity and circuits: What the text books donâ€™t tell you. In Science Teachersâ€™ Workshop. -- https://ve42.co/Sefton
Feynman, R. P., Leighton, R. B., &amp; Sands, M. (1965). The feynman lectures on physics; vol. Ii, chapter 27. American Journal of Physics, 33(9), 750-752. -- https://ve42.co/Feynman27
Hunt, B. J. (2005). The Maxwellians. Cornell University Press.
MÃ¼ller, R. (2012). A semiquantitative treatment of surface charges in DC circuits. American Journal of Physics, 80(9), 782-788. -- https://ve42.co/Muller2012
Galili, I., &amp; Goihbarg, E. (2005). Energy transfer in electrical circuits: A qualitative account. American journal of physics, 73(2), 141-144. -- https://ve42.co/Galili2004
Deno, D. W. (1976). Transmission line fields. IEEE Transactions on Power Apparatus and Systems, 95(5), 1600-1611. -- https://ve42.co/Deno76
â–€â–€â–€
Special thanks to Patreon supporters: Inconcision, Kelly Snook, TTST, Ross McCawley, Balkrishna Heroor, Chris LaClair, Avi Yashchin, John H. Austin, Jr., OnlineBookClub.org, Dmitry Kuzmichev, Matthew Gonzalez, Eric Sexton, john kiehl, Anton Ragin, Diffbot, Micah Mangione, MJP, Gnare, Dave Kircher, Burt Humburg, Blake Byers, Dumky, Evgeny Skvortsov, Meekay, Bill Linder, Paul Peijzel, Josh Hibschman, Mac Malkawi, Michael Schneider, jim buckmaster, Juan Benet, Ruslan Khroma, Robert Blum, Richard Sundvall, Lee Redden, Vincent, Stephen Wilcox, Marinus Kuivenhoven, Clayton Greenwell, Michael Krugman, Cy 'kkm' K'Nelson, Sam Lutfi, Ron Neal
â–€â–€â–€
Written by Derek Muller
Edited by Derek Muller
Filmed by Trenton Oliver and Petr Lebedev
Animation by Mike Radjabov and Ivy Tello
Additional video/photos supplied by Getty Images
Music from Epidemic Sound and Jonny Hyman
Produced by Derek Muller, Petr Lebedev, and Emily Zhang</t>
  </si>
  <si>
    <t>['veritasium', 'science', 'physics', 'circuits', 'electricity', 'light bulb']</t>
  </si>
  <si>
    <t>IV3dnLzthDA</t>
  </si>
  <si>
    <t>The Man Who Accidentally Killed The Most People In History</t>
  </si>
  <si>
    <t>2022-04-22 15:37:40+00:00</t>
  </si>
  <si>
    <t>One scientist caused two environmental disasters and the deaths of millions. A part of this video is sponsored by Wren. Offset your carbon footprint on Wren: â€‹https://www.wren.co/start/veritasium. For the first 100 people who sign up, I will personally pay for the first month of your subscription!
Massive thanks to Prof. Francois Tissot for suggesting we make a video on the topic of isotope geochemistry. Huge thanks to Prof. Bruce Lanphear for consulting with us on lead and cardiovascular diseases. Thanks to the Caltech Archives for the audio of Pattersonâ€™s interview. Thanks to Vincent Mai for lending us your Snatoms kit. Thanks to Rayner Moss for the help with the fire-piston.
Pattersonâ€™s 1995 interview audio courtesy of the Archives, California Institute of Technology.
â–€â–€â–€
Other great resources you should check out:
Bill Bryson has a chapter in his fantastic â€œA Short History of Nearly Everythingâ€
Radiolab have a wonderful podcast: https://www.wnycstudios.org/podcasts/...
Cosmos: A Spacetime Odyssey has a wonderful episode â€“ S1E7 which does a great job of telling the story of Clair Patterson
A fantastic Mental floss article â€“ https://www.mentalfloss.com/article/9...
â–€â–€â–€
References:
Much of the lead-crime hypothesis data is from Rick Nevinâ€™s work â€“ https://ricknevin.com/
WHO factsheet on lead poisoning â€“ https://www.who.int/news-room/fact-sh...
WHO press release about the end of leaded gasoline https://news.un.org/en/story/2021/08/...
UNICEF report â€“ https://ve42.co/UNICEF
Needleman, H. (2004). Lead poisoning. Annu. Rev. Med., 55, 209-222. https://ve42.co/Needleman1
Needleman, H. L. (1991). Human lead exposure. CRC Press. https://ve42.co/Needleman2
Needleman, H. L. et al. (1979). Deficits in psychologic and classroom performance of children with elevated dentine lead levels. New England journal of medicine, 300(13), 689-695. â€“ https://ve42.co/Needleman3
Needleman, H. L. et al. (1996). Bone lead levels and delinquent behavior. Jama, 275(5), 363-369. https://ve42.co/Needleman4
Kovarik, W. J. (1993). The ethyl controversy: the news media and the public health debate over leaded gasoline, 1924-1926 https://ve42.co/Kovarik2
Edelmann, F. T. (2016). The life and legacy of Thomas Midgley Jr. In Papers and Proceedings of the Royal Society of Tasmania https://ve42.co/Edelmann
More, A. F. et al. (2017). Nextâ€generation ice core technology reveals true minimum natural levels of lead (Pb) in the atmosphere: Insights from the Black Death. GeoHealth, 1(4), 211-219. https://ve42.co/More1
McFarland, M. J., et al. (2022). PNAS 119(11), e2118631119. https://ve42.co/McFarland
Kovarik, W. (2005). Ethyl-leaded gasoline. International Journal of Occupational and Environmental Health, 11(4), 384-397. https://ve42.co/Kovarik3
Nevin, R. (2007). Understanding international crime trends: the legacy of preschool lead exposure. Environmental research, 104(3), 315-336. â€“ https://ve42.co/Nevin2007
Ericson, J. E., et al. (1979). Skeletal concentrations of lead in ancient Peruvians. New England Journal of Medicine, 300(17), 946-951. â€“ https://ve42.co/Ericson1
Patterson, Claire. The Isotopic Composition of Trace Quantities of Lead and Calcium https://ve42.co/Patterson1
Boutron, C. F., &amp; Patterson, C. C. (1986). Lead concentration changes in Antarctic ice during the Wisconsin/Holocene transition. Nature, 323(6085), 222-225. â€“ https://ve42.co/Boulton1
Patterson, C. (1956). Age of meteorites and the earth. Geochimica et Cosmochimica Acta, 10(4), 230-237. â€“ https://ve42.co/Patterson2
Lanphear, B. P. et al (2018). Low-level lead exposure and mortality in US adults: a population-based cohort study. The Lancet Public Health, 3(4), e177-e184. â€“ https://ve42.co/Lanphear1
Schaule, B. K., &amp; Patterson, C. C. (1981). Lead concentrations in the northeast Pacific: evidence for global anthropogenic perturbations. Earth and Planetary Science Letters, 54(1), 97-116. â€“ https://ve42.co/Schaule1
â–€â–€â–€
Special thanks to Patreon supporters: Inconcision, Kelly Snook, TTST, Ross McCawley, Balkrishna Heroor, Chris LaClair, Avi Yashchin, John H. Austin, Jr., OnlineBookClub.org, Dmitry Kuzmichev, Matthew Gonzalez, Eric Sexton, john kiehl, Anton Ragin, Diffbot, Micah Mangione, MJP, Gnare, Dave Kircher, Burt Humburg, Blake Byers, Dumky, Evgeny Skvortsov, Meekay, Bill Linder, Paul Peijzel, Josh Hibschman, Mac Malkawi, Michael Schneider, jim buckmaster, Juan Benet, Ruslan Khroma, Robert Blum, Richard Sundvall, Lee Redden, Vincent, Stephen Wilcox, Marinus Kuivenhoven, Clayton Greenwell, Michael Krugman, Cy 'kkm' K'Nelson, Sam Lutfi, Ron Neal
â–€â–€â–€
Written by Derek Muller, Petr Lebedev, Chris Stewart, and Katie Barnshaw
Edited by Trenton Oliver
Filmed by Petr Lebedev
Animation by Fabio Albertelli, Jakub Misiek, IvÃ¡n Tello, Mike Radjabov, and Caleb Worcester
SFX by Shaun Clifford
Additional video/photos supplied by Getty Images
Music from Epidemic Sound
Produced by Derek Muller, Petr Lebedev, and Emily Zhang</t>
  </si>
  <si>
    <t>7ziWrneMYss</t>
  </si>
  <si>
    <t>How Horses Save Humans From Snakebites</t>
  </si>
  <si>
    <t>2022-03-22 11:55:53+00:00</t>
  </si>
  <si>
    <t>This video is sponsored by Brilliant. The first 200 people to sign up via https://brilliant.org/veritasium get 20% off a yearly subscription. To make antivenom, you first need to collect venom from the worldâ€™s most deadly snakes.
Huge thanks to the Australian Reptile Park for having us over to film â€“ special thanks to Zac Bower for milking all of these snakes for us and Caitlin Vine for organizing the shoot. Absolute legends. https://www.reptilepark.com.au
Huge thanks to Dr Timothy Jackson from the Australian Venom Research Unit for answering our questions, and fact checking the script. This video would not have been the same without you.
Thanks to Seqirus Australia for providing B-roll footage of the horses and the antivenom production.
â–€â–€â–€
References:
Calmette, A. (1896). Le venin des serpents: Physiologie de l'envenimation, traitement des morsures venimeuses par le sÃ©rum des animaux vaccinÃ©s. Paris: SociÃ©tÃ© d'Ã©ditions scientifiques.
Broad, A. J., Sutherland, S. K., &amp; Coulter, A. R. (1979). The lethality in mice of dangerous Australian and other snake venom. Toxicon, 17(6), 661-664. â€“ https://ve42.co/Broad79
WHO Expert Committee on Biological Standardization. (2016). WHO guidelines for the production, control and regulation of snake antivenom immunoglobulins. Geneve, Switzerland. â€“ https://ve42.co/WHO2016
Calmette, A. (1896). The treatment of animals poisoned with snake venom by the injection of antivenomous serum. British medical journal, 2(1859), 399. â€“ https://ve42.co/Calmette1896
Hawgood, B. J. (1999). Doctor Albert Calmette 1863â€“1933: founder of antivenomous serotherapy and of antituberculous BCG vaccination. Toxicon, 37(9), 1241-1258. â€“ https://ve42.co/Hawgood99
Pucca, M. B., Cerni, F. A., Janke, R., BermÃºdez-MÃ©ndez, E., Ledsgaard, L., Barbosa, J. E., &amp; Laustsen, A. H. (2019). History of envenoming therapy and current perspectives. Frontiers in immunology, 1598. â€“  https://ve42.co/Pucca19
Kang, T. S., Georgieva, D., Genov, N., Murakami, M. T., Sinha, M., Kumar, R. P., ... &amp; Kini, R. M. (2011). Enzymatic toxins from snake venom: structural characterization and mechanism of catalysis. The FEBS journal, 278(23), 4544-4576. â€“ https://ve42.co/Kang2011
Hawgood, B. J. (2007). Albert Calmette (1863â€“1933) and Camille Guerin (1872â€“1961): the C and G of BCG vaccine. Journal of medical biography, 15(3), 139-146. â€“ https://ve42.co/Hawgood2007
Vonk, F. J., Admiraal, J. F., Jackson, K., Reshef, R., de Bakker, M. A., Vanderschoot, K., ... &amp; Richardson, M. K. (2008). Evolutionary origin and development of snake fangs. Nature, 454(7204), 630-633. â€“ https://ve42.co/vonk2008
Bochner, R. (2016). Paths to the discovery of antivenom serotherapy in France. Journal of Venomous Animals and Toxins including Tropical Diseases, 22. â€“ https://ve42.co/Bochner2016
Young, B. A., Herzog, F., Friedel, P., Rammensee, S., Bausch, A., &amp; van Hemmen, J. L. (2011). Tears of venom: hydrodynamics of reptilian envenomation. Physical review letters, 106(19), 198103. â€“ https://ve42.co/Young2011
Madras Medical Journal, Volume Second, July-December 1870. Page 355
â–€â–€â–€
Special thanks to Patreon supporters: Inconcision, Kelly Snook, TTST, Ross McCawley, Balkrishna Heroor, Chris LaClair, Avi Yashchin, John H. Austin, Jr., OnlineBookClub.org, Dmitry Kuzmichev, Matthew Gonzalez, Eric Sexton, john kiehl, Anton Ragin, Benedikt Heinen, Diffbot, Micah Mangione, MJP, Gnare, Dave Kircher, Burt Humburg, Blake Byers, Dumky, Evgeny Skvortsov, Meekay, Bill Linder, Paul Peijzel, Josh Hibschman, Mac Malkawi, Michael Schneider, jim buckmaster, Juan Benet, Ruslan Khroma, Robert Blum, Richard Sundvall, Lee Redden, Vincent, Stephen Wilcox, Marinus Kuivenhoven, Clayton Greenwell, Michael Krugman, Cy 'kkm' K'Nelson, Sam Lutfi, Ron Neal
â–€â–€â–€
Written by Petr Lebedev and Derek Muller
Edited by Trenton Oliver
Filmed by Jason Tran and Petr Lebedev
Animation by Fabio Albertelli, Jakub Misiek,  IvÃ¡n Tello and Mike Radjabov.
Molecule animation by Reciprocal Space â€“ https://www.reciprocal.space
Additional video/photos supplied by Getty Image
B-roll supplied by Seqirus Australia
Music from Epidemic Sound and Jonny Hyman
Produced by Derek Muller, Petr Lebedev, and Emily Zhang</t>
  </si>
  <si>
    <t>GVsUOuSjvcg</t>
  </si>
  <si>
    <t>Future Computers Will Be Radically Different (Analog Computing)</t>
  </si>
  <si>
    <t>Future Computers Will Be Radically Different Analog Computing</t>
  </si>
  <si>
    <t>2022-03-01 11:37:38+00:00</t>
  </si>
  <si>
    <t>Visit https://brilliant.org/Veritasium/ to get started learning STEM for free, and the first 200 people will get 20% off their annual premium subscription. Digital computers have served us well for decades, but the rise of artificial intelligence demands a totally new kind of computer: analog.
Thanks to Mike Henry and everyone at Mythic for the analog computing tour! https://www.mythic-ai.com/
Thanks to Dr. Bernd Ulmann, who created The Analog Thing and taught us how to use it. https://the-analog-thing.org
Mooreâ€™s Law was filmed at the Computer History Museum in Mountain View, CA.
Welch Labsâ€™ ALVINN video: https://www.youtube.com/watch?v=H0igiP6Hg1k
â–€â–€â–€
References:
Crevier, D. (1993). AI: The Tumultuous History Of The Search For Artificial Intelligence. Basic Books. â€“ https://ve42.co/Crevier1993
Valiant, L. (2013). Probably Approximately Correct. HarperCollins. â€“ https://ve42.co/Valiant2013
Rosenblatt, F. (1958). The Perceptron: A Probabilistic Model for Information Storage and Organization in the Brain. Psychological Review, 65(6), 386-408. â€“ https://ve42.co/Rosenblatt1958
NEW NAVY DEVICE LEARNS BY DOING; Psychologist Shows Embryo of Computer Designed to Read and Grow Wiser (1958). The New York Times, p. 25. â€“ https://ve42.co/NYT1958
Mason, H., Stewart, D., and Gill, B. (1958). Rival. The New Yorker, p. 45. â€“ https://ve42.co/Mason1958
Alvinn driving NavLab footage â€“ https://ve42.co/NavLab
Pomerleau, D. (1989). ALVINN: An Autonomous Land Vehicle In a Neural Network. NeurIPS, (2)1, 305-313. â€“ https://ve42.co/Pomerleau1989
ImageNet website â€“ https://ve42.co/ImageNet
Russakovsky, O., Deng, J. et al. (2015). ImageNet Large Scale Visual Recognition Challenge. â€“ https://ve42.co/ImageNetChallenge
AlexNet Paper: Krizhevsky, A., Sutskever, I., Hinton, G. (2012). ImageNet Classification with Deep Convolutional Neural Networks. NeurIPS, (25)1, 1097-1105. â€“ https://ve42.co/AlexNet
Karpathy, A. (2014). Blog post: What I learned from competing against a ConvNet on ImageNet. â€“ https://ve42.co/Karpathy2014
Fick, D. (2018). Blog post: Mythic @ Hot Chips 2018. â€“ https://ve42.co/MythicBlog
Jin, Y. &amp; Lee, B. (2019). 2.2 Basic operations of flash memory. Advances in Computers, 114, 1-69. â€“ https://ve42.co/Jin2019
Demler, M. (2018). Mythic Multiplies in a Flash. The Microprocessor Report. â€“ https://ve42.co/Demler2018
Aspinity (2021). Blog post: 5 Myths About AnalogML. â€“ https://ve42.co/Aspinity
Wright, L. et al. (2022). Deep physical neural networks trained with backpropagation. Nature, 601, 49â€“555. â€“ https://ve42.co/Wright2022
Waldrop, M. M. (2016). The chips are down for Mooreâ€™s law. Nature, 530, 144â€“147. â€“ https://ve42.co/Waldrop2016
â–€â–€â–€
Special thanks to Patreon supporters: Kelly Snook, TTST, Ross McCawley, Balkrishna Heroor, 65square.com, Chris LaClair, Avi Yashchin, John H. Austin, Jr., OnlineBookClub.org, Dmitry Kuzmichev, Matthew Gonzalez, Eric Sexton, john kiehl, Anton Ragin, Benedikt Heinen, Diffbot, Micah Mangione, MJP, Gnare, Dave Kircher, Burt Humburg, Blake Byers, Dumky, Evgeny Skvortsov, Meekay, Bill Linder, Paul Peijzel, Josh Hibschman, Mac Malkawi, Michael Schneider, jim buckmaster, Juan Benet, Ruslan Khroma, Robert Blum, Richard Sundvall, Lee Redden, Vincent, Stephen Wilcox, Marinus Kuivenhoven, Clayton Greenwell, Michael Krugman, Cy 'kkm' K'Nelson, Sam Lutfi, Ron Neal
â–€â–€â–€
Written by Derek Muller, Stephen Welch, and Emily Zhang
Filmed by Derek Muller, Petr Lebedev, and Emily Zhang
Animation by IvÃ¡n Tello, Mike Radjabov, and Stephen Welch
Edited by Derek Muller
Additional video/photos supplied by Getty Images and Pond5
Music from Epidemic Sound
Produced by Derek Muller, Petr Lebedev, and Emily Zhang</t>
  </si>
  <si>
    <t>IgF3OX8nT0w</t>
  </si>
  <si>
    <t>The Most Powerful Computers You've Never Heard Of</t>
  </si>
  <si>
    <t>The Most Powerful Computers Youve Never Heard Of</t>
  </si>
  <si>
    <t>2021-12-21 19:32:53+00:00</t>
  </si>
  <si>
    <t>Analog computers were the most powerful computers for thousands of years, relegated to obscurity by the digital revolution. This video is sponsored by Brilliant. The first 200 people to sign up via https://brilliant.org/veritasium get 20% off a yearly subscription.
Thanks to Scott Wiedemann for the lego computer instructions â€“ https://www.youtube.com/watch?v=5X_Ft4YR_wU
Antikythera Archive &amp; Animations Â©2005-2020 Images First Ltd. https://www.youtube.com/watch?v=1ebB0tyrMa8 "The Antikythera Cosmos" (2021) follows the latest developments from the UCL Antikythera Research Team as they recreate a dazzling display of the ancient Greek Cosmos at the front of the Antikythera Mechanism.
Tides video from NASA â€“ https://climate.nasa.gov/climate_resources/246/video-global-ocean-tides/
Ship animation from this painting â€“ https://ve42.co/Agamemnon
Mooreâ€™s Law, the op-amp, and the Norden bombsight were filmed at the Computer History Museum in Mountain View, CA.
â–€â–€â–€
References:
Freeth, T., Bitsakis, Y., Moussas, X., Seiradakis, J. H., Tselikas, A., Mangou, H., ... &amp; Edmunds, M. G. (2006). Decoding the ancient Greek astronomical calculator known as the Antikythera Mechanism. Nature, 444(7119), 587-591. â€“ https://ve42.co/Freeth2006
Freeth, T., &amp; Jones, A. (2012). The cosmos in the Antikythera mechanism. ISAW Papers. â€“ https://ve42.co/Freeth2012
Cartwright, D. E. (2000). Tides: a scientific history. Cambridge University Press. â€“ https://ve42.co/tides
Thomson, W. (2017). Mathematical and physical papers. CUP Archive. â€“ https://ve42.co/Kelvinv6
Parker, B. B. (2007). Tidal analysis and prediction. NOAA NOS Center for Operational Oceanographic Products and Services. - https://ve42.co/Parker2007
Parker, B. (2011). The tide predictions for D-Day. Physics Today, 64(9), 35-40. â€“ https://ve42.co/Parker2011
Small, J. (2013). The Analogue Alternative. Routledge. â€“ https://ve42.co/Small2013
Zorpette, G. (1989). Parkinson's gun director. IEEE Spectrum, 26(4), 43. â€“ https://ve42.co/Zorpette89
Tremblay, M. (2009). Deconstructing the myth of the Norden Bombsight (Doctoral dissertation). â€“ https://ve42.co/Tremblay
Gladwell, M. (2021). The Bomber Mafia. Little, Brown and Company. - https://ve42.co/Gladwell2021
Mindell, D. A. (2000). Automationâ€™s finest hour: Radar and system integration in World War II. Systems, Experts, and Computers: The Systems Approach in Management and Engineering, World War II and After. Edited by A. C. Hughes and T. P. Hughes, 27-56. â€“ https://ve42.co/Mindell
Haigh, T., Priestley, M., &amp; Rope, C. (2016). ENIAC in Action. The MIT Press. - https://ve42.co/Eniac2016
Soni, J., &amp; Goodman, R. (2017). A mind at play: how Claude Shannon invented the information age. Simon and Schuster. â€“ https://ve42.co/Soni
Haigh, T. &amp; Ceruzzi, P. (2021). A New History of Modern Computing. The MIT Press. - https://ve42.co/ModernComputing
Rid, T. (2016). Rise of the Machines: a Cybernetic History. Highbridge. - https://ve42.co/Rid2016
Ulmann, B. (2013). Analog computing. Oldenbourg Wissenschaftsverlag. â€“ https://ve42.co/Ulmann2013
â–€â–€â–€
Special thanks to Patreon supporters: Dmitry Kuzmichev, Matthew Gonzalez, Baranidharan S, Eric Sexton, john kiehl, Daniel Brockman, Anton Ragin, S S, Benedikt Heinen, Diffbot, Micah Mangione, MJP, Gnare, Dave Kircher, Edward Larsen, Burt Humburg, Blak  Byers, Dumky, , Evgeny Skvortsov, Meekay, Bill Linder, Paul Peijzel, Mac Malkawi, Michael Schneider, Ludovic Robillard, jim buckmaster, Juan Benet, Ruslan Khroma, Robert Blum, Richard Sundvall, Lee Redden, Vincent, Stephen Wilcox, Marinus Kuivenhoven, Clayton Greenwell, Michael Krugman, Cy 'kkm' K'Nelson, Sam Lutfi, Ron Neal
Written by Derek Muller, Stephen Welch and Emily Zhang
Filmed by Derek Muller, Emily Zhang and Raquel Nuno
Animation by Fabio Albertelli, Jakub Misiek, Mike Radjabov, IvÃ¡n Tello, Trenton Oliver
Edited by Derek Muller
Additional video supplied by Getty Images
Music from Epidemic Sound and Jonny Hyman
Produced by Derek Muller, Petr Lebedev and Emily Zhang</t>
  </si>
  <si>
    <t>ao2Jfm35XeE</t>
  </si>
  <si>
    <t>The Snowflake Mystery</t>
  </si>
  <si>
    <t>2021-12-01 07:35:28+00:00</t>
  </si>
  <si>
    <t>Dr Ken Libbrecht is the world expert on snowflakes, designer of custom snowflakes, snowflake consultant for the movie Frozen - his photos appear on postage stamps all over the world. This video is sponsored by Brilliant. The first 200 people to sign up via https://brilliant.org/veritasium get 20% off a yearly subscription.
Thanks to Dr Ken Libbrecht for showing us how to grow designer snowflakes. Obviously, this video would not have been possible without his help and his expertise.  His website is full of information about snowflakes http://snowcrystals.com. His new book is also available to purchase from here -- https://ve42.co/SnowCrystalsBook
â–€â–€â–€
References:
Libbrecht, K. G. (2019). A Quantitative Physical Model of the Snow Crystal Morphology Diagram. arXiv preprint arXiv:1910.09067. -- https://ve42.co/Libbrecht2019
â–€â–€â–€
Special thanks to Patreon supporters: Luis Felipe, Anton Ragin, Paul Peijzel, S S, Benedikt Heinen, Diffbot, Micah Mangione, Juan Benet, Ruslan Khroma, Richard Sundvall, Lee Redden, Sam Lutfi, MJP, Gnare, Nick DiCandilo, Dave Kircher, Edward Larsen, Burt Humburg, Blake Byers, Dumky, Mike Tung, Evgeny Skvortsov, Meekay, Ismail Ã–ncÃ¼ Usta, Crated Comments, Anna, Mac Malkawi, Michael Schneider, Oleksii Leonov, Jim Osmun, Tyson McDowell, Ludovic Robillard, Jim buckmaster, fanime96, Ruslan Khroma, Robert Blum, Vincent, Marinus Kuivenhoven, Alfred Wallace, Arjun Chakroborty, Joar Wandborg, Clayton Greenwell, Michael Krugman, Cy 'kkm' K'Nelson, Ron Neal 
Written by Derek Muller
Filmed by Derek Muller, Raquel Nuno, Trenton Oliver and Emily Zhang
Edited by Trenton Oliver
Animations by IvÃ n Tello and Trenton Oliver
Additional video supplied by Getty Images
Music from Epidemic Sound
Produced by Derek Muller, Petr Lebedev and Emily Zhang</t>
  </si>
  <si>
    <t>9cNmUNHSBac</t>
  </si>
  <si>
    <t>Most People Don't Know How Bikes Work</t>
  </si>
  <si>
    <t>Most People Dont Know How Bikes Work</t>
  </si>
  <si>
    <t>2021-11-28 15:00:07+00:00</t>
  </si>
  <si>
    <t>Why are bicycles stable? The most common answer is gyroscopic effects, but this is not right. This video was sponsored by Kiwico. Get 50% off your first month of any crate at https://kiwico.com/veritasium50
Huge thanks to Rick Cavallaro for creating this bike on short notice. Thanks to all the friends who participated in the filming. Rick was also responsible for the Blackbird Faster Than The Wind Downwind Cart. https://youtu.be/jyQwgBAaBag 
Much of the information presented here on the stability of a riderless bicycle stems from original research at
  Delft       http://bicycle.tudelft.nl/schwab/Bicycle/
  and
  Cornell  http://ruina.tam.cornell.edu/research/topics/bicycle_mechanics/overview.html
This line of bicycle-balance research was initiated by Jim Papadopoulos:  https://www.nature.com/articles/535338a
Great videos on bikes and counter-steering:
MinutePhysics: How Do Bikes Stay Up? https://youtu.be/oZAc5t2lkvo
MinutePhysics: The Counterintuitive Physics of Turning a Bike: https://youtu.be/llRkf1fnNDM
Why Bicycles Do Not Fall - Arend Schwab TED talk: https://youtu.be/2Y4mbT3ozcA
Today I Found Out: We Still Don't Know How Bicycles Work https://youtu.be/YWsK6rmsKSI
TU Delft - Smart motor in handlebars prevents bicycles from falling over: https://youtu.be/rBOQp2uY_lk
Andy Ruina Explains How Bicycles Balance Themselves: https://youtu.be/NcZCzr9ExKk
â–€â–€â–€
More References:
TU Delft Bicycle Site: http://bicycle.tudelft.nl/schwab/Bicycle/
Bicycle stability program: http://ruina.tam.cornell.edu/research/topics/bicycle_mechanics/JBike6_web_folder/index.htm
â–€â–€â–€
Special thanks to Patreon supporters: Luis Felipe, Anton Ragin, Paul Peijzel, S S, Benedikt Heinen, Diffbot, Micah Mangione, Juan Benet, Ruslan Khroma, Richard Sundvall, Lee Redden, Sam Lutfi, MJP, Gnare, Nick DiCandilo, Dave Kircher, Edward Larsen, Burt Humburg, Blake Byers, Dumky, Mike Tung, Evgeny Skvortsov, Meekay, Ismail Ã–ncÃ¼ Usta, Crated Comments, Anna, Mac Malkawi, Michael Schneider, Oleksii Leonov, Jim Osmun, Tyson McDowell, Ludovic Robillard, Jim buckmaster, fanime96, Ruslan Khroma, Robert Blum, Vincent, Marinus Kuivenhoven, Alfred Wallace, Arjun Chakroborty, Joar Wandborg, Clayton Greenwell, Michael Krugman, Cy 'kkm' K'Nelson,Ron Neal 
â–€â–€â–€
Written by Derek Muller
Filmed by Trenton Oliver, Raquel Nuno and Derek Muller
Edited by Derek Muller
Music from Epidemic Sound and Jonny Hyman
Produced by Derek Muller, Petr Lebedev and Emily Zhang</t>
  </si>
  <si>
    <t>bHIhgxav9LY</t>
  </si>
  <si>
    <t>The Big Misconception About Electricity</t>
  </si>
  <si>
    <t>2021-11-19 18:26:03+00:00</t>
  </si>
  <si>
    <t>The misconception is that electrons carry potential energy around a complete conducting loop, transferring their energy to the load. This video was sponsored by CasÃ©ta by Lutron. Learn more at https://Lutron.com/veritasium
Further analysis of the large circuit is available here: https://ve42.co/bigcircuit
Special thanks to Dr Geraint Lewis for bringing up this question in the first place and discussing it with us. Check out his and Dr Chris Ferrieâ€™s new book here: https://ve42.co/Universe2021
Special thanks to Dr Robert Olsen for his expertise. He quite literally wrote the book on transmission lines, which you can find here: https://ve42.co/Olsen2018
Special thanks to Dr Richard Abbott for running a real-life experiment to test the model.
Huge thanks to all of the experts we talked to for this video -- Dr Karl Berggren, Dr Bruce Hunt, Dr Paul Stanley, Dr Joe Steinmeyer, Ian Sefton, and Dr David G Vallancourt.
â–€â–€â–€
References:
A great video about the Poynting vector by the Science Asylum: https://youtu.be/C7tQJ42nGno
Sefton, I. M. (2002). Understanding electricity and circuits: What the text books donâ€™t tell you. In Science Teachersâ€™ Workshop. -- https://ve42.co/Sefton
Feynman, R. P., Leighton, R. B., &amp; Sands, M. (1965). The feynman lectures on physics; vol. Ii, chapter 27. American Journal of Physics, 33(9), 750-752. -- https://ve42.co/Feynman27
Hunt, B. J. (2005). The Maxwellians. Cornell University Press.
MÃ¼ller, R. (2012). A semiquantitative treatment of surface charges in DC circuits. American Journal of Physics, 80(9), 782-788. -- https://ve42.co/Muller2012
Galili, I., &amp; Goihbarg, E. (2005). Energy transfer in electrical circuits: A qualitative account. American journal of physics, 73(2), 141-144. -- https://ve42.co/Galili2004
Deno, D. W. (1976). Transmission line fields. IEEE Transactions on Power Apparatus and Systems, 95(5), 1600-1611. -- https://ve42.co/Deno76
â–€â–€â–€
Special thanks to Patreon supporters: Luis Felipe, Anton Ragin, Paul Peijzel, S S, Benedikt Heinen, Diffbot, Micah Mangione, Juan Benet, Ruslan Khroma, Richard Sundvall, Lee Redden, Sam Lutfi, MJP, Gnare, Nick DiCandilo, Dave Kircher, Edward Larsen, Burt Humburg, Blake Byers, Dumky, Mike Tung, Evgeny Skvortsov, Meekay, Ismail Ã–ncÃ¼ Usta, Crated Comments, Anna, Mac Malkawi, Michael Schneider, Oleksii Leonov, Jim Osmun, Tyson McDowell, Ludovic Robillard, Jim buckmaster, fanime96, Ruslan Khroma, Robert Blum, Vincent, Marinus Kuivenhoven, Alfred Wallace, Arjun Chakroborty, Joar Wandborg, Clayton Greenwell, Michael Krugman, Cy 'kkm' K'Nelson,Ron Neal 
Written by Derek Muller and Petr Lebedev
Animation by Mike Radjabov and IvÃ¡n Tello
Filmed by Derek Muller and Emily Zhang
Footage of the sun by Raquel Nuno
Edited by Derek Muller
Additional video supplied by Getty Images
Music from Epidemic Sound
Produced by Derek Muller, Petr Lebedev and Emily Zhang</t>
  </si>
  <si>
    <t>['veritasium', 'science', 'physics', 'circuit', 'energy', 'wires', 'light', 'bulb', 'riddle', 'Lutron', 'Lutron Smart Switches', 'Smart Switches', 'Caseta', 'Caseta by Lutron', 'Caseta Smart Switches', 'Smart Dimmer Switch', 'Alexa Enabled Light Switches', 'Google Enabled Light Switches']</t>
  </si>
  <si>
    <t>cUzklzVXJwo</t>
  </si>
  <si>
    <t>How Imaginary Numbers Were Invented</t>
  </si>
  <si>
    <t>2021-11-01 06:54:16+00:00</t>
  </si>
  <si>
    <t>A general solution to the cubic equation was long considered impossible, until we gave up the requirement that math reflect reality. This video is sponsored by Brilliant. The first 200 people to sign up via https://brilliant.org/veritasium get 20% off a yearly subscription.
Thanks to Dr Amir Alexander, Dr Alexander Kontorovich, Dr Chris Ferrie, and Dr Adam Becker for the helpful advice and feedback on the earlier versions of the script. 
â–€â–€â–€
References:
Some great videos about the cubic:
500 years of not teaching the cubic formula. -- https://youtu.be/N-KXStupwsc
Imaginary Numbers are Real -- https://youtu.be/T647CGsuOVU
Dunham, W. (1990). Journey through genius: The great theorems of mathematics. New York. -- https://ve42.co/Dunham90
Toscano, F. (2020). The Secret Formula. Princeton University Press. -- https://ve42.co/Toscano2020
Bochner, S. (1963). The significance of some basic mathematical conceptions for physics. Isis, 54(2), 179-205. -- https://ve42.co/Bochner63
Muroi, K. (2019). Cubic equations of Babylonian mathematics. arXiv preprint arXiv:1905.08034. -- https://ve42.co/Murio21
Branson, W. Solving the cubic with Cardano, -- https://ve42.co/Branson2014
Rothman, T. (2013). Cardano v Tartaglia: The Great Feud Goes Supernatural. arXiv preprint arXiv:1308.2181. -- https://ve42.co/Rothman
Vali Siadat, M., &amp; Tholen, A. (2021). Omar Khayyam: Geometric Algebra and Cubic Equations. Math Horizons, 28(1), 12-15. -- https://ve42.co/Siadat21
Merino, O. (2006). A short history of complex numbers. University of Rhode Island. -- https://ve42.co/Merino2006
Cardano, G (1545), Ars magna or The Rules of Algebra, Dover (published 1993), ISBN 0-486-67811-3
Bombelli, R (1579) Lâ€™Algebra https://ve42.co/Bombelli
The Manim Community Developers. (2021). Manim â€“ Mathematical Animation Framework (Version v0.13.1) [Computer software]. https://www.manim.community/
â–€â–€â–€
Special thanks to Patreon supporters: Luis Felipe, Anton Ragin, Paul Peijzel, S S, Benedikt Heinen, Diffbot, Micah Mangione, Juan Benet, Ruslan Khroma, Richard Sundvall, Lee Redden, Sam Lutfi, MJP, Gnare, Nick DiCandilo, Dave Kircher, Edward Larsen, Burt Humburg, Blake Byers, Dumky, Mike Tung, Evgeny Skvortsov, Meekay, Ismail Ã–ncÃ¼ Usta, Crated Comments, Anna, Mac Malkawi, Michael Schneider, Oleksii Leonov, Jim Osmun, Tyson McDowell, Ludovic Robillard, Jim buckmaster, fanime96, Ruslan Khroma, Robert Blum, Vincent, Marinus Kuivenhoven, Alfred Wallace, Arjun Chakroborty, Joar Wandborg, Clayton Greenwell, Pindex, Michael Krugman, Cy 'kkm' K'Nelson,Ron Neal 
Executive Producer: Derek Muller
Writers: Derek Muller, Alex Kontorovich, Stephen Welch, Petr Lebedev
Animators: Fabio Albertelli, Jakub Misiek, IvÃ¡n Tello, JesÃºs RascÃ³n
SFX: Shaun Clifford
Camerapeople: Derek Muller, Emily Zhang
Editors: Derek Muller, Petr Lebedev
Producers: Derek Muller, Petr Lebedev, Emily Zhang
Additional video supplied by Getty Images
Music from Epidemic Sound and Jonny Hyman</t>
  </si>
  <si>
    <t>q-_7y0WUnW4</t>
  </si>
  <si>
    <t>I Rented A Helicopter To Settle A Physics Debate</t>
  </si>
  <si>
    <t>2021-10-27 14:00:34+00:00</t>
  </si>
  <si>
    <t>The story of a controversial physics question on the qualifying exam for the 2014 US Physics Olympiad team. How does a uniform cable beneath a helicopter hang? Visit https://SimpliSafe.com/veritasium to learn more and to get at least 30% off your SimpliSafe security system! Thanks to SimpliSafe for sponsoring a portion of this video.
Thanks to Scott Smith and the Perris Valley Airport for hosting us. You can follow their social media @skydive_perris and learn more about them at https://skydiveperris.com/
Thanks to Craig Hosking for being our expert helicopter pilot.
Thanks to Professor Paul Stanley for the interview and for writing such an interesting question.
â–€â–€â–€â–€â–€â–€â–€â–€â–€â–€â–€â–€â–€â–€â–€â–€â–€â–€â–€â–€â–€â–€â–€â–€â–€â–€ 
References:
The Exam â€” https://ve42.co/AAPT2014Exam
The Solution â€” https://ve42.co/AAPT2014Solutions
 â–€â–€â–€â–€â–€â–€â–€â–€â–€â–€â–€â–€â–€â–€â–€â–€â–€â–€â–€â–€â–€â–€â–€â–€â–€â–€ 
Special thanks to Patreon supporters: S S, Andrew, Benedikt Heinen, Diffbot, Micah Mangione, MJP, Gnare, Dave Kircher, Edward Larsen, Burt Humburg, Blake Byers, Dumky, Evgeny Skvortsov, Meekay, Bill Linder, Paul Peijzel, Mac Malkawi, Michael Schneider, Big Badaboom, Ludovic Robillard, jim buckmaster, Juan Benet, Ruslan Khroma, Robert Blum, Richard Sundvall, Lee Redden, Vincent, Marinus Kuivenhoven, Alfred Wallace, Clayton Greenwell, Michael Krugman, Cy 'kkm' K'Nelson, Sam Lutfi, Ron Neal
â–€â–€â–€â–€â–€â–€â–€â–€â–€â–€â–€â–€â–€â–€â–€â–€â–€â–€â–€â–€â–€â–€â–€â–€â–€â–€ 
Written by Derek Muller, Emily Zhang, and Petr Lebedev
Filmed by Derek Muller, Trenton Oliver, and Emily Zhang
Edited by Trenton Oliver
Animation by Mike Radjabov
Music from Epidemic Sounds
Additional video supplied by Getty Images
Produced by Derek Muller, Petr Lebedev, and Emily Zhang</t>
  </si>
  <si>
    <t>['veritasium', 'science', 'physics', 'helicopter', 'rope', 'riddle', 'exam', 'question', 'cable', 'uniform', 'flying', 'weight', 'parachute']</t>
  </si>
  <si>
    <t>H1_OpWiyijU</t>
  </si>
  <si>
    <t>A Robot That Walks, Flies, Skateboards, Slacklines</t>
  </si>
  <si>
    <t>A Robot That Walks Flies Skateboards Slacklines</t>
  </si>
  <si>
    <t>2021-10-16 14:03:41+00:00</t>
  </si>
  <si>
    <t>This is a #robot that walks, flies, #skateboards, #slacklines, and might do much more one day. A portion of this video was sponsored by Bluehost. Start building a website with Bluehost today. Use my link to receive more than 65% off: https://bluehost.com/track/veritasium #Bluehost #BHcreator
Thanks to Prof. Soon-Jo Chung and everyone at the Aerospace Robotics and Control Lab at Caltech for the tour!
https://aerospacerobotics.caltech.edu/
â–€â–€â–€â–€â–€â–€â–€â–€â–€â–€â–€â–€â–€â–€â–€â–€â–€â–€â–€â–€â–€â–€â–€â–€â–€â–€ 
References:
Kim, K., Spieler, P., Lupu, S., Ramezani, A., Chung, S. (2021). A bipedal walking robot that can fly, slackline, and skateboard. Science Robotics. â€” https://www.science.org/doi/10.1126/scirobotics.abf8136
 â–€â–€â–€â–€â–€â–€â–€â–€â–€â–€â–€â–€â–€â–€â–€â–€â–€â–€â–€â–€â–€â–€â–€â–€â–€â–€ 
Special thanks to Patreon supporters: S S,  Andrew, Benedikt Heinen, Diffbot, Micah Mangione, MJP, Gnare, Dave Kircher, Edward Larsen, Burt Humburg, Blake Byers, Dumky, Evgeny Skvortsov, Meekay, Bill Linder, Paul Peijzel, Mac Malkawi, Michael Schneider, Big Badaboom, Ludovic Robillard, jim buckmaster, Juan Benet, Ruslan Khroma, Robert Blum, Richard Sundvall, Lee Redden, Vincent, Marinus Kuivenhoven, Alfred Wallace, Clayton Greenwell, Michael Krugman, Cy 'kkm' K'Nelson, Sam Lutfi, Ron Neal
â–€â–€â–€â–€â–€â–€â–€â–€â–€â–€â–€â–€â–€â–€â–€â–€â–€â–€â–€â–€â–€â–€â–€â–€â–€â–€ 
Written by Derek Muller
Filmed by Derek Muller, Trenton Oliver, and Emily Zhang
Edited by Trenton Oliver
Produced by Derek Muller, Petr Lebedev, and Emily Zhang</t>
  </si>
  <si>
    <t>['veritasium', 'science', 'physics', 'robot', 'wordpress', 'wordpress website', 'wordpress website builder', 'website builder']</t>
  </si>
  <si>
    <t>KT18KJouHWg</t>
  </si>
  <si>
    <t>How They Caught The Golden State Killer</t>
  </si>
  <si>
    <t>2021-09-30 16:20:07+00:00</t>
  </si>
  <si>
    <t>Your genetic code is probably already in a database, without you ever giving a sample or permission. This video is sponsored by Brilliant. The first 200 people to sign up via https://brilliant.org/veritasium get 20% off a yearly subscription.
â–€â–€â–€â–€â–€â–€â–€â–€â–€â–€â–€â–€â–€â–€â–€â–€â–€â–€â–€â–€â–€â–€â–€â–€â–€â–€ 
A huge thanks to Paul Holes, Billy Jensen, Brett Williams, Dr Connie Bormans and Dr Doc Edge for being part of this video. Thanks to Verogen and Family Tree DNA for giving me access to film.
Thanks to Sonya Pemberton, Joe Hanson, Raquel Nuno, CGP Grey, and numerous Patreon supporters for helpful feedback on an earlier version of this video.
â–€â–€â–€â–€â–€â–€â–€â–€â–€â–€â–€â–€â–€â–€â–€â–€â–€â–€â–€â–€â–€â–€â–€â–€â–€â–€ 
References:
Phillips, C. (2018). The Golden State Killer investigation and the nascent field of forensic genealogy. Forensic Science International: Genetics, 36, 186-188. -- https://ve42.co/Phillips2018
Guerrini, C. J., Robinson, J. O., Petersen, D., &amp; McGuire, A. L. (2018). Should police have access to genetic genealogy databases? Capturing the Golden State Killer and other criminals using a controversial new forensic technique. PLoS biology, 16(10), e2006906. -- https://ve42.co/Guerrini
Ram, N., Guerrini, C. J., &amp; McGuire, A. L. (2018). Genealogy databases and the future of criminal investigation. Science, 360(6393), 1078-1079. -- https://ve42.co/Ram2019
â–€â–€â–€â–€â–€â–€â–€â–€â–€â–€â–€â–€â–€â–€â–€â–€â–€â–€â–€â–€â–€â–€â–€â–€â–€â–€ 
Special thanks to Patreon supporters: Andrew, Diffbot, Micah Mangione, MJP, Gnare, Nick DiCandilo, Dave Kircher, Edward Larsen, Burt Humburg, Blake Byers, Dumky, Evgeny Skvortsov, Meekay, Bill Linder, Paul Peijzel, Mac Malkawi, Michael Schneider, Big Badaboom, Ludovic Robillard, Jim buckmaster, fanime96, Juan Benet, Ruslan Khroma, Robert Blum, Richard Sundvall, Lee Redden, Vincent, Marinus Kuivenhoven, Alfred Wallace, Clayton Greenwell, Michael Krugman, Cy 'kkm' K'Nelson, Sam Lutfi, Ron Neal 
â–€â–€â–€â–€â–€â–€â–€â–€â–€â–€â–€â–€â–€â–€â–€â–€â–€â–€â–€â–€â–€â–€â–€â–€â–€â–€ 
Executive Producer: Derek Muller
Writer: Derek Muller
Animators: IvÃ¡n Tello, Another Angle 3D Visuals
SFX: Shaun Clifford
Camerapeople: Derek Muller, Raquel Nuno, Shirley Dutoit, Emily Zhang
Editor: Derek Muller
Producers: Derek Muller, Casey Rentz, Petr Lebedev, Emily Zhang
Additional video supplied by Getty Images
Music from Epidemic Sound https://epidemicsound.com
â–€â–€â–€â–€â–€â–€â–€â–€â–€â–€â–€â–€â–€â–€â–€â–€â–€â–€â–€â–€â–€â–€â–€â–€â–€â–€</t>
  </si>
  <si>
    <t>['veritasium', 'science', 'golden state killer', 'east area rapist', 'original night stalker', 'dna', 'genetics', 'forensic genealogy', 'gedmatch']</t>
  </si>
  <si>
    <t>aFPJf-wKTd0</t>
  </si>
  <si>
    <t>How Hidden Technology Transformed Bowling</t>
  </si>
  <si>
    <t>2021-09-25 12:02:22+00:00</t>
  </si>
  <si>
    <t>Bowling has been reinvented many times over the past seven thousand years but especially in the last 30. This is the fascinating physics of balls, oil, lane and pins. A portion of this video was sponsored by Salesforce. Go to https://salesforce.com/veritasium to learn more.
Huge thanks to Steve Kloempken and all of Storm Bowling for letting us visit and get a glimpse into the crazy world of bowling.
Huge thanks to legends Chris Barnes and Pete Weber for taking the time to bowl with us.
Huge thanks to Creative Electron for their help with getting the bowling balls X-rayed. Check out their work here: https://creativeelectron.com/
Thanks to Ron Hatfield and James Freeman for their help with research. Check out their great book, Bowling Beyond the Basics: https://ve42.co/HatfieldFreeman
Thanks to the United States Bowling Congress (USBC) and Professional Bowlers Association (PBA) for their help with accessing archival data and footage.
Special thanks to Rod Cross for physics consultation.
Thanks to Bill Guszczo for giving us the idea to make this video in the first place.
â–€â–€â–€â–€â–€â–€â–€â–€â–€â–€â–€â–€â–€â–€â–€â–€â–€â–€â–€â–€â–€â–€â–€â–€â–€â–€â–€â–€â–€â–€â–€â–€â–€â–€â–€â–€â–€
References:
Freeman, James, and Ron Hatfield. Bowling beyond the Basics: What's Really Happening on the Lanes, and What You Can Do about It. BowlSmart, 2018. -- https://ve42.co/HatfieldFreeman
N. Stremmel, P. Ridenour and S. Sterbenz. â€œIdentifying the Critical Factors That Contribute to Bowling Ball Motion on a Bowling Lane.â€ United States Bowling Congress, 2008. -- https://ve42.co/BallMotionASQ
USBC Equipment Specifications and Certification Team. â€œBall Motion Study: Phase I and II Final Report.â€ United States Bowling Congress, 2008. -- https://ve42.co/USBCBallMotion
Brettingen, Patrick, and Nicki Mours. â€œUSBC static weight limits remain relevant.â€ United States Bowling Congress, 2011. -- https://ve42.co/USBCStaticWeight
Article on lane oil origins -- https://ve42.co/OilOrigins
Luna, Richard. â€œBruce Pluckhahn says there's a little bit of bowlingâ€¦â€ United Press International Archives, 1984. -- https://ve42.co/BowlingHistory
Johnson, Brody D. â€œThe Physics of Bowling: How good bowlers stay off the straight and narrow.â€ St. Louis University. -- https://ve42.co/JohnsonPhysicsPpt
Talamo, Jim. â€œThe Physics of Bowling Balls.â€ -- https://ve42.co/TalamoPhysicsPpt
Thompson, Ted. â€œBreakdown and Carrydown - Then and Now.â€ Kegel. 2012. -- https://ve42.co/ThompsonKegel
Frohlich, Cliff. â€œWhat Makes Bowling Balls Hook?â€ American Journal of Physics, vol. 72, no. 9, 2004, pp. 1170â€“1177., https://doi.org/10.1119/1.1767099. -- https://ve42.co/FrohlichHook
Article on bowlingâ€™s ranking in participatory sports -- https://ve42.co/BowlingRank
Speranza, Dan, and Dave Nestor. â€œInitial Oil Absorption Results.â€ United States Bowling Congress, 2016. -- https://ve42.co/USBCOilAbsorption
D. Benner, N. Mours, and P. Ridenour. â€œPin Carry Study: Bowl Expo 2009.â€ United States Bowling Congress, 2009. -- https://ve42.co/USBCPinCarry
Hopkins, D. C., and J. D. Patterson. â€œBowling Frames: Paths of a Bowling Ball.â€ American Journal of Physics, vol. 45, no. 3, 1977, pp. 263â€“266., https://doi.org/10.1119/1.11005. -- https://ve42.co/HopkinsPath
Normani, Franco. â€œThe Physics of Bowling.â€ Real World Physics Problems. -- https://ve42.co/NormaniPhysics
Horaczek, Stan. â€œThe insides of pro bowling balls will make your head spin.â€ Popular Science, 2020. -- https://ve42.co/HoraczekSpin
House shot oil pattern -- https://ve42.co/HouseOil. Licensed under Creative Commons: By Attribution 4.0.
â–€â–€â–€â–€â–€â–€â–€â–€â–€â–€â–€â–€â–€â–€â–€â–€â–€â–€â–€â–€â–€â–€â–€â–€â–€â–€â–€â–€â–€â–€â–€â–€â–€â–€â–€â–€â–€
Special thanks to Patreon supporters: Andrew, Diffbot, Micah Mangione, MJP, Gnare, Nick DiCandilo, Dave Kircher, Edward Larsen, Burt Humburg, Blake Byers, Dumky, Evgeny Skvortsov, Meekay, Bill Linder, Paul Peijzel, Mac Malkawi, Michael Schneider, Big Badaboom, Ludovic Robillard, Jim buckmaster, fanime96, Juan Benet, Ruslan Khroma, Robert Blum, Richard Sundvall, Lee Redden, Vincent, Marinus Kuivenhoven, Alfred Wallace, Clayton Greenwell, Michael Krugman, Cy 'kkm' K'Nelson, Sam Lutfi, Ron Neal 
Written by Derek Muller and Emily Zhang
Animations by Mike Radjabov and IvÃ¡n Tello
Filmed by Derek Muller, Trenton Oliver, and Emily Zhang
Edited by Trenton Oliver
SFX by Shaun Clifford
Additional video supplied by Getty Images
Music from Epidemic Sounds
Produced by Derek Muller, Petr Lebedev, and Emily Zhang</t>
  </si>
  <si>
    <t>['veritasium', 'physics', 'bowling', 'bowling ball', 'weight block', 'lane', 'pins', 'customer service', 'self-service', 'help desk', 'data visualization', 'lead generation', 'sales tools', 'enterprise sales', 'sales management', 'customer experience', 'small business marketing', 'crm for small business', 'Customer engagement', 'sales crm', 'customer service automation', 'client relationship management software']</t>
  </si>
  <si>
    <t>f-Nr2z5X7Rs</t>
  </si>
  <si>
    <t>Why All Scorpions Are Fluorescent</t>
  </si>
  <si>
    <t>2021-09-03 15:11:48+00:00</t>
  </si>
  <si>
    <t>Under UV light, almost all species of scorpions glow a bright green color, but why? Thanks to Capital One Shopping for sponsoring a portion of this video! Avoid Paying Full Price. Get Capital One Shopping for free using this link: https://capitaloneshopping.com/veritasium
A huge thanks to Prof. Carl Kloock for the interview and taking us scorpion hunting at the Panorama Vista Preserve. https://panoramavista.org/
â–€â–€â–€
References:
Zwicky, K. T. (1968). A light response in the tail of Urodacus, a scorpion. Life Sciences, 7(6), 257-262. --https://ve42.co/Zwicky1968
Kloock, C. T. (2005). Aerial insects avoid fluorescing scorpions. Euscorpius, 2005(21), 1-7. -- https://ve42.co/Kloock2005
Gaffin, D. D., Bumm, L. A., Taylor, M. S., Popokina, N. V., &amp; Mann, S. (2012). Scorpion fluorescence and reaction to light. Animal Behaviour, 83(2), 429-436. -- https://ve42.co/Gaffin2012
Kloock, C. T., Kubli, A., &amp; Reynolds, R. (2010). Ultraviolet light detection: a function of scorpion fluorescence. The Journal of Arachnology, 38(3), 441-445. -- https://ve42.co/Kloock2012
Kloock, C. T. (2009). Reducing scorpion fluorescence via prolonged exposure to ultraviolet light. The Journal of Arachnology, 37(3), 368-370. -- https://ve42.co/Kloock2009
â–€â–€â–€
Written by Derek Muller, Emily Zhang, Petr Lebedev
Animation by IvÃ¡n Tello
Filmed by Derek Muller and Emily Zhang
Edited by Brian Kim
Additional video supplied by Getty Images
Music from Epidemic Sound https://epidemicsound.com
And "Sneaky Snitch" by Kevin MacLeod (incompetech.com) 
Licensed under Creative Commons: By Attribution 3.0
http://creativecommons.org/licenses/bâ€¦
Produced by Derek Muller, Emily Zhang and Petr Lebedev</t>
  </si>
  <si>
    <t>['veritasium', 'science', 'physics', 'scorpions', 'fluorescent', 'platypus', 'CapitalOne', 'Capital One', 'Capital One Shopping', 'shopping', 'coupon', 'coupons', 'coupon codes', 'price comparison', 'Capital One Shopping Rewards', 'honey deals and promotions', 'coupon browser extension', 'best buy promo code', 'free discount codes', 'discounts coupons com', 'honey extension apple\nonline coupons', 'capital one shopping', 'coupons for chewy', 'codes for coupons']</t>
  </si>
  <si>
    <t>AaZ_RSt0KP8</t>
  </si>
  <si>
    <t>The Universe is Hostile to Computers</t>
  </si>
  <si>
    <t>2021-08-31 16:51:31+00:00</t>
  </si>
  <si>
    <t>Tiny particles from distant galaxies have caused plane accidents, election interference and game glitches. This video is sponsored by Brilliant. The first 200 people to sign up via https://brilliant.org/veritasium get 20% off a yearly subscription.
This video was inspired by the RadioLab Podcast "Bit Flip" https://ve42.co/BF -- they're brilliant science storytellers.
A Huge thanks to Dr Leif Scheick, Calla Cofield and the JPL Media Relations Team.
Thanks to Col Chris Hadfield. Check out his book: https://chrishadfield.ca/books/
â–€â–€â–€
References:
J. F. Ziegler, "Terrestrial cosmic rays," in IBM Journal of Research and Development, vol. 40, no. 1, pp. 19-39, Jan. 1996, doi: 10.1147/rd.401.0019. -- https://ve42.co/Ziegler1996
D. Binder, E. C. Smith and A. B. Holman, "Satellite Anomalies from Galactic Cosmic Rays," in IEEE Transactions on Nuclear Science, vol. 22, no. 6, pp. 2675-2680, Dec. 1975, doi: 10.1109/TNS.1975.4328188 https://ve42.co/Binder1975
Ziegler, J. F., &amp; Lanford, W. A. (1979). Effect of cosmic rays on computer memories. Science, 206(4420), 776-788 https://ve42.co/Ziegler1979
Drury, L. O. C. (2012). Origin of cosmic rays. Astroparticle Physics, 39, 52-60. https://ve42.co/Drury2012
Hess, V. (2018). On the observations of the penetrating radiation during seven balloon flights. arXiv preprint arXiv:1808.02927. --https://ve42.co/Hess2018
Carlson, P., &amp; De Angelis, A. (2011). Nationalism and internationalism in science: the case of the discovery of cosmic rays. The European Physical Journal H, 35(4), 309-329. -- https://ve42.co/Carlson2011
HÃ¶effgen, S. K., Metzger, S., &amp; Steffens, M. (2020). Investigating the effects of cosmic rays on space electronics. Frontiers in Physics, 8, 318. -- https://ve42.co/Hoeffgen2020
Edmonds, L. D., Barnes, C. E., &amp; Scheick, L. Z. (2000). An introduction to space radiation effects on microelectronics. Jet Propulsion Laboratory, National Aeronautics and Space Administration. -- https://ve42.co/Edmonds2000
NASA Mars 2020 website covering the specifications of the Perseverance Rover https://ve42.co/RoverBrains
Australian Government Australian Transport Safety Bureau report on QF72 -- https://ve42.co/ASTBQantas
Australian Government Australian Transport Safety Bureau summary on QF72 --https://ve42.co/ASTBQantas2
Great Blog post about QF72 -- https://ve42.co/DempseyQantas
Michael Barr's report on the Toyota acceleration issue --https://ve42.co/Barr2015
NASA's Report on Toyota -- https://ve42.co/NASAToyota
T. C. May and M. H. Woods, "A New Physical Mechanism for Soft Errors in Dynamic Memories," 16th International Reliability Physics Symposium, 1978, pp. 33-40, doi: 10.1109/IRPS.1978.362815. --https://ve42.co/May1978
P. M. O'Neill and G. D. Badhwar, "Single event upsets for Space Shuttle flights of new general purpose computer memory devices," in IEEE Transactions on Nuclear Science, vol. 41, no. 5, pp. 1755-1764, Oct. 1994, doi: 10.1109/23.317386. -- https://ve42.co/ONeill1994
Wikipedia about radiation hardening -- https://ve42.co/RadHardening
Toward Monitoring Fault-Tolerant Embedded
Systems (Extended Abstract) -- https://ve42.co/Goodloe2009
Article about speed run -- https://ve42.co/BurttSpeedrun
Article about speed run -- https://ve42.co/BountySpeedrun
Article about redundant systems in spaceflight -- https://ve42.co/NASAComputers
Article about the PowerPC750 -- https://ve42.co/Wener-FlignerNASA
Fuglesang C, Narici L, Picozza P, Sannita WG. Phosphenes in low earth orbit: survey responses from 59 astronauts. Aviat Space Environ Med. 2006 Apr;77(4):449-52. PMID: 16676658. -- https://ve42.co/Fuglesang2006
Good article about Cosmic Rays causing flashes -- https://ve42.co/AtkinsonEye
Good article about radiation resistance -- https://ve42.co/RoverResistance
Special thanks to Patreon supporters: Paul Peijzel, Juan Benet, Ruslan Khroma, Richard Sundvall, Lee Redden, Sam Lutfi, MJP, Gnare, Nick DiCandilo, Dave Kircher, Edward Larsen, Burt Humburg, Blake Byers, Dumky, Mike Tung, Evgeny Skvortsov, Meekay, Ismail Ã–ncÃ¼ Usta, Paul Peijzel, Crated Comments, Anna, Mac Malkawi, Michael Schneider, Oleksii Leonov, Jim Osmun, Tyson McDowell, Ludovic Robillard, Jim buckmaster, fanime96, Juan Benet, Ruslan Khroma, Robert Blum, Richard Sundvall, Lee Redden, Vincent, Marinus Kuivenhoven, Alfred Wallace, Arjun Chakroborty, Joar Wandborg, Clayton Greenwell, Pindex, Michael Krugman, Cy 'kkm' K'Nelson, Sam Lutfi, Ron Neal 
Written by Derek Muller and Petr Lebedev
Animation by IvÃ¡n Tello, Mike Radjabov, Fabio Albertelli, Jakub Misiek and Charlie Davies
SFX by Shaun Clifford
Filmed by Derek Muller, Raquel Nuno, and Emily Zhang
Edited by Derek Muller and Petr Lebedev
SFX by Shaun Clifford
Additional video supplied by Getty Images
Rover Footage From  NASA/JPL-Caltech
QF72 footage from the Smithsonian channel https://youtu.be/H3q5S9PCoJA
SM64 footage from https://ve42.co/pannenkoek2012
Music from Epidemic Sound
Produced by Derek Muller, Petr Lebedev and Emily Zhang</t>
  </si>
  <si>
    <t>S2xHZPH5Sng</t>
  </si>
  <si>
    <t>Clickbait is Unreasonably Effective</t>
  </si>
  <si>
    <t>2021-08-17 11:38:34+00:00</t>
  </si>
  <si>
    <t>The title and thumbnail play a huge role in a video's success or failure.
Check out http://kiwico.com/Veritasium50 for 50% off your first month of any subscription!
â–€â–€â–€â–€â–€â–€â–€â–€â–€â–€â–€â–€â–€â–€â–€â–€â–€â–€â–€â–€â–€â–€â–€â–€â–€â–€ 
Special thanks to Patreon supporters: Alvaro Naranjo, Burt Humburg, Blake Byers, Dumky, Mike Tung, Evgeny Skvortsov, Meekay, Ismail Ã–ncÃ¼ Usta, Paul Peijzel, Crated Comments, Anna, Mac Malkawi, Michael Schneider, Oleksii Leonov, Jim Osmun, Tyson McDowell, Ludovic Robillard, Jim buckmaster, fanime96, Juan Benet, Ruslan Khroma, Robert Blum, Richard Sundvall, Lee Redden, Vincent, Marinus Kuivenhoven, Alfred Wallace, Arjun Chakroborty, Joar Wandborg, Clayton Greenwell, Pindex, Michael Krugman, Cy 'kkm' K'Nelson, Sam Lutfi, Ron Neal 
â–€â–€â–€â–€â–€â–€â–€â–€â–€â–€â–€â–€â–€â–€â–€â–€â–€â–€â–€â–€â–€â–€â–€â–€â–€â–€ 
Written by Derek Muller
Animation by IvÃ¡n Tello
Filmed by Derek Muller and Emily Zhang
Additional video supplied by Getty Images 
Produced by Derek Muller, Emily Zhang and Petr Lebedev</t>
  </si>
  <si>
    <t>kz165f1g8-E</t>
  </si>
  <si>
    <t>The Genius of 3D Printed Rockets</t>
  </si>
  <si>
    <t>2021-08-12 15:23:23+00:00</t>
  </si>
  <si>
    <t>3D printed rockets save on up front tooling, enable rapid iteration, decrease part count, and facilitate radically new designs. For your chance to win 2 seats on one of the first Virgin Galactic flights to Space and support a great cause, go to https://www.omaze.com/veritasium
Thanks to Tim Ellis and everyone at Relativity Space for the tour!
https://www.relativityspace.com/
https://youtube.com/c/RelativitySpace
Special thanks to Scott Manley for the interview and advising on aerospace engineering. 
Check out his channel: https://www.youtube.com/user/szyzyg
â–€â–€â–€â–€â–€â–€â–€â–€â–€â–€â–€â–€â–€â–€â–€â–€â–€â–€â–€â–€â–€â–€â–€â–€â–€â–€ 
References:
Benson, T. (2021). Rocket Parts. NASA. â€” https://ve42.co/RocketParts
Boen, B. (2009). Winter Wonder: Rocket Icicles. NASA. â€” https://ve42.co/EngineIcicles
Hall, N. (2021). Rocket Thrust Equation. NASA. â€” https://ve42.co/RocketEqn
Benson, T. (2021). Rocket Thrust. NASA. â€” https://ve42.co/RocketThrust
Regenerative Cooling â€” https://ve42.co/RegenCooling
How A Gold Bullet Almost Destroyed A Space Shuttle by Scott Manley â€” https://ve42.co/ManleyEngine
 â–€â–€â–€â–€â–€â–€â–€â–€â–€â–€â–€â–€â–€â–€â–€â–€â–€â–€â–€â–€â–€â–€â–€â–€â–€â–€ 
Special thanks to Patreon supporters: Burt Humburg, Blake Byers, Dumky, Mike Tung, Evgeny Skvortsov, Meekay, Ismail Ã–ncÃ¼ Usta, Paul Peijzel, Crated Comments, Anna, Mac Malkawi, Michael Schneider, Oleksii Leonov, Jim Osmun, Tyson McDowell, Ludovic Robillard, Jim buckmaster, fanime96, Juan Benet, Ruslan Khroma, Robert Blum, Richard Sundvall, Lee Redden, Vincent, Marinus Kuivenhoven, Alfred Wallace, Arjun Chakroborty, Joar Wandborg, Clayton Greenwell, Pindex, Michael Krugman, Cy 'kkm' K'Nelson, Sam Lutfi, Ron Neal 
â–€â–€â–€â–€â–€â–€â–€â–€â–€â–€â–€â–€â–€â–€â–€â–€â–€â–€â–€â–€â–€â–€â–€â–€â–€â–€ 
Written by Derek Muller, Petr Lebedev, and Emily Zhang
Animation by Mike Radjabov
Filmed by Derek Muller, Raquel Nuno, Trenton Oliver, and Emily Zhang
Edited by Trenton Oliver
SFX by Shaun Clifford
Additional video supplied by Getty Images &amp; Pond5
Produced by Derek Muller, Petr Lebedev, and Emily Zhang</t>
  </si>
  <si>
    <t>094y1Z2wpJg</t>
  </si>
  <si>
    <t>The Simplest Math Problem No One Can Solve - Collatz Conjecture</t>
  </si>
  <si>
    <t>The Simplest Math Problem No One Can Solve Collatz Conjecture</t>
  </si>
  <si>
    <t>2021-07-30 14:16:19+00:00</t>
  </si>
  <si>
    <t>The Collatz Conjecture is the simplest math problem no one can solve â€” it is easy enough for almost anyone to understand but notoriously difficult to solve. This video is sponsored by Brilliant. The first 200 people to sign up via https://brilliant.org/veritasium get 20% off a yearly subscription.
Special thanks to Prof. Alex Kontorovich for introducing us to this topic, filming the interview, and consulting on the script and earlier drafts of this video.
â–€â–€â–€â–€â–€â–€â–€â–€â–€â–€â–€â–€â–€â–€â–€â–€â–€â–€â–€â–€â–€â–€â–€â–€â–€â–€ 
References:
Lagarias, J. C. (2006). The 3x+ 1 problem: An annotated bibliography, II (2000-2009). arXiv preprint math/0608208. â€” https://ve42.co/Lagarias2006
Lagarias, J. C. (2003). The 3x+ 1 problem: An annotated bibliography (1963â€“1999). The ultimate challenge: the 3x, 1, 267-341. â€” https://ve42.co/Lagarias2003
Tao, T (2020). The Notorious Collatz Conjecture â€” https://ve42.co/Tao2020
A. Kontorovich and Y. Sinai, Structure Theorem for (d,g,h)-Maps, Bulletin of the Brazilian Mathematical Society, New Series 33(2), 2002, pp. 213-224.
A. Kontorovich and S. Miller Benford's Law, values of L-functions and the 3x+1 Problem, Acta Arithmetica 120 (2005), 269-297.
A. Kontorovich and J. Lagarias Stochastic Models for the 3x + 1 and 5x + 1 Problems, in "The Ultimate Challenge: The 3x+1 Problem," AMS 2010.
Tao, T. (2019). Almost all orbits of the Collatz map attain almost bounded values. arXiv preprint arXiv:1909.03562. â€” https://ve42.co/Tao2019
Conway, J. H. (1987). Fractran: A simple universal programming language for arithmetic. In Open problems in Communication and Computation (pp. 4-26). Springer, New York, NY. â€” https://ve42.co/Conway1987
The Manim Community Developers. (2021). Manim â€“ Mathematical Animation Framework (Version v0.13.1) [Computer software]. https://www.manim.community/
 â–€â–€â–€â–€â–€â–€â–€â–€â–€â–€â–€â–€â–€â–€â–€â–€â–€â–€â–€â–€â–€â–€â–€â–€â–€â–€ 
Special thanks to Patreon supporters: Alvaro Naranjo, Burt Humburg, Blake Byers, Dumky, Mike Tung, Evgeny Skvortsov, Meekay, Ismail Ã–ncÃ¼ Usta, Paul Peijzel, Crated Comments, Anna, Mac Malkawi, Michael Schneider, Oleksii Leonov, Jim Osmun, Tyson McDowell, Ludovic Robillard, Jim buckmaster, fanime96, Juan Benet, Ruslan Khroma, Robert Blum, Richard Sundvall, Lee Redden, Vincent, Marinus Kuivenhoven, Alfred Wallace, Arjun Chakroborty, Joar Wandborg, Clayton Greenwell, Pindex, Michael Krugman, Cy 'kkm' K'Nelson, Sam Lutfi, Ron Neal 
â–€â–€â–€â–€â–€â–€â–€â–€â–€â–€â–€â–€â–€â–€â–€â–€â–€â–€â–€â–€â–€â–€â–€â–€â–€â–€ 
Written by Derek Muller, Alex Kontorovich and Petr Lebedev
Animation by IvÃ¡n Tello, Jonny Hyman, JesÃºs Enrique RascÃ³n and Mike Radjabov
Filmed by Derek Muller and Emily Zhang
Edited by Derek Muller 
SFX by Shaun Clifford
Additional video supplied by Getty Images 
Produced by Derek Muller, Petr Lebedev and Emily Zhang
3d Coral by Vasilis Triantafyllou and Niklas Rosenstein â€” https://ve42.co/3DCoral
Coral visualisation by Algoritmarte â€” https://ve42.co/Coral</t>
  </si>
  <si>
    <t>yjztvddhZmI</t>
  </si>
  <si>
    <t>Why You Should Want Driverless Cars On Roads Now</t>
  </si>
  <si>
    <t>2021-07-23 13:45:20+00:00</t>
  </si>
  <si>
    <t>How close are we to having fully autonomous vehicles on the roads? Are they safe? In Chandler, Arizona a fleet of Waymo vehicles are already in operation. Waymo sponsored this video and provided access to their technology and personnel. Check out their safety report here: https://waymo.com/safety/
â–€â–€â–€â–€â–€â–€â–€â–€â–€â–€â–€â–€â–€â–€â–€â–€â–€â–€â–€â–€â–€â–€â–€â–€â–€â–€ 
References:
Waymo Safety Reports â€” https://waymo.com/safety/
Driving Statistics â€” https://ve42.co/DrivingStats
The Real Moral Dilemma of Self-Driving Cars https://ve42.co/SelfDriving
â–€â–€â–€â–€â–€â–€â–€â–€â–€â–€â–€â–€â–€â–€â–€â–€â–€â–€â–€â–€â–€â–€â–€â–€â–€â–€ 
Special thanks to Patreon supporters: 
Alvaro naranjo, Burt Humburg, Blake Byers, Dumky, Mike Tung, Evgeny Skvortsov, Meekay, Ismail Ã–ncÃ¼ Usta, Paul Peijzel, Crated Comments, Anna, Mac Malkawi, Michael Schneider, Oleksii Leonov, Jim Osmun, Tyson McDowell, Ludovic Robillard, Jim buckmaster, fanime96, Juan Benet, Ruslan Khroma, Robert Blum, Richard Sundvall, Lee Redden, Vincent, Marinus Kuivenhoven, Alfred Wallace, Arjun Chakroborty, Joar Wandborg, Clayton Greenwell, Pindex, Michael Krugman, Cy 'kkm' K'Nelson, Sam Lutfi, Ron Neal 
â–€â–€â–€â–€â–€â–€â–€â–€â–€â–€â–€â–€â–€â–€â–€â–€â–€â–€â–€â–€â–€â–€â–€â–€â–€â–€ 
Animation by Fabio Albertelli and Jakub Misiek
Edited by Trenton Oliver
Audio Mix and SFX by Shaun Clifford
Music by Epidemic Sound https://epidemicsound.com 
Additional video supplied by Getty Images and Pond 5
Produced by Derek Muller, Emily Zhang and Petr Lebedev</t>
  </si>
  <si>
    <t>['veritasium', 'driverless', 'self-driving', 'autonomous', 'car', 'cars', 'vehicles', 'Waymo', 'drive', 'ride', 'safe', 'safety', 'moral dilemma']</t>
  </si>
  <si>
    <t>k5s1cMNTmGs</t>
  </si>
  <si>
    <t>How a slinky falls in slow motion #shorts</t>
  </si>
  <si>
    <t>How a slinky falls in slow motion shorts</t>
  </si>
  <si>
    <t>2021-07-19 20:48:32+00:00</t>
  </si>
  <si>
    <t>This is not just true of slinkies - if you release a steel rod from the top, the top really starts falling before the bottom. If you hit a tennis ball with a racket, a wave has to travel from the strings to your hand before you feel it - and the ball is well on its way to the net by this time. If you hit a golf ball, the ball is well on its way to the hole before you can feel it. Rigid bodies aren't truly rigid and understanding this is essential to understanding the way the world works</t>
  </si>
  <si>
    <t>rhgwIhB58PA</t>
  </si>
  <si>
    <t>The Biggest Myth In Education</t>
  </si>
  <si>
    <t>2021-07-09 14:27:22+00:00</t>
  </si>
  <si>
    <t>You are not a visual learner â€” learning styles are a stubborn myth. Part of this video is sponsored by Google Search.
Special thanks to Prof. Daniel Willingham for the interview and being part of this video.
Special thanks to Dr Helen Georigou for reviewing the script and helping with the scientific literature.
Special thanks to Jennifer Borgioli Binis for consulting on the script.
MinutePhysics video on a better way to picture atoms -- https://ve42.co/Atom
â–€â–€â–€â–€â–€â–€â–€â–€â–€â–€â–€â–€â–€â–€â–€â–€â–€â–€â–€â–€â–€â–€â–€â–€â–€â–€ 
References:
Pashler, H., McDaniel, M., Rohrer, D., &amp; Bjork, R. (2008). Learning styles: Concepts and evidence. Psychological science in the public interest, 9(3), 105-119. â€” https://ve42.co/Pashler2008
Willingham, D. T., Hughes, E. M., &amp; Dobolyi, D. G. (2015). The scientific status of learning styles theories. Teaching of Psychology, 42(3), 266-271. â€” https://ve42.co/Willingham
Massa, L. J., &amp; Mayer, R. E. (2006). Testing the ATI hypothesis: Should multimedia instruction accommodate verbalizer-visualizer cognitive style?. Learning and Individual Differences, 16(4), 321-335. â€” https://ve42.co/Massa2006
Riener, C., &amp; Willingham, D. (2010). The myth of learning styles. Change: The magazine of higher learning, 42(5), 32-35.â€” https://ve42.co/Riener2010
Husmann, P. R., &amp; O'Loughlin, V. D. (2019). Another nail in the coffin for learning styles? Disparities among undergraduate anatomy studentsâ€™ study strategies, class performance, and reported VARK learning styles. Anatomical sciences education, 12(1), 6-19. â€” https://ve42.co/Husmann2019
Snider, V. E., &amp; Roehl, R. (2007). Teachersâ€™ beliefs about pedagogy and related issues. Psychology in the Schools, 44, 873â€“886. doi:10.1002/pits.20272 â€” https://ve42.co/Snider2007
Fleming, N., &amp; Baume, D. (2006). Learning Styles Again: VARKing up the right tree!. Educational developments, 7(4), 4. â€” https://ve42.co/Fleming2006
Rogowsky, B. A., Calhoun, B. M., &amp; Tallal, P. (2015). Matching learning style to instructional method: Effects on comprehension. Journal of educational psychology, 107(1), 64. â€” https://ve42.co/Rogowskyetal
Coffield, Frank; Moseley, David; Hall, Elaine; Ecclestone, Kathryn (2004). â€” https://ve42.co/Coffield2004
Furey, W. (2020). THE STUBBORN MYTH OF LEARNING STYLES. Education Next, 20(3), 8-13. â€” https://ve42.co/Furey2020
Dunn, R., Beaudry, J. S., &amp; Klavas, A. (2002). Survey of research on learning styles. California Journal of Science Education II (2). â€” https://ve42.co/Dunn2002
â–€â–€â–€â–€â–€â–€â–€â–€â–€â–€â–€â–€â–€â–€â–€â–€â–€â–€â–€â–€â–€â–€â–€â–€â–€â–€ 
Special thanks to Patreon supporters: Mike Tung, Evgeny Skvortsov, Meekay, Ismail Ã–ncÃ¼ Usta, Paul Peijzel, Crated Comments, Anna, Mac Malkawi, Michael Schneider, Oleksii Leonov, Jim Osmun, Tyson McDowell, Ludovic Robillard, Jim buckmaster, fanime96, Juan Benet, Ruslan Khroma, Robert Blum, Richard Sundvall, Lee Redden, Vincent, Marinus Kuivenhoven, Alfred Wallace, Arjun Chakroborty, Joar Wandborg, Clayton Greenwell, Pindex, Michael Krugman, Cy 'kkm' K'Nelson, Sam Lutfi, Ron Neal 
â–€â–€â–€â–€â–€â–€â–€â–€â–€â–€â–€â–€â–€â–€â–€â–€â–€â–€â–€â–€â–€â–€â–€â–€â–€â–€ 
Research and Writing by Derek Muller and Petr Lebedev
Animation by IvÃ¡n Tello
Filmed by Emily Zhang and Trenton Oliver
Edited by Trenton Oliver
Music by Epidemic Sound https://epidemicsound.com 
Additional video supplied by Getty Images 
â–€â–€â–€â–€â–€â–€â–€â–€â–€â–€â–€â–€â–€â–€â–€â–€â–€â–€â–€â–€â–€â–€â–€â–€â–€â–€</t>
  </si>
  <si>
    <t>yCsgoLc_fzI</t>
  </si>
  <si>
    <t>A Physics Prof Bet Me $10,000 I'm Wrong</t>
  </si>
  <si>
    <t>A Physics Prof Bet Me 10000 Im Wrong</t>
  </si>
  <si>
    <t>2021-06-30 18:31:01+00:00</t>
  </si>
  <si>
    <t>A UCLA Physics Professor bet me $10,000 that my video about going downwind faster than the wind was wrong. This video is sponsored by Brilliant. The first 200 people to sign up via https://brilliant.org/veritasium get 20% off a yearly subscription. 
For more information about the Veritasium Science Communication Contest check out -- https://ve42.co/contest
 â–€â–€â–€â–€â–€â–€â–€â–€â–€â–€â–€â–€â–€â–€â–€â–€â–€â–€â–€â–€â–€â–€â–€â–€â–€â–€ 
The wager agreement: https://ve42.co/wager
Prof. Kusenko's slides: https://ve42.co/Kusenko
My rebuttal: https://ve42.co/rebuttal
 â–€â–€â–€â–€â–€â–€â–€â–€â–€â–€â–€â–€â–€â–€â–€â–€â–€â–€â–€â–€â–€â–€â–€â–€â–€â–€ 
Huge thanks to Xyla Foxlin for building the model cart, and making the instructions so accessible to the public. Check out Xyla's video -- https://youtu.be/VUgajGv4Aok
A massive thanks to Bill Nye, Neil DeGrasse Tyson, and Sean Carroll for witnessing the signing of the wager.
A huge thanks to Prof. Alexander Kusenko for being a man of honour -- it's a difficult thing to change your mind, especially in a public forum.
A huge thanks to Prof. Mark Drela for the interview and help making sure we got the physics right.
A massive thanks to Rick Cavallaro for making Blackbird, all your insights, analysis, data, and general help with these videos -- it was so fun to work with you on this crazy project -- check out Rick's channel https://ve42.co/Rick
â–€â–€â–€â–€â–€â–€â–€â–€â–€â–€â–€â–€â–€â–€â–€â–€â–€â–€â–€â–€â–€â–€â–€â–€â–€â–€ 
References
M. Drela. Dead-Downwind Faster Than The Wind (DDWFTTW)
Analysis (Jan 2009) -- https://ve42.co/Drela
2013 AAPT United States Physics Olympiad Semifinal Exam -- https://ve42.co/AAPT2013
Rick's treadmill footage -- https://ve42.co/Treadmill
Rick's multiple explanations of how Blackbird works -- https://ve42.co/DDWFTTW
Blackford, B. L. (1978). The physics of a pushâ€me pullâ€you boat. American Journal of Physics, 46(10), 1004-1006. â€” https://ve42.co/Blackford1979
Ruina corrects errors in the above paper: http://ruina.tam.cornell.edu/research/topics/miscellaneous/push-me_pull-you.pdf
Forum discussions -- https://ve42.co/forum Blog -- https://ve42.co/blog1 and retraction https://ve42.co/BlogRetraction
Bauer, A. B. (1969, April). Faster than the Wind. In First AIAA Symposium on Sailing. -- https://ve42.co/Bauer1969
Bauer's Obituary -- https://ve42.co/BauerObituary
Gaunaa, M., Ã˜ye, S., &amp; Mikkelsen, R. F. (2009). Theory and design of flow driven vehicles using rotors for energy conversion. In EWEC 2009 Proceedings online EWEC  
Md. Sadak Ali Khan, Syed Ali Sufiyan, Jibu Thomas George, Md. Nizamuddin Ahmed. Analysis of Down-Wind Propeller Vehicle. International Journal of Scientific and Research Publications, 3, 4. (April 2013) ISSN 2250-3153.
The Manim Community Developers. (2021). Manim â€“ Mathematical Animation Framework (Version v0.13.1) [Computer software]. https://www.manim.community/
 â–€â–€â–€â–€â–€â–€â–€â–€â–€â–€â–€â–€â–€â–€â–€â–€â–€â–€â–€â–€â–€â–€â–€â–€â–€â–€ 
Special thanks to Patreon supporters: Mike Tung, Evgeny Skvortsov, Meekay, Ismail Ã–ncÃ¼ Usta, Bill Linder, Paul Peijzel, Crated Comments, Anna, Mac Malkawi, Michael Schneider, Oleksii Leonov, Jim Osmun, Tyson McDowell, Ludovic Robillard, Jim Buckmaster, fanime96, Juan Benet, Ruslan Khroma, Robert Blum, Richard Sundvall, Lee Redden, Vincent, Marinus Kuivenhoven, Alfred Wallace, Arjun Chakroborty, Joar Wandborg, Clayton Greenwell, Pindex, Michael Krugman, Cy 'kkm' K'Nelson, Sam Lutfi, Ron Neal
 â–€â–€â–€â–€â–€â–€â–€â–€â–€â–€â–€â–€â–€â–€â–€â–€â–€â–€â–€â–€â–€â–€â–€â–€â–€â–€
Written and Edited by Derek Muller
Animation by Mike Radjabov
Manim equations by Jonny Hyman
Filmed by Emily Zhang and Raquel Nuno
Music from Epidemic Sound https://epidemicsound.com and by Jonny Hyman
Additional video supplied by Getty Images
Produced by Emily Zhang, Petr Lebedev and Derek Muller</t>
  </si>
  <si>
    <t>w4sLAQvEH-M</t>
  </si>
  <si>
    <t>The Longest-Running Evolution Experiment</t>
  </si>
  <si>
    <t>The LongestRunning Evolution Experiment</t>
  </si>
  <si>
    <t>2021-06-16 15:36:29+00:00</t>
  </si>
  <si>
    <t>If you ran evolution all over again, would you get humans? How repeatable is #evolution? This video is sponsored by @BountyBrand. #biology #science #QPU #HygieneBeginswithBounty #BountyPartner
Special thanks to Prof. Richard Lenski and team for showing me around the lab â€” it is an honor to be able to witness and document such a historic science experiment. 
Thanks to Dr Zachary Blount for the help with research and setting up the competition time-lapse, Dr Nkrumah Grant for microscope images of the long-term line cells @NkrumahGrant
Devin Lake, Kate Bellgowan, and Dr. Minako Izutsu for being part of this video. Long Live the LTEE!
LTEE website â€” http://myxo.css.msu.edu/ecoli/index.html
Intro footage courtesy of the Kishony Lab â€” https://kishony.technion.ac.il
â–€â–€â–€â–€â–€â–€â–€â–€â–€â–€â–€â–€â–€â–€â–€â–€â–€â–€â–€â–€â–€â–€â–€â–€â–€â–€ 
References:
Lenski, R. E., &amp; Travisano, M. (1994). Dynamics of adaptation and diversification: a 10,000-generation experiment with bacterial populations. Proceedings of the National Academy of Sciences, 91(15), 6808-6814. â€” https://ve42.co/Lenski1994
Lenski, R. E., Rose, M. R., Simpson, S. C., &amp; Tadler, S. C. (1991). Long-term experimental evolution in Escherichia coli. I. Adaptation and divergence during 2,000 generations. The American Naturalist, 138(6), 1315-1341. â€” https://ve42.co/Lenski1991
Good, B. H., McDonald, M. J., Barrick, J. E., Lenski, R. E., &amp; Desai, M. M. (2017). The dynamics of molecular evolution over 60,000 generations. Nature, 551(7678), 45-50. â€” https://ve42.co/Good2017
Blount, Z. D., Borland, C. Z., &amp; Lenski, R. E. (2008). Historical contingency and the evolution of a key innovation in an experimental population of Escherichia coli. Proceedings of the National Academy of Sciences, 105(23), 7899-7906. â€” https://ve42.co/Blount2008
Blount, Z. D., Lenski, R. E., &amp; Losos, J. B. (2018). Contingency and determinism in evolution: Replaying lifeâ€™s tape. Science, 362(6415). â€” https://ve42.co/Blount2018
Wiser, M. J., Ribeck, N., &amp; Lenski, R. E. (2013). Long-term dynamics of adaptation in asexual populations. Science, 342(6164), 1364-1367. â€” https://ve42.co/Wiser2013
N, Scharping. (2019). How a 30-Year Experiment Has Fundamentally Changed Our View of How Evolution Works. Discover â€” https://ve42.co/Scharping
 â–€â–€â–€â–€â–€â–€â–€â–€â–€â–€â–€â–€â–€â–€â–€â–€â–€â–€â–€â–€â–€â–€â–€â–€â–€â–€ 
Special thanks to Patreon supporters: Mike Tung, Evgeny Skvortsov, Meekay, Ismail Ã–ncÃ¼ Usta, Paul Peijzel, Crated Comments, Anna, Mac Malkawi, Michael Schneider, Oleksii Leonov, Jim Osmun, Tyson McDowell, Ludovic Robillard, Jim buckmaster, fanime96, Juan Benet, Ruslan Khroma, Robert Blum, Richard Sundvall, Lee Redden, Vincent, Marinus Kuivenhoven, Alfred Wallace, Arjun Chakroborty, Joar Wandborg, Clayton Greenwell, Pindex, Michael Krugman, Cy 'kkm' K'Nelson, Sam Lutfi, Ron Neal 
â–€â–€â–€â–€â–€â–€â–€â–€â–€â–€â–€â–€â–€â–€â–€â–€â–€â–€â–€â–€â–€â–€â–€â–€â–€â–€ 
Research and Writing by by Derek Muller, Petr Lebedev and Casey Rentz
Animation by IvÃ¡n Tello
Filmed by Derek Muller, Emily Zhang and Raquel Nuno
Edited by Derek Muller 
Music by Jonny Hyman and from Epidemic Sound https://epidemicsound.com 
Additional video supplied by Getty Images 
Thumbnail image courtesy of the Kishony Lab
Produced by Casey Rentz
â–€â–€â–€â–€â–€â–€â–€â–€â–€â–€â–€â–€â–€â–€â–€â–€â–€â–€â–€â–€â–€â–€â–€â–€â–€â–€</t>
  </si>
  <si>
    <t>['veritasium', 'science', 'evolution', 'lab', 'lenski', 'bacteria', 'evolve', 'genes', 'selection', 'natural', 'Darwin']</t>
  </si>
  <si>
    <t>jyQwgBAaBag</t>
  </si>
  <si>
    <t>Risking My Life To Settle A Physics Debate</t>
  </si>
  <si>
    <t>2021-05-29 16:14:37+00:00</t>
  </si>
  <si>
    <t>Even some physics professors say this craft breaks the laws of physics. This video is sponsored by Kiwico, For 50% off your first month of any subscription crate from KiwiCo (available in 40 countries!) head to https://www.kiwico.com/Veritasium50 
 â–€â–€â–€â–€â–€â–€â–€â–€â–€â–€â–€â–€â–€â–€â–€â–€â–€â–€â–€â–€â–€â–€â–€â–€â–€â–€ 
A HUGE thanks to Rick and Neil for letting me drive Blackbird. Check out Rick's YouTube Channel for more in depth videos and explanations on going faster than the wind downwind -- https://ve42.co/Rick 
Gene Nagata made the shoot possible. If youâ€™re a video nerd like me, check out his channel, Potato Jet: https://www.youtube.com/c/PotatoJet/featured. 
Xyla Foxlin for made the model cart used in this video. Xyla builds amazing things like rockets and canoes, check it out!  https://www.youtube.com/c/xylafoxlin/
â–€â–€â–€â–€â–€â–€â–€â–€â–€â–€â–€â–€â–€â–€â–€â–€â–€â–€â–€â–€â–€â–€â–€â–€â–€â–€ 
References
Jack Goodman's YouTube video -- https://ve42.co/Goodman
Rick's treadmill footage -- https://ve42.co/Treadmill
Rick's multiple explanations of how Blackbird works -- https://ve42.co/DDWFTTW
Forum discussions -- https://ve42.co/forum Blog -- https://ve42.co/blog1 and retraction https://ve42.co/BlogRetraction
Gaunaa, M., Ã˜ye, S., &amp; Mikkelsen, R. F. (2009). Theory and design of flow driven vehicles using rotors for energy conversion. In EWEC 2009 Proceedings online EWEC  
Md. Sadak Ali Khan, Syed Ali Sufiyan, Jibu Thomas George, Md. Nizamuddin Ahmed. Analysis of Down-Wind Propeller Vehicle. International Journal of Scientific and Research Publications, 3, 4. (April 2013) ISSN 2250-3153. (www.ijsrp.org)
 â–€â–€â–€â–€â–€â–€â–€â–€â–€â–€â–€â–€â–€â–€â–€â–€â–€â–€â–€â–€â–€â–€â–€â–€â–€â–€ 
Special thanks to Patreon supporters: Bill Linder, Paul Peijzel, Crated Comments, Anna, Mac Malkawi, Michael Schneider, Oleksii Leonov, Jim Osmun, Tyson McDowell, Ludovic Robillard, Jim buckmaster, fanime96, Juan Benet, Ruslan Khroma, Robert Blum, Richard Sundvall, Lee Redden, Vincent, Marinus Kuivenhoven, Alfred Wallace, Arjun Chakroborty, Joar Wandborg, Clayton Greenwell, Pindex, Michael Krugman, Cy 'kkm' K'Nelson, Sam Lutfi, Ron Neal
 â–€â–€â–€â–€â–€â–€â–€â–€â–€â–€â–€â–€â–€â–€â–€â–€â–€â–€â–€â–€â–€â–€â–€â–€â–€â–€ 
Thanks to James Lincoln for building the initial prototypes for a model blackbird.
Written by Derek Muller, James Lincoln, and Petr Lebedev
Animation by Mike Radjabov and IvÃ¡n Tello
Filmed by Gene Nagata, Derek Muller, Trenton Oliver, AJ Fillo and Emily Zhang
Edited by Trenton Oliver 
Music from Epidemic Sound https://epidemicsound.com
Additional video supplied by Getty Images 
Produced by AJ Fillo</t>
  </si>
  <si>
    <t>HeQX2HjkcNo</t>
  </si>
  <si>
    <t>Math's Fundamental Flaw</t>
  </si>
  <si>
    <t>Maths Fundamental Flaw</t>
  </si>
  <si>
    <t>2021-05-22 14:23:50+00:00</t>
  </si>
  <si>
    <t>Not everything that is true can be proven. This discovery transformed infinity, changed the course of a world war and led to the modern computer. This video is sponsored by Brilliant. The first 200 people to sign up via https://brilliant.org/veritasium get 20% off a yearly subscription. 
Special thanks to Prof. Asaf Karagila for consultation on set theory and specific rewrites, to Prof. Alex Kontorovich for reviews of earlier drafts, Prof. Toby â€˜Qubitâ€™ Cubitt for the help with the spectral gap, to Henry Reich for the helpful feedback and comments on the video. 
â–€â–€â–€â–€â–€â–€â–€â–€â–€â–€â–€â–€â–€â–€â–€â–€â–€â–€â–€â–€â–€â–€â–€â–€â–€â–€ 
References:
Dunham, W. (2013, July). A Note on the Origin of the Twin Prime Conjecture. In Notices of the International Congress of Chinese Mathematicians (Vol. 1, No. 1, pp. 63-65). International Press of Boston.  â€” https://ve42.co/Dunham2013
Conway, J. (1970). The game of life. Scientific American, 223(4), 4. â€” https://ve42.co/Conway1970
Churchill, A., Biderman, S., Herrick, A. (2019). Magic: The Gathering is Turing Complete. ArXiv. â€” https://ve42.co/Churchill2019
Gaifman, H. (2006). Naming and Diagonalization, from Cantor to Godel to Kleene. Logic Journal of the IGPL, 14(5), 709-728. â€” https://ve42.co/Gaifman2006
LÃ©nÃ¡rt, I. (2010). Gauss, Bolyai, Lobachevskyâ€“in General Education?(Hyperbolic Geometry as Part of the Mathematics Curriculum). In Proceedings of Bridges 2010: Mathematics, Music, Art, Architecture, Culture (pp. 223-230). Tessellations Publishing. â€” https://ve42.co/Lnrt2010
Attribution of Poincareâ€™s quote, The Mathematical Intelligencer, vol. 13, no. 1, Winter 1991. â€”  https://ve42.co/Poincare
Irvine, A. D., &amp; Deutsch, H. (1995). Russellâ€™s paradox. â€” https://ve42.co/Irvine1995
GÃ¶del, K. (1992). On formally undecidable propositions of Principia Mathematica and related systems. Courier Corporation. â€”  https://ve42.co/Godel1931
Russell, B., &amp; Whitehead, A. (1973). Principia Mathematica [PM], vol I, 1910, vol. II, 1912, vol III, 1913, vol. I, 1925, vol II &amp; III, 1927, Paperback Edition to* 56. Cambridge UP. â€” https://ve42.co/Russel1910
GÃ¶del, K. (1986). Kurt GÃ¶del: Collected Works: Volume I: Publications 1929-1936 (Vol. 1). Oxford University Press, USA. â€” https://ve42.co/Godel1986
Cubitt, T. S., Perez-Garcia, D., &amp; Wolf, M. M. (2015). Undecidability of the spectral gap. Nature, 528(7581), 207-211. â€” https://ve42.co/Cubitt2015
 â–€â–€â–€â–€â–€â–€â–€â–€â–€â–€â–€â–€â–€â–€â–€â–€â–€â–€â–€â–€â–€â–€â–€â–€â–€â–€ 
Special thanks to Patreon supporters: Paul Peijzel, Crated Comments, Anna, Mac Malkawi, Michael Schneider, Oleksii Leonov, Jim Osmun, Tyson McDowell, Ludovic Robillard, Jim buckmaster, fanime96, Juan Benet, Ruslan Khroma, Robert Blum, Richard Sundvall, Lee Redden, Vincent, Marinus Kuivenhoven, Alfred Wallace, Arjun Chakroborty, Joar Wandborg, Clayton Greenwell, Pindex, Michael Krugman, Cy 'kkm' K'Nelson, Sam Lutfi, Ron Neal 
â–€â–€â–€â–€â–€â–€â–€â–€â–€â–€â–€â–€â–€â–€â–€â–€â–€â–€â–€â–€â–€â–€â–€â–€â–€â–€ 
Executive Producer: Derek Muller
Writers: Adam Becker, Jonny Hyman, Derek Muller
Animators: Fabio Albertelli, Jakub Misiek, IvÃ¡n Tello, Jonny Hyman
SFX &amp; Music: Jonny Hyman
Camerapeople: Derek Muller, Raquel Nuno
Editors: Derek Muller
Producers: Petr Lebedev, Emily Zhang
Additional video supplied by Getty Images 
Thumbnail by Geoff Barrett
 â–€â–€â–€â–€â–€â–€â–€â–€â–€â–€â–€â–€â–€â–€â–€â–€â–€â–€â–€â–€â–€â–€â–€â–€â–€â–€</t>
  </si>
  <si>
    <t>OxGsU8oIWjY</t>
  </si>
  <si>
    <t>How An Infinite Hotel Ran Out Of Room</t>
  </si>
  <si>
    <t>2021-05-10 16:02:12+00:00</t>
  </si>
  <si>
    <t>If there's a hotel with infinite rooms, could it ever be completely full? Could you run out of space to put everyone? The surprising answer is yes -- this is important to know if you're the manager of the Hilbert Hotel. 
â–€â–€â–€â–€â–€â–€â–€â–€â–€â–€â–€â–€â–€â–€â–€â–€â–€â–€â–€â–€â–€â–€â–€â–€â–€â–€ 
References: Ewald, W., &amp; Sieg, W. (2013). David Hilbert's Lectures on the Foundations of Arithmetic and Logic 1917-1933. Springer Berlin Heidelberg. -- https://ve42.co/Ewald2013
Gamow, G. (1988). One, two, three--infinity: facts and speculations of science. Courier Corporation. -- https://ve42.co/Gamow1947
 â–€â–€â–€â–€â–€â–€â–€â–€â–€â–€â–€â–€â–€â–€â–€â–€â–€â–€â–€â–€â–€â–€â–€â–€â–€â–€ 
Special thanks to Patreon supporters: Paul Peijzel, Crated Comments, Anna, Mac Malkawi, Michael Schneider, Oleksii Leonov, Jim Osmun, Tyson McDowell, Ludovic Robillard, jim buckmaster, fanime96, Juan Benet, Ruslan Khroma, Robert Blum, Richard Sundvall, Lee Redden, Vincent, Marinus Kuivenhoven, Alfred Wallace, Arjun Chakroborty, Joar Wandborg, Clayton Greenwell, Pindex, Michael Krugman, Cy 'kkm' K'Nelson, Sam Lutfi, Ron Neal 
â–€â–€â–€â–€â–€â–€â–€â–€â–€â–€â–€â–€â–€â–€â–€â–€â–€â–€â–€â–€â–€â–€â–€â–€â–€â–€ 
Animation by JD Pounds and Jonny Hyman
Thumbnail by IvÃ¡n Tello
Music by Jonny Hyman and from Epidemic Sound and E's Jammy Jams (Hotel Lavish - Radio Nights, Steps in Time - Golden Age Radio, What Now - Golden Age Radio, Book Bag - E's Jammy Jams, Arabian Sand - E's Jammy Jams, Firefly in a Fairytale - Gareth Coker)
Written By Derek Muller and Alex Kontorovich
Sound Design by Jonny Hyman
 â–€â–€â–€â–€â–€â–€â–€â–€â–€â–€â–€â–€â–€â–€â–€â–€â–€â–€â–€â–€â–€â–€â–€â–€â–€â–€</t>
  </si>
  <si>
    <t>qevIIQHrJZg</t>
  </si>
  <si>
    <t>This Unstoppable Robot Could Save Your Life</t>
  </si>
  <si>
    <t>2021-04-16 14:11:43+00:00</t>
  </si>
  <si>
    <t>This robot has applications to archaeology, space exploration, and search and rescue â€” with a simple elegant design inspired by a plant. Sign up to Morning Brew for free today: https://ve42.co/mb
Make your own Vine Robot! â€” https://www.vinerobots.org
Special thanks to A/Prof. Elliot Hawkes, Nicholas Naclerio, Margaret Coad, David Haggerty for appearing in this video and showing off your amazing robots. For more info on vine (and other types of) robots check out https://ve42.co/HawkesLab, and https://ve42.co/CHARM
Research at UCSB supported in part by the National Science Foundation grant 1944816, by an Early Career Faculty grant from NASAâ€™s Space Technology Research Grants Program, and by the Packard Foundation.
B-roll footage of robots from the supplementary materials of (Hawkes et al., 2017) https://ve42.co/VineVideos, and from Stanford University https://ve42.co/StanfordVideo
Additional info on the intubation vine robot here: https://www.wardenchem.com/vine
References: Hawkes, E. W., Blumenschein, L. H., Greer, J. D., &amp; Okamura, A. M. (2017). A soft robot that navigates its environment through growth. Science Robotics, 2(8). â€” https://ve42.co/Hawkes2017
N. D. Naclerio, A. Karsai, M. Murray-Cooper, Y. Ozkan-Aydin, E. Aydin, D. I. Goldman, E. W. Hawkes, Controlling subterranean forces enables a fast, steerable, burrowing soft robot. Sci. Robot. 6, eabe2922 (2021). 
https://robotics.sciencemag.org/content/6/55/eabe2922
Coad, M. M., Blumenschein, L. H., Cutler, S., Zepeda, J. A. R., Naclerio, N. D., El-Hussieny, H., ... &amp; Okamura, A. M. (2019). Vine robots: Design, teleoperation, and deployment for navigation and exploration. IEEE Robotics &amp; Automation Magazine, 27(3), 120-132. â€” https://ve42.co/Coad2019
Blumenschein, L. H., Coad, M. M., Haggerty, D. A., Okamura, A. M., &amp; Hawkes, E. W. (2020). Design, modeling, control, and application of everting vine robots. Frontiers in Robotics and AI, 7. â€” https://ve42.co/Blumenschein2020
Haggerty, D. A., Naclerio, N. D., &amp; Hawkes, E. W. (2019, November). Characterizing environmental interactions for soft growing robots. In 2019 IEEE/RSJ International Conference on Intelligent Robots and Systems (IROS) (pp. 3335-3342). IEEE. â€” https://ve42.co/Haggerty2019
Naclerio, N. D., Hubicki, C. M., Aydin, Y. O., Goldman, D. I., &amp; Hawkes, E. W. (2018, October). Soft robotic burrowing device with tip-extension and granular fluidization. In 2018 IEEE/RSJ International Conference on Intelligent Robots and Systems (IROS) (pp. 5918-5923). IEEE. â€” https://ve42.co/Naclerio19
Special thanks to Patreon supporters: Anna, Mac Malkawi, Michael Schneider, Oleksii Leonov, Jim Osmun, Tyson McDowell, Ludovic Robillard, jim buckmaster, fanime96, Juan Benet, Ruslan Khroma, Robert Blum, Richard Sundvall, Lee Redden, Vincent, Marinus Kuivenhoven, Alfred Wallace, Arjun Chakroborty, Joar Wandborg, Clayton Greenwell, Pindex, Michael Krugman, Cy 'kkm' K'Nelson, Sam Lutfi, Ron Neal
Edited by Trenton Oliver
Animation by Ivan Tello
Filmed by Derek Muller
Thumbnail by Ignat Berbeci
Music by Jonny Hyman and from Epidemic Sound https://epidemicsound.com</t>
  </si>
  <si>
    <t>['veritasium', 'science', 'physics', 'vine robot', 'vine', 'robot']</t>
  </si>
  <si>
    <t>t-_VPRCtiUg</t>
  </si>
  <si>
    <t>The Surprising Secret of Synchronization</t>
  </si>
  <si>
    <t>2021-03-31 13:29:46+00:00</t>
  </si>
  <si>
    <t>How does order spontaneously arise out of chaos? This video is sponsored by Kiwico â€” go to https://www.kiwico.com/Veritasium50 for 50% off your first month of any crate.
An enormous thanks to Prof. Steven Strogatz â€” this video would not have been possible without him. Much of the script-writing was inspired and informed by his wonderful book Sync, and his 2004 TED talk. He is a giant in this field, and has literally written the book on chaos, complexity, and synchronization. It was hard to find a paper in this field that Steven (or one of his students) didn't contribute to. His Podcast "The Joy of X" is wonderful â€” please listen and subscribe wherever you get your podcasts https://www.quantamagazine.org/tag/the-joy-of-x
Nicky Case's Amazing Firefly Interactive â€” https://ncase.me/fireflies
Great Kuramoto Model Interactive â€” https://www.complexity-explorables.org/explorables/ride-my-kuramotocycle
References: 
Strogatz, S. H. (2012). Sync: How order emerges from chaos in the universe, nature, and daily life. Hachette UK. â€” https://ve42.co/Sync
Strogatz, S. H. (2000). From Kuramoto to Crawford: exploring the onset of synchronization in populations of coupled oscillators. Physica D: Nonlinear Phenomena, 143(1-4), 1-20. â€” https://ve42.co/Strogatz2000
Goldsztein, G. H., Nadeau, A. N., &amp; Strogatz, S. H. (2021). Synchronization of clocks and metronomes: A perturbation analysis based on multiple timescales. Chaos: An Interdisciplinary Journal of Nonlinear Science, 31(2), 023109. â€” https://ve42.co/Goldsztein
The Broughton Suspension Bridge and the Resonance Disaster â€” https://ve42.co/Broughton
Bennett, M., Schatz, M. F., Rockwood, H., &amp; Wiesenfeld, K. (2002). Huygens's clocks. Proceedings of the Royal Society of London. Series A: Mathematical, Physical and Engineering Sciences, 458(2019), 563-579. â€” https://ve42.co/Bennett2002
Pantaleone, J. (2002). Synchronization of metronomes. American Journal of Physics, 70(10), 992-1000. â€” https://ve42.co/Pantaleone2002
Kuramoto, Y. (1975). Self-entrainment of a population of coupled non-linear oscillators. In International symposium on mathematical problems in theoretical physics (pp. 420-422). Springer, Berlin, Heidelberg. -- https://ve42.co/Kuramoto1975
Great video by Minute Earth about Tidal Locking and the Moon â€” https://ve42.co/MinuteEarth
Strogatz, S. H., Abrams, D. M., McRobie, A., Eckhardt, B., &amp; Ott, E. (2005). Crowd synchrony on the Millennium Bridge. Nature, 438(7064), 43-44. â€” https://ve42.co/Strogatz2005
Zhabotinsky, A. M. (2007). Belousov-zhabotinsky reaction. Scholarpedia, 2(9), 1435. â€” https://ve42.co/Zhabotinsky2007
Flavio H Fenton et al. (2008) Cardiac arrhythmia. Scholarpedia, 3(7):1665. â€” https://ve42.co/Cardiac
Cherry, E. M., &amp; Fenton, F. H. (2008). Visualization of spiral and scroll waves in simulated and experimental cardiac tissue. New Journal of Physics, 10(12), 125016. â€” https://ve42.co/Cherry2008
Tyson, J. J. (1994). What everyone should know about the Belousov-Zhabotinsky reaction. In Frontiers in mathematical biology (pp. 569-587). Springer, Berlin, Heidelberg. â€” https://ve42.co/Tyson1994
Winfree, A. T. (2001). The geometry of biological time (Vol. 12). Springer Science &amp; Business Media. â€” https://ve42.co/Winfree2001
The Manim Community Developers. (2021). Manim â€“ Mathematical Animation Framework (Version v0.13.1) [Computer software]. https://www.manim.community/
Special thanks to Patreon supporters: Mac Malkawi, Oleksii Leonov, Michael Schneider, Jim Osmun, Tyson McDowell, Ludovic Robillard, jim buckmaster, fanime96, Juan Benet, Ruslan Khroma, Robert Blum, Richard Sundvall, Lee Redden, Vincent, Lyvann Ferrusca, Alfred Wallace, Arjun Chakroborty, Joar Wandborg, Clayton Greenwell, Pindex, Michael Krugman, Cy 'kkm' K'Nelson, Sam Lutfi, Ron Neal
Written by Derek Muller and Petr Lebedev
Animation by Fabio Albertelli and Jakub Misiek
Simulations and 3D Animation by Jonny Hyman
Filmed by Derek Muller and Raquel Nuno
Edited by Derek Muller
Additional video supplied by Getty Images
Thumbnail by Ignat Berbeci
More footage from NASA's Scientific Visualization Studio
100 metronome video from https://www.youtube.com/watch?v=suxu1bmPm2g
Intro animation by Jorge Cham
Thanks for the BZ footage from SteinbockGroup: https://www.youtube.com/watch?v=IJn1ssZEyns and 
NileRed https://youtu.be/LL3kVtc-4vY
Animation of waves in the heart from The Virtual Heart/ EM Cherry/ FH Fenton â€” https://ve42.co/Cardiac and https://ve42.co/Cherry2008
Chemical materials and protocol provided by Mike Morris and the UCI Chemistry Outreach Program https://www.chem.uci.edu/~jsnowick/outreach/UCI_Outreach/index.html
Thanks to Alie Ward for title/thumbnail consultation
Thanks to Dr Juliette Becker and Dr James O'Donoghue for the planetary science help
Music from Jonny Hyman, Epidemic Sound https://epidemicsound.com "Seaweed" "Deeper Than The Ocean" "Ripple Effect"
Music also from Artlist https://artlist.com "Children of Mystery"
Thumbnail by Ignat Berbeci</t>
  </si>
  <si>
    <t>['veritasium', 'science', 'physics', 'Strogatz', 'sync', 'synchronization', 'pendulum', 'metronome', 'metronomes']</t>
  </si>
  <si>
    <t>j5v8D-alAKE</t>
  </si>
  <si>
    <t>This is why we can't have nice things</t>
  </si>
  <si>
    <t>This is why we cant have nice things</t>
  </si>
  <si>
    <t>2021-03-26 17:01:54+00:00</t>
  </si>
  <si>
    <t>This video is about stuff: light bulbs, printers, phones and why they aren't better. Go to https://NordVPN.com/veritasium and use code VERITASIUM to get a 2-year plan plus 1 additional month with a huge discount. Itâ€™s risk free with Nordâ€™s 30 day money-back guarantee!
References:
The Man in the White Suit â€” https://ve42.co/Suit
London, B. (1932). Ending the depression through planned obsolescence. â€” https://ve42.co/London32
Slade, G. (2009). Made to break: Technology and obsolescence in America. Harvard University Press â€” https://ve42.co/madetobreak
Krajewski, M. (2014). The great lightbulb conspiracy. IEEE spectrum, 51(10), 56-61. â€” https://ve42.co/Phoebus
Planet Money, The Phoebus Cartel - https://ve42.co/PMobs
The Light Bulb Conspiracy - https://youtu.be/e9xmn228HM0
Special thanks to Patreon supporters: Mac Malkawi, Oleksii Leonov, Michael Schneider, Jim Osmun, Tyson McDowell, Ludovic Robillard, jim buckmaster, fanime96, Juan Benet, Ruslan Khroma, Robert Blum, Richard Sundvall, Lee Redden, Vincent, Lyvann Ferrusca, Alfred Wallace, Arjun Chakroborty, Joar Wandborg, Clayton Greenwell, Pindex, Michael Krugman, Cy 'kkm' K'Nelson, Sam Lutfi, Ron Neal
Written by Derek Muller and Petr Lebedev
Animation by Ivan Tello
Filmed by Derek Muller and Raquel Nuno
Edited by Derek Muller
Video supplied by Getty Images
Music by Jonny Hyman and from https://epidemicsound.com"Aquatic Planet", "Rhythm of Dreams", "Tread Lightly", "Unexpected Visitors", "Curved Mirrors" "Drunken Lullaby" "Fluorescent Lights"
Thumbnail by Raquel Nuno and Karri Denise</t>
  </si>
  <si>
    <t>gMlf1ELvRzc</t>
  </si>
  <si>
    <t>The Discovery That Transformed Pi</t>
  </si>
  <si>
    <t>2021-03-16 13:00:20+00:00</t>
  </si>
  <si>
    <t>For thousands of years, mathematicians were calculating Pi the obvious but numerically inefficient way. Then Newton came along  and changed the game. This video is sponsored by Brilliant. The first 314 people to sign up via https://brilliant.org/veritasium get 20% off a yearly subscription.
Happy Pi Day! (for a few days ago...)
References:
Arndt, J., &amp; Haenel, C. (2001). Pi-unleashed. Springer Science &amp; Business Media â€” https://ve42.co/Arndt2001
Dunham, W. (1990). Journey through genius: The great theorems of mathematics. Wiley â€” https://ve42.co/Dunham1990
Borwein, J. M. (2014). The Life of Ï€: From Archimedes to ENIAC and Beyond. In From Alexandria, Through Baghdad (pp. 531-561). Springer, Berlin, Heidelberg â€” https://ve42.co/Borwein2012
Special thanks to Alex Kontorovich, Professor of Mathematics  at Rutgers University, and Distinguished Visiting Professor for the Public Dissemination of Mathematics National Museum of Mathematics MoMath for being part of this Pi Day video.
Special thanks to Patreon supporters: Jim Osmun, Tyson McDowell, Ludovic Robillard, jim buckmaster, fanime96, Juan Benet, Ruslan Khroma, Robert Blum, Richard Sundvall, Lee Redden, Vincent, Lyvann Ferrusca, Alfred Wallace, Arjun Chakroborty, Joar Wandborg, Clayton Greenwell, Pindex, Michael Krugman, Cy 'kkm' K'Nelson, Sam Lutfi, Ron Neal
Written by Derek Muller and Alex Kontorovich
Animation by Ivan Tello
Filmed by Derek Muller and Raquel Nuno
Edited by Derek Muller
Music by Jonny Hyman and Petr Lebedev
Additional Music from https://epidemicsound.com "Particle Emission", "Into the Forest", "Stavselet", "Face of the Earth", "Firefly in a Fairytale"
Thumbnail by Gianmarco Malandra and Karri Denise</t>
  </si>
  <si>
    <t>058hRtaCWC0</t>
  </si>
  <si>
    <t>Why Robots That Bend Are Better</t>
  </si>
  <si>
    <t>2021-02-18 13:32:23+00:00</t>
  </si>
  <si>
    <t>Robots of the future may be softer, squishier and bendier than robots today. This could make them ideal for space exploration. Check out http://kiwico.com/Veritasium50 for 50% off your first month of any subscription!
On Thursday February 18th, 2021 the NASA Perseverance Rover will land on Mars. It is a wonderful robot, made out of steel and wire â€” but will future robots look like Perseverance? There is an emerging field of  research on "soft robots", where the machines are flexible. These soft robots have many advantages over traditional robots â€” they're safer, lighter, more flexible and can change their shape and size.
NASA is investigating the use of soft robots for space missions. For future visits to Enceladus or Europa, a lander could cut a hole in the ice and then insert a compliant robot through the hole. This robot could then grow and change shape on the other side.
References:
N. S. Usevitch, Z. M. Hammond, M. Schwager, A. M. Okamura, E. W. Hawkes, S. Follmer, An untethered isoperimetric soft robot. Sci. Robot. 4, 
https://ve42.co/Hammond2020 â€” paper about the truss robot
https://ve42.co/Usevitch2020 â€” press release and video about the truss robot
Electronics-free pneumatic circuits for controlling soft-legged robots
Dylan Drotman1, Saurabh Jadhav, David Sharp, Christian Chan, Michael T. Tolley Sci. Robot. 6, eaay2627 (2021)
https://ve42.co/Drotman â€” paper about the turtle robot
Special thanks to Patreon supporters:
Jim Osmun, Tyson McDowell, Ludovic Robillard, jim buckmaster, Robert, fanime96, Marc Forand, Juan Benet, Ruslan Khroma, Robert Blum, Grace O'Maille KRON x Arc iOS, Richard Sundvall, Lee Redden, Vincent, Lyvann Ferrusca, Alfred Wallace, Arjun Chakroborty, Joar Wandborg, Clayton Greenwell, Pindex , Michael Krugman, Cy 'kkm' K'Nelson, Sam Lutfi, Ron Neal, Bryan Baker
Video supplied by Getty Images
Thanks to Zachary Hammond for showing me the soft truss robot
Filmed by Derek Muller
Edited and GFX by Trenton Oliver
Animation by Ivan Tello
Music by Jonny Hyman
Thumbnail by Ignat Berbeci, Dan Meyer</t>
  </si>
  <si>
    <t>['veritasium', 'science', 'physics', 'mars', 'perseverance', 'perseverence', 'robot', 'soft robot', 'compliant', 'compressed air', 'inflatable', 'soft', 'robotics', 'truss', 'stanford', 'space', 'exploration', 'NASA', 'rover']</t>
  </si>
  <si>
    <t>Grv1RJkdyqI</t>
  </si>
  <si>
    <t>I Asked Bill Gates What's The Next Crisis?</t>
  </si>
  <si>
    <t>I Asked Bill Gates Whats The Next Crisis</t>
  </si>
  <si>
    <t>2021-02-04 14:00:03+00:00</t>
  </si>
  <si>
    <t>I got the chance to interview Bill Gates so I asked him: Will Covid-19 be the last pandemic? How does he deal with misinformation and conspiracy theories? And what is the next disaster? The Foundation Letter is here: https://ve42.co/BG21
Special thanks to Patreon supporters:
Ludovic Robillard, jim buckmaster, Robert, fanime96, Marc Forand, Juan Benet, Robert Blum, Grace O'Maille KRON x Arc iOS, Richard Sundvall, Lee Redden, Vincent, Lyvann Ferrusca, Alfred Wallace, Arjun Chakroborty, Joar Wandborg, Clayton Greenwell, Pindex , Michael Krugman, Cy 'kkm' K'Nelson, Sam Lutfi, Ron Neal
Thanks to Petr Lebedev for the thumbnail, early edits and Jonny Hyman for feedback</t>
  </si>
  <si>
    <t>YMDJA4UvXLA</t>
  </si>
  <si>
    <t>These Pools Help Support Half The People On Earth</t>
  </si>
  <si>
    <t>2021-01-27 14:00:08+00:00</t>
  </si>
  <si>
    <t>What are these electric blue ponds in the middle of the Utah desert? And why do they keep changing color?
Join Derek Muller (Veritasium) as he looks into the weird, bizarre, and seemingly inexplicable images found on Google Earth to discover what on Earth they actually are. Itâ€™s a travel vlog, documentary, and science show wrapped into one. Itâ€™s Pindrop.
0:00 Intro
0:29 Electric Blue Ponds
2:13 Finding The Truth
5:47 Importance Of Potash
8:41 Potash From Rocks
14:04 Safer Ways To Mine
15:02 Droning
17:28 Potash The Savior</t>
  </si>
  <si>
    <t>['Seeker', 'Veritasium', 'Documentary', 'solar car', 'electric car', 'solar', 'solar power', 'solar powered car', 'science', 'science news', 'science videos', 'documentary 2020', 'explainer', 'education', 'discovery', 'learn', 'edutainment', 'documentaries', 'free documentary', 'explain', 'current events', 'technology', 'engineering', 'awe', 'inspiration', 'speed of light', 'explainer video', 'interview', 'short doc', 'innovation', 'australia', 'australian outback', 'physics', 'full episode', 'derek muller']</t>
  </si>
  <si>
    <t>0dqX3NjwaQs</t>
  </si>
  <si>
    <t>Q&amp;A + Giveaway for 10 Years on YouTube</t>
  </si>
  <si>
    <t>QA Giveaway for 10 Years on YouTube</t>
  </si>
  <si>
    <t>2021-01-07 21:10:38+00:00</t>
  </si>
  <si>
    <t>Thank you so much for an amazing 10 years! The giveaway is now closed. Spanish channel: https://ve42.co/VeEs Arabic channel: https://ve42.co/VeAr
Thanks to Vorso for the spinning tops https://www.vorsospin.com
Huge Thanks to Patreon Supporters:
Ludovic Robillard, John Bauer, james, jim buckmaster, Robert, fanime96, Marc Forand, Juan Benet, Ruslan Khroma, Robert Blum, Grace O'Maille KRON x Arc iOS, Richard Sundvall, Lee Redden, Vincent, Lyvann Ferrusca, Alfred Wallace, Arjun Chakroborty, Joar Wandborg, Clayton Greenwell, Laura Sanborn, Pindex , Michael Krugman, Cy 'kkm' K'Nelson, Sam Lutfi, Ron Neal
I also want to say a massive thanks to all my EDUtuber colleagues. Meeting and making great friends over the last decade has been one of the best things about this career.</t>
  </si>
  <si>
    <t>dBap_Lp-0oc</t>
  </si>
  <si>
    <t>The Illusion Only Some People Can See</t>
  </si>
  <si>
    <t>2020-12-31 14:29:14+00:00</t>
  </si>
  <si>
    <t>Ames window illusion illustrates how we don't directly perceive external reality. Special Holiday deal! Go to https://NordVPN.com/veritasium and use code VERITASIUM to get 68% off a 2 year plan plus 4 additional months free. Itâ€™s risk free with Nordâ€™s 30 day money-back guarantee!
Special thanks to:
Prof. Phil Kellman from UCLA Psychology https://kellmanlab.psych.ucla.edu
Museum of Illusions in Los Angeles for the use of their Ames Room https://laillusions.com
Curiosity Show - Video on Ames Illusion: https://youtu.be/DkVOIJAaWO0
References:
Ames, A., Jr. (1951). Visual perception and the rotating trapezoidal window. Psychological Monographs: General and Applied, 65(7), iâ€“32. https://doi.org/10.1037/h0093600
Marcel de Heer &amp; Thomas V. Papathomas (2017) The Ames Window Illusion and Its Variations
DOI:10.1093/acprof:oso/9780199794607.003.0014
Oross, Stephen, Francis, Ellie, Mauk, Deborah &amp; Fox, Robert. (1987). The Ames Window Illusion: Perception of Illusory Motion by Human Infants. Journal of Experimental Psychology: Human Perception &amp; Performance, 13(4), 609-613.
Behrens, R. (1987). The Life and Unusual Ideas of Adelbert Ames, Jr. Leonardo, 20(3), 273-279. doi:10.2307/1578173
Burnham, C., &amp; Ono, H. (1969). Variables Altering Perception of the Rotating Trapezoidal Illusion. The American Journal of Psychology, 82(1), 86-95. doi:10.2307/1420609
Allport, G. W., &amp; Pettigrew, T. F. (1957). Cultural influence on the perception of movement: The trapezoidal illusion among Zulus. The Journal of Abnormal and Social Psychology, 55(1), 104â€“113. https://doi.org/10.1037/h0049372
Zenhausern R. Effect of Perspective on Two Trapezoid Illusions. Perceptual and Motor Skills. 1969;28(3):1003-1009. doi:10.2466/pms.1969.28.3.1003
Gehringer, W. L., &amp; Engel, E. (1986). Effect of ecological viewing conditions on the Ames' distorted room illusion. Journal of Experimental Psychology: Human Perception and Performance, 12(2), 181â€“185. https://doi.org/10.1037/0096-1523.12.2.181
Long, G.M., Toppino, T.C. Adaptation effects and reversible figures: A comment on Horlitz and Oâ€™Leary. Perception &amp; Psychophysics 56, 605â€“610 (1994). https://doi.org/10.3758/BF03206956
Gregory RL. Looking through the Ames window. Perception. 2009;38(12):1739-40. doi: 10.1068/p3812ed. PMID: 20192124.
Jahoda, G. (1966). Geometric illusions and environment: A study in Ghana. British Journal of Psychology, 57(1-2), 193â€“199. https://doi.org/10.1111/j.2044-8295.1966.tb01019.x
V. Mary Stewart (1974) A Cross-Cultural Test of the â€œCarpentered Worldâ€ Hypothesis Using The Ames Distorted Room Illusion, International Journal of Psychology, 9:2, 79-89, DOI: 10.1080/00207597408247094
Margaret Kathleen Cappone (1966) The Effect of Verbal Suggestion on the Reversal Rate of the Ames Trapezoid Illusion, The Journal of Psychology, 62:2, 211-219, DOI: 10.1080/00223980.1966.10543786
Researched and written by Petr Lebedev and Derek Muller
Filmed by Derek Muller and Raquel Nuno
Animations, VFX, and Music by Jonny Hyman
Ames Room VFX and additional Ames Window animation by Nicolas Pratt
Additional Music from https://epidemicsound.com "Life in Color" "Singularity"
Large Ames window construction by GW Construction
Video supplied by Getty Images</t>
  </si>
  <si>
    <t>['veritasium', 'science', 'physics', 'Ames', 'ames illusion', 'illusion', 'optical illusion', 'ilusion', 'perspective', 'perception']</t>
  </si>
  <si>
    <t>4Wrc4fHSCpw</t>
  </si>
  <si>
    <t>These are the asteroids to worry about</t>
  </si>
  <si>
    <t>2020-11-30 15:17:09+00:00</t>
  </si>
  <si>
    <t>Stephen Hawking thought an asteroid impact posed the greatest threat to life on Earth. Thanks to Kiwico for sponsoring this video. For 50% off your first month of any crate, go to https://kiwico.com/veritasium50
For other potential world ending catastrophes, check out Domain of Science: https://ve42.co/DoS
Special thanks to:
Prof. Dave Jewitt from UCLA Earth, Planetary, and Space Sciences
Prof. Mark Boslough from Sandia National Labs
Scott Manley: https://www.youtube.com/user/szyzyg
Ryan Wyatt at Morrison Planetarium
Prof. Amy Mainzer
Alexandr Ivanov for the opening shot of Chelyabinsk Meteor
Maps of Asteroid Impacts â€”https://ve42.co/Map
Time passing animation from Universe Sandbox - http://universesandbox.com/
Opposition Effect â€” https://ve42.co/Belskaya2000
Belskaya, I. N., &amp; Shevchenko, V. G. (2000). Opposition effect of asteroids. Icarus, 147(1), 94-105.
Potentially Hazardous Asteroids â€” https://ve42.co/Perna2013
Perna, D., Barucci, M. A., &amp; Fulchignoni, M. (2013). The near-Earth objects and their potential threat to our planet. The Astronomy and Astrophysics Review, 21(1), 65.
Survey of Potentially Hazardous Asteroids â€” https://ve42.co/NEOSurvey
Population Vulnerability â€” https://ve42.co/Rumpf2017
Rumpf, C. M., Lewis, H. G., &amp; Atkinson, P. M. (2017). Population vulnerability models for asteroid impact risk assessment. Meteoritics &amp; Planetary Science, 52(6), 1082-1102.
Size distribution of NEOs â€” https://ve42.co/Trilling17
Trilling, D. E., Valdes, F., Allen, L., James, D., Fuentes, C., Herrera, D., ... &amp; Rajagopal, J. (2017). The size distribution of near-earth objects larger than 10 m. The Astronomical Journal, 154(4), 170.
2020 NEOWISE Data Release â€” https://ve42.co/NEOWISE
National Research Council Reportâ€” https://ve42.co/Defending
Board, S. S., &amp; National Research Council. (2010). Defending planet earth: Near-Earth-Object surveys and hazard mitigation strategies. National Academies Press.
Tug Boat â€” https://ve42.co/Schweickart03
Schweickart, R. L., Lu, E. T., Hut, P., &amp; Chapman, C. R. (2003). The asteroid tugboat. Scientific American, 289(5), 54-61.
Gravity Tractor 1 â€” https://ve42.co/Lu05
Lu, E. T., &amp; Love, S. G. (2005). Gravitational tractor for towing asteroids. Nature, 438(7065), 177-178.
Laser Ablation â€” https://ve42.co/Thiry14
Thiry, N., &amp; Vasile, M. (2014). Recent advances in laser ablation modelling for asteroid deflection methods. SPIE Optical Engineering+ Applications, 922608-922608.
Yarakovsky Effect â€” https://ve42.co/Yara
DART Mission â€” https://ve42.co/DART
Nuclear 1 â€” https://ve42.co/Ahrens92
Ahrens, T. J., &amp; Harris, A. W. (1992). Deflection and fragmentation of near-Earth asteroids. Nature, 360(6403), 429-433.
Nuclear 2 â€” https://ve42.co/Bradley10
Bradley, P. A., Plesko, C. S., Clement, R. R., Conlon, L. M., Weaver, R. P., Guzik, J. A., ... &amp; Huebner, W. F. (2010, January). Challenges of deflecting an asteroid or comet nucleus with a nuclear burst. In AIP Conference Proceedings (Vol. 1208, No. 1, pp. 430-437). American Institute of Physics.
Researched and Written by Petr Lebedev, Jonny Hyman and Derek Muller
3D animations, VFX, SFX, Audio Mixing by Jonny Hyman
2D animation by IvÃ n Tello
Intro animation by Nicolas Pratt
With Filming by Raquel Nuno
Music from https://epidemicsound.com "Stellar Dance" "Orbit" "That Notebook" "What We Discovered" "Out of Poppies" "Handwriting"
Images and video supplied by Getty Images</t>
  </si>
  <si>
    <t>pTn6Ewhb27k</t>
  </si>
  <si>
    <t>Why No One Has Measured The Speed Of Light</t>
  </si>
  <si>
    <t>2020-10-31 12:00:21+00:00</t>
  </si>
  <si>
    <t>Physics students learn the speed of light, c, is the same for all inertial observers but no one has ever actually measured it in one direction. Thanks to Kiwico for sponsoring this video. For 50% off your first month of any crate, go to https://kiwico.com/veritasium50
Huge thanks to Destin from Smarter Every Day for always being open and willing to engage in new ideas. If you haven't subscribed already, what are you waiting for: https://ve42.co/SED
For an overview of the one-way speed of light check out the wiki page: https://ve42.co/wiki1way
The script was written in consultation with subject matter experts:
Prof. Geraint Lewis, University of Sydney https://ve42.co/gfl
Prof. Emeritus Allen Janis, University of Pittsburgh
Prof. Clifford M. Will, University of Florida https://ve42.co/cmw
The stuff that's correct is theirs. Any errors are mine.
References:
Einstein, A. (1905). On the electrodynamics of moving bodies.Â Annalen der physik,Â 17(10), 891-921.
(English) https://ve42.co/E1905 (German) https://ve42.co/G1905
Greaves, E. D., RodrÃ­guez, A. M., &amp; Ruiz-Camacho, J. (2009). A one-way speed of light experiment.Â American Journal of Physics,Â 77(10), 894-896. https://ve42.co/Greaves09
Response to Greaves et al. paper â€” https://arxiv.org/abs/0911.3616
Finkelstein, J. (2009). One-way speed of light?.Â arXiv, arXiv-0911.
The Philosophy of Space and Time - Reichenbach, H. (2012).Â Courier Corporation.
Anderson, R., Vetharaniam, I., &amp; Stedman, G. E. (1998). Conventionality of synchronisation, gauge dependence and test theories of relativity.Â Physics reports,Â 295(3-4), 93-180. https://ve42.co/Anderson98
A review article about simultaneity â€” Janis, Allen, "Conventionality of Simultaneity",Â The Stanford Encyclopedia of PhilosophyÂ (Fall 2018 Edition), Edward N. ZaltaÂ (ed.) https://ve42.co/janis
Will, C. M. (1992). Clock synchronization and isotropy of the one-way speed of light.Â Physical Review D,Â 45(2), 403. https://ve42.co/Will92
Zhang, Y. Z. (1995). Test theories of special relativity.Â General Relativity and Gravitation,Â 27(5), 475-493. https://ve42.co/Zhang95
Mansouri, R., &amp; Sexl, R. U. (1977). A test theory of special relativity: I. Simultaneity and clock synchronization.Â General relativity and Gravitation,Â 8(7), 497-513. https://ve42.co/Sexl
Research and writing by Derek Muller and Petr Lebedev
Animations by IvÃ n Tello
VFX, music, and space animations by Jonny Hyman
Filmed by Raquel Nuno
Special thanks for reviewing earlier drafts of this video to:
Dominic Walliman, Domain of Science: https://ve42.co/DoS
Henry Reich, Minutephysics: https://ve42.co/MP
My Patreon supporters
Additional music from https://epidemicsound.com "Observations 2"</t>
  </si>
  <si>
    <t>['veritasium', 'science', 'physics', 'speed of light', 'one-way', 'einstein', 'speed', 'light', 'time', 'isotropic', 'faster', 'instantaneous']</t>
  </si>
  <si>
    <t>9DrBQg_n2Uo</t>
  </si>
  <si>
    <t>What Actually Expands In An Expanding Universe?</t>
  </si>
  <si>
    <t>What Actually Expands In An Expanding Universe</t>
  </si>
  <si>
    <t>2020-10-23 18:39:04+00:00</t>
  </si>
  <si>
    <t>As the universe expands, #expanding #space is said to "stretch" photons. But if it stretches photons, does it also stretch molecules, galaxies and you? A portion of this video was sponsored by Salesforce. Go to https://salesforce.com/veritasium to learn more.
Special thanks to Geraint Lewis - this video was based on his paper "On the relativity of redshifts"
https://arxiv.org/abs/1605.08634
Check out his YouTube channel: https://ve42.co/gfl and books: https://ve42.co/GFLbooks
References:
Expanding Space: the Root of all Evil?
Matthew J. Francis, Luke A. Barnes, J. Berian James, Geraint F. Lewis
https://arxiv.org/abs/0707.0380
Editing and VFX by Trenton Oliver
Thumbnail by Ignat Berbeci
Music from https://epidemicsound.com
#SMB #smallbiz #startups #SalesforceEssentials</t>
  </si>
  <si>
    <t>['veritasium', 'science', 'physics', 'expanding', 'universe', 'space', 'redshift', 'crm for small business', 'contact management solution', 'Salesforce', 'salesforce essentials', 'small business software', 'what is crm', 'what is salesforce', 'customer relationship management']</t>
  </si>
  <si>
    <t>ljoeOLuX6Z4</t>
  </si>
  <si>
    <t>How One Supernova Measured The Universe</t>
  </si>
  <si>
    <t>2020-10-20 19:29:12+00:00</t>
  </si>
  <si>
    <t>In 2015 astronomers successfully predicted the appearance of a supernova within a couple weeks. How did they do it? Win your Ultimate Tech Bundle by entering Fasthostsâ€™ Techie Test here: https://fasthosts.com/veritasium (Competition now closed) This video was sponsored by Fasthosts.
Special thanks to Geraint Lewis for consulting on gravitational lensing. Check out his YouTube channel: https://ve42.co/gfl and books: https://ve42.co/GFLbooks
The supernova image in the thumbnail is from my documentary, Uranium: Twisting The Dragon's Tail. Check it out here: https://genepoolproductions.com/uranium-project
References:
DEJA VU ALL OVER AGAIN: THE REAPPEARANCE OF SUPERNOVA REFSDAL
P. L. Kelly et al. https://arxiv.org/abs/1512.04654
Predicted properties of multiple images of the strongly lensed supernova SN Refsdal 
Masamune Oguri. Monthly Notices of the Royal Astronomical Society: Letters, Volume 449, Issue 1, 01 May 2015, Pages L86â€“L89, https://arxiv.org/abs/1411.6443
Multiple Images of a Highly Magnified Supernova Formed by an Early-Type Cluster Galaxy Lens
Patrick L. Kelly et al. https://arxiv.org/abs/1411.6009
"Refsdal" meets Popper: comparing predictions of the re-appearance of the multiply imaged supernova behind MACSJ1149.5+2223. T. Treu et al. https://arxiv.org/abs/1510.05750
Irwin I. Shapiro (1964). "Fourth Test of General Relativity". Physical Review Letters. 13 (26): 789â€“791. doi:10.1103/PhysRevLett.13.789
Irwin I. Shapiro; Gordon H. Pettengill; Michael E. Ash; Melvin L. Stone; et al. (1968). "Fourth Test of General Relativity: Preliminary Results". Physical Review Letters. 20 (22): 1265â€“1269. doi:10.1103/PhysRevLett.20.1265
Research &amp; Writing by Stephanie Hamilton, Ralph Crewe, Petr Lebedev, Derek Muller, and Jonny Hyman
Animations &amp; VFX by Jonny Hyman &amp; IvÃ n Tello
Thanks to Jaime Portsmouth for his gravitational lensing simulator and help enabling it to render simulations.
Supernova simulations courtesy of Adam Burrows
Numerous hubble images by Hubble Legacy Archive, NASA/ESA/STScI
Numerous images by ESO / NASA</t>
  </si>
  <si>
    <t>XRr1kaXKBsU</t>
  </si>
  <si>
    <t>Why Gravity is NOT a Force</t>
  </si>
  <si>
    <t>2020-10-09 17:02:41+00:00</t>
  </si>
  <si>
    <t>The General Theory of Relativity tells us gravity is not a force, gravitational fields don't exist. Objects tend to move on straight paths through curved spacetime. Thanks to CasÃ©ta by Lutron for sponsoring this video. Find out more at: https://www.lutron.com/veritasium
Huge thanks to Prof. Geraint Lewis for hours of consulting on this video so I could get these ideas straight in my own brain. Check out his YouTube channel: https://ve42.co/gfl or his books: https://ve42.co/GFLbooks
Amazing VFX, compositing, and editing by Jonny Hyman
2D animations by IvÃ n Tello
Filmed by Steven Warren and Raquel Nuno
Special thanks to Petr Lebedev for reviews and script consultation
Music by Jonny Hyman and from Epidemic Sound https://epidemicsound.com
Rocket made by Goodnight and Co.
Screen images in rocket by Geoff Barrett
Slow motion rocket exhaust footage from Joe Barnard at BPS.Space
https://www.youtube.com/channel/UCILl8ozWuxnFYXIe2svjHhg</t>
  </si>
  <si>
    <t>['veritasium', 'science', 'physics', 'Gravity', 'general relativity', 'geodesic', 'spacetime', 'curved', 'weightless', 'Einstein', 'light', 'happiest thought', 'rocket', 'space', 'astronaut', 'Lutron caseta', 'lutron caseta switch', 'caseta wireless', 'caseta switch', 'lutron dimmer', 'lutron smart switch']</t>
  </si>
  <si>
    <t>48sCx-wBs34</t>
  </si>
  <si>
    <t>The Infinite Pattern That Never Repeats</t>
  </si>
  <si>
    <t>2020-09-30 22:18:06+00:00</t>
  </si>
  <si>
    <t>Simple rules of geometry meant that 5-fold symmetry was impossible as were crystals without a periodic structure. This turns out to be wrong. Thanks to LastPass for sponsoring a portion of this video. Click here to start using LastPass: https://ve42.co/LPs
Huge thanks to Prof. Paul Steinhardt for the interview on this topic. Check out his book â€˜The Second Kind of Impossibleâ€™
If you'd like to learn more about Penrose tilings, go check out "Penrose Tiles to Trapdoor Ciphers" by Martin Gardener, which helped my research for this video.
Filmed by Gene Nagata (Potato Jet on YouTube)
Animations by IvÃ¡n Tello and Jonny Hyman
Editing, Coloring, Music &amp; Audio mastering by Jonny Hyman
Prague scenes filmed in 2012.
Special thanks to Raquel Nuno for helping with the tilings!
Additional Music from Epidemic Sound</t>
  </si>
  <si>
    <t>['veritasium', 'Penrose', 'tilings', 'forbidden', 'symmetry', 'quasicrystals', 'golden ratio', 'quasicrystal', 'lastpass', 'lastpass login', 'password', 'password generator', 'lastpass chrome', 'lastpass download', 'lastpass premium', 'random password generator', 'generate password', 'password manager', 'recover', 'lastpas', 'laspass', 'lastpass premium features', 'delete account mobogram', 'lastpass.com', 'how secure is my password', 'last password']</t>
  </si>
  <si>
    <t>bY6ydf_EIlk</t>
  </si>
  <si>
    <t>UCYenDLnIHsoqQ6smwKXQ7Hg</t>
  </si>
  <si>
    <t>Camera Captures What No One Was Supposed To See</t>
  </si>
  <si>
    <t>2022-11-03 13:00:11+00:00</t>
  </si>
  <si>
    <t>PRIVATE DIARY â–º https://youtu.be/ICiJN0wA9Z8
#MindWarehouse #IncredibleMoments #CaughtOnCamera #interestingfacts 
Testing NASA systems, Spiderman monkey and Snow White in real life â€“ check out this selection for incredible moments from around the world!
For copyright matters please contact us at: copymanager.mn@gmail.com</t>
  </si>
  <si>
    <t>['Top 10', '10 Most', '#Mind Warehouse', 'mind warehouse', 'mindwarehouse', 'your mind is my wearhouse', 'blow your mind', 'top 5', 'mind blowing', 'mind tricks', 'facts', 'top 10', 'people', 'brain', 'the world', 'Incredible Moments', 'Caught on Camera', 'Testing NASA systems', 'Spiderman', 'monkey', 'Snow White', 'real life', 'around the world']</t>
  </si>
  <si>
    <t>GwOFnxFp-qQ</t>
  </si>
  <si>
    <t>Satisfying Videos of Workers Doing Their Job Perfectly</t>
  </si>
  <si>
    <t>2022-11-02 13:00:07+00:00</t>
  </si>
  <si>
    <t>TechZone â–º https://goo.gl/Gj3wZs 
#MindWarehouse #IncredibleMoments #CaughtOnCamera #interestingfacts 
Flawless free-hand drawings, mesmerizing production processes and a couple of ASMRs - the skillful people from our new selection present a treat for your eyes and ears!
For copyright matters please contact us at: copymanager.mn@gmail.com</t>
  </si>
  <si>
    <t>['Top 10', '10 Most', '#Mind Warehouse', 'mind warehouse', 'mindwarehouse', 'your mind is my wearhouse', 'blow your mind', 'top 5', 'mind blowing', 'mind tricks', 'facts', 'top 10', 'people', 'brain', 'the world', 'Satisfying Videos of Workers', 'Doing Their Job Perfectly', 'Flawless drawings', 'free-hand', 'mesmerizing processes', 'production processes', 'skillful people', 'new selection']</t>
  </si>
  <si>
    <t>jeZVnzEwmnA</t>
  </si>
  <si>
    <t>Incredible Animal Moments Caught On Camera</t>
  </si>
  <si>
    <t>2022-11-01 13:03:59+00:00</t>
  </si>
  <si>
    <t>Salty Popcorn â–º https://goo.su/bnU7S 
#MindWarehouse #IncredibleMoments #CaughtOnCamera #interestingfacts 
Animals that do crazy things can cheer you up faster than anything - tune in now and youâ€™ll see!
For copyright matters please contact us at: copymanager.mn@gmail.com</t>
  </si>
  <si>
    <t>['Top 10', '10 Most', '#Mind Warehouse', 'mind warehouse', 'mindwarehouse', 'your mind is my wearhouse', 'blow your mind', 'top 5', 'mind blowing', 'mind tricks', 'facts', 'top 10', 'people', 'brain', 'the world', 'animals', 'Hunt', 'crazy things animals']</t>
  </si>
  <si>
    <t>41OmNYIHo8w</t>
  </si>
  <si>
    <t>200 Incredible Moments Caught on Camera</t>
  </si>
  <si>
    <t>2022-10-30 13:00:48+00:00</t>
  </si>
  <si>
    <t>#MindWarehouse #IncredibleMoments #CaughtOnCamera #interestingfacts 
BRAIN TIME â–º https://goo.gl/tTWgH2
Say goodbye to your boredom today â€“ we got a large selection of the best videos waiting for you!
For copyright matters please contact us at: copymanager.mn@gmail.com</t>
  </si>
  <si>
    <t>['Top 10', '10 Most', '#Mind Warehouse', 'mind warehouse', 'mindwarehouse', 'your mind is my wearhouse', 'blow your mind', 'top 5', 'mind blowing', 'mind tricks', 'facts', 'top 10', 'people', 'brain', 'the world', 'Incredible Moments', 'Caught on Camera', 'large selection', 'selection', 'best videos']</t>
  </si>
  <si>
    <t>50 Incredible Moments Caught on CCTV Camera</t>
  </si>
  <si>
    <t>2022-10-29 13:00:14+00:00</t>
  </si>
  <si>
    <t>Salty Popcorn â–º https://goo.su/bnU7S  
#MindWarehouse #IncredibleMoments #CaughtOnCamera #interestingfacts 
Today, youâ€™ll see funny videos that accidentally got captured on camera â€“ tune in now!
For copyright matters please contact us at: copymanager.mn@gmail.com</t>
  </si>
  <si>
    <t>['Top 10', '10 Most', '#Mind Warehouse', 'mind warehouse', 'mindwarehouse', 'your mind is my wearhouse', 'blow your mind', 'top 5', 'mind blowing', 'mind tricks', 'facts', 'top 10', 'people', 'brain', 'the world', 'Incredible Moments', 'Caught on CCTV Camera', 'funny videos']</t>
  </si>
  <si>
    <t>Qd27zeNHDXE</t>
  </si>
  <si>
    <t>Incredible Moments Caught on Camera</t>
  </si>
  <si>
    <t>2022-10-27 13:02:24+00:00</t>
  </si>
  <si>
    <t>PRIVATE DIARY â–º https://youtu.be/ZM55kjx2p44
#MindWarehouse #IncredibleMoments #CaughtOnCamera #interestingfacts 
We got a fresh selection of the best videos just for you - tune in now to have a good time!
For copyright matters please contact us at: copymanager.mn@gmail.com</t>
  </si>
  <si>
    <t>['Top 10', '10 Most', '#Mind Warehouse', 'mind warehouse', 'mindwarehouse', 'your mind is my wearhouse', 'blow your mind', 'top 5', 'mind blowing', 'mind tricks', 'facts', 'top 10', 'people', 'brain', 'the world', 'Incredible Moments', 'Caught on Camera', 'fresh selection', 'best videos']</t>
  </si>
  <si>
    <t>i1vXDk_4cS0</t>
  </si>
  <si>
    <t>Incredible Lightning Strikes</t>
  </si>
  <si>
    <t>2022-10-26 13:00:23+00:00</t>
  </si>
  <si>
    <t>PRIVATE DIARY â–º https://goo.su/1S4k 
#MindWarehouse #IncredibleMoments #CaughtOnCamera #interestingfacts 
The forecast says we should expect a thunderstorm in our selection - are you ready to look into its eye to find out everything about lightning?
For copyright matters please contact us at: copymanager.mn@gmail.com</t>
  </si>
  <si>
    <t>['Top 10', '10 Most', '#Mind Warehouse', 'mind warehouse', 'mindwarehouse', 'your mind is my wearhouse', 'blow your mind', 'top 5', 'mind blowing', 'mind tricks', 'facts', 'top 10', 'people', 'brain', 'the world', 'Lightning Strikes', 'Incredible Lightning', 'Caught on Camera', 'thunderstorm', 'about lightning', 'lightning']</t>
  </si>
  <si>
    <t>M6AinkVwie4</t>
  </si>
  <si>
    <t>Most Ridiculous Workers' Mistakes Caught on Camera</t>
  </si>
  <si>
    <t>Most Ridiculous Workers Mistakes Caught on Camera</t>
  </si>
  <si>
    <t>2022-10-25 13:00:19+00:00</t>
  </si>
  <si>
    <t>Salty Popcorn â–º https://goo.su/bnU7S  
#MindWarehouse #IncredibleMoments #CaughtOnCamera #interestingfacts 
Whatever mess you made at work, donâ€™t be embarrassed - in this selection, youâ€™ll find way more ridiculous situations from the life of ordinary employees!
For copyright matters please contact us at: copymanager.mn@gmail.com</t>
  </si>
  <si>
    <t>['Top 10', '10 Most', '#Mind Warehouse', 'mind warehouse', 'mindwarehouse', 'your mind is my wearhouse', 'blow your mind', 'top 5', 'mind blowing', 'mind tricks', 'facts', 'top 10', 'people', 'brain', 'the world', "Ridiculous Workers' Mistakes", 'Caught on Camera', 'Ridiculous Mistakes', 'mess', 'work', 'ridiculous situations', 'ordinary employees']</t>
  </si>
  <si>
    <t>MsanOSDbXo4</t>
  </si>
  <si>
    <t>Incredible Road Moments Caught on Camera</t>
  </si>
  <si>
    <t>2022-10-23 13:00:09+00:00</t>
  </si>
  <si>
    <t>TechZone â–º https://goo.gl/Gj3wZs 
#MindWarehouse #IncredibleMoments #CaughtOnCamera #interestingfacts 
Funny road rage, violation of the laws of physics and ridiculous fails - watch the selection until the end not to miss a thing!
For copyright matters please contact us at: copymanager.mn@gmail.com</t>
  </si>
  <si>
    <t>['Top 10', '10 Most', '#Mind Warehouse', 'mind warehouse', 'mindwarehouse', 'your mind is my wearhouse', 'blow your mind', 'top 5', 'mind blowing', 'mind tricks', 'facts', 'top 10', 'people', 'brain', 'the world', 'Incredible Road Moments', 'Caught on Camera', 'Funny road rage', 'violation of the laws of physics', 'ridiculous fails']</t>
  </si>
  <si>
    <t>dez62aQCMOI</t>
  </si>
  <si>
    <t>55 Incredible Moments Caught on CCTV Camera</t>
  </si>
  <si>
    <t>2022-10-22 13:02:52+00:00</t>
  </si>
  <si>
    <t>SCP: Chronicles â–º https://clck.ru/gbJ6X 
#MindWarehouse #IncredibleMoments #CaughtOnCamera #interestingfacts 
We ran through the surveillance footage to pick only the best videos for you â€“ tune in now!
For copyright matters please contact us at: copymanager.mn@gmail.com</t>
  </si>
  <si>
    <t>['Top 10', '10 Most', '#Mind Warehouse', 'mind warehouse', 'mindwarehouse', 'your mind is my wearhouse', 'blow your mind', 'top 5', 'mind blowing', 'mind tricks', 'facts', 'top 10', 'people', 'brain', 'the world', 'Incredible Moments', 'Caught on CCTV Camera', 'best videos']</t>
  </si>
  <si>
    <t>8cFNnVvtrCM</t>
  </si>
  <si>
    <t>Most Ridiculous Moments Caught on Camera</t>
  </si>
  <si>
    <t>2022-10-20 13:00:24+00:00</t>
  </si>
  <si>
    <t>PRIVATE DIARY â–º https://youtu.be/sB5IYxHbWuY
#MindWarehouse #IncredibleMoments #CaughtOnCamera #interestingfacts 
Tasting of the two-week-old milk, missing teeth and a song recorded just for you - watch to the end not to miss a thing!
For copyright matters please contact us at: copymanager.mn@gmail.com</t>
  </si>
  <si>
    <t>['Top 10', '10 Most', '#Mind Warehouse', 'mind warehouse', 'mindwarehouse', 'your mind is my wearhouse', 'blow your mind', 'top 5', 'mind blowing', 'mind tricks', 'facts', 'top 10', 'people', 'brain', 'the world', 'Most Ridiculous Moments', 'Caught on Camera', 'Tasting of the two-week-old milk', 'missing teeth', 'song recorded just for you']</t>
  </si>
  <si>
    <t>C6xK3cY_-zY</t>
  </si>
  <si>
    <t>2022-10-13 13:09:06+00:00</t>
  </si>
  <si>
    <t>PRIVATE DIARY â–º https://youtu.be/I_cWEBQ6_2Q
#MindWarehouse #IncredibleMoments #CaughtOnCamera #interestingfacts 
Electric stones, a stream of fish and a mysterious shadow from a UFO â€“ tune in now and watch the video to the end not to miss a thing!
For copyright matters please contact us at: copymanager.mn@gmail.com</t>
  </si>
  <si>
    <t>['Top 10', '10 Most', '#Mind Warehouse', 'mind warehouse', 'mindwarehouse', 'your mind is my wearhouse', 'blow your mind', 'top 5', 'mind blowing', 'mind tricks', 'facts', 'top 10', 'people', 'brain', 'the world', 'Incredible Moments', 'Caught on Camera', 'Electric stones', 'stream of fish', 'mysterious shadow from a UFO']</t>
  </si>
  <si>
    <t>Ang18qz2IeQ</t>
  </si>
  <si>
    <t>2022-10-12 13:00:34+00:00</t>
  </si>
  <si>
    <t>TechZone â–º https://goo.gl/Gj3wZs   
 #incrediblemoments #mindwarehouse   #IncredibleMoments #CaughtOnCamera #InterestingFacts 
You can endlessly watch how others work, but in this selection, we will show you the most skillful workers â€“ tune in now!</t>
  </si>
  <si>
    <t>['Top 10', '10 Most', '#Mind Warehouse', 'mind warehouse', 'mindwarehouse', 'your mind is my wearhouse', 'blow your mind', 'top 5', 'mind blowing', 'mind tricks', 'facts', 'top 10', 'people', 'brain', 'the world', 'Satisfying Videos', 'Videos of Workers', 'Workers Doing', 'Job Perfectly', 'others work', 'skillful workers']</t>
  </si>
  <si>
    <t>KGxB4nxae7Q</t>
  </si>
  <si>
    <t>Here's How Hot Dogs Are Made | Food Production Processes</t>
  </si>
  <si>
    <t>Heres How Hot Dogs Are Made Food Production Processes</t>
  </si>
  <si>
    <t>2022-10-11 13:00:16+00:00</t>
  </si>
  <si>
    <t>Salty Popcorn â–º https://goo.su/bnU7S  
#MindWarehouse #IncredibleMoments #CaughtOnCamera #interestingfacts 
 Today, weâ€™ll see how a lot of stuff is made - from a pencil and marmalade to a kayak and plastic windows.
For copyright matters please contact us at: copymanager.mn@gmail.com 
CRYSTAL - https://www.youtube.com/channel/UC7oBV3i6tUGi8keEfNQx3Bg https://www.youtube.com/channel/UC7oBV3i6tUGi8keEfNQx3Bg</t>
  </si>
  <si>
    <t>['Top 10', '10 Most', '#Mind Warehouse', 'mind warehouse', 'mindwarehouse', 'your mind is my wearhouse', 'blow your mind', 'top 5', 'mind blowing', 'mind tricks', 'facts', 'top 10', 'people', 'brain', 'the world', 'Hot Dogs', 'How Hot Dogs Are Made', 'Food Production Processes', 'lot of stuff', 'pencil', 'marmalade', 'kayak', 'plastic windows']</t>
  </si>
  <si>
    <t>Tb5KTy22k20</t>
  </si>
  <si>
    <t>Luckiest People Ever Caught on Camera</t>
  </si>
  <si>
    <t>2022-10-09 13:00:06+00:00</t>
  </si>
  <si>
    <t>TechZone â–º https://goo.gl/Gj3wZs  
#MindWarehouse #IncredibleMoments #CaughtOnCamera #interestingfacts 
 There are so many stories of incredible luck in this collection it can act as your talisman - tune in now!
For copyright matters please contact us at: copymanager.mn@gmail.com 
CRYSTAL - https://www.youtube.com/channel/UC7oBV3i6tUGi8keEfNQx3Bg https://www.youtube.com/channel/UC7oBV3i6tUGi8keEfNQx3Bg</t>
  </si>
  <si>
    <t>['Top 10', '10 Most', '#Mind Warehouse', 'mind warehouse', 'mindwarehouse', 'your mind is my wearhouse', 'blow your mind', 'top 5', 'mind blowing', 'mind tricks', 'facts', 'top 10', 'people', 'brain', 'the world', 'Luckiest People', 'Caught on Camera', 'collection', 'many stories', 'incredible luck', 'talisman']</t>
  </si>
  <si>
    <t>YKXwQsw8uD8</t>
  </si>
  <si>
    <t>40 Incredible Moments Caught on CCTV Camera</t>
  </si>
  <si>
    <t>2022-10-08 13:02:05+00:00</t>
  </si>
  <si>
    <t>PRIVATE DIARY https://youtu.be/NqGtRru-PU8
#MindWarehouse #IncredibleMoments #CaughtOnCamera #interestingfacts 
Weâ€™ve got the best footage from CCTV cameras in this video â€“ tune in now and watch to the end!
For copyright matters please contact us at: copymanager.mn@gmail.com
CRYSTAL - https://www.youtube.com/channel/UC7oBV3i6tUGi8keEfNQx3Bg https://www.youtube.com/channel/UC7oBV3i6tUGi8keEfNQx3Bg</t>
  </si>
  <si>
    <t>['Top 10', '10 Most', '#Mind Warehouse', 'mind warehouse', 'mindwarehouse', 'your mind is my wearhouse', 'blow your mind', 'top 5', 'mind blowing', 'mind tricks', 'facts', 'top 10', 'people', 'brain', 'the world', 'Incredible Moments', 'Caught', 'CCTV Camera', 'best footage']</t>
  </si>
  <si>
    <t>R8d3edfUEDk</t>
  </si>
  <si>
    <t>200 Incredible Things Caught on Camera</t>
  </si>
  <si>
    <t>2022-10-02 13:00:27+00:00</t>
  </si>
  <si>
    <t>#MindWarehouse #IncredibleMoments #CaughtOnCamera #interestingfacts 
BRAIN TIME â–º https://goo.gl/tTWgH2
We have found the best videos on the Internet you mightâ€™ve missed, so hurry up and watch this!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</si>
  <si>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'best videos', 'videos on the Internet', 'Incredible Things', 'Caught on Camera', 'Best of the Month']</t>
  </si>
  <si>
    <t>vqUJkHHQcEg</t>
  </si>
  <si>
    <t>2022-10-01 13:00:09+00:00</t>
  </si>
  <si>
    <t>SCP: Chronicles â–º https://clck.ru/gbJ6X
  #MindWarehouse #IncredibleMoments #CaughtOnCamera #interestingfacts 
Tricks that would impress Copperfield himself, dances at the car wash and classic delivery guysâ€™ fails â€“ weâ€™ve prepared juicy footage from surveillance cameras for you in our new video!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</si>
  <si>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'Incredible Moments', 'Caught on CCTV Camera', 'Tricks', 'dances at the car wash', 'dances', 'car wash', 'delivery guysâ€™ fails', 'juicy footage', 'new video']</t>
  </si>
  <si>
    <t>wA7OcH3Lydk</t>
  </si>
  <si>
    <t>2022-09-29 13:01:13+00:00</t>
  </si>
  <si>
    <t>Salty Popcorn â–º https://goo.su/bnU7S 
#MindWarehouse #IncredibleMoments #CaughtOnCamera #interestingfacts 
A yawning whale, a scary underwater beast and a stone weighing 1,500 tons â€“ watch the video to the end not to miss anything!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</si>
  <si>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'Incredible Moments', 'Caught on Camera', 'A yawning whale', 'underwater beast', 'stone weighing 1500 tons', 'animals']</t>
  </si>
  <si>
    <t>dcOB3dDUzb4</t>
  </si>
  <si>
    <t>2022-09-28 13:24:21+00:00</t>
  </si>
  <si>
    <t>#MindWarehouse #IncredibleMoments #CaughtOnCamera #interestingfactsaboutworld 
TechZone â–º https://goo.gl/Gj3wZs
This video will bring you luck today and even tomorrow â€“ watch it to the end and see for yourself!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</si>
  <si>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'Luckiest People', 'Caught on Camera', 'luck']</t>
  </si>
  <si>
    <t>mBUmsh3RBFQ</t>
  </si>
  <si>
    <t>You Have to Look Twice to Understand What's Going On</t>
  </si>
  <si>
    <t>You Have to Look Twice to Understand Whats Going On</t>
  </si>
  <si>
    <t>2022-09-27 13:00:09+00:00</t>
  </si>
  <si>
    <t>PRIVATE DIARY â–º https://goo.su/1S4k
#MindWarehouse #IncredibleMoments #CaughtOnCamera #interestingfacts 
 Check out the video right now if you like it when your eyes are deceiving you - not everyone can see through all the illusions from this selection!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</si>
  <si>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'your eyes are deceiving you', 'illusions', 'selection']</t>
  </si>
  <si>
    <t>J3Ik2rLspiM</t>
  </si>
  <si>
    <t>2022-09-25 13:00:07+00:00</t>
  </si>
  <si>
    <t>TechZone â–º https://goo.gl/Gj3wZs 
#MindWarehouse #IncredibleMoments #CaughtOnCamera #interestingfacts 
 Pedestrian from the "Tenet" movie, a jeep versus a waterfall and crazy tuning - watch this selection until the end not to miss a thing!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</si>
  <si>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'Incredible Road Moments', 'Caught on Camera', 'Pedestrian', 'jeep', 'jeep versus a waterfall', 'waterfall', 'crazy tuning', 'selection']</t>
  </si>
  <si>
    <t>xmervV7IIXY</t>
  </si>
  <si>
    <t>60 Incredible Moments Caught on CCTV Camera</t>
  </si>
  <si>
    <t>2022-09-24 13:00:37+00:00</t>
  </si>
  <si>
    <t>SCP: Chronicles â–º https://clck.ru/gbJ6X 
#MindWarehouse #IncredibleMoments #CaughtOnCamera #interestingfacts 
If you could really use a laugh today and feel like you own this life, then this selection of CCTV footage is a perfect choice for you.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</si>
  <si>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'Incredible Moments', 'Caught', 'CCTV Camera', 'selection of CCTV']</t>
  </si>
  <si>
    <t>8GD5WIOAPHk</t>
  </si>
  <si>
    <t>People Having a Really Bad Day</t>
  </si>
  <si>
    <t>2022-09-21 13:00:14+00:00</t>
  </si>
  <si>
    <t>TechZone â–º https://goo.gl/Gj3wZs 
#MindWarehouse #IncredibleMoments #CaughtOnCamera #interestingfacts 
 Wrecked boats, floating cars and demolished houses - in today's selection, youâ€™ll see people who had a really bad day!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</si>
  <si>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'Really Bad Day', 'Wrecked boats', 'floating cars', 'boats', 'cars', 'demolished houses', 'houses', "today's selection"]</t>
  </si>
  <si>
    <t>TujZeeTgc9c</t>
  </si>
  <si>
    <t>25 Marriage Proposals That Ended Up Badly! She Said No!</t>
  </si>
  <si>
    <t>25 Marriage Proposals That Ended Up Badly She Said No</t>
  </si>
  <si>
    <t>2022-09-20 13:00:56+00:00</t>
  </si>
  <si>
    <t>ANON PLS â–º https://goo.su/KWqE8NU 
#MindWarehouse #IncredibleMoments #CaughtOnCamera #interestingfacts 
In this selection, you will see people proposing to their loved ones in public - and getting rejected!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</si>
  <si>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'Girlfriend Hit the Boyfriend', 'Wedding Proposal', 'Went Wrong', 'selection', 'proposing', 'rejected']</t>
  </si>
  <si>
    <t>FNa9cja8VHg</t>
  </si>
  <si>
    <t>40 Moments of Instant Regret Caught on Camera</t>
  </si>
  <si>
    <t>2022-09-18 13:00:05+00:00</t>
  </si>
  <si>
    <t>#MindWarehouse #IncredibleMoments #CaughtOnCamera #interestingfacts 
TechZone â–º https://goo.gl/Gj3wZs 
Failed hair removal, challenges and meal preparations - people from today's selection will regret their actions for a long time!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</si>
  <si>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'40 Moments', 'Moments of Instant', 'Moments Regret', 'Caught on Camera', 'Failed hair removal', 'meal preparations', "today's selection"]</t>
  </si>
  <si>
    <t>4t6M7alDyhg</t>
  </si>
  <si>
    <t>2022-09-17 13:00:08+00:00</t>
  </si>
  <si>
    <t>SCP: Chronicles â–º https://clck.ru/gbJ6X
#MindWarehouse #IncredibleMoments #CaughtOnCamera #interestingfacts 
 Plants vs. zombies, nasty glass doors and the most powerful sneeze in the world â€“ check out the best CCTV footage in our new selection!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</si>
  <si>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'Incredible Moments', 'Caught on CCTV Camera', 'CCTV Camera', 'Plants', 'zombies', 'Plants vs. zombies', 'nasty glass doors', 'doors', 'glass', 'the most powerful sneeze in the world', 'sneeze', 'world', 'best CCTV footage', 'new selection']</t>
  </si>
  <si>
    <t>iEy1L0d3F4c</t>
  </si>
  <si>
    <t>2022-09-15 13:02:52+00:00</t>
  </si>
  <si>
    <t>Salty Popcorn â–º https://goo.su/bnU7S   
#MindWarehouse #IncredibleMoments #CaughtOnCamera #interestingfacts 
In this selection, youâ€™ll see an epic diver's encounter with a shark, passing through a sequoia and a secret vehicle from GTA 6 â€“ tune in now!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</si>
  <si>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'Incredible Moments', 'Caught on Camera', "diver's with a shark", 'passing through a sequoia', 'vehicle from GTA 6']</t>
  </si>
  <si>
    <t>MGRPokkNV9Y</t>
  </si>
  <si>
    <t>2022-09-14 13:00:40+00:00</t>
  </si>
  <si>
    <t>Mind Warehouse â–º https://goo.gl/aeW8Sk
#mindwarehouse    #IncredibleMoments #CaughtOnCamera #interestingfactsinhindi 
The best way to relax is to watch others work. Especially if they are true masters â€“ tune in now!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</si>
  <si>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'Satisfying Videos', 'Videos of Workers', 'Their Job', 'way to relax', 'watch others work', 'true masters']</t>
  </si>
  <si>
    <t>hoYWF5EpetQ</t>
  </si>
  <si>
    <t>What They Found Deep Inside The Cave Left Them Speechless</t>
  </si>
  <si>
    <t>2022-09-13 13:00:08+00:00</t>
  </si>
  <si>
    <t>ANON PLS ! Adult Secrets of A Young Teacher https://youtu.be/PznOGx_0Psg
#MindWarehouse #IncredibleMoments #CaughtOnCamera #interestingfacts 
 Today, we are going on a trip around the world to check out the most unusual discoveries like hundreds of cars in the mine, real treasure, and even a Batmobile!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</si>
  <si>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'Inside the Cave', 'trip around the world', 'unusual discoveries', 'hundreds of cars', 'cars', 'real treasure', 'the mine', 'Batmobile']</t>
  </si>
  <si>
    <t>wQyiRD8_HRc</t>
  </si>
  <si>
    <t>2022-09-11 13:00:08+00:00</t>
  </si>
  <si>
    <t>TechZone â–º https://goo.gl/Gj3wZs 
#MindWarehouse #IncredibleMoments #CaughtOnCamera #interestingfacts 
 If you haven't felt embarrassed for a long time, weâ€™ll fix it today - the levels of embarrassment in these videos are off the charts!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</si>
  <si>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'Most Ridiculous Moments', 'Caught on Camera', 'embarrassed']</t>
  </si>
  <si>
    <t>K5729eLTjk4</t>
  </si>
  <si>
    <t>2022-09-10 13:06:45+00:00</t>
  </si>
  <si>
    <t>SCP: Chronicles â–º https://clck.ru/gbJ6X 
#mindwarehouse  #IncredibleMoments #CaughtOnCamera #interestingfacts 
A couple of epic destructions, funny fails and acts of kindness are already waiting for you in this selection â€“ tune in now!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</si>
  <si>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'Incredible Moments', 'Caught', 'CCTV Camera', 'epic destructions', 'funny fails', 'acts of kindness', 'selection']</t>
  </si>
  <si>
    <t>WEPK_mubM5w</t>
  </si>
  <si>
    <t>2022-09-08 13:03:03+00:00</t>
  </si>
  <si>
    <t>Salty Popcorn â–º https://goo.su/bnU7S 
#MindWarehouse #IncredibleMoments #CaughtOnCamera #interestingfacts 
Epic destruction, a dance with a shark and a thirsty snake - these are just some of the unique videos we prepared for you today. Check them out now!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</si>
  <si>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'Incredible Moments', 'Caught on Camera', 'Epic destruction', 'dance with a shark', 'thirsty snake', 'unique videos']</t>
  </si>
  <si>
    <t>Pimrt5aVJxI</t>
  </si>
  <si>
    <t>Parents Suspected Their Dog and Installed the Camera. Here's What They Saw</t>
  </si>
  <si>
    <t>Parents Suspected Their Dog and Installed the Camera Heres What They Saw</t>
  </si>
  <si>
    <t>2022-09-07 13:00:16+00:00</t>
  </si>
  <si>
    <t>TechZone â–º https://goo.gl/Gj3wZs 
#MindWarehouse #IncredibleMoments #CaughtOnCamera #interestingfacts 
In this compilation, youâ€™ll see athletic animals, a Starbucks-loving dachshund and a calf who thinks heâ€™s a dog â€“ join in now!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</si>
  <si>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'Dog', 'Storm Drain', 'People', 'Finally Figured Out Why', 'compilation', 'athletic animals', 'dachshund', 'calf', 'Every Day']</t>
  </si>
  <si>
    <t>RT65ZhZnSa0</t>
  </si>
  <si>
    <t>2022-09-06 13:03:35+00:00</t>
  </si>
  <si>
    <t>ANON PLS ! Adult Secrets of A Young Teacher https://youtu.be/PznOGx_0Psg
#MindWarehouse #IncredibleMoments #CaughtOnCamera #interestingfacts 
The recipe for luck is actually simple - you just need to check out this selection and borrow some luck from the guys in it!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</si>
  <si>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'Luckiest People', 'Caught on Camera', 'Ever', 'The recipe for luck', 'selection', 'luck']</t>
  </si>
  <si>
    <t>nLGgI3-UNhA</t>
  </si>
  <si>
    <t>200 Incredible Things Caught on Camera. Best of the Month</t>
  </si>
  <si>
    <t>200 Incredible Things Caught on Camera Best of the Month</t>
  </si>
  <si>
    <t>2022-09-04 13:02:30+00:00</t>
  </si>
  <si>
    <t>#MindWarehouse #IncredibleMoments #CaughtOnCamera #interestingfacts 
BRAIN TIME â–º https://goo.gl/tTWgH2
Today, youâ€™ll see the best videos of this month - no need to thank us!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</si>
  <si>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'200 Incredible Things', 'Caught on Camera', 'Best of the Month', 'best videos']</t>
  </si>
  <si>
    <t>I2D3cIQwzYs</t>
  </si>
  <si>
    <t>2022-09-03 13:00:07+00:00</t>
  </si>
  <si>
    <t>SCP: Chronicles â–º https://clck.ru/gbJ6X
#MindWarehouse #IncredibleMoments #CaughtOnCamera #interestingfacts 
 Miraculous rescues, epic fails and weird situations â€“ check out the best CCTV footage in this selection!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</si>
  <si>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'Incredible Moments', 'Caught on CCTV Camera', 'CCTV Camera', 'Miraculous rescues', 'epic fails', 'weird situations', 'best CCTV footage', 'selection']</t>
  </si>
  <si>
    <t>c7UtiZEiYKg</t>
  </si>
  <si>
    <t>2022-09-01 13:03:08+00:00</t>
  </si>
  <si>
    <t>Salty Popcorn â–º https://goo.su/bnU7S
#MindWarehouse #IncredibleMoments #CaughtOnCamera #interestingfacts 
A bear doing a maintenance check, a unicycle man and epic destruction â€“ watch this selection to the end not to miss a thing!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</si>
  <si>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'Incredible Moments', 'Caught on Camera', 'A bear', 'unicycle', 'epic destruction']</t>
  </si>
  <si>
    <t>iytzFm11jmA</t>
  </si>
  <si>
    <t>2022-08-31 13:01:26+00:00</t>
  </si>
  <si>
    <t>#MindWarehouse #IncredibleMoments #CaughtOnCamera #interestingfacts 
TechZone â–º https://goo.gl/Gj3wZs
What could be funnier than an animal videos? Only a whole selection of them â€“ tune in now!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</si>
  <si>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'Animal', 'Incredible Animal', 'Moments', 'Caught on Camera', 'animal videos', 'whole selection']</t>
  </si>
  <si>
    <t>46Jo6Muckko</t>
  </si>
  <si>
    <t>When People Had Absolutely Bad Day</t>
  </si>
  <si>
    <t>2022-08-30 13:00:09+00:00</t>
  </si>
  <si>
    <t>ANON PLS â–º https://goo.su/KWqE8NU 
#MindWarehouse #IncredibleMoments #CaughtOnCamera #interestingfacts 
If you didn't end up in this selection, your day must be going great â€“ check it out to see people whoâ€™re really out of luck!
For copyright matters please contact us at: copymanager.mn@gmail.com https://www.youtube.com/channel/UC7oBV3i6tUGi8keEfNQx3Bg https://www.youtube.com/channel/UC7oBV3i6tUGi8keEfNQx3Bg</t>
  </si>
  <si>
    <t>['Top 10', '10 Most', '#Mind Warehouse', 'mind warehouse', 'mindwarehouse', 'your mind is my wearhouse', 'blow your mind', 'top 5', 'mind blowing', 'mind tricks', 'facts', 'top 10', 'people', 'brain', 'the world', 'Absolutely Bad Day', 'selection', 'day going great', 'really out of luck']</t>
  </si>
  <si>
    <t>MQ8z5KdxMik</t>
  </si>
  <si>
    <t>Security Camera Caught a Moment That Can Not Go Unnoticed</t>
  </si>
  <si>
    <t>2022-08-27 13:01:59+00:00</t>
  </si>
  <si>
    <t>SCP: Chronicles â–º https://clck.ru/gbJ6X
#MindWarehouse #IncredibleMoments #CaughtOnCamera #interestingfactshindi 
A leg hanging from the ceiling, a ferocious attack on a delivery guy and a guardian angel in action - watch this selection until the end to see all the most epic videos!
For copyright matters please contact us at: copymanager.mn@gmail.com https://www.youtube.com/channel/UC7oBV3i6tUGi8keEfNQx3Bg</t>
  </si>
  <si>
    <t>['Top 10', '10 Most', '#Mind Warehouse', 'mind warehouse', 'mindwarehouse', 'your mind is my wearhouse', 'blow your mind', 'top 5', 'mind blowing', 'mind tricks', 'facts', 'top 10', 'people', 'brain', 'the world', 'Security Camera', 'Caught a Moment', 'Go Unnoticed', 'attack on a delivery guy', 'guardian angel', 'epic videos']</t>
  </si>
  <si>
    <t>iAuNcKKtPgE</t>
  </si>
  <si>
    <t>55 Fattest Animals Ever Captured on Camera</t>
  </si>
  <si>
    <t>2022-08-24 13:01:57+00:00</t>
  </si>
  <si>
    <t>TechZone â–º https://goo.gl/Gj3wZs
#MindWarehouse #IncredibleMoments #CaughtOnCamera #interestingfacts 
Think your dog has gained a few extra pounds? You just haven't seen the animals from today's selection - you've never seen so many chonks!
For copyright matters please contact us at: copymanager.mn@gmail.com https://www.youtube.com/channel/UC7oBV3i6tUGi8keEfNQx3Bg</t>
  </si>
  <si>
    <t>['Top 10', '10 Most', '#Mind Warehouse', 'mind warehouse', 'mindwarehouse', 'your mind is my wearhouse', 'blow your mind', 'top 5', 'mind blowing', 'mind tricks', 'facts', 'top 10', 'people', 'brain', 'the world', 'Fastest Animals Ever', 'Captured on Camera', 'dog', 'gained a few extra pounds', 'animals', "today's selection"]</t>
  </si>
  <si>
    <t>fleUyiUmedQ</t>
  </si>
  <si>
    <t>2022-08-23 15:15:23+00:00</t>
  </si>
  <si>
    <t>ANON PLS â–º https://goo.su/KWqE8NU
#MindWarehouse #IncredibleMoments #CaughtOnCamera #interestingfactsinenglish 
Amazing rescues and incredible coincidences â€“ today, weâ€™ll show you people who definitely sold their souls to the devil to become this lucky.
For copyright matters please contact us at: copymanager.mn@gmail.com https://www.youtube.com/channel/UC7oBV3i6tUGi8keEfNQx3Bg</t>
  </si>
  <si>
    <t>['Top 10', '10 Most', '#Mind Warehouse', 'mind warehouse', 'mindwarehouse', 'your mind is my wearhouse', 'blow your mind', 'top 5', 'mind blowing', 'mind tricks', 'facts', 'top 10', 'people', 'brain', 'the world', 'Luckiest People', 'Caught on Camera', 'Amazing rescues', 'incredible coincidences', 'lucky']</t>
  </si>
  <si>
    <t>Hac_XfYi6PY</t>
  </si>
  <si>
    <t>40 Most Ridiculous Moments Caught on Camera</t>
  </si>
  <si>
    <t>2022-08-21 13:01:29+00:00</t>
  </si>
  <si>
    <t>#MindWarehouse #IncredibleMoments #CaughtOnCamera #interestingfacts 
TechZone â–º https://goo.gl/Gj3wZs
It's time to relax and enjoy the most ridiculous and funny situations imaginable. Letâ€™s get it on!
For copyright matters please contact us at: copymanager.mn@gmail.com https://www.youtube.com/channel/UC7oBV3i6tUGi8keEfNQx3Bg</t>
  </si>
  <si>
    <t>['Top 10', '10 Most', '#Mind Warehouse', 'mind warehouse', 'mindwarehouse', 'your mind is my wearhouse', 'blow your mind', 'top 5', 'mind blowing', 'mind tricks', 'facts', 'top 10', 'people', 'brain', 'the world', 'Ridiculous Moments', 'Most Ridiculous', 'Moments', 'Caught on Camera', 'ridiculous and funny', 'funny situations']</t>
  </si>
  <si>
    <t>nbjJSfjX4Gk</t>
  </si>
  <si>
    <t>45 Incredible Moments Caught on CCTV Camera</t>
  </si>
  <si>
    <t>2022-08-20 13:00:32+00:00</t>
  </si>
  <si>
    <t>SCP: Chronicles â–º https://clck.ru/gbJ6X
#MindWarehouse #IncredibleMoments #CaughtOnCamera #interestingfacts 
Spectacular falls, funny animals and creepy intruders - check out the best surveillance footage in our selection.
For copyright matters please contact us at: copymanager.mn@gmail.com https://www.youtube.com/channel/UC7oBV3i6tUGi8keEfNQx3Bg</t>
  </si>
  <si>
    <t>['Top 10', '10 Most', '#Mind Warehouse', 'mind warehouse', 'mindwarehouse', 'your mind is my wearhouse', 'blow your mind', 'top 5', 'mind blowing', 'mind tricks', 'facts', 'top 10', 'people', 'brain', 'the world', 'Incredible Moments', 'Caught on CCTV Camera', 'Spectacular falls', 'funny animals', 'creepy intruders', 'best surveillance footage']</t>
  </si>
  <si>
    <t>6FGJIeV-yR8</t>
  </si>
  <si>
    <t>This Man's Camera Caught Something Incredible</t>
  </si>
  <si>
    <t>This Mans Camera Caught Something Incredible</t>
  </si>
  <si>
    <t>2022-08-18 13:02:32+00:00</t>
  </si>
  <si>
    <t>Salty Popcorn â–º https://goo.su/bnU7S
#MindWarehouse #IncredibleMoments #CaughtOnCamera #interestingfacts 
A spectacular test of the rocket booster, a jump into the clouds and a delicious-looking frog - this selection is full of surprises!
For copyright matters please contact us at: copymanager.mn@gmail.com https://www.youtube.com/channel/UC7oBV3i6tUGi8keEfNQx3Bg</t>
  </si>
  <si>
    <t>['Top 10', '10 Most', '#Mind Warehouse', 'mind warehouse', 'mindwarehouse', 'your mind is my wearhouse', 'blow your mind', 'top 5', 'mind blowing', 'mind tricks', 'facts', 'top 10', 'people', 'brain', 'the world', 'Camera Caught', 'Something Incredible', 'A spectacular test', 'test of the rocket', 'jump into the clouds', 'frog']</t>
  </si>
  <si>
    <t>VO9wWtZlZUA</t>
  </si>
  <si>
    <t>Incredible Animal Moments Caught on Camera</t>
  </si>
  <si>
    <t>2022-08-17 13:01:01+00:00</t>
  </si>
  <si>
    <t>#MindWarehouse #IncredibleMoments #CaughtOnCamera #interestingfacts 
TechZone â–º https://goo.gl/Gj3wZs
A duel of hippos, a room full of scorpions and a climbing cow - why watch Animal Planet if you have this selection?!
For copyright matters please contact us at: copymanager.mn@gmail.com https://www.youtube.com/channel/UC7oBV3i6tUGi8keEfNQx3Bg</t>
  </si>
  <si>
    <t>['Top 10', '10 Most', '#Mind Warehouse', 'mind warehouse', 'mindwarehouse', 'your mind is my wearhouse', 'blow your mind', 'top 5', 'mind blowing', 'mind tricks', 'facts', 'top 10', 'people', 'brain', 'the world', 'Animal', 'Incredible Animal', 'Animal Moments', 'Caught on Camera', 'A duel of hippos', 'room scorpions', 'climbing cow', 'Animal Planet']</t>
  </si>
  <si>
    <t>qJm4rbPK3TM</t>
  </si>
  <si>
    <t>They Found What No One Was Expected To See</t>
  </si>
  <si>
    <t>2022-08-16 13:00:08+00:00</t>
  </si>
  <si>
    <t>ANON PLS â–º https://goo.su/KWqE8NU
 #MindWarehouse#IncredibleMoments #CaughtOnCamera #interestingfacts 
Things with a fascinating history, secret rooms and caves, and just cool stuff discovered in the most unusual places â€“ a lot of exciting things are waiting for you in todayâ€™s selection!
For copyright matters please contact us at: copymanager.mn@gmail.com https://www.youtube.com/channel/UC7oBV3i6tUGi8keEfNQx3Bg</t>
  </si>
  <si>
    <t>['Top 10', '10 Most', '#Mind Warehouse', 'mind warehouse', 'mindwarehouse', 'your mind is my wearhouse', 'blow your mind', 'top 5', 'mind blowing', 'mind tricks', 'facts', 'top 10', 'people', 'brain', 'the world', 'Found', 'No One Was Expected to See', 'Things with a fascinating history', 'secret rooms', 'caves', 'cool stuff', 'most unusual places', 'lot of exciting', 'todayâ€™s selection']</t>
  </si>
  <si>
    <t>652YwgCNNvs</t>
  </si>
  <si>
    <t>2022-08-14 13:00:10+00:00</t>
  </si>
  <si>
    <t>TechZone â–º https://goo.gl/Gj3wZs 
 #IncredibleMoments #CaughtOnCamera #interestingfacts 
You don't know anything about second-hand embarrassment until youâ€™ve watched this selection â€“ hit play now!
For copyright matters please contact us at: copymanager.mn@gmail.com https://www.youtube.com/channel/UC7oBV3i6tUGi8keEfNQx3Bg</t>
  </si>
  <si>
    <t>['Top 10', '10 Most', '#Mind Warehouse', 'mind warehouse', 'mindwarehouse', 'your mind is my wearhouse', 'blow your mind', 'top 5', 'mind blowing', 'mind tricks', 'facts', 'top 10', 'people', 'brain', 'the world', 'Most Ridiculous Moments', 'Caught on Camera', 'embarrassment', 'selection']</t>
  </si>
  <si>
    <t>8SfFjiejlbg</t>
  </si>
  <si>
    <t>2022-08-13 13:05:39+00:00</t>
  </si>
  <si>
    <t>SCP: Chronicles â–º https://clck.ru/gbJ6X 
#MindWarehouse #IncredibleMoments #CaughtOnCamera #interestingfacts 
Moments of kindness, second-hand embarrassment and epic fails - as always, in this video, youâ€™ll see the best footage from CCTV cameras.
For copyright matters please contact us at: copymanager.mn@gmail.com https://www.youtube.com/channel/UC7oBV3i6tUGi8keEfNQx3Bg</t>
  </si>
  <si>
    <t>['Top 10', '10 Most', '#Mind Warehouse', 'mind warehouse', 'mindwarehouse', 'your mind is my wearhouse', 'blow your mind', 'top 5', 'mind blowing', 'mind tricks', 'facts', 'top 10', 'people', 'brain', 'the world', 'Incredible Moments', 'Caught', 'CCTV Camera', 'Moments of kindness', 'embarrassment', 'epic fails', 'best footage', 'fails']</t>
  </si>
  <si>
    <t>t48-gpyx8eM</t>
  </si>
  <si>
    <t>UC4a-Gbdw7vOaccHmFo40b9g</t>
  </si>
  <si>
    <t>Thoughts on the nation's report card</t>
  </si>
  <si>
    <t>Thoughts on the nations report card</t>
  </si>
  <si>
    <t>2022-10-31 18:19:46+00:00</t>
  </si>
  <si>
    <t>Khan Academy is a 501(c)(3) nonprofit organization with the mission of providing a free, world-class education for anyone, anywhere.
To support our mission, visit donate.khanacademy.org</t>
  </si>
  <si>
    <t>['online learning', 'online class', 'video class', 'video tutorial', 'online education']</t>
  </si>
  <si>
    <t>2f38r4qKkLw</t>
  </si>
  <si>
    <t>Earth's fossil record | Evolution | Middle school biology | Khan Academy</t>
  </si>
  <si>
    <t>Earths fossil record Evolution Middle school biology Khan Academy</t>
  </si>
  <si>
    <t>2022-10-27 03:59:04+00:00</t>
  </si>
  <si>
    <t>The collection of fossils and their placement in chronological order (e.g., through the location of the sedimentary layers in which they are found or through radioactive dating) is known as the fossil record. It documents the existence, diversity, extinction, and change of many life forms throughout the history of life on Earth.
Khan Academy is a nonprofit organization with the mission of providing a free, world-class education for anyone, anywhere. We offer quizzes, questions, instructional videos, and articles on a range of academic subjects, including math, biology, chemistry, physics, history, economics, finance, grammar, preschool learning, and more. We provide teachers with tools and data so they can help their students develop the skills, habits, and mindsets for success in school and beyond. Khan Academy has been translated into dozens of languages, and 15 million people around the globe learn on Khan Academy every month. As a 501(c)(3) nonprofit organization, we would love your help! 
Donate or volunteer today! Donate here: https://www.khanacademy.org/donate
Volunteer here: https://www.khanacademy.org/contribute</t>
  </si>
  <si>
    <t>1-m7Cx_BNe8</t>
  </si>
  <si>
    <t>Khan Stories: Mr. Brown</t>
  </si>
  <si>
    <t>Khan Stories Mr Brown</t>
  </si>
  <si>
    <t>2022-10-25 23:51:29+00:00</t>
  </si>
  <si>
    <t>Listen to how Scott Brown, a math teacher in Oregon, used Khan Academy to supercharge his classroom and help his students get the learning outcomes they were looking for. 
Mr. Brown teaches in a small school, but Khan Academy can help students in large school districts all over the United States achieve learning results and boost their test scores.
For more information, visit:  districts.khanacademy.org</t>
  </si>
  <si>
    <t>if8BfGpC0ho</t>
  </si>
  <si>
    <t>Internet Safety Course Introduction</t>
  </si>
  <si>
    <t>2022-10-20 18:00:24+00:00</t>
  </si>
  <si>
    <t>The internet is a tool that we use every day - in addition to learning information, it's also how many of us shop, manage finances, and stay connected with others. But that connectivity comes with risks. In this course, Khan Academy interviewed Googleâ€™s top security experts to bring you videos packed with powerful tips to help you stay safe. There are articles and practice exercises to help you test what youâ€™ve learned about how to keep your information and devices secure, and how to recognize and avoid common scams. You'll also have the opportunity to learn more about the technological underpinnings of internet safety.
Khan Academy is a nonprofit organization with the mission of providing a free, world-class education for anyone, anywhere. We offer quizzes, questions, instructional videos, and articles on a range of academic subjects, including math, biology, chemistry, physics, history, economics, finance, grammar, preschool learning, and more. We provide teachers with tools and data so they can help their students develop the skills, habits, and mindsets for success in school and beyond. Khan Academy has been translated into dozens of languages, and 15 million people around the globe learn on Khan Academy every month. As a 501(c)(3) nonprofit organization, we would love your help! 
Donate or volunteer today! Donate here: https://www.khanacademy.org/donate
Volunteer here: https://www.khanacademy.org/contribute</t>
  </si>
  <si>
    <t>oi6yfPgYiFk</t>
  </si>
  <si>
    <t>Sexual reproduction and genetic variation | Middle school biology | Khan Academy</t>
  </si>
  <si>
    <t>Sexual reproduction and genetic variation Middle school biology Khan Academy</t>
  </si>
  <si>
    <t>2022-10-20 17:29:30+00:00</t>
  </si>
  <si>
    <t>Keep learning! View more lessons or practice this subject at https://www.khanacademy.org/science/ms-biology/x0c5bb03129646fd6:inheritance-and-variation/x0c5bb03129646fd6:reproduction-and-genetic-variation/v/sexual-reproduction-and-genetic-variation
In sexually reproducing organisms, each parent contributes half of the genes acquired (at random) by the offspring. Individuals have two of each chromosome and hence two alleles of each gene, one acquired from each parent. These versions may be identical or may differ from each other.
Khan Academy is a nonprofit organization with the mission of providing a free, world-class education for anyone, anywhere. We offer quizzes, questions, instructional videos, and articles on a range of academic subjects, including math, biology, chemistry, physics, history, economics, finance, grammar, preschool learning, and more. We provide teachers with tools and data so they can help their students develop the skills, habits, and mindsets for success in school and beyond. Khan Academy has been translated into dozens of languages, and 15 million people around the globe learn on Khan Academy every month. As a 501(c)(3) nonprofit organization, we would love your help! 
Donate or volunteer today! Donate here: https://www.khanacademy.org/donate
Volunteer here: https://www.khanacademy.org/contribute
Credits:
"Jackson siblings 1977" by CBS Television [Public domain], via Wikimedia Commons: https://commons.wikimedia.org/wiki/File:Jackson_siblings_1977.jpg
"The Pham Family 1960" by Mr. Pham, licensed under a Creative Commons Attribution License (CC BY-SA 4.0):
https://commons.wikimedia.org/wiki/File:Pham_Family_1960.jpg
https://creativecommons.org/licenses/by-sa/4.0/deed.en
"Gunhild Karlsson family c 1931" by Unknown photographer for family files, acquired by FamSAC [Public domain], via Wikimedia Commons:
https://commons.wikimedia.org/wiki/File:Gunhild_Karlsson_family_c_1931.jpg
"Karyotype" by National Human Genome Research Institute [Public domain], via Wikimedia Commons:
https://commons.wikimedia.org/wiki/File:Karyotype.png
"Sperm-egg" by Unknown author [Public domain], via Wikimedia Commons:
https://commons.wikimedia.org/wiki/File:Sperm-egg.jpg
Chromosome diagram created with Biorender.com:
https://biorender.com/</t>
  </si>
  <si>
    <t>k4hI5GavMpw</t>
  </si>
  <si>
    <t>Khan Academy Ed Talks with BegoÃ±a Vila, PhD - Thursday October 13</t>
  </si>
  <si>
    <t>Khan Academy Ed Talks with BegoÃ±a Vila PhD Thursday October 13</t>
  </si>
  <si>
    <t>2022-10-13 22:38:54+00:00</t>
  </si>
  <si>
    <t>ðŸ”­ The James Webb Space Telescope has opened new galaxies of discovery when it comes to Earth &amp; space science. Instrument systems engineer, Dr. BegoÃ±a Vila will join @KristenDiCerbo on the next #KhanAcademyEdTalks to discuss what we can learnðŸ›°ðŸª
For more information visit: blog.khanacademy.org/homeroom
Khan Academy is a nonprofit with a mission to provide a free, world-class education for anyone, anywhere. If youâ€™d like to contribute, please visit:
donate.khanacademy.org</t>
  </si>
  <si>
    <t>tnmnwvt_J_0</t>
  </si>
  <si>
    <t>Introduction to Middle school physics | Khan Academy</t>
  </si>
  <si>
    <t>Introduction to Middle school physics Khan Academy</t>
  </si>
  <si>
    <t>2022-10-13 19:35:20+00:00</t>
  </si>
  <si>
    <t>In Khan Academy's Middle school physics course, you'll develop a foundation in the physical laws that govern our world. From forces and motion to energy and waves, learn about the principles that explain how and why things work the way they do.
Explore the course here: https://www.khanacademy.org/science/ms-physics
Khan Academy is a nonprofit organization with the mission of providing a free, world-class education for anyone, anywhere. We offer quizzes, questions, instructional videos, and articles on a range of academic subjects, including math, biology, chemistry, physics, history, economics, finance, grammar, preschool learning, and more. We provide teachers with tools and data so they can help their students develop the skills, habits, and mindsets for success in school and beyond. Khan Academy has been translated into dozens of languages, and 15 million people around the globe learn on Khan Academy every month. As a 501(c)(3) nonprofit organization, we would love your help! 
Donate or volunteer today! Donate here: https://www.khanacademy.org/donate?utm_source=youtube&amp;utm_medium=desc 
Volunteer here: https://www.khanacademy.org/contribute?utm_source=youtube&amp;utm_medium=desc</t>
  </si>
  <si>
    <t>yhhVx9FZ9Hs</t>
  </si>
  <si>
    <t>Introduction to Middle school Earth and space science | Khan Academy</t>
  </si>
  <si>
    <t>Introduction to Middle school Earth and space science Khan Academy</t>
  </si>
  <si>
    <t>2022-10-13 19:35:17+00:00</t>
  </si>
  <si>
    <t>In Khan Academy's Middle school Earth and space science course, youâ€™ll explore the wonders of our planet and the universe beyond. From the water cycle to plate tectonics, learn about the different processes that shape our world.
Explore the course here: https://www.khanacademy.org/science/middle-school-earth-and-space-science
Khan Academy is a nonprofit organization with the mission of providing a free, world-class education for anyone, anywhere. We offer quizzes, questions, instructional videos, and articles on a range of academic subjects, including math, biology, chemistry, physics, history, economics, finance, grammar, preschool learning, and more. We provide teachers with tools and data so they can help their students develop the skills, habits, and mindsets for success in school and beyond. Khan Academy has been translated into dozens of languages, and 15 million people around the globe learn on Khan Academy every month. As a 501(c)(3) nonprofit organization, we would love your help!
Donate or volunteer today! Donate here: https://www.khanacademy.org/donate?utm_source=youtube&amp;utm_medium=desc
Volunteer here: https://www.khanacademy.org/contribute?utm_source=youtube&amp;utm_medium=desc</t>
  </si>
  <si>
    <t>YyGwn3V6Rls</t>
  </si>
  <si>
    <t>Introduction to Middle school biology | Khan Academy</t>
  </si>
  <si>
    <t>Introduction to Middle school biology Khan Academy</t>
  </si>
  <si>
    <t>2022-10-13 19:35:12+00:00</t>
  </si>
  <si>
    <t>In Khan Academy's Middle school biology course, you'll explore the fascinating world of living things. Learn about cells, organisms, and ecosystems, all while gaining a deeper understanding of your place in Earth's web of life.
Explore the course here: https://www.khanacademy.org/science/ms-biology
Khan Academy is a nonprofit organization with the mission of providing a free, world-class education for anyone, anywhere. We offer quizzes, questions, instructional videos, and articles on a range of academic subjects, including math, biology, chemistry, physics, history, economics, finance, grammar, preschool learning, and more. We provide teachers with tools and data so they can help their students develop the skills, habits, and mindsets for success in school and beyond. Khan Academy has been translated into dozens of languages, and 15 million people around the globe learn on Khan Academy every month. As a 501(c)(3) nonprofit organization, we would love your help! 
Donate or volunteer today! Donate here: https://www.khanacademy.org/donate?utm_source=youtube&amp;utm_medium=desc 
Volunteer here: https://www.khanacademy.org/contribute?utm_source=youtube&amp;utm_medium=desc</t>
  </si>
  <si>
    <t>UsOrOlCFwB0</t>
  </si>
  <si>
    <t>Using the Teacher Skills Report to drive differentiation on Khan Academy</t>
  </si>
  <si>
    <t>2022-10-12 14:47:50+00:00</t>
  </si>
  <si>
    <t>This video will show you how to access and analyze the Skills Report in the teacher dashboard, and provides tips on using this data to drive differentiation.
For more information on how to use Teacher Skills Reports to supercharge your classroom, visit: https://www.khanacademy.org/khan-for-educators/k4e-us-demo/xb78db74671c953a7:using-cou[â€¦]ogress-towards-mastery/a/using-khan-academy-s-skills-report</t>
  </si>
  <si>
    <t>3f9rcqWKEaY</t>
  </si>
  <si>
    <t>Using the Administrator Skills Report to drive differentiation on Khan Academy</t>
  </si>
  <si>
    <t>2022-10-12 14:36:42+00:00</t>
  </si>
  <si>
    <t>This video will show you how to access the Administrator Skills report and how to support teachers with differentiation through the use of the report.
For more information on how to use Administrator Skills reports, visit: https://support.khanacademy.org/hc/en-us/articles/5402930274701-How-do-I-use-the-Khan-Academy-Districts-Skills-Progress-Report-</t>
  </si>
  <si>
    <t>TbT9C0B031E</t>
  </si>
  <si>
    <t>What are common scams I should be aware of?</t>
  </si>
  <si>
    <t>What are common scams I should be aware of</t>
  </si>
  <si>
    <t>2022-10-12 12:02:19+00:00</t>
  </si>
  <si>
    <t>While online scams vary, many of them have certain features that help to identify them from legitimate online communications. Learn how to recognize and avoid some common types of scams.</t>
  </si>
  <si>
    <t>BXrozC8F2Fo</t>
  </si>
  <si>
    <t>What can I do to protect my account?</t>
  </si>
  <si>
    <t>What can I do to protect my account</t>
  </si>
  <si>
    <t>2022-10-12 12:02:03+00:00</t>
  </si>
  <si>
    <t>Learn how you can use tools such as two-step verifications, password managers, and security checkups to proactively keep your accounts secure.</t>
  </si>
  <si>
    <t>J9kMhpSp1MM</t>
  </si>
  <si>
    <t>Wait have I just been attacked? What do I do now?</t>
  </si>
  <si>
    <t>Wait have I just been attacked What do I do now</t>
  </si>
  <si>
    <t>2022-10-12 12:01:27+00:00</t>
  </si>
  <si>
    <t>We all try to avoid scams - but occasionally someone falls for one. Be prepared for this unlikely-but-possible event by learning about what to do if you realize that you have been scammed.</t>
  </si>
  <si>
    <t>tOJe9WShImU</t>
  </si>
  <si>
    <t>How to avoid phishing attempts. However itâ€™s spelled, itâ€™s bad news</t>
  </si>
  <si>
    <t>How to avoid phishing attempts However its spelled its bad news</t>
  </si>
  <si>
    <t>2022-10-12 12:01:14+00:00</t>
  </si>
  <si>
    <t>People hook fish with a metal hook and a lure, and scammers hook unsuspecting Internet users with an e-mail that seems unusually urgent or exciting. Learn about some of the tactics that scammers use to try to trick you into giving them personally identifiable information.</t>
  </si>
  <si>
    <t>3IMzIwF_Ptk</t>
  </si>
  <si>
    <t>How to stay safe online shopping</t>
  </si>
  <si>
    <t>2022-10-12 12:00:59+00:00</t>
  </si>
  <si>
    <t>Online shopping involves sharing credit card or other private financial information. Learn how to choose secure websites to ensure that your information stays safe!</t>
  </si>
  <si>
    <t>O0s_o5RvoPk</t>
  </si>
  <si>
    <t>Does it really matter what browser I choose?</t>
  </si>
  <si>
    <t>Does it really matter what browser I choose</t>
  </si>
  <si>
    <t>2022-10-12 12:00:29+00:00</t>
  </si>
  <si>
    <t>You have a choice of browsers to select from. What makes a browser more - or less - secure? Learn some ways to assess a browser's security.</t>
  </si>
  <si>
    <t>YGyM9I3GFlw</t>
  </si>
  <si>
    <t>Whatâ€™s private or incognito mode?</t>
  </si>
  <si>
    <t>Whats private or incognito mode</t>
  </si>
  <si>
    <t>2022-10-12 12:00:08+00:00</t>
  </si>
  <si>
    <t>What does it mean to browse in private or incognito mode, and what are the advantages and disadvantages of using a private or incognito browser?</t>
  </si>
  <si>
    <t>ITJXREJpO9M</t>
  </si>
  <si>
    <t>Why you should actually read the URL &amp; be careful with free Wi-Fi</t>
  </si>
  <si>
    <t>Why you should actually read the URL be careful with free WiFi</t>
  </si>
  <si>
    <t>2022-10-12 11:59:53+00:00</t>
  </si>
  <si>
    <t>What does that â€œHTTPSâ€ in a URL mean? Why should you consider what Wi-Fi youâ€™re using?</t>
  </si>
  <si>
    <t>bglWBr_rbM0</t>
  </si>
  <si>
    <t>The basics of safe browsing</t>
  </si>
  <si>
    <t>2022-10-12 11:59:21+00:00</t>
  </si>
  <si>
    <t>Learn what you should look out for while browsing the internet, along with some specific steps that you can take to stay safe and secure.</t>
  </si>
  <si>
    <t>pzkAwJhtTPc</t>
  </si>
  <si>
    <t>How can I keep all my smart devices secure?</t>
  </si>
  <si>
    <t>How can I keep all my smart devices secure</t>
  </si>
  <si>
    <t>2022-10-12 11:58:33+00:00</t>
  </si>
  <si>
    <t>Keep those programmable â€œsmartâ€ devices like toasters and light bulbs around your home from being coopted for nefarious activities by choosing and maintaining devices with security in mind.</t>
  </si>
  <si>
    <t>fnGNEn1EEYk</t>
  </si>
  <si>
    <t>What can I do to protect my devices?</t>
  </si>
  <si>
    <t>What can I do to protect my devices</t>
  </si>
  <si>
    <t>2022-10-12 11:58:03+00:00</t>
  </si>
  <si>
    <t>Be proactive about protecting your devices by taking advantage of the device manufacturerâ€™s security updates and only downloading apps and files from reputable sources.</t>
  </si>
  <si>
    <t>NmKep8SLllM</t>
  </si>
  <si>
    <t>How passwords and screenlocks help protect you</t>
  </si>
  <si>
    <t>2022-10-12 11:57:37+00:00</t>
  </si>
  <si>
    <t>See how using multiple passwords - alongside tools such as password managers and screenlocks - makes it tough for other people to access your devices.</t>
  </si>
  <si>
    <t>h-cmy7Iq6g4</t>
  </si>
  <si>
    <t>What do we mean by device security? Why should we care about this?</t>
  </si>
  <si>
    <t>What do we mean by device security Why should we care about this</t>
  </si>
  <si>
    <t>2022-10-12 11:57:21+00:00</t>
  </si>
  <si>
    <t>Keep your smart devices safe! Learn what device security is, and how it protects your phones, tablets, and computers from being accessed and exploited by cybercriminals.</t>
  </si>
  <si>
    <t>E9EA4nGf6NQ</t>
  </si>
  <si>
    <t>How can I review the security of my account?</t>
  </si>
  <si>
    <t>How can I review the security of my account</t>
  </si>
  <si>
    <t>2022-10-12 11:56:43+00:00</t>
  </si>
  <si>
    <t>Since cybersecurity is constantly evolving, it's important that you have the latest and greatest software updates to keep your accounts safe. Learn more about how you can keep your account security updated.</t>
  </si>
  <si>
    <t>TSqnoO0fUpU</t>
  </si>
  <si>
    <t>How adding your phone number and 2-factor authentication helps protect your account</t>
  </si>
  <si>
    <t>How adding your phone number and 2factor authentication helps protect your account</t>
  </si>
  <si>
    <t>2022-10-12 11:56:17+00:00</t>
  </si>
  <si>
    <t>Ever had to use a code that was texted to your phone to log into a website? Then youâ€™ve used two-factor authentication. Learn more about why itâ€™s so important, and how it creates an extra layer of security to protect your accounts and your information.</t>
  </si>
  <si>
    <t>s-jOXDhVNOY</t>
  </si>
  <si>
    <t>Yes, you need a password manager. Hereâ€™s why.</t>
  </si>
  <si>
    <t>Yes you need a password manager Heres why</t>
  </si>
  <si>
    <t>2022-10-12 11:56:04+00:00</t>
  </si>
  <si>
    <t>Password managers let you easily create, save, and manage all your passwords which can help protect your online accounts.. Learn why you should start using one.</t>
  </si>
  <si>
    <t>svrOhWyp09c</t>
  </si>
  <si>
    <t>Why creating a strong password really matters</t>
  </si>
  <si>
    <t>2022-10-12 11:55:39+00:00</t>
  </si>
  <si>
    <t>What is a â€œstrong passwordâ€, exactly? What are some ways that you can create a password that is strong and easy to remember?</t>
  </si>
  <si>
    <t>ukkyJbTSZVQ</t>
  </si>
  <si>
    <t>How to keep your online accounts secure</t>
  </si>
  <si>
    <t>2022-10-12 11:55:09+00:00</t>
  </si>
  <si>
    <t>What exactly is a "secure account"? Learn what account security is and why itâ€™s so important to keep your accounts secure.</t>
  </si>
  <si>
    <t>NtgLbIOSV9s</t>
  </si>
  <si>
    <t>LearnStorm 2022</t>
  </si>
  <si>
    <t>2022-09-06 17:30:54+00:00</t>
  </si>
  <si>
    <t>Khan Academy's LearnStorm tracker is the world's only classroom engagement tool that both drives skill mastery AND gets kids dancing--and it's now available year-round! Teachers - take student motivation off your to-do list for the fall and learn why you should use LearnStorm in your classroom this year with a special message from our founder and CEO, Sal Khan.
Enroll your students today: www.khanacademy.org/khan-for-educators/k4e-us-demo/xb78db74671c953a7:implement[â€¦]ouraging-student-motivation/a/national-learnstorm-challenge</t>
  </si>
  <si>
    <t>4dbUfA2WrCQ</t>
  </si>
  <si>
    <t>Khan Academy Ed Talks with Chase Nordengren, PhD</t>
  </si>
  <si>
    <t>Khan Academy Ed Talks with Chase Nordengren PhD</t>
  </si>
  <si>
    <t>2022-08-30 19:38:36+00:00</t>
  </si>
  <si>
    <t>How can we set learning goals for the new school year? On the next Khan Academy Ed Talks, Chase Nordengren, principal research lead for Effective Instructional Strategies of NWEA, joins Kristen DiCerbo, PhD on Tuesday August 30 at 12:00 p.m. PT / 3:00 p.m. ET. Theyâ€™ll discuss learning loss, goal setting, and motivation.
For more information visit: blog.khanacademy.org/homeroom
Khan Academy is a nonprofit with a mission to provide a free, world-class education for anyone, anywhere. If youâ€™d like to contribute, please visit:
khanacademy.org/donate</t>
  </si>
  <si>
    <t>FX8RIxFN7ZI</t>
  </si>
  <si>
    <t>Ratios with tape diagrams (part:whole)</t>
  </si>
  <si>
    <t>Ratios with tape diagrams partwhole</t>
  </si>
  <si>
    <t>2022-08-29 19:01:53+00:00</t>
  </si>
  <si>
    <t>Keep going! Check out the next lesson and practice what youâ€™re learning: https://www.khanacademy.org/math/cc-sixth-grade-math/cc-6th-ratios-prop-topic/visualize-ratios/e/ratios-with-tape-diagrams
Read a part-to-whole ratio from a tape diagram showing the ratio of the two parts. Then scale up to generate sets of values that the diagram might represent.</t>
  </si>
  <si>
    <t>['online learning', 'online class', 'video class', 'video tutorial', 'online education', '6.RP.A.3', '6.RP.A.3.a']</t>
  </si>
  <si>
    <t>q739U0l0z6o</t>
  </si>
  <si>
    <t>Three things to know about stocks</t>
  </si>
  <si>
    <t>2022-08-24 17:20:46+00:00</t>
  </si>
  <si>
    <t>d8rNitoPZeo</t>
  </si>
  <si>
    <t>What is a 401k?</t>
  </si>
  <si>
    <t>What is a 401k</t>
  </si>
  <si>
    <t>2022-08-24 17:18:06+00:00</t>
  </si>
  <si>
    <t>jwML94IOW0s</t>
  </si>
  <si>
    <t>What is a credit score?</t>
  </si>
  <si>
    <t>What is a credit score</t>
  </si>
  <si>
    <t>2022-08-24 17:09:31+00:00</t>
  </si>
  <si>
    <t>Rg3mLbLqKsk</t>
  </si>
  <si>
    <t>Common ancestry and evolutionary trees | Evolution | Middle school biology | Khan Academy</t>
  </si>
  <si>
    <t>Common ancestry and evolutionary trees Evolution Middle school biology Khan Academy</t>
  </si>
  <si>
    <t>2022-08-23 22:24:02+00:00</t>
  </si>
  <si>
    <t>Courses on Khan Academy are always 100% free. Start practicingâ€”and saving your progressâ€”now: https://www.khanacademy.org/science/ms-biology/x0c5bb03129646fd6:evolution/x0c5bb03129646fd6:evolution-and-common-ancestry/v/evolutionary-trees
Evolutionary trees model the relationships between lineages and their common ancestors.
Khan Academy is a nonprofit organization with the mission of providing a free, world-class education for anyone, anywhere. We offer quizzes, questions, instructional videos, and articles on a range of academic subjects, including math, biology, chemistry, physics, history, economics, finance, grammar, preschool learning, and more. We provide teachers with tools and data so they can help their students develop the skills, habits, and mindsets for success in school and beyond. Khan Academy has been translated into dozens of languages, and 15 million people around the globe learn on Khan Academy every month. As a 501(c)(3) nonprofit organization, we would love your help! 
Donate or volunteer today! Donate here: https://www.khanacademy.org/donate
Volunteer here: https://www.khanacademy.org/contribute
Credits:
â€œFeral pigeon head close-upâ€ by Alexis Lours (CC BY 4.0), via Wikimedia Commons: https://commons.wikimedia.org/wiki/File:Feral_pigeon_2022_03_20.jpg
https://creativecommons.org/licenses/by/4.0/deed.en
â€œPigeons on the roads of Old city, Hyderabadâ€ by iMahesh (CC BY-SA 4.0), via Wikimedia Commons:
https://commons.wikimedia.org/wiki/File:Pigeons_on_the_roads_of_Old_city,_Hyderabad.jpg
https://creativecommons.org/licenses/by-sa/4.0/deed.en
â€œTyrannosaurus rex, Palais de la DÃ©couverte, Parisâ€ by David Monniaux (CC BY-SA 3.0), via Wikimedia Commons: https://commons.wikimedia.org/wiki/File:Palais_de_la_Decouverte_Tyrannosaurus_rex_p1050042.jpg
https://creativecommons.org/licenses/by-sa/3.0/deed.en
â€œStegosaurus stenops (reconstruction)â€ by DataBase Center for Life Science (DBCLS) (CC BY 4.0), via Wikimedia Commons: https://commons.wikimedia.org/wiki/File:202009_Stegosaurus_stenops.png
https://creativecommons.org/licenses/by/4.0/deed.en
â€œBrachiosaurus altithorax (reconstruction)â€ by DataBase Center for Life Science (DBCLS) (CC BY 4.0), via Wikimedia Commons: https://commons.wikimedia.org/wiki/File:202009_Brachiosaurus_altithorax.png
https://creativecommons.org/licenses/by/4.0/deed.en
â€œArchaeopteryx lithographica (reconstruction)â€ by DataBase Center for Life Science (DBCLS) (CC BY 4.0), via Wikimedia Commons: https://commons.wikimedia.org/wiki/File:202010_Archaeopteryx_lithographica.png
https://creativecommons.org/licenses/by/4.0/deed.en
â€œAnchiornis martyniukâ€ by Matt Martyniuk (CC BY 3.0), via Wikimedia Commons: https://commons.wikimedia.org/wiki/File:Anchiornis_martyniuk.png
https://creativecommons.org/licenses/by/3.0/deed.en
â€œFeral pigeon (Columba livia domestica)â€ by Lewis Hulbert (CC BY-SA 4.0), via Wikimedia Commons: https://commons.wikimedia.org/wiki/File:Feral_pigeon_(Columba_livia_domestica),_2017-05-27.jpg
https://commons.wikimedia.org/wiki/File:Feral_pigeon_(Columba_livia_domestica),_2017-05-27.jpg
â€œBrown Mesite - Ranomafana - Madagascar_MG_1281â€ by Francesco Veronesi (CC BY-SA 2.0), via Wikimedia Commons: 
https://commons.wikimedia.org/wiki/File:Brown_Mesite_-_Ranomafana_-_Madagascar_MG_1281_(cropped).jpg
https://creativecommons.org/licenses/by-sa/2.0/deed.en
â€œDouble-banded Sandgrouse (Botswana)â€ by Marie de Carne (CC BY-SA 3.0), via Wikimedia Commons: 
https://commons.wikimedia.org/wiki/File:Double-banded_Sandgrouse.JPG
https://creativecommons.org/licenses/by-sa/3.0/deed.en
â€œTyrannosaurid specimen FMNH PR308 on display at the Field Museum of Natural History in Chicago, Illinois, USAâ€ by Evolutionnumber9 (CC BY-SA 4.0), via Wikimedia Commons: 
https://commons.wikimedia.org/wiki/File:Tyrannosaurid_FMNH_PR308.jpg
https://commons.wikimedia.org/wiki/File:Feral_pigeon_(Columba_livia_domestica),_2017-05-27.jpg
â€œIndia - Delhi girls chasing dovesâ€ by Jorge Royan (CC BY-SA 3.0), via Wikimedia Commons: 
https://commons.wikimedia.org/wiki/File:India_-_Delhi_girls_chasing_doves_-_6159.jpg
https://creativecommons.org/licenses/by-sa/3.0/deed.en
â€œA rock pigeon photographed at Ed Fountain Park in Las Vegas, Nevadaâ€ by Noah Wulf (CC BY-SA 4.0), via Wikimedia Commons: https://commons.wikimedia.org/wiki/File:Rock_pigeon_in_Las_Vegas_Park_2.jpg
https://commons.wikimedia.org/wiki/File:Feral_pigeon_(Columba_livia_domestica),_2017-05-27.jpg</t>
  </si>
  <si>
    <t>sIM0PGv8h08</t>
  </si>
  <si>
    <t>Natural resources | Earth and society | Middle school Earth and space science | Khan Academy</t>
  </si>
  <si>
    <t>Natural resources Earth and society Middle school Earth and space science Khan Academy</t>
  </si>
  <si>
    <t>2022-08-16 21:28:27+00:00</t>
  </si>
  <si>
    <t>Keep going! Check out the next lesson and practice what youâ€™re learning:
https://www.khanacademy.org/science/middle-school-earth-and-space-science/x87d03b443efbea0a:earth-and-society/x87d03b443efbea0a:natural-resources/a/natural-resources
Natural resources are things found in nature that can be used by humans. Renewable resources can be replaced over human lifetimes. Nonrenewable resources cannot. Both renewable and nonrenewable resources are unevenly distributed across Earth's surface.
Khan Academy is a nonprofit organization with the mission of providing a free, world-class education for anyone, anywhere. We offer quizzes, questions, instructional videos, and articles on a range of academic subjects, including math, biology, chemistry, physics, history, economics, finance, grammar, preschool learning, and more. We provide teachers with tools and data so they can help their students develop the skills, habits, and mindsets for success in school and beyond. Khan Academy has been translated into dozens of languages, and 15 million people around the globe learn on Khan Academy every month. As a 501(c)(3) nonprofit organization, we would love your help!
Donate or volunteer today! Donate here: https://www.khanacademy.org/donate
 Volunteer here: https://www.khanacademy.org/contribute</t>
  </si>
  <si>
    <t>rOMHRI5Ii78</t>
  </si>
  <si>
    <t>Student navigation | Using course mastery on Khan Academy | Khan for Educators | Khan Academy</t>
  </si>
  <si>
    <t>Student navigation Using course mastery on Khan Academy Khan for Educators Khan Academy</t>
  </si>
  <si>
    <t>2022-08-11 19:24:01+00:00</t>
  </si>
  <si>
    <t>Learn how students navigate the mastery learning platform on Khan Academy.
Learn more about Khan for Educators here: https://www.khanacademy.org/khan-for-educators/k4e-us-demo
Khan Academy is a nonprofit organization with the mission of providing a free, world-class education for anyone, anywhere. We offer quizzes, questions, instructional videos, and articles on a range of academic subjects, including math, biology, chemistry, physics, history, economics, finance, grammar, preschool learning, and more. We provide teachers with tools and data so they can help their students develop the skills, habits, and mindsets for success in school and beyond. Khan Academy has been translated into dozens of languages, and 15 million people around the globe learn on Khan Academy every month.</t>
  </si>
  <si>
    <t>_a8Mbkt_o80</t>
  </si>
  <si>
    <t>Sewage treatment | Aquatic and Terrestrial Pollution | AP Environmental Science | Khan Academy</t>
  </si>
  <si>
    <t>Sewage treatment Aquatic and Terrestrial Pollution AP Environmental Science Khan Academy</t>
  </si>
  <si>
    <t>2022-08-10 19:10:43+00:00</t>
  </si>
  <si>
    <t>Keep going! Check out the next lesson and practice what youâ€™re learning:
https://www.khanacademy.org/science/ap-college-environmental-science/x0b0e430a38ebd23f:aquatic-and-terrestrial-pollution/x0b0e430a38ebd23f:waste-disposal-reduction-and-treatment/v/solid-waste-disposal
Describes best practices in wastewater treatment.
Khan Academy is a nonprofit organization with the mission of providing a free, world-class education for anyone, anywhere. We offer quizzes, questions, instructional videos, and articles on a range of academic subjects, including math, biology, chemistry, physics, history, economics, finance, grammar, preschool learning, and more. We provide teachers with tools and data so they can help their students develop the skills, habits, and mindsets for success in school and beyond. Khan Academy has been translated into dozens of languages, and 15 million people around the globe learn on Khan Academy every month. As a 501(c)(3) nonprofit organization, we would love your help! 
Donate or volunteer today! Donate here: https://www.khanacademy.org/donate
 Volunteer here: https://www.khanacademy.org/contribute</t>
  </si>
  <si>
    <t>3444TjgJ8ro</t>
  </si>
  <si>
    <t>Evidence of evolution: embryology | Evolution | Middle school biology | Khan Academy</t>
  </si>
  <si>
    <t>Evidence of evolution embryology Evolution Middle school biology Khan Academy</t>
  </si>
  <si>
    <t>2022-08-09 22:00:30+00:00</t>
  </si>
  <si>
    <t>Keep going! Check out the next lesson and practice what youâ€™re learning:
https://www.khanacademy.org/science/ms-biology/x0c5bb03129646fd6:evolution/x0c5bb03129646fd6:evidence-of-evolution-embryology/a/evidence-of-evolution-embryology
Comparison of the embryological development of different species reveals similarities that show relationships not evident in the fully-formed anatomy.
Khan Academy is a nonprofit organization with the mission of providing a free, world-class education for anyone, anywhere. We offer quizzes, questions, instructional videos, and articles on a range of academic subjects, including math, biology, chemistry, physics, history, economics, finance, grammar, preschool learning, and more. We provide teachers with tools and data so they can help their students develop the skills, habits, and mindsets for success in school and beyond. Khan Academy has been translated into dozens of languages, and 15 million people around the globe learn on Khan Academy every month. As a 501(c)(3) nonprofit organization, we would love your help! 
Donate or volunteer today! Donate here: https://www.khanacademy.org/donate
Volunteer here: https://www.khanacademy.org/contribute</t>
  </si>
  <si>
    <t>i3sdIHaa4jQ</t>
  </si>
  <si>
    <t>Evolution | Middle school biology | Khan Academy</t>
  </si>
  <si>
    <t>Evolution Middle school biology Khan Academy</t>
  </si>
  <si>
    <t>2022-07-27 22:35:53+00:00</t>
  </si>
  <si>
    <t>https://www.khanacademy.org/science/ms-biology/x0c5bb03129646fd6:evolution/x0c5bb03129646fd6:evolution-and-common-ancestry/v/evolution
Evolution is the change in heritable traits that occurs in a group of organisms over multiple generations.
Khan Academy is a nonprofit organization with the mission of providing a free, world-class education for anyone, anywhere. We offer quizzes, questions, instructional videos, and articles on a range of academic subjects, including math, biology, chemistry, physics, history, economics, finance, grammar, preschool learning, and more. We provide teachers with tools and data so they can help their students develop the skills, habits, and mindsets for success in school and beyond. Khan Academy has been translated into dozens of languages, and 15 million people around the globe learn on Khan Academy every month. As a 501(c)(3) nonprofit organization, we would love your help! 
Donate or volunteer today! Donate here: https://www.khanacademy.org/donate
Volunteer here: https://www.khanacademy.org/contribute
Credits:
â€œComposite image showing the diversity of birdsâ€ by Klow (CC BY-SA 3.0), via Wikimedia Commons: 
https://commons.wikimedia.org/wiki/File:Bird_Diversity_2013.png
â€œBald Eagle (Haliaeetus leucocephalus) Kachemak Bay, Alaskaâ€ by Andy Morffew (CC BY 2.0), via Wikimedia Commons: 
https://commons.wikimedia.org/wiki/File:Bald_Eagle_(Haliaeetus_leucocephalus)_Kachemak_Bay,_Alaska.jpg
â€œA Congo African Grey Parrot in Herborn Bird Park, Germanyâ€ by Quartl (CC BY-SA 3.0), via Wikimedia Commons: 
https://commons.wikimedia.org/wiki/File:Psittacus_erithacus_qtl1.jpg
â€œCosta's hummingbird by Pete Gregoireâ€ by Pete Gregoire (CC BY 2.0), via Wikimedia Commons: https://commons.wikimedia.org/wiki/File:Costa%27s_hummingbird_by_Pete_Gregoire_(10127567666).jpg 
â€œA mallard duck stood up from its nap on a log at Riverwood Farms Lakeâ€ by Jeremy Bishop, via Unsplash: 
https://unsplash.com/photos/Mdkrvid9l8s 
â€œAdeliepinguin (Pygoscelis adeliae), fotografiert auf der chilenischen Antarktisstation Eduardo Frei auf King Georges Islandâ€ by Nanosmile / Reinhard Jahn (CC BY-SA 2.0 DE), via Wikimedia Commons: 
https://commons.wikimedia.org/wiki/File:Adeliepinguin-01.jpg
â€œA photo quilt composed of bird photos taken on National Wildlife Refuges in Region 6, Mountain Prairie Region, USFWSâ€ by Tom Koerner/USFWS [Public domain], via Wikimedia Commons: 
https://commons.wikimedia.org/wiki/File:Bird_Quilt_(25903314073).jpg 
â€œDancing peacockâ€ by Montasim Jawar (CC BY-SA 4.0), via Wikimedia Commons: https://commons.wikimedia.org/wiki/File:Peacock_safari.jpg
â€œBald eagle talonsâ€ by Tim Evanson (CC BY-SA 2.0), via Flickr: 
https://www.flickr.com/photos/23165290@N00/46906334745
â€œGrÃ¤sand, Mallard, Anas platyrhynchosâ€ by Bengt Nyman (CC BY-SA 2.0), via Wikimedia Commons: 
https://commons.wikimedia.org/wiki/File:A7R09569_(52153200658).jpg
â€œWisdom Returns to Midwayâ€ by USFWS [Public domain], via Flickr: 
https://www.flickr.com/photos/usfwspacific/6441915099/in/album-72157632891366006/
â€œWisdom's 2011 chick, marked with band number N333â€ by Dan Rapp/USFWS, via ACAP: 
https://www.acap.aq/latest-news/4283-wisdom-the-world-s-oldest-known-albatross-gets-a-grandchick
â€œA feral pigeon about to landâ€ by Claudio Gennari (CC BY 2.0), via Flickr: 
https://www.flickr.com/photos/27391161@N07/3542579123
â€œClose-up of the head of a feral pigeon (Columba livia) in Parc Georges-Valbon, Franceâ€ by Alexis Lours (CC BY 4.0), via Wikimedia Commons: 
https://commons.wikimedia.org/wiki/File:Feral_pigeon_2022_03_20.jpg
â€œColumba livia, Roncone (Sella Giudiarie, Trentino, Italy)â€ by Syrio (CC BY-SA 4.0), via Wikimedia Commons: 
https://commons.wikimedia.org/wiki/File:Columba_livia_Roncone_02.jpg
â€œA feral rock pigeon (Columba livia), taken in Santa Barbara, California, USAâ€ by Dori (CC BY-SA 3.0 US), via Wikimedia Commons: 
https://commons.wikimedia.org/wiki/File:Pigeon_portrait_4861.jpg
â€œSaint Pio of Pietrelcina Chapel Bagumbayan, Quezon Cityâ€ by Judgefloro (CC0 1.0), via Wikimedia Commons: 
https://commons.wikimedia.org/wiki/File:03730jfSaint_Pio_of_Pietrelcina_Chapel_Bagumbayan,_Quezon_Cityfvf_12.jpg
â€œFeral pigeon (Columba livia) in Parc Georges-Valbon, Franceâ€ by Alexis Lours (CC BY 4.0), via Wikimedia Commons: 
https://commons.wikimedia.org/wiki/File:Feral_pigeon_2022_03_18_02.jpg
â€œHill Pigeon (Columba rupestris)â€ by Imran Shah (CC BY-SA 2.0), via Flickr: 
https://www.flickr.com/photos/68466173@N02/48728993017/ 
â€œAnimal diversity October 2007â€ by Justin (CC BY-SA 3.0), via Wikimedia Commons: 
https://commons.wikimedia.org/wiki/File:Animal_diversity_October_2007.jpg
â€œCorythoraptor life restorationâ€ by Zhao Chuang (CC BY 4.0), via Wikimedia Commons: 
https://commons.wikimedia.org/wiki/File:Corythoraptor_life_restoration.png
â€œTerrestrial Dorygnathusâ€ by Mark P. Witton (CC BY 4.0), via Wikimedia Commons: 
https://commons.wikimedia.org/wiki/File:Terrestrial_Dorygnathus.png</t>
  </si>
  <si>
    <t>kLX2SYxzsgM</t>
  </si>
  <si>
    <t>Introducing middle school science content on Khan Academy</t>
  </si>
  <si>
    <t>2022-07-27 21:23:14+00:00</t>
  </si>
  <si>
    <t>Middle school science content is now available on Khan Academy just in time for back to school! New biology and Earth and space science courses include hundreds of articles, exercises, and videos that are all aligned with Next Generation Science Standards. It's all mastery learning-based and just like everything else on Khan Academy, it's all free! 
Learn more here: blog.khanacademy.org/science-content-grows-with-new-middle-school-science-courses/</t>
  </si>
  <si>
    <t>['online learning', 'online class', 'video class', 'video tutorial', 'online education', 'science', 'middle school science', 'biology', 'climate change', 'climate']</t>
  </si>
  <si>
    <t>ThpzFgoGrKE</t>
  </si>
  <si>
    <t>Human impacts on the environment | Middle school Earth and space science | Khan Academy</t>
  </si>
  <si>
    <t>Human impacts on the environment Middle school Earth and space science Khan Academy</t>
  </si>
  <si>
    <t>2022-07-27 20:10:49+00:00</t>
  </si>
  <si>
    <t>Keep going! Check out the next lesson and practice what youâ€™re learning: 
https://www.khanacademy.org/science/middle-school-earth-and-space-science/x87d03b443efbea0a:earth-and-society/x87d03b443efbea0a:human-impacts-on-the-environment/a/human-impacts-on-the-environment
Human activitiesâ€”such as land use, water use, and deforestationâ€”often have negative impacts on the environment. These impacts worsen as the human population grows and consumes more resources. Science can help identify ways to reduce our impacts, but it is ultimately up to us to take action.
Khan Academy is a nonprofit organization with the mission of providing a free, world-class education for anyone, anywhere. We offer quizzes, questions, instructional videos, and articles on a range of academic subjects, including math, biology, chemistry, physics, history, economics, finance, grammar, preschool learning, and more. We provide teachers with tools and data so they can help their students develop the skills, habits, and mindsets for success in school and beyond. Khan Academy has been translated into dozens of languages, and 15 million people around the globe learn on Khan Academy every month. As a 501(c)(3) nonprofit organization, we would love your help!
Donate or volunteer today! Donate here: https://www.khanacademy.org/donate
 Volunteer here: https://www.khanacademy.org/contribute</t>
  </si>
  <si>
    <t>0G2uDKYBX-c</t>
  </si>
  <si>
    <t>Environmental change and adaptation in GalÃ¡pagos finches | Middle school biology | Khan Academy</t>
  </si>
  <si>
    <t>Environmental change and adaptation in GalÃ¡pagos finches Middle school biology Khan Academy</t>
  </si>
  <si>
    <t>2022-07-22 00:38:34+00:00</t>
  </si>
  <si>
    <t>Keep going! Check out the next lesson and practice what youâ€™re learning:
https://www.khanacademy.org/science/ms-biology/x0c5bb03129646fd6:natural-and-artificial-selection/x0c5bb03129646fd6:adaptation-and-environmental-change/a/adaptation-and-environmental-change
Adaptation by natural selection acting over generations is one important process by which species change over time in response to changes in environmental conditions. Traits that support successful survival and reproduction in the new environment become more common; those that do not become less common. Thus, the distribution of traits in a population changes.
Khan Academy is a nonprofit organization with the mission of providing a free, world-class education for anyone, anywhere. We offer quizzes, questions, instructional videos, and articles on a range of academic subjects, including math, biology, chemistry, physics, history, economics, finance, grammar, preschool learning, and more. We provide teachers with tools and data so they can help their students develop the skills, habits, and mindsets for success in school and beyond. Khan Academy has been translated into dozens of languages, and 15 million people around the globe learn on Khan Academy every month. As a 501(c)(3) nonprofit organization, we would love your help! 
Donate or volunteer today! Donate here: https://www.khanacademy.org/donate
Volunteer here: https://www.khanacademy.org/contribute
Credits:
"Medium ground finch Santa Cruz" by putneymark (CC BY-SA 2.0), via Flickr:
https://www.flickr.com/photos/putneymark/1351694843/in/photolist-RhKZd-RhL49-RhKUE-RhL8E-RhKDy-RhKRy-Rj1KP-34wMSC-34wNi1-2SjC1t-2SoQZ3-34rMMv-349SeW-2SjBGe-2SjACe-2SjzEV-2Sp1km-34sfui-3457Kx
https://creativecommons.org/licenses/by-sa/2.0/
Data from Figure 5 in: Rosemary B. Grant and Peter R. Grant. What Darwin's Finches Can Teach Us about the Evolutionary Origin and Regulation of Biodiversity. BioScience. 2003. 53: 965-975. http://bioscience.oxfordjournals.org/content/53/10/965.full.pdf+html</t>
  </si>
  <si>
    <t>y4BHYYBif3Q</t>
  </si>
  <si>
    <t>Natural selection in peppered moths | Middle school biology | Khan Academy</t>
  </si>
  <si>
    <t>Natural selection in peppered moths Middle school biology Khan Academy</t>
  </si>
  <si>
    <t>2022-07-22 00:35:53+00:00</t>
  </si>
  <si>
    <t>Keep going! Check out the next lesson and practice what youâ€™re learning:
https://www.khanacademy.org/science/ms-biology/x0c5bb03129646fd6:natural-and-artificial-selection/x0c5bb03129646fd6:natural-selection/a/natural-selection
Natural selection leads to the predominance of certain traits in a population, and the suppression of others.
Khan Academy is a nonprofit organization with the mission of providing a free, world-class education for anyone, anywhere. We offer quizzes, questions, instructional videos, and articles on a range of academic subjects, including math, biology, chemistry, physics, history, economics, finance, grammar, preschool learning, and more. We provide teachers with tools and data so they can help their students develop the skills, habits, and mindsets for success in school and beyond. Khan Academy has been translated into dozens of languages, and 15 million people around the globe learn on Khan Academy every month. As a 501(c)(3) nonprofit organization, we would love your help! 
Donate or volunteer today! Donate here: https://www.khanacademy.org/donate
Volunteer here: https://www.khanacademy.org/contribute</t>
  </si>
  <si>
    <t>J6VJ6dS8D1k</t>
  </si>
  <si>
    <t>Evidence of evolution: anatomy | Evolution | Middle school biology | Khan Academy</t>
  </si>
  <si>
    <t>Evidence of evolution anatomy Evolution Middle school biology Khan Academy</t>
  </si>
  <si>
    <t>2022-07-22 00:28:39+00:00</t>
  </si>
  <si>
    <t>Keep going! Check out the next lesson and practice what youâ€™re learning: 
https://www.khanacademy.org/science/ms-biology/x0c5bb03129646fd6:evolution/x0c5bb03129646fd6:evidence-of-evolution-anatomy/a/evidence-of-evolution-anatomy
Anatomical similarities and differences between various organisms living today and between them and organisms in the fossil record, enable the reconstruction of evolutionary history and the inference of lines of evolutionary descent.
Khan Academy is a nonprofit organization with the mission of providing a free, world-class education for anyone, anywhere. We offer quizzes, questions, instructional videos, and articles on a range of academic subjects, including math, biology, chemistry, physics, history, economics, finance, grammar, preschool learning, and more. We provide teachers with tools and data so they can help their students develop the skills, habits, and mindsets for success in school and beyond. Khan Academy has been translated into dozens of languages, and 15 million people around the globe learn on Khan Academy every month. As a 501(c)(3) nonprofit organization, we would love your help! 
Donate or volunteer today! Donate here: https://www.khanacademy.org/donate
Volunteer here: https://www.khanacademy.org/contribute</t>
  </si>
  <si>
    <t>Fossils | Evolution | Middle school biology | Khan Academy</t>
  </si>
  <si>
    <t>Fossils Evolution Middle school biology Khan Academy</t>
  </si>
  <si>
    <t>2022-07-22 00:25:33+00:00</t>
  </si>
  <si>
    <t>Keep going! Check out the next lesson and practice what youâ€™re learning:
https://www.khanacademy.org/science/ms-biology/x0c5bb03129646fd6:evolution/x0c5bb03129646fd6:the-fossil-record/a/fossils
The collection of fossils and their placement in chronological order (e.g., through the location of the sedimentary layers in which they are found or through radioactive dating) is known as the fossil record. It documents the existence, diversity,  extinction, and change of many life forms throughout the history of life on Earth.
Khan Academy is a nonprofit organization with the mission of providing a free, world-class education for anyone, anywhere. We offer quizzes, questions, instructional videos, and articles on a range of academic subjects, including math, biology, chemistry, physics, history, economics, finance, grammar, preschool learning, and more. We provide teachers with tools and data so they can help their students develop the skills, habits, and mindsets for success in school and beyond. Khan Academy has been translated into dozens of languages, and 15 million people around the globe learn on Khan Academy every month. As a 501(c)(3) nonprofit organization, we would love your help! 
Donate or volunteer today! Donate here: https://www.khanacademy.org/donate
Volunteer here: https://www.khanacademy.org/contribute</t>
  </si>
  <si>
    <t>VH1lAfZL_fU</t>
  </si>
  <si>
    <t>Worked examples: Punnett squares | Inheritance and variation | Middle school biology | Khan Academy</t>
  </si>
  <si>
    <t>Worked examples Punnett squares Inheritance and variation Middle school biology Khan Academy</t>
  </si>
  <si>
    <t>2022-07-22 00:21:55+00:00</t>
  </si>
  <si>
    <t>Keep going! Check out the next lesson and practice what youâ€™re learning: 
https://www.khanacademy.org/science/ms-biology/x0c5bb03129646fd6:inheritance-and-variation/x0c5bb03129646fd6:reproduction-and-genetic-variation/a/genetics-vocabulary-and-punnett-squares
Solve Punnett squares that include heterozygous and homozygous genotypes.
Khan Academy is a nonprofit organization with the mission of providing a free, world-class education for anyone, anywhere. We offer quizzes, questions, instructional videos, and articles on a range of academic subjects, including math, biology, chemistry, physics, history, economics, finance, grammar, preschool learning, and more. We provide teachers with tools and data so they can help their students develop the skills, habits, and mindsets for success in school and beyond. Khan Academy has been translated into dozens of languages, and 15 million people around the globe learn on Khan Academy every month. As a 501(c)(3) nonprofit organization, we would love your help! 
Donate or volunteer today! Donate here: https://www.khanacademy.org/donate
Volunteer here: https://www.khanacademy.org/contribute</t>
  </si>
  <si>
    <t>kvwK63Mwhw0</t>
  </si>
  <si>
    <t>Genetics vocabulary | Inheritance and variation | Middle school biology | Khan Academy</t>
  </si>
  <si>
    <t>Genetics vocabulary Inheritance and variation Middle school biology Khan Academy</t>
  </si>
  <si>
    <t>2022-07-22 00:14:30+00:00</t>
  </si>
  <si>
    <t>Keep going! Check out the next lesson and practice what youâ€™re learning:
https://www.khanacademy.org/science/ms-biology/x0c5bb03129646fd6:inheritance-and-variation/x0c5bb03129646fd6:reproduction-and-genetic-variation/v/worked-examples-punnett-squares
Learn about the terms allele, genotype, phenotype, dominant, recessive, heterozygous, and homozygous.
Khan Academy is a nonprofit organization with the mission of providing a free, world-class education for anyone, anywhere. We offer quizzes, questions, instructional videos, and articles on a range of academic subjects, including math, biology, chemistry, physics, history, economics, finance, grammar, preschool learning, and more. We provide teachers with tools and data so they can help their students develop the skills, habits, and mindsets for success in school and beyond. Khan Academy has been translated into dozens of languages, and 15 million people around the globe learn on Khan Academy every month. As a 501(c)(3) nonprofit organization, we would love your help! 
Donate or volunteer today! Donate here: https://www.khanacademy.org/donate
Volunteer here: https://www.khanacademy.org/contribute</t>
  </si>
  <si>
    <t>_9wnC5pta78</t>
  </si>
  <si>
    <t>Mutations | Inheritance and variation | Middle school biology | Khan Academy</t>
  </si>
  <si>
    <t>Mutations Inheritance and variation Middle school biology Khan Academy</t>
  </si>
  <si>
    <t>2022-07-22 00:09:15+00:00</t>
  </si>
  <si>
    <t>Keep going! Check out the next lesson and practice what youâ€™re learning:
https://www.khanacademy.org/science/ms-biology/x0c5bb03129646fd6:inheritance-and-variation/x0c5bb03129646fd6:mutations/a/mutations
Changes (mutations) to genes can result in changes to proteins, which can affect the structures and functions of the organism and thereby change traits. Some changes are beneficial, others harmful, and some neutral to the organism.
Khan Academy is a nonprofit organization with the mission of providing a free, world-class education for anyone, anywhere. We offer quizzes, questions, instructional videos, and articles on a range of academic subjects, including math, biology, chemistry, physics, history, economics, finance, grammar, preschool learning, and more. We provide teachers with tools and data so they can help their students develop the skills, habits, and mindsets for success in school and beyond. Khan Academy has been translated into dozens of languages, and 15 million people around the globe learn on Khan Academy every month. As a 501(c)(3) nonprofit organization, we would love your help! 
Donate or volunteer today! Donate here: https://www.khanacademy.org/donate
Volunteer here: https://www.khanacademy.org/contribute
Credits: 
Diagram created with Biorender.com:
https://biorender.com/</t>
  </si>
  <si>
    <t>fmGsGwCMXsM</t>
  </si>
  <si>
    <t>UCJFp8uSYCjXOMnkUyb3CQ3Q</t>
  </si>
  <si>
    <t>Crispy Potato Puffs</t>
  </si>
  <si>
    <t>2022-11-02 18:00:14+00:00</t>
  </si>
  <si>
    <t>This super crunchy twist on classic fries will certainly wow your guests and leave them wanting more.
Get the recipe here: https://tasty.co/recipe/crispy-potato-puffs</t>
  </si>
  <si>
    <t>['buzzfeed', 'tasty', 'youtube shorts', 'potato', 'puff', 'fried', 'easy', 'recipe', 'potato recipes']</t>
  </si>
  <si>
    <t>8K4gXsO7x5w</t>
  </si>
  <si>
    <t>Thai Tea Creme BrÃ»lÃ©e</t>
  </si>
  <si>
    <t>2022-11-01 17:00:05+00:00</t>
  </si>
  <si>
    <t>I bet you've never had a dessert like this before! 
Follow Jeri here: https://www.instagram.com/whisperofyum</t>
  </si>
  <si>
    <t>['buzzfeed', 'tasty', 'youtubeshorts', 'dessert', 'creme brulee', 'creme brulee recipe', 'custard', 'thai tea', 'fall', 'sweet', 'sugar', 'recipe', 'easy', 'food videos', 'shorts', 'buzzfeed video', 'buzzfeedvideo']</t>
  </si>
  <si>
    <t>tctk5m9Pbm4</t>
  </si>
  <si>
    <t>Maple Glaze Apple Cardamom Fritters</t>
  </si>
  <si>
    <t>2022-10-31 19:00:25+00:00</t>
  </si>
  <si>
    <t>Follow Jeri here: https://www.instagram.com/whisperofyum</t>
  </si>
  <si>
    <t>['buzzfeed', 'tasty', 'youtubeshorts', 'apple', 'fritter', 'fried', 'doughnut', 'donut', 'cardamom', 'breakfast', 'brunch', 'dessert', 'sweet', 'baking', 'recipe', 'easy']</t>
  </si>
  <si>
    <t>OhmtCT5p1lo</t>
  </si>
  <si>
    <t>Creamy, Comforting Chicken Noodle Soup</t>
  </si>
  <si>
    <t>Creamy Comforting Chicken Noodle Soup</t>
  </si>
  <si>
    <t>2022-10-30 17:00:13+00:00</t>
  </si>
  <si>
    <t>Follow Toni here: https://www.instagram.com/themoodyfoody</t>
  </si>
  <si>
    <t>['buzzfeed', 'tasty', 'youtube shorts', 'recipe', 'easy', 'chicken', 'noodle', 'soup', 'creamy', 'comfort food', 'nostalgic', 'food']</t>
  </si>
  <si>
    <t>eOjq4IjjvEA</t>
  </si>
  <si>
    <t>Jasmine vs Pastry Chef - Who Can Make A Dessert That's Been Translated 100 Times?</t>
  </si>
  <si>
    <t>Jasmine vs Pastry Chef Who Can Make A Dessert Thats Been Translated 100 Times</t>
  </si>
  <si>
    <t>2022-10-29 17:00:19+00:00</t>
  </si>
  <si>
    <t>Join the gang for a very special and spooky Halloween episode. Is Jasmine getting too good at this? Maybe! That's why we're having her compete with professional pastry chef Heather Wong. Should she be scared? 
Jasmine: https://www.instagram.com/jasminepak
Katie: https://www.instagram.com/oldladiekatie
Mimo: https://www.instagram.com/mimooo.ahmed
Heather: https://www.instagram.com/chefheatherwong
https://www.instagram.com/flouringla/
01:15 Step 1
1:26 Step 2
03:20 Step 3
04:50 Step 4
05:38 Step 5
06:22 Step 6
07:30 Step 7
08:15 Step 8
09:35 Step 9
10:16 Step 10 
10:46 Step 11
11:24 Step 12
11:53 Step 13
12:58 Step 14
13:55 Step 15
15:02 Step 16
15:38 Step 17
Subscribe to Tasty: https://bzfd.it/2ri82Z1
Shop the NEW Tasty Merch: https://bzfd.it/shoptastyyoutube
Subscribe to Tasty Newsletters: https://bzfd.it/2SC4h0S
Like us on Facebook: http://www.facebook.com/buzzfeedtasty
Follow us on Instagram: https://www.instagram.com/buzzfeedtasty/
Follow us on Twitter: https://www.twitter.com/tasty
Find our recipes and buy the ingredients all in one place. Download the Tasty app today: https://tsty.it/app
Shop the Tasty Kitchenware line: https://t.co/0dPSuobra7
https://www.buzzfeed.com/bfmp/videos/163561
MUSIC
Only Joking_Full
Licensed via Warner Chappell Production Music Inc.
A Certain Charm_Full
Licensed via Warner Chappell Production Music Inc.
An Intriguing Case_Full
Licensed via Warner Chappell Production Music Inc.
Snakes and Ladders_Full
Licensed via Warner Chappell Production Music Inc.
Curious Creatures_Full
Licensed via Warner Chappell Production Music Inc.
Full Flavour_Full
Licensed via Warner Chappell Production Music Inc.
Clap Your Hands_Full
Licensed via Warner Chappell Production Music Inc.
Hang 60_No Vocals
Licensed via Warner Chappell Production Music Inc.
Fast Tracker_Full
Licensed via Warner Chappell Production Music Inc.
Sneak And Peak_Full
Licensed via Warner Chappell Production Music Inc.
Dripping Sweat_No Vocal, Brass
Licensed via Warner Chappell Production Music Inc.
Bump The Funk_No Vocal
Licensed via Warner Chappell Production Music Inc.
Missy Strut_Full Mix
Licensed via Warner Chappell Production Music Inc.
Rushed Off My Feet B_Edit
Licensed via Warner Chappell Production Music Inc.
A Dastardly Plan_Full
Licensed via Warner Chappell Production Music Inc.
Comedy Chaos_Full
Licensed via Warner Chappell Production Music Inc.
Vampire Lullaby_Full
Licensed via Warner Chappell Production Music Inc.
Ghosthunter_Full
Licensed via Warner Chappell Production Music Inc.
Funked Up_Main Promo
Licensed via Warner Chappell Production Music Inc.
Up To Something_Main
Licensed via Warner Chappell Production Music Inc.
Fools Intimate_Main
Licensed via Warner Chappell Production Music Inc.
Shake It Mama_No Vocals Saxophone
Licensed via Warner Chappell Production Music Inc.
Halloween Queen_Main
Licensed via Warner Chappell Production Music Inc.
Chamber Of Little Horrors_Main
Licensed via Warner Chappell Production Music Inc.
Space Kook_Main
Licensed via Warner Chappell Production Music Inc.
Alien Landscape_Main
Licensed via Warner Chappell Production Music Inc.
Something Wicked_Main
Licensed via Warner Chappell Production Music Inc.
Enchanted Carousel_Main
Licensed via Warner Chappell Production Music Inc.
Fairy Mischief_Main
Licensed via Warner Chappell Production Music Inc.
Hurry Along_Main
Licensed via Warner Chappell Production Music Inc.
Rushing Like Crazy_Main
Licensed via Warner Chappell Production Music Inc.
Spy Chase_Main
Licensed via Warner Chappell Production Music Inc.
CLUMSY STEPS_Main
Licensed via Warner Chappell Production Music Inc.
PENGUIN PARADE_Main
Licensed via Warner Chappell Production Music Inc.
FUNHOUSE_Main
Licensed via Warner Chappell Production Music Inc.
BEE IN YOUR BONNET_Main
Licensed via Warner Chappell Production Music Inc.
Frolic Polka Chase_Main
Licensed via Warner Chappell Production Music Inc. A Stealth Of Comedy_Main
Licensed via Warner Chappell Production Music Inc.
Kings And Queens_Main
Licensed via Warner Chappell Production Music Inc.
Spooky Castle Waltz_Full Mix
Licensed via Warner Chappell Production Music Inc.
News Round Up_Sting
Licensed via Warner Chappell Production Music Inc.
Mischief In A Minor_Full Mix
Licensed via Warner Chappell Production Music Inc.
Funny Halloween pumpkins
retales botijero/Getty Images
Baseball Bat and Ball. Sport equipment elements.
Elena Istomina/Getty Images
background Distorted glitch TV. Descendant network. Digilal No signal.
BNMK0819/Getty Images
VIDEO
Animation white ghosts flying isolate on green background.
Sanmuang Wiyada/Getty Images
Intensive Smoke White Jet
Saracin/Getty Images
Animated red cross appears. Concept of prohibition. Flat vector illustration isolated on green background. tetyanka/Getty Images
Animation in motion graphics of a check mark symbol. Symbolizing right. Motion Graphics
Vadym Kalitnyk/Getty Images
Bicycle Icons - Vector Animate
Rakdee/Getty Images Marshmallow, Slow Motion SoraPhotography/Getty Images</t>
  </si>
  <si>
    <t>['K_fe', 'baking', 'black licorice', 'buzzfeed', 'caramel', 'chef', 'chocolate', 'competition', 'cooking', 'dessert', 'ganache', 'halloween', 'jasmine pak', 'lost in translation', 'marshmallow', 'pastry', 'shortbread', 'spider', 'spooky', 'tart', 'tasty', 'tasty recipes', 'web']</t>
  </si>
  <si>
    <t>pZHh4b6bz5Y</t>
  </si>
  <si>
    <t>Pumpkin Nutella Swirl Loaf</t>
  </si>
  <si>
    <t>2022-10-28 17:00:27+00:00</t>
  </si>
  <si>
    <t>Inspired by a cake from Brooklyn cafe Ciao, Gloria, this autumn loaf takes the best of pumpkin spice season and pairs it with decadent chocolate-hazelnut swirls.
Get the recipe: https://tasty.co/recipe/pumpkin-nutella-loaf
Follow Amanda: https://www.instagram.com/amandaqfood</t>
  </si>
  <si>
    <t>['HALLSC']</t>
  </si>
  <si>
    <t>uohzqjyFmZU</t>
  </si>
  <si>
    <t>Easy Flaky Creamy Chicken Pot Pie</t>
  </si>
  <si>
    <t>2022-10-27 17:00:30+00:00</t>
  </si>
  <si>
    <t>['K_fe', 'buzzfeed', 'chicken', 'chicken pot pie', 'chicken pot pie recipe', 'classic', 'comfort food', 'comfort food recipe', 'easy', 'how to', 'how to make chicken pot pie', 'pie crust', 'pot pie', 'recipe', 'tasty', 'youtube shorts']</t>
  </si>
  <si>
    <t>GlVn-8QtwJY</t>
  </si>
  <si>
    <t>Pumpkin Spinach Artichoke Dip</t>
  </si>
  <si>
    <t>2022-10-26 17:00:15+00:00</t>
  </si>
  <si>
    <t>Itâ€™s officially pumpkin season! This recipe pairs everyoneâ€™s favorite gourd and cheesy dip in a super easy and delicious way! Serve it at your next fall gathering to impress all of your guests!
Get the recipe here: https://tasty.co/recipe/pumpkin-spinach-artichoke-dip
Follow Ivanna: https://www.instagram.com/ivskitchen</t>
  </si>
  <si>
    <t>['HALLSC', 'artichoke', 'buzzfeed', 'comfort food', 'comfort food recipe', 'dip', 'easy', 'fall', 'party food', 'party food ideas', 'pumpkin', 'recipes', 'tasty', 'youtubeshorts']</t>
  </si>
  <si>
    <t>NymuwPnz5Pg</t>
  </si>
  <si>
    <t>Gochujang Salmon with Coconut-Pandan Rice (Nasi Lemak)</t>
  </si>
  <si>
    <t>Gochujang Salmon with CoconutPandan Rice Nasi Lemak</t>
  </si>
  <si>
    <t>2022-10-25 17:00:11+00:00</t>
  </si>
  <si>
    <t>This recipe is an absolute DREAM!
Follow Jeri here: https://www.instagram.com/whisperofyum</t>
  </si>
  <si>
    <t>['Gochujang', 'K_fe', 'Nasi lemak', 'buzzfeed', 'coconut', 'easy', 'korean', 'malaysian', 'pandan', 'recipe', 'rice', 'salmon', 'tasty', 'weeknight', 'youtube shorts']</t>
  </si>
  <si>
    <t>IGJfLxBj234</t>
  </si>
  <si>
    <t>Cheddar Loaded Baked Potato Soup</t>
  </si>
  <si>
    <t>2022-10-24 17:16:51+00:00</t>
  </si>
  <si>
    <t>['K_fe', 'bacon', 'baked', 'buzzfeed', 'comfort food', 'easy', 'loaded', 'potato', 'recipe', 'soup', 'stew', 'tasty', 'youtube shorts']</t>
  </si>
  <si>
    <t>NcIohG1_DPA</t>
  </si>
  <si>
    <t>How To Throw A Dinner Party on A Budget</t>
  </si>
  <si>
    <t>2022-10-23 17:00:11+00:00</t>
  </si>
  <si>
    <t>Dinner parties can be expensive! Stay tuned for tips and tricks from Rie to host an affordable and elegant one.
00:32 DIY Potato Print Napkins
02:56 Thrift Candle Holders
03:51 Forage for Greenery
04:34 Make It a Potluck
05:15 Save Those Carrot Tops
07:30 Plate on Bowl = Cake stand
07:41 Cook Waste Free
Subscribe to Tasty: https://bzfd.it/2ri82Z1
Tasty
Tasty
The official YouTube channel of all things Tasty, the world's largest food network. From recipes, world-class talent, and top-of-the-line cookware, we help connect food lovers in every way they interact with food.
Connect with Tasty:
Shop the NEW Tasty Merch: https://bzfd.it/shoptastyyoutube
Subscribe to Tasty Newsletters: https://bzfd.it/2SC4h0S
Like us on Facebook: http://www.facebook.com/buzzfeedtasty
Follow us on Instagram: https://www.instagram.com/buzzfeedtasty/
Follow us on Twitter: https://www.twitter.com/tasty
Find our recipes and buy the ingredients all in one place. Download the Tasty app today: https://tsty.it/app
Shop the Tasty Kitchenware line: https://t.co/0dPSuobra7
Credits: https://www.buzzfeed.com/bfmp/videos/107016
MUSIC
Licensed via Audio Network
https://www.youtube.com/c/buzzfeedtasty</t>
  </si>
  <si>
    <t>['DIY', 'How To Throw A Dinner Party on A Budget', 'K_fe', 'budget', 'budget decor', 'budget friendly', 'butcher paper', 'buzzfeed', 'buzzfeed video', 'candles', 'cooking', 'decorations dinner party', 'dessertsnob', 'dinner party', 'dinnerware', 'flowers', 'gifts', 'how to', 'napkin decorating', 'party', 'party prep', 'potatoes', 'presentation', 'rie', 'rie mcclenny', 'table decor', 'tablecloth', 'tasty', 'thrift', 'thrifting']</t>
  </si>
  <si>
    <t>6S_e34j6q9U</t>
  </si>
  <si>
    <t>Pro Vs. Novice: We Tried To Make A Viral TikTok Recipe That's Been Translated 100 Times</t>
  </si>
  <si>
    <t>Pro Vs Novice We Tried To Make A Viral TikTok Recipe Thats Been Translated 100 Times</t>
  </si>
  <si>
    <t>2022-10-22 17:00:04+00:00</t>
  </si>
  <si>
    <t>On this super special episode Jasmine competes against newcomer Tucker to see who can make the recipe closest to the original. Let the battle begin! 
Shop the new Lost In Translation MERCH: https://shop.buzzfeed.com/collections/lost-in-translation
Follow @Jasmine Pak : https://www.instagram.com/@jasminepak
Follow Katie: https://www.instagram.com/@oldladiekatie
Follow Tucker:  https://www.instagram.com/tuckercomedy
00:00 Intro
01:39 Step 1
02:40 Step 2
04:05 Step 3
06:23 Step 4
07:23 Step 5
08:04 Step 6
09:07 Step 7
10:18 Step 8
11:19 Step 9
13:23 Step 10
14:28 Step 11
15:32 Step 12
17:38 Step 13
18:14 Step 14
Subscribe to Tasty: https://bzfd.it/2ri82Z1
Tasty
The official YouTube channel of all things Tasty, the world's largest food network. From recipes, world-class talent, and top-of-the-line cookware, we help connect food lovers in every way they interact with food.
Connect with Tasty:
Shop the NEW Tasty Merch: https://bzfd.it/shoptastyyoutube
Subscribe to Tasty Newsletters: https://bzfd.it/2SC4h0S
Like us on Facebook: http://www.facebook.com/buzzfeedtasty
Follow us on Instagram: https://www.instagram.com/buzzfeedtasty/
Follow us on Twitter: https://www.twitter.com/tasty
Find our recipes and buy the ingredients all in one place. Download the Tasty app today: https://tsty.it/app
Shop the Tasty Kitchenware line: https://t.co/0dPSuobra7
Credits: https://www.buzzfeed.com/bfmp/videos/163560
MUSIC
Hang 60_No Vocals
Licensed via Warner Chappell Production Music Inc.
Brass Royale_Full
Licensed via Warner Chappell Production Music Inc.
Buzz Tree Lane_Full
Licensed via Warner Chappell Production Music Inc.
Fast Tracker_Full
Licensed via Warner Chappell Production Music Inc.
The Spanish Distraction_Full
Licensed via Warner Chappell Production Music Inc.
Lovely Jubbly_Full
Licensed via Warner Chappell Production Music Inc.
Charmed I'm Sure_Full
Licensed via Warner Chappell Production Music Inc.
Dripping Sweat_No Vocal, Brass
Licensed via Warner Chappell Production Music Inc.
Bump The Funk_No Vocal
Licensed via Warner Chappell Production Music Inc.
Get To Steppin'_Full
Licensed via Warner Chappell Production Music Inc.
Rushed Off My Feet B_Edit
Licensed via Warner Chappell Production Music Inc.
Comedy Chaos B_Edit
Licensed via Warner Chappell Production Music Inc.
A Dastardly Plan_Full
Licensed via Warner Chappell Production Music Inc.
The Plot Thickens_Full
Licensed via Warner Chappell Production Music Inc.
Comedy Chaos_Full
Licensed via Warner Chappell Production Music Inc.
Antics and Shenanigans_Full
Licensed via Warner Chappell Production Music Inc.
Fizzy Studies_Full
Licensed via Warner Chappell Production Music Inc.
Bells and Whistles_Main
Licensed via Warner Chappell Production Music Inc.
Minutes Left_Main
Licensed via Warner Chappell Production Music Inc.
Little Mischief_Main
Licensed via Warner Chappell Production Music Inc.
Cat and Mouse Chase_Main
Licensed via Warner Chappell Production Music Inc.
Shopping Day_Underscore
Licensed via Warner Chappell Production Music Inc.
Clubbing Unity_30 Sec
Licensed via Warner Chappell Production Music Inc.
Crimedy Coup Start_Main
Licensed via Warner Chappell Production Music Inc.
News Round Up_Sting
Licensed via Warner Chappell Production Music Inc.
Mischief In A Minor_Full Mix
Licensed via Warner Chappell Production Music Inc.
Chico On The Town_Full
Licensed via Warner Chappell Production Music Inc.
STILLS
Adorable duck isolated on white background. Farm poultry. Vector illustration of farm birds in a flat style.
Kateryna  Firsova/Getty Images
VIDEO
Falling loaves of bread
noLimit46/Getty Images
Animated red cross appears. Concept of prohibition. Flat vector illustration isolated on green background.
tetyanka/Getty Images
Animation in motion graphics of a check mark symbol. Symbolizing right. Motion Graphics
Vadym Kalitnyk/Getty Images
Stage Lights
teekid/Getty Images
https://www.youtube.com/c/buzzfeedtasty</t>
  </si>
  <si>
    <t>['K_fe', 'buzzfeed', 'eggs', 'funny', 'humor', 'jasmine pak', 'language', 'lost in translation', 'sesame oil', 'steamed', 'tasty', 'tiktok', 'viral']</t>
  </si>
  <si>
    <t>sVuo4AM-A_I</t>
  </si>
  <si>
    <t>Caramel Apple Pie French Toast</t>
  </si>
  <si>
    <t>2022-10-21 17:00:41+00:00</t>
  </si>
  <si>
    <t>Cozy season is coming our way! Relax as @muradmakes Caramel Apple Pie French Toast!
Get the recipe: https://tasty.co/recipe/caramel-apple-pie-french-toast
Follow Murad: https://www.instagram.com/muradmakes/</t>
  </si>
  <si>
    <t>['K_fe', 'apple', 'breakfast', 'brunch', 'buzzfeed', 'caramel', 'dessert', 'french toast', 'recipe', 'tasty', 'youtube shorts']</t>
  </si>
  <si>
    <t>8l2j4WI2jj8</t>
  </si>
  <si>
    <t>Potato Tacos</t>
  </si>
  <si>
    <t>2022-10-20 17:00:05+00:00</t>
  </si>
  <si>
    <t>If you love crispy tacos and potatoes, you are going to love these â€œtacos de papa.â€ Tasty producer Ivanna grew up eating these while crossing the border between Mexico and Texas.
Get the recipe here: https://tasty.co/recipe/potato-tacos
Follow Ivanna: https://www.instagram.com/ivskitchen</t>
  </si>
  <si>
    <t>['K_fe']</t>
  </si>
  <si>
    <t>Tlo4hKNEp5M</t>
  </si>
  <si>
    <t>Roasted Red Pepper and Tomato Soup with Garlic Confit Grilled Cheese Bites</t>
  </si>
  <si>
    <t>2022-10-19 17:00:30+00:00</t>
  </si>
  <si>
    <t>Soup season is here! 
Follow Jeri: https://www.instagram.com/whisperofyum</t>
  </si>
  <si>
    <t>['K_fe', 'buzzfeed', 'comfort food', 'confit', 'cozy', 'easy', 'garlic', 'grilled cheese', 'recipe', 'red pepper', 'roasted', 'sandwich', 'soup', 'step by step', 'tasty', 'youtubeshorts']</t>
  </si>
  <si>
    <t>_T48atQQhWg</t>
  </si>
  <si>
    <t>Caramel Apple Bark</t>
  </si>
  <si>
    <t>2022-10-18 17:00:24+00:00</t>
  </si>
  <si>
    <t>Think of this salted caramel apple bark as a deconstructed candy apple. Layers of chocolate, pretzels, salted caramel, apple, and more chocolate make this the perfect sweet and salty treat for your fall gatherings.
Follow Jeri: https://www.instagram.com/whisperofyum
Get the recipe: https://tasty.co/recipe/salted-caramel-apple-bark</t>
  </si>
  <si>
    <t>['K_fe', 'apple', 'bark', 'buzzfeed', 'buzzfeed video', 'buzzfeedvideo', 'caramel', 'caramel apple bark recipe', 'caramel apples', 'chocolate', 'dessert', 'easy', 'fall', 'halloween', 'how to make caramel apple bark', 'pretzel', 'recipe', 'snack', 'tasty', 'youtube shorts']</t>
  </si>
  <si>
    <t>i5a72hSGS5o</t>
  </si>
  <si>
    <t>Halloween Popcorn</t>
  </si>
  <si>
    <t>2022-10-16 17:00:33+00:00</t>
  </si>
  <si>
    <t>This Halloween candy popcorn mix is perfect for your next Hallo-Fest or spooky movie night. Using the Tasty Popcorn Popper makes this a super easy and fun snack. Itâ€™s the perfect way to use up leftover Halloween candy!
Recipe: https://tasty.co/recipe/halloween-candy-popcorn
Follow Ivanna: https://www.instagram.com/ivskitchen
Shop the Popcorn Popper here: https://www.walmart.com/ip/Tasty-3QT-Family-Size-Microwave-Popcorn-Popper-Dishwasher-Safe-Green/827733813</t>
  </si>
  <si>
    <t>jZ1bbWvK0i0</t>
  </si>
  <si>
    <t>Can I Make An Indian Street Food That's Been Translated 100 Times?</t>
  </si>
  <si>
    <t>Can I Make An Indian Street Food Thats Been Translated 100 Times</t>
  </si>
  <si>
    <t>2022-10-15 17:00:21+00:00</t>
  </si>
  <si>
    <t>Welcome back to a brand new season of Lost In Translation! The gang is ready for fun surprises and epic challenges, so make sure to tune in every week. Now let's watch Jasmine try and make a recipe suggested by YOU! 
Shop the new Lost In Translation MERCH: https://shop.buzzfeed.com/collections/lost-in-translation
Follow Jasmine: https://www.instagram.com/jasminepak/
Follow Mimo: https://www.instagram.com/mimooo.ahmed/
Follow Katie: https://www.instagram.com/oldladiekatie/
Follow Kelly: https://www.instagram.com/kellympaige/
Subscribe to Tasty: https://bzfd.it/2ri82Z1
00:00 Intro
01:38 Step 1
03:05 Step 2
03:29 Step 3
04:12 Step 4
06:40 Step 5
7:00 Step 6
07:35 Step 7
08:02 Step 8
08:57 Step 9
11:03 Step 10
11:32 Step 11
12:45 Step 12
13:40 Step 13
14:10 Step 14
15:28 Step 15
16:24 Step 16
16:44 Reveal
Tasty
The official YouTube channel of all things Tasty, the world's largest food network. From recipes, world-class talent, and top-of-the-line cookware, we help connect food lovers in every way they interact with food.
Connect with Tasty:
Shop the NEW Tasty Merch: https://bzfd.it/shoptastyyoutube
Subscribe to Tasty Newsletters: https://bzfd.it/2SC4h0S
Like us on Facebook: http://www.facebook.com/buzzfeedtasty
Follow us on Instagram: https://www.instagram.com/buzzfeedtasty/
Follow us on Twitter: https://www.twitter.com/tasty
Find our recipes and buy the ingredients all in one place. Download the Tasty app today: https://tsty.it/app
Shop the Tasty Kitchenware line: https://bit.ly/3VGDPjl
Credits: https://www.buzzfeed.com/bfmp/videos/163559
MUSIC
Mischief In A Minor_30sec No Melody
Licensed via Warner Chappell Production Music Inc.
News Round Up_Sting
Licensed via Warner Chappell Production Music Inc.
Crimedy Coup Start_Main
Licensed via Warner Chappell Production Music Inc.
British Mystery_Sting3
Licensed via Warner Chappell Production Music Inc.
Criminal Romance_Sting1
Licensed via Warner Chappell Production Music Inc.
Hor Hit Atman Anthem_Full
Licensed via Warner Chappell Production Music Inc.
After Rain, Crickets_Full Mix
Licensed via Warner Chappell Production Music Inc.
Little Mischief_Main
Licensed via Warner Chappell Production Music Inc.
Minutes Left_Main
Licensed via Warner Chappell Production Music Inc.
The Pressure's On_Main
Licensed via Warner Chappell Production Music Inc.
Funked Up_30 Second Promo
Licensed via Warner Chappell Production Music Inc.
Funked Up Revamped_Main Background
Licensed via Warner Chappell Production Music Inc.
Military Typing_Main
Licensed via Warner Chappell Production Music Inc.
Silly Sideshow_Edit
Licensed via Warner Chappell Production Music Inc.
Quirky Information_Full
Licensed via Warner Chappell Production Music Inc.
Antics and Shenanigans_Full
Licensed via Warner Chappell Production Music Inc.
The Plot Thickens_Full
Licensed via Warner Chappell Production Music Inc.
A Dastardly Plan_Full
Licensed via Warner Chappell Production Music Inc.
Funky Monkey B_Edit
Licensed via Warner Chappell Production Music Inc.
A Touch Of Sneakiness B_Edit
Licensed via Warner Chappell Production Music Inc.
Roll The Dice_30 Second
Licensed via Warner Chappell Production Music Inc.
Get To Steppin'_Full
Licensed via Warner Chappell Production Music Inc.
Bump The Funk_No Vocal
Licensed via Warner Chappell Production Music Inc.
Get To Steppin'_30 Second
Licensed via Warner Chappell Production Music Inc.
Hover Stutter Drop_Main
Licensed via Warner Chappell Production Music Inc.
Rage Pulse_Main
Licensed via Warner Chappell Production Music Inc.
Fairytale Magic_Main
Licensed via Warner Chappell Production Music Inc.
Sneak And Peak_Full
Licensed via Warner Chappell Production Music Inc.
Get Your Groove On_30s
Licensed via Warner Chappell Production Music Inc.
Fast Tracker_Full
Licensed via Warner Chappell Production Music Inc.
Hang 60_No Vocals
Licensed via Warner Chappell Production Music Inc.
VIDEO
Battery icon charging on background, 4k animation.
Serhii Brovko/Getty Images
Waiting Spinning Icon with Percentage Slowly Counting Up Loopable. Loading Animation, chroma key.
reklamlar/Getty Images
Programming code running over computer screen terminal hacking Animation Background.
shivkantsharma07/Getty Images
MS Rain water against blue background
Warner Bros. Studios/Getty Images
Pancakes flying in slow motion, Luma Matte attached
circotasu/Getty Images
Animated red cross appears. Concept of prohibition. Flat vector illustration isolated on green background.
tetyanka/Getty Images
Animation in motion graphics of a check mark symbol. Symbolizing right. Motion Graphics
Vadym Kalitnyk/Getty Images
https://www.youtube.com/c/buzzfeedtasty</t>
  </si>
  <si>
    <t>['Zuh7', 'buzzfeed', 'dough', 'food', 'funny', 'humor', 'indian', 'jasmine pak', 'katie aubin', 'language', 'lost in translation', 'pani puri', 'pink pancake', 'potato', 'semolina', 'street food', 'tasty']</t>
  </si>
  <si>
    <t>wHBuv1YhBx4</t>
  </si>
  <si>
    <t>I Made A Giant 12-Pound Soup Dumpling</t>
  </si>
  <si>
    <t>I Made A Giant 12Pound Soup Dumpling</t>
  </si>
  <si>
    <t>2022-10-14 17:00:39+00:00</t>
  </si>
  <si>
    <t>This is an insane amount of filling for one dumpling.
SHOP Tway's ombre green cookware: https://bit.ly/3BLgkwn
Follow Tway: https://www.instagram.com/twaydabae/
Follow Ben: https://www.instagram.com/benhundreds/
Subscribe to Tasty: https://bzfd.it/2ri82Z1
00:00 Intro
01:19 Soup-er Star Broth
02:17 5 Boiling Minutes Later
03:10 Let's Dough It
05:12 Meet the Meat
06:05 Not Mush Time Later
07:34 Filling Nervous
09:26 The Pleating Moment
10:39 Sauce o'Clock
11:33 Two Hours Later
11:45 That's A Wrap
Tasty
The official YouTube channel of all things Tasty, the world's largest food network. From recipes, world-class talent, and top-of-the-line cookware, we help connect food lovers in every way they interact with food.
Connect with Tasty:
Shop the NEW Tasty Merch: https://bzfd.it/shoptastyyoutube
Subscribe to Tasty Newsletters: https://bzfd.it/2SC4h0S
Like us on Facebook: http://www.facebook.com/buzzfeedtasty
Follow us on Instagram: https://www.instagram.com/buzzfeedtasty/
Follow us on Twitter: https://www.twitter.com/tasty
Find our recipes and buy the ingredients all in one place. Download the Tasty app today: https://tsty.it/app
Shop the Tasty Kitchenware line: https://t.co/0dPSuobra7
Credits: https://www.buzzfeed.com/bfmp/videos/159623
MUSIC
Licensed via Audio Network
STILLS
Fashion bags set
dodo4466/Getty Images
Chinese Xiao Long Bao or steamed dumplings
Calvin Chan Wai Meng/Getty Images
Stainless Steel Small Appliances Icon Set
bortonia/Getty Images
https://www.youtube.com/c/buzzfeedtasty</t>
  </si>
  <si>
    <t>['K_fe', 'big', 'buzzfeed', 'chili oil', 'chinese', 'dumpling', 'food', 'giant', 'making it big', 'mushroom', 'pork', 'recipe', 'soup', 'tasty', 'twaydabae']</t>
  </si>
  <si>
    <t>zWezRcbihVE</t>
  </si>
  <si>
    <t>Pumpkin Spice Tres Leches Cake</t>
  </si>
  <si>
    <t>2022-10-13 17:00:40+00:00</t>
  </si>
  <si>
    <t>The dessert of the season! 
Follow Toni: https://www.instagram.com/themoodyfoody</t>
  </si>
  <si>
    <t>['HALLSC', 'baking', 'buzzfeed', 'cake', 'cake compilation', 'cinnamon', 'dessert', 'fall', 'pumpkin', 'spice', 'tasty', 'tres leches cake', 'tres leches cake recipe', 'youtubeshorts']</t>
  </si>
  <si>
    <t>GQEUeoqs5ME</t>
  </si>
  <si>
    <t>Lost In Translation Season 2 Trailer</t>
  </si>
  <si>
    <t>2022-10-12 17:45:00+00:00</t>
  </si>
  <si>
    <t>Welcome back to a brand new season of Lost In Translation! Tune in every week to see what hilarious hijinks the gang gets into.
Follow Jasmine: https://www.instagram.com/jasminepak/
Follow Mimo: https://www.instagram.com/mimooo.ahmed/
Follow Katie: https://www.instagram.com/oldladiekatie/
Follow Kelly: https://www.instagram.com/kellympaige/
Subscribe to Tasty: https://bzfd.it/2ri82Z1
Tasty
The official YouTube channel of all things Tasty, the world's largest food network. From recipes, world-class talent, and top-of-the-line cookware, we help connect food lovers in every way they interact with food.
Connect with Tasty:
Shop the NEW Tasty Merch: https://bzfd.it/shoptastyyoutube
Subscribe to Tasty Newsletters: https://bzfd.it/2SC4h0S
Like us on Facebook: http://www.facebook.com/buzzfeedtasty
Follow us on Instagram: https://www.instagram.com/buzzfeedtasty/
Follow us on Twitter: https://www.twitter.com/tasty
Find our recipes and buy the ingredients all in one place. Download the Tasty app today: https://tsty.it/app
Shop the Tasty Kitchenware line: https://t.co/0dPSuobra7
Credits: https://www.buzzfeed.com/bfmp/videos/169298
MUSIC
Nothing But Style_Full
Licensed via Warner Chappell Production Music Inc.
https://www.youtube.com/c/buzzfeedtasty</t>
  </si>
  <si>
    <t>['K_fe', 'buzzfee', 'buzzfeed', 'food', 'funny', 'language', 'lost in translation', 'recipes', 'tasty', 'trailer']</t>
  </si>
  <si>
    <t>mm_RKoE6HTk</t>
  </si>
  <si>
    <t>How To Throw Your First Dinner Party Like A Pro</t>
  </si>
  <si>
    <t>2022-10-10 17:00:44+00:00</t>
  </si>
  <si>
    <t>Join Jasmine in creating a stress-free, festive dinner party. Stay tuned for tons of easy fool-proof tips, from decorating to plating the food. Soon you'll be hosting like a pro!
00:00 Intro
00:30 Clay Napkin Rings &amp; Candle Holders
02:18 Ice Dyed Napkins
03:47 Flower Arrangements 
04:48 Setting the Table
06:00 Plating the Food
08:30 Dessert
Subscribe to Tasty: https://bzfd.it/2ri82Z1
Tasty
The official YouTube channel of all things Tasty, the world's largest food network. From recipes, world-class talent, and top-of-the-line cookware, we help connect food lovers in every way they interact with food.
Connect with Tasty:
Shop the NEW Tasty Merch: https://bzfd.it/shoptastyyoutube
Subscribe to Tasty Newsletters: https://bzfd.it/2SC4h0S
Like us on Facebook: http://www.facebook.com/buzzfeedtasty
Follow us on Instagram: https://www.instagram.com/buzzfeedtasty/
Follow us on Twitter: https://www.twitter.com/tasty
Find our recipes and buy the ingredients all in one place. Download the Tasty app today: https://tsty.it/app
Shop the Tasty Kitchenware line: https://t.co/0dPSuobra7
Credits: https://www.buzzfeed.com/bfmp/videos/166951
MUSIC
Licensed via Audio Network
https://www.youtube.com/c/buzzfeedtasty</t>
  </si>
  <si>
    <t>['101', 'K_fe', 'buzzfeed', 'buzzfeed video', 'buzzfeedvideo', 'decoration', 'dinner', 'dinner party', 'diy', 'elevated', 'entertaining', 'how to', 'humms', 'plating', 'potato', 'presentation', 'steak', 'tasty', 'tie dye techniques']</t>
  </si>
  <si>
    <t>isrlh2HB1go</t>
  </si>
  <si>
    <t>I Made A Giant 70-Pound McDonaldâ€™s Apple Pie</t>
  </si>
  <si>
    <t>I Made A Giant 70Pound McDonalds Apple Pie</t>
  </si>
  <si>
    <t>2022-10-07 17:00:28+00:00</t>
  </si>
  <si>
    <t>"It's 50 pounds of filling by itself!"
SHOP Tway's ombre green cookware: https://bit.ly/3BLgkwn
Follow Tway: https://www.instagram.com/twaydabae/
Follow Alvin:  https://www.instagram.com/alvincailan/
00:00 Intro
01:13 Seriously Dough
03:55 Hard-Core
05:05 50 Pounds of Filling Laterâ€¦
07:40 No More Mr. Nice Pie
10:42 The Lattice?!
12:09 In Pie We Crust
Subscribe to Tasty: https://bzfd.it/2ri82Z1
Tasty
The official YouTube channel of all things Tasty, the world's largest food network. From recipes, world-class talent, and top-of-the-line cookware, we help connect food lovers in every way they interact with food.
Connect with Tasty:
Shop the NEW Tasty Merch: https://bzfd.it/shoptastyyoutube
Subscribe to Tasty Newsletters: https://bzfd.it/2SC4h0S
Like us on Facebook: http://www.facebook.com/buzzfeedtasty
Follow us on Instagram: https://www.instagram.com/buzzfeedtasty/
Follow us on Twitter: https://www.twitter.com/tasty
Find our recipes and buy the ingredients all in one place. Download the Tasty app today: https://tsty.it/app
Shop the Tasty Kitchenware line: https://t.co/0dPSuobra7
Credits: https://www.buzzfeed.com/bfmp/videos/159622
MUSIC
Licensed via Audio Network
VIDEO
Fresh nature apples background. Natural Apple harvest from tree. Grocery store, department of fruits and vegetables.
muraviov/Getty Images
Mcdonalds
Posnov/Getty Images
CU Person slicing piece of apple pie and serving it on plate / USA
Criswell Educational Films/Getty Images
1950s medium shot McDonald's restaurant sign advertising 15 cent hamburgers and over 1 million sold / Chicago
Mr. Big Film/Getty Images
https://www.youtube.com/c/buzzfeedtasty</t>
  </si>
  <si>
    <t>['K_fe', 'apple', 'apple pie', 'big', 'butter', 'buzzfed', 'dough', 'fast food', 'fuji', 'gala', 'giant', 'golden delicious', 'huge', 'ida red', 'jonagold', 'making it big', 'mccafe', "mcdonald's", 'pie', 'recipes', 'rome', 'tasty', 'twaydabae']</t>
  </si>
  <si>
    <t>DzzVdVyMuLw</t>
  </si>
  <si>
    <t>Loaded Baked Potato Cream Cheese Board</t>
  </si>
  <si>
    <t>2022-10-06 17:00:08+00:00</t>
  </si>
  <si>
    <t>This board comes together almost instantly! Itâ€™s no fuss, but will definitely impress your guests. Itâ€™s perfect for the holidays too, so customize it with your own toppings!
Get the recipe: https://tasty.co/recipe/loaded-baked-potato-cream-cheese-board
Follow Katie: https://www.instagram.com/oldladiekatie</t>
  </si>
  <si>
    <t>['K_fe', 'bacon', 'baked potato', 'board', 'butter board', 'buzzfeed', 'cheese', 'cream cheese', 'easy', 'hack', 'onion', 'recipe', 'tasty', 'youtube shorts']</t>
  </si>
  <si>
    <t>CZ52cBYYPqY</t>
  </si>
  <si>
    <t>Spooky Chocolate Apple Pops</t>
  </si>
  <si>
    <t>2022-10-04 17:30:01+00:00</t>
  </si>
  <si>
    <t>These treats are perfect for your next Halloween party! They are simple to make (but a little messy) so gather your family and friends and roll up your sleeves!
Get the recipe: https://tasty.co/recipe/spooky-chocolate-apple-pops
Follow Katie: https://www.instagram.com/oldladiekatie</t>
  </si>
  <si>
    <t>['K_fe', 'apple', 'buzzfeed', 'chocolate', 'dessert', 'fun', 'halloween', 'pop', 'recipe', 'spider web', 'spooky', 'tasty', 'trick or treat']</t>
  </si>
  <si>
    <t>akKyIyqkgUk</t>
  </si>
  <si>
    <t>Mini Apple Cobbler</t>
  </si>
  <si>
    <t>2022-10-03 21:30:00+00:00</t>
  </si>
  <si>
    <t>Personal apple cobbler? Yes please! 
Follow Jeri: https://www.instagram.com/whisperofyum</t>
  </si>
  <si>
    <t>['K_fe', 'apple', 'apple pie', 'baking', 'buzzfeed', 'cobbler', 'dessert', 'easy', 'fall', 'recipes', 'tasty', 'youtube shorts']</t>
  </si>
  <si>
    <t>fBI7jdVZi94</t>
  </si>
  <si>
    <t>Broccoli Cheddar Mac n' Cheese Balls</t>
  </si>
  <si>
    <t>Broccoli Cheddar Mac n Cheese Balls</t>
  </si>
  <si>
    <t>2022-10-01 17:10:00+00:00</t>
  </si>
  <si>
    <t>Who doesn't love mac and cheese, let alone fried in cheesy fried form? These Broccoli Cheddar Mac n' Cheese Balls will be the party's favorite appetizer.
Find the recipe: https://tasty.co/recipe/broccoli-cheddar-mac-and-cheese-balls
Follow Bella: https://www.instagram.com/chefbellaflor</t>
  </si>
  <si>
    <t>['K_fe', 'appetizer', 'appetizer recipes', 'appetizers for parties', 'broccoli', 'buzzfeed', 'buzzfeed video', 'buzzfeedvideo', 'cheese', 'finger food', 'fried', 'mac and cheese', 'macaroni and cheese', 'tasty', 'youtube shorts']</t>
  </si>
  <si>
    <t>SyN7N-sjngc</t>
  </si>
  <si>
    <t>Tasty &amp; First We Feast Present Eat Your Feed Fest @ ComplexCon</t>
  </si>
  <si>
    <t>Tasty First We Feast Present Eat Your Feed Fest ComplexCon</t>
  </si>
  <si>
    <t>2022-09-30 19:30:05+00:00</t>
  </si>
  <si>
    <t>This is the first fest designed by you, the fans. That means YOU get to influence what will be there. Follow along to make your votes count @eatyourfeedfest, @tasty &amp; @firstwefeast. Your first vote is just a few days away...
Buy Tickets Early!
@complexcon
November 19 - 20, 2022
Buy Tickets: https://www.tixr.com/groups/complexcon/events/complexcon-2022-44352
All music provided by Audio Network and Warner Chappell Inc.  Used with permission</t>
  </si>
  <si>
    <t>['Appetizers', 'Bake', 'Breakfast recipes', 'BuzzFeed Tasty', 'Cook', 'Cooking', 'Dessert recipes', 'Dinner recipes', 'Easy recipes', 'How to bake', 'How to cook', 'KtKp', 'Lunch recipes', 'Recipes', 'Tasty', 'Vegan recipes', 'Vegetarian recipes', 'buzzfeed', 'complexcon', 'easy recipes', 'eat your feed fest', 'food', 'recipe', 'recipes', 'tasty']</t>
  </si>
  <si>
    <t>KRBEb5OlY1I</t>
  </si>
  <si>
    <t>I Made A 2-Foot Giant Pocky</t>
  </si>
  <si>
    <t>I Made A 2Foot Giant Pocky</t>
  </si>
  <si>
    <t>2022-09-30 17:00:12+00:00</t>
  </si>
  <si>
    <t>@Jasmine Pak  challenges host @Twaydabae to make her version giant Pocky, in not 1 but 4 different flavors! Tway will need enough chocolate to open her own candy shop to make this creation come to life.
SHOP Tway's ombre green cookware: https://bit.ly/3BLgkwn
Follow Tway: https://www.instagram.com/twaydabae/
Follow Jasmine: https://www.instagram.com/jasminepak/
00:00 Intro
01:17 It's Dough Time
03:40 After Five More Batches
04:29 Rolling In The Dough
06:06 Time To Make It Berry Special
07:00 That's A Choco-lot
08:22 Many Batches Later
09:09 The Make-Or-Break Moment 
11:43 Pocky Party Time! 
Subscribe to Tasty: https://bzfd.it/2ri82Z1
Tasty
The official YouTube channel of all things Tasty, the world's largest food network. From recipes, world-class talent, and top-of-the-line cookware, we help connect food lovers in every way they interact with food.
Connect with Tasty:
Shop the NEW Tasty Merch: https://bzfd.it/shoptastyyoutube
Subscribe to Tasty Newsletters: https://bzfd.it/2SC4h0S
Like us on Facebook: http://www.facebook.com/buzzfeedtasty
Follow us on Instagram: https://www.instagram.com/buzzfeedtasty/
Follow us on Twitter: https://www.twitter.com/tasty
Find our recipes and buy the ingredients all in one place. Download the Tasty app today: https://tsty.it/app
Shop the Tasty Kitchenware line: https://t.co/0dPSuobra7
Credits: https://www.buzzfeed.com/bfmp/videos/159621
MUSIC
Licensed via Audio Network
STILLS
French baguette isolated on white background
Yevgen Romanenko/Getty Images
VIDEO
Colorful Ñonfetti explosion on a black backgrounds. alpha channel included
vali shahgholi/Getty Images
Red Laser Beam
luza studios/Getty Images
EXTERNAL CREDITS
Tway Nguyen
@twaydabae
https://www.youtube.com/c/buzzfeedtasty</t>
  </si>
  <si>
    <t>['K_fe', 'buzzfeed', 'candy', 'challenge', 'chocolate', 'cookie', 'cookies and cream', 'giant', 'giant food', 'japanese food', 'jasmine pak', 'making it big', 'matcha', 'pocky', 'strawberry', 'tasty']</t>
  </si>
  <si>
    <t>wL9O9UMsU40</t>
  </si>
  <si>
    <t>CrÃ¨me BrÃ»lÃ©e Cookies</t>
  </si>
  <si>
    <t>2022-09-29 17:00:26+00:00</t>
  </si>
  <si>
    <t>We love a good mashup and this treat combines two classic desserts, crÃ¨me brÃ»lÃ©e and sugar cookies! Crack the sugar shell to reveal the tangy lemon cream cheese frosting and tender cookie underneath. 
Get the recipe: https://tasty.co/recipe/bella-s-creme-brulee-cookies
Follow Bella here: https://www.instagram.com/chefbellaflor</t>
  </si>
  <si>
    <t>['buzzfeed', 'tasty', 'youtube shorts', 'cookies', 'dessert', 'semi-homemade', 'creme brulee', 'easy', 'simple', 'recipe']</t>
  </si>
  <si>
    <t>qGAem6tDEuE</t>
  </si>
  <si>
    <t>Thai Red Curry &amp; Chicken</t>
  </si>
  <si>
    <t>Thai Red Curry Chicken</t>
  </si>
  <si>
    <t>2022-09-28 17:00:25+00:00</t>
  </si>
  <si>
    <t>Thai Red Curry &amp; Chicken from @Jeri Mobley is a low-effort, high-reward dinner you'll be making again and again.
Follow Jeri: https://www.instagram.com/whisperofyum</t>
  </si>
  <si>
    <t>['K_fe', 'Zuh7', 'buzzfeed', 'chicken', 'curry', 'dinner', 'easy', 'homemade', 'recipes', 'red', 'rice', 'simple', 'tasty', 'youtube shorts']</t>
  </si>
  <si>
    <t>mh3dOeMfqX8</t>
  </si>
  <si>
    <t>Stuffed Pasta Shells alla Vodka</t>
  </si>
  <si>
    <t>2022-09-27 17:00:33+00:00</t>
  </si>
  <si>
    <t>This is a game-changing cozy comfort meal!
Follow Jeri: https://www.instagram.com/whisperofyum
https://www.youtube.com/channel/UCe0MLnjc-s3kjnGnRPTHp4g</t>
  </si>
  <si>
    <t>['K_fe', 'buzzfeed', 'comfort', 'cozy', 'creamy', 'food', 'garlic', 'pasta', 'pasta recipes', 'recipes', 'stuffed shells', 'tasty', 'vodka sauce', 'youtube shorts']</t>
  </si>
  <si>
    <t>n1S042AgtH0</t>
  </si>
  <si>
    <t>I Made A Giant 4-Foot BÃ¡nh MÃ¬</t>
  </si>
  <si>
    <t>I Made A Giant 4Foot BÃ¡nh MÃ¬</t>
  </si>
  <si>
    <t>2022-09-23 17:00:23+00:00</t>
  </si>
  <si>
    <t>"My mom gave birth to me and then handed me a BÃ¡nh MÃ¬ right away."
SHOP Tway's ombre green cookware: https://bit.ly/3BLgkwn
Subscribe to Tasty: https://bzfd.it/2ri82Z1
00:00 Intro
01:20 Let's Get Started
03:16 This baby turns a-dough-able
04:27 Some luck laterâ€¦
04:36 Time to rise and brine
05:59 How the sausage is made
06:32 Interesting facts
09:17 Time for chili-in'
10:05 Time to put this all togetherâ€¦finally! 
12:02 Doneâ€¦just kidding
12:25 Taste Test with Marco
Tasty
The official YouTube channel of all things Tasty, the world's largest food network. From recipes, world-class talent, and top-of-the-line cookware, we help connect food lovers in every way they interact with food.
Connect with Tasty:
Shop the NEW Tasty Merch: https://bzfd.it/shoptastyyoutube
Subscribe to Tasty Newsletters: https://bzfd.it/2SC4h0S
Like us on Facebook: http://www.facebook.com/buzzfeedtasty
Follow us on Instagram: https://www.instagram.com/buzzfeedtasty/
Follow us on Twitter: https://www.twitter.com/tasty
Find our recipes and buy the ingredients all in one place. Download the Tasty app today: https://tsty.it/app
Shop the Tasty Kitchenware line: https://t.co/0dPSuobra7
Credits: https://www.buzzfeed.com/bfmp/videos/159620
MUSIC
Licensed via Audio Network
STILLS
Do Chua
Paul_Brighton/Getty Images
VIDEO
animation. Blank white speech bubble with space for writting text, on black background. Imagination, idea and startup concept. cartoon and comics
djtrener/Getty Images
EXTERNAL CREDITS
Tway Nguyen
@twaydabae
https://www.youtube.com/c/buzzfeedtasty</t>
  </si>
  <si>
    <t>['K_fe', 'aioli', 'baguette', 'banh mi', 'bread', 'buzzfeed', 'carrots', 'chili', 'daikon radish', 'fish sauce', 'food challenge', 'giant food', 'giant food challenge', 'how to cook', 'i make giant food', 'lemongrass', 'making giant food', 'pate', 'pickled', 'pork', 'radish', 'sandwich', 'sausage', 'tasty', 'twaydabae', 'vietnamese food']</t>
  </si>
  <si>
    <t>Af9RM8pOGyM</t>
  </si>
  <si>
    <t>ASMR Challenge #2: Guess which dish weâ€™re making BIG!</t>
  </si>
  <si>
    <t>ASMR Challenge 2 Guess which dish were making BIG</t>
  </si>
  <si>
    <t>2022-09-22 16:58:19+00:00</t>
  </si>
  <si>
    <t>Can you guess which dish @twaydabae will be making big on the new season of Making It Big? Leave your answer in the comments below and find out if you guessed correctly when the season premieres on our Youtube channel on 9/23!</t>
  </si>
  <si>
    <t>['making it big', 'asmr', 'challenge', 'twaydabae', 'buzzfeed', 'tasty', 'youtube shorts', 'youtube']</t>
  </si>
  <si>
    <t>AgswEakgpDI</t>
  </si>
  <si>
    <t>ASMR Challenge #1: Guess which dish weâ€™re making BIG!</t>
  </si>
  <si>
    <t>ASMR Challenge 1 Guess which dish were making BIG</t>
  </si>
  <si>
    <t>2022-09-21 17:04:44+00:00</t>
  </si>
  <si>
    <t>['asmr', 'making it big', 'twaydabae', 'buzzfeed', 'tasty', 'recipe', 'challenge', 'guess']</t>
  </si>
  <si>
    <t>iW_F5V3cFRg</t>
  </si>
  <si>
    <t>Making It Big Season 6 Trailer</t>
  </si>
  <si>
    <t>2022-09-18 17:00:31+00:00</t>
  </si>
  <si>
    <t>This is going to be HUGE! Join host @twaydabae for a new season of "Making It Big," premiering Friday, September 23rd on Tasty's YouTube.</t>
  </si>
  <si>
    <t>8V7yBZRyVoI</t>
  </si>
  <si>
    <t>2022-09-18 17:00:04+00:00</t>
  </si>
  <si>
    <t>This is going to be HUGE! Join host @Twaydabae  for a new season of "Making It Big," premiering Friday, September 23rd on Tasty's YouTube.
Follow Tway here: https://www.youtube.com/c/TwayDabae
https://www.instagram.com/twaydabae
Follow Alvin here: https://www.youtube.com/c/AlvinZhou1
https://www.instagram.com/alvin.zhou
Subscribe to Tasty: https://bzfd.it/2ri82Z1
Tasty
The official YouTube channel of all things Tasty, the world's largest food network. From recipes, world-class talent, and top-of-the-line cookware, we help connect food lovers in every way they interact with food.
Connect with Tasty:
Shop the NEW Tasty Merch: https://bzfd.it/shoptastyyoutube
Subscribe to Tasty Newsletters: https://bzfd.it/2SC4h0S
Like us on Facebook: http://www.facebook.com/buzzfeedtasty
Follow us on Instagram: https://www.instagram.com/buzzfeedtasty/
Follow us on Twitter: https://www.twitter.com/tasty
Find our recipes and buy the ingredients all in one place. Download the Tasty app today: https://tsty.it/app
Shop the Tasty Kitchenware line: https://t.co/0dPSuobra7
Credits: https://www.buzzfeed.com/bfmp/videos/
https://www.youtube.com/c/buzzfeedtasty</t>
  </si>
  <si>
    <t>['K_fe', 'buzzfeed', 'making it big', 'new season', 'tasty', 'trailer', 'twaydabae']</t>
  </si>
  <si>
    <t>TNju519gC1E</t>
  </si>
  <si>
    <t>Tasty Friends Swap Their Favorite Snacks - Rie and Tway</t>
  </si>
  <si>
    <t>Tasty Friends Swap Their Favorite Snacks Rie and Tway</t>
  </si>
  <si>
    <t>2022-09-17 17:00:30+00:00</t>
  </si>
  <si>
    <t>@Rie McClenny  and @Twaydabae swap their favorite Japanese and Vietnamese snacks! 
Follow Tway here: https://www.instagram.com/twaydabae
Follow Rie here: https://www.instagram.com/thedessertsnob/
00:00 Intro
00:33 First Snack
02:40 Second Snack
04:50 Third Snack
06:55 Fourth Snack
09:00 Outro
Subscribe to Tasty: https://bzfd.it/2ri82Z1
Tasty
The official YouTube channel of all things Tasty, the world's largest food network. From recipes, world-class talent, and top-of-the-line cookware, we help connect food lovers in every way they interact with food.
Connect with Tasty:
Shop the NEW Tasty Merch: https://bzfd.it/shoptastyyoutube
Subscribe to Tasty Newsletters: https://bzfd.it/2SC4h0S
Like us on Facebook: http://www.facebook.com/buzzfeedtasty
Follow us on Instagram: https://www.instagram.com/buzzfeedtasty/
Follow us on Twitter: https://www.twitter.com/tasty
Find our recipes and buy the ingredients all in one place. Download the Tasty app today: https://tsty.it/app
Shop the Tasty Kitchenware line: https://t.co/0dPSuobra7
Credits: https://www.buzzfeed.com/bfmp/videos/165396
MUSIC
Licensed via Audio Network
https://www.youtube.com/c/buzzfeedtasty</t>
  </si>
  <si>
    <t>['asian food', 'baking', 'banh pia hopia cake', 'beard papa', 'buzzfeed', 'chocolate', 'comfort food', 'cream puff', 'durian', 'durian fruit', 'egg yolk', 'food', 'jagarico', 'japanese', 'mid autumn festival', 'mixed nuts', 'moon cake', 'mung bean', 'nata de coco', 'not too sweet desserts', 'pWRq', 'pandan', 'potato salad', 'potato sticks', 'rice roll', 'rie mcclenny', 'snack swap', 'snacks', 'soy milk', 'tasty', 'toppo', 'twaydabae', 'vanilla', 'vietnamese', 'vitasoy']</t>
  </si>
  <si>
    <t>GVVrQr_LW1Y</t>
  </si>
  <si>
    <t>Alvin Has Big News!</t>
  </si>
  <si>
    <t>Alvin Has Big News</t>
  </si>
  <si>
    <t>2022-09-16 17:00:16+00:00</t>
  </si>
  <si>
    <t>New host, same BIG adventures. You don't want to miss this epic season premiering 9/23 on Tasty's YouTube.
Watch the full announcement here: https://youtu.be/LV8q1DvHFIU
Follow Tway here: https://www.youtube.com/c/TwayDabae
https://www.instagram.com/twaydabae
Follow Alvin here: https://www.youtube.com/c/AlvinZhou1
https://www.instagram.com/alvin.zhou
Subscribe to Tasty: https://bzfd.it/2ri82Z1
Tasty
The official YouTube channel of all things Tasty, the world's largest food network. From recipes, world-class talent, and top-of-the-line cookware, we help connect food lovers in every way they interact with food.
Connect with Tasty:
Shop the NEW Tasty Merch: https://bzfd.it/shoptastyyoutube
Subscribe to Tasty Newsletters: https://bzfd.it/2SC4h0S
Like us on Facebook: http://www.facebook.com/buzzfeedtasty
Follow us on Instagram: https://www.instagram.com/buzzfeedtasty/
Follow us on Twitter: https://www.twitter.com/tasty
Find our recipes and buy the ingredients all in one place. Download the Tasty app today: https://tsty.it/app
Shop the Tasty Kitchenware line: https://t.co/0dPSuobra7
Credits: https://www.buzzfeed.com/bfmp/videos/165339
MUSIC
Licensed via Audio Network
EXTERNAL CREDITS
Tway Nguyen
@twaydabae
+
Alvin Zhou
@alvin.zhou
https://www.youtube.com/c/buzzfeedtasty</t>
  </si>
  <si>
    <t>['K_fe', 'alvin zhou', 'announcement', 'buzzfeed', 'making it big', 'making it big tasty', 'news', 'tasty', 'twaydabae', 'youtube shorts']</t>
  </si>
  <si>
    <t>LV8q1DvHFIU</t>
  </si>
  <si>
    <t>2022-09-16 17:00:10+00:00</t>
  </si>
  <si>
    <t>@Alvin Zhou has passed the Giant Food Torch! While we gear up for an epic season with our new host @Twaydabae, let's look back at some of our favorite memories from all the past episodes. Which one was your favorite?
You don't want to miss this epic season premiering 9/23 on Tasty's YouTube.
Follow Tway here: https://www.youtube.com/c/TwayDabae
https://www.instagram.com/twaydabae
Follow Alvin here: https://www.youtube.com/c/AlvinZhou1
https://www.instagram.com/alvin.zhou
Subscribe to Tasty: https://bzfd.it/2ri82Z1
Tasty
The official YouTube channel of all things Tasty, the world's largest food network. From recipes, world-class talent, and top-of-the-line cookware, we help connect food lovers in every way they interact with food.
Connect with Tasty:
Shop the NEW Tasty Merch: https://bzfd.it/shoptastyyoutube
Subscribe to Tasty Newsletters: https://bzfd.it/2SC4h0S
Like us on Facebook: http://www.facebook.com/buzzfeedtasty
Follow us on Instagram: https://www.instagram.com/buzzfeedtasty/
Follow us on Twitter: https://www.twitter.com/tasty
Find our recipes and buy the ingredients all in one place. Download the Tasty app today: https://tsty.it/app
Shop the Tasty Kitchenware line: https://t.co/0dPSuobra7
Credits: https://www.buzzfeed.com/bfmp/videos/153819
MUSIC
Licensed via Audio Network
EXTERNAL CREDITS
Tway Nguyen
@twaydabae
+
Alvin Zhou
@alvin.zhou
https://www.youtube.com/c/buzzfeedtasty</t>
  </si>
  <si>
    <t>['K_fe', 'alvin zhou', 'announcement', 'buzzfeed', 'making it big', 'making it big tasty', 'new season', 'news', 'tasty', 'twaydabae']</t>
  </si>
  <si>
    <t>tu_kURsfNnw</t>
  </si>
  <si>
    <t>Steak Eggs Benedict // Promoted by the Daily Skimm #shorts</t>
  </si>
  <si>
    <t>Steak Eggs Benedict Promoted by the Daily Skimm shorts</t>
  </si>
  <si>
    <t>2022-09-15 17:00:34+00:00</t>
  </si>
  <si>
    <t>Watch Ã‰lise make one of her favorite breakfasts while reading the Daily Skimm, her go-to newsletter for the news she needs to start her day. Subscribe now to wake up with the Daily Skimm. https://bit.ly/3eQAsWp</t>
  </si>
  <si>
    <t>['K_fe', 'buzzfeed', 'daily newsletters', 'easy bfast recipes', 'morning routine', 'steak and eggs', 'steak benedict', 'tasty recipes']</t>
  </si>
  <si>
    <t>QYdZMMMdCx4</t>
  </si>
  <si>
    <t>Easy Garlic Parmesan Potato Stackers</t>
  </si>
  <si>
    <t>2022-09-14 17:03:25+00:00</t>
  </si>
  <si>
    <t>The best snack for garlic, cheese and potato lovers!
Find the recipe here: https://tasty.co/recipe/garlic-parmesan-potato-stackers</t>
  </si>
  <si>
    <t>['K_fe', 'buzzfeed', 'carb', 'cheese', 'comfort food', 'easy', 'garlic', 'parmesan cheese', 'potato', 'recipe', 'tasty', 'youtube shorts']</t>
  </si>
  <si>
    <t>37bOI9fugC0</t>
  </si>
  <si>
    <t>Brazilian Lemonade</t>
  </si>
  <si>
    <t>2022-09-13 18:35:48+00:00</t>
  </si>
  <si>
    <t>Have you ever made Brazilian Lemonade?
Follow Toni here: https://www.instagram.com/themoodyfoody</t>
  </si>
  <si>
    <t>['buzzfeed', 'youtube shorts', 'recipes', 'viral', 'tiktok', 'brazilian', 'lemonade', 'limes', 'easy', 'blender']</t>
  </si>
  <si>
    <t>6QXa7-L6HtM</t>
  </si>
  <si>
    <t>Dynamite Lumpia</t>
  </si>
  <si>
    <t>2022-09-10 17:00:05+00:00</t>
  </si>
  <si>
    <t>Are you ready to spice things up?! 
Follow Gideon here: https://www.instagram.com/gidsgids</t>
  </si>
  <si>
    <t>['lumpia', 'spring roll', 'lumpia recipe', 'easy', 'spicy', 'buzzfeed', 'tasty', 'youtube shorts']</t>
  </si>
  <si>
    <t>WIkB9r_rAKA</t>
  </si>
  <si>
    <t>4-Minute Mug Cinnamon Rolls</t>
  </si>
  <si>
    <t>4Minute Mug Cinnamon Rolls</t>
  </si>
  <si>
    <t>2022-09-07 17:03:16+00:00</t>
  </si>
  <si>
    <t>If you want a cinnamon roll in a pinch, this 4-minute mug cinnamon roll is the recipe for you. It makes 2, so you can share with a friend or loved one.
Get the recipe here: https://tasty.co/recipe/4-minute-mug-cinnamon-rolls
Follow Murad: https://www.instagram.com/muradmakes/</t>
  </si>
  <si>
    <t>['K_fe', 'breakfast', 'buzzfeed', 'cinnamon rolls', 'dessert', 'easy', 'microwave', 'mug', 'mug cake', 'recipe', 'tasty', 'youtube shorts']</t>
  </si>
  <si>
    <t>r2qIhYIRAJg</t>
  </si>
  <si>
    <t>Pickled Grilled Cheese</t>
  </si>
  <si>
    <t>2022-09-06 17:04:55+00:00</t>
  </si>
  <si>
    <t>Every pickle person needs to try this! 
Follow Gideon here: https://www.instagram.com/gidsgids</t>
  </si>
  <si>
    <t>['K_fe', 'buzzfeed', 'cheese', 'grilled cheese', 'grilled cheese sandwich', 'lunch', 'pickles', 'recipes', 'shorts', 'snack', 'tasty', 'youtube shorts']</t>
  </si>
  <si>
    <t>_5-14r-wW_A</t>
  </si>
  <si>
    <t>Filipino-Style BBQ</t>
  </si>
  <si>
    <t>FilipinoStyle BBQ</t>
  </si>
  <si>
    <t>2022-09-05 17:00:14+00:00</t>
  </si>
  <si>
    <t>Thinly sliced marinated pork is threaded onto skewers and barbecued to perfection.
Get the recipe here: https://tasty.co/recipe/filipino-style-bbq-skewers
Follow Jeri here: https://www.instagram.com/whisperofyum</t>
  </si>
  <si>
    <t>['K_fe', 'barbecue', 'bbq', 'best filipino food', 'buzzfeed', 'cooking', 'easy', 'filipino food', 'pork', 'recipe', 'skewers', 'tasty', 'youtubeshorts']</t>
  </si>
  <si>
    <t>No-Bake Summer Mango Pie</t>
  </si>
  <si>
    <t>NoBake Summer Mango Pie</t>
  </si>
  <si>
    <t>2022-09-04 17:00:00+00:00</t>
  </si>
  <si>
    <t>This no-bake mango pie is perfect for summer! One bite encompasses everything the season has to offer: sweetness, freshness, and coolness. This recipe makes two pies so keep one for yourself and share the other with a friend!
Get the recipe here: https://tasty.co/recipe/no-bake-summer-mango-pie</t>
  </si>
  <si>
    <t>['K_fe', 'buzzfeed', 'dessert', 'easy', 'mango', 'no bake', 'pie', 'recipes', 'summer', 'tasty']</t>
  </si>
  <si>
    <t>ZmRkGlStutc</t>
  </si>
  <si>
    <t>3 Cheese Garlic Bread</t>
  </si>
  <si>
    <t>2022-09-01 17:00:17+00:00</t>
  </si>
  <si>
    <t>What's your favorite garlic bread recipe?</t>
  </si>
  <si>
    <t>['K_fe', 'bread', 'buzzfeed', 'carbs', 'cheese', 'comfort food', 'easy', 'garlic', 'garlic bread', 'garlic bread recipe', 'how to make garlic bread', 'recipes', 'tasty', 'youtube shorts']</t>
  </si>
  <si>
    <t>AUPRxKqkZ30</t>
  </si>
  <si>
    <t>Creamy Corn Pasta</t>
  </si>
  <si>
    <t>2022-08-30 18:37:41+00:00</t>
  </si>
  <si>
    <t>['K_fe', 'buzzfeed', 'corn', 'corn kid', 'corn song', 'creamy', 'pasta', 'recipe', 'tasty', 'youtube shorts']</t>
  </si>
  <si>
    <t>yGE6JTrZmuU</t>
  </si>
  <si>
    <t>UCYjk_zY-iYR8YNfJmuzd70A</t>
  </si>
  <si>
    <t>My Big Halloween Costume Regret | Binge Eater Ep.6</t>
  </si>
  <si>
    <t>My Big Halloween Costume Regret Binge Eater Ep6</t>
  </si>
  <si>
    <t>2022-10-31 16:54:09+00:00</t>
  </si>
  <si>
    <t>Harley, Donnie, and Big Lynch tell you why you shouldnâ€™t look through your girlâ€™s phone or wear blackface for Halloween, and how to get free Mars bars for a year. The guys pitch restaurant ideas and discuss alcohol and cannabis culture in the office and the return of the McRib. Harley shares about the time he went vegan, getting romantic with his UberEats delivery man, his take on expired food, and a strong movie recommendation for Halloween. 
You can follow and listen to Binge Eater on your preferred podcast platform: https://bit.ly/BingeEaterPod 
Tell us what you think at r/EpicMealTime, @EpicMealTime on twitter, or bingeeater@epicmealtime.com 
Make sure to subscribe and follow the Binge Eater podcast. New episodes every Monday!
00:00 Looking through girlfriends phone
02:20 Harley's moment with UberEats Driver
05:29 Blizzard is easiest food item to tamper with
06:10 Lynch spider-sense for tampered food
08:00 Pro tip: never grab the first item
08:40 Donny has "Perp" face
11:35 Lynch has "Perp" everything else but the face
12:01 Man touches Lynch's face
13:30 Lynch retaliates against Harley
14:42 Does Halloween matter to you?
15:20 Harley discusses his regretful Halloween costume
17:36 When did you stop trick or treating?
20:51 McRib is back this Halloween
23:59 McRib Epic Meal
25:21 Done with BBQ pizza meta
26:25 Lynch pitches restaurant idea
29:54 Donny pitches restaurant idea
32:10 Harley picks his favourite pitch
32:58 Vegan meat replicants
34:48 Harley admits he went vegan
36:00 Food science will one day allow us to pick Macros for our McDonalds
36:46 Stacking Alcohol
39:05 Peer pressure drinking
40:50 GFUEL Use code EPIC 
42:27 Legal cannabis vs Alcohol at office function
45:20 Do you respect best before date's?
47:00 Harley's dad chocolate bar incident
51:18 Harley movie recomendation
53:55 Outro
EPIC MEAL TIME MERCH: https://epicmealtime.com/
WATCH MORE EPIC VIDEOS: 
https://youtube.com/playlist?list=PL-ksnN_1BPZuVFKnBy0ZRGD0-OabLU7Kk
SUBSCRIBE TO EPIC MEAL TIME FOR NEW VIDEOS EVERY TUESDAY: 
https://www.youtube.com/user/epicmealtime?sub_confimation=1
CHECK OUT OUR NEW REDDIT PAGE: https://www.reddit.com/r/epicmealtime/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t>
  </si>
  <si>
    <t>1rUY897fQCI</t>
  </si>
  <si>
    <t>McDonalds Merch is out of hand</t>
  </si>
  <si>
    <t>2022-10-29 13:37:07+00:00</t>
  </si>
  <si>
    <t>This is a clip from our new podcast. Full episode on YouTube âž¡ï¸ https://www.youtube.com/watch?v=2uXTp7o9Mfo
You can follow and listen to Binge Eater on your preferred podcast platform: https://bit.ly/BingeEaterPod 
Tell us what you think at r/EpicMealTime, @EpicMealTime on twitter, or bingeeater@epicmealtime.com 
Make sure to subscribe and follow the Binge Eater podcast. New episodes every Monday!</t>
  </si>
  <si>
    <t>Gt0soOVfAP0</t>
  </si>
  <si>
    <t>Texas Fast Food Lasagna w/@UnsubscribePodcast @Donut Operator @Brandon Herrera @Caleb Francis</t>
  </si>
  <si>
    <t>Texas Fast Food Lasagna wUnsubscribePodcast Donut Operator Brandon Herrera Caleb Francis</t>
  </si>
  <si>
    <t>2022-10-26 21:46:10+00:00</t>
  </si>
  <si>
    <t>Harley went to San Antonio to shoot guns and whip up a very special fast food lasagna with the boys from the UnsubscribePodcast. 
This episode was powered by G FUEL Go to https://gfuel.com/ and support the channel by using our discount code: EPIC at checkout! 
WATCH/LISTEN TO OUR NEW PODCAST BINGE EATER:
You can follow and listen to Binge Eater on your preferred podcast platform: https://bit.ly/BingeEaterPod
NEW BINGE EATER EPISODES EVERY MONDAY!!
EPIC MEAL TIME MERCH: https://epicmealtime.com/
WATCH MORE EPIC VIDEOS: 
https://youtube.com/playlist?list=PL-ksnN_1BPZuVFKnBy0ZRGD0-OabLU7Kk
SUBSCRIBE TO EPIC MEAL TIME FOR NEW VIDEOS EVERY TUESDAY: 
https://www.youtube.com/user/epicmealtime?sub_confimation=1
CHECK OUT OUR NEW REDDIT PAGE: https://www.reddit.com/r/epicmealtime/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t>
  </si>
  <si>
    <t>Xx9LnJD7rwY</t>
  </si>
  <si>
    <t>Arbyâ€™s is the Nickelback of Fast Food</t>
  </si>
  <si>
    <t>Arbys is the Nickelback of Fast Food</t>
  </si>
  <si>
    <t>2022-10-25 21:29:14+00:00</t>
  </si>
  <si>
    <t>2uXTp7o9Mfo</t>
  </si>
  <si>
    <t>Sleeping on Arby's | Binge Eater Ep.5</t>
  </si>
  <si>
    <t>Sleeping on Arbys Binge Eater Ep5</t>
  </si>
  <si>
    <t>2022-10-24 19:00:14+00:00</t>
  </si>
  <si>
    <t>Harley, Donnie, and Big Lynch talk food politics: A Chick-Fil-A takedown, pizza pocket bartering, EMT copycats, James Cordenâ€™s restaurant meltdown and more. They answer important questions like â€œare we sleeping on Arbyâ€™s?â€, â€œwhat the f*ck is nog?â€, and â€œshould you have a kid?â€. Harley reveals the perfect hairstyle for masking depression and what heâ€™s eating to get his 6 pack back. 
You can follow and listen to Binge Eater on your preferred podcast platform: https://bit.ly/BingeEaterPod 
Tell us what you think at r/EpicMealTime, @EpicMealTime on twitter, or bingeeater@epicmealtime.com 
Make sure to subscribe and follow the Binge Eater podcast. New episodes every Monday!
00:00 Intro
00:20 Drive Thru rankings
05:01 Pizza pocket Politics
07:31 Are we sleeping on Arby's?
12:50 McDonalds napkin freakout
16:39 James Corden bad behaviour
17:32 Harley's current diet to get ripped
24:39 What the algorithm has determined you like
26:10 Streamer made $360 Million
27:12 Should you have a kid?
31:56 Lays / Balenciaga collabo Why?
34:33 EMT copycat meals
34:56 What the f is nog?
40:24 Lynch is a cop
45:05 Chic Fil-A drive thru MMA
46:55 Everything is bigger in Texas
50:33 Outro
EPIC MEAL TIME MERCH: https://epicmealtime.com/
WATCH MORE EPIC VIDEOS: 
https://youtube.com/playlist?list=PL-ksnN_1BPZuVFKnBy0ZRGD0-OabLU7Kk
SUBSCRIBE TO EPIC MEAL TIME FOR NEW VIDEOS EVERY TUESDAY: 
https://www.youtube.com/user/epicmealtime?sub_confimation=1
CHECK OUT OUR NEW REDDIT PAGE: https://www.reddit.com/r/epicmealtime/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t>
  </si>
  <si>
    <t>eHFjP0dt4ao</t>
  </si>
  <si>
    <t>PRIMAL PIZZA!!</t>
  </si>
  <si>
    <t>PRIMAL PIZZA</t>
  </si>
  <si>
    <t>2022-10-18 22:45:48+00:00</t>
  </si>
  <si>
    <t>PRIMAL.
This episode was powered by G FUEL Go to https://gfuel.com/ and support the channel by using our discount code: EPIC at checkout! 
WATCH/LISTEN:
You can follow and listen to Binge Eater on your preferred podcast platform: https://bit.ly/BingeEaterPod
EPIC MEAL TIME MERCH: https://epicmealtime.com/
WATCH MORE EPIC VIDEOS: 
https://youtube.com/playlist?list=PL-ksnN_1BPZuVFKnBy0ZRGD0-OabLU7Kk
SUBSCRIBE TO EPIC MEAL TIME FOR NEW VIDEOS EVERY TUESDAY: 
https://www.youtube.com/user/epicmealtime?sub_confimation=1
CHECK OUT OUR NEW REDDIT PAGE: https://www.reddit.com/r/epicmealtime/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t>
  </si>
  <si>
    <t>-5HKXT3R_4k</t>
  </si>
  <si>
    <t>The Toxic History of Epic Meal Time | Binge Eater Ep.4</t>
  </si>
  <si>
    <t>The Toxic History of Epic Meal Time Binge Eater Ep4</t>
  </si>
  <si>
    <t>2022-10-17 20:41:31+00:00</t>
  </si>
  <si>
    <t>Harley, Donnie, and Big Lynch go deep on the primal lifestyle and debate eating organs, hunting for an Epic Meal Time meal, the benefits of semen retention, meal prepping at the gym, the temptation of McDonalds, and fat shaming bears on the internet. The guys get nostalgic when they talk about 411 skate videos, Tony the Tiger, toxic Sauce Boss, and if Muscles Glasses cheated like the Try Guys.   
You can follow and listen to Binge Eater on your preferred podcast platform: https://bit.ly/BingeEaterPod
Tell us what you think at r/epicmealtime, @EpicMealTime on twitter, or bingeeater@epicmealtime.com 
Make sure to subscribe and follow the Binge Eater podcast. New episodes every Monday!
00:00 Primal lifestyle
02:10 Outdoor cooking
04:06 Pimp my canoe
06:42 Always one-man carry a canoe
09:06 Donnie and Lynch skateboard
11:40 Donnies best trick
12:51 Bushcraft cooking
13:49 Epic Meal Time Hunting Episode
16:29 Sugar Shack was a crazy episode
17:11 Muscles Glasses speaks for the first time
18:47 Sunning your bhole
19:30 Semen retention debate
21:49 No nut November
23:29 Is using a sock an old wives tale
25:58 Fat bear discrimination
29:51 Fat shaming
33:32 Giant Cheeto statue
36:40 Mascot rant
38:56 Tony the Tiger is s-tier
42:11 Big Lynch best trick
43:12 Meal prep at Planet Fitness
46:38 There is no such thing as bad food
53:18 Try Guys
56:01 Fans would have loved if Muscles Glasses cheated
56:57 Toxic Epic Meal Time
1:01:51 Like and Subscribe
EPIC MEAL TIME MERCH: https://epicmealtime.com/
WATCH MORE EPIC VIDEOS: 
https://youtube.com/playlist?list=PL-ksnN_1BPZuVFKnBy0ZRGD0-OabLU7Kk
SUBSCRIBE TO EPIC MEAL TIME FOR NEW VIDEOS EVERY TUESDAY: 
https://www.youtube.com/user/epicmealtime?sub_confimation=1
CHECK OUT OUR NEW REDDIT PAGE: https://www.reddit.com/r/epicmealtime/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t>
  </si>
  <si>
    <t>cf9qBuhRDD8</t>
  </si>
  <si>
    <t>Spending $50,000 on Uber Eats, Fast Food Subscriptions, and McDonalds Drip | Binge Eater Ep. 3</t>
  </si>
  <si>
    <t>Spending 50000 on Uber Eats Fast Food Subscriptions and McDonalds Drip Binge Eater Ep 3</t>
  </si>
  <si>
    <t>2022-10-10 22:38:18+00:00</t>
  </si>
  <si>
    <t>Harley, Donnie and Lynch sit down to debate their dream food subscription service, whether you can order McDonalds to a wedding, if Taco Bell is worth standing in line for, and if inflation is destroying Halloween candy. Harley shares his UberEats bill, how Epic Meal Time cheated in the kitchen, and how to order the full menu like a boss. 
You can follow and listen to Binge Eater on your preferred podcast platform: https://bit.ly/BingeEaterPod
Tell us what you think at r/epicmealtime, @EpicMealTime on twitter, or bingeeater@epicmealtime.com 
Make sure to subscribe and follow the Binge Eater podcast. New episodes every Monday!
00:24 McDonalds Drip
06:12 Fast Food Subscription Service
13:12 50K on UberEats
18:21 Ordering Food to a Wedding
21:38 Fishing Scandal
27:50 Shrinkflation
31:46 Chocolate Bar Scam
35:05 Broken Chocolate Bars
38:03 Halloween Candy Decline
46:03 Waiting in line
53:17 Sweatpants at a Steakhouse
EPIC MEAL TIME MERCH: https://epicmealtime.com/
WATCH MORE EPIC VIDEOS: 
https://youtube.com/playlist?list=PL-ksnN_1BPZuVFKnBy0ZRGD0-OabLU7Kk
SUBSCRIBE TO EPIC MEAL TIME FOR NEW VIDEOS EVERY TUESDAY: 
https://www.youtube.com/user/epicmealtime?sub_confimation=1
CHECK OUT OUR NEW REDDIT PAGE: https://www.reddit.com/r/epicmealtime/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t>
  </si>
  <si>
    <t>afBZJbZkx-s</t>
  </si>
  <si>
    <t>8FT PORCHETTA SANDWICH!!</t>
  </si>
  <si>
    <t>8FT PORCHETTA SANDWICH</t>
  </si>
  <si>
    <t>2022-10-04 18:33:00+00:00</t>
  </si>
  <si>
    <t>The the best 8ft sandwich ever made! 
This episode was powered by G FUEL Go to https://gfuel.com/ and support the channel by using our discount code: EPIC at checkout! 
Check out Marchigiani in Montreal. Let them know Epic Meal Time sent  you. 
We have a new podcast BINGE EATER. You can follow and listen to Binge Eater FOR FREE on your preferred podcast platform: https://bit.ly/BingeEaterPod
Google: https://bit.ly/BingeEaterGoogle
Spotify: https://bit.ly/BingeEaterSpotify
Apple: https://bit.ly/BingeEaterApple
Tell us what you think at r/EMTPresentsBingeEater, @EpicMealTime on twitter, or bingeeater@epicmealtime.com 
Make sure to subscribe and follow the Binge Eater podcast. New episodes every Monday!
EPIC MEAL TIME MERCH: https://epicmealtime.com/
WATCH MORE EPIC VIDEOS: 
https://youtube.com/playlist?list=PL-ksnN_1BPZuVFKnBy0ZRGD0-OabLU7Kk
SUBSCRIBE TO EPIC MEAL TIME FOR NEW VIDEOS EVERY TUESDAY: 
https://www.youtube.com/user/epicmealtime?sub_confimation=1
CHECK OUT OUR NEW REDDIT PAGE: https://www.reddit.com/r/epicmealtime/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t>
  </si>
  <si>
    <t>jESIqlD_AI4</t>
  </si>
  <si>
    <t>Boofing Nesquik and the Epic Meal that Ruined Harley | Binge Eater Ep. 2</t>
  </si>
  <si>
    <t>Boofing Nesquik and the Epic Meal that Ruined Harley Binge Eater Ep 2</t>
  </si>
  <si>
    <t>2022-10-03 20:42:17+00:00</t>
  </si>
  <si>
    <t>Harley, Donnie and Lynch sit down to discuss the GOMAD diet, where they stand on raisins, and whether or not Lynch was wrong to swear off a restaurant for good. Harley reveals which epic meal ruined him, that he is part Chinese now, and how he almost lost his hand to a chainsaw in the Epic Meal Time kitchen. 
You can follow and listen to Binge Eater on your preferred podcast platform: https://bit.ly/BingeEaterPod
Tell us what you think at r/EMTPresentsBingeEater, @EpicMealTime on twitter, or bingeeater@epicmealtime.com 
Make sure to subscribe and follow the Binge Eater podcast. New episodes every Monday!
0:00 Intro
1:32 GOMAD Diet
11:30 Raisins in Food 
15:58 Glossette Raisin vs Peanut
20:57 Epic Meal that Ruined Harley
23:37 Harley's Approach to weird food
26:51 What Separated Epic Meal Time 
29:40 Has Epic Meal Time made anything like NyQuil Chicken
35:00 Epic Meal Kitchen Accidents
39:39 Pepsi Smore
45:22 Life Advice / Restaurant Etiquette
EPIC MEAL TIME MERCH: https://epicmealtime.com/
WATCH MORE EPIC VIDEOS: 
https://youtube.com/playlist?list=PL-ksnN_1BPZuVFKnBy0ZRGD0-OabLU7Kk
SUBSCRIBE TO EPIC MEAL TIME FOR NEW VIDEOS EVERY TUESDAY: 
https://www.youtube.com/user/epicmealtime?sub_confimation=1
CHECK OUT OUR NEW REDDIT PAGE: https://www.reddit.com/r/epicmealtime/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t>
  </si>
  <si>
    <t>zVAq8iNsxCI</t>
  </si>
  <si>
    <t>NYQUIL CHICKEN vs GFUEL CHICKEN | G FUEL Gamer Chicken</t>
  </si>
  <si>
    <t>NYQUIL CHICKEN vs GFUEL CHICKEN G FUEL Gamer Chicken</t>
  </si>
  <si>
    <t>2022-09-27 18:37:58+00:00</t>
  </si>
  <si>
    <t>We're back and powered by G FUEL for this gamer chicken.
Go to https://gfuel.com/ and support the channel by using our discount code: EPIC at checkout! 
EPIC MEAL TIME MERCH: https://epicmealtime.com/
Check out Jon's twitch https://twitch.tv/lookatallthatjuice
WATCH MORE EPIC VIDEOS: 
https://youtube.com/playlist?list=PL-ksnN_1BPZuVFKnBy0ZRGD0-OabLU7Kk
SUBSCRIBE TO EPIC MEAL TIME FOR NEW VIDEOS EVERY TUESDAY: 
https://www.youtube.com/user/epicmealtime?sub_confimation=1
CHECK OUT OUR NEW REDDIT PAGE: https://www.reddit.com/r/epicmealtime/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t>
  </si>
  <si>
    <t>Q2SOFQUGGQY</t>
  </si>
  <si>
    <t>Eating Food From a Stranger | Binge Eater Ep. 1</t>
  </si>
  <si>
    <t>Eating Food From a Stranger Binge Eater Ep 1</t>
  </si>
  <si>
    <t>2022-09-27 00:45:27+00:00</t>
  </si>
  <si>
    <t>You can follow and listen to Binge Eater on your preferred podcast platform: https://bit.ly/BingeEaterPod
In our first episode, Harley and his co-hosts dive deep into the optimal scenario for accepting food from strangers, whether drinking urine is an effective hydration method, the difference between a pantry vs a cupboard, and why Wishbone is the GOAT of all actors. Make sure to subscribe and follow the Binge Eater podcast. New episodes every Monday! 
Email us your questions: bingeeater@epicmealtime.com
EPIC MEAL TIME MERCH: https://epicmealtime.com/
WATCH MORE EPIC VIDEOS: 
https://youtube.com/playlist?list=PL-ksnN_1BPZuVFKnBy0ZRGD0-OabLU7Kk
SUBSCRIBE TO EPIC MEAL TIME FOR NEW VIDEOS EVERY TUESDAY: 
https://www.youtube.com/user/epicmealtime?sub_confimation=1
CHECK OUT OUR NEW REDDIT PAGE: https://www.reddit.com/r/epicmealtime/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t>
  </si>
  <si>
    <t>WEhrOh0cwbA</t>
  </si>
  <si>
    <t>Ep.4 KNUCKLE SANDWICH: Thought It. Dreamt It. Did It. | Creator Clash</t>
  </si>
  <si>
    <t>Ep4 KNUCKLE SANDWICH Thought It Dreamt It Did It Creator Clash</t>
  </si>
  <si>
    <t>2022-06-13 22:07:17+00:00</t>
  </si>
  <si>
    <t>For the last episode of this 4-part docuseries we land in Tampa, Florida for Creator Clash. 
EPIC MEAL TIME MERCH: https://epicmealtime.com/
Episode 1: https://youtu.be/rGzKfy7lhiA
Episode 2: https://youtu.be/z2GARoxn0NQ
Episode 3: https://youtu.be/NLApB_V5JWQ
Made by NextTime Productions:
Harley Morenstein
Justin Lynch
Shot and edited: 
Mike Mildon 
RI footage and additional editing:
Brian Finlay 
IG: @rockthefin
Shout out to Sam for all his help!
Check out his content here
http://www.mde.tv
Thank you for 
WATCH MORE EPIC VIDEOS: 
https://youtube.com/playlist?list=PL-ksnN_1BPZuVFKnBy0ZRGD0-OabLU7Kk
SUBSCRIBE TO EPIC MEAL TIME FOR NEW VIDEOS EVERY TUESDAY: 
https://www.youtube.com/user/epicmealtime?sub_confimation=1
CHECK OUT OUR NEW REDDIT PAGE: https://www.reddit.com/r/epicmealtime/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t>
  </si>
  <si>
    <t>NLApB_V5JWQ</t>
  </si>
  <si>
    <t>EP.3 KNUCKLE SANDWICH: Rhode Island Rocky | Creator Clash</t>
  </si>
  <si>
    <t>EP3 KNUCKLE SANDWICH Rhode Island Rocky Creator Clash</t>
  </si>
  <si>
    <t>2022-06-01 21:37:56+00:00</t>
  </si>
  <si>
    <t>Knuckle Sandwich Episode 3: Rhode Island Rocky
Harley recovers and resumes training in Rhode Island.
EPIC MEAL TIME MERCH: https://epicmealtime.com/
Made by:
Harley Morenstein
Justin Lynch
Edited by: Mike Mildon
Shot by: Brian Finlay
WATCH MORE EPIC VIDEOS: 
https://youtube.com/playlist?list=PL-ksnN_1BPZuVFKnBy0ZRGD0-OabLU7Kk
SUBSCRIBE TO EPIC MEAL TIME FOR NEW VIDEOS EVERY TUESDAY: 
https://www.youtube.com/user/epicmealtime?sub_confimation=1
CHECK OUT OUR NEW REDDIT PAGE: https://www.reddit.com/r/epicmealtime/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t>
  </si>
  <si>
    <t>z2GARoxn0NQ</t>
  </si>
  <si>
    <t>EP.2 KNUCKLE SANDWICH: No Such Thing as a Play Fight | Creator Clash</t>
  </si>
  <si>
    <t>EP2 KNUCKLE SANDWICH No Such Thing as a Play Fight Creator Clash</t>
  </si>
  <si>
    <t>2022-05-09 22:10:16+00:00</t>
  </si>
  <si>
    <t>Knuckle Sandwich Ep.2: Harley goes to RI to train with his new coach
GO TO https://thecreatorclash.com TO BUY LIVE EVENT TICKETS OR ACCESS TO THE STREAM!! PROCEEDS GO TO CHARITY
CHECK OUT EPISODE 1: https://youtu.be/rGzKfy7lhiA
EPIC MEAL TIME MERCH: https://epicmealtime.com/
WATCH MORE EPIC VIDEOS: 
https://youtube.com/playlist?list=PL-ksnN_1BPZuVFKnBy0ZRGD0-OabLU7Kk
SUBSCRIBE TO EPIC MEAL TIME FOR NEW VIDEOS EVERY TUESDAY: 
https://www.youtube.com/user/epicmealtime?sub_confimation=1
CHECK OUT OUR NEW REDDIT PAGE: https://www.reddit.com/r/epicmealtime/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
Made by:
Harley Morenstein
Justin Lynch
Edited by: Mike Mildon
Shot by: Brian Finlay</t>
  </si>
  <si>
    <t>rGzKfy7lhiA</t>
  </si>
  <si>
    <t>EP.1 KNUCKLE SANDWICH: Leaving the Sauce Boss at Home | Creator Clash</t>
  </si>
  <si>
    <t>EP1 KNUCKLE SANDWICH Leaving the Sauce Boss at Home Creator Clash</t>
  </si>
  <si>
    <t>2022-05-01 19:45:10+00:00</t>
  </si>
  <si>
    <t>Episode 1: Knuckle Sandwich, our multi-part docuseries following the Sauce Boss on his journey to Creator Clash where he will be boxing Egoraptor from Game Grumps. 
WATCH EPISODE 2: https://youtu.be/z2GARoxn0NQ
GO TO https://thecreatorclash.com TO BUY LIVE EVENT TICKETS OR ACCESS TO THE STREAM!! PROCEEDS GO TO CHARITY
EPIC MEAL TIME MERCH: https://epicmealtime.com/
WATCH MORE EPIC VIDEOS: 
https://youtube.com/playlist?list=PL-ksnN_1BPZuVFKnBy0ZRGD0-OabLU7Kk
SUBSCRIBE TO EPIC MEAL TIME FOR NEW VIDEOS EVERY TUESDAY: 
https://www.youtube.com/user/epicmealtime?sub_confimation=1
CHECK OUT OUR NEW REDDIT PAGE: https://www.reddit.com/r/epicmealtime/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
Made by:
Harley Morenstein
Justin Lynch
Filmed &amp; edited by Mike Mildon
Brian Finlay</t>
  </si>
  <si>
    <t>wu5dtGaBjRc</t>
  </si>
  <si>
    <t>EpicMealTime Boxing Announcement [iDubbbz Creator Clash]</t>
  </si>
  <si>
    <t>EpicMealTime Boxing Announcement iDubbbz Creator Clash</t>
  </si>
  <si>
    <t>2022-04-23 18:35:25+00:00</t>
  </si>
  <si>
    <t>We're excited to announce that the Sauce Boss is boxing in the Creator Clash event on May 14th in Tampa, Florida. 
GO TO https://thecreatorclash.com TO BUY LIVE EVENT TICKETS OR ACCESS TO THE STREAM!! PROCEEDS GO TO CHARITY
WATCH MORE EPIC VIDEOS: 
https://youtube.com/playlist?list=PL-ksnN_1BPZuVFKnBy0ZRGD0-OabLU7Kk
SUBSCRIBE TO EPIC MEAL TIME FOR NEW VIDEOS EVERY TUESDAY: 
https://www.youtube.com/user/epicmealtime?sub_confimation=1
CHECK OUT OUR NEW REDDIT PAGE: https://www.reddit.com/r/epicmealtime/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t>
  </si>
  <si>
    <t>g6rCYj2ovls</t>
  </si>
  <si>
    <t>Butter Chicken Big Mac</t>
  </si>
  <si>
    <t>2022-03-09 19:35:07+00:00</t>
  </si>
  <si>
    <t>EPIC MEAL TIME MERCH: https://epicmealtime.com/
WATCH MORE EPIC VIDEOS: 
https://youtube.com/playlist?list=PL-ksnN_1BPZuVFKnBy0ZRGD0-OabLU7Kk
SUBSCRIBE TO EPIC MEAL TIME FOR NEW VIDEOS EVERY TUESDAY: 
https://www.youtube.com/user/epicmealtime?sub_confimation=1
CHECK OUT OUR NEW REDDIT PAGE: https://www.reddit.com/r/epicmealtime/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t>
  </si>
  <si>
    <t>Ywe3UczVGkQ</t>
  </si>
  <si>
    <t>Would you get a footlong burger at Subway?</t>
  </si>
  <si>
    <t>Would you get a footlong burger at Subway</t>
  </si>
  <si>
    <t>2022-02-23 17:20:22+00:00</t>
  </si>
  <si>
    <t>C6Rbm8Rawpo</t>
  </si>
  <si>
    <t>My arteries after 10 years of Epic Meals</t>
  </si>
  <si>
    <t>2022-02-18 17:27:07+00:00</t>
  </si>
  <si>
    <t>wQp_BA88-68</t>
  </si>
  <si>
    <t>McSuperBowl Stadium</t>
  </si>
  <si>
    <t>2022-02-12 17:41:04+00:00</t>
  </si>
  <si>
    <t>07sEspl-mbc</t>
  </si>
  <si>
    <t>Eating a Big Mac from 1962</t>
  </si>
  <si>
    <t>2022-02-11 22:45:49+00:00</t>
  </si>
  <si>
    <t>nyllWkGWDNw</t>
  </si>
  <si>
    <t>Worldâ€™s Deepest Deep Dish Pizza ðŸ•</t>
  </si>
  <si>
    <t xml:space="preserve">Worlds Deepest Deep Dish Pizza </t>
  </si>
  <si>
    <t>2022-02-09 21:29:44+00:00</t>
  </si>
  <si>
    <t>KqkfIivABWw</t>
  </si>
  <si>
    <t>How to make a fast food lasagna</t>
  </si>
  <si>
    <t>2022-02-06 16:19:28+00:00</t>
  </si>
  <si>
    <t>RW4WqELp0WI</t>
  </si>
  <si>
    <t>Big Mac Stuffed Crust Pizza</t>
  </si>
  <si>
    <t>2022-02-04 20:31:50+00:00</t>
  </si>
  <si>
    <t>pBUTdEkmUbw</t>
  </si>
  <si>
    <t>Whatâ€™s your favourite day of the week?</t>
  </si>
  <si>
    <t>Whats your favourite day of the week</t>
  </si>
  <si>
    <t>2022-02-03 19:34:01+00:00</t>
  </si>
  <si>
    <t>wiywSUdIeMM</t>
  </si>
  <si>
    <t>Flamethrower Burger ðŸ”¥</t>
  </si>
  <si>
    <t xml:space="preserve">Flamethrower Burger </t>
  </si>
  <si>
    <t>2022-02-02 19:37:44+00:00</t>
  </si>
  <si>
    <t>Full Episode: https://youtu.be/2Iq2ZK4iXlc
EPIC MEAL TIME MERCH: https://epicmealtime.com/
WATCH MORE EPIC VIDEOS: 
https://youtube.com/playlist?list=PL-ksnN_1BPZuVFKnBy0ZRGD0-OabLU7Kk
SUBSCRIBE TO EPIC MEAL TIME FOR NEW VIDEOS EVERY TUESDAY: 
https://www.youtube.com/user/epicmealtime?sub_confimation=1
CHECK OUT OUR NEW REDDIT PAGE: https://www.reddit.com/r/epicmealtime/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t>
  </si>
  <si>
    <t>yK1lKRUZT-A</t>
  </si>
  <si>
    <t>World's Largest Lasagna</t>
  </si>
  <si>
    <t>Worlds Largest Lasagna</t>
  </si>
  <si>
    <t>2022-02-01 20:03:17+00:00</t>
  </si>
  <si>
    <t>e1qZeD8CAjE</t>
  </si>
  <si>
    <t>Burger a day keeps the doctor away</t>
  </si>
  <si>
    <t>2022-01-17 21:49:06+00:00</t>
  </si>
  <si>
    <t>L5exJgrlZo4</t>
  </si>
  <si>
    <t>Quesadilla that will make your teeth hurt</t>
  </si>
  <si>
    <t>2022-01-05 20:27:23+00:00</t>
  </si>
  <si>
    <t>WATCH MORE EPIC VIDEOS: 
https://youtube.com/playlist?list=PL-...
SUBSCRIBE TO EPIC MEAL TIME FOR NEW VIDEOS EVERY TUESDAY: 
https://www.youtube.com/user/epicmeal...
FOLLOW EPIC MEAL TIME:
INSTAGRAM | https://www.instagram.com/epicmealtime
FACEBOOK | https://www.facebook.com/EpicMealTime...
TIKTOK | https://www.tiktok.com/@epicmealtime
TWITTER | https://twitter.com/EpicMealTime
FOLLOW THE SAUCE BOSS:
INSTAGRAM | https://www.instagram.com/harleyplays
FACEBOOK | hhttps://www.facebook.com/HarleyMorens...
TIKTOK | https://www.tiktok.com/@harleyplays
TWITTER | https://twitter.com/HarleyPlays
TWITCH | http://www.twitch.tv/HarleyPlays</t>
  </si>
  <si>
    <t>1OH09De1yBw</t>
  </si>
  <si>
    <t>ENTIRE MCDONALD'S MENU BREAKFAST BURRITO!</t>
  </si>
  <si>
    <t>ENTIRE MCDONALDS MENU BREAKFAST BURRITO</t>
  </si>
  <si>
    <t>2021-12-28 22:30:00+00:00</t>
  </si>
  <si>
    <t>We put the WHOLE McDonald's Breakfast Menu in a burrito!!
EPIC MEAL TIME MERCH: https://epicmealtime.com/
CHECK OUT OUR NEW REDDIT PAGE: https://www.reddit.com/r/epicmealtime/
WATCH MORE EPIC VIDEOS: 
https://youtube.com/playlist?list=PL-...
SUBSCRIBE TO EPIC MEAL TIME FOR NEW VIDEOS EVERY TUESDAY: 
https://www.youtube.com/user/epicmeal...
FOLLOW EPIC MEAL TIME:
INSTAGRAM | https://www.instagram.com/epicmealtime
FACEBOOK | https://www.facebook.com/EpicMealTime...
TIKTOK | https://www.tiktok.com/@epicmealtime
TWITTER | https://twitter.com/EpicMealTime
FOLLOW THE SAUCE BOSS:
INSTAGRAM | https://www.instagram.com/harleyplays
FACEBOOK | hhttps://www.facebook.com/HarleyMorens...
TIKTOK | https://www.tiktok.com/@harleyplays
TWITTER | https://twitter.com/HarleyPlays
TWITCH | http://www.twitch.tv/HarleyPlays</t>
  </si>
  <si>
    <t>hwlzy2kHzxI</t>
  </si>
  <si>
    <t>Meat Lovers Sushi</t>
  </si>
  <si>
    <t>2021-12-22 15:37:41+00:00</t>
  </si>
  <si>
    <t>Qq7P-zeJmO8</t>
  </si>
  <si>
    <t>Illegal chips!!</t>
  </si>
  <si>
    <t>Illegal chips</t>
  </si>
  <si>
    <t>2021-12-16 17:43:26+00:00</t>
  </si>
  <si>
    <t>4XsIha-V6JY</t>
  </si>
  <si>
    <t>2ft ROLLED TACOS!!</t>
  </si>
  <si>
    <t>2ft ROLLED TACOS</t>
  </si>
  <si>
    <t>2021-12-14 20:18:07+00:00</t>
  </si>
  <si>
    <t>We roll up Montreal steamies into 2ft rolled taco's deep-fried and topped with pizza, poutine, and nachos!
EPIC MEAL TIME MERCH: https://epicmealtime.com/
CHECK OUT OUR NEW REDDIT PAGE: https://www.reddit.com/r/epicmealtime/
WATCH MORE EPIC VIDEOS: 
https://youtube.com/playlist?list=PL-ksnN_1BPZuVFKnBy0ZRGD0-OabLU7Kk
SUBSCRIBE TO EPIC MEAL TIME FOR NEW VIDEOS EVERY TUESDAY: 
https://www.youtube.com/user/epicmealtime?sub_confimation=1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t>
  </si>
  <si>
    <t>0Qp5v1X20EE</t>
  </si>
  <si>
    <t>More expensive than CAVIAR!!</t>
  </si>
  <si>
    <t>More expensive than CAVIAR</t>
  </si>
  <si>
    <t>2021-12-11 15:08:27+00:00</t>
  </si>
  <si>
    <t>xcj49lopWDo</t>
  </si>
  <si>
    <t>World's HOTTEST Spicy Chicken Sandwich [10 Million Scoville]</t>
  </si>
  <si>
    <t>Worlds HOTTEST Spicy Chicken Sandwich 10 Million Scoville</t>
  </si>
  <si>
    <t>2021-12-07 20:10:12+00:00</t>
  </si>
  <si>
    <t>EPIC MEAL TIME MERCH: https://epicmealtime.com/
CHECK OUT OUR NEW REDDIT PAGE: https://www.reddit.com/r/epicmealtime/
WATCH MORE EPIC VIDEOS: 
https://youtube.com/playlist?list=PL-ksnN_1BPZuVFKnBy0ZRGD0-OabLU7Kk
SUBSCRIBE TO EPIC MEAL TIME FOR NEW VIDEOS EVERY TUESDAY: 
https://www.youtube.com/user/epicmealtime?sub_confimation=1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t>
  </si>
  <si>
    <t>9Va4_0tgiPo</t>
  </si>
  <si>
    <t>â€œThey werenâ€™t people officer, they were vegansâ€</t>
  </si>
  <si>
    <t>They werent people officer they were vegans</t>
  </si>
  <si>
    <t>2021-12-04 16:15:06+00:00</t>
  </si>
  <si>
    <t>URl4oYD__-w</t>
  </si>
  <si>
    <t>20LB Meat Lovers Sushi Roll</t>
  </si>
  <si>
    <t>2021-11-30 18:33:11+00:00</t>
  </si>
  <si>
    <t>wqpKxHdBGK8</t>
  </si>
  <si>
    <t>5 birds in a PIG!! Happy Thanksgiving ðŸ¦ƒ ðŸ¥“ ðŸ·</t>
  </si>
  <si>
    <t xml:space="preserve">5 birds in a PIG Happy Thanksgiving  </t>
  </si>
  <si>
    <t>2021-11-25 18:28:36+00:00</t>
  </si>
  <si>
    <t>oNY3_F12k0Q</t>
  </si>
  <si>
    <t>20LB CHEESEBURGER POP-TART!!</t>
  </si>
  <si>
    <t>20LB CHEESEBURGER POPTART</t>
  </si>
  <si>
    <t>2021-11-23 20:42:13+00:00</t>
  </si>
  <si>
    <t>rDBXYeoAfEQ</t>
  </si>
  <si>
    <t>He ruined the perfect bite</t>
  </si>
  <si>
    <t>2021-11-22 18:57:43+00:00</t>
  </si>
  <si>
    <t>EPDt4YP_SlQ</t>
  </si>
  <si>
    <t>French fries ruined his life</t>
  </si>
  <si>
    <t>2021-11-13 18:23:45+00:00</t>
  </si>
  <si>
    <t>Thanks to Keeps for sponsoring this video! Head to https://keeps.com/epicmealtime to learn more and get 50% off your first order of hair loss treatment.
EPIC MEAL TIME MERCH: https://epicmealtime.com/
CHECK OUT OUR NEW REDDIT PAGE: https://www.reddit.com/r/epicmealtime/
WATCH MORE EPIC VIDEOS: 
https://youtube.com/playlist?list=PL-ksnN_1BPZuVFKnBy0ZRGD0-OabLU7Kk
SUBSCRIBE TO EPIC MEAL TIME FOR NEW VIDEOS EVERY TUESDAY: 
https://www.youtube.com/user/epicmealtime?sub_confimation=1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t>
  </si>
  <si>
    <t>buljAlusIbA</t>
  </si>
  <si>
    <t>LASAGNA BURRITO</t>
  </si>
  <si>
    <t>2021-11-09 22:45:39+00:00</t>
  </si>
  <si>
    <t>X6iZT8say14</t>
  </si>
  <si>
    <t>Epic Meal Time Rates RARE Snacks</t>
  </si>
  <si>
    <t>2021-11-02 19:48:27+00:00</t>
  </si>
  <si>
    <t>We will be back next week with a regular Tuesday episode!!
Part 1: https://youtu.be/eNovRTlEykE
EPIC MEAL TIME MERCH: https://epicmealtime.com/
CHECK OUT OUR NEW REDDIT PAGE: https://www.reddit.com/r/epicmealtime/
WATCH MORE EPIC VIDEOS: 
https://youtube.com/playlist?list=PL-ksnN_1BPZuVFKnBy0ZRGD0-OabLU7Kk
SUBSCRIBE TO EPIC MEAL TIME FOR NEW VIDEOS EVERY TUESDAY: 
https://www.youtube.com/user/epicmealtime?sub_confimation=1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t>
  </si>
  <si>
    <t>Pvy4AvLyNNI</t>
  </si>
  <si>
    <t>GETTING SCARED AND MAKING A 25LB TACO!!!</t>
  </si>
  <si>
    <t>GETTING SCARED AND MAKING A 25LB TACO</t>
  </si>
  <si>
    <t>2021-10-26 18:54:10+00:00</t>
  </si>
  <si>
    <t>AI_obasGB4w</t>
  </si>
  <si>
    <t>THE BEST TASTING EPIC MEAL EVER MADE!!!</t>
  </si>
  <si>
    <t>THE BEST TASTING EPIC MEAL EVER MADE</t>
  </si>
  <si>
    <t>2021-10-19 22:50:18+00:00</t>
  </si>
  <si>
    <t>qX4wmC5Ks4M</t>
  </si>
  <si>
    <t>Fast Food Donuts [Big Mac, Baconator, Spicy Chicken, Double Cheese, Mozza Burger, McChicken]</t>
  </si>
  <si>
    <t>Fast Food Donuts Big Mac Baconator Spicy Chicken Double Cheese Mozza Burger McChicken</t>
  </si>
  <si>
    <t>2021-10-12 23:41:42+00:00</t>
  </si>
  <si>
    <t>8w-93oyLXpE</t>
  </si>
  <si>
    <t>World's Hottest McDonalds Pizza [10 Million Scoville]</t>
  </si>
  <si>
    <t>Worlds Hottest McDonalds Pizza 10 Million Scoville</t>
  </si>
  <si>
    <t>2021-10-05 19:25:43+00:00</t>
  </si>
  <si>
    <t>Spicy Bois are back with a custom McDonalds pizza absolutely filled up with Scovilles. 
EPIC MEAL TIME MERCH: https://epicmealtime.com/
CHECK OUT OUR NEW REDDIT PAGE: https://www.reddit.com/r/epicmealtime/
WATCH MORE EPIC VIDEOS: 
https://youtube.com/playlist?list=PL-ksnN_1BPZuVFKnBy0ZRGD0-OabLU7Kk
SUBSCRIBE TO EPIC MEAL TIME FOR NEW VIDEOS EVERY TUESDAY: 
https://www.youtube.com/user/epicmealtime?sub_confimation=1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t>
  </si>
  <si>
    <t>eNovRTlEykE</t>
  </si>
  <si>
    <t>Let's Rate 18 Rare Snacks</t>
  </si>
  <si>
    <t>Lets Rate 18 Rare Snacks</t>
  </si>
  <si>
    <t>2021-10-04 04:38:33+00:00</t>
  </si>
  <si>
    <t>ywBiY8zSTRg</t>
  </si>
  <si>
    <t>Baskin Robbins 31 Flavour Bread</t>
  </si>
  <si>
    <t>2021-09-28 15:52:52+00:00</t>
  </si>
  <si>
    <t>We cooked all 31 flavours of Baskin Robbin's ice cream. 
EPIC MEAL TIME MERCH: https://epicmealtime.com/
CHECK OUT OUR NEW REDDIT PAGE: https://www.reddit.com/r/epicmealtime/
WATCH MORE EPIC VIDEOS: 
https://youtube.com/playlist?list=PL-ksnN_1BPZuVFKnBy0ZRGD0-OabLU7Kk
SUBSCRIBE TO EPIC MEAL TIME FOR NEW VIDEOS EVERY TUESDAY: 
https://www.youtube.com/user/epicmealtime?sub_confimation=1
FOLLOW EPIC MEAL TIME:
INSTAGRAM | https://www.instagram.com/epicmealtime
FACEBOOK | https://www.facebook.com/EpicMealTimeShow
TIKTOK | https://www.tiktok.com/@epicmealtime
TWITTER | https://twitter.com/EpicMealTime
FOLLOW THE SAUCE BOSS:
INSTAGRAM | https://www.instagram.com/harleyplays
FACEBOOK | hhttps://www.facebook.com/HarleyMorenstein
TIKTOK | https://www.tiktok.com/@harleyplays
TWITTER | https://twitter.com/HarleyPlays
TWITCH | http://www.twitch.tv/HarleyPlays</t>
  </si>
  <si>
    <t>BVs_nP6wGM4</t>
  </si>
  <si>
    <t>UCpSgg_ECBj25s9moCDfSTsA</t>
  </si>
  <si>
    <t>Whiskey Lamb Shanks | Friday Night Feast | Jamie Oliver</t>
  </si>
  <si>
    <t>Whiskey Lamb Shanks Friday Night Feast Jamie Oliver</t>
  </si>
  <si>
    <t>2022-11-02 19:30:00+00:00</t>
  </si>
  <si>
    <t>It's friday night and we've got an incredible recipe for you to try this weekend. This dish is inspired by Scotland, using the delicious flavours of haggis. The lamb is so tender it just falls off the bone, served with a rish sauce and cheesey mash. What more could you want! 
If youâ€™re UK based stream Jamie programmes on All 4 www.channel4.com
Thanks for subscribing! : https://www.youtube.com/user/jamieoliver?sub_confirmation=1
For more nutrition info, click here: http://jamieol.com/Nutrition
x</t>
  </si>
  <si>
    <t>['jamie', 'oliver', 'cooking', 'food', 'cook', 'recipe', 'tube', 'chef', 'foodtube', 'jamieoliver', 'nakedchef', 'jamie oliver', 'lamb', 'lamb shanks', 'cheese', 'potato', 'haggis', 'whiskey', 'scottish', 'how to', 'lunch dinner party', 'dinner', 'family', 'easy']</t>
  </si>
  <si>
    <t>CU7GDjiV5M4</t>
  </si>
  <si>
    <t>Mega Meatloaf | Jamie Oliver's Â£1 Wonders</t>
  </si>
  <si>
    <t>Mega Meatloaf Jamie Olivers 1 Wonders</t>
  </si>
  <si>
    <t>2022-10-31 18:00:05+00:00</t>
  </si>
  <si>
    <t>This meatloaf is a mouthwatering way to feed the whole family on a budget. Serve it up with spicy tomato sauce and mashed potatoes and you're onto a winner. This recipe is from Jamie's Â£1 Wonders, available on Channel 4.
In the UK check out Jamie's new 1hr special on http://channel4.com
Thanks for subscribing! : https://www.youtube.com/user/jamieoliver?sub_confirmation=1
For more nutrition info, click here: http://jamieol.com/Nutrition
x</t>
  </si>
  <si>
    <t>['jamie', 'oliver', 'cooking', 'food', 'cook', 'recipe', 'tube', 'chef', 'foodtube', 'jamieoliver', 'nakedchef', 'Â£1', 'Â£1wonders', 'onepoundwonders', 'onepound', 'meatloaf', 'microwave', 'cheapmeals', 'mincerecipe', 'hacks', 'quickmeals', 'one', 'quickandeasy', 'fastfood', 'dinner', 'dinnerinspo', 'mince', 'tomato', 'mash', 'mashed potato']</t>
  </si>
  <si>
    <t>O5n3165HP2I</t>
  </si>
  <si>
    <t>Halloween Pumpkin Risotto | Gennaro Contaldo</t>
  </si>
  <si>
    <t>Halloween Pumpkin Risotto Gennaro Contaldo</t>
  </si>
  <si>
    <t>2022-10-30 12:30:07+00:00</t>
  </si>
  <si>
    <t>Happy Halloween! This year, Gennaro's got the perfect recipe to use up those seasonal pumpkins. This silky risotto will warm up any cold evening, it's super simple to make and a really flexible dish.       For loads more recipes and inspiration head to jamieoliver.com
Thanks for subscribing! : https://www.youtube.com/user/jamieoliver?sub_confirmation=1
For more nutrition info, click here: http://jamieol.com/Nutrition
x</t>
  </si>
  <si>
    <t>['jamie', 'oliver', 'cooking', 'food', 'cook', 'recipe', 'tube', 'chef', 'foodtube', 'jamieoliver', 'nakedchef', 'gennaro', 'gennarocontaldo', 'pumpkin', 'halloween', 'seasonal', 'risotto', 'carluccio', 'spooky', 'dinnerinspo', 'dinner', 'dinnerideas', 'italian']</t>
  </si>
  <si>
    <t>IQ-5ogi3HcI</t>
  </si>
  <si>
    <t>Fiorentina Steak | Friday Night Feast | Jamie Oliver</t>
  </si>
  <si>
    <t>Fiorentina Steak Friday Night Feast Jamie Oliver</t>
  </si>
  <si>
    <t>2022-10-26 18:30:17+00:00</t>
  </si>
  <si>
    <t>It's friday and it's steak night! This is the ultimate T-bone steak. This is an italian inspired dish and you and your mates are going to love it. 
If youâ€™re UK based stream Jamie programmes on All 4 www.channel4.com
Thanks for subscribing! : https://www.youtube.com/user/jamieoliver?sub_confirmation=1
For more nutrition info, click here: http://jamieol.com/Nutrition
x</t>
  </si>
  <si>
    <t>['jamie', 'oliver', 'cooking', 'food', 'cook', 'recipe', 'tube', 'chef', 'foodtube', 'jamieoliver', 'nakedchef', 'Jamie oliver', 'steak', 'T-bone', 'italian', 'how to', 'lunch dinner party', 'dinner', 'family', 'easy']</t>
  </si>
  <si>
    <t>FXhdTKWMj_M</t>
  </si>
  <si>
    <t>ONE Pan Aubergine Burger | Jamie Oliver | #short</t>
  </si>
  <si>
    <t>ONE Pan Aubergine Burger Jamie Oliver short</t>
  </si>
  <si>
    <t>2022-10-24 18:30:11+00:00</t>
  </si>
  <si>
    <t>If you think you don't like aubergine this burger will change your mind - crispy, cheesy Italian flavours all cooked in ONE pan for one epic lunchtime treat. Recipe from Jamie's new book ONE.
Thanks for subscribing! : https://www.youtube.com/user/jamieoliver?sub_confirmation=1
For more nutrition info, click here: http://jamieol.com/Nutrition
x</t>
  </si>
  <si>
    <t>['jamie', 'oliver', 'cooking', 'food', 'cook', 'recipe', 'tube', 'chef', 'foodtube', 'jamieoliver', 'nakedchef', 'burger', 'aubergine', 'italian', 'mozzarella', 'parmigiana', 'inspo', 'ONE', 'speedy', 'onetv', 'jamie oliver', 'one pan', 'one pan wonders', 'quick meals', 'homemade']</t>
  </si>
  <si>
    <t>KlbN9tplGmY</t>
  </si>
  <si>
    <t>Sausage Cassoulet | Jamie Oliver | 30 Minute Meals</t>
  </si>
  <si>
    <t>Sausage Cassoulet Jamie Oliver 30 Minute Meals</t>
  </si>
  <si>
    <t>2022-10-23 11:30:05+00:00</t>
  </si>
  <si>
    <t>This little trip down memory lane takes us back to Jamie cooking up the perfect meal in just 30 minutes. 
In this episode Jamie's going full-on comfort food with three fabulous dishes: a rich sausage and bacon cassoulet, steamed greens, and a delicious cheats pavlova. Perfect for when you're looking for a quality meal in no time at all.
Jamie's 30 Minute Meals originally aired on Channel 4.  If youâ€™re UK based stream Jamie programmes on All 4 www.channel4.com
Thanks for subscribing! : https://www.youtube.com/user/jamieoliver?sub_confirmation=1
For more nutrition info, click here: http://jamieol.com/Nutrition
x</t>
  </si>
  <si>
    <t>['jamie', 'oliver', 'cooking', 'food', 'cook', 'recipe', 'tube', 'chef', 'foodtube', 'jamieoliver', 'jamie oliver', 'sausage', 'cassoulet', 'dessert', 'main side', 'side dish', 'quick', 'easy', 'quick meal', 'dinner party', 'meal plan', '30 minutes', 'thirty', 'minute', 'comfort food']</t>
  </si>
  <si>
    <t>xnq8ICpDZI8</t>
  </si>
  <si>
    <t>Jamieâ€™s Super Quick Chicken Fajitas</t>
  </si>
  <si>
    <t>Jamies Super Quick Chicken Fajitas</t>
  </si>
  <si>
    <t>2022-10-21 16:48:38+00:00</t>
  </si>
  <si>
    <t>This recipe heroes the ancho chilli - and if you haven't heard of it before then keep watching. Smoky, juicy chicken with charred veg, crispy refried beans and soft tortilla wraps - the salsa may be ugly but wow does it taste good.
15 minute meals originally aired on Channel 4.  If youâ€™re UK based stream Jamie programmes on All 4 www.channel4.com
Thanks for subscribing! : https://www.youtube.com/user/jamieoliver?sub_confirmation=1
For more nutrition info, click here: http://jamieol.com/Nutrition
x</t>
  </si>
  <si>
    <t>['jamie', 'oliver', 'cooking', 'food', 'cook', 'recipe', 'tube', 'chef', 'foodtube', 'jamieoliver', 'nakedchef', 'salsa', 'anchochilli', 'ancho', 'fajitas', 'mexican', 'chicken', 'grilledchicken', 'enchilada', 'wraps', '15minutemeals']</t>
  </si>
  <si>
    <t>6Rh3184hlbg</t>
  </si>
  <si>
    <t>Veggie Tikka Masala</t>
  </si>
  <si>
    <t>2022-10-19 18:30:06+00:00</t>
  </si>
  <si>
    <t>We've raided the archives and have found an old favourite, this curry will definitely beat any takeaway and is quick to make too! Sit back relax and enjoy.
If youâ€™re UK based stream Jamie programmes on All 4 www.channel4.com
Thanks for subscribing! : https://www.youtube.com/user/jamieoliver?sub_confirmation=1
For more nutrition info, click here: http://jamieol.com/Nutrition
x</t>
  </si>
  <si>
    <t>['jamie', 'oliver', 'cooking', 'food', 'cook', 'recipe', 'tube', 'chef', 'foodtube', 'jamieoliver', 'nakedchef', 'jamie oliver', 'curry', 'veggie', 'vegetarian', 'indian', 'how to', 'paneer', 'tikka', 'tikka masala', 'dinner party', 'dinner', 'family', 'easy']</t>
  </si>
  <si>
    <t>GFaafXE-9cY</t>
  </si>
  <si>
    <t>ONE Pan Toffee Apple Buns | Jamie Oliver | #short</t>
  </si>
  <si>
    <t>ONE Pan Toffee Apple Buns Jamie Oliver short</t>
  </si>
  <si>
    <t>2022-10-17 18:00:05+00:00</t>
  </si>
  <si>
    <t>What says Autumn more than sticky, swirly, toffee apple buns. Perfect for bonfire night. Recipe from Jamie's latest book ONE.   
Thanks for subscribing! : https://www.youtube.com/user/jamieoliver?sub_confirmation=1
For more nutrition info, click here: http://jamieol.com/Nutrition
x</t>
  </si>
  <si>
    <t>['jamie', 'oliver', 'cooking', 'food', 'cook', 'recipe', 'tube', 'chef', 'foodtube', 'jamieoliver', 'nakedchef', 'one', 'onepanmeals', 'onepanwonders', 'toffeeapple', 'bonfirenight', 'halloween', 'treat', 'stickybuns', 'cinnamonbuns', 'autumnfood', 'thanksgiving', 'applepie']</t>
  </si>
  <si>
    <t>qwdZ7mlz0rU</t>
  </si>
  <si>
    <t>Veggie Casserole | Jamie Oliver | ONE</t>
  </si>
  <si>
    <t>Veggie Casserole Jamie Oliver ONE</t>
  </si>
  <si>
    <t>2022-10-16 11:30:19+00:00</t>
  </si>
  <si>
    <t>ONE batch cooking recipe, loads of ways to use it. This beautiful veggie casserole is perfect to cook up for the family leaving loads of left overs to pop in the freezer for when you need dinner in a hurry, there's even a few ideas of how you could mix it and have a different meal every time. This recipe is from Jamie's new book ONE.
Thanks for subscribing! : https://www.youtube.com/user/jamieoliver?sub_confirmation=1
For more nutrition info, click here: http://jamieol.com/Nutrition
x</t>
  </si>
  <si>
    <t>['jamie', 'oliver', 'cooking', 'food', 'cook', 'recipe', 'tube', 'chef', 'foodtube', 'jamieoliver', 'nakedchef', 'squash', 'casserole', 'curry', 'chickpeas', 'hearty', 'dinner', 'inspo', 'ONE', 'batchcooking', 'freezermeals', 'freezer', 'healthy', 'speedy', 'onetv', 'jamie oliver', 'one pan', 'one pan wonders', 'quick meals', 'homemade']</t>
  </si>
  <si>
    <t>pmIA80odkfI</t>
  </si>
  <si>
    <t>50/50 Bolognese | Jamie Oliver | AD</t>
  </si>
  <si>
    <t>5050 Bolognese Jamie Oliver AD</t>
  </si>
  <si>
    <t>2022-10-14 18:30:55+00:00</t>
  </si>
  <si>
    <t>This is a paid ad by Tesco. 
This is a brilliant batch cook recipe from Jamies new book One - which is all about making everything happen in one pan. The great thing about this recipe is its taking bolognese, and upping the veg and you can use it in so many ways! 
Thanks for subscribing! : https://www.youtube.com/user/jamieoliver?sub_confirmation=1
For more nutrition info, click here: http://jamieol.com/Nutrition
x</t>
  </si>
  <si>
    <t>['jamie', 'oliver', 'cooking', 'food', 'cook', 'recipe', 'tube', 'chef', 'foodtube', 'jamieoliver', 'nakedchef']</t>
  </si>
  <si>
    <t>5Qsnmi7aaP8</t>
  </si>
  <si>
    <t>Super Green Falafel | Friday Night Feast | Jamie Oliver</t>
  </si>
  <si>
    <t>Super Green Falafel Friday Night Feast Jamie Oliver</t>
  </si>
  <si>
    <t>2022-10-12 18:30:05+00:00</t>
  </si>
  <si>
    <t>We've raided the archives and have found an old favourite, this vegan dish makes the perfect lunch or dinner for family and friends. Delicious homemade falafel, soft flat bread, creamy yogurt and a simple pickled salad. Sit back relax and enjoy.
If youâ€™re UK based stream Jamie programmes on All 4 www.channel4.com
Thanks for subscribing! : https://www.youtube.com/user/jamieoliver?sub_confirmation=1
For more nutrition info, click here: http://jamieol.com/Nutrition
x</t>
  </si>
  <si>
    <t>['jamie', 'oliver', 'cooking', 'food', 'cook', 'recipe', 'tube', 'chef', 'foodtube', 'jamieoliver', 'nakedchef', 'jamie oliver', 'vegan', 'veggie', 'vegetarian', 'how to', 'lunch dinner party', 'dinner', 'family', 'easy']</t>
  </si>
  <si>
    <t>F4TZ-XuGYsc</t>
  </si>
  <si>
    <t>Pearl Barley and Chorizo Soup | Jamie Oliver</t>
  </si>
  <si>
    <t>Pearl Barley and Chorizo Soup Jamie Oliver</t>
  </si>
  <si>
    <t>2022-10-11 18:00:03+00:00</t>
  </si>
  <si>
    <t>If you like minestrone, you're going to love this. Jamie's cooking up pearl barley, kale, smokey chorizo and a whole lotta veggies for this ultimate comforting soup. It's smoky, it's sweet and it's even pretty healthy - you've got to give it a go!
Thanks for subscribing! : https://www.youtube.com/user/jamieoliver?sub_confirmation=1
For more nutrition info, click here: http://jamieol.com/Nutrition
x</t>
  </si>
  <si>
    <t>['jamie', 'oliver', 'cooking', 'food', 'cook', 'recipe', 'tube', 'chef', 'foodtube', 'jamieoliver', 'nakedchef', 'soup', 'pearlbarley', 'minestrone', 'healthy', 'healthysoup', 'kale', 'veggie', 'chorizo', 'stew', 'winterfood winterwarmer', 'coventgarden']</t>
  </si>
  <si>
    <t>PEsMSwY0vgo</t>
  </si>
  <si>
    <t>ONE pan Shakshuka | Jamie Oliver | #short</t>
  </si>
  <si>
    <t>ONE pan Shakshuka Jamie Oliver short</t>
  </si>
  <si>
    <t>2022-10-10 18:00:18+00:00</t>
  </si>
  <si>
    <t>Shakshuka - but not as you know it. This is Jamie's spin on a classic, think greens, potatoes, eggs, toast - what's not to like. Enjoy. Recipe from Jamie's latest book ONE.  
Thanks for subscribing! : https://www.youtube.com/user/jamieoliver?sub_confirmation=1
For more nutrition info, click here: http://jamieol.com/Nutrition
x</t>
  </si>
  <si>
    <t>uvLThEalRTA</t>
  </si>
  <si>
    <t>Loaded Beef Burger | Jamie Oliver | ONE</t>
  </si>
  <si>
    <t>Loaded Beef Burger Jamie Oliver ONE</t>
  </si>
  <si>
    <t>2022-10-09 11:30:13+00:00</t>
  </si>
  <si>
    <t>Homemade burgers are always a family favourite and this little recipe is the perfect way to treat the family whilst reducing your meat intake. Cheesy, oozy stuffed burgers, this is a recipe you'll come back to time and time again. Recipe from Jamie's latest book ONE.   
Thanks for subscribing! : https://www.youtube.com/user/jamieoliver?sub_confirmation=1
For more nutrition info, click here: http://jamieol.com/Nutrition
x</t>
  </si>
  <si>
    <t>9Kq0T1KwG8c</t>
  </si>
  <si>
    <t>CHILLI NON CARNE SOUP | Jamie Oliver</t>
  </si>
  <si>
    <t>CHILLI NON CARNE SOUP Jamie Oliver</t>
  </si>
  <si>
    <t>2022-10-06 18:00:03+00:00</t>
  </si>
  <si>
    <t>If you're after a healthy, meat free autumn recipe then look no further. This chilli non carne is full of hearty, warming flavours and is sure to cheer you up as the evenings draw in, plus it's a little lighter on the pocket too - ideal. Happy cooking! 
Thanks for subscribing! : https://www.youtube.com/user/jamieoliver?sub_confirmation=1
For more nutrition info, click here: http://jamieol.com/Nutrition
x</t>
  </si>
  <si>
    <t>O8FhXGkvUus</t>
  </si>
  <si>
    <t>Gennaro's Mushroom Tagliatelle - SO GOOD! #short</t>
  </si>
  <si>
    <t>Gennaros Mushroom Tagliatelle SO GOOD short</t>
  </si>
  <si>
    <t>2022-10-06 11:18:27+00:00</t>
  </si>
  <si>
    <t>THE BIG G HAS BEEN FORAGING AGAIN!
@Gennaro Contaldo 
Thanks for subscribing! : https://www.youtube.com/user/jamieoliver?sub_confirmation=1
For more nutrition info, click here: http://jamieol.com/Nutrition
x</t>
  </si>
  <si>
    <t>nxdt9EXZS_8</t>
  </si>
  <si>
    <t>The biggest test yet | Jamie's Chef | Jamie Oliver</t>
  </si>
  <si>
    <t>The biggest test yet Jamies Chef Jamie Oliver</t>
  </si>
  <si>
    <t>2022-10-05 18:30:57+00:00</t>
  </si>
  <si>
    <t>Part 3/3 Take a trip down memory lane, when Jamie Oliver offers one of his Fifteen students the chance to run their own restaurant. 
The final chefs are cooking up a storn for Jamie's Birthday, but whos food will be the biggest success with Jamie and his guests... 
Jamie's Chef originally aired on Channel 4.  If youâ€™re UK based stream Jamie programmes on All 4 www.channel4.com
Thanks for subscribing! : https://www.youtube.com/user/jamieoliver?sub_confirmation=1
For more nutrition info, click here: http://jamieol.com/Nutrition
x</t>
  </si>
  <si>
    <t>['jamie', 'oliver', 'cooking', 'food', 'cook', 'recipe', 'tube', 'chef', 'foodtube', 'jamieoliver', 'jamie oliver', 'competition', 'challenge', 'restaurant', 'documentary']</t>
  </si>
  <si>
    <t>Hkr4BxqrV-M</t>
  </si>
  <si>
    <t>Lemongrass Smashed Chicken | Jamie Oliver | ONE #short</t>
  </si>
  <si>
    <t>Lemongrass Smashed Chicken Jamie Oliver ONE short</t>
  </si>
  <si>
    <t>2022-10-03 18:30:10+00:00</t>
  </si>
  <si>
    <t>A brilliantly simple meal to cook up for your family all made in ONE pan.
Recipe from Jamie's latest book ONE. One: Simple One-Pan Wonders
https://www.amazon.co.uk/dp/0241431107/ref=cm_sw_em_r_mt_dp_QNRYH001H431T6V1W4SZ
Thanks for subscribing! : https://www.youtube.com/user/jamieoliver?sub_confirmation=1
For more nutrition info, click here: http://jamieol.com/Nutrition
x</t>
  </si>
  <si>
    <t>['jamie', 'oliver', 'cooking', 'food', 'cook', 'recipe', 'tube', 'chef', 'foodtube', 'jamieoliver']</t>
  </si>
  <si>
    <t>B2-YhmRwU04</t>
  </si>
  <si>
    <t>One Pan Pulled Pork | Jamie Oliver</t>
  </si>
  <si>
    <t>One Pan Pulled Pork Jamie Oliver</t>
  </si>
  <si>
    <t>2022-10-02 11:30:03+00:00</t>
  </si>
  <si>
    <t>This is a principles recipe - the most delicious pulled pork extravaganza that you can use however you want, from pizza toppings to burger buns it's sure to be a crowd pleaser. Using just simple ingredients, you'll get about 15 portions out of this so feed a crowd or mix it up with different meal ideas, either way you're on to a winner. Recipe from Jamie's latest book ONE.  
Thanks for subscribing! : https://www.youtube.com/user/jamieoliver?sub_confirmation=1
For more nutrition info, click here: http://jamieol.com/Nutrition
x</t>
  </si>
  <si>
    <t>['jamie', 'oliver', 'cooking', 'food', 'cook', 'recipe', 'tube', 'chef', 'foodtube', 'jamieoliver', 'nakedchef', 'one', 'onepanwonders', 'onepantv', 'autumnfood', 'dinnerinspo', 'pulledpork', 'pork', 'pulledporkrecipe', 'book', 'pizzatopping', 'tvrecipe', 'slowcooking']</t>
  </si>
  <si>
    <t>M93Y1Kl5FHA</t>
  </si>
  <si>
    <t>Running a kitchen | Jamie's Chef | Jamie Oliver</t>
  </si>
  <si>
    <t>Running a kitchen Jamies Chef Jamie Oliver</t>
  </si>
  <si>
    <t>2022-09-28 18:30:31+00:00</t>
  </si>
  <si>
    <t>Part 2/3 Take a trip down memory lane, when Jamie Oliver offers one of his Fifteen students the chance to run their own restaurant. 
In this episode the final 4 are put the test to see if they can work in and run their own kitchen. Tune in to find out if they all make it through...
Jamie's Chef originally aired on Channel 4.  If youâ€™re UK based stream Jamie programmes on All 4 www.channel4.com
Thanks for subscribing! : https://www.youtube.com/user/jamieoliver?sub_confirmation=1
For more nutrition info, click here: http://jamieol.com/Nutrition
x</t>
  </si>
  <si>
    <t>sZjfv0HEbXU</t>
  </si>
  <si>
    <t>Upside down fish pie | Jamie Oliver | ONE #short</t>
  </si>
  <si>
    <t>Upside down fish pie Jamie Oliver ONE short</t>
  </si>
  <si>
    <t>2022-09-26 18:00:30+00:00</t>
  </si>
  <si>
    <t>A brilliantly simple meal to cook up for your family all made in ONE pan.
Recipe from Jamie's latest book ONE. One: Simple One-Pan Wonders
https://www.amazon.co.uk/dp/0241431107/ref=cm_sw_em_r_mt_dp_QNRYH001H431T6V1W4SZ
Thanks for subscribing! : https://www.youtube.com/user/jamieoliver?sub_confirmation=1
For more nutrition info, click here: http://jamieol.com/Nutrition
x</t>
  </si>
  <si>
    <t>f-boUrDxrTI</t>
  </si>
  <si>
    <t>Chocolate Party Cake | Jamie Oliver | ONE</t>
  </si>
  <si>
    <t>Chocolate Party Cake Jamie Oliver ONE</t>
  </si>
  <si>
    <t>2022-09-25 11:30:07+00:00</t>
  </si>
  <si>
    <t>Everyone needs a solid chocolate cake recipe up their sleeve, this is as simple as it can be, if River approves then its well worth a go! 
Recipe from Jamie's latest book ONE.  
https://www.amazon.co.uk/dp/0241431107/ref=cm_sw_em_r_mt_dp_QNRYH001H431T6V1W4SZ
Thanks for subscribing! : https://www.youtube.com/user/jamieoliver?sub_confirmation=1
For more nutrition info, click here: http://jamieol.com/Nutrition
x</t>
  </si>
  <si>
    <t>SurenNPbx8U</t>
  </si>
  <si>
    <t>Who will make the cut | Jamie's Chef | Jamie Oliver</t>
  </si>
  <si>
    <t>Who will make the cut Jamies Chef Jamie Oliver</t>
  </si>
  <si>
    <t>2022-09-21 18:30:32+00:00</t>
  </si>
  <si>
    <t>Part 1/3 Take a trip down memory lane, when Jamie Oliver offers one of his Fifteen students the chance to run their own restaurant. 
In this episode, Jamie and his trusted advisors narrow down the competition and pick their top 4 chefs.
Jamie's Chef originally aired on Channel 4.  If youâ€™re UK based stream Jamie programmes on All 4 www.channel4.com
Thanks for subscribing! : https://www.youtube.com/user/jamieoliver?sub_confirmation=1
For more nutrition info, click here: http://jamieol.com/Nutrition
x</t>
  </si>
  <si>
    <t>jXgQRQ_-YTA</t>
  </si>
  <si>
    <t>ONE Pan Tomato Gnocchi | Jamie Oliver</t>
  </si>
  <si>
    <t>ONE Pan Tomato Gnocchi Jamie Oliver</t>
  </si>
  <si>
    <t>2022-09-18 11:30:09+00:00</t>
  </si>
  <si>
    <t>Making brilliant use of pre-made gnocchi, bags of flavour and really easy to put together.  Recipe from Jamie's latest book ONE.  
One: Simple One-Pan Wonders
https://www.amazon.co.uk/dp/0241431107/ref=cm_sw_em_r_mt_dp_QNRYH001H431T6V1W4SZ
Thanks for subscribing! : https://www.youtube.com/user/jamieoliver?sub_confirmation=1
For more nutrition info, click here: http://jamieol.com/Nutrition
x</t>
  </si>
  <si>
    <t>gYkZ3i_4skQ</t>
  </si>
  <si>
    <t>Jamie Oliver vs The Head Teacher | School Dinners | Jamie Oliver</t>
  </si>
  <si>
    <t>Jamie Oliver vs The Head Teacher School Dinners Jamie Oliver</t>
  </si>
  <si>
    <t>2022-09-14 18:30:28+00:00</t>
  </si>
  <si>
    <t>Part 3/3: Can Jamie Oliver change what Britain's Kids eat in schools and ultimately make the nation eat better and healthier?
In this episode Jamie gets invited to the head teacher's office to find out if his journey so far has been a success.
Jamie's School Dinners originally aired on Channel 4.  If youâ€™re UK based stream Jamie programmes on All 4 www.channel4.com
Thanks for subscribing! : https://www.youtube.com/user/jamieoliver?sub_confirmation=1
For more nutrition info, click here: http://jamieol.com/Nutrition
x</t>
  </si>
  <si>
    <t>['jamie', 'oliver', 'cooking', 'food', 'cook', 'recipe', 'tube', 'chef', 'foodtube', 'jamieoliver', 'jamie oliver', 'school', 'dinners', 'school dinners', 'turkey twizzler', 'crisis', 'documentary', 'UK', 'kids', 'eating', 'health', 'healthy', 'processed']</t>
  </si>
  <si>
    <t>MaOatp_paSg</t>
  </si>
  <si>
    <t>Pork Belly | Jamie Oliver | ONE #shorts</t>
  </si>
  <si>
    <t>Pork Belly Jamie Oliver ONE shorts</t>
  </si>
  <si>
    <t>2022-09-12 12:00:20+00:00</t>
  </si>
  <si>
    <t>A brilliantly simple meal to cook up for your family all made in ONE pan.
Recipe from Jamie's latest book ONE. 
One: Simple One-Pan Wonders
https://www.amazon.co.uk/dp/0241431107/ref=cm_sw_em_r_mt_dp_QNRYH001H431T6V1W4SZ
Thanks for subscribing! : https://www.youtube.com/user/jamieoliver?sub_confirmation=1
For more nutrition info, click here: http://jamieol.com/Nutrition
x</t>
  </si>
  <si>
    <t>paDAgbl2Z8k</t>
  </si>
  <si>
    <t>Will they eat it | School Dinners | Jamie Oliver</t>
  </si>
  <si>
    <t>Will they eat it School Dinners Jamie Oliver</t>
  </si>
  <si>
    <t>2022-09-07 18:30:44+00:00</t>
  </si>
  <si>
    <t>Part 2/3: Can Jamie Oliver change what Britain's Kids eat in schools and ultimately make the nation eat better and healthier?
In this episode Jamie tries to find inspiration to cook on the smallest budget he's ever been given, but will he be able to come up with a dish that the kids want to eat?
Jamie's School Dinners originally aired on Channel 4.  If youâ€™re UK based stream Jamie programmes on All 4 www.channel4.com
Thanks for subscribing! : https://www.youtube.com/user/jamieoliver?sub_confirmation=1
For more nutrition info, click here: http://jamieol.com/Nutrition
x</t>
  </si>
  <si>
    <t>Prj8WvTiiog</t>
  </si>
  <si>
    <t>Chicken Pie | Jamie Oliver | ONE #short</t>
  </si>
  <si>
    <t>Chicken Pie Jamie Oliver ONE short</t>
  </si>
  <si>
    <t>2022-09-05 18:00:08+00:00</t>
  </si>
  <si>
    <t>srmhJkC7q8s</t>
  </si>
  <si>
    <t>Salmon in a Bag | Jamie Oliver | ONE</t>
  </si>
  <si>
    <t>Salmon in a Bag Jamie Oliver ONE</t>
  </si>
  <si>
    <t>2022-09-04 11:30:24+00:00</t>
  </si>
  <si>
    <t>Succulent steamed Salmon in a bag full of flavour with a spicy chorizo and almond sauce - whats not to love about this ONE pan dish!?
Recipe from Jamie's latest book ONE.  https://www.amazon.co.uk/dp/0241431107/ref=cm_sw_em_r_mt_dp_QNRYH001H431T6V1W4SZ
Thanks for subscribing! : https://www.youtube.com/user/jamieoliver?sub_confirmation=1
For more nutrition info, click here: http://jamieol.com/Nutrition
x</t>
  </si>
  <si>
    <t>DG66rKiNkw4</t>
  </si>
  <si>
    <t>Jamie Oliver and The Dinner Ladies | School Dinners | Jamie Oliver</t>
  </si>
  <si>
    <t>Jamie Oliver and The Dinner Ladies School Dinners Jamie Oliver</t>
  </si>
  <si>
    <t>2022-08-31 18:30:12+00:00</t>
  </si>
  <si>
    <t>Part 1/3: Can Jamie Oliver change what Britain's kids eat in schools and ultimately make the nation eat better and healthier?
In this episode Jamie observes the dinner ladies to see what they feed the kids on a daily basis. 
Jamie's School Dinners originally aired on Channel 4.  If youâ€™re UK based stream Jamie programmes on All 4 www.channel4.com
Thanks for subscribing! : https://www.youtube.com/user/jamieoliver?sub_confirmation=1
For more nutrition info, click here: http://jamieol.com/Nutrition
x</t>
  </si>
  <si>
    <t>o6T0wiF_qXI</t>
  </si>
  <si>
    <t>Roast Lamb | Jamie Oliver | ONE #short</t>
  </si>
  <si>
    <t>Roast Lamb Jamie Oliver ONE short</t>
  </si>
  <si>
    <t>2022-08-29 18:00:16+00:00</t>
  </si>
  <si>
    <t>Try this easy ONE pan recipe to simply your Sunday roast. You don't want to miss this one!
Recipe from Jamie's latest book ONE. https://www.amazon.co.uk/dp/0241431107/ref=cm_sw_em_r_mt_dp_QNRYH001H431T6V1W4SZ
Thanks for subscribing! : https://www.youtube.com/user/jamieoliver?sub_confirmation=1
For more nutrition info, click here: http://jamieol.com/Nutrition
x</t>
  </si>
  <si>
    <t>4eTJX0g2Bwo</t>
  </si>
  <si>
    <t>Speedy Flatbreads | Jamie Oliver | ONE | Monday 8.30pm Channel 4 UK</t>
  </si>
  <si>
    <t>Speedy Flatbreads Jamie Oliver ONE Monday 830pm Channel 4 UK</t>
  </si>
  <si>
    <t>2022-08-28 11:30:01+00:00</t>
  </si>
  <si>
    <t>Speedy ONE pan flatbreads. A toastie like you've never had before and a recipe that's perfect for when you're out of bread. You are going to want to give this one a go! 
Recipe from Jamie's latest book ONE and featured in the Channel 4 show in the UK Monday nights.
Thanks for subscribing! : https://www.youtube.com/user/jamieoliver?sub_confirmation=1
For more nutrition info, click here: http://jamieol.com/Nutrition
x</t>
  </si>
  <si>
    <t>['jamie', 'oliver', 'cooking', 'food', 'cook', 'recipe', 'tube', 'chef', 'foodtube', 'jamieoliver', 'flatbreads', 'speedy', 'one', 'onetv', 'jamie oliver', 'one pan', 'one pan wonders', 'toastie', 'cheese', 'quick meals', 'homemade']</t>
  </si>
  <si>
    <t>Qw-ySAGku0o</t>
  </si>
  <si>
    <t>Afternoon Tea Layer Cake | ONE</t>
  </si>
  <si>
    <t>Afternoon Tea Layer Cake ONE</t>
  </si>
  <si>
    <t>2022-08-24 18:30:32+00:00</t>
  </si>
  <si>
    <t>One pan, one book and one afternoon delight. Scones, tea, tinned custard and strawberries - it doesn't get much more British than that. This gorgeous layer cake can be made all year round, just add your own twist with seasonal fruit. From my new book ONE, this recipe is a Sunday staple you won't get tired of.
For this recipe and loads more delicious one pan wonders check out my new book available now - https://gtly.to/lE7sseW24
Thanks for subscribing! : https://www.youtube.com/user/jamieoliver?sub_confirmation=1
For more nutrition info, click here: http://jamieol.com/Nutrition
x</t>
  </si>
  <si>
    <t>['jamie', 'oliver', 'cooking', 'food', 'cook', 'recipe', 'tube', 'chef', 'foodtube', 'jamieoliver', 'one', 'onepan', 'onepanwonders', 'scones', 'tea', 'chocolate', 'custard', 'afternoontea', 'layercake', 'dessert', 'cake', 'chocolatecustard', 'inspo']</t>
  </si>
  <si>
    <t>feqnUdym5DE</t>
  </si>
  <si>
    <t>Mushroom Carbonara | Jamie Oliver | ONE</t>
  </si>
  <si>
    <t>Mushroom Carbonara Jamie Oliver ONE</t>
  </si>
  <si>
    <t>2022-08-22 16:00:32+00:00</t>
  </si>
  <si>
    <t>Far from classic but a nice little spin on the carbonara with mushrooms and rosemary, this ONE pan wonder is definitely worth a go! Recipe from Jamie's latest book ONE and the new TV show airs Monday nights on Channel 4, UK. 
Thanks for subscribing! : https://www.youtube.com/user/jamieoliver?sub_confirmation=1
For more nutrition info, click here: http://jamieol.com/Nutrition
x</t>
  </si>
  <si>
    <t>['jamie', 'oliver', 'cooking', 'food', 'cook', 'recipe', 'tube', 'chef', 'foodtube', 'jamieoliver', 'mushroom carbonara', 'carbonara', 'mushroom', 'one', 'oneTV', 'jamie oliver', 'one pan wonders', 'pasta']</t>
  </si>
  <si>
    <t>vnCEHijCZWE</t>
  </si>
  <si>
    <t>Tuna Sweetcorn Tagliatelle | ONE</t>
  </si>
  <si>
    <t>Tuna Sweetcorn Tagliatelle ONE</t>
  </si>
  <si>
    <t>2022-08-21 11:30:12+00:00</t>
  </si>
  <si>
    <t>One pan, one book and one super speedy supper. This all-in-one-pan pasta from my new book ONE is the perfect quick dinner with simple ingredients and no extra washing up. Make it for yourself or double up the recipe to share it with a friend. Tuna, sweetcorn, fresh pasta and some cheese - what's not to love?
For this recipe and loads more delicious one pan wonders check out my new book available now - https://gtly.to/lE7sseW24
Thanks for subscribing! : https://www.youtube.com/user/jamieoliver?sub_confirmation=1
For more nutrition info, click here: http://jamieol.com/Nutrition
x</t>
  </si>
  <si>
    <t>['jamie', 'oliver', 'cooking', 'food', 'cook', 'recipe', 'tube', 'chef', 'foodtube', 'jamieoliver', 'one', 'onebook', 'tuna', 'pasta', 'freshpasta', 'fryingpanpasta', 'sweetcorn', 'parmesan', 'easydinner', 'easycooking', 'studentfriendlymeals', 'student', 'dinner', 'dinnerinspo', 'chilli', 'cookingforone', 'tunamelt', 'onepan']</t>
  </si>
  <si>
    <t>TjG2-gT1ELs</t>
  </si>
  <si>
    <t>Is the proof in the pudding | Jamie's Ministry of Food | Part 3</t>
  </si>
  <si>
    <t>Is the proof in the pudding Jamies Ministry of Food Part 3</t>
  </si>
  <si>
    <t>2022-08-17 18:30:31+00:00</t>
  </si>
  <si>
    <t>In this episode we find out whether Jamie's plan was a success, or was Julie Critchlow right from the start...
The series was based in Rotherham, South Yorkshire. Jamie Oliver aimed to make the town "the culinary capital of the United Kingdom" and tried to get the town's inhabitants to learn how to cook fresh food and establish healthy eating as part of daily life.
Jamie's Ministry of Food originally aired on Channel 4.  If youâ€™re UK based stream Jamie programmes on All 4 www.channel4.com
Thanks for subscribing! : https://www.youtube.com/user/jamieoliver?sub_confirmation=1
Links from the video:
For more nutrition info, click here: http://jamieol.com/Nutrition
x</t>
  </si>
  <si>
    <t>['jamie', 'oliver', 'cooking', 'food', 'cook', 'recipe', 'tube', 'chef', 'foodtube', 'jamieoliver', 'jamie oliver', 'documentary', 'web series', 'crisis', 'short', 'doc', 'obesity', 'UK', 'campaign', 'ministry', 'channel 4', 'archive', 'diet', 'healthy', 'fastfood', 'takeaway']</t>
  </si>
  <si>
    <t>0SF7acPItlM</t>
  </si>
  <si>
    <t>Stuffed Focaccia | 30 Minute Meals | Jamie Oliver</t>
  </si>
  <si>
    <t>Stuffed Focaccia 30 Minute Meals Jamie Oliver</t>
  </si>
  <si>
    <t>2022-08-14 11:30:00+00:00</t>
  </si>
  <si>
    <t>This little trip down memory lane takes us back to Jamie cooking up the perfect meal in just 30 minutes. 
In this episode Jamie cooks up a storm: a mega stuffed focaccia, with a platter of cured meats and a mozzarella salad. To top it all off, a beautiful granita dessert, crushed ice mixed with flavours from vanilla, lemon zest, and mint. 
30 Minute Meals originally aired on Channel 4.  If youâ€™re UK based stream Jamie programmes on All 4 www.channel4.com
Thanks for subscribing! : https://www.youtube.com/user/jamieoliver?sub_confirmation=1
For more nutrition info, click here: http://jamieol.com/Nutrition
x</t>
  </si>
  <si>
    <t>['jamie', 'oliver', 'cooking', 'food', 'cook', 'recipe', 'tube', 'chef', 'foodtube', 'jamieoliver', 'jamie oliver', 'foccia', 'sandwich', 'salad', 'dessert', 'main side', 'side dish', 'quick', 'easy', 'quick meal', 'dinner party', 'meal plan', '30 minutes', 'thirty', 'minute', 'summer']</t>
  </si>
  <si>
    <t>E2ZsjKsB8KI</t>
  </si>
  <si>
    <t>Can't cook, won't cook | Jamie's Ministry of Food | Part 2</t>
  </si>
  <si>
    <t>Cant cook wont cook Jamies Ministry of Food Part 2</t>
  </si>
  <si>
    <t>2022-08-10 18:30:09+00:00</t>
  </si>
  <si>
    <t>In this episode Jamie tries to teach his students the basics of cooking. Will cooking for the town be a success?
The series was based in Rotherham, South Yorkshire. Jamie Oliver aimed to make the town "the culinary capital of the United Kingdom" and tried to get the town's inhabitants to learn how to cook fresh food and establish healthy eating as part of daily life.
Jamie's Ministry of Food originally aired on Channel 4.  If youâ€™re UK based stream Jamie programmes on All 4 www.channel4.com
Thanks for subscribing! : https://www.youtube.com/user/jamieoliver?sub_confirmation=1
For more nutrition info, click here: http://jamieol.com/Nutrition
x</t>
  </si>
  <si>
    <t>JuJNWpK0fl4</t>
  </si>
  <si>
    <t>Homemade Ravioli</t>
  </si>
  <si>
    <t>2022-08-07 11:30:06+00:00</t>
  </si>
  <si>
    <t>It's time to make something a bit special, maybe for a loved one or just yourself. With smashed potato, radicchio, sweet onion and parmesan. People are going to love these delicious parcels! 
If youâ€™re UK based stream Jamie programmes on All 4 www.channel4.com
Thanks for subscribing! : https://www.youtube.com/user/jamieoliver?sub_confirmation=1
For more nutrition info, click here: http://jamieol.com/Nutrition
x</t>
  </si>
  <si>
    <t>['jamie', 'oliver', 'cooking', 'food', 'cook', 'recipe', 'tube', 'chef', 'foodtube', 'jamieoliver', 'pasta', 'italian', 'homemade', 'how to', 'lunch dinner party', 'dinner', 'family', 'easy']</t>
  </si>
  <si>
    <t>Wyon0j4Rho4</t>
  </si>
  <si>
    <t>ONE Second a Day  | Jamieâ€™s New book!</t>
  </si>
  <si>
    <t>ONE Second a Day  Jamies New book</t>
  </si>
  <si>
    <t>2022-08-04 21:06:51+00:00</t>
  </si>
  <si>
    <t>Preorder now: One: Simple One-Pan Wonders https://amzn.eu/d/8Cbhgk3
Thanks for subscribing! : https://www.youtube.com/user/jamieoliver?sub_confirmation=1
For more nutrition info, click here: http://jamieol.com/Nutrition
x</t>
  </si>
  <si>
    <t>uQRCUOhADEs</t>
  </si>
  <si>
    <t>Takeaway nightmare | Jamie's Ministry of Food | Part 1</t>
  </si>
  <si>
    <t>Takeaway nightmare Jamies Ministry of Food Part 1</t>
  </si>
  <si>
    <t>2022-08-03 18:30:57+00:00</t>
  </si>
  <si>
    <t>In this episode Jamie comes face to face with Julie Critchlow and comes up with his plan to tackle Rotherham's obesity crisis 
The series was based in Rotherham, South Yorkshire. Jamie Oliver aimed to make the town "the culinary capital of the United Kingdom" and tried to get the town's inhabitants to learn how to cook fresh food and establish healthy eating as part of daily life.
Jamie's Ministry of Food originally aired on Channel 4.  If youâ€™re UK based stream Jamie programmes on All 4 www.channel4.com
Thanks for subscribing! : https://www.youtube.com/user/jamieoliver?sub_confirmation=1
For more nutrition info, click here: http://jamieol.com/Nutrition
x</t>
  </si>
  <si>
    <t>sH17OpJ5kAg</t>
  </si>
  <si>
    <t>Proper Chicken Pie</t>
  </si>
  <si>
    <t>2022-07-31 11:30:12+00:00</t>
  </si>
  <si>
    <t>We've raided the archives and have found an old favourite, this is a classic homemade chicken pie with crumbly pastry juicy chicken, sweet leeks and delicious creamy sauce. Its a comforting dish perfect for a Friday night. Sit back relax and enjoy! 
If youâ€™re UK based stream Jamie programmes on All 4 www.channel4.com
Thanks for subscribing! : https://www.youtube.com/user/jamieoliver?sub_confirmation=1
For more nutrition info, click here: http://jamieol.com/Nutrition
x</t>
  </si>
  <si>
    <t>['jamie', 'oliver', 'cooking', 'food', 'cook', 'recipe', 'tube', 'chef', 'foodtube', 'jamieoliver', 'jamie oliver', 'chicken pie', 'leeks', 'pastry', 'how to', 'lunch dinner party', 'dinner', 'family', 'easy']</t>
  </si>
  <si>
    <t>sfgGJlc7EEg</t>
  </si>
  <si>
    <t>How to keep your salad fresh | Save with Jamie</t>
  </si>
  <si>
    <t>How to keep your salad fresh Save with Jamie</t>
  </si>
  <si>
    <t>2022-07-27 18:30:48+00:00</t>
  </si>
  <si>
    <t>If you always end up throwing away your salad, I've got the perfect tip for you, watch this clip to find out more
Part 1 | Squash and Spinach Rotolo: https://youtu.be/CJC_0IQrOLg
Part 2 | How to make herbs last longer: https://youtu.be/I-JT1hpiOrs
The series 'Save With Jamie' originally aired on Channel 4.  If youâ€™re UK based stream Jamie programmes on All 4 www.channel4.com
Thanks for subscribing! : https://www.youtube.com/user/jamieoliver?sub_confirmation=1
For more nutrition info, click here: http://jamieol.com/Nutrition
x</t>
  </si>
  <si>
    <t>['jamie', 'oliver', 'cooking', 'food', 'cook', 'recipe', 'tube', 'chef', 'foodtube', 'jamieoliver', 'jamie oliver', 'waste', 'save', 'salad', 'how to', 'leftovers', 'hack', 'tip']</t>
  </si>
  <si>
    <t>5Bkn8l6h3Es</t>
  </si>
  <si>
    <t>Better than a takeaway Burger | Save with Jamie</t>
  </si>
  <si>
    <t>Better than a takeaway Burger Save with Jamie</t>
  </si>
  <si>
    <t>2022-07-24 11:30:03+00:00</t>
  </si>
  <si>
    <t>We've raided the archives and found this recipe for the king of all burgers. It's tasty, cheaper thÐ°n any takeaway and it's super quick to make. What are you waiting for give this a go!
The series 'Save With Jamie' originally aired on Channel 4.  If youâ€™re UK based stream Jamie programmes on All 4 www.channel4.com
Thanks for subscribing! : https://www.youtube.com/user/jamieoliver?sub_confirmation=1
For more nutrition info, click here: http://jamieol.com/Nutrition
x</t>
  </si>
  <si>
    <t>['jamie', 'oliver', 'cooking', 'food', 'cook', 'recipe', 'tube', 'chef', 'foodtube', 'jamieoliver', 'jamie oliver', 'burger', 'lamb', 'fakeaway', 'tasty', 'quick', 'easy', 'apple', 'homemade', 'cheap', 'dinner', 'lunch', 'family', 'simple']</t>
  </si>
  <si>
    <t>NrDNxEVuBFM</t>
  </si>
  <si>
    <t>How to stop wasting bread | Save with Jamie</t>
  </si>
  <si>
    <t>How to stop wasting bread Save with Jamie</t>
  </si>
  <si>
    <t>2022-07-20 18:30:16+00:00</t>
  </si>
  <si>
    <t>You don't need to throw away your stale bread! I've got a few tips and tricks to stop you wasting food
The series 'Save With Jamie'  originally aired on Channel 4.  If youâ€™re UK based stream Jamie programmes on All 4 www.channel4.com
Thanks for subscribing! : https://www.youtube.com/user/jamieoliver?sub_confirmation=1
For more nutrition info, click here: http://jamieol.com/Nutrition
x</t>
  </si>
  <si>
    <t>['jamie', 'oliver', 'cooking', 'food', 'cook', 'recipe', 'tube', 'chef', 'foodtube', 'jamieoliver', 'jamie oliver', 'waste', 'save', 'pangritata', 'croutons', 'soup leftovers', 'stale', 'bread', 'hack', 'tip']</t>
  </si>
  <si>
    <t>WttcKo53gDk</t>
  </si>
  <si>
    <t>45 SECOND ICE CREAM. | Jamie Oliver #short</t>
  </si>
  <si>
    <t>45 SECOND ICE CREAM Jamie Oliver short</t>
  </si>
  <si>
    <t>2022-07-18 11:12:28+00:00</t>
  </si>
  <si>
    <t>If you NEED emergency ice cream then give this a go!!</t>
  </si>
  <si>
    <t>iOAw4nRCxhU</t>
  </si>
  <si>
    <t>Amalfi Lemon Cake | Jamie Oliver &amp; Gennaro Contaldo</t>
  </si>
  <si>
    <t>Amalfi Lemon Cake Jamie Oliver Gennaro Contaldo</t>
  </si>
  <si>
    <t>2022-07-17 11:30:11+00:00</t>
  </si>
  <si>
    <t>It's full blown Italian fun in the studio today as the one and only Gennaro Contaldo shows us his beautiful Amalfi lemon cake. Theres no doubt about it, this is as lemony and as delicious as it comes! 
Thanks for subscribing! : https://www.youtube.com/user/jamieoliver?sub_confirmation=1
For more nutrition info, click here: http://jamieol.com/Nutrition
x</t>
  </si>
  <si>
    <t>['jamie', 'oliver', 'cooking', 'food', 'cook', 'recipe', 'tube', 'chef', 'foodtube', 'jamieoliver', 'Lemon', 'Amalfi', 'amalfi cake', 'cake', 'Gennaro Contaldo', 'funny', 'baking', 'tart']</t>
  </si>
  <si>
    <t>48HMaU_4T3M</t>
  </si>
  <si>
    <t>Penne Arrabbiata | Gennaro Contaldo</t>
  </si>
  <si>
    <t>Penne Arrabbiata Gennaro Contaldo</t>
  </si>
  <si>
    <t>2022-07-16 11:00:05+00:00</t>
  </si>
  <si>
    <t>#jamieoliver #chef #recipes 
Make sure to watch until the very end! X
Gennaro popped in to make us a quick Penne Arrabiata with bits that he found around the office. He's a legend! Why is he cooking so good??? 
Thanks for subscribing! : https://www.youtube.com/user/jamieoliver?sub_confirmation=1
Links from the video:
For more information on any Jamie Oliver products featured on the channel click here:
https://amzn.to/2VJVABM
For more nutrition info, click here: http://jamieol.com/Nutrition
x</t>
  </si>
  <si>
    <t>['jamie', 'oliver', 'cooking', 'food', 'cook', 'recipe', 'tube', 'chef', 'foodtube', 'jamieoliver', 'penne', 'arrabiata', 'gennaro contaldo']</t>
  </si>
  <si>
    <t>I-JT1hpiOrs</t>
  </si>
  <si>
    <t>How to make herbs last longer | Save with Jamie</t>
  </si>
  <si>
    <t>How to make herbs last longer Save with Jamie</t>
  </si>
  <si>
    <t>2022-07-13 18:30:12+00:00</t>
  </si>
  <si>
    <t>If you hate waste and always end up throwing your herbs away then you've got to watch this video
Part 1 | Squash and Spinach Rotolo: https://youtu.be/CJC_0IQrOLg
The series 'Save With Jamie' originally aired on Channel 4.  If youâ€™re UK based stream Jamie programmes on All 4 www.channel4.com
Thanks for subscribing! : https://www.youtube.com/user/jamieoliver?sub_confirmation=1
For more nutrition info, click here: http://jamieol.com/Nutrition
x</t>
  </si>
  <si>
    <t>['jamie', 'oliver', 'cooking', 'food', 'cook', 'recipe', 'tube', 'chef', 'foodtube', 'jamieoliver', 'jamie oliver', 'waste', 'save', 'herbs', 'corriander', 'pasley', 'basil', 'mint', 'dill', 'chives', 'oregano', 'tarragon', 'majoram', 'tip', 'hint', 'tricks', 'kitchen', 'hack']</t>
  </si>
  <si>
    <t>WoiYNRVkruI</t>
  </si>
  <si>
    <t>UCsP7Bpw36J666Fct5M8u-ZA</t>
  </si>
  <si>
    <t>Cake Rescue from cake FAIL to fairy tale | How To Cook That Ann Reardon</t>
  </si>
  <si>
    <t>Cake Rescue from cake FAIL to fairy tale How To Cook That Ann Reardon</t>
  </si>
  <si>
    <t>2022-10-21 08:29:12+00:00</t>
  </si>
  <si>
    <t>Cake Rescue taking viral cake FAILS and making them great.
Download TwoDots for FREE: https://twodots.onelink.me/8e55/1022howtocookthat (ad)
Cookbook now in paperback too: https://bit.ly/ARcookbook
Recipe: https://www.howtocookthat.net/public_html/?p=137747
SUBSCRIBE on youtube: http://bit.ly/H2CThat  
Support: https://patreon.com/h2ct
Recipe: http://howtocookthat.net
Merch: https://www.youtube.com/howtocookthat/store
How To Cook That Channel: http://youtube.com/howtocookthat
Hi I am Ann Reardon, How to Cook That is my youtube channel it is  filled with crazy sweet creations made just for you.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</si>
  <si>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['cake rescue']</t>
  </si>
  <si>
    <t>Vtpjd1_jCLA</t>
  </si>
  <si>
    <t>Trying to break chocolate World Records | How To Cook That Ann Reardon</t>
  </si>
  <si>
    <t>Trying to break chocolate World Records How To Cook That Ann Reardon</t>
  </si>
  <si>
    <t>2022-10-07 08:30:06+00:00</t>
  </si>
  <si>
    <t>Trying to break chocolate World Records.  Can you beat the reardon records?
SUBSCRIBE on youtube: http://bit.ly/H2CThat  
Support: https://patreon.com/h2ct
My Cookbook: https://bit.ly/ARcookbook
Recipe: http://howtocookthat.net
Merch: https://www.youtube.com/howtocookthat/store
How To Cook That Channel: http://youtube.com/howtocookthat
Hi I am Ann Reardon, How to Cook That is my youtube channel it is  filled with crazy sweet creations made just for you.   This week we are trying to break world records: fastest time to eat a Ferrero Rocher, most Ferrero Rochers eaten in one minute, most m&amp;m's thumb catapulted into a container, fastest time to eat a chocolate orange, longest curly curly stretch.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t>
  </si>
  <si>
    <t>['breaking world records', 'chocolate world records', 'most ferrero rochers eaten in one minute', 'ferrero rocher', "m&amp;m's", 'chocolate challenges', 'chocolate orange', 'fastest time to eat a ferrero rocher', "most m&amp;m's thumb catapulted", 'trying to break dumb world records', 'fun']</t>
  </si>
  <si>
    <t>tfsVeHawTVA</t>
  </si>
  <si>
    <t>Debunking fake hacks &amp; viral clickbait explained  |  How To Cook That Ann Reardon</t>
  </si>
  <si>
    <t>Debunking fake hacks viral clickbait explained  How To Cook That Ann Reardon</t>
  </si>
  <si>
    <t>2022-09-23 09:29:52+00:00</t>
  </si>
  <si>
    <t>Debunking fake and dangerous hacks &amp; why clickbait works
SUBSCRIBE on youtube: http://bit.ly/H2CThat  
Support: https://patreon.com/h2ct
My Cookbook: https://bit.ly/ARcookbook
Recipe: http://howtocookthat.net
Merch: https://www.youtube.com/howtocookthat/store
Business enquiries &amp; submit a video for debunking: business@howtocookthat.net
How To Cook That Channel: http://youtube.com/howtocookthat
Hi I am Ann Reardon, How to Cook That is my youtube channel it is  filled with crazy sweet creations, debunking and science made just for you.   New video every second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&amp; submit a video for debunking: business@howtocookthat.net</t>
  </si>
  <si>
    <t>['debunking', 'debunking ann reardon', 'debunking howtocookthat', 'mr beast', '5 minute crafts', 'worst channel on youtube', 'best youtube']</t>
  </si>
  <si>
    <t>EeO2qYXwSQw</t>
  </si>
  <si>
    <t>Easy vs Expert vs Insane Blueberry Muffins  | How To Cook That Ann Reardon</t>
  </si>
  <si>
    <t>Easy vs Expert vs Insane Blueberry Muffins  How To Cook That Ann Reardon</t>
  </si>
  <si>
    <t>2022-09-09 09:30:01+00:00</t>
  </si>
  <si>
    <t>Easy v Expert v Insane Blueberry Muffins how to bake &amp; which one tastes the best?
SUBSCRIBE on youtube: http://bit.ly/H2CThat  
Support: https://patreon.com/h2ct
My Cookbook: https://bit.ly/ARcookbook
Recipe: http://howtocookthat.net
Merch: https://www.youtube.com/howtocookthat/store
Business enquiries only: business@howtocookthat.net
How To Cook That Channel: http://youtube.com/howtocookthat
Hi I am Ann Reardon, How to Cook That is my youtube channel it is  filled with crazy sweet creations made just for you.   This week we are comparing store bought blueberry muffins to homemade blueberry muffins to a creative blueberry muffin by a professional pastry chef.  Which one tastes better?  What is the best recipe for blueberry muffins?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t>
  </si>
  <si>
    <t>['howtocookthat', 'how to cook that', 'ann reardon', 'cake', 'chocolate', 'dessert', 'HOW TO COOK THAT ANN REARDON', 'How To Cook That Ann Reardon ðŸ°ðŸ«ðŸ¨ðŸ­']</t>
  </si>
  <si>
    <t>bAD3tHU6Gss</t>
  </si>
  <si>
    <t>Debunking Fake Cooking Videos &amp; Vaping Lies | How To Cook That Ann Reardon</t>
  </si>
  <si>
    <t>Debunking Fake Cooking Videos Vaping Lies How To Cook That Ann Reardon</t>
  </si>
  <si>
    <t>2022-08-12 09:30:03+00:00</t>
  </si>
  <si>
    <t>Debunking fake cooking videos &amp; vaping lies
Sponsored: For 16 free meals with HelloFresh across 7 boxes and 3 free gifts, use code COOKTHAT16 at https://bit.ly/3otoa7N 
Links to vaping research: https://www.howtocookthat.net/public_html/?p=136319
SUBSCRIBE on youtube: http://bit.ly/H2CThat  
Support: https://patreon.com/h2ct
My Cookbook: https://bit.ly/ARcookbook
Recipe: http://howtocookthat.net
Merch: https://www.youtube.com/howtocookthat/store
How To Cook That Channel: http://youtube.com/howtocookthat
Hi I am Ann Reardon, How to Cook That is my youtube channel it is  filled with crazy sweet creations made just for you.    This week we are debunking more fake cooking videos.  Can you make cotton candy in a blender.  Debunking gardening video hacks, can you cut a bulb in quarters? can you grow raspberries from jam? and looking at vaping what is truth and what are lies?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t>
  </si>
  <si>
    <t>['debunking fake content', 'debunking', 'ann reardon', 'how to cook that', 'debunking howtocookthat', 'howtocookthat debunking', 'is 5 minute crafts the worst channel on youtube?', 'making cotton candy in a blender', 'cutting bulbs', 'fake cooking hacks']</t>
  </si>
  <si>
    <t>lHgw32F_0wQ</t>
  </si>
  <si>
    <t>Cake Rescue from Cake Fail to Nailed It | How To Cook That Ann Reardon</t>
  </si>
  <si>
    <t>Cake Rescue from Cake Fail to Nailed It How To Cook That Ann Reardon</t>
  </si>
  <si>
    <t>2022-07-29 09:30:05+00:00</t>
  </si>
  <si>
    <t>The secret to rescuing an ice-cream cake, cake that sinks in the middle, cake that falls apart, pineapple upside down cakes and more.
SUBSCRIBE on youtube: http://bit.ly/H2CThat  
Support: https://patreon.com/h2ct
My Cookbook: https://bit.ly/ARcookbook
Recipe: http://howtocookthat.net
Merch: https://www.youtube.com/howtocookthat/store
How To Cook That Channel: http://youtube.com/howtocookthat
Hi I am Ann Reardon, How to Cook That is my youtube channel, filled with crazy sweet creations made just for you.  In this episode we are exploring the simple secrets to successfully making your own ice-cream cake, how to rescue a cake that sinks in the middle, a cake that falls apart when you pull it out of the tin and what's the best way to make a perfect pineapple upside down cake?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t>
  </si>
  <si>
    <t>['cake rescue', 'cake fails', 'funny cake fails', 'fixing cake fails', 'cake sinks in middle', 'cake falls apart when tipped out', 'why did my cake sink in the middle?', 'diy ice-cream cake', 'perfect pineapple upside down cake', 'failed it', 'nailed it', 'viral cake fails', 'love', 'ice cream', 'bluey', 'pool cake']</t>
  </si>
  <si>
    <t>OZaL86RDGIU</t>
  </si>
  <si>
    <t>Party Food 200 years ago | 18 different dishes | Historical Cooking Ann Reardon</t>
  </si>
  <si>
    <t>Party Food 200 years ago 18 different dishes Historical Cooking Ann Reardon</t>
  </si>
  <si>
    <t>2022-07-15 09:30:05+00:00</t>
  </si>
  <si>
    <t>What did they serve at Parties in the 1800's? Moonshine, dish of snow, raspberry puffs, almond slice, potted crawfish, marbled veal, collard pig and so much more.
Patreon: https://patreon.com/h2ct
SUBSCRIBE on youtube: http://bit.ly/H2CThat  
My Cookbook: https://bit.ly/ARcookbook
Recipes: https://www.howtocookthat.net/public_html/?p=135886 http://howtocookthat.net
Business enquiries only: business@howtocookthat.net
Merch: https://www.youtube.com/howtocookthat/store
How To Cook That Channel: http://youtube.com/howtocookthat
Hi I am Ann Reardon, How to Cook That is my youtube channel it is  filled with crazy sweet creations made just for you.  This week I am preparing 18 different dishes from a 200 year old cookbook for the feast it shows at the back of the book.  The book pictures a table full of food, and this is just the second course.   See what unusual food they ate in the 1800's.  What would you choose to eat if you were living in the Victorian Era? Join me for creative cakes, chocolate &amp; desserts, new video every Friday.   
Subscribe on email: http://bit.ly/H2CTemail
SUBSCRIBE on youtube: http://bit.ly/H2CThat  
Recipe details: https://www.howtocookthat.net/public_html/?p=135886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t>
  </si>
  <si>
    <t>['historical cooking', 'party food 200 years ago', '200 year old banquet', '200 year old cookbook', 'desserts', '200 year old apple pie', 'marbled veal 200 years ago', "1800's cooking", 'roast', 'feast', 'older days cooking', 'English heritage', 'townsends', 'early American', 'early English cooking', 'fancy']</t>
  </si>
  <si>
    <t>GZrynWtBDTE</t>
  </si>
  <si>
    <t>YouTube BANNED my Debunking Video but leaves DEADLY how-to vids online, 34 dead!</t>
  </si>
  <si>
    <t>YouTube BANNED my Debunking Video but leaves DEADLY howto vids online 34 dead</t>
  </si>
  <si>
    <t>2022-07-01 09:30:03+00:00</t>
  </si>
  <si>
    <t>YouTube removed my debunking video that warned people about a deadly hack ... BUT left the original how-to hack videos online. This hack has already killed 34 people in the US.
SUBSCRIBE on youtube: http://bit.ly/H2CThat  
Support: https://patreon.com/h2ct
My Cookbook: https://bit.ly/ARcookbook
Recipe: http://howtocookthat.net
Merch: https://www.youtube.com/howtocookthat/store
How To Cook That Channel: http://youtube.com/howtocookthat
Hi I am Ann Reardon, How to Cook That is my youtube channel it is  filled with crazy sweet creations made just for you.   Join me for creative cakes, chocolate &amp; desserts, new video every Friday.   
This week youtube banned my debunking video, the video warned people of the dangers of a hack and how easily it can kill or mame you.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</si>
  <si>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['howtocookthat', 'youtube', 'YouTube', 'YouTube banned my video', 'debunking 34 dead', 'debunking dangerous hack', 'Ann Reardon', 'fractal wood burning', 'Tesla', 'luxury']</t>
  </si>
  <si>
    <t>wzosDKcXQ0I</t>
  </si>
  <si>
    <t>Debunking DEADLIEST craft hack, 34 dead   |  H2CT Ann Reardon</t>
  </si>
  <si>
    <t>Debunking DEADLIEST craft hack 34 dead   H2CT Ann Reardon</t>
  </si>
  <si>
    <t>2022-06-17 09:30:23+00:00</t>
  </si>
  <si>
    <t>Debunking deadly craft hack that has killed at least 34 people!
Thanks to KiwiCo for sponsoring visit: https://www.kiwico.com/htct to get 50% off your first month of any subscription.
SUBSCRIBE on youtube: http://bit.ly/H2CThat  
Support: https://patreon.com/h2ct
My Cookbook: https://bit.ly/ARcookbook
Business enquiries only: business@howtocookthat.net
Recipe website: http://howtocookthat.net
Merch: https://www.youtube.com/howtocookthat/store
How To Cook That Channel: http://youtube.com/howtocookthat
Hi I am Ann Reardon, How to Cook That is my youtube channel it is  filled with crazy sweet creations made just for you.   This week we are debunking fake cooking videos, milk tea jelly, changers of cooking in a toaster and warning you not to do fractal wood burning or Lichtenburg wood burning.  If you're searching for a video on how to do fractal wood burning or how to make a fractal wood burning machine then I do hope you find this video first.  It might just save your life.  Join me for creative cakes, chocolate, desserts &amp; debunking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t>
  </si>
  <si>
    <t>['debunking', 'how to cook that', 'fractal wood burning', 'Lichtenburg wood burning', 'dangerous hacks', 'is fractal wood burning dangerous?', 'youtube', 'this could save your life', 'fake recipes', 'ann reardon', 'howtocookthat']</t>
  </si>
  <si>
    <t>PBq83a2bVqY</t>
  </si>
  <si>
    <t>Top 7 Best Easy Lemon Recipes ðŸ‹ | How To Cook That Ann Reardon</t>
  </si>
  <si>
    <t>Top 7 Best Easy Lemon Recipes  How To Cook That Ann Reardon</t>
  </si>
  <si>
    <t>2022-06-03 09:29:45+00:00</t>
  </si>
  <si>
    <t>7 Best Easy Lemon Recipes. Which lemon dessert is your favorite? ðŸ‹ 
Sponsored: Get your first purchase from Blueland for 20% off by clicking the link https://bit.ly/3lHtu69 Now shipping to the US, Canada, the UK, Australia &amp; New Zealand! 
ðŸ‹ Lemon Recipes: https://www.howtocookthat.net/public_html/best-easy-lemon-recipes/
SUBSCRIBE on youtube: http://bit.ly/H2CThat  
Support: https://patreon.com/h2ct
My Cookbook: https://bit.ly/ARcookbook
Merch: https://www.youtube.com/howtocookthat/store
How To Cook That Channel: http://youtube.com/howtocookthat
Business enquiries only: business@howtocookthat.net
Hi I am Ann Reardon, How to Cook That is my youtube channel it is  filled with crazy sweet creations made just for you.  This week we are making the 7 best lemon recipes including lemon slice recipe, lemon pudding, lemon cheesecake recipe from scratch, lemon posset, home made lemon curd recipe and more.   Join me for creative cakes, chocolate &amp; desserts, new video every second Friday.   
More asy recipes here... 10 BEST recipes in 10 minutes: https://www.youtube.com/playlist?list=PLPT0YU_0VLHw7FqmDs1OtwG4fEoRn3gv2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HOW TO MAKE MACARONS &amp; SNACKS: ðŸ©http://bit.ly/macarons_sweet_snacks
You can send letters &amp; stuff to:
PO Box 202
Chirnside Park 3116 
Australia
Business enquiries only: business@howtocookthat.net</t>
  </si>
  <si>
    <t>['lemon', 'easy lemon recipes', 'best lemon recipes', 'homemade lemon curd recipe', 'recetta limone', 'lemon cheesecake', 'lemon curd', 'lemon slice', 'lemon cookies', 'lemon posset', 'lemon pudding', 'self-saucing lemon pudding', 'lemon pie', 'recipe lemon curd', 'lemon cake recipe', 'lemon butter', 'lemon bars', 'what to do with lemons', 'ann reardon', 'howtocookthat', 'how to cook that', 'food videographer']</t>
  </si>
  <si>
    <t>1Ec_Pd4Feeg</t>
  </si>
  <si>
    <t>Is a Thermomix TM6 worth the money?  | How To Cook That Ann Reardon</t>
  </si>
  <si>
    <t>Is a Thermomix TM6 worth the money  How To Cook That Ann Reardon</t>
  </si>
  <si>
    <t>2022-05-20 09:30:17+00:00</t>
  </si>
  <si>
    <t>Thermomix TM6 review is it worth the money?  What can it do?
TOKIT: https://us.tokitglobal.com/ sponsored 
Spiral Bound cookbook USA: https://amzn.to/37TKG56
Cookbook worldwide: https://bit.ly/ARcookbook 
SUBSCRIBE on youtube: http://bit.ly/H2CThat  
Support: https://patreon.com/h2ct
Recipe: http://howtocookthat.net
Merch: https://www.youtube.com/howtocookthat/store
Business enquiries only: business@howtocookthat.net
How To Cook That Channel: http://youtube.com/howtocookthat
Hi I am Ann Reardon, How to Cook That is my youtube channel it is  filled with crazy sweet creations made just for you.  In this episode we are reviewing the thermomix TM6 verses the TOKIT omnicook.  Thermomix guided recipes, Cookidoo cost. Is a thermomix worth the money? Should I buy a thermomix?  What functions can a thermomix do?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t>
  </si>
  <si>
    <t>['thermomix TM6', 'TOKIT omnicook', 'TOKIT', 'Thermomix recipe', 'Thermomix TM6 review', 'Thermomix', 'TM6', 'Thermomix sous vide', 'thermomix sugar', 'sous vide', 'recette thermomix', 'vorwerk thermomix TM6', 'thermomix Cookidoo', 'varoma', 'bread', 'rice', 'slow cook', 'dessert']</t>
  </si>
  <si>
    <t>nUqPOsgu0uo</t>
  </si>
  <si>
    <t>A.I. wrote an Oreo Cake Recipe ... is it any good?!</t>
  </si>
  <si>
    <t>AI wrote an Oreo Cake Recipe is it any good</t>
  </si>
  <si>
    <t>2022-04-22 09:24:02+00:00</t>
  </si>
  <si>
    <t>Artificial Intelligence (AI) wrote me a recipe and I baked it. It's weird but does it taste good?
Cookbook Mothers Day Deals: https://bit.ly/ARcookbook
Signed book bundle (Aus only): https://bit.ly/ARcookbook
Author Event Details: https://www.howtocookthat.net/public_html/authors-event-may-3/ 
Interview with Ann: https://mangopublishinggroup.com/11-decadent-questions-with-australias-queen-of-desserts/ 
SUBSCRIBE on youtube: http://bit.ly/H2CThat  
Support: https://patreon.com/h2ct
Recipe: http://howtocookthat.net
Merch: https://www.youtube.com/howtocookthat/store
How To Cook That Channel: http://youtube.com/howtocookthat
Hi I am Ann Reardon, How to Cook That is my youtube channel it is  filled with crazy sweet creations made just for you.  This week I'm getting an AI GPT-3 text generate to write a recipe for me to bake.  If you want to play around too the one I used was shortlyai.  Join me for creative cakes, chocolate &amp; desserts, new videos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</si>
  <si>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['artificial intelligence', 'AI', 'AI wrote this recipe', 'AI cake recipe', 'super moist giant Oreo cake', 'ann reardon', 'how to cook that', 'howtocookthat', 'pastry chef', 'ai writes jokes', 'gpt-3 text generator', 'funny', 'entertaining', 'made me laugh', 'oreos', 'chocolate']</t>
  </si>
  <si>
    <t>ITP6uA8AFto</t>
  </si>
  <si>
    <t>Debunking DANGEROUS Hacks &amp; Storing AVOCADOS in water?  | How To Cook That Ann Reardon</t>
  </si>
  <si>
    <t>Debunking DANGEROUS Hacks Storing AVOCADOS in water  How To Cook That Ann Reardon</t>
  </si>
  <si>
    <t>2022-04-08 09:29:55+00:00</t>
  </si>
  <si>
    <t>Debunking Dangerous Hacks &amp; should you store avocados in water?
10% off 1st month: https://betterhelp.com/howtocookthat (sponsored)
CRISIS CARE: https://bit.ly/helpincrisis 
SUBSCRIBE on youtube: http://bit.ly/H2CThat  
Support: https://patreon.com/h2ct
My Cookbook: https://bit.ly/ARcookbook
Recipe: http://howtocookthat.net
Merch: https://www.youtube.com/howtocookthat/store
How To Cook That Channel: http://youtube.com/howtocookthat
Hi I am Ann Reardon, How to Cook That is my youtube channel it is  filled with crazy episodes made just for you.  In this episode we are looking at can you make a powerpoint out of meta? Can you cook a steak on molten metal and should you store avocados in water in the fridge?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Submit videos for debunking (be sure to include a link to the original video and a timestamp of the hack): business@howtocookthat.net</t>
  </si>
  <si>
    <t>['howtocookthat', 'how to cook that', 'ann reardon', 'debunking', 'ann reardon debunking', 'howtocookthat debunking', 'crafty panda', 'metdaan', 'melting metal', 'casting metal in kinetic sand', 'store avocados in water', 'kitchen hacks', 'cook meat in molten metal', 'metal powerplug', 'fake hacks', 'dangerous fake hacks']</t>
  </si>
  <si>
    <t>t0bcBY6kSv4</t>
  </si>
  <si>
    <t>1000+ miniature cooking food recipe ideas  | Best of miniature cooking</t>
  </si>
  <si>
    <t>1000 miniature cooking food recipe ideas  Best of miniature cooking</t>
  </si>
  <si>
    <t>2022-03-25 08:30:56+00:00</t>
  </si>
  <si>
    <t>Making a mini box of chocolates, mini chocolate and so much more miniature cooking.
SUBSCRIBE on youtube: http://bit.ly/H2CThat  
Support: https://patreon.com/h2ct
My Cookbook: https://bit.ly/ARcookbook
Recipe: http://howtocookthat.net
Merch: https://www.youtube.com/howtocookthat/store
How To Cook That Channel: http://youtube.com/howtocookthat
Hi I am Ann Reardon, How to Cook That is my youtube channel it is  filled with crazy sweet creations made just for you.  This week we are doing mini cooking.  I ma making miniature box of chocolate and a mini chocolate cake in my mini kitchen.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t>
  </si>
  <si>
    <t>['miniature chocolate cake', 'miniature cooking', 'mini cooking', 'mini food', 'miniature box of chocolates', 'miniature chocoalte cake', 'real mini food', 'ann reardon how to cook that', 'pastry chef bakes mini', 'mini kitchen', 'mini food cooking', 'mini chocolate', 'mini chocolate cake', 'ann reardon', 'how to cook that', 'howtocookthat', 'mini kitchen set', 'tiny', 'tiny cakes']</t>
  </si>
  <si>
    <t>LIu9oOBoy8s</t>
  </si>
  <si>
    <t>Should you stop drinking MILK?  | How To Cook That Ann Reardon</t>
  </si>
  <si>
    <t>Should you stop drinking MILK  How To Cook That Ann Reardon</t>
  </si>
  <si>
    <t>2022-03-11 08:29:17+00:00</t>
  </si>
  <si>
    <t>Should you stop drinking cow's milk, almond milk, oat milk or soy milk? Let's look at milk and debunk some of the myths.
SUBSCRIBE on youtube: http://bit.ly/H2CThat  
Support: https://patreon.com/h2ct
My Cookbook: https://bit.ly/ARcookbook
Recipe: http://howtocookthat.net
Merch: https://www.youtube.com/howtocookthat/store
How To Cook That Channel: http://youtube.com/howtocookthat
Hi I am Ann Reardon, How to Cook That is my youtube channel it is  filled with crazy sweet creations made just for you.  This week we are looking at is milk bad for you? Should you be drinking almond milk? Or soy or oat milk? Do we need dairy at all? Join me for food science,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</si>
  <si>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['milk', 'cows milk', 'almond milk', 'got milk?', 'what is oat milk', 'broccoli have calcium?', 'milk vs almond milk', 'food theorist', 'debunking', 'fake', 'misinformation', 'food scientist', 'ann reardon', 'how to cook that', 'cows milk and environment']</t>
  </si>
  <si>
    <t>wAueNTXpn1E</t>
  </si>
  <si>
    <t>100-year-old drink makes you LIVE longer? | How To Cook That Ann Reardon</t>
  </si>
  <si>
    <t>100yearold drink makes you LIVE longer How To Cook That Ann Reardon</t>
  </si>
  <si>
    <t>2022-02-25 08:30:07+00:00</t>
  </si>
  <si>
    <t>This 100 year old drink says it will make you live longer and it's yummy! 
Recipe: https://www.howtocookthat.net/public_html/?p=133589
SUBSCRIBE on youtube: http://bit.ly/H2CThat  
Support: https://patreon.com/h2ct
My Cookbook: https://bit.ly/ARcookbook
Merch: https://www.youtube.com/howtocookthat/store
How To Cook That Channel: http://youtube.com/howtocookthat
Hi I am Ann Reardon, How to Cook That is my youtube channel it is  filled with crazy sweet creations made just for you.  This week we are making a 100 year old hot chocolate recipe.  This is the best creamiest home made frothy hot chocolate that you will ever have.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t>
  </si>
  <si>
    <t>['howtocookthat', 'how to cook that', 'ann reardon', 'chocolate', 'hot chocolate', 'homemade hot chocolate', 'best hot chocolate', 'frothy hot chocolate', 'at home', 'from scratch', 'pastry chef', '100 year old recipe', '200 year old recipe', 'prolong life', 'Walter baker chocolate', 'jean Etienne liotard', 'history of chocolate', 'speed drawing', 'food videography']</t>
  </si>
  <si>
    <t>p1YGc7H5YZM</t>
  </si>
  <si>
    <t>Cake Rescue Fixing viral Cake FAILS   | How To Cook That Ann Reardon</t>
  </si>
  <si>
    <t>Cake Rescue Fixing viral Cake FAILS  How To Cook That Ann Reardon</t>
  </si>
  <si>
    <t>2022-02-11 08:30:15+00:00</t>
  </si>
  <si>
    <t>Taking cake fails from Failed it to Nailed it, how to rescue viral YouTube &amp; TikTok cake fails.
SUBSCRIBE on youtube: http://bit.ly/H2CThat  
Join the community on Patreon: https://patreon.com/h2ct
My Cookbook: https://bit.ly/ARcookbook\
Caitlins Happy Heart Channel: https://www.youtube.com/user/CaitlinsHappyheart/videos
Buttercream Recipe: https://www.howtocookthat.net/public_html/buttercream-cupcake-frosting-recipes/
Almond and blueberry cake recipe: https://www.howtocookthat.net/public_html/pink-barbie-car-cake/
Chocolate glaze recipe: https://www.howtocookthat.net/public_html/chocolate-glacage-glassage-chocolate-mirror-glaze/
Merch: https://www.youtube.com/howtocookthat/store
Molly cake fail: www.youtube.com/watch?v=TXBEEaB3b0c
How To Cook That Channel: http://youtube.com/howtocookthat
Hi I am Ann Reardon, How to Cook That is my youtube channel it is  filled with crazy sweet creations made just for you.   This week we are fixing viral cake fails from across the internet, how to glaze a cake, runny buttercream, lumpy fondant and fixing the frog cake.  Join me for creative cakes, chocolate &amp; desserts, new video every second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</si>
  <si>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['cake rescue', 'cake fails', 'epic cake fails', 'funny cake fails', 'how to fix a cake fail', 'easy', 'ann reardon', 'howtocookthat', 'the frog cake', 'cake glaze perfect']</t>
  </si>
  <si>
    <t>dSwzau2_KF8</t>
  </si>
  <si>
    <t>Debunking Crazy WATERMELON Cement Hack &amp; Cooking in a DISHWASHER  | How To Cook That Ann Reardon</t>
  </si>
  <si>
    <t>Debunking Crazy WATERMELON Cement Hack Cooking in a DISHWASHER  How To Cook That Ann Reardon</t>
  </si>
  <si>
    <t>2022-01-28 08:29:49+00:00</t>
  </si>
  <si>
    <t>Can you cook food in a dishwasher? Do DIY stain removers work? Can you pop corn ON the cob?  What happens in you coat a watermelon in cement &amp; leave for 3 months?
SUBSCRIBE on youtube: http://bit.ly/H2CThat  
Support: https://patreon.com/h2ct
My Cookbook: https://bit.ly/ARcookbook
Recipe: http://howtocookthat.net
Merch: https://www.youtube.com/howtocookthat/store
How To Cook That Channel: http://youtube.com/howtocookthat
Hi I am Ann Reardon, How to Cook That is my youtube channel it is  filled with crazy sweet creations made just for you.  This is another episode of debunking where we will see if coating a watermelon in cement makes it last longer? Should you cook food in a dishwasher? Can you pop corn in the cob in the microwave? What is the best stain remover to remove coffee stain, red wine stains, mud stains, grass stains, ink stains, permanent marker and more.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</si>
  <si>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['debunking', 'ann reardon debunking', 'how to cook that debunking videos', 'stain removers', 'get out wine stain', 'red wine stain', 'mud stain', 'grasss stain', 'coffee stain', 'permanent marker stain', 'can you pop corn on the cob?', 'can you cook food in the dishwasher?', 'what is sous vide?', '5 minute crafts hacks debunked', 'fake hacks youtube', 'watermelon covered in cement']</t>
  </si>
  <si>
    <t>jPhMY08A3Fk</t>
  </si>
  <si>
    <t>Testing Kitchen Gadgets from WISH  | Clever or Never Ann Reardon</t>
  </si>
  <si>
    <t>Testing Kitchen Gadgets from WISH  Clever or Never Ann Reardon</t>
  </si>
  <si>
    <t>2022-01-14 08:31:10+00:00</t>
  </si>
  <si>
    <t>Testing Kitchen Gadgets from WISH to see if they are rubbish.
SUBSCRIBE on youtube: http://bit.ly/H2CThat  
Become a Patron: https://patreon.com/h2ct
My Cookbook: https://bit.ly/ARcookbook
Recipe: http://howtocookthat.net
Merch: https://www.youtube.com/howtocookthat/store
How To Cook That Channel: http://youtube.com/howtocookthat
Hi I am Ann Reardon, How to Cook That is my youtube channel it is  filled with crazy sweet creations made just for you.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</si>
  <si>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['kitchen gadgets', 'gadgets from wish', 'clever or never', 'ann reardon', 'debunking', 'donut maker', 'wish donut maker', 'cake sprayer review', 'microwave potato bag review', 'dolmen roller review', 'raclette cheese candle melter review', 'best kitchen gadgets 2022', 'new']</t>
  </si>
  <si>
    <t>DyOJnIZ70gc</t>
  </si>
  <si>
    <t>What is this year's EPIC gingerbread creation? | How To Cook That Ann Reardon</t>
  </si>
  <si>
    <t>What is this years EPIC gingerbread creation How To Cook That Ann Reardon</t>
  </si>
  <si>
    <t>2021-12-17 08:30:07+00:00</t>
  </si>
  <si>
    <t>This year's epic light-up gingerbread house from scratch &amp; top hacks.  Merry Christmas ðŸŽ„
Download Big Farm Mobile Harvest: https://bigfarm.onelink.me/Ee6a/b75181a6 (sponsored)
My Cookbook: https://bit.ly/ARcookbook
SUBSCRIBE on youtube: http://bit.ly/H2CThat  
Support: https://patreon.com/h2ct
Recipe Details &amp; Template: https://www.howtocookthat.net/public_html/?p=131993
Merch: https://www.youtube.com/howtocookthat/store
Business enquiries only: business@howtocookthat.net
How To Cook That Channel: http://youtube.com/howtocookthat
Hi I am Ann Reardon, How to Cook That is my youtube channel it's filled with crazy sweet creations made just for you.   This week we are making a gingerbread creation for 2021 &amp; I'll share my top hacks for gingerbread houses.  Every Christmas I make a gingerbread house, from GIANT gingerbread houses to teeny weeny ones.  You can watch previous years gingerbread houses here: https://www.youtube.com/watch?v=_ILGT1lvVQE&amp;list=PLPT0YU_0VLHz-avjzYVZxMKDZBbQR1UJE
Join me for food science, debunking, creative cakes, chocolate &amp; desserts, new video every second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t>
  </si>
  <si>
    <t>HfcKCk6vPCE</t>
  </si>
  <si>
    <t>Exposing SUPER WEIRD Cake Story Channels &amp; Debunking Fake Videos | Ann Reardon</t>
  </si>
  <si>
    <t>Exposing SUPER WEIRD Cake Story Channels Debunking Fake Videos Ann Reardon</t>
  </si>
  <si>
    <t>2021-12-03 08:30:17+00:00</t>
  </si>
  <si>
    <t>Exposing CREEPY cake story channels, the Facebook Papers, fake recipes &amp; more.
1st Yummy Crate half price: https://www.kiwico.com/howtocookthat (sponsored)
Where to get my Cookbook worldwide: ðŸ“˜ https://bit.ly/AnnReardonYT
SUBSCRIBE on youtube: http://bit.ly/H2CThat  
Support: https://patreon.com/h2ct
Merch for Christmas: https://www.youtube.com/howtocookthat/store
**SOLD OUT**  US/Canada signed cookbooks: https://bit.ly/HTCTBookplateDEAL
Blog Post: http://howtocookthat.net
How To Cook That Channel: http://youtube.com/howtocookthat
Hi I'm Ann Reardon, How to Cook That is my youtube channel filled with crazy sweet creations just for you.  This week we're debunking more fake content on YouTube, TikTok and across the internet.  Let's also look at the Facebook papers and their algorithm.  Do Skittles and Sprite make transparent eggs?  Can you waffle iron marshmallows?  Weird Storytime channels, sweetened condensed milk caramel.  Join me for creative cakes, chocolate &amp; desserts, new video every Friday.   
Subscribe on email: http://bit.ly/H2CTemail
SUBSCRIBE on youtube: http://bit.ly/H2CThat  
Blog Post: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me letters and artwork for my wall to (no guarantees that it will be on the wall):
PO Box 202
Chirnside Park 3116 
Australia
Business enquiries only: business@howtocookthat.net</t>
  </si>
  <si>
    <t>BU3bTBWnvT4</t>
  </si>
  <si>
    <t>Debunking "Healthy" TikTok DESSERTS |  Ann Reardon How To Cook That</t>
  </si>
  <si>
    <t>Debunking Healthy TikTok DESSERTS  Ann Reardon How To Cook That</t>
  </si>
  <si>
    <t>2021-11-19 08:30:20+00:00</t>
  </si>
  <si>
    <t>Debunking "healthy" TikTok desserts.  Sugar Alternatives Exposed.
Get 50% off your first month of KiwiCo: https://www.kiwico.com/htct Sponsored
SUBSCRIBE on youtube: http://bit.ly/H2CThat  
Support: https://patreon.com/h2ct
My Cookbook: https://bit.ly/ARcookbook
Recipe: http://howtocookthat.net
Merch: https://www.youtube.com/howtocookthat/store
How To Cook That Channel: http://youtube.com/howtocookthat
Hi I am Ann Reardon, How to Cook That is my youtube channel, filled with crazy sweet creations made just for you.  This week I am answering your request for healthy dessert recipes. There are so many healthy desserts on TikTok and YouTube but are they REALLY healthy? Is Manuka honey good for you? Is maple syrup better than sugar?  What is the best sugar alternative?  Is agave syrup bad? If fructose is bad why is fruit ok? Types of sugars. Is coconut sugar healthy?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</si>
  <si>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['debunking ann reardon', 'debunking healthy tiktok desserts', 'maple syrup', 'Manuka honey', 'best sugar alternatives', 'agave nectar', 'coconut sugar', 'glycemic index explained', 'ann reardon', 'howtocookthat']</t>
  </si>
  <si>
    <t>QAVaZilrdSE</t>
  </si>
  <si>
    <t>Has anyone DIED from eating chillies? ðŸŒ¶ | How To Cook That Ann Reardon</t>
  </si>
  <si>
    <t>Has anyone DIED from eating chillies  How To Cook That Ann Reardon</t>
  </si>
  <si>
    <t>2021-11-05 08:30:03+00:00</t>
  </si>
  <si>
    <t>Can hot chilli kill you? ðŸŒ¶ How hot is too hot? ðŸ”¥ How to soothe the burn from chilli! ðŸš’
Thanks to Skillshare for sponsoring. The first 1000 people to click the link will get a one month free trial: https://skl.sh/howtocookthat08211
SUBSCRIBE on youtube: http://bit.ly/H2CThat  
Support: https://patreon.com/h2ct
Dave's novel 'The Deep Enders' (revised edition):
Amazon - https://bit.ly/TheDeepEnders
Bookshop- https://bit.ly/Thedeependers
Barnes and Noble- https://bit.ly/TheDeependers
Chapters indigo- https://bit.ly/thedeepEnders
Indiebound- https://bit.ly/ThedeepEnders
ðŸ‡¦ðŸ‡ºBooktopia https://bit.ly/theDeependers
Ann's Cookbook: https://bit.ly/ARcookbook
Recipe: http://howtocookthat.net
Merch: https://www.youtube.com/howtocookthat/store
How To Cook That Channel: http://youtube.com/howtocookthat
Hi I am Ann Reardon, How to Cook That is my youtube channel it is  filled with crazy sweet creations made just for you.  This week we are trying a range of spicy hot chocolates.  What makes food spicy? How to extract capsaicin?  What does the Scoville scale mean?  Has anyone ever died from eating hot chilli peppers?  How to soothe the burn from hot chilli?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</si>
  <si>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['spicy hot', 'eating Carolina reaper no reaction', 'Scoville scale explained', 'trying spicy hot chocolate', 'vat 19 chocolate', 'worlds hottest chocolate', 'hot chocolate challenge', 'hot ones best reactions', 'chilli', 'hottest peppers', 'funny', 'youtube', 'new', 'how to soothe the burn from spicy food', 'scientist reacts to spicy chocolate']</t>
  </si>
  <si>
    <t>vesYREe6_uk</t>
  </si>
  <si>
    <t>Debunking INSANE viral TikTok videos    | Ann Reardon</t>
  </si>
  <si>
    <t>Debunking INSANE viral TikTok videos   Ann Reardon</t>
  </si>
  <si>
    <t>2021-10-22 08:30:07+00:00</t>
  </si>
  <si>
    <t>Food Scientist Debunks Crazy TikTok videos 
SUBSCRIBE on youtube: http://bit.ly/H2CThat  
Support: https://patreon.com/h2ct
My Cookbook: https://bit.ly/ARcookbook
Recipe: http://howtocookthat.net
Merch: https://www.youtube.com/howtocookthat/store
How To Cook That Channel: http://youtube.com/howtocookthat
Hi I am Ann Reardon, How to Cook That is my youtube channel with crazy sweet creations made just for you.   This week we are debunking crazy cooking and cleaning videos.  Answering the questions can you make cotton candy int he clothes dryer?  Which is the best cleaner for pans, will wrapping a watermelon in cement make it last longer?  Are swim rings dangerous?  Will beans pop like popcorn?  Can you make ice-cream popcorn?  Does ice-cream popcorn work? Join me for a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</si>
  <si>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['debunking', 'viral videos', 'fake content on youtube', 'fake cooking videos', 'are swim rings dangerous?', 'cotton candy in clothes dryer', 'ice-cream popcorn', 'watermelon cement', 'best way to clean metal pans', 'algorithm', 'youtube', 'tiktok', 'howtocookthat', 'ann reardon', 'anne riordan', 'debunk']</t>
  </si>
  <si>
    <t>R35BG02CG2A</t>
  </si>
  <si>
    <t>World's SMALLEST Dessert       | How To Cook That Ann Reardon</t>
  </si>
  <si>
    <t>Worlds SMALLEST Dessert    How To Cook That Ann Reardon</t>
  </si>
  <si>
    <t>2021-10-08 08:32:01+00:00</t>
  </si>
  <si>
    <t>Relax and forget the worries of the world in the cute miniature house.
My Cookbook: https://bit.ly/ARcookbook
SUBSCRIBE on youtube: http://bit.ly/H2CThat  
Support: https://patreon.com/h2ct
Recipe: http://howtocookthat.net
Merch: https://www.youtube.com/howtocookthat/store
How To Cook That Channel: http://youtube.com/howtocookthat
Hi I am Ann Reardon, How to Cook That is my youtube channel it is  filled with crazy sweet creations made just for you.   This week we are making miniature chocolate cremeux or chocolate custard with raspberry jelly.  Stress free, relaxing, calming, family friendly entertainment for you to enjoy.  My miniature kitchen has been on display at the doll house miniature worlds of wonder exhibition in Melbourne.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</si>
  <si>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['howtocookthat', 'how to cook that', 'ann reardon', 'HOW TO COOK THAT ANN REARDON', 'How To Cook That Ann Reardon ðŸ°ðŸ«ðŸ¨ðŸ­', 'miniature', 'mini baking', 'relaxing', 'calming', 'stress relief', 'family friendly', 'best family friendly youtbers', 'wholesome', 'fun', 'so cute', 'viral', 'youtube']</t>
  </si>
  <si>
    <t>gRJQuQp5Szo</t>
  </si>
  <si>
    <t>There's something fishy about this 200-year-old DESSERT!   | How To Cook That Ann Reardon</t>
  </si>
  <si>
    <t>Theres something fishy about this 200yearold DESSERT  How To Cook That Ann Reardon</t>
  </si>
  <si>
    <t>2021-09-24 09:29:47+00:00</t>
  </si>
  <si>
    <t>200 year old recipes are weird
SUBSCRIBE on youtube: http://bit.ly/H2CThat  
Support: https://patreon.com/h2ct
My Cookbook: https://bit.ly/ARcookbook
https://bit.ly/EstateDJ and https://www.instagram.com/estatediamondjewelry/
Recipe: http://howtocookthat.net
Merch: https://www.youtube.com/howtocookthat/store
How To Cook That Channel: http://youtube.com/howtocookthat
Hi I am Ann Reardon, How to Cook That is my youtube channel it is filled with crazy sweet creations made just for you.   This week we are making three recipes from a 200 year old cookbook, domestic cookery by a lady.  I'll share what I found about the life of the author, Eliza Rundell and the eminent jewellery store Rundell and Bridge.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</si>
  <si>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['200 year old cookbook', 'domestic cookery by a lady', 'runnel and bridge eminent jewellers', 'antique jewellery', 'isinglass', 'lemon dessert', 'downton abbey recipes', 'how to cook that', 'ann reardon', 'olden days cooking', 'sponge cake', 'mince pie', 'what is isinglass?']</t>
  </si>
  <si>
    <t>_VG-gvzr-8g</t>
  </si>
  <si>
    <t>Discover the Coca Cola recipe secret     |  How To Cook That Ann Reardon</t>
  </si>
  <si>
    <t>Discover the Coca Cola recipe secret    How To Cook That Ann Reardon</t>
  </si>
  <si>
    <t>2021-09-10 09:30:23+00:00</t>
  </si>
  <si>
    <t>Food scientist figures out how to make Coke from scratch.  Homemade Coca-Cola recipe.
Play Word Farm Adventure: https://app.adjust.com/96dycqb (sponsored)
Coke Recipe Details: http://howtocookthat.net
My Cookbook: https://bit.ly/ARcookbook
SUBSCRIBE on youtube: http://bit.ly/H2CThat  
Support: https://patreon.com/h2ct
More info on Kola Nuts (Weird Explorer): https://www.youtube.com/watch?v=J1ZC7YcsWL0
Merch: https://www.youtube.com/howtocookthat...
How To Cook That Channel: http://youtube.com/howtocookthat
Hi I am Ann Reardon, How to Cook That is my youtube channel it is filled with crazy sweet creations made just for you.   This week I am attempting to make the coke recipe from scratch.  There are various existing recipes for coca-cola out there but everyone who makes them says they do not taste of coke.  Join me for debunking,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</si>
  <si>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['how coke a cola is made', 'how coke was made', 'coke recipe', 'Coca Cola recipe', 'ann reardon', 'Coca Cola recipe vault', 'make coke at home', 'Coca Cola secret recipe', 'kola nut', 'coca leaf']</t>
  </si>
  <si>
    <t>KqAEC4jLFqA</t>
  </si>
  <si>
    <t>Debunking &amp; Who is Scrumdidlyumptious? | How To Cook That Ann Reardon</t>
  </si>
  <si>
    <t>Debunking Who is Scrumdidlyumptious How To Cook That Ann Reardon</t>
  </si>
  <si>
    <t>2021-08-27 09:30:27+00:00</t>
  </si>
  <si>
    <t>Debunking more 5 minute crafts and tiktok videos.  Answering the question of who is scrumdidlyumptious?  Can you make the chocolate hand? Does the youtube algorithm favour dislikes?
My Cookbook: https://bit.ly/ARcookbook
SUBSCRIBE on youtube: http://bit.ly/H2CThat  
Support: https://patreon.com/h2ct
Recipe: http://howtocookthat.net
Merch: https://www.youtube.com/howtocookthat/store
How To Cook That Channel: http://youtube.com/howtocookthat
Hi I am Ann Reardon, How to Cook That is my youtube channel it is  filled with crazy sweet creations made just for you.   This week we are debunking more viral 5 minute crafts and tiktok videos.  Answering the question of who is scrumdidlyumptious?  Can you make the chocolate hand? Does the youtube algorithm favour dislikes? Why does carbonated milk taste bad?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</si>
  <si>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Kitchen Gadgets Tested are they Clever or Never? | How To Cook That Ann Reardon</t>
  </si>
  <si>
    <t>Kitchen Gadgets Tested are they Clever or Never How To Cook That Ann Reardon</t>
  </si>
  <si>
    <t>2021-08-13 09:30:11+00:00</t>
  </si>
  <si>
    <t>Testing kitchen gadgets to see if they are CLEVER or if you'd NEVER use them.
My Cookbook OUT NOW ðŸŽ‰ https://bit.ly/ARcookbook
SUBSCRIBE on youtube: http://bit.ly/H2CThat  
Support: https://patreon.com/h2ct
Recipe: http://howtocookthat.net
Merch: https://www.youtube.com/howtocookthat/store
How To Cook That Channel: http://youtube.com/howtocookthat
Hi I am Ann Reardon, How to Cook That is my youtube channel it is filled with crazy sweet creations made just for you.   This week we are testing kitchen gadgets to see if they are clever or never, we are testing a garlic cutter/chopper, dough kneading bags, fruit and vegetable spiral maker, will silicone burn on an open flame? Ant party picks, pie edger and more.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t>
  </si>
  <si>
    <t>['howtocookthat', 'HOW TO COOK THAT ANN REARDON', 'clever or never', 'kitchen gadgets', 'kitchen gadget review', 'kitchen gadgets tested', 'funny', 'will silicone burn', 'does silicone burn', 'can you use silicone on a grill', 'damper recipe', 'australian slang', 'how to speak like an aussie', 'speak like an australian', "g'day mate", 'pie edger', 'garlic chopper', 'vegetable spiral maker']</t>
  </si>
  <si>
    <t>llC5inFwGUU</t>
  </si>
  <si>
    <t>Cake Rescue fixing INSTAGRAM cake fails | How To Cook That Ann Reardon</t>
  </si>
  <si>
    <t>Cake Rescue fixing INSTAGRAM cake fails How To Cook That Ann Reardon</t>
  </si>
  <si>
    <t>2021-07-30 09:30:02+00:00</t>
  </si>
  <si>
    <t>How to rescue a cake fail and make it look amazing. 
My Cookbook: https://bit.ly/ARcookbook
SUBSCRIBE: http://bit.ly/H2CThat  
Support: https://patreon.com/h2ct
Recipe: http://howtocookthat.net
Merch: https://www.youtube.com/howtocookthat/store
How To Cook That Channel: http://youtube.com/howtocookthat
Hi I'm Ann Reardon, How to Cook That is my youtube channel, filled with crazy sweet creations made just for you.  This week I am taking 4 failed cakes from Instagram &amp; showing how to rescue them.  What to do if my cake sinks in the middle, how to rescue a tall cake that has fallen over, make a bucket cake, make a plant pot cake.  Join me for creative cakes, chocolate &amp; desserts, new video every Friday.   
Subscribe on email: http://bit.ly/H2CTemail
SUBSCRIBE on youtube: http://bit.ly/H2CThat  
Recipe details: https://www.howtocookthat.net/public_html/cake-rescue/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</si>
  <si>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['howtocookthat', 'cake rescue', 'cake fails', 'viral cake fails', 'fails', 'fixing fails', 'rescue', 'sunken cake', 'cake fallen in transport', 'fix a broken cake', 'ann reardon']</t>
  </si>
  <si>
    <t>wkjUBcjlaz4</t>
  </si>
  <si>
    <t>WEIRD 200 year old marshmallows | How to Cook That Ann Reardon</t>
  </si>
  <si>
    <t>WEIRD 200 year old marshmallows How to Cook That Ann Reardon</t>
  </si>
  <si>
    <t>2021-07-16 09:30:09+00:00</t>
  </si>
  <si>
    <t>200 year old marshmallow recipe from old cookbooks
Support: https://patreon.com/h2ct
My Cookbook: https://bit.ly/ARcookbook
ðŸ‡¦ðŸ‡º Signed Cookbooks (sorry, only available in Australia)ðŸ‡¦ðŸ‡º https://www.howtocookthat.net/public_html/product/signed-cookbook-australia/
SUBSCRIBE on youtube: http://bit.ly/H2CThat  
Recipe: http://howtocookthat.net
Merch: https://www.youtube.com/howtocookthat/store
How To Cook That Channel: http://youtube.com/howtocookthat
Hi I am Ann Reardon, How to Cook That is my youtube channel it is  filled with crazy sweet creations made just for you.   This week I am making marshmallows using the original marshmallow recipe.  Have you ever heard of a marshmallow plant? Join me for debunking, cake rescue, miniature cooking,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</si>
  <si>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['howtocookthat', 'how to cook that', 'ann reardon', 'HOW TO COOK THAT ANN REARDON', 'How To Cook That Ann Reardon ðŸ°ðŸ«ðŸ¨ðŸ­', '200 year old recipe', '200 year old marshmallows', 'where do marshmallows come from', 'who invented marshmallows', 'marshmallow plant', 'marshmallow recipe', 'older days cooking', '17th century', 'marshmallow root', 'ann reardon 200 year old', 'weird', 'strange but true']</t>
  </si>
  <si>
    <t>YfQO_aQo9VU</t>
  </si>
  <si>
    <t>NEW Debunking "Organic Food" Viral Videos | How To Cook That Ann Reardon</t>
  </si>
  <si>
    <t>NEW Debunking Organic Food Viral Videos How To Cook That Ann Reardon</t>
  </si>
  <si>
    <t>2021-07-02 09:30:01+00:00</t>
  </si>
  <si>
    <t>Debunking more viral videos chocolate popcorn, organic honey test, organic butter, microscopic creatures crawling on your face &amp; more.
My Cookbook: https://bit.ly/ARcookbook
SUBSCRIBE on youtube: http://bit.ly/H2CThat  
Support: https://patreon.com/h2ct
Book Signing Dates: https://www.howtocookthat.net/public_html/book-signing-meet-greets/
Wiltshire Competition Terms and Conditions: https://www.howtocookthat.net/public_html/wiltshire-prize-pack-giveaway/
Recipe: http://howtocookthat.net
Merch: https://www.youtube.com/howtocookthat/store
Microbe Hunter Face Mites Video: https://www.youtube.com/watch?v=-C1icoe40M8
How To Cook That Channel: http://youtube.com/howtocookthat
Hi, I am Ann Reardon, How to Cook That is my YouTube channel, filled with crazy sweet creations made just for you.   This week we are debunking viral fake videos like how to make chocolate popcorn, how to test if honey is pure or organic, how to test if butter is organic, do microbes live on your face?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</si>
  <si>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5JAWysNvEI4</t>
  </si>
  <si>
    <t>4 mind-blowing CHOCOLATE &amp; Hazelnut Desserts in 1  | How To Cook That Ann Reardon</t>
  </si>
  <si>
    <t>4 mindblowing CHOCOLATE Hazelnut Desserts in 1  How To Cook That Ann Reardon</t>
  </si>
  <si>
    <t>2021-06-18 09:30:19+00:00</t>
  </si>
  <si>
    <t>4 chocolate desserts from the 1 recipe in my cookbook
My Cookbook: https://bit.ly/ARcookbook
SUBSCRIBE on youtube: http://bit.ly/H2CThat  
Support: https://patreon.com/h2ct
Recipe: http://howtocookthat.net
Merch: https://www.youtube.com/howtocookthat/store
How To Cook That Channel: http://youtube.com/howtocookthat
Hi I am Ann Reardon, How to Cook That is my youtube channel it is filled with crazy sweet creations made just for you.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</si>
  <si>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['howtocookthat', 'how to cook that', 'ann reardon', 'chocolate', 'dessert', 'HOW TO COOK THAT ANN REARDON', 'How To Cook That Ann Reardon ðŸ°ðŸ«ðŸ¨ðŸ­', 'cremeux', 'dessert cookbook', 'best baking cookbook', 'best selling cookbooks 2021', 'best selling cookbooks right now', 'hazelnuts', 'lockdown baking recipes', 'cremeux recipe', 'dacquoise recipe']</t>
  </si>
  <si>
    <t>HUoirc2ZsrY</t>
  </si>
  <si>
    <t>World's First Chocolate Picasso Guitar Sculpture | How To Cook That Ann Reardon</t>
  </si>
  <si>
    <t>Worlds First Chocolate Picasso Guitar Sculpture How To Cook That Ann Reardon</t>
  </si>
  <si>
    <t>2021-06-04 09:29:33+00:00</t>
  </si>
  <si>
    <t>Making the world's first Picasso chocolate guitar sculpture and attempting to make a homemade chocolate tempering machine.  
SUBSCRIBE on youtube: http://bit.ly/H2CThat  
Support: https://patreon.com/h2ct
My Cookbook: https://bit.ly/ARcookbook
Meet &amp; Greets: https://www.howtocookthat.net/public_html/book-signing-meet-greets/
Recipe: https://www.howtocookthat.net/public_html/chocolate-picasso-guitar-sculpture/
Merch: https://www.youtube.com/howtocookthat/store
How To Cook That Channel: http://youtube.com/howtocookthat
Hi I am Ann Reardon, How to Cook That is my youtube channel it is  filled with crazy sweet creations made just for you.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</si>
  <si>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['howtocookthat', 'how to cook that', 'ann reardon', 'chocolate', 'chocolate guitar', 'chocolate picasso', 'picasso guitar', 'chocolate sculpture', 'home made tempering machine', 'how to temper', "mark rober world's first", 'chocolate secrets ann reardon', 'guitar cake ann reardon']</t>
  </si>
  <si>
    <t>vdaKrT9x1Zc</t>
  </si>
  <si>
    <t>Debunking Exploding Egg Hacks &amp; blowtorching chocolate  | Ann Reardon</t>
  </si>
  <si>
    <t>Debunking Exploding Egg Hacks blowtorching chocolate  Ann Reardon</t>
  </si>
  <si>
    <t>2021-05-21 09:30:21+00:00</t>
  </si>
  <si>
    <t>Debunking dangerous DIY videos and why don't Flakes melt?
ðŸ“˜ My Cookbook: https://bit.ly/ARcookbook
ðŸ’• Patreon: https://patreon.com/h2ct
ðŸ”ª Knives competition: https://www.howtocookthat.net/public_html/debunking-viral-tik-tok-videos/
SUBSCRIBE on youtube: http://bit.ly/H2CThat  
Blog Post: http://howtocookthat.net
Merch: https://www.youtube.com/howtocookthat/store
How To Cook That Channel: http://youtube.com/howtocookthat
Hi I am Ann Reardon, How to Cook That is my youtube channel it is  filled with crazy sweet creations made just for you.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</si>
  <si>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['debunking', 'how to cook that', 'how to cook that debunk', 'how to cook that debunking videos', 'why dont flakes melt in', 'why dont flakes melt', 'why do eggs explode in micr', 'egg explodes in m', 'does coke whiten teeth', 'food scientist', 'ann reardon', 'best science youtube channels', 'debunking fake viral videos']</t>
  </si>
  <si>
    <t>YL8T6PRD6vU</t>
  </si>
  <si>
    <t>Does the MINECRAFT cake recipe work in real life? | How To Cook That Ann Reardon</t>
  </si>
  <si>
    <t>Does the MINECRAFT cake recipe work in real life How To Cook That Ann Reardon</t>
  </si>
  <si>
    <t>2021-05-07 09:30:19+00:00</t>
  </si>
  <si>
    <t>I try to make a minecraft cake using only the in game ingredients?
My Cookbook: https://bit.ly/ARcookbook
SUBSCRIBE on youtube: http://bit.ly/H2CThat  
Support: https://patreon.com/h2ct
Recipe: https://www.howtocookthat.net/public_html/?p=125230
Merch: https://www.youtube.com/howtocookthat/store
How To Cook That Channel: http://youtube.com/howtocookthat
Hi I am Ann Reardon, How to Cook That is my youtube channel it is  filled with crazy sweet creations made just for you.   Join me for creative cakes, chocolate &amp; desserts, new video every Friday.   
Subscribe on email: http://bit.ly/H2CTemail
SUBSCRIBE on youtube: http://bit.ly/H2CThat  
Recipe details: https://www.howtocookthat.net/public_html/?p=125230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</si>
  <si>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['minecraft cake', 'challenge', 'ann reardon', 'how to cook that', 'youtuber', 'baking youtuber', 'cookbook', 'minecraft wheat', 'minecraft cake ideas', 'minecraft cake reardon', 'how to make a minecraft cake', 'how to make cake in minecraft', 'how to make a cake in minecraft', 'why does the minecraft cake have so much milk', 'is it possible to make the minecraft cake?']</t>
  </si>
  <si>
    <t>AhgjaHAWeqA</t>
  </si>
  <si>
    <t>10 years of H2CT &amp; Can DAVE bake Macarons? | How To Cook That Ann Reardon</t>
  </si>
  <si>
    <t>10 years of H2CT Can DAVE bake Macarons How To Cook That Ann Reardon</t>
  </si>
  <si>
    <t>2021-04-23 09:30:35+00:00</t>
  </si>
  <si>
    <t>Free Trial Clip Studio Paint here: https://www.clipstudio.net/en/ (sponsored)
ðŸ“˜ My Cookbook: https://bit.ly/ARcookbook ðŸ“–
ðŸ”ª Knives Competition: https://www.howtocookthat.net/public_html/debunking-viral-tik-tok-videos/
ðŸ’• Macaron recipe &amp; box for you to download: https://www.howtocookthat.net/public_html/?p=124202
SUBSCRIBE on youtube: http://bit.ly/H2CThat  
Support: https://patreon.com/h2ct
Merch: https://www.youtube.com/howtocookthat/store
How To Cook That Channel: http://youtube.com/howtocookthat
Hi I am Ann Reardon, How to Cook That is my youtube channel it is  filled with crazy sweet creations made just for you.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</si>
  <si>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['EASY macaron recipe', 'macarons for beginners', 'ann reardon', 'how to cook that youtube', 'how to cook that', 'howtocookthat', 'how to make macarons', 'macaron fillings', '10 years', '10 year anniversary', 'youtube', 'youtube channel', 'best baking youtube channels', 'science youtube channel', 'family friendly youtube channel', 'favorite youtubers']</t>
  </si>
  <si>
    <t>eYwnU1DuJOo</t>
  </si>
  <si>
    <t>Debunking viral TIK TOK videos | How To Cook That Ann Reardon</t>
  </si>
  <si>
    <t>Debunking viral TIK TOK videos How To Cook That Ann Reardon</t>
  </si>
  <si>
    <t>2021-04-09 09:30:01+00:00</t>
  </si>
  <si>
    <t>SUBSCRIBE on youtube: http://bit.ly/H2CThat  
Support: https://patreon.com/h2ct
ðŸ“˜ My Cookbook: https://bit.ly/ARcookbook ðŸ“˜
COMPETITION: https://www.howtocookthat.net/public_html/?p=119105
Recipe: http://howtocookthat.net
Merch: https://www.youtube.com/howtocookthat/store 
How To Cook That Channel: http://youtube.com/howtocookthat
Hi I am Ann Reardon, How to Cook That is my youtube channel it is  filled with crazy sweet creations made just for you.   This week we are debunking viral Tik Tok and facebook videos that have been sent in to me.  Fake food videos seem to be on the rise because they re being rewarded by the platforms with views.  In this episode lets look at does Pepsi make worm parasites come out of pork?  Can you dice strawberry with razor blades?  Can you make pear jelly using lemonade?  Does storing strawberries in a jar make them last longer?  Can you cook steak in a toaster?   Join me for food science, creative cakes, chocolate &amp; desserts, new video every second Friday.   
ðŸ“OZZIESDELIGHT strawberry hack: https://www.instagram.com/tv/CKWl7a6llSb/?utm_source=ig_web_copy_link
ðŸ“©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</si>
  <si>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['Debunking', 'ann reardon debunking', 'fake viral videos', 'exposing 5 minute crafts', 'fake viral tiktok videos', 'food scientist', 'dietitian', 'pastry chef', 'pork parasites', 'strawberry razor blades', 'steak in a toaster', 'shrimp in a toaster', 'sugar decoration 5', 'youtube algorithm', 'facebook algorithm', 'worst tiktok videos', 'ann reardon', 'how to cook that']</t>
  </si>
  <si>
    <t>XNZviKgOZnk</t>
  </si>
  <si>
    <t>Cake Rescue fixing viral cake fails | How To Cook That Ann Reardon</t>
  </si>
  <si>
    <t>Cake Rescue fixing viral cake fails How To Cook That Ann Reardon</t>
  </si>
  <si>
    <t>2021-03-26 08:30:06+00:00</t>
  </si>
  <si>
    <t>Cake Rescue showing you how to fix viral cake fails.  Tsunami cake, island cake &amp; shaped cake tins.  
ðŸ’– My COOKBOOK Crazy Sweet Creations: http://bit.ly/ARcookbook ðŸ“– 
SUBSCRIBE on youtube: http://bit.ly/H2CThat  
Support: https://patreon.com/h2ct
Recipe: http://howtocookthat.net
Merch: https://www.youtube.com/howtocookthat/store
How To Cook That Channel: http://youtube.com/howtocookthat
Hi, I am Ann Reardon, How to Cook That is my youtube channel it is filled with crazy sweet creations made just for you.  In this episode we look at three viral cake fails and I'll show you how to rescue them.  We have shaped cake tins - they are not as simple as they look and I'll show you a clever new way of making Thomas the tank engine.  Collapsing and leaking island cakes and the tsunami cake or pull me up cakes that get covered in frosting when you pull up the acetate.  Join me for creative cakes, chocolate &amp; desserts, new video every Friday.   
Subscribe on email: http://bit.ly/H2CTemail
SUBSCRIBE on youtube: http://bit.ly/H2CThat  
MY COOKBOOK: http://bit.ly/ARcookbook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</si>
  <si>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['cake fails', 'cake rescue', 'ann reardon cake rescue', 'island cake', 'tsunami cake', 'bolo tsunami cake', 'shaped cake tins', 'how to use shaped cake tins', 'cake decorating techniques', 'baking fails', 'funny', 'awesome', 'amazing', 'ann reardon', 'chocolate', 'Thomas the tank engine cake', 'lava cake', 'how to cook that', 'how to cook that youtube', 'crazy sweet creations', 'ann reardon cookbook']</t>
  </si>
  <si>
    <t>fNiDJHq11J8</t>
  </si>
  <si>
    <t>Turning Trash into EDIBLE Gifts | How To Cook That Ann Reardon</t>
  </si>
  <si>
    <t>Turning Trash into EDIBLE Gifts How To Cook That Ann Reardon</t>
  </si>
  <si>
    <t>2021-03-12 08:30:02+00:00</t>
  </si>
  <si>
    <t>In this week's episode, I have a challenge to re-use trash to make edible gifts.  With thanks to the sponsor of this episode: https://CuriosityStream.com/howtocookthat
SUBSCRIBE on youtube: http://bit.ly/H2CThat  
Support: https://patreon.com/h2ct
Recipe: http://howtocookthat.net
Merch: https://www.youtube.com/howtocookthat/store
How To Cook That Channel: http://youtube.com/howtocookthat
Hi I am Ann Reardon, How to Cook That is my youtube channel it is  filled with crazy sweet creations made just for you.  This week I am looking at reducing, reusing and recycling to decrease waste.  I have a challenge to reuse things that would normally be thrown it the trash to make edible gifts or use recycled items from second hand stores.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</si>
  <si>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['ann reardon', 'how to cook that', 'edible gifts', 'foodie gifts', '10 best gift ideas', 'cheap gifts', 'chocolate', 'reduce', 'reuse', 'recycle', 'meringue recipe', 'honeycomb recipe', 'marshmallow recipe', 'home made', 'from scratch', 'howtocookthat', 'easy', 'diy', 'make at home', 'home made gifts', 'how do you make marshmallows?']</t>
  </si>
  <si>
    <t>PjOMSNZ-pIk</t>
  </si>
  <si>
    <t>Fluffy Jiggly Japanese Pancake Recipe DEBUNKING Tasty | How To Cook That Ann Reardon</t>
  </si>
  <si>
    <t>Fluffy Jiggly Japanese Pancake Recipe DEBUNKING Tasty How To Cook That Ann Reardon</t>
  </si>
  <si>
    <t>2021-02-26 08:30:10+00:00</t>
  </si>
  <si>
    <t>Debunking Buzzfeed Tasty's Fluffy Jiggly Japanese pancake recipe and experimenting to develop a reliable recipe that you can make at home.
SUBSCRIBE on youtube: http://bit.ly/H2CThat  
Support: https://patreon.com/h2ct
Recipe: http://howtocookthat.net
Merch: https://www.youtube.com/howtocookthat/store
How To Cook That Channel: http://youtube.com/howtocookthat
Hi I am Ann Reardon, How to Cook That is my youtube channel it is  filled with crazy sweet creations made just for you.   This week I am debunking tasty's fluffy japanese pancake recipe and giving you a better recipe that you can make at home. Join me for creative cakes, chocolate &amp; desserts, new video every Friday.   
In this video:
*Sund00d I made tastys fluffy japanese pancakes and they were a SCAM https://www.youtube.com/watch?v=Wu5rihF_FRE
*RachhLoveLife I Tried the "JIGGLY" JAPANESE PANCAKE from TASTY BUZZFEED... this was HARD https://www.youtube.com/watch?v=-Cbn0P5rnSo
*Tasty Debunks Themselves I Tried To Make These Fluffy Japanese Pancakes  https://www.youtube.com/watch?v=9n57yu0aojo
*ETTV strawberry souffle pancake / ë”¸ê¸° ìˆ˜í”Œë ˆ íŒ¬ì¼€ìµ / taiwanese street food https://www.youtube.com/watch?v=VOWRNw365EI
*Tina Yong I Tried Making Japanese Souffle Pancakes ðŸ¥ž https://www.youtube.com/watch?v=HrJuMkUGtIU
*Naomi Jon my 24 attempts to make those japanese souffle pancakes https://www.youtube.com/watch?v=_s-Ft1n-_28
*Taylor Woods I RECREATED THE MOST ICONIC PANCAKES ON YOUTUBE https://www.youtube.com/watch?v=NENCYjf9MKc
*Janice Fung I Tried Making the MOST DIFFICULT JAPANESE SOUFFLE FLUFFY PANCAKE! (Quarantine Cooking Ideas) https://www.youtube.com/watch?v=kVBiQn3L-Ps 
* Erwan Heussaff Japanese Souffle Pancakes | Attempting to Make the Most Difficult Pancake https://www.youtube.com/watch?v=re1Ph40_k-w
* Chow Hound  How to Make Fluffy Japanese Pancakes  https://www.youtube.com/watch?v=DbJs8A2irA8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</si>
  <si>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['howtocookthat', 'ann reardon', 'debunking', 'ann reardon debunking videos', 'buzzfeed', 'tasty', 'fluffy japanese pancakes', 'jiggly pancakes', 'fluffy pancakes', 'food scientist', 'how to cook that', 'how to cook that debunk', 'how to cook that recipes', 'is tasty the worst channel on youtube', 'how to make fluffy japanese pancakes']</t>
  </si>
  <si>
    <t>nwQvMF-Rm4k</t>
  </si>
  <si>
    <t>Debunking Can you make ICE in a microwave? Debunking Fake Videos Ann Reardon 2021</t>
  </si>
  <si>
    <t>Debunking Can you make ICE in a microwave Debunking Fake Videos Ann Reardon 2021</t>
  </si>
  <si>
    <t>2021-02-12 08:30:07+00:00</t>
  </si>
  <si>
    <t>SUBSCRIBE on youtube: http://bit.ly/H2CThat  
Support: https://patreon.com/h2ct
Recipe: http://howtocookthat.net
Merch: https://www.youtube.com/howtocookthat/store
How To Cook That Channel: http://youtube.com/howtocookthat
Hi I am Ann Reardon, How to Cook That is my youtube channel it is  filled with crazy sweet creations made just for you.  In this episode I am testing viral hacks and recipes from tiktok, facebook and youtube to see if they are real or fake.  Debunking and exposing the truth to entertain and educate a generation about checking if your source of information is trustworthy.  This week we look at ratat, taste made and 5 minute crafts.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</si>
  <si>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['debunking', 'ann reardon', 'howtocookthat', 'butter on shoes', 'ice-cream frosting', 'so yummy', '5 minute crafts', 'worst channel on youtube', 'fake hacks', 'testing viral hacks', 'food scientist', 'dietitian', 'skittles in waffle machine', 'skittles waffle', 'ice cream and icing sugar', 'new', 'funny', 'ice in the microwave']</t>
  </si>
  <si>
    <t>sYnMng8LLyU</t>
  </si>
  <si>
    <t>Is an AIR FRYER worth the money? | How To Cook That Ann Reardon</t>
  </si>
  <si>
    <t>Is an AIR FRYER worth the money How To Cook That Ann Reardon</t>
  </si>
  <si>
    <t>2021-01-29 08:29:45+00:00</t>
  </si>
  <si>
    <t>In this episode we investigate whether air fryers are a waste of money?  Are air fryers just the same as a convection oven? Do you need an air fryer?
Get your TaoTronics Air Fryer here http://amzn.to/3i9sLYJ  
Thank you TaoTronics for sponsoring this video
SUBSCRIBE to howtocookthat on youtube: http://bit.ly/H2CThat  
Support: https://patreon.com/h2ct
Recipe: http://howtocookthat.net
Merch: https://www.youtube.com/howtocookthat/store
How To Cook That Channel: http://youtube.com/howtocookthat
Hi I am Ann Reardon, In this episode we are looking at the question are air fryers a waste of money?  Is an air fryer just a convection oven? Are air fryers healthy? and what can you cook in an air fryer? can you make macarons in an air fryer? How to Cook That is my youtube channel it is  filled with crazy sweet creations made just for you.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</si>
  <si>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['HOW TO COOK THAT ANN REARDON', 'are air fryers a waste of money?', 'can you bake in an airfryer?', 'is an air fryer the same as a convection oven?', 'how much power does an air fryer use?', 'how much electricity does an oven use?', 'macarons in an airfryer', 'brownies in an airfryer', 'hoe chips in an airfryer', 'air fryer v oven chips', 'air fryer v deep fried', 'rhett and link', 'good mythical morning', 'testing air fryer', 'air fryer reviews', 'how to cook that', 'ann reardon', 'ann reardon debunk']</t>
  </si>
  <si>
    <t>TpbjXcgrDxo</t>
  </si>
  <si>
    <t>600-year-old Medieval Donut Recipe   |  Ann Reardon How To Cook That</t>
  </si>
  <si>
    <t>600yearold Medieval Donut Recipe   Ann Reardon How To Cook That</t>
  </si>
  <si>
    <t>2021-01-15 08:27:24+00:00</t>
  </si>
  <si>
    <t>I presenteth to thee a 600-year-old medieval scroll from which I shall venture to baketh three sweet treats.
SUBSCRIBE on youtube: http://bit.ly/H2CThat  
Support: https://patreon.com/h2ct
Recipe: http://howtocookthat.net
Merch: https://www.youtube.com/howtocookthat/store
How To Cook That Channel: http://youtube.com/howtocookthat
Hi I am Ann Reardon, How to Cook That is my youtube channel and it's filled with crazy sweet creations made just for you.   In this episode, I am attempting to make 3 recipes from the Forme de Cury a medieval scroll from 600 years ago.  These are the first recipes to be written down in English. Watch as Dave and the boys attempt to read the olde worlde English recipe and taste the donuts.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</si>
  <si>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['baking', 'medieval baking', 'oldern days recipes', 'forme of cury', 'medieval scroll', 'medieval cooking', 'medieval music', 'medieval cover', 'medieval documentary', 'apple tart', 'oldern days baking', '200 year old recipes ann reardon', '600 year old recipe', 'ann reardon how to cook that', 'funny', 'medieval times', 'medieval period', 'medieval europe', 'King Richard II', 'original donut recipe', 'hildegard von blingin pumped up kicks', 'fig recipe', 'cooking history documentary', 'baking shows full episodes']</t>
  </si>
  <si>
    <t>mYD6-ExVNZw</t>
  </si>
  <si>
    <t>Delicious Fresh Cherry Chocolate Dessert Recipe | How To Cook That Ann Reardon</t>
  </si>
  <si>
    <t>Delicious Fresh Cherry Chocolate Dessert Recipe How To Cook That Ann Reardon</t>
  </si>
  <si>
    <t>2021-01-01 08:30:04+00:00</t>
  </si>
  <si>
    <t>4 ways to pit cherries &amp; a cherry chocolate dessert to make your mouth water.
SUBSCRIBE on youtube: http://bit.ly/H2CThat  
Support: https://patreon.com/h2ct
Recipe: http://howtocookthat.net
Merch: https://www.youtube.com/howtocookthat/store
Happy New Year, in this episode we will look at three different ways to pit cherries without a cherry pitter and make the most delicious, drool worthy cherry dessert with a cherry ganache.  And we go cherry picking in the delightful Yarra Valley, Victoria, Australia.  
How To Cook That Channel: http://youtube.com/howtocookthat
Hi I am Ann Reardon, How to Cook That is my youtube channel it is  filled with crazy sweet creations made just for you.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Postal Address:
PO Box 202
Chirnside Park 3116 
Australia
Business enquiries only: business@howtocookthat.net
MUSIC BY: SET SAIL used with permission, check out their other songs on iTunes... https://itunes.apple.com/au/artist/set-sail/id388088498?uo=4&amp;at=11lsF8
#baking #cooking</t>
  </si>
  <si>
    <t>['howtocookthat', 'how to cook that', 'ann reardon', 'HOW TO COOK THAT ANN REARDON', 'cherries', 'how to pit cherries without a cherry pitter', 'cherry farm', 'things to do in yarra valley victoria', 'i love australia', 'cherry ganache', 'chocoolate mousse', 'simple', 'at home', 'healthy dessert', 'healthy dessert recipe', 'fresh cherries', 'what to do with fresh cherries', 'fresh cherry recipes', 'what to do when your bored', "can't sleep", 'relaxing videos to watch before bed', 'relaxing videos for kids', 'relaxing voice']</t>
  </si>
  <si>
    <t>x20iNHRWq78</t>
  </si>
  <si>
    <t>Gingerbread House Recipe Tutorial &amp; Christmas Street Talk | How To Cook That Ann Reardon</t>
  </si>
  <si>
    <t>Gingerbread House Recipe Tutorial Christmas Street Talk How To Cook That Ann Reardon</t>
  </si>
  <si>
    <t>2020-12-11 08:30:13+00:00</t>
  </si>
  <si>
    <t>We take to the streets and ask people about Christmas and I'll show you how to make an easy gingerbread house recipe step by step so you can make your own gingerbread house from scratch at home. 
SUBSCRIBE on youtube: http://bit.ly/H2CThat  
Support: https://patreon.com/h2ct
Recipe: https://www.howtocookthat.net/public_html/?p=115288
Merch: https://www.youtube.com/howtocookthat/store
How To Cook That Channel: http://youtube.com/howtocookthat
Hi I am Ann Reardon, How to Cook That is my youtube channel it is  filled with crazy sweet creations made just for you.   In this episode I will show you how to make your own gingerbread house at home from scratch.  This is a fairly easy gingerbread house, you can make it.  It for decorating it uses royal icing, chocolate and candy.  And we head to the street to ask people if you could have anything for christmas what would you have? Who were Ruldolph's brothers, what happened at the first Christmas, sing jingle bells and more.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</si>
  <si>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cHu10C1DAds</t>
  </si>
  <si>
    <t>Debunking Fake Banana Hack Viral Videos | How To Cook That Ann Reardon</t>
  </si>
  <si>
    <t>Debunking Fake Banana Hack Viral Videos How To Cook That Ann Reardon</t>
  </si>
  <si>
    <t>2020-11-27 08:30:09+00:00</t>
  </si>
  <si>
    <t>Debunking Fake Banana Hack Viral Videos 
Thanks to NORD for sponsoring, go to https://NordVPN.com/howtocookthat or use code HOWTOCOOKTHAT to get 68% off 2-year plan and 4 extra months free. SUBSCRIBE on youtube: http://bit.ly/H2CThat  
Support: https://patreon.com/h2ct
Recipe: http://howtocookthat.net
Merch: https://www.youtube.com/howtocookthat/store
Hi I am Ann Reardon, How to Cook That is my youtube channel it is  filled with crazy sweet creations made just for you.   In this episode we are debunking fake viral banana video hacks.  Discussing panama disease (fusarium wilt or TR4) that is affecting bananas. And answering the questions: Do banana peels protect you from UV?  Do bananas protect you from the sun?  Can you eat banana peels? Do bananas make plants grow?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</si>
  <si>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['debunking fake viral videos', 'how to cook that debunking', 'ann reardon', 'new', 'amazing', 'howtocookthat', 'educational', 'making old bananas fresh again', 'can you eat banana peel?', 'does banana peel protect from UV?', 'banana peel suncream', 'banana fresh longer', 'banana browning timelapse', 'timelapse', 'stop banana going brown', 'how to ripen bananas fast', '5 minute crafts', 'fake', 'tr4', 'cavendish banana', 'panama disease of banana', 'how to cook that ann reardon', 'how to cook that', 'banana plants growth']</t>
  </si>
  <si>
    <t>6p3T_KHbfhs</t>
  </si>
  <si>
    <t>Holographic Rainbow Chocolate Challenge | How To Cook That Ann Reardon</t>
  </si>
  <si>
    <t>Holographic Rainbow Chocolate Challenge How To Cook That Ann Reardon</t>
  </si>
  <si>
    <t>2020-11-13 08:30:38+00:00</t>
  </si>
  <si>
    <t>I try making holographic rainbow chocolate! No food colouring
ðŸŒ¸Download Merge Dragons free here: https://pixly.go2cloud.org/SH21t  
Thanks to Gram Games for sponsoring this video!
SUBSCRIBE to How To Cook That on youtube: http://bit.ly/H2CThat  
Support: https://patreon.com/h2ct
Merch: https://www.youtube.com/howtocookthat/store
How To Cook That Channel: http://youtube.com/howtocookthat
Hi I am Ann Reardon, How to Cook That is my youtube channel it is  filled with crazy sweet creations made just for you.   This week I am attempting to make holographic shiny color changing chocolate.  Without using any food colouring.  Join me for creative cakes, chocolate &amp; desserts, new video every Friday.   
Subscribe on email: http://bit.ly/H2CTemail
SUBSCRIBE on youtube: http://bit.ly/H2CThat  
Defraction Grating Sheet that I used: https://www.amazon.com/gp/product/B007FZT3Y2/ref=as_li_tl?ie=UTF8&amp;camp=1789&amp;creative=9325&amp;creativeASIN=B007FZT3Y2&amp;linkCode=as2&amp;tag=howtocookthat-20&amp;linkId=8b98c73e8cede5d158639ac941726ec1. (disclosure: affiliate link means I get 1% if you buy it so please don't let that influence your buying decision).
Recipe details: http://www.howtocookthat.net
Youtube Channel: http://youtube.com/howtocookthat
Instagram: http://instagram.com/howtocookthat
Facebook: https://www.facebook.com/howtocookthat
Feel like binge watching?  Here's some more of my videos:
ðŸ’» DEBUNKING VIDEOS: https://www.youtube.com/watch?v=vSBSzWmjXO0&amp;list=PLPT0YU_0VLHxJMqHBC2_OMTYWwQ5z_iP4
ðŸ“œ 200 YEAR OLD BAKING: https://www.youtube.com/watch?v=d3nc7YoWNP4&amp;list=PLPT0YU_0VLHzdOujRzlwwm4lqzuCxAxYy
ðŸ« CHOCOLATE:  http://bit.ly/chocolate_chocolate_and_more_chocolate
ðŸ¨ DESSERT:  http://bit.ly/how_to_cook_that_dessert_recipes
ðŸ° CAKE:  http://bit.ly/amazing_cake
ðŸ¬ MINI: https://www.youtube.com/playlist?list=PLPT0YU_0VLHzCHbvjWgVJcMCp9_XTCQdL
ðŸ”Ž DEBUNKING VIRAL VIDEOS: https://www.youtube.com/watch?v=vSBSzWmjXO0&amp;list=PLPT0YU_0VLHxJMqHBC2_OMTYWwQ5z_iP4
ðŸ‘CLEVER or ðŸ‘ŽNEVER: https://www.youtube.com/playlist?list=PLPT0YU_0VLHzzI_XKCK5ecRcwFC5oKBwj
â° 10 BEST recipes in 10 minutes: https://www.youtube.com/playlist?list=PLPT0YU_0VLHw7FqmDs1OtwG4fEoRn3gv2
ðŸ© MACARONS &amp; SWEET SNACKS: 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</si>
  <si>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['Chocolate', 'holographic', 'holo', 'shiny', 'defraction', 'ann reardon', 'shiny chocolate', 'colour shifting', 'color shifting', 'color changing', 'holographic chrome', 'ann', 'color chaning chocolate', 'reardon', 'how to cook that', 'challenge', 'simply nailogical', 'chocolatier', 'rainbow', 'circle rainbow video']</t>
  </si>
  <si>
    <t>akSOxP70FMQ</t>
  </si>
  <si>
    <t>4-hour Billionaire's Â£99 Soft Serve Challenge!  How To Cook That Ann Reardon</t>
  </si>
  <si>
    <t>4hour Billionaires 99 Soft Serve Challenge How To Cook That Ann Reardon</t>
  </si>
  <si>
    <t>2020-10-30 08:31:14+00:00</t>
  </si>
  <si>
    <t>I try recreating the Â£99 Billionaires Soft Serve ice cream in 4 hours!
With thanks to LG https://lgxboom.com/35BZNef  LG XBOOM Go PL2â€™+ Bluetooth Speakers for sponsoring this video.
SUBSCRIBE on youtube: http://bit.ly/H2CThat  
Support: https://patreon.com/h2ct
Recipe: http://howtocookthat.net
Merch: https://www.youtube.com/howtocookthat/store
How To Cook That Channel: http://youtube.com/howtocookthat
Hi I am Ann Reardon, How to Cook That is my youtube channel it is  filled with crazy sweet creations made just for you.  In this episode I try to recreate the 99 pound billionaires soft serve ice cream from Snowflake Gelato in Selfridges in London to see if it is worth it.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
#LGXBOOMGO#LGXBOOMPL2 #LGXBOOMGOJellybean_x000D_ #bluetoothspeakers #bestbluetoothspeakers #LGbluetoothspeakers #icecream #softserve #worthit</t>
  </si>
  <si>
    <t>['worth it?', 'worlds most expensive', 'most expensive ice cream sundae', 'most expensive dessert', 'ann reardon', 'joshua weissman ice cream', 'binging with babish', 'best cooking channel on youtube', 'how to cook that', 'selfridges', 'ice cream', 'soft serve', 'hoe made', 'from scratch', 'homemade ice cream', 'ice cream recipe', 'creamy ice cream', 'best ice cream recipe', 'how to make home made ice cream', 'youtube recipes', 'mango sorbet', 'passionfruit', 'chocolate sorbet', 'pecan brittle recipe']</t>
  </si>
  <si>
    <t>OgHbBUnNfl8</t>
  </si>
  <si>
    <t>NEW Debunking Viral Videos &amp; Content Farms | How To Cook That Ann Reardon</t>
  </si>
  <si>
    <t>NEW Debunking Viral Videos Content Farms How To Cook That Ann Reardon</t>
  </si>
  <si>
    <t>2020-10-16 08:30:11+00:00</t>
  </si>
  <si>
    <t>Debunking more viral videos 
SUBSCRIBE on youtube: http://bit.ly/H2CThat  
Support: https://patreon.com/h2ct
Recipe: http://howtocookthat.net
Merch: https://www.youtube.com/howtocookthat/store
How To Cook That Channel: http://youtube.com/howtocookthat
Hi, I am Ann Reardon, How to Cook That is my youtube channel it is  filled with crazy sweet creations made just for you.   In this episode we are debunking crazy viral food hacks   Join me for creative cakes, chocolate &amp; desserts, new video every Friday.   
Subscribe on email: http://bit.ly/H2CTemail
SUBSCRIBE on youtube: http://bit.ly/H2CThat  
Recipe details: http://www.howtocookthat.net
Youtube Channel: http://youtube.com/howtocookthat
Instagram: http://instagram.com/howtocookthat
Facebook: https://www.facebook.com/howtocookthat
Feel like binge watching?  Here's some more of my videos:
DEBUNKING VIDEOS: https://www.youtube.com/watch?v=vSBSzWmjXO0&amp;list=PLPT0YU_0VLHxJMqHBC2_OMTYWwQ5z_iP4
200 YEAR OLD BAKING: https://www.youtube.com/watch?v=d3nc7YoWNP4&amp;list=PLPT0YU_0VLHzdOujRzlwwm4lqzuCxAxYy
CHOCOLATE TUTORIALS:  ðŸ«http://bit.ly/chocolate_chocolate_and_more_chocolate
DESSERT RECIPES: ðŸ¨ http://bit.ly/how_to_cook_that_dessert_recipes
CAKE DECORATING LESSONS: ðŸ° http://bit.ly/amazing_cake
MINIATURE BAKING: https://www.youtube.com/playlist?list=PLPT0YU_0VLHzCHbvjWgVJcMCp9_XTCQdL
CLEVER OR NEVER: https://www.youtube.com/playlist?list=PLPT0YU_0VLHzzI_XKCK5ecRcwFC5oKBwj
10 BEST recipes in 10 minutes: https://www.youtube.com/playlist?list=PLPT0YU_0VLHw7FqmDs1OtwG4fEoRn3gv2
HOW TO MAKE MACARONS &amp; SNACKS: ðŸ©http://bit.ly/macarons_sweet_snacks
You can send letters &amp; stuff to:
PO Box 202
Chirnside Park 3116 
Australia
Business enquiries only: business@howtocookthat.net
MUSIC BY: SET SAIL used with permission, check out their other songs on iTunes... https://itunes.apple.com/au/artist/set-sail/id388088498?uo=4&amp;at=11lsF8</t>
  </si>
  <si>
    <t>['debunking', 'viral videos', 'fake videos', 'is 5 minute crafts the worst youtube channel?', 'content farms', 'google', 'google greedy', 'news media code', 'ann reardon', 'how to cook that', 'howtocookthat', 'debunk', 'pencils from diamonds', 'geodes in microwave', 'make glass from sand', 'graphite in microwave', 'dangerous', 'fake', 'youtube controversy']</t>
  </si>
  <si>
    <t>tpz4S18l5LM</t>
  </si>
  <si>
    <t>UCJHA_jMfCvEnv-3kRjTCQXw</t>
  </si>
  <si>
    <t>Binging with Babish: Blue Noodles from Star Wars: Andor</t>
  </si>
  <si>
    <t>Binging with Babish Blue Noodles from Star Wars Andor</t>
  </si>
  <si>
    <t>2022-11-01 15:15:04+00:00</t>
  </si>
  <si>
    <t>This episode is sponsored by Cash App. Download Cash App from the App Store or Google Play store today to add your $cashtag to the 80 million and counting. Click here: http://www.cash.app/download. Stock brokerage services provided by Cash App Investing, LLC. Debit cards issued by Cash App's bank partner(s).
Babish Cookware on Amazon: http://bit.ly/babishstore
My playlist of preferred cooking tunes, Bangers with Babish!
https://spoti.fi/2TYXmiY
Link to recipe coming soon!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</si>
  <si>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['babish', 'babbish', 'binging with babish', 'basics with babish', 'andor', 'andor noodles', 'blue noodles', 'andor blue noodles', 'babish andor', 'babish blue noodles', 'pear qwerty horse', 'how to make blue noodles', 'how to make andor noodles', 'andor noodles blue', 'blue noodles star wars', 'star wars blue noodles', 'babish star wars', 'andor show', 'andor blue noodles scene']</t>
  </si>
  <si>
    <t>AxM17SyPdCk</t>
  </si>
  <si>
    <t>Binging with Babish: Aunt Petunia's Pudding from Harry Potter and the Chamber of Secrets</t>
  </si>
  <si>
    <t>Binging with Babish Aunt Petunias Pudding from Harry Potter and the Chamber of Secrets</t>
  </si>
  <si>
    <t>2022-10-25 14:10:00+00:00</t>
  </si>
  <si>
    <t>['babish', 'babbish', 'pear qwerty horse', 'binging with babish', 'basics with babish', 'cooking with babbish', 'cooking with babish', 'harry potter', 'chamber of secrets', 'harry potter and the chamber of secrets', 'harry potter babish', 'babish harry potter', "aunt petunia's pudding", "aunt petunia's pudding harry potter", "aunt petunia's pudding scene", 'babish harry potter episode', 'pavlova recipe', "aunt petunia's pudding recipe", "aunt petunia's pudding harry potter and the chamber of secrets"]</t>
  </si>
  <si>
    <t>GJ2otRI37So</t>
  </si>
  <si>
    <t>Binging with Babish: Patrick's Briefcase from SpongeBob SquarePants</t>
  </si>
  <si>
    <t>Binging with Babish Patricks Briefcase from SpongeBob SquarePants</t>
  </si>
  <si>
    <t>2022-10-18 13:45:00+00:00</t>
  </si>
  <si>
    <t>This episode is sponsored by Cash App. Download Cash App from the App Store or Google Play store today to add your $cashtag to the 80 million and counting. Click here: http://www.cash.app/download. Stock brokerage services provided by Cash App Investing, LLC. Debit cards issued by Cash App's bank partner(s).
Babish Cookware on Amazon: http://bit.ly/babishstore
My playlist of preferred cooking tunes, Bangers with Babish!
https://spoti.fi/2TYXmiY
Link to recipe: www.bingingwithbabish.com/recipes/patricks-briefcase-spongebob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</si>
  <si>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['babish', 'babbish', 'pear qwerty horse', 'binging with babish', 'basics with babish', "patrick's briefcase", "spongebob patrick's briefcase", 'binging spongebob', 'babish spongebob', 'babish sponge bob', 'binging with babish spongebob', 'binging with babish sponge bob', 'cooking with babbish', 'donut briefcase', "patrick's briefcase donuts", 'patrick donut briefcase', 'patrick star spongebob', 'babish sponge bob episode', 'donut recipe', 'how to make donuts']</t>
  </si>
  <si>
    <t>6dXM0itfDO0</t>
  </si>
  <si>
    <t>Italian Fried Rice | What the Fridge? Basics with Babish</t>
  </si>
  <si>
    <t>Italian Fried Rice What the Fridge Basics with Babish</t>
  </si>
  <si>
    <t>2022-10-14 13:00:10+00:00</t>
  </si>
  <si>
    <t>This episode is sponsored by Cash App. Download Cash App from the App Store or Google Play store today to add your $cashtag to the 80 million and counting. Click here: http://www.cash.app/download. Stock brokerage services provided by Cash App Investing, LLC. Debit cards issued by Cash App's bank partner(s).
This week on What's in the Fridge, we found some meatballs, leftover white rice, and some extra veggies. But is a meatball fried rice even good?
Babish Cookware on Amazon: http://bit.ly/babishstore
Recipe coming soon!
My playlist of preferred cooking tunes, Bangers with Babish!
https://spoti.fi/2TYXmiY
BCU TikTok: https://bit.ly/2PLtohe
Binging With Babish Website: http://bit.ly/BingingBabishWebsite
Basics With Babish Website: http://bit.ly/BasicsWithBabishWebsite
BCU Discord: https://bit.ly/3ALFRnY
Patreon: http://bit.ly/BingingPatreon
Instagram: http://bit.ly/BabishInstagram
Subreddit: https://bit.ly/3mkNpp6
Facebook: http://bit.ly/BabishFacebook
Twitter: http://bit.ly/BabishTwitter</t>
  </si>
  <si>
    <t>['babish', 'babbish', 'pear qwerty horse', "what's in the fridge", 'basics with babish', 'cooking with babbish', 'binging with babish', 'italian fried rice', 'meatball fried rice', 'fried rice', 'fried rice recipe', 'unique fried rice', 'meatball fried rice recipe', 'fried rice with meatballs', 'fried rice babish', 'babish fried rice', "babish what's in the fridge", 'what the fridge']</t>
  </si>
  <si>
    <t>3adaHqDnZNw</t>
  </si>
  <si>
    <t>Texas Style Philly Cheesesteak | Football Fusion (ft. Mina Kimes)</t>
  </si>
  <si>
    <t>Texas Style Philly Cheesesteak Football Fusion ft Mina Kimes</t>
  </si>
  <si>
    <t>2022-10-11 13:00:03+00:00</t>
  </si>
  <si>
    <t>This episode is sponsored by Squarespace. Head to http://bit.ly/squarespacebabish to save 10% off your first purchase of a website or domain using code BABISH.
For this episode of Football Fusion, Sawyer makes a Philly Cheesesteak with a Texas-style brisket in advance of the week 6 matchup: Dallas Cowboys vs Philadelphia Eagles. Plus, a special appearance from Mina Kimes!
Check out more from Mina on Youtube - https://www.youtube.com/watch?v=wdd9p-sO33c&amp;list=PL1H2IyN18L0QB7rRw3E-kUJhfHYtfj7Ti
Or listen to her podcast - https://podcasts.apple.com/us/podcast/the-mina-kimes-show-featuring-lenny/id1437647915
Babish Cookware on Amazon: http://bit.ly/babishstore
My playlist of preferred cooking tunes, Bangers with Babish!
https://spoti.fi/2TYXmiY
BCU TikTok: https://bit.ly/2PLtohe
Binging With Babish Website: http://bit.ly/BingingBabishWebsite
Basics With Babish Website: http://bit.ly/BasicsWithBabishWebsite
BCU Discord: https://bit.ly/3ALFRnY
Patreon: http://bit.ly/BingingPatreon
Instagram: http://bit.ly/BabishInstagram
Subreddit: https://bit.ly/3mkNpp6
Facebook: http://bit.ly/BabishFacebook
Twitter: http://bit.ly/BabishTwitter</t>
  </si>
  <si>
    <t>['babish', 'babbish', 'binging with babish', 'basics with babish', 'cooking with babish', 'football fusion', 'football fusion babish', 'sawyer babish', 'sawyer football fusion', 'philly cheessesteak', 'texas brisket', 'texas philly cheesesteak', 'brisket philly cheesesteak', 'philly cheese steak', 'pear qwerty horse', 'dallas cowboys', 'philadelphia eagles', 'week 6', 'mina kimes']</t>
  </si>
  <si>
    <t>IxFmWHjcdYM</t>
  </si>
  <si>
    <t>Golden Fried Rice from Kaguya-Sama: Love Is War | Anime with Alvin</t>
  </si>
  <si>
    <t>Golden Fried Rice from KaguyaSama Love Is War Anime with Alvin</t>
  </si>
  <si>
    <t>2022-10-09 13:00:21+00:00</t>
  </si>
  <si>
    <t>Save up to 40% on your SimpliSafe system. Visit https://SimpliSafe.com/babish to customize yours! Try SimpliSafe risk-free. If you donâ€™t love it, return it for a full refund within 60 days.
Follow Alvin Zhou on Instagram: https://www.instagram.com/alvin.zhou/
Reference video for this recipe - thank you!
https://youtu.be/ZgdCMwDLhq0
Babish Cookware on Amazon: http://bit.ly/babishstore
My playlist of preferred cooking tunes, Bangers with Babish!
https://spoti.fi/2TYXmiY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</si>
  <si>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['babish', 'babbish', 'binging with babish', 'basics with babish', 'alvin zhou', 'alvin babish', 'babish alvin', 'alvin golden fried rice', 'alvin friend rice', 'alvin zhou fried rice', 'alvin babish fried rice', 'babish fried rice', 'pear qwerty horse', 'Kaguya-Sama: Love Is War', 'kaguya sama love is war', 'kaguya sama love is war op', 'kaguya-sama', 'kaguya-sama love is war', 'kaguya-sama golden fried rice', 'kaguya-sama fried rice', 'kaguya-sama love is war fried rice', 'kaguya-sama love is war golden fried rice']</t>
  </si>
  <si>
    <t>6GZDBmQsaw0</t>
  </si>
  <si>
    <t>Binging with Babish: Cola-Braised Short Rib from The Bear</t>
  </si>
  <si>
    <t>Binging with Babish ColaBraised Short Rib from The Bear</t>
  </si>
  <si>
    <t>2022-10-04 13:00:03+00:00</t>
  </si>
  <si>
    <t>This episode is sponsored by Cash App. Download Cash App from the App Store or Google Play store today to add your $cashtag to the 80 million and counting. Click here: http://www.cash.app/download. Stock brokerage services provided by Cash App Investing, LLC. Debit cards issued by Cash App's bank partner(s).
Babish Cookware on Amazon: http://bit.ly/babishstore
My playlist of preferred cooking tunes, Bangers with Babish!
https://spoti.fi/2TYXmiY
Link to recipe: www.bingingwithbabish.com/recipes/cola-short-ribs-the-bear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</si>
  <si>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['binging with babish', 'basics with babish', 'cooking with babbish', 'babbish', 'babish', 'pear qwerty horse', 'the bear', 'the bear fx', 'the bear short ribs', 'the bear food', 'the bear recipe', 'binging with babish the bear', 'matty matheson the bear', 'cola braised short ribs', 'the bear short ribs recipe', 'cola braised short ribs the bear', 'cola braised short ribs with risotto', 'babish the bear', 'babish short ribs risotto', 'babish risotto', 'babish risotto recipe']</t>
  </si>
  <si>
    <t>6G6gDOZie_c</t>
  </si>
  <si>
    <t>Pasta Curry from PokÃ©mon Sword and Shield | Arcade with Alvin</t>
  </si>
  <si>
    <t>Pasta Curry from PokÃ©mon Sword and Shield Arcade with Alvin</t>
  </si>
  <si>
    <t>2022-09-29 13:00:03+00:00</t>
  </si>
  <si>
    <t>This week on Arcade with Alvin, Alvin is creating the stunning pasta curry from PokÃ©mon Sword and Shield.
Follow Alvin Zhou on Instagram: https://www.instagram.com/alvin.zhou/
Thank you to the Just One Cookbook for helping us with this recipe:
https://www.justonecookbook.com/how-to-make-curry-roux/
https://www.justonecookbook.com/simple-chicken-curry/
Babish Cookware on Amazon: http://bit.ly/babishstore
My playlist of preferred cooking tunes, Bangers with Babish!
https://spoti.fi/2TYXmiY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</si>
  <si>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['alvin', 'anime with alvin', 'arcade with alvin', 'alvin babish', 'babish alvin', 'alvin zhou', 'alvin buzzfeed', 'alvin zhou buzzfeed', 'pokemon curry', 'pasta curry', 'pokemon curry recipe', 'pasta curry pokemon', 'sword and shield', 'pokemon sword and shield', 'pear qwerty horse', 'binging with babish', 'babbish', 'basics with babish', 'cooking with babbish']</t>
  </si>
  <si>
    <t>PGxk4oVcKQE</t>
  </si>
  <si>
    <t>Binging with Babish: Nutmeg Ginger Apple Snaps from Fantastic Mr. Fox</t>
  </si>
  <si>
    <t>Binging with Babish Nutmeg Ginger Apple Snaps from Fantastic Mr Fox</t>
  </si>
  <si>
    <t>2022-09-27 14:30:12+00:00</t>
  </si>
  <si>
    <t>Thank you to Native for sponsoring this episode. Save 33% on your first Native Plastic-Free Deodorant Pack - normally $39, youâ€™ll get it for $26! Click here â€‹â€‹â€‹â€‹â€‹https://bit.ly/nativebabish4 and use my code BABISH4 #ad 
Babish Cookware on Amazon: http://bit.ly/babishstore
Music: â€œXXVâ€ by Broke for Free
https://soundcloud.com/broke-for-free
My playlist of preferred cooking tunes, Bangers with Babish!
https://spoti.fi/2TYXmiY
Link to recipe: www.bingingwithbabish.com/recipes/apple-snaps-mrfox
BCU TikTok: https://bit.ly/2PLtohe
Binging With Babish Website: http://bit.ly/BingingBabishWebsite
Basics With Babish Website: http://bit.ly/BasicsWithBabishWebsite
Patreon: http://bit.ly/BingingPatreon
Instagram: http://bit.ly/BabishInstagram
Subreddit: https://bit.ly/3mkNpp6
Facebook: http://bit.ly/BabishFacebook
NATIVE DEODORANT REVIEW #NativePartner #Deodorant #AluminumFree</t>
  </si>
  <si>
    <t>['babish', 'babbish', 'binging with babish', 'basics with babish', 'cooking with babbish', 'pear qwerty horse', 'fantastic mr fox', 'fantastic mr. fox', 'babish fantastic mr. fox', 'babish fantastic mr fox', 'binging with babish apple snaps', 'nutmeg ginger apple snaps', 'nutmeg ginger applesnaps', 'andrew rea', 'babish apple snaps', 'apple snap recipe', 'ginger apple snaps', 'ginger apple snaps recipe', 'apple snap how to']</t>
  </si>
  <si>
    <t>JkSNx5psHtg</t>
  </si>
  <si>
    <t>Sanji's Seafood Risotto from One Piece | Anime with Alvin</t>
  </si>
  <si>
    <t>Sanjis Seafood Risotto from One Piece Anime with Alvin</t>
  </si>
  <si>
    <t>2022-09-22 13:00:18+00:00</t>
  </si>
  <si>
    <t>This week on Anime with Alvin, we're cooking up Sanji's seafood risotto from One Piece.
Follow Alvin Zhou on Instagram: https://www.instagram.com/alvin.zhou/
Babish Cookware on Amazon: http://bit.ly/babishstore
My playlist of preferred cooking tunes, Bangers with Babish!
https://spoti.fi/2TYXmiY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</si>
  <si>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['babish', 'babbish', 'binging with babish', 'cooking with babbish', 'basics with babish', 'pear qwerty horse', 'risotto', 'seafood', 'one piece', 'one piece red', 'anime', 'alvin babish', 'alvin zhou', 'alvin', 'babish alvin', 'anime with alvin', 'new one piece', 'new one piece movie', 'one piece red release', 'Alvin one piece', 'Babish one piece', 'one piece food', 'one piece recipes', 'seafood recipes', 'risotto recipes', 'seafood pasta']</t>
  </si>
  <si>
    <t>2QljlPEwe98</t>
  </si>
  <si>
    <t>Binging with Babish: Footlong Taco Dog from Bob's Burgers</t>
  </si>
  <si>
    <t>Binging with Babish Footlong Taco Dog from Bobs Burgers</t>
  </si>
  <si>
    <t>2022-09-20 13:15:00+00:00</t>
  </si>
  <si>
    <t>Thank you to GEICO for sponsoring this video. Click here http://on.gei.co/babishtacod to see how much money you could save by bundling your home and auto insurance!
Babish Cookware on Amazon: http://bit.ly/babishstore
Music: â€œXXVâ€ by Broke for Free
https://soundcloud.com/broke-for-free
My playlist of preferred cooking tunes, Bangers with Babish!
https://spoti.fi/2TYXmiY
Link to recipe: https://www.bingingwithbabish.com/recipes/footlong-taco-dogs-bobs-burgers
BCU TikTok: https://bit.ly/2PLtohe
Binging With Babish Website: http://bit.ly/BingingBabishWebsite
Basics With Babish Website: http://bit.ly/BasicsWithBabishWebsite
Patreon: http://bit.ly/BingingPatreon
Instagram: http://bit.ly/BabishInstagram
Subreddit: https://bit.ly/3mkNpp6
Facebook: http://bit.ly/BabishFacebook</t>
  </si>
  <si>
    <t>['babish', 'babbish', 'foot long taco dog', "bob's burgers", 'footlong taco dog', 'footlong taco hot dog', 'foot long taco hot dog', 'taco hot dog', "bob's burgers taco hot dog", "bob's burgers taco dog", 'binging with babish', 'cooking with babbish', 'basics with babish', "babish bob's burgers", 'babish taco dog', 'pear qwerty horse', 'footlong taco hot dog recipe', 'how to make footlong taco dog']</t>
  </si>
  <si>
    <t>1vOBpRmp8v8</t>
  </si>
  <si>
    <t>Binging with Babish: The EVERYTHING Bagel from Everything Everywhere All at Once</t>
  </si>
  <si>
    <t>Binging with Babish The EVERYTHING Bagel from Everything Everywhere All at Once</t>
  </si>
  <si>
    <t>2022-09-17 16:00:01+00:00</t>
  </si>
  <si>
    <t>This episode is sponsored by Cash App. Download Cash App from the App Store or Google Play store today to add your $cashtag to the 80 million and counting. Click here: http://www.cash.app/download. Stock brokerage services provided by Cash App Investing, LLC. Debit cards issued by Cash App's bank partner(s).
Heads up folks, it's the only time you'll ever catch me using all-caps in an episode title - and it's because this really, and truly, is the EVERYTHING bagel. Plus salt.
Babish Cookware on Amazon: http://bit.ly/babishstore
Music: â€œXXVâ€ by Broke for Free
https://soundcloud.com/broke-for-free
My playlist of preferred cooking tunes, Bangers with Babish!
https://spoti.fi/2TYXmiY
Link to recipe: www.bingingwithbabish.com/recipes/everything-bagel-eeao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</si>
  <si>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['babish', 'babbish', 'pear qwerty horse', 'everything bagel', 'verything everywhere all at once', 'babish everything bagel', 'binging with babish', 'basics with babish', 'cooking with babbish', 'andrew babish', 'everything everywhere all at once']</t>
  </si>
  <si>
    <t>sRO4dsOEItY</t>
  </si>
  <si>
    <t>Gourmet Meat Stew from Breath of the Wild | Arcade with Alvin</t>
  </si>
  <si>
    <t>Gourmet Meat Stew from Breath of the Wild Arcade with Alvin</t>
  </si>
  <si>
    <t>2022-09-14 13:00:36+00:00</t>
  </si>
  <si>
    <t>This week on Arcade with Alvin, Alvin is recreating the gourmet meat stew from The Legend of Zelda: Breath of the Wild.
Follow Alvin Zhou on Instagram: https://www.instagram.com/alvin.zhou/
Babish Cookware on Amazon: http://bit.ly/babishstore
My playlist of preferred cooking tunes, Bangers with Babish!
https://spoti.fi/2TYXmiY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</si>
  <si>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['babish', 'babbish', 'alvin zhou', 'alvin', 'babish alvin', 'anime with alvin', 'arcade with alvin', 'breath of the wild', 'new breath of the wild', 'breath of the wild new game', 'breath of the wild 2', 'meat stew breath of the wild', 'gourmet meat stew breath of the wild', 'alvin breath of the wild', 'babish breath of the wild', 'gourmet meat stew recipe', 'pear qwerty horse', 'zelda food', 'breath of the wild food', 'zelda food recipe', 'breath of the wild food recipe']</t>
  </si>
  <si>
    <t>BhqcprmntPY</t>
  </si>
  <si>
    <t>Minecraft Cake | Arcade with Alvin</t>
  </si>
  <si>
    <t>Minecraft Cake Arcade with Alvin</t>
  </si>
  <si>
    <t>2022-09-08 13:00:11+00:00</t>
  </si>
  <si>
    <t>This episode is sponsored by Squarespace. Head to http://bit.ly/squarespacebabish to save 10% off your first purchase of a website or domain using code BABISH.
Follow Alvin Zhou on Instagram: https://www.instagram.com/alvin.zhou/
Babish Cookware on Amazon: http://bit.ly/babishstore
My playlist of preferred cooking tunes, Bangers with Babish!
https://spoti.fi/2TYXmiY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</si>
  <si>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['babbish', 'babish', 'minecraft', 'minecraft cake', 'babish minecraft cake', 'cake from minecraft', 'pear qwerty horse', 'alvin', 'anime with alvin', 'arcade with alvin', 'alvin minecraft', 'alvin minecraft cake', 'minecraft cake recipe', 'minecraft cake how to', 'how to make minecraft cake', 'minecraft cake at home', 'alvin babish', 'babish alvin', 'easy minecraft cake', 'minecraft cake game recipe', 'minecraft game cake', 'cake minecraft', 'mine craft cake']</t>
  </si>
  <si>
    <t>ApHZyGZgbvA</t>
  </si>
  <si>
    <t>Binging with Babish: Wasabi Buffalo Wings from The Simpsons</t>
  </si>
  <si>
    <t>Binging with Babish Wasabi Buffalo Wings from The Simpsons</t>
  </si>
  <si>
    <t>2022-09-06 13:30:12+00:00</t>
  </si>
  <si>
    <t>This episode is sponsored by Cash App. Download Cash App from the App Store or Google Play store today to add your $cashtag to the 80 million and counting. Click here: http://www.cash.app/download. Stock brokerage services provided by Cash App Investing, LLC. Debit cards issued by Cash App's bank partner(s).
This week, Springfieldian culinary giant Marge Simpson innovates once again with another playful twist on a familiar favorite: wasabi buffalo wings. In a rare cartoon food mash-up that actually sounds pretty awesome, a wasabi hot sauce must be merged with half its weight in butter to qualify for a Buffalo moniker. Will this Eastern twist on a Western New York favorite win any wing-off's? 
Babish Cookware on Amazon: http://bit.ly/babishstore
Music: â€œXXVâ€ by Broke for Free
https://soundcloud.com/broke-for-free
My playlist of preferred cooking tunes, Bangers with Babish!
https://spoti.fi/2TYXmiY
Link to recipe: www.bingingwithbabish.com/recipes/wasabi-buffalo-wings-the-simpsons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</si>
  <si>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['binging with babish', 'babish', 'babbish', 'basics with babish', 'cooking with babish', 'pear qwerty horse', 'babish simpsons', 'babbish simpsons', 'binging wiht babish', 'binging with babish the simpsons', 'binging with babish simpsons', 'wasabi sauce', 'wasabi buffalo wings', 'buffalo wings', 'buffalo wings recipe', 'spicy wings', 'homemade wings', 'karaage', 'the simpsons', 'marge wings', 'the simpsons wings', 'the simpsons marge buffalo wings', 'wasabi wings']</t>
  </si>
  <si>
    <t>NBPJ9Y_Dxko</t>
  </si>
  <si>
    <t>Buffalo Chicken Toasted Ravioli | Football Fusion</t>
  </si>
  <si>
    <t>Buffalo Chicken Toasted Ravioli Football Fusion</t>
  </si>
  <si>
    <t>2022-09-04 13:00:10+00:00</t>
  </si>
  <si>
    <t>On the first episode of Football Fusion, Sawyer makes buffalo chicken stuffed ravioli with little prior cooking experience.
Babish Cookware on Amazon: http://bit.ly/babishstore
My playlist of preferred cooking tunes, Bangers with Babish!
https://spoti.fi/2TYXmiY
BCU TikTok: https://bit.ly/2PLtohe
Binging With Babish Website: http://bit.ly/BingingBabishWebsite
Basics With Babish Website: http://bit.ly/BasicsWithBabishWebsite
BCU Discord: https://bit.ly/3ALFRnY
Patreon: http://bit.ly/BingingPatreon
Instagram: http://bit.ly/BabishInstagram
Subreddit: https://bit.ly/3mkNpp6
Facebook: http://bit.ly/BabishFacebook
Twitter: http://bit.ly/BabishTwitter</t>
  </si>
  <si>
    <t>['babbish', 'babish', 'binging with babish', 'cooking with babbish', 'pear qwerty horse', 'football sunday', 'sunday night football', 'Sunday league football', 'ravioli', 'fried ravioli', 'toasted ravioli', 'toasted ravioli recipe', 'buffalo bills', 'nfl']</t>
  </si>
  <si>
    <t>U9wQtpxD54o</t>
  </si>
  <si>
    <t>Tofu Scramble | Soy Boys</t>
  </si>
  <si>
    <t>Tofu Scramble Soy Boys</t>
  </si>
  <si>
    <t>2022-09-02 13:00:30+00:00</t>
  </si>
  <si>
    <t>What's the difference between silken tofu, soft tofu, and extra firm tofu? Which makes for the best tofu scramble? Recipe below.
Ingredients: 
16oz soft tofu
1 tablespoon neutral oil
1 shallot, finely chopped
2 garlic cloves, minced
1/2 JalapeÃ±o, finely chopped
1 roma tomato, seeded, stemmed, finely chopped
1 baby bella mushroom, thinly sliced
1/4 teaspoon turmeric powder
salt and fresh cracked pepper to taste
1 scallion thinly sliced
Method:
1. Drain soft Tofu, remove from packaging and crumble into a medium bowl. For less moisture, line a small sheet tray with paper towels and crumble the tofu on top. Let sit for 20 minutes before gently pressing with paper towels.
2. Heat 1 tablespoon of oil in a 10 inch skill over medium heat. Add all the vegetables and cook about 5 minutes until the mushrooms have browned and most of the moisture has left the tomatoes
3. Stir in the tofu, turmeric, salt, and pepper and cook for 2 minutes until the tofu is hot. Serve immediately, garnish with thinly sliced scallions.
Babish Cookware on Amazon: http://bit.ly/babishstore
My playlist of preferred cooking tunes, Bangers with Babish!
https://spoti.fi/2TYXmiY
BCU TikTok: https://bit.ly/2PLtohe
Binging With Babish Website: http://bit.ly/BingingBabishWebsite
Basics With Babish Website: http://bit.ly/BasicsWithBabishWebsite
BCU Discord: https://bit.ly/3ALFRnY
Patreon: http://bit.ly/BingingPatreon
Instagram: http://bit.ly/BabishInstagram
Subreddit: https://bit.ly/3mkNpp6
Facebook: http://bit.ly/BabishFacebook
Twitter: http://bit.ly/BabishTwitter</t>
  </si>
  <si>
    <t>['babbish', 'babish', 'binging with babish', 'cooking with babbish', 'pear qwerty horse', 'brad babish', 'healthy recipes', 'tofu recipes', 'health conscious', 'health conscious recipes', 'tofu scramble', 'soy boys', 'soy boys babish', 'basics', 'plant based', 'vegan', 'weight loss', 'weight loss journey', 'weight loss transformation', 'weight loss recipes', 'plant based recipes', 'vegan recipes', 'easy vegan recipes', 'vegan comfort food', 'healthy comfort food', 'tofu']</t>
  </si>
  <si>
    <t>16K8nH07Cws</t>
  </si>
  <si>
    <t>Bucket Ramen from Dragon Ball Super | Anime with Alvin</t>
  </si>
  <si>
    <t>Bucket Ramen from Dragon Ball Super Anime with Alvin</t>
  </si>
  <si>
    <t>2022-08-31 13:00:01+00:00</t>
  </si>
  <si>
    <t>This week on Anime with Alvin, Alvin is making his version of the bucket ramen from Dragon Ball Super.
Follow Alvin Zhou on Instagram: https://www.instagram.com/alvin.zhou/
Babish Cookware on Amazon: http://bit.ly/babishstore
My playlist of preferred cooking tunes, Bangers with Babish!
https://spoti.fi/2TYXmiY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</si>
  <si>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['babish', 'babbish', 'binging with babish', 'basics with babish', 'anime with alvin', 'alvin zhou', 'alvin anime', 'pear qwerty horse', 'dragon ball z', 'anime', 'ramen', 'easy ramen', 'ramen recipes', 'easy ramen recipes', 'alvin dragon ball z', 'ramen dragon ball z']</t>
  </si>
  <si>
    <t>gCW1hVAebWU</t>
  </si>
  <si>
    <t>Instant Ramen Upgrades | Basics with Babish</t>
  </si>
  <si>
    <t>Instant Ramen Upgrades Basics with Babish</t>
  </si>
  <si>
    <t>2022-08-27 20:20:34+00:00</t>
  </si>
  <si>
    <t>This episode is sponsored by HelloFresh. For 16 free meals with HelloFresh across 7 boxes AND 3 free gifts, use code BABISH16 at https://bit.ly/3aTawrh!
Today we're seeing just how much lemonade we can make with one of life's most ubiquitous lemons, mountains of instant ramen. A favorite of damn near everyone at some point in their life, ramen is capable of being the backdrop to many ingredients you may have around the pantry or fridge even as you're reading this. Which, if you are, thank you for reading this, you are going the extra mile.
Babish Cookware on Amazon: http://bit.ly/babishstore
My playlist of preferred cooking tunes, Bangers with Babish!
https://spoti.fi/2TYXmiY
Link to recipe: basicswithbabish.co/basicsepisodes/ramen-hacks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</si>
  <si>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UBrF3Txsydw</t>
  </si>
  <si>
    <t>Giant Omelette from Neopets | Arcade with Alvin</t>
  </si>
  <si>
    <t>Giant Omelette from Neopets Arcade with Alvin</t>
  </si>
  <si>
    <t>2022-08-23 14:00:14+00:00</t>
  </si>
  <si>
    <t>This week on Anime with Alvin, Alvin is bringing back the nostalgia and making the giant omelette from Neopets.
Follow Alvin Zhou on Instagram: https://www.instagram.com/alvin.zhou/
Babish Cookware on Amazon: http://bit.ly/babishstore
My playlist of preferred cooking tunes, Bangers with Babish!
https://spoti.fi/2TYXmiY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</si>
  <si>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['anime with alvin', 'ariesh alvin', 'alvin zhou', 'babbish', 'babish', 'alvin babish', 'babish alvin', 'binging with babish', 'cooking with babbish', 'pear qwerty horse', 'neopets', 'giant omelette', 'giant omelette neopets', 'neopets giant omelette', 'carrot and pea omelette neopets', 'neopets omelette', 'tyrannian plateau', 'neopets recipe', 'alvin neopets', 'giant omelette in neopets', 'tyrannia neopets', 'strawberry omelette', 'carrot and pea omelette', 'plain omelette', 'cheese omelette', 'sausage and pepperoni omelette']</t>
  </si>
  <si>
    <t>wrweyL0YS8Y</t>
  </si>
  <si>
    <t>Foolproof Carbonara | Basics with Babish</t>
  </si>
  <si>
    <t>Foolproof Carbonara Basics with Babish</t>
  </si>
  <si>
    <t>2022-08-18 15:00:40+00:00</t>
  </si>
  <si>
    <t>This episode is sponsored by SimpliSafe. Save 20% on your system and your first month is free when you sign up for interactive monitoring. Visit https://SimpliSafe.com/babish to learn more! Try SimpliSafe risk-free. If you donâ€™t love it, return it for a full refund within 60 days.
Babish Cookware on Amazon: http://bit.ly/babishstore
My playlist of preferred cooking tunes, Bangers with Babish!
https://spoti.fi/2TYXmiY
Link to recipe: basicswithbabish.co/basicsepisodes/carbonara-anything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</si>
  <si>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['babish', 'babbish', 'carbonara', 'foolproof carbonara', 'easy carbonara', 'how to make carbonara', 'basics with babish', 'binging with babish', 'cooking with babish', 'pear qwerty horse', 'carbonara pasta', 'carbonara babish', 'babish pasta', 'pasta babish', 'babish carbonara', 'carbonara mac and cheese', 'how to make carbonara sauce', 'carbonara at home', 'carbonara recipe', 'carbonara noodles']</t>
  </si>
  <si>
    <t>j1KMaoQ_d2s</t>
  </si>
  <si>
    <t>Making Pasta with Coffee and Mayo | Kendall Combines</t>
  </si>
  <si>
    <t>Making Pasta with Coffee and Mayo Kendall Combines</t>
  </si>
  <si>
    <t>2022-08-16 13:00:22+00:00</t>
  </si>
  <si>
    <t>Introducing Kendall Combines! To show off Kendall's culinary skills, we are giving her two ingredients and asking her to create something delicious. On this week's lineup? Coffee and mayo.
Watch Kendall make pasta from scratch here: https://www.youtube.com/watch?v=ekXaskhiLmI
Babish Cookware on Amazon: http://bit.ly/babishstore
My playlist of preferred cooking tunes, Bangers with Babish!
https://spoti.fi/2TYXmiY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</si>
  <si>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['kendall combines', 'kendall beach', 'fundakendalls', 'kendall babish', 'babish kendall', 'babbish', 'babish', 'binging with babish', 'basics with babish', 'coffee cake', 'cake made with mayo', 'mayo cake recipe', 'ragu with coffee', 'pasta sauce with coffee', 'pear qwerty horse', 'kendall coffee mayo', 'kendall combines coffee', 'kendall combines mayo', 'kendall combines coffee and mayo']</t>
  </si>
  <si>
    <t>FvUpmMIhpAo</t>
  </si>
  <si>
    <t>Empanadas | Basics with Babish</t>
  </si>
  <si>
    <t>Empanadas Basics with Babish</t>
  </si>
  <si>
    <t>2022-08-12 13:00:19+00:00</t>
  </si>
  <si>
    <t>Thank you to @AnchosReyes for sponsoring todayâ€™s video. Find Ancho Reyes Chile Liqueur at your local liquor store or buy it here: https://www.inflcr.co/SHDfR #ad21+ #HandleResponsibly
Babish Cookware on Amazon: http://bit.ly/babishstore
My playlist of preferred cooking tunes, Bangers with Babish!
https://spoti.fi/2TYXmiY
Link to recipe: https://basicswithbabish.co/basicsepisodes/empanadas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</si>
  <si>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['babish', 'babbish', 'basics with babish', 'binging with babish', 'empanadas', 'empanadas recipe', 'how to make empanadas', 'pear qwerty horse', 'babish empanadas', 'cooking with babish', 'cooking with babbish', 'beef empanadas', 'homemade empanadas']</t>
  </si>
  <si>
    <t>J16qIo_BrZI</t>
  </si>
  <si>
    <t>Devil Fruit from One Piece | Anime with Alvin</t>
  </si>
  <si>
    <t>Devil Fruit from One Piece Anime with Alvin</t>
  </si>
  <si>
    <t>2022-08-09 13:00:10+00:00</t>
  </si>
  <si>
    <t>This week on Anime with Alvin, Alvin is recreating the powerful Devil Fruit from One Piece.
Reference Videos: 
https://www.youtube.com/watch?v=uv0ar2gPbvs
https://youtu.be/p2JVK2NsrQs
Follow Alvin Zhou on Instagram: https://www.instagram.com/alvin.zhou/
Babish Cookware on Amazon: http://bit.ly/babishstore
My playlist of preferred cooking tunes, Bangers with Babish!
https://spoti.fi/2TYXmiY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</si>
  <si>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['babish', 'babbish', 'binging with babish', 'basics with babish', 'one piece', 'anime with alvin', 'alvin zhou', 'alvin anime', 'one piece devil fruit', 'devil fruit explained', 'one piece devil fruit powers', 'alvin devil fruit', 'alvin one piece', 'devil fruit one piece', 'pear qwerty horse', 'anime with alvin one piece', 'anime with alvin devil fruit']</t>
  </si>
  <si>
    <t>OHYbpwRVe5E</t>
  </si>
  <si>
    <t>PokÃ© Puffs from PokÃ©mon | Anime with Alvin</t>
  </si>
  <si>
    <t>PokÃ© Puffs from PokÃ©mon Anime with Alvin</t>
  </si>
  <si>
    <t>2022-08-05 13:00:09+00:00</t>
  </si>
  <si>
    <t>['babish', 'babbish', 'alvin', 'anime with alvin', 'alvin babish', 'alvin zhou', 'pokemon', 'pokÃ©mon', 'anime', 'anime recipes', 'anime food', 'recipes', 'cream puffs', 'desserts', 'poke puffs', 'dessert recipe']</t>
  </si>
  <si>
    <t>JiUsCTy8nEY</t>
  </si>
  <si>
    <t>Binging with Babish: Churrons from Broad City</t>
  </si>
  <si>
    <t>Binging with Babish Churrons from Broad City</t>
  </si>
  <si>
    <t>2022-08-03 14:00:09+00:00</t>
  </si>
  <si>
    <t>This episode is sponsored by Cash App. Download it in the App Store/Google Play and use code â€œBABISH22â€ to get $15 and Cash App will donate $10 to No Kid Hungry. Click here: http://www.cash.app/download. Stock brokerage services provided by Cash App Investing, LLC. Debit cards issued by Cash App's bank partner(s).
Babish Cookware on Amazon: http://bit.ly/babishstore
My playlist of preferred cooking tunes, Bangers with Babish!
https://spoti.fi/2TYXmiY
Link to recipe: www.bingingwithbabish.com/recipes/churrons-broad-city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</si>
  <si>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['Babish', 'babbish', 'binging with babish', 'basics with babish', 'cooking with babish', 'broad city', 'churron', 'churro macaron', 'broad city churron', 'broad city food', 'broad city recipe', 'babish broad city', 'pear qwerty horse', 'churron recipe', 'how to make churron', 'how to make churro', 'churro recipe', 'easy churros', 'babish churro']</t>
  </si>
  <si>
    <t>Tj26Na3q2d8</t>
  </si>
  <si>
    <t>My Go-To Late-Night Pasta | Basics with Babish</t>
  </si>
  <si>
    <t>My GoTo LateNight Pasta Basics with Babish</t>
  </si>
  <si>
    <t>2022-07-31 22:15:00+00:00</t>
  </si>
  <si>
    <t>This video is sponsored by Native. Save 33% on your first Native Deodorant Pack - normally $39, youâ€™ll get it for $24, PLUS get 25% off any body wash or toothpaste! Click here https://bit.ly/nativebabish03  and use my code BABISH3 #ad 
Babish Cookware on Amazon: http://bit.ly/babishstore
My playlist of preferred cooking tunes, Bangers with Babish!
https://spoti.fi/2TYXmiY
Link to recipe: basicswithbabish.co/basicsepisodes/go-to-pasta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</si>
  <si>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['babish', 'babbish', 'pear qwerty horse', 'basics with babish', 'binging with babish', 'cooking with babish', 'late night pasta', 'easy pasta', 'pasta recipe', 'babish pasta', 'babish pasta recipe', 'tomato pasta recipe', 'cherry tomato pasta', 'burst tomato pasta', 'late night pasta recipe', 'vegetarian pasta recipe', 'easy pasta recipe', 'babish easy pasta', 'pasta with tomatoes and cheese', 'burst cherry tomato pasta', 'burst cherry tomato pasta sauce']</t>
  </si>
  <si>
    <t>NMStHZrKun4</t>
  </si>
  <si>
    <t>Southwest Hash | Soy Boys Episode 4</t>
  </si>
  <si>
    <t>Southwest Hash Soy Boys Episode 4</t>
  </si>
  <si>
    <t>2022-07-26 13:00:15+00:00</t>
  </si>
  <si>
    <t>Soy Boys Episode 4: checking in with Chris and talking about asking for help.
See below for the recipe for a plant-based southwest hash:
Ingredients:
Potatoes:
1lb/450g red potatoes
2 tbsp neutral oil
2 tsp smoked paprika
1 tsp ancho chili powder
1/2 tsp cumin (I forgot to say this, whoops)
1/2 tsp kosher salt
1/4 tsp garlic powder
to taste freshly cracked pepper
Corn/Bell Peppers:
3 corn cobs, kernels removed
1 green bell pepper chopped
1 tbsp neutral oil
1/2 tsp ancho chili powder
1/4 tsp kosher salt
to taste freshly ground pepper
Salsa:
3 Roma Tomatoes chopped
1 jalapeÃ±o chopped
1/2 red onion chopped
to taste kosher salt
to taste freshly ground pepper
Southwest Aioli:
3 Tbsp plant based mayonnaise
1 tbsp lemon juice
1/8 tsp smoked paprika
to taste kosher salt
to taste freshly cracked pepper
cilantro for garnish
Method:
1. Place oven rack center and preheat to 450Â°F (230Â°C). Add the potatoes oil, spices, salt, and pepper into a bowl and stir to combine. Pour the potatoes onto a large rimed baking sheet and spread them out evenly. Transfer to oven and roast for 15 minutes.
2. Meanwhile, add the corn, green bell pepper, oil, spices, salt, and pepper to a bowl and stir to combine. Pour the mixture out onto a large rimed baking sheet and spread it out evenly.
3. After 15 minutes, use a spatula to release any stuck potatoes from the baking sheet and shake the pan to turn. Transfer both baking sheets into the oven and roast for 15-25 minutes, stirring occasionally, until everything reaches your desired level of brownness. Remove the veggies from the oven and mix them together on a single baking sheet.
4. Add roma tomatoes, red onion, jalapeno, salt, and pepper in a bowl, stir to combine
5. Add plant based mayo, lemon juice, smoked paprika, salt, and pepper to a bowl and whisk to combine. Add more lemon juice as necessary to achieve a consistency for drizzling.
6. To serve, transfer the roasted veggies to bowls, top with fresh salsa, drizzle with southwest aioli, and garnish with cilantro.
Babish Cookware on Amazon: http://bit.ly/babishstore
My playlist of preferred cooking tunes, Bangers with Babish!
https://spoti.fi/2TYXmiY
BCU TikTok: https://bit.ly/2PLtohe
Binging With Babish Website: http://bit.ly/BingingBabishWebsite
Basics With Babish Website: http://bit.ly/BasicsWithBabishWebsite
BCU Discord: https://bit.ly/3ALFRnY
Patreon: http://bit.ly/BingingPatreon
Instagram: http://bit.ly/BabishInstagram
Subreddit: https://bit.ly/3mkNpp6
Facebook: http://bit.ly/BabishFacebook
Twitter: http://bit.ly/BabishTwitter</t>
  </si>
  <si>
    <t>['binging with babish', 'babbish', 'basics', 'plant based', 'vegan', 'pear qwerty horse', 'soy boys', 'weight loss', 'weight loss journey', 'weight loss transformation', 'weight loss recipes', 'plant based recipes', 'vegan recipes', 'easy vegan recipes', 'vegan comfort food', 'healthy comfort food', 'healthy recipes', 'southwest hash', 'potato recipe', 'potato recipes']</t>
  </si>
  <si>
    <t>oJ8bRhyJLkk</t>
  </si>
  <si>
    <t>Underwear Bread from Asteroid in Love | Anime with Alvin</t>
  </si>
  <si>
    <t>Underwear Bread from Asteroid in Love Anime with Alvin</t>
  </si>
  <si>
    <t>2022-07-21 13:00:28+00:00</t>
  </si>
  <si>
    <t>This week on Anime with Alvin, Alvin recreates the "underwear bread" from Asteroid in Love.
Reference Videos: 
https://www.youtube.com/watch?v=NZVH2wvWhG4
https://www.youtube.com/watch?v=p_KQgme_9Ek
Follow Alvin Zhou on Instagram: https://www.instagram.com/alvin.zhou/
Babish Cookware on Amazon: http://bit.ly/babishstore
My playlist of preferred cooking tunes, Bangers with Babish!
https://spoti.fi/2TYXmiY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</si>
  <si>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['babish', 'babbish', 'alvin', 'anime with alvin', 'alvin babish', 'pear qwerty horse', 'alvin zhou', 'underwear bread', 'melonpan', 'asteroid in love', 'anime', 'asteroid in love anime', 'recipes', 'panty bread', 'alvin asteroid in love', 'alvin panty bread', 'alvin underwear bread']</t>
  </si>
  <si>
    <t>71jrAWaRc3E</t>
  </si>
  <si>
    <t>Binging with Babish: Lobster Scrambled Eggs from Seinfeld</t>
  </si>
  <si>
    <t>Binging with Babish Lobster Scrambled Eggs from Seinfeld</t>
  </si>
  <si>
    <t>2022-07-19 14:00:05+00:00</t>
  </si>
  <si>
    <t>This episode is sponsored by Cash App. Download it in the App Store/Google Play and use code â€œBABISH22â€ to get $15 and Cash App will donate $10 to No Kid Hungry. Click here: http://www.cash.app/download
Babish Cookware on Amazon: http://bit.ly/babishstore
Music: â€œGOMOâ€ by Broke for Free
https://soundcloud.com/broke-for-free
My playlist of preferred cooking tunes, Bangers with Babish!
https://spoti.fi/2TYXmiY
Link to recipe: www.bingingwithbabish.com/recipes/lobster-scrambled-eggs-seinfeld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</si>
  <si>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['binging with babish', 'babish', 'babbish', 'basics with babish', 'cooking with babish', 'pear qwerty horse', 'seinfeld', 'babish seinfeld', 'lobster scrambled eggs', 'seinfeld scrambled eggs', 'seinfeld lobster scrambled eggs', 'seinfeld recipe', 'seinfeld babish', 'binging with babish seinfeld', 'lobster and scrambled eggs', 'scrambled eggs with lobster', 'babbish seinfeld']</t>
  </si>
  <si>
    <t>qvNXPn4ptJM</t>
  </si>
  <si>
    <t>Binging with Babish: Chocolate Croissant from It's Complicated</t>
  </si>
  <si>
    <t>Binging with Babish Chocolate Croissant from Its Complicated</t>
  </si>
  <si>
    <t>2022-07-13 14:45:04+00:00</t>
  </si>
  <si>
    <t>This episode is sponsored by Cash App. Download it in the App Store/Google Play and use code â€œBABISH22â€ to get $15 and Cash App will donate $10 to No Kid Hungry. Click here: http://www.cash.app/download
It's PRIME DAY on Amazon! That means all Babish Cookware items are 15-30% off through today, July 13. Shop knives, cast iron, tiny whisks, and more here: http://bit.ly/babishstore
Music: â€œSummer Spliffsâ€ by Broke for Free
https://soundcloud.com/broke-for-free
My playlist of preferred cooking tunes, Bangers with Babish!
https://spoti.fi/2TYXmiY
Recipe Link: www.bingingwithbabish.com/recipes/chocolate-croissants-its-complicated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</si>
  <si>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['babish', 'babbish', 'pain au chocolat', 'chocolate croissant', "it's complicated", 'meryl streep chocolate croissant', "it's complicated chocolate croissant", 'binging with babish', 'cooking with babish', 'pear qwerty horse', 'chocolate croissant recipe', 'pain au chocolat recipe', 'pain au chocolate recipe', 'how to make pain au chocolat', 'how to make chocolate croissant']</t>
  </si>
  <si>
    <t>DAwamRa8m9Y</t>
  </si>
  <si>
    <t>Blooming Fish from Cinderella Chef | Anime with Alvin</t>
  </si>
  <si>
    <t>Blooming Fish from Cinderella Chef Anime with Alvin</t>
  </si>
  <si>
    <t>2022-07-07 13:00:08+00:00</t>
  </si>
  <si>
    <t>This episode is sponsored by Squarespace. Head to http://bit.ly/squarespacebabish to save 10% off your first purchase of a website or domain using code BABISH.
Reference Video: 
https://www.youtube.com/watch?v=8GF3Di-WCv0
Follow Alvin Zhou on Instagram: https://www.instagram.com/alvin.zhou/
Babish Cookware on Amazon: http://bit.ly/babishstore
My playlist of preferred cooking tunes, Bangers with Babish!
https://spoti.fi/2TYXmiY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</si>
  <si>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['babish', 'babbish', 'alvin', 'anime with alvin', 'alvin babish', 'blooming fish', 'cinderella chef', 'alvin blooming fish', 'alvin cinderella chef', 'pear qwerty horse', 'alvin zhou']</t>
  </si>
  <si>
    <t>u4SpZxD0RIw</t>
  </si>
  <si>
    <t>Binging with Babish: Bobby's Cookies from King of the Hill</t>
  </si>
  <si>
    <t>Binging with Babish Bobbys Cookies from King of the Hill</t>
  </si>
  <si>
    <t>2022-07-05 14:00:21+00:00</t>
  </si>
  <si>
    <t>This episode is sponsored by Cash App. Download it in the App Store/Google Play and use code â€œBABISH22â€ to get $15 and Cash App will donate $10 to No Kid Hungry. Click here: http://www.cash.app/download
This week, we're taking a look at Bobby Hill's brilliant (and age-appropriate) idea of doubling the butter in a factory-standard chocolate chips cookie. How can we prevent paper-thin, floppy, ineffectual cookies as a result of all the added richness? We need only listen to the wisdom of Lama Sanglug: let the wind take the world away, and make sure the butter stays emulsified.
Babish Cookware on Amazon: http://bit.ly/babishstore
Music: â€œJuparoâ€ by Broke for Free
https://soundcloud.com/broke-for-free
My playlist of preferred cooking tunes, Bangers with Babish!
https://spoti.fi/2TYXmiY
Recipe Link: www.bingingwithbabish.com/recipes/bobbys-cookies-king-of-the-hill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</si>
  <si>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['babish', 'babbish', 'double butter cookies', 'king of the hill', 'king of the hill cookies', 'babish king of hte hill', 'babish king of the hill', 'babish cookies', 'babish cookie recipe', 'pear qwerty horse', 'binging with babish', 'basics with babish', 'cooking with babish', 'cooking with babbish']</t>
  </si>
  <si>
    <t>jeCk5e0YsF0</t>
  </si>
  <si>
    <t>Souvlaki | Basics with Babish</t>
  </si>
  <si>
    <t>Souvlaki Basics with Babish</t>
  </si>
  <si>
    <t>2022-07-01 13:00:35+00:00</t>
  </si>
  <si>
    <t>#ad Thanks to The Singleton Single Malt Scotch Whisky for sponsoring this episode. To order a bottle for yourself, click here: https://drizly.com/liquor/whiskey/single-malt-whiskey/the-singleton-of-glendullan-single-malt-12-year/p6160
Babish Cookware on Amazon: http://bit.ly/babishstore
My playlist of preferred cooking tunes, Bangers with Babish!
https://spoti.fi/2TYXmiY
Recipe: basicswithbabish.co/basicsepisodes/souvlaki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</si>
  <si>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['souvlaki', 'grilled chicken kabobs', 'grilled pork kabobs', 'how to make souvlaki', 'gyros', 'how to make gyros', 'babish', 'babbish', 'basics with babish', 'binging with babish', 'pear qwerty horse', 'kabobs', 'kebabs', 'greek kebab', 'kebabs on the grill', 'greek kebab recipe', 'greek souvlaki recipe', 'greek kebab recipe chicken']</t>
  </si>
  <si>
    <t>zWDWd2GswvE</t>
  </si>
  <si>
    <t>Fried Bear from Food Wars! | Anime with Alvin</t>
  </si>
  <si>
    <t>Fried Bear from Food Wars Anime with Alvin</t>
  </si>
  <si>
    <t>2022-06-28 13:00:41+00:00</t>
  </si>
  <si>
    <t>This week Alvin takes a crack at fried bear (two ways) from Food Wars! (Shokugeki no Soma).
Follow Alvin Zhou on Instagram: https://www.instagram.com/alvin.zhou/
Babish Cookware on Amazon: http://bit.ly/babishstore
My playlist of preferred cooking tunes, Bangers with Babish!
https://spoti.fi/2TYXmiY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</si>
  <si>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['babish', 'alvin', 'alvin babish', 'babbish', 'fried bear', 'food wars', 'chicken fried bear', 'fried bear meat', 'fried bear shokugeki', 'food wars fried bear', 'alvin fried bear', 'babish fried bear', 'babish bear meat', 'pear qwerty horse', 'anime with alvin', 'alvin food wars', 'babish food wars']</t>
  </si>
  <si>
    <t>D1sZtLbZhMA</t>
  </si>
  <si>
    <t>Giant Onigiri from Cooking with Valkyries | Anime with Alvin</t>
  </si>
  <si>
    <t>Giant Onigiri from Cooking with Valkyries Anime with Alvin</t>
  </si>
  <si>
    <t>2022-06-23 13:00:05+00:00</t>
  </si>
  <si>
    <t>This episode is sponsored by Squarespace. Head to http://bit.ly/squarespacebabish to save 10% off your first purchase of a website or domain using code BABISH.
Thank you Kimono Mom for the reference video! https://youtu.be/hGp6grK1Cwo
Other reference materials:
https://pickledplum.com/japanese-salted-salmon-shiozake/
https://www.sirogohan.com/recipe/siomusubi/
Follow Alvin Zhou on Instagram: https://www.instagram.com/alvin.zhou/
Babish Cookware on Amazon: http://bit.ly/babishstore
My playlist of preferred cooking tunes, Bangers with Babish!
https://spoti.fi/2TYXmiY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</si>
  <si>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['babbish', 'babish', 'binging with babish', 'basics with babish', 'alvin', 'alvin zhou', 'anime wiht alvin', 'anime with alvin', 'alvin babish', 'babish alvin', 'giant rice ball', 'giant onigiri', 'cooking with valkyries', 'cooking with valkyrie', 'big onigiri', 'big rice ball', 'how to make onigiri', 'how to make rice balls', 'pear qwerty horse', 'babish onigiri', 'alvin onigiri', 'babish rice ball', 'alvin rice ball']</t>
  </si>
  <si>
    <t>ek5OogQFaAg</t>
  </si>
  <si>
    <t>Binging with Babish: Paella from Parks &amp; Recreation</t>
  </si>
  <si>
    <t>Binging with Babish Paella from Parks Recreation</t>
  </si>
  <si>
    <t>2022-06-21 16:00:19+00:00</t>
  </si>
  <si>
    <t>For a limited time only, get 60% OFF your first 4-bottle box PLUS a bonus bottle https://bit.ly/BrightCellarsBingingBabish. Thatâ€™s $100 of curated wine for only $30 plus shipping. Bright Cellars is the monthly wine club that matches you with wine that you'll love. Get started by taking the taste palate quiz to see your personalized matches.
Music: â€œXXVâ€ by Broke for Free
https://soundcloud.com/broke-for-free
Babish Cookware on Amazon: http://bit.ly/babishstore
My playlist of preferred cooking tunes, Bangers with Babish!
https://spoti.fi/2TYXmiY
Recipe Link: www.bingingwithbabish.com/recipes/seafood-paella-parks-and-rec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</si>
  <si>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['binging with babish', 'babbish', 'babish', 'basics with babish', 'parks and rec', 'parks and recreation', 'babish parks and rec', 'parks and recollection', 'paella', 'babish paella', 'paella parks and rec', 'parks and rec paella', 'pear qwerty horse', 'paella recipe', 'how to make paella', 'paella babish', 'parks and rec paella scene', 'parks and rec paella recipe', 'babish parks and recreation', 'parks and rec babish', 'parks and recreation babish']</t>
  </si>
  <si>
    <t>GHwZqJYYB80</t>
  </si>
  <si>
    <t>Whimsical Parfait from Darker than Black | Anime with Alvin</t>
  </si>
  <si>
    <t>Whimsical Parfait from Darker than Black Anime with Alvin</t>
  </si>
  <si>
    <t>2022-06-16 13:00:15+00:00</t>
  </si>
  <si>
    <t>The whimsical patissier's parfait, aka the Heart Attack Parfait, is a work of art from Darker than Black.
Follow Alvin Zhou on Instagram: https://www.instagram.com/alvin.zhou/
Babish Cookware on Amazon: http://bit.ly/babishstore
My playlist of preferred cooking tunes, Bangers with Babish!
https://spoti.fi/2TYXmiY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</si>
  <si>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['anime with alvin', 'alvin', 'alvinzhou', 'whimsical parfait', 'darker than black', 'darker than black parfait', 'heart attack parfait', 'darker than black ice cream', 'darker than black sundae', 'babish', 'babbish', 'alvin babish', 'babish alvin', 'pear qwerty horse', 'cooking with babish', 'binging with babish', 'basics with babish', 'babish anime', 'anime babish', "patissier's parfait", "whimsical patissier's parfait"]</t>
  </si>
  <si>
    <t>4bCUULby80g</t>
  </si>
  <si>
    <t>Binging with Babish: Pizza Balls from Doctor Strange in the Multiverse of Madness</t>
  </si>
  <si>
    <t>Binging with Babish Pizza Balls from Doctor Strange in the Multiverse of Madness</t>
  </si>
  <si>
    <t>2022-06-14 13:00:03+00:00</t>
  </si>
  <si>
    <t>This episode is sponsored by Cash App. Download it in the App Store/Google Play and use code â€œBABISH22â€ to get $15 and Cash App will donate $10 to Make A Wish. Click here: http://www.cash.app/download
Special shout out and thank you to Sam and his family for being a part of this episode. To learn more about Make-A-Wish or to donate, visit their website here: https://wish.org/
Music: â€œadd andâ€ by Broke for Free
https://soundcloud.com/broke-for-free
Babish Cookware on Amazon: http://bit.ly/babishstore
My playlist of preferred cooking tunes, Bangers with Babish!
https://spoti.fi/2TYXmiY
Recipe: www.bingingwithbabish.com/recipes/pizza-balls-mom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</si>
  <si>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['babish', 'babbish', 'binging with babish', 'basics with babish', 'cooking with babish', 'pear qwerty horse', 'pizza balls', 'pizza poppa', 'pizza poppa dr strange', 'pizza papa', 'pizza papa dr strange', 'doctor strange', 'dr strange', 'multiverse of madness', 'pizza balls dr strange', 'dr strange pizza balls', 'babish dr strange', 'babish pizza ball', 'babish pizza balls', 'dr strange babish', 'marvel babish', 'babish marvel']</t>
  </si>
  <si>
    <t>VzPJE4LUxC4</t>
  </si>
  <si>
    <t>A5 Wagyu Roti Don from Food Wars! | Anime with Alvin</t>
  </si>
  <si>
    <t>A5 Wagyu Roti Don from Food Wars Anime with Alvin</t>
  </si>
  <si>
    <t>2022-06-07 13:00:14+00:00</t>
  </si>
  <si>
    <t>A rose of A5 wagyu atop a bed of rice and garlic? Say no more.
Follow Alvin Zhou on Instagram: https://www.instagram.com/alvin.zhou/
Babish Cookware on Amazon: http://bit.ly/babishstore
My playlist of preferred cooking tunes, Bangers with Babish!
https://spoti.fi/2TYXmiY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</si>
  <si>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['binging with babish', 'babbish', 'babish', 'anime with alvin', 'alvin zhou', 'alvin babish', 'babish alvin', 'pear qwerty horse', 'food wars babish', 'food wars alvin', 'alvin food wars', 'babish food wars', 'waygu beef bowl', 'wagyu beef bowl', 'wagyu beef bowl recipes', 'a5 wagyu', 'a5 japanese beef roti don', 'food wars steak don', 'roti don', 'steak don', 'food wars roti don', 'food wars japanese beef roti don']</t>
  </si>
  <si>
    <t>Y2cwkjOb1LE</t>
  </si>
  <si>
    <t>Pesto | Basics with Babish</t>
  </si>
  <si>
    <t>Pesto Basics with Babish</t>
  </si>
  <si>
    <t>2022-06-02 15:45:02+00:00</t>
  </si>
  <si>
    <t>This video is sponsored by SimpliSafe. Save 20% on your system and your first month is free when you sign up for interactive monitoring. Visit https://SimpliSafe.com/Babish to learn more!
Music by Chillhop: http://chillhop.com/listen
Blue Wednesday - Sweet Berry Wine: https://soundcloud.com/bluewednesday
Listen on Spotify: http://bit.ly/ChillhopSpotify
Babish Cookware on Amazon: http://bit.ly/babishstore
My playlist of preferred cooking tunes, Bangers with Babish!
https://spoti.fi/2TYXmiY
Link to recipe: https://basicswithbabish.co/basicsepisodes/pesto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</si>
  <si>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['babish', 'babbish', 'binging with babish', 'pear qwerty horse', 'basics with babish', 'cooking with babish', 'pesto', 'pesto recipe', 'how to make pesto']</t>
  </si>
  <si>
    <t>ekXaskhiLmI</t>
  </si>
  <si>
    <t>Handmade Pasta (Without a Machine!) | The FundaKendalls</t>
  </si>
  <si>
    <t>Handmade Pasta Without a Machine The FundaKendalls</t>
  </si>
  <si>
    <t>2022-05-31 13:00:30+00:00</t>
  </si>
  <si>
    <t>This episode is sponsored by KiwiCo. Get 50% off your first month of any KiwiCo subscription: https://www.kiwico.com/babish
We've made a lot of pasta on this channel, and it's about time we made some without a stand mixer or a pasta roller. Shout out to Kendall Beach for the pro tips!
Babish Cookware on Amazon: http://bit.ly/babishstore
My playlist of preferred cooking tunes, Bangers with Babish!
https://spoti.fi/2TYXmiY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</si>
  <si>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['handmade pasta', 'pasta from scratch', 'kendall beach', 'babish kendall', 'kendall babish', 'pear qwerty horse', 'babish', 'babbish', 'basics with babish', 'binging with babish', 'cooking with babish', 'fundakendalls', 'homeamde pasta', 'pasta without a machine', 'pasta without stand mixer', 'pasta without pasta roller', 'pasta by hand', 'homemade pesto']</t>
  </si>
  <si>
    <t>f0fmS1WEm3s</t>
  </si>
  <si>
    <t>Lemon Meringue Pie: "Basics" with Alvin &amp; Kendall</t>
  </si>
  <si>
    <t>Lemon Meringue Pie Basics with Alvin Kendall</t>
  </si>
  <si>
    <t>2022-05-26 13:00:15+00:00</t>
  </si>
  <si>
    <t>Thanks to Pronamel for sponsoring this video. You can find Pronamel Repair anywhere you buy toothpaste. Or you can buy now by clicking the link in the information below: https://amzn.to/3PIt0dK #PronamelPartner 
This week on a very special episode of Basics, Kendall Beach and Alvin Zhou show us how to make a lemon meringue pie just in time for summer.
Follow Alvin Zhou on Instagram: https://www.instagram.com/alvin.zhou/
Music by Chillhop: http://chillhop.com/listen
Blue Wednesday - Birthday Girl: https://soundcloud.com/bluewednesday
Listen on Spotify: http://bit.ly/ChillhopSpotify
Babish Cookware on Amazon: http://bit.ly/babishstore
My playlist of preferred cooking tunes, Bangers with Babish!
https://spoti.fi/2TYXmiY
Recipe: basicswithbabish.co/basicsepisodes/lemon-meringue-pie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</si>
  <si>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['babish', 'babbish', 'pear qwerty horse', 'basics with babish', 'binging with babish', 'cooking with babish', 'kendall beach', 'alvin zhou', 'alvin and kendall', 'kendall and alvin', 'lemon meringue pie', 'lemon meringue pie recipe', 'how to make lemon meringue pie', 'kendall pie', 'alvin pie', 'babish pie', 'pie basics', 'basics of pie', 'babish pie basics', '#pronamel', '#pronameltoothpaste', '#sensodynepronamel', '#PronameRepair', '#PronamelRepairWhitening', '#PronamelPartner']</t>
  </si>
  <si>
    <t>5kKMB890ABc</t>
  </si>
  <si>
    <t>Binging with Babish: Crab Bisque from Seinfeld</t>
  </si>
  <si>
    <t>Binging with Babish Crab Bisque from Seinfeld</t>
  </si>
  <si>
    <t>2022-05-24 13:15:00+00:00</t>
  </si>
  <si>
    <t>This episode is sponsored by Cash App. Download it in the App Store/Google Play and use code â€œBABISHâ€ to get $15 and Cash App will donate $10 to No Kid Hungry. Click here: http://www.cash.app/download
Music: â€œXXVâ€ by Broke for Free
https://soundcloud.com/broke-for-free
Babish Cookware on Amazon: http://bit.ly/babishstore
My playlist of preferred cooking tunes, Bangers with Babish!
https://spoti.fi/2TYXmiY
Recipe: www.bingingwithbabish.com/recipes/crab-bisque-seinfeld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</si>
  <si>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['babish', 'babbish', 'basics with babish', 'binging with babish', 'cooking with babish', 'cooking with babbish', 'pear qwerty horse', 'crab bisque', 'seinfeld', 'seinfeld crab bisque', 'crab bisque recipe', 'how to make crab bisque', 'seinfeld crab bisque recipe', 'babish crab bisque', 'seinfeld babish', 'babish seinfeld', 'easy crab bisque', 'crab bisque from scratch', 'crab bisque at home', 'babish crab bisque recipe', 'binging with babish seinfeld', 'binging with babish crab bisque']</t>
  </si>
  <si>
    <t>vBX3EcUYMzU</t>
  </si>
  <si>
    <t>Wok Deep Frying (feat. J. Kenji LÃ³pez-Alt) | Basics with Babish</t>
  </si>
  <si>
    <t>Wok Deep Frying feat J Kenji LÃ³pezAlt Basics with Babish</t>
  </si>
  <si>
    <t>2022-05-19 13:00:35+00:00</t>
  </si>
  <si>
    <t>Special thank you to @J. Kenji LÃ³pez-Alt  for joining me on this episode! Learn why you should be using a wok deep fry and join us in making some croquettes and tempura.
More from Kenji:
YouTube channel: https://www.youtube.com/c/JKenjiLopezAlt/
Instagram: https://www.instagram.com/kenjilopezalt/
To buy his books: https://www.kenjilopezalt.com/
Music by Chillhop: http://chillhop.com/listen
Blue Wednesday - Sweet Berry Wine: https://soundcloud.com/bluewednesday
Listen on Spotify: http://bit.ly/ChillhopSpotify
My playlist of preferred cooking tunes, Bangers with Babish!
https://spoti.fi/2TYXmiY
BCU TikTok: https://bit.ly/2PLtohe
Binging With Babish Website: http://bit.ly/BingingBabishWebsite
Basics With Babish Website: http://bit.ly/BasicsWithBabishWebsite
BCU Discord: https://bit.ly/3ALFRnY
Patreon: http://bit.ly/BingingPatreon
Instagram: http://bit.ly/BabishInstagram
Subreddit: https://bit.ly/3mkNpp6
Facebook: http://bit.ly/BabishFacebook
Twitter: http://bit.ly/BabishTwitter</t>
  </si>
  <si>
    <t>['babish', 'babbish', 'basics with babish', 'binging with babish', 'cooking with babish', 'j kenji lopez alt', 'kenji lopez alt', 'deep frying', 'wok frying', 'how to deep fry in a wok', 'wok fry', 'croquettes', 'sweet potato tempura', 'pear qwerty horse']</t>
  </si>
  <si>
    <t>dUxzbnKKzf8</t>
  </si>
  <si>
    <t>Big Bang Burger from Persona 5 | Anime With Alvin</t>
  </si>
  <si>
    <t>Big Bang Burger from Persona 5 Anime With Alvin</t>
  </si>
  <si>
    <t>2022-05-17 13:00:33+00:00</t>
  </si>
  <si>
    <t>This episode is sponsored by Butcherbox. New members will receive the BBQ Bundle, which includes ribeyes, burgers, and chicken drumsticks for free in their first box! Click here: https://bchrbox.co/animewithalvin
Follow Alvin Zhou on Instagram: https://www.instagram.com/alvin.zhou/
Babish Cookware on Amazon: http://bit.ly/babishstore
My playlist of preferred cooking tunes, Bangers with Babish!
https://spoti.fi/2TYXmiY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</si>
  <si>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['alvin', 'alvin zhou', 'babish', 'babbish', 'cooking with babish', 'basics with babish', 'binging with babish', 'anime with alvin', 'pear qwerty horse', 'big bang burger', 'persona 5 burger', 'empire burger', 'giant burger persona 5', 'persona 5 burger challenge']</t>
  </si>
  <si>
    <t>kFr6GxEnOJQ</t>
  </si>
  <si>
    <t>SoufflÃ© Pancakes from Food Wars! | Anime With Alvin</t>
  </si>
  <si>
    <t>SoufflÃ© Pancakes from Food Wars Anime With Alvin</t>
  </si>
  <si>
    <t>2022-05-12 13:00:31+00:00</t>
  </si>
  <si>
    <t>This episode is sponsored by Bokksu. Go to https://partner.bokksu.com/alvin and use our code ALVIN for $15 off your first Bokksu Japanese snack box!
Feast your eyes upon the fluffy souffle pancakes from Food Wars!
Reference videos and material:
https://youtu.be/3yzTU8PUaWU
https://youtu.be/wTkbWE7HTkY
https://www.justonecookbook.com/souffle-pancake/
Follow Alvin Zhou on Instagram: https://www.instagram.com/alvin.zhou/
Babish Cookware on Amazon: http://bit.ly/babishstore
My playlist of preferred cooking tunes, Bangers with Babish!
https://spoti.fi/2TYXmiY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</si>
  <si>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['anime with alvin', 'alvin zhou', 'souffle pancakes', 'giant pancakes', 'anime pancakes', 'babbish', 'babish', 'binging with babish', 'basics with babish', 'alvin pancakes', 'pancakes recipe', 'giant pancakes recipe', 'souffle pancakes recipe', 'pear qwerty horse']</t>
  </si>
  <si>
    <t>HWfxj3KzA8o</t>
  </si>
  <si>
    <t>Binging with Babish: Kelp Nougat Crunch from SpongeBob SquarePants</t>
  </si>
  <si>
    <t>Binging with Babish Kelp Nougat Crunch from SpongeBob SquarePants</t>
  </si>
  <si>
    <t>2022-05-10 13:30:05+00:00</t>
  </si>
  <si>
    <t>This episode is sponsored by Cash App. Download it in the App Store/Google Play and use code â€œBABISHâ€ to get $15 and Cash App will donate $10 to No Kid Hungry. Click here: http://www.cash.app/download
Recipe: https://www.bingingwithbabish.com/recipes/kelp-bar-spongebob
Music: â€œXXVâ€ by Broke for Free
https://soundcloud.com/broke-for-free
Babish Cookware on Amazon: http://bit.ly/babishstore
My playlist of preferred cooking tunes, Bangers with Babish!
https://spoti.fi/2TYXmiY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</si>
  <si>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['spongebob', 'binging with babish', 'bwb', 'cooking with babish', 'babbish', 'bcu', 'spongebob squarepants', 'binging with babish spongebob', 'spongebob kelp nougat crunch', 'how to make nougat', 'how to make nougat candy', 'kelp', 'spongebob squarepants binging with babish', 'kelp candy', 'how to make kelp candy', 'making nougat', 'candy', 'how to make candy', 'spongebob full episodes', 'babish spongebob', 'spongebob kelp candy']</t>
  </si>
  <si>
    <t>uGT8DT____k</t>
  </si>
  <si>
    <t>Broccoli &amp; Cheese Casserole | Soy Boys Episode 3</t>
  </si>
  <si>
    <t>Broccoli Cheese Casserole Soy Boys Episode 3</t>
  </si>
  <si>
    <t>2022-05-06 15:30:14+00:00</t>
  </si>
  <si>
    <t>This episode is sponsored by Squarespace. Head to http://bit.ly/squarespacebabish to save 10% off your first purchase of a website or domain using code BABISH.
Soy Boys Episode 3: an update on Chris's progress and a discussion on comfort food.
See below for the recipe for a plant-based broccoli and cheese casserole:
Ingredients:
1 yellow onion, chopped
4 cloves garlic, minced
1.5 cups broccoli florets
2 Tbsp olive oil
10oz plant-based chicken strips, chopped (optional)
2 cups brown rice
1 3/4 cups not-chicken stock
16 oz coconut milk
10 oz plant-based cheddar cheese
1/4 cup panko bread crumbs
Salt
Pepper
Method:
1. Add brown rice and not-chicken stock to an InstaPot or pressure cooker. Set pressure to high and cook for 20 minutes. Let pressure release naturally.
2. SautÃ© the onion and "chicken" strips in olive oil for 3-4 minutes in a cast iron (or other oven-safe) skillet. Add the garlic and cook for 1 more minute, or until fragrant.
3. Add the cooked brown rice, coconut milk, and cheese to the skillet, stir, and bring to a simmer. 
4. Once the cheese has melted, add the broccoli florets and stir. Season to taste with salt and pepper.
5. Heat the oven to 450Â°F. Bake for 5 minutes. Remove pan from oven and cover the casserole with pank bread crumbs. Bake for an additional 5 minutes, or until the panko turns golden brown.
6. Serve and enjoy! 
Babish Cookware on Amazon: http://bit.ly/babishstore
My playlist of preferred cooking tunes, Bangers with Babish!
https://spoti.fi/2TYXmiY
BCU TikTok: https://bit.ly/2PLtohe
Binging With Babish Website: http://bit.ly/BingingBabishWebsite
Basics With Babish Website: http://bit.ly/BasicsWithBabishWebsite
BCU Discord: https://bit.ly/3ALFRnY
Patreon: http://bit.ly/BingingPatreon
Instagram: http://bit.ly/BabishInstagram
Subreddit: https://bit.ly/3mkNpp6
Facebook: http://bit.ly/BabishFacebook
Twitter: http://bit.ly/BabishTwitter</t>
  </si>
  <si>
    <t>['binging with babish', 'babbish', 'basics', 'plant based', 'vegan', 'comfort food', 'broccoli and cheese casserole', 'broccoli cheese casserole with rice', 'broccoli and cheese casserole vegan', 'broccoli cheddar', 'broccoli cheese soup', 'broccoli and cheese soup recipe', 'pear qwerty horse', 'soy boys', 'weight loss', 'weight loss journey', 'weight loss transformation', 'weight loss recipes', 'plant based recipes', 'vegan recipes', 'easy vegan recipes', 'vegan comfort food', 'healthy comfort food', 'healthy recipes']</t>
  </si>
  <si>
    <t>i00Wqb_bh5E</t>
  </si>
  <si>
    <t>Strawberry Shortcake from Death Note | Anime with Alvin</t>
  </si>
  <si>
    <t>Strawberry Shortcake from Death Note Anime with Alvin</t>
  </si>
  <si>
    <t>2022-05-03 13:00:31+00:00</t>
  </si>
  <si>
    <t>Have you ever seen a more stunning dessert?! This week Alvin shows us how to make L's strawberry shortcake from Death Note.
A special thank you to Rie McClenny for the recipe for the dish: https://riemcclenny.com/recipe/strawberry-shortcake/
Follow Alvin Zhou on Instagram: https://www.instagram.com/alvin.zhou/
Babish Cookware on Amazon: http://bit.ly/babishstore
My playlist of preferred cooking tunes, Bangers with Babish!
https://spoti.fi/2TYXmiY
BCU TikTok: https://bit.ly/2PLtohe
Binging With Babish Website: http://bit.ly/BingingBabishWebsite
Basics With Babish Website: http://bit.ly/BasicsWithBabishWebsite
Patreon: http://bit.ly/BingingPatreon
Instagram: http://bit.ly/BabishInstagram
Subreddit: https://bit.ly/3mkNpp6
Facebook: http://bit.ly/BabishFacebook
Twitter: http://bit.ly/BabishTwitter</t>
  </si>
  <si>
    <t>['death note', 'strawberry shortcake', 'strawberry shortcake recipe', 'alvin', 'anime with alvin', 'alvin zhou', 'babish', 'babbish', 'binging with babish', 'basics with babish', 'shortcake recipe', 'strawberry short cake', 'pear qwerty horse', 'death note cake', 'death note strawberry shortcake']</t>
  </si>
  <si>
    <t>7w03amEAwUc</t>
  </si>
  <si>
    <t>UCNbngWUqL2eqRw12yAwcICg</t>
  </si>
  <si>
    <t>Po-Tay-Toh Po-Tah-Toh #shorts #cookingtips</t>
  </si>
  <si>
    <t>PoTayToh PoTahToh shorts cookingtips</t>
  </si>
  <si>
    <t>2022-11-01 18:41:11+00:00</t>
  </si>
  <si>
    <t>cPctbjG8p-4</t>
  </si>
  <si>
    <t>Laura Vitale Makes Chicken &amp; Leek Pot Pie</t>
  </si>
  <si>
    <t>Laura Vitale Makes Chicken Leek Pot Pie</t>
  </si>
  <si>
    <t>2022-10-27 18:41:01+00:00</t>
  </si>
  <si>
    <t>To get this complete recipe with instructions and measurements, check out my website: http://www.LauraintheKitchen.com_x000D_
_x000D_
Instagram: http://www.instagram.com/mrsvitale_x000D_
_x000D_
Official Facebook Page: http://www.facebook.com/LauraintheKitchen_x000D_
_x000D_
Contact: Business@LauraintheKitchen.com_x000D_
_x000D_
Twitter: @Lauraskitchen</t>
  </si>
  <si>
    <t>['chef vitale', 'chef laura vitale', 'laura vitale', 'chef laura']</t>
  </si>
  <si>
    <t>IzVJ1CRAQcU</t>
  </si>
  <si>
    <t>Chill your ðŸ¥“ #shorts #cookingtips #recipes</t>
  </si>
  <si>
    <t>Chill your shorts cookingtips recipes</t>
  </si>
  <si>
    <t>2022-10-25 20:26:31+00:00</t>
  </si>
  <si>
    <t>nXUaXNClsvc</t>
  </si>
  <si>
    <t>LIVE: Halloween Live With My Sister!</t>
  </si>
  <si>
    <t>LIVE Halloween Live With My Sister</t>
  </si>
  <si>
    <t>2022-10-23 23:31:17+00:00</t>
  </si>
  <si>
    <t>XVXkOZsKJms</t>
  </si>
  <si>
    <t>Laura Vitale Makes Homemade 'Hamburger Helper'</t>
  </si>
  <si>
    <t>Laura Vitale Makes Homemade Hamburger Helper</t>
  </si>
  <si>
    <t>2022-10-20 17:44:09+00:00</t>
  </si>
  <si>
    <t>DyGewCFcv8k</t>
  </si>
  <si>
    <t>It takes 2 seconds and makes all the difference! #shorts #cheese #cooking</t>
  </si>
  <si>
    <t>It takes 2 seconds and makes all the difference shorts cheese cooking</t>
  </si>
  <si>
    <t>2022-10-19 23:37:45+00:00</t>
  </si>
  <si>
    <t>OckfJYGFY2A</t>
  </si>
  <si>
    <t>Laura Vitale Makes Apple Strudel</t>
  </si>
  <si>
    <t>2022-10-16 15:46:43+00:00</t>
  </si>
  <si>
    <t>eIkbGvDf9zE</t>
  </si>
  <si>
    <t>Laura Vitale Makes Cheat Cinnamon Rolls</t>
  </si>
  <si>
    <t>2022-10-09 21:30:00+00:00</t>
  </si>
  <si>
    <t>3D6b9CLJ0CQ</t>
  </si>
  <si>
    <t>Laura Vitale Makes Buttery Shrimp</t>
  </si>
  <si>
    <t>2022-10-06 18:48:50+00:00</t>
  </si>
  <si>
    <t>TsASyDOCfCA</t>
  </si>
  <si>
    <t>Donâ€™t let anything go to waste! #food #shorts</t>
  </si>
  <si>
    <t>Dont let anything go to waste food shorts</t>
  </si>
  <si>
    <t>2022-10-04 20:08:35+00:00</t>
  </si>
  <si>
    <t>TGmRbyRdOpc</t>
  </si>
  <si>
    <t>Laura Vitale Makes The Best White Chicken Chili</t>
  </si>
  <si>
    <t>2022-10-02 17:47:44+00:00</t>
  </si>
  <si>
    <t>w3G35x7uGws</t>
  </si>
  <si>
    <t>Donâ€™t pay extra when you can get that free flavor! #shorts #cookingtips</t>
  </si>
  <si>
    <t>Dont pay extra when you can get that free flavor shorts cookingtips</t>
  </si>
  <si>
    <t>2022-10-01 19:04:16+00:00</t>
  </si>
  <si>
    <t>dx_37fnq9VY</t>
  </si>
  <si>
    <t>Laura Vitale Makes Split Pea Soup</t>
  </si>
  <si>
    <t>2022-09-29 19:41:59+00:00</t>
  </si>
  <si>
    <t>ZThCtW13Ztg</t>
  </si>
  <si>
    <t>Itâ€™s cozy season - and that means more bacon! #cookingtips #shorts #kitchen</t>
  </si>
  <si>
    <t>Its cozy season and that means more bacon cookingtips shorts kitchen</t>
  </si>
  <si>
    <t>2022-09-28 22:00:32+00:00</t>
  </si>
  <si>
    <t>cLaDhK2ALDs</t>
  </si>
  <si>
    <t>Laura Vitale Makes The Best Chocolate Chip Muffins</t>
  </si>
  <si>
    <t>2022-09-25 17:43:22+00:00</t>
  </si>
  <si>
    <t>1FsastnUilA</t>
  </si>
  <si>
    <t>Sometimes the easiest recipes are the best! Full vid on my channel. #gameday #recipes #shorts</t>
  </si>
  <si>
    <t>Sometimes the easiest recipes are the best Full vid on my channel gameday recipes shorts</t>
  </si>
  <si>
    <t>2022-09-25 16:47:15+00:00</t>
  </si>
  <si>
    <t>iYH9DmhwcYc</t>
  </si>
  <si>
    <t>(was) LIVE: Thursday Night Happy Hour with Surprise Guest Papa Sal!</t>
  </si>
  <si>
    <t>was LIVE Thursday Night Happy Hour with Surprise Guest Papa Sal</t>
  </si>
  <si>
    <t>2022-09-23 00:15:56+00:00</t>
  </si>
  <si>
    <t>_bE5110WKM0</t>
  </si>
  <si>
    <t>Laura Vitale Makes French Onion Chicken</t>
  </si>
  <si>
    <t>2022-09-21 18:18:36+00:00</t>
  </si>
  <si>
    <t>QFyyB6j3HN8</t>
  </si>
  <si>
    <t>Nobody wants all the goodies at the bottom of their muffins! #bakingtips #cooking #shorts</t>
  </si>
  <si>
    <t>Nobody wants all the goodies at the bottom of their muffins bakingtips cooking shorts</t>
  </si>
  <si>
    <t>2022-09-20 20:30:35+00:00</t>
  </si>
  <si>
    <t>2MpQdkzOEIU</t>
  </si>
  <si>
    <t>Laura Vitale Makes The Ultimate Tomato Bisque</t>
  </si>
  <si>
    <t>2022-09-17 19:55:53+00:00</t>
  </si>
  <si>
    <t>kmYf45pttRU</t>
  </si>
  <si>
    <t>This tip will save you time on your next chicken dip recipe! #cookingtips #kitchenhacks #shorts</t>
  </si>
  <si>
    <t>This tip will save you time on your next chicken dip recipe cookingtips kitchenhacks shorts</t>
  </si>
  <si>
    <t>2022-09-14 19:32:20+00:00</t>
  </si>
  <si>
    <t>hDndKLXRRpQ</t>
  </si>
  <si>
    <t>Always order your wings like this and theyâ€™ll never be soggy! #foodhack #cookinghacks #shorts</t>
  </si>
  <si>
    <t>Always order your wings like this and theyll never be soggy foodhack cookinghacks shorts</t>
  </si>
  <si>
    <t>2022-09-12 23:28:29+00:00</t>
  </si>
  <si>
    <t>IAfeO9txqTQ</t>
  </si>
  <si>
    <t>Laura Vitale Makes Pull-Apart Cheesy Garlic Bread</t>
  </si>
  <si>
    <t>Laura Vitale Makes PullApart Cheesy Garlic Bread</t>
  </si>
  <si>
    <t>2022-09-11 19:03:35+00:00</t>
  </si>
  <si>
    <t>3e4Wg6nVSYo</t>
  </si>
  <si>
    <t>Do you grate or mince? For me it depends on the dish. #foodhacks #shorts #cooking</t>
  </si>
  <si>
    <t>Do you grate or mince For me it depends on the dish foodhacks shorts cooking</t>
  </si>
  <si>
    <t>2022-09-11 17:12:30+00:00</t>
  </si>
  <si>
    <t>unEsxSIuHro</t>
  </si>
  <si>
    <t>Laura Vitale Makes One-Pot Cacio e Pepe</t>
  </si>
  <si>
    <t>Laura Vitale Makes OnePot Cacio e Pepe</t>
  </si>
  <si>
    <t>2022-09-08 17:01:05+00:00</t>
  </si>
  <si>
    <t>eLJI88TfqLE</t>
  </si>
  <si>
    <t>Laura Vitale Makes Corn Risotto with Blackened Scallops</t>
  </si>
  <si>
    <t>2022-09-01 17:50:55+00:00</t>
  </si>
  <si>
    <t>nO8-quhj4sY</t>
  </si>
  <si>
    <t>This is the easiest way to de-cob your corn. I really like corn. #corn</t>
  </si>
  <si>
    <t>This is the easiest way to decob your corn I really like corn corn</t>
  </si>
  <si>
    <t>2022-08-31 20:52:12+00:00</t>
  </si>
  <si>
    <t>2YvSs_poyRk</t>
  </si>
  <si>
    <t>Laura Vitale Makes No-Machine Coffee Ice Cream</t>
  </si>
  <si>
    <t>Laura Vitale Makes NoMachine Coffee Ice Cream</t>
  </si>
  <si>
    <t>2022-08-28 19:42:15+00:00</t>
  </si>
  <si>
    <t>5rBUALXZB7A</t>
  </si>
  <si>
    <t>You all ask me every time I use it. Hereâ€™s how itâ€™s made. #tomato #passata #canning #italian</t>
  </si>
  <si>
    <t>You all ask me every time I use it Heres how its made tomato passata canning italian</t>
  </si>
  <si>
    <t>2022-08-27 21:41:34+00:00</t>
  </si>
  <si>
    <t>FXye2Bg7EvM</t>
  </si>
  <si>
    <t>Choosing the right tomatoes is the first step in making the best sauce. #canning #preserving</t>
  </si>
  <si>
    <t>Choosing the right tomatoes is the first step in making the best sauce canning preserving</t>
  </si>
  <si>
    <t>2022-08-26 22:20:22+00:00</t>
  </si>
  <si>
    <t>7RZUd41tP-o</t>
  </si>
  <si>
    <t>Laura Vitale Makes Easy Cheeseburger Sliders</t>
  </si>
  <si>
    <t>2022-08-24 17:00:48+00:00</t>
  </si>
  <si>
    <t>00S9YUrWa78</t>
  </si>
  <si>
    <t>I love these raised beds and they were basically free. #gardening #upcycle</t>
  </si>
  <si>
    <t>I love these raised beds and they were basically free gardening upcycle</t>
  </si>
  <si>
    <t>2022-08-24 01:32:02+00:00</t>
  </si>
  <si>
    <t>LohNpHAAIdE</t>
  </si>
  <si>
    <t>How ya like that?!</t>
  </si>
  <si>
    <t>How ya like that</t>
  </si>
  <si>
    <t>2022-08-23 15:33:04+00:00</t>
  </si>
  <si>
    <t>gfQbxZ77wVs</t>
  </si>
  <si>
    <t>The perfect slurp.</t>
  </si>
  <si>
    <t>The perfect slurp</t>
  </si>
  <si>
    <t>2022-08-23 00:42:00+00:00</t>
  </si>
  <si>
    <t>OYzaEmHGarI</t>
  </si>
  <si>
    <t>Mediterranean Bruschetta - with Nonna</t>
  </si>
  <si>
    <t>Mediterranean Bruschetta with Nonna</t>
  </si>
  <si>
    <t>2022-08-18 15:58:19+00:00</t>
  </si>
  <si>
    <t>['chef vitale', 'chef laura vitale', 'laura vitale', 'chef laura', 'italian recipes', 'naples italy', 'italian food', 'homemade bruschetta', 'how to make bruschetta', 'easy bruschetta', 'seafood recipes', 'octopus recipes', 'how to cook octopus', 'cooking shows', 'cooking videos']</t>
  </si>
  <si>
    <t>eETG2UVL83Q</t>
  </si>
  <si>
    <t>Tabbouleh</t>
  </si>
  <si>
    <t>2022-08-13 19:19:54+00:00</t>
  </si>
  <si>
    <t>['chef vitale', 'chef laura vitale', 'laura vitale', 'chef laura', 'tabouleh', 'taboulleh', 'homemade tabouleh', 'homemade taboulleh', 'cooking', 'hummus', 'recipes', 'cooking shows', 'cooking videos', 'how to cook']</t>
  </si>
  <si>
    <t>WPDdTFRVxbw</t>
  </si>
  <si>
    <t>Cooking Dinner with Nonna and Uncle Tony</t>
  </si>
  <si>
    <t>2022-08-10 16:34:20+00:00</t>
  </si>
  <si>
    <t>['chef vitale', 'chef laura vitale', 'laura vitale', 'chef laura', 'sicilian', 'sicillian', 'pasta', 'italian', 'italian food', 'italian recipes', 'cooking shows', 'cooking videos', 'how to cook', 'how to make pasta', 'pasta with eggplant']</t>
  </si>
  <si>
    <t>v0Ohi4E0uDk</t>
  </si>
  <si>
    <t>Ultimate Creamy Hummus</t>
  </si>
  <si>
    <t>2022-08-03 18:37:27+00:00</t>
  </si>
  <si>
    <t>['chef vitale', 'chef laura vitale', 'laura vitale', 'chef laura', 'homemade hummus', 'how to make hummus', 'easy hummus', 'hummus videos', 'cooking show', 'cooking recipes', 'recipe videos', 'cooking channel', 'chickpeas']</t>
  </si>
  <si>
    <t>VGeK9s-yBD8</t>
  </si>
  <si>
    <t>Italian Nonna Makes Pasta with Seafood</t>
  </si>
  <si>
    <t>2022-07-28 16:09:00+00:00</t>
  </si>
  <si>
    <t>If you'd like to see a bit more of our Italy adventures this year, check out my channel memberships! Click here to learn more: https://www.youtube.com/channel/UCNbngWUqL2eqRw12yAwcICg/join
To get this complete recipe with instructions and measurements, check out my website: http://www.LauraintheKitchen.com_x000D_
_x000D_
Instagram: http://www.instagram.com/mrsvitale_x000D_
_x000D_
Official Facebook Page: http://www.facebook.com/LauraintheKitchen_x000D_
_x000D_
Contact: Business@LauraintheKitchen.com_x000D_
_x000D_
Twitter: @Lauraskitchen</t>
  </si>
  <si>
    <t>['chef vitale', 'chef laura vitale', 'laura vitale', 'chef laura', 'italian pasta', 'italian recipes', 'homemade Italian food', 'how to cook', 'cooking videos', 'cooking channels', 'cooking shows', 'easy recipes', 'delicious recipes', 'homemade food', 'recipes']</t>
  </si>
  <si>
    <t>ndBQRgmlVmU</t>
  </si>
  <si>
    <t>Viral Cowboy Caviar</t>
  </si>
  <si>
    <t>2022-07-24 20:26:14+00:00</t>
  </si>
  <si>
    <t>['chef vitale', 'chef laura vitale', 'laura vitale', 'chef laura', 'cowboy caviar', 'recipes', 'easy recipes', 'delicious recipes', 'delicious food', 'best recipes', 'how to cook', 'cooking shows', 'cooking channels']</t>
  </si>
  <si>
    <t>QvFDVNrDHjM</t>
  </si>
  <si>
    <t>Linguine with Shrimp - by Uncle Tony (in Italy)</t>
  </si>
  <si>
    <t>Linguine with Shrimp by Uncle Tony in Italy</t>
  </si>
  <si>
    <t>2022-07-21 20:15:37+00:00</t>
  </si>
  <si>
    <t>We're back in Italy and my Uncle Tony is making one of our favorites tonight, Linguine with Shrimp! I hope you love cooking with him as much as I do! If you want even more Italy content this year, check out my Channel Memberships for bonus content: https://www.youtube.com/channel/UCNbngWUqL2eqRw12yAwcICg/join
To get this complete recipe with instructions and measurements, check out my website: http://www.LauraintheKitchen.com_x000D_
_x000D_
Instagram: http://www.instagram.com/mrsvitale_x000D_
_x000D_
Official Facebook Page: http://www.facebook.com/LauraintheKitchen_x000D_
_x000D_
Contact: Business@LauraintheKitchen.com_x000D_
_x000D_
Twitter: @Lauraskitchen</t>
  </si>
  <si>
    <t>['chef vitale', 'chef laura vitale', 'laura vitale', 'chef laura', 'shrimp', 'linguine', 'linguine recipe', 'homemade shrimp', 'homemade linguine', 'how to cook', 'how to cook linguine', 'how to cook shrimp', 'best recipes', 'easy recipes', 'cooking shows', 'cooking videos', 'seafood', 'italian', 'italy recipes', 'italian food']</t>
  </si>
  <si>
    <t>LtMUcUdg2ns</t>
  </si>
  <si>
    <t>The Best Chicken Francese</t>
  </si>
  <si>
    <t>2022-07-16 16:40:36+00:00</t>
  </si>
  <si>
    <t>For extra content and behind the scenes, check out my Channel Memberships To sign up, use the Join button on a desktop: https://www.youtube.com/playlist?list=UUMONbngWUqL2eqRw12yAwcICg
To get this complete recipe with instructions and measurements, check out my website: http://www.LauraintheKitchen.com_x000D_
_x000D_
Instagram: http://www.instagram.com/mrsvitale_x000D_
_x000D_
Official Facebook Page: http://www.facebook.com/LauraintheKitchen_x000D_
_x000D_
Contact: Business@LauraintheKitchen.com_x000D_
_x000D_
Twitter: @Lauraskitchen</t>
  </si>
  <si>
    <t>['chef vitale', 'chef laura vitale', 'laura vitale', 'chef laura', 'chicken franchese', 'chicken recipes', 'easy chicken recipes', 'easy recipes', 'easy food', 'best food', 'cooking shows', 'cooking videos', 'how to cook', 'food network']</t>
  </si>
  <si>
    <t>_OWevKJkW9c</t>
  </si>
  <si>
    <t>Carne Asada Tacos</t>
  </si>
  <si>
    <t>2022-07-13 19:34:50+00:00</t>
  </si>
  <si>
    <t>['chef vitale', 'chef laura vitale', 'laura vitale', 'chef laura', 'homemade tacos', 'taco recipes', 'how to make tacos', 'easy tacos', 'delicious recipes', 'easy recipes', 'food', 'cooking shows', 'cooking channels']</t>
  </si>
  <si>
    <t>30xkqVHx4JE</t>
  </si>
  <si>
    <t>The Best Viral Grinder Sandwich</t>
  </si>
  <si>
    <t>2022-07-07 16:15:00+00:00</t>
  </si>
  <si>
    <t>['chef vitale', 'chef laura vitale', 'laura vitale', 'chef laura', 'grinder sandwich', 'sandwich', 'recipes', 'easy recipes', 'homemade food', 'best recipes', 'cooking channels', 'ham', 'cheese', 'prosciutto']</t>
  </si>
  <si>
    <t>tp7T9DjGwXw</t>
  </si>
  <si>
    <t>One Pan Orzo Chicken</t>
  </si>
  <si>
    <t>2022-06-26 21:25:09+00:00</t>
  </si>
  <si>
    <t>['chef vitale', 'chef laura vitale', 'laura vitale', 'chef laura', 'chicken recipes', 'easy recipes', 'delicious food', 'cooking shows', 'cooking channels']</t>
  </si>
  <si>
    <t>9lRHUixSrNc</t>
  </si>
  <si>
    <t>Shrimp Po Boy</t>
  </si>
  <si>
    <t>2022-06-22 16:00:05+00:00</t>
  </si>
  <si>
    <t>['chef vitale', 'chef laura vitale', 'laura vitale', 'chef laura', 'homemade shrimp po boy', 'shrimp', 'shrimp recipes', 'shrimp sandwich', 'homemade po boy', 'how to make shrimp po boy', 'easy po boy', 'homemade food', 'cooking shows', 'cooking channels', 'delicious food', 'easy recipes']</t>
  </si>
  <si>
    <t>vSHjYplsIdM</t>
  </si>
  <si>
    <t>Chorizo Queso Dip</t>
  </si>
  <si>
    <t>2022-06-16 16:34:13+00:00</t>
  </si>
  <si>
    <t>['chef vitale', 'chef laura vitale', 'laura vitale', 'chef laura', 'queso dip', 'chips and dip', 'cheese dip', 'homemade cheese dip', 'cheese dip recipes', 'recipes', 'cooking', 'cooking shows']</t>
  </si>
  <si>
    <t>zPtrGmlDo50</t>
  </si>
  <si>
    <t>Channel Memberships Are Here!</t>
  </si>
  <si>
    <t>Channel Memberships Are Here</t>
  </si>
  <si>
    <t>2022-06-13 20:16:28+00:00</t>
  </si>
  <si>
    <t>To join Memberships click the Join Button or visit: https://www.youtube.com/channel/UCNbngWUqL2eqRw12yAwcICg/join
To get this complete recipe with instructions and measurements, check out my website: http://www.LauraintheKitchen.com_x000D_
_x000D_
Instagram: http://www.instagram.com/mrsvitale_x000D_
_x000D_
Official Facebook Page: http://www.facebook.com/LauraintheKitchen_x000D_
_x000D_
Contact: Business@LauraintheKitchen.com_x000D_
_x000D_
Twitter: @Lauraskitchen</t>
  </si>
  <si>
    <t>i_QgxDyYlr8</t>
  </si>
  <si>
    <t>Lemon And Butter Chicken &amp; Rice</t>
  </si>
  <si>
    <t>Lemon And Butter Chicken Rice</t>
  </si>
  <si>
    <t>2022-06-08 18:58:32+00:00</t>
  </si>
  <si>
    <t>Y89X5HvNRgQ</t>
  </si>
  <si>
    <t>Italian Bar Donuts</t>
  </si>
  <si>
    <t>2022-06-01 21:05:08+00:00</t>
  </si>
  <si>
    <t>Thanks to Google Fi for sponsoring this video!
To learn more about Google Fi visit https://fi.google.com/about?utm_medium=video&amp;utm_source=youtube&amp;utm_campaign=creator&amp;utm_content=20220601_laura-kitchen
Unlimited plans start at $20/line per month for 4-6 lines, plus taxes and government fees.
Unlimited plans include high-speed data up to 35 GB/person for Simply Unlimited or up to 50 GB/person for Unlimited Plus, and slower after. Video may stream at standard definition (480p).
To get this complete recipe with instructions and measurements, check out my website: http://www.LauraintheKitchen.com
Instagram: http://www.instagram.com/mrsvitale
Official Facebook Page: http://www.facebook.com/LauraintheKitchen
Contact: Business@LauraintheKitchen.com
Twitter: @Lauraskitchen</t>
  </si>
  <si>
    <t>['chef vitale', 'chef laura vitale', 'laura vitale', 'chef laura', 'Donuts', 'Italian donuts', 'Italian desserts', 'Dessert recipes', 'Desserts', 'Cooking shows', 'Cooking channels']</t>
  </si>
  <si>
    <t>_l53aQQqtw0</t>
  </si>
  <si>
    <t>UC8gFadPgK2r1ndqLI04Xvvw</t>
  </si>
  <si>
    <t>Collard greens bokkeum (ì½œë¼ë“œê·¸ë¦° ëœìž¥ë³¶ìŒ) Stir-fried collard greens with doenjang</t>
  </si>
  <si>
    <t>Collard greens bokkeum ì½œë¼ë“œê·¸ë¦° ëœìž¥ë³¶ìŒ Stirfried collard greens with doenjang</t>
  </si>
  <si>
    <t>2022-10-25 14:09:59+00:00</t>
  </si>
  <si>
    <t>Collard greens cooked in a Korean way! Blanched and stir-fried with doenjang (Korean fermented soybean paste) tastes so good and makes a great one bowl meal! Full recipe: https://www.maangchi.com/recipe/collard-greens-doenjang-bokkeum
My cookbooks:
Maangchi's Big Book of Korean Cooking:
http://www.maangchi.com/big
Maangchi's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</si>
  <si>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'Collard greens recipe', 'ì½œë¼ë“œê·¸ë¦°', 'ì½œë¼ë“œ ë ˆì‹œí”¼', 'Korean style collard greens', 'How to cook Korean style collard greens', 'delicious collard greens', 'easy collard greens recipe', 'Collard greens doenjang bokkeum', 'Stir-fried collard greens with doenjang']</t>
  </si>
  <si>
    <t>d8RMLGZBuYs</t>
  </si>
  <si>
    <t>On-the-spot tteokbokki</t>
  </si>
  <si>
    <t>Onthespot tteokbokki</t>
  </si>
  <si>
    <t>2022-10-09 16:23:31+00:00</t>
  </si>
  <si>
    <t>Jeukseok-tteokbokki is a spicy, bubbling stew that you cook and eat while sitting at the table with your friends. Full recipe: https://www.maangchi.com/recipe/jeukseok-tteokbokki
The contest is now closed. Thank you for your interest.
My cookbooks:
Maangchi's Big Book of Korean Cooking:
http://www.maangchi.com/big
Maangchi's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</si>
  <si>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'Jeukseok-tteokbokki', 'tteokbokki stew', 'spicy rice cake stew', 'on the spot tteokbokki', 'giveaway', 'ì¦‰ì„ë–¡ë³¶ì´', 'Korean spicy rice cake stew']</t>
  </si>
  <si>
    <t>UqGcrvL6dhs</t>
  </si>
  <si>
    <t>How to make a Korean stir fried fish cake side dish (eomuk-bokkeum: ì–´ë¬µë³¶ìŒ)</t>
  </si>
  <si>
    <t>How to make a Korean stir fried fish cake side dish eomukbokkeum ì–´ë¬µë³¶ìŒ</t>
  </si>
  <si>
    <t>2022-09-29 23:24:36+00:00</t>
  </si>
  <si>
    <t>One of the most popular side dishes served in Korean restaurants, and now you can make it at home! Very easy recipe! : )
Check out my spicy version too: https://www.maangchi.com/recipe/uhmook-bokkeum</t>
  </si>
  <si>
    <t>['Korean food', 'Korean cooking', 'Maangchi', 'Maangchi recipes', 'Korean cuisine']</t>
  </si>
  <si>
    <t>Mg9zeD01kEw</t>
  </si>
  <si>
    <t>Korean spicy soft tofu stew with seafood (Haemul sundubu-jjigae: í•´ë¬¼ ìˆœë‘ë¶€ì°Œê°œ)</t>
  </si>
  <si>
    <t>Korean spicy soft tofu stew with seafood Haemul sundubujjigae í•´ë¬¼ ìˆœë‘ë¶€ì°Œê°œ</t>
  </si>
  <si>
    <t>2022-09-23 12:57:25+00:00</t>
  </si>
  <si>
    <t>Spicy soft tofu stew with seafood! Now you can make it at home! Full recipe: https://www.maangchi.com/recipe/haemul-sundubu-jjigae
My cookbooks:
Maangchi's Big Book of Korean Cooking:
http://www.maangchi.com/big
Maangchi's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</si>
  <si>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'Sundubu jjigae', 'Korean spicy soft tofu stew', 'Korean tofu stew', 'soondubu jjigae', 'sundubu chigae', 'ìˆœë‘ë¶€ì°Œê°œ', 'í•´ë¬¼ ìˆœë‘ë¶€ì°Œê°œ', 'Seafood tofu stew', 'Korean tofu stew with seafood', 'soft tofu recipe', 'silken tofu recipe']</t>
  </si>
  <si>
    <t>LTsRcUFh6Zg</t>
  </si>
  <si>
    <t>Songpyeon for Chusok holidays!</t>
  </si>
  <si>
    <t>Songpyeon for Chusok holidays</t>
  </si>
  <si>
    <t>2022-09-09 20:54:00+00:00</t>
  </si>
  <si>
    <t>I edited my songpyeon video to fit this 1 minute format. We Koreans make songpyeon for the Chuseok holiday, and actually I am making it right now. Check out the full recipe here: https://www.maangchi.com/recipe/songpyeon
Happy Chuseok!</t>
  </si>
  <si>
    <t>dKYJ7Kpl0NY</t>
  </si>
  <si>
    <t>Squash and beef over rice (Hobak sogogi deopbap: í˜¸ë°•ì†Œê³ ê¸°ë®ë°¥)</t>
  </si>
  <si>
    <t>Squash and beef over rice Hobak sogogi deopbap í˜¸ë°•ì†Œê³ ê¸°ë®ë°¥</t>
  </si>
  <si>
    <t>2022-09-07 23:42:24+00:00</t>
  </si>
  <si>
    <t>This dish is crispy, salty, crunchy, meaty and fresh, made with a round Korean squash! Full recipe: https://www.maangchi.com/recipe/hobak-sogogi-deopbap
My cookbooks:
Maangchi's Big Book of Korean Cooking:
http://www.maangchi.com/big
Maangchi's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</si>
  <si>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'Squash and beef over rice', 'sogogi-hobak-deopbap', 'í˜¸ë°•ì†Œê³ ê¸°ë®ë°¥', 'ì†Œê³ ê¸°í˜¸ë°•ë®ë°¥', 'Summer squash recipe', 'zucchini recipe', 'squash 1 bowl meal recipe', 'Hobak deopbap', 'soggy-aehobak-deopbap', 'ì†Œê³ ê¸°ì• í˜¸ë°•ë®ë°¥', 'globe squash recipe', 'Korean squash recipe']</t>
  </si>
  <si>
    <t>Jk0GIFiEgaI</t>
  </si>
  <si>
    <t>What I usually do when I go to Koreatown in Flushing, New York!</t>
  </si>
  <si>
    <t>What I usually do when I go to Koreatown in Flushing New York</t>
  </si>
  <si>
    <t>2022-08-26 21:23:48+00:00</t>
  </si>
  <si>
    <t>I sometimes go to Koreatown, Flushing, New York City.
This is what I usually do there! Grocery shopping, looking for some cute stuff for my videos, and eating delicious Korean food! : )</t>
  </si>
  <si>
    <t>['Koreatown Flushing New York City', 'Maangchi favorite places in Koreatown Flushing New York', 'Maangchi', 'Korean food']</t>
  </si>
  <si>
    <t>nSgkcDCG6ck</t>
  </si>
  <si>
    <t>Wollamssam (Korean style Vietnamese rice paper rolls: ì›”ë‚¨ìŒˆ)</t>
  </si>
  <si>
    <t>Wollamssam Korean style Vietnamese rice paper rolls ì›”ë‚¨ìŒˆ</t>
  </si>
  <si>
    <t>2022-08-18 23:07:14+00:00</t>
  </si>
  <si>
    <t>Today I'm going to show you a great recipe for the summertime: Korean-style Vietnamese rice paper rolls called wollamssam (ì›”ë‚¨ìŒˆ). Full recipe: https://www.maangchi.com/recipe/wollamssam
My cookbooks:
Maangchi's Big Book of Korean Cooking:
http://www.maangchi.com/big
Maangchi's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</si>
  <si>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'Wollamssam', 'Korean style Vietnamese rice paper rolls', 'Korean style spring rolls', 'ì›”ë‚¨ìŒˆ', 'Korean style rice paper rolls', 'Korean spring rolls', 'Korean summer rolls', 'spring rolls recipe', 'rice paper rolls recipe']</t>
  </si>
  <si>
    <t>HtIRrJYrvhc</t>
  </si>
  <si>
    <t>Letâ€™s make Korean cold cucumber soup!</t>
  </si>
  <si>
    <t>Lets make Korean cold cucumber soup</t>
  </si>
  <si>
    <t>2022-08-04 20:51:10+00:00</t>
  </si>
  <si>
    <t>Korean cold cucumber soup (oi-naengguk:ì˜¤ì´ëƒ‰êµ­) is perfect for the hot summer. 
https://www.maangchi.com/recipe/oi-naengguk
Check out the written recipe on my website if you want to learn more.</t>
  </si>
  <si>
    <t>['Maangchi', 'Korean cold cucumber soup', 'oi-naengguk', 'ì˜¤ì´ëƒ‰êµ­', 'cold cucumber soup side cish', 'Korean side dishes', 'Maangchi cucumber soup recipe']</t>
  </si>
  <si>
    <t>mz98rHLxtiM</t>
  </si>
  <si>
    <t>Braised beef in soy sauce (Jangjorim: ìž¥ì¡°ë¦¼)</t>
  </si>
  <si>
    <t>Braised beef in soy sauce Jangjorim ìž¥ì¡°ë¦¼</t>
  </si>
  <si>
    <t>2022-08-01 12:30:53+00:00</t>
  </si>
  <si>
    <t>Jangjorim (salty beef side dish) is one of the most delicious Korean mit-banchan (preserved side dishes). Full recipe: https://www.maangchi.com/recipe/jangjorim
My cookbooks:
Maangchi's Big Book of Korean Cooking:
http://www.maangchi.com/big
Maangchi's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</si>
  <si>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'Korean braised beef', 'jangjorim', 'ìž¥ì¡°ë¦¼', 'Korean salty beef side dish', 'Korean mitbanchan', 'barchan', 'Braised beef in soy sauce']</t>
  </si>
  <si>
    <t>c6n4g08wHx0</t>
  </si>
  <si>
    <t>Making young summer radish kimchi!</t>
  </si>
  <si>
    <t>Making young summer radish kimchi</t>
  </si>
  <si>
    <t>2022-07-23 23:34:30+00:00</t>
  </si>
  <si>
    <t>My family's summertime favorite is simple bibimbap like this! Young summer radish kimchi (yeolmu kimchi) plus doenjang jjigae, rice, gochujang, and sesame oil are all mixed together. Fantastic! : ) BTW, this dish is called yeolmu doenjang bibimbap.</t>
  </si>
  <si>
    <t>['yeolmu kimchi', 'ì—´ë¬´ê¹€ì¹˜ ë¹„ë¹”ë°¥', 'ì—´ë¬´ê¹€ì¹˜', 'young summer radish kimchi', 'yeolmu kimchi bibimbap', 'Korean food', 'Maangchi Korean cooking']</t>
  </si>
  <si>
    <t>Qg4cLHoonn8</t>
  </si>
  <si>
    <t>My favourite places in Toronto Koreatown, Canada</t>
  </si>
  <si>
    <t>My favourite places in Toronto Koreatown Canada</t>
  </si>
  <si>
    <t>2022-07-19 00:11:07+00:00</t>
  </si>
  <si>
    <t>These are my favorite places in Toronto Koreatown, Canada!</t>
  </si>
  <si>
    <t>['Koreatown', 'Toronto Koreatown Canada', "Maangchi's favorite places in Koreatown Toronto", 'Korean food']</t>
  </si>
  <si>
    <t>dTsYsXpJ30Y</t>
  </si>
  <si>
    <t>Braised beltfish (Galchi jorim: ê°ˆì¹˜ì¡°ë¦¼)</t>
  </si>
  <si>
    <t>Braised beltfish Galchi jorim ê°ˆì¹˜ì¡°ë¦¼</t>
  </si>
  <si>
    <t>2022-07-16 11:51:53+00:00</t>
  </si>
  <si>
    <t>Galchi-jorim (ê°ˆì¹˜ì¡°ë¦¼), is a spicy braised galchi stew, made from beltfish, radish, and onion. Full recipe: https://www.maangchi.com/recipe/galchi-jorim
My cookbooks:
Maangchi's Big Book of Korean Cooking:
http://www.maangchi.com/big
Maangchi's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</si>
  <si>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'Belt fish recipe', 'Korean beltfish recipe', 'braised beltfish', 'galchi-jorim', 'ê°ˆì¹˜ì¡°ë¦¼', 'ribbon fish', 'hairtail fish recipe']</t>
  </si>
  <si>
    <t>T-QjisxwM90</t>
  </si>
  <si>
    <t>Homemade mandu (Korean dumplings) 3 ways! ë§Œë‘</t>
  </si>
  <si>
    <t>Homemade mandu Korean dumplings 3 ways ë§Œë‘</t>
  </si>
  <si>
    <t>2022-07-01 00:34:34+00:00</t>
  </si>
  <si>
    <t>Families from many cultures around the world make and enjoy dumplings, and this recipe is Korea's version. Full recipe: https://www.maangchi.com/recipe/mandu
My cookbooks:
Maangchi's Big Book of Korean Cooking:
http://www.maangchi.com/big
Maangchi's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</si>
  <si>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'Mandu', 'ë§Œë‘', 'Korean dumplings', 'dumplings', 'homemade dumplings', 'dumplings recipe', 'how to make mandu', 'easy dumplings', 'fried dumplings', 'steamed dumplings', 'dumpling soup', 'êµ°ë§Œë‘', 'ì°ë§Œë‘', 'ë§Œë‘êµ­']</t>
  </si>
  <si>
    <t>LDJ52t1Ozos</t>
  </si>
  <si>
    <t>1 minute Korean chive pancake recipe!</t>
  </si>
  <si>
    <t>1 minute Korean chive pancake recipe</t>
  </si>
  <si>
    <t>2022-06-17 23:47:59+00:00</t>
  </si>
  <si>
    <t>X4spgeevWCw</t>
  </si>
  <si>
    <t>Chive pancake (Buchujeon: ë¶€ì¶”ì „)</t>
  </si>
  <si>
    <t>Chive pancake Buchujeon ë¶€ì¶”ì „</t>
  </si>
  <si>
    <t>2022-06-17 23:12:36+00:00</t>
  </si>
  <si>
    <t>The simplest way to enjoy chives is to make a Korean-style savory pancake! 
Full recipe: https://www.maangchi.com/recipe/buchujeon
My cookbooks:
Maangchi's Big Book of Korean Cooking:
http://www.maangchi.com/big
Maangchi's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</si>
  <si>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'Buchujeon', 'Korean jean', 'Korean chive pancake', 'chive recipe', 'ë¶€ì¶”ì „', 'easy Korean pancake recipe', 'ì „']</t>
  </si>
  <si>
    <t>VGxhL1iS5kk</t>
  </si>
  <si>
    <t>Egg rice (Gyeranbap: ê³„ëž€ë°¥)</t>
  </si>
  <si>
    <t>Egg rice Gyeranbap ê³„ëž€ë°¥</t>
  </si>
  <si>
    <t>2022-06-03 12:18:21+00:00</t>
  </si>
  <si>
    <t>Gyeranbap, or egg rice, is a healthy and flavorful light meal you can make in no time at all. Full recipe: https://www.maangchi.com/recipe/gyeranbap
My cookbooks:
Maangchi's Big Book of Korean Cooking:
http://www.maangchi.com/big
Maangchi's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</si>
  <si>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'gyeranbap', 'ê³„ëž€ë°¥', 'egg rice', 'Korean egg rice']</t>
  </si>
  <si>
    <t>UfHpFwzuuN4</t>
  </si>
  <si>
    <t>Korean fried chicken at YouTube Brandcast!</t>
  </si>
  <si>
    <t>Korean fried chicken at YouTube Brandcast</t>
  </si>
  <si>
    <t>2022-05-25 16:48:19+00:00</t>
  </si>
  <si>
    <t>Check out the full recipe and video: https://www.maangchi.com/recipe/yangnyeom-tongdak</t>
  </si>
  <si>
    <t>['YouTube brand cast 2022', 'Maangchi', 'Korean fried chicken', 'Korean cooking']</t>
  </si>
  <si>
    <t>Mattang (Candied Sweet Potato: ë§›íƒ•)</t>
  </si>
  <si>
    <t>Mattang Candied Sweet Potato ë§›íƒ•</t>
  </si>
  <si>
    <t>2022-05-18 23:56:02+00:00</t>
  </si>
  <si>
    <t>Sweet potato turns into something like candy! Crunchy outside and creamy inside. The full recipe is here: https://www.maangchi.com/recipe/mattang
My cookbooks:
Maangchi's Big Book of Korean Cooking:
http://www.maangchi.com/big
Maangchi's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</si>
  <si>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'Candied sweet potato', 'mattang', 'Korean candied sweet potatoes', 'goguma matting', 'ë§›íƒ•', 'ê³ êµ¬ë§ˆë§›íƒ•', 'Korean snack', 'sweet and crunchy sweet potato', 'Korean dessert', 'sweet potato recipe']</t>
  </si>
  <si>
    <t>UAZoHvZe0Eg</t>
  </si>
  <si>
    <t>Tuna gimbap (chamchi-gimbap: ì°¸ì¹˜ê¹€ë°¥)</t>
  </si>
  <si>
    <t>Tuna gimbap chamchigimbap ì°¸ì¹˜ê¹€ë°¥</t>
  </si>
  <si>
    <t>2022-05-04 23:19:14+00:00</t>
  </si>
  <si>
    <t>Iâ€™m excited to share my updated recipe for tuna gimbap with you today! Make gimbap by rolling up rice and fillings in sheets of roasted gim and cutting them into bite-size pieces. Full recipe: https://www.maangchi.com/recipe/chamchi-gimbap
My cookbooks:
Maangchi's Big Book of Korean Cooking:
http://www.maangchi.com/big
Maangchi's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</si>
  <si>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pdp5PLcVTow</t>
  </si>
  <si>
    <t>Spicy cod fillet (Daegusal-jorim: ëŒ€êµ¬ì‚´ì¡°ë¦¼)</t>
  </si>
  <si>
    <t>Spicy cod fillet Daegusaljorim ëŒ€êµ¬ì‚´ì¡°ë¦¼</t>
  </si>
  <si>
    <t>2022-04-20 23:00:34+00:00</t>
  </si>
  <si>
    <t>Are you a seafood lover? Then this recipe is for you! 
I developed this recipe for those who are uncomfortable with taking out fishbones! I use cod fillets, so it's safe to eat it all as a side dish with rice! Full recipe: https://www.maangchi.com/recipe/daegusal-jorim
Full recipe: https://www.maangchi.com/recipe/daegusal-jorim
My cookbooks:
Maangchi's Big Book of Korean Cooking:
http://www.maangchi.com/big
Maangchi's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</si>
  <si>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'Spicy cod fillet', 'daegusal-jorim', 'Easy cod recipe', 'Korean seafood recipe', 'Korean style cod recipe', 'daegu-jorim', 'cod fillet recipe']</t>
  </si>
  <si>
    <t>8l9_OE9c6vg</t>
  </si>
  <si>
    <t>Bibim-guksu (Spicy mixed noodles:ë¹„ë¹”êµ­ìˆ˜)</t>
  </si>
  <si>
    <t>Bibimguksu Spicy mixed noodlesë¹„ë¹”êµ­ìˆ˜</t>
  </si>
  <si>
    <t>2022-04-07 00:34:17+00:00</t>
  </si>
  <si>
    <t>Here is another quick and delicious recipe made with fermented kimchi: bibim-guksu, cold spicy noodles! Itâ€™s one of my favorites, so I make it often. 
Full recipe: https://www.maangchi.com/recipe/bibim-guksu
My cookbooks:
Maangchi's Big Book of Korean Cooking:
http://www.maangchi.com/big
Maangchi's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</si>
  <si>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'Spicy mixed noodles', 'Korean spicy noodles', 'bibim-guksu', 'Kimchi bibim-guksu']</t>
  </si>
  <si>
    <t>8076I6EtA30</t>
  </si>
  <si>
    <t>Beef doenjang-jjigae</t>
  </si>
  <si>
    <t>Beef doenjangjjigae</t>
  </si>
  <si>
    <t>2022-03-23 23:08:35+00:00</t>
  </si>
  <si>
    <t>Doenjang-jjigae (fermented soybean paste stew) is a hearty, delicious, warm, and comforting everyday stew that Koreans never get tired of. Full recipe: https://www.maangchi.com/recipe/sogogi-doenjang-jjigae
My cookbooks:
Maangchi's Big Book of Korean Cooking:
http://www.maangchi.com/big
Maangchi's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</si>
  <si>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'Doenjang jjigae', 'Korean soybean paste stew', 'Korean fermented soybean paste stew', 'soybean paste stew with beef', 'soggy-doenjangjjigae', 'Maangchi breakfast table', 'Maangchi Korean soup', 'Maangchi doenjangjjigae recipe', 'ì†Œê³ ê¸°ëœìž¥ì°Œê°œ', 'ëœìž¥ì°Œê°œ']</t>
  </si>
  <si>
    <t>x0zbfVWd1xg</t>
  </si>
  <si>
    <t>Noodle soup with perilla seeds (Deulkkae-kalguksu :ë“¤ê¹¨ì¹¼êµ­ìˆ˜)</t>
  </si>
  <si>
    <t>Noodle soup with perilla seeds Deulkkaekalguksu ë“¤ê¹¨ì¹¼êµ­ìˆ˜</t>
  </si>
  <si>
    <t>2022-03-09 23:57:20+00:00</t>
  </si>
  <si>
    <t>Full recipe: https://www.maangchi.com/recipe/deulkkae-kalguksu
My cookbooks:
Maangchi's Big Book of Korean Cooking:
http://www.maangchi.com/big
Maangchi's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</si>
  <si>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'Noodle soup', 'Korean knife cut noodle soup', 'ì¹¼êµ­ìˆ˜', 'ë“¤ê¹¨ì¹¼êµ­ìˆ˜', 'Knife cut noodle soup with perilla seeds']</t>
  </si>
  <si>
    <t>EEa5F7YxwdY</t>
  </si>
  <si>
    <t>1 minute easy japchae! #shorts</t>
  </si>
  <si>
    <t>1 minute easy japchae shorts</t>
  </si>
  <si>
    <t>2022-02-24 17:18:50+00:00</t>
  </si>
  <si>
    <t>I edited my easy japchae video to 1 minute!  Enjoy it! 
More detailed video is here:
https://www.youtube.com/watch?v=OjqcuwneIFg
The written recipe with more tips and photos is here:
https://www.maangchi.com/recipe/easy-japchae</t>
  </si>
  <si>
    <t>['Korean food', 'Korean cooking', 'Maangchi', 'Maangchi recipes', 'Korean cuisine', 'Easy japchae', '1 minute japchae video', 'Japchae #shorts', 'Stir-fried glass noodles with vegetables and meat', 'ìž¡ì±„', 'ì‰½ê²Œë§Œë“œëŠ” ìž¡ì±„']</t>
  </si>
  <si>
    <t>uWuYbdkbn74</t>
  </si>
  <si>
    <t>Anchovy kelp stock!</t>
  </si>
  <si>
    <t>Anchovy kelp stock</t>
  </si>
  <si>
    <t>2022-02-20 22:33:53+00:00</t>
  </si>
  <si>
    <t>Today Iâ€™m going to show you how to make a savory Korean stock that you can use as a base in many Korean dishes. Full recipe: https://www.maangchi.com/recipe/myeolchi-dasima-yuksu
Cookbooks:
Maangchi's Big Book of Korean Cooking:
http://www.maangchi.com/big
Maangchi's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</si>
  <si>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'Anchovy stock', 'anchovy kelp stock', 'myeolchi dasima yuks', 'Korean soup stock', 'Korean delicious anchovy broth', 'ë©¸ì¹˜ìœ¡ìˆ˜', 'ë©¸ì¹˜ë‹¤ì‹œë§ˆìœ¡ìˆ˜', 'yuksu']</t>
  </si>
  <si>
    <t>Nie0BIUoDRw</t>
  </si>
  <si>
    <t>1 minute kimchi pork ribs #shorts</t>
  </si>
  <si>
    <t>1 minute kimchi pork ribs shorts</t>
  </si>
  <si>
    <t>2022-02-09 15:10:42+00:00</t>
  </si>
  <si>
    <t>Check it out, check it out!
This is my 1 minute recipe for kimchi pork ribs. I edited my 12 minute video to 1 minute and posted to my tiktok. Now I want to share this short video with all of my YouTube followers, too! If you want to learn more detailed recipe, of course you should see my original video and the written recipe! 
My 12 minute video: https://www.youtube.com/watch?v=WrZmhbJFxx0
Recipe: https://www.maangchi.com/recipe/deungalbi-kimchijjim</t>
  </si>
  <si>
    <t>['kimchi pork ribs', 'kimchi stew', 'ë“±ê°ˆë¹„ ê¹€ì¹˜ì°œ', 'ê¹€ì¹˜ì°œ', 'Deung galbi kimchi-jjim', 'kimchijjim', 'Kimchi stew with pork back ribs', 'Kimchi jjigae with ribs', 'Braised pork ribs and kimchi', 'Kimchi pork back ribs', '#shorts']</t>
  </si>
  <si>
    <t>WrZmhbJFxx0</t>
  </si>
  <si>
    <t>Kimchi pork ribs (Deungalbi-kimchijjim: ë“±ê°ˆë¹„ê¹€ì¹˜ì°œ)</t>
  </si>
  <si>
    <t>Kimchi pork ribs Deungalbikimchijjim ë“±ê°ˆë¹„ê¹€ì¹˜ì°œ</t>
  </si>
  <si>
    <t>2022-02-05 16:10:48+00:00</t>
  </si>
  <si>
    <t>Today I'm going to introduce you to the kimchi pork ribs (deungalbi-kimchijjim: ë“±ê°ˆë¹„ê¹€ì¹˜ì°œ) that I make in the winter when my well fermented winter kimchi is abundant in the fridge!
Full recipe: https://www.maangchi.com/recipe/deungalbi-kimchijjim
Cookbooks:
Maangchi's Big Book of Korean Cooking:
http://www.maangchi.com/big
Maangchi's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</si>
  <si>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'kimchi pork ribs', 'kimchi stew', 'ë“±ê°ˆë¹„ ê¹€ì¹˜ì°œ', 'ê¹€ì¹˜ì°œ', 'Deung Galbi kimchi-jjim', 'kimchijjim', 'Kimchi stew with pork back ribs', 'Kimchi jjigae with ribs', 'Braised pork ribs and kimchi', 'Kimchi pork back ribs', 'The recipe made with kimchi']</t>
  </si>
  <si>
    <t>DShl7oDOawM</t>
  </si>
  <si>
    <t>Jujube ginger tea</t>
  </si>
  <si>
    <t>2022-01-17 23:24:30+00:00</t>
  </si>
  <si>
    <t>Jujube ginger tea (Daechu-saenggangcha: ëŒ€ì¶”ìƒê°•ì°¨) is healthy, warming, and delicious! 
Full recipe: https://www.maangchi.com/recipe/daechu-saenggangcha
Cookbooks:
Maangchi's Big Book of Korean Cooking:
http://www.maangchi.com/big
Maangchi's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</si>
  <si>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'Jujube tea', 'daechucha', 'jujube ginger tea', 'dacha saenggangcha', 'Korean tea', 'Korean dates tea', 'vegan', 'vegetarian', 'Korean tea recipe', 'ëŒ€ì¶”ì°¨', 'ëŒ€ì¶”ìƒê°•ì°¨']</t>
  </si>
  <si>
    <t>5eVuZEdlVDQ</t>
  </si>
  <si>
    <t>Garlic green beans</t>
  </si>
  <si>
    <t>2022-01-04 23:44:30+00:00</t>
  </si>
  <si>
    <t>I'm sharing my delicious and healthy garlic green bean recipe today! You can serve it as a side dish with rice.
Full recipe: https://www.maangchi.com/recipe/kkeopjilkong-maneul-bokkeum 
My newest cookbook, Maangchi's Big Book of Korean Cooking:
http://www.maangchi.com/big
My 1st cookbook,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</si>
  <si>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'Garlic green beans', 'Korean style Garlic green beans', 'ê»ì§ˆì½©ë§ˆëŠ˜ë³¶ìŒ', 'green beans recipe', 'Maangchi green beans recipe', 'garlic stir-fried green beans', 'How to cook green beans']</t>
  </si>
  <si>
    <t>JhE4ToJOPcc</t>
  </si>
  <si>
    <t>Pepper Fried Chicken (Yuringi: ìœ ë¦°ê¸°)</t>
  </si>
  <si>
    <t>Pepper Fried Chicken Yuringi ìœ ë¦°ê¸°</t>
  </si>
  <si>
    <t>2021-12-19 00:14:07+00:00</t>
  </si>
  <si>
    <t>Today Iâ€™m introducing you to another Korean Chinese dish called yuringi (pronounced yu-rin-gi)! Full recipe: https://www.maangchi.com/recipe/yuringi
My newest cookbook, Maangchi's Big Book of Korean Cooking:
http://www.maangchi.com/big
My 1st cookbook,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</si>
  <si>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'yuringi recipe', 'ìœ ë¦°ê¸°', 'Pepper chicken (Yuringi:ìœ ë¦°ê¸°) Fried chicken with pepper and sweet sour sauce', 'Sweet sour pepper fried chicken', 'Pepper fried chicken', 'fried chicken with sweet sour sauce', 'fried chicken with scallions in hot and sour soy sauce', 'Korean Chinese cuisine']</t>
  </si>
  <si>
    <t>NVriw_UBdTA</t>
  </si>
  <si>
    <t>Steamed eggs in an earthenware bowl (ttukbaegi-gyeranjjim:ëšë°°ê¸° ê³„ëž€ì°œ)</t>
  </si>
  <si>
    <t>Steamed eggs in an earthenware bowl ttukbaegigyeranjjimëšë°°ê¸° ê³„ëž€ì°œ</t>
  </si>
  <si>
    <t>2021-12-04 00:06:11+00:00</t>
  </si>
  <si>
    <t>I'm updating my steamed eggs in earthenware bowl, (ttukbaegi gyeranjjim) recipe that I originally posted 10 years ago! Full recipe: https://www.maangchi.com/recipe/ttukbaegi-gyeranjjim 
My newest cookbook, Maangchi's Big Book of Korean Cooking:
http://www.maangchi.com/big
My 1st cookbook,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</si>
  <si>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'Korean steamed eggs', 'Steamed eggs in earthenware bowl', 'ttukbaegi-gyeranjjim', 'gyeranjjim', 'Maangchi steamed eggs recipe', 'Korean style steamed eggs', 'ëšë°°ê¸°ê³„ëž€ì°œ', 'ê³„ëž€ì°œ', 'ë‹¬ê±€ì°œ']</t>
  </si>
  <si>
    <t>lBvERcudgQc</t>
  </si>
  <si>
    <t>Beef bone broth (Sagol-gukmul :ì‚¬ê³¨êµ­ë¬¼)</t>
  </si>
  <si>
    <t>Beef bone broth Sagolgukmul ì‚¬ê³¨êµ­ë¬¼</t>
  </si>
  <si>
    <t>2021-11-20 00:37:31+00:00</t>
  </si>
  <si>
    <t>When it starts to get colder like it is these days, I make Korean-style beef bone broth for me and my family, every year. Full recipe: https://www.maangchi.com/recipe/sagol-gukmul 
My newest cookbook, Maangchi's Big Book of Korean Cooking:
http://www.maangchi.com/big
My 1st cookbook,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</si>
  <si>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'Beef bone broth', 'Korean style bone broth', 'white milky bone broth', 'sago-gukmul', 'ì‚¬ê³¨êµ­ë¬¼', 'ì‚¬ê³¨ìœ¡ìˆ˜', 'Maangchi beef bone broth', 'Korean bone broth recipe', 'sagol-yuksu']</t>
  </si>
  <si>
    <t>bqFiPexTHNY</t>
  </si>
  <si>
    <t>Eggshell rice (Gyeran-kkeopjilbap:ê³„ëž€ê»ì§ˆë°¥)</t>
  </si>
  <si>
    <t>Eggshell rice Gyerankkeopjilbapê³„ëž€ê»ì§ˆë°¥</t>
  </si>
  <si>
    <t>2021-11-06 12:28:04+00:00</t>
  </si>
  <si>
    <t>Today I'm going to show you a fun way to cook rice: in a hollowed-out eggshell! It's called gyeran-kkeopjilbap (ê³„ëž€ê»ì§ˆë°¥) in Korean.
Full recipe: https://www.maangchi.com/recipe/gyeran-kkeopjilbap 
My newest cookbook, Maangchi's Big Book of Korean Cooking:
http://www.maangchi.com/big
My 1st cookbook,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</si>
  <si>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'Gyeran kkeopjilbap', 'eggshell rice', 'rice cooked in eggshells', 'dalgyal-kkeopjilbap', 'Korean fun cooking', 'Maangchi eggshell rice', 'ê³„ëž€ê»ì§ˆë°¥', 'ë‹¬ê±€ê»ì§ˆë°¥']</t>
  </si>
  <si>
    <t>ErboCd1nw_8</t>
  </si>
  <si>
    <t>I made a big batch of beef radish soup! #shorts</t>
  </si>
  <si>
    <t>I made a big batch of beef radish soup shorts</t>
  </si>
  <si>
    <t>2021-10-29 19:24:59+00:00</t>
  </si>
  <si>
    <t>I just made a big batch of beef radish soup, called soegogi-muguk in Korean. 
It's perfect for chilly days like today in NYC! If you want to make this soup, the recipe with the video is here: https://www.maangchi.com/recipe/soegogi-muguk</t>
  </si>
  <si>
    <t>['Korean radish soup', 'radish and beef soup', 'sogogi-muguk', 'ì†Œê³ ê¸°ë¬´êµ­', 'ì‡ ê³ ê¸°ë¬´êµ­', 'Korean food', 'Korean cooking', "Maangchi's beef and radish soup"]</t>
  </si>
  <si>
    <t>fnnR5Om7Pww</t>
  </si>
  <si>
    <t>Spicy Korean chicken skewers (Dak-kkochi: ë‹­ê¼¬ì¹˜)</t>
  </si>
  <si>
    <t>Spicy Korean chicken skewers Dakkkochi ë‹­ê¼¬ì¹˜</t>
  </si>
  <si>
    <t>2021-10-20 00:24:51+00:00</t>
  </si>
  <si>
    <t>Today's recipe is one of the most popular Korean street foods: spicy chicken skewers called dak-kkochi. Full recipe: https://www.maangchi.com/recipe/dak-kkochi 
My newest cookbook, Maangchi's Big Book of Korean Cooking:
http://www.maangchi.com/big
My 1st cookbook, Real Korean Cooking:
http://www.maangchi.com/real
Get my letter on the first day of every month!
Stories, photos, &amp; recipes: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</si>
  <si>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'Korean chicken skewers', 'Korean chicken kabobs', 'Grilled Korean chicken skewers', 'Dakkkochi', 'dakkochi', 'ë‹­ê¼¬ì¹˜', 'Korean chicken skewers street food', 'Korean chicken skewers with gochujang marinade', 'Korean bbq skewers', 'spicy chicken skewers']</t>
  </si>
  <si>
    <t>97dQCDRGM2Q</t>
  </si>
  <si>
    <t>Dalgona candy with nuts (ë‹¬ê³ ë‚˜)</t>
  </si>
  <si>
    <t>Dalgona candy with nuts ë‹¬ê³ ë‚˜</t>
  </si>
  <si>
    <t>2021-10-07 12:20:35+00:00</t>
  </si>
  <si>
    <t>This is a very simple honeycomb toffee candy called dalgona, with nuts! Full recipe: https://www.maangchi.com/recipe/dalgona
Also check out ppopgi, the same basic candy but turned into a game:
https://www.maangchi.com/recipe/ppopgi
My newest cookbook, Maangchi's Big Book of Korean Cooking:
http://www.maangchi.com/big
My 1st cookbook, Real Korean Cooking:
http://www.maangchi.com/real
Get my letter on the first day of every month!
Stories, photos, recipes, highlights and upcoming events: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</si>
  <si>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'Dalgona', 'dalgona candy', 'dalgona cookie', 'ppopgi', 'Honeycomb candy', 'Korean street food']</t>
  </si>
  <si>
    <t>ndtq-xXu7Jw</t>
  </si>
  <si>
    <t>Sweet, sour, crispy mushrooms (Beoseot-tangsu: ë²„ì„¯íƒ•ìˆ˜)</t>
  </si>
  <si>
    <t>Sweet sour crispy mushrooms Beoseottangsu ë²„ì„¯íƒ•ìˆ˜</t>
  </si>
  <si>
    <t>2021-09-24 22:56:29+00:00</t>
  </si>
  <si>
    <t>Today I want to introduce you to a popular dish in Korea vegetarian restaurants: sweet, sour, and crunchy mushrooms, called beoseot-tangsu. Full recipe: https://www.maangchi.com/recipe/beoseot-tangsu
My newest cookbook, Maangchi's Big Book of Korean Cooking:
http://www.maangchi.com/big
My 1st cookbook, Real Korean Cooking:
http://www.maangchi.com/real
Get my letter on the first day of every month!
Stories, photos, recipes, highlights and upcoming events: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</si>
  <si>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eDkYvTZkhqs</t>
  </si>
  <si>
    <t>1 minute cheese fire chicken(buldak)! #shorts</t>
  </si>
  <si>
    <t>1 minute cheese fire chickenbuldak shorts</t>
  </si>
  <si>
    <t>2021-09-16 21:25:23+00:00</t>
  </si>
  <si>
    <t>One of my most popular recipes, cheese buldak! I edited the video to just 1 minute! 
Hope you enjoy watching it!
If you like to watch the full video, here you go: https://www.youtube.com/watch?v=T9uI1-6Ac6A
If you want the written recipe, here you go: https://www.maangchi.com/recipe/buldak</t>
  </si>
  <si>
    <t>['buldak', 'ë¶ˆë‹­', 'ì¹˜ì¦ˆë¶ˆë‹­', 'cheese buldak', 'fire chicken', 'Spicy Korean chicken', 'Maangchi chicken recipe', 'spicy chicken', 'cheese chicken']</t>
  </si>
  <si>
    <t>Qs4PP_2Kv0Y</t>
  </si>
  <si>
    <t>Korean traditional pressed cookies (Dasik: ë‹¤ì‹)</t>
  </si>
  <si>
    <t>Korean traditional pressed cookies Dasik ë‹¤ì‹</t>
  </si>
  <si>
    <t>2021-09-10 13:03:55+00:00</t>
  </si>
  <si>
    <t>Today I'm showing you how to make a traditional Korean pressed cookie called dasik. Full recipe: https://www.maangchi.com/recipe/dasik
My newest cookbook, Maangchi's Big Book of Korean Cooking:
http://www.maangchi.com/big
My 1st cookbook, Real Korean Cooking:
http://www.maangchi.com/real
Get my letter on the first day of every month!
Stories, photos, recipes, highlights and upcoming events: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</si>
  <si>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I0YNxChmInk</t>
  </si>
  <si>
    <t>Spicy pork and vegetables over rice (Jeyuk-deopbap: ì œìœ¡ë®ë°¥)</t>
  </si>
  <si>
    <t>Spicy pork and vegetables over rice Jeyukdeopbap ì œìœ¡ë®ë°¥</t>
  </si>
  <si>
    <t>2021-08-25 22:57:36+00:00</t>
  </si>
  <si>
    <t>Todayâ€™s recipe is an easy spicy pork rice bowl: Jeyuk-deopbap! Full recipe: https://www.maangchi.com/recipe/jeyuk-deopbap
My newest cookbook, Maangchi's Big Book of Korean Cooking:
http://www.maangchi.com/big
My first cookbook, Real Korean Cooking:
http://www.maangchi.com/real
Get my letter on the first day of every month!
Stories, photos, recipes, highlights and upcoming events: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</si>
  <si>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'Spicy pork rice bowl', 'jeyuk deopbap', 'dwaejigogi-bokkeum deopbap', 'stir-fried pork with rice', 'ì œìœ¡ë®ë°¥', 'ì œìœ¡ë³¶ìŒë®ë°¥', 'Maangchi spicy stir-fried pork with rice', 'pork recipe', 'spicy pork recipe', '1 bowl meal']</t>
  </si>
  <si>
    <t>g2pT6Y3LnoE</t>
  </si>
  <si>
    <t>My shopping at the farmerâ€™s market! #shorts</t>
  </si>
  <si>
    <t>My shopping at the farmers market shorts</t>
  </si>
  <si>
    <t>2021-08-17 17:19:32+00:00</t>
  </si>
  <si>
    <t>My usual summer time grocery shopping at Farmer's market!
My newest cookbook, Maangchi's Big Book of Korean Cooking:
http://www.maangchi.com/big
My 1st cookbook, Real Korean Cooking:
http://www.maangchi.com/real
Get my letter on the first day of every month!
Stories, photos, recipes, highlights and upcoming events:
http://www.maangchi.com/letter
My Instagram, where I post photos:
https://www.instagram.com/maangchi
My Facebook for updates:
https://www.facebook.com/maangchi
Twitter where we share photos of Korean food we all made:
https://twitter.com/maangchi</t>
  </si>
  <si>
    <t>XELHBDZ2Ngc</t>
  </si>
  <si>
    <t>Sweet rice cakes with edible flowers (Hwajeon: í™”ì „)</t>
  </si>
  <si>
    <t>Sweet rice cakes with edible flowers Hwajeon í™”ì „</t>
  </si>
  <si>
    <t>2021-08-12 22:58:40+00:00</t>
  </si>
  <si>
    <t>Whenever I crave some chewy rice cakes, this is my go-to recipe because itâ€™s so easy and fast to make. It also looks so beautiful! Full recipe: https://www.maangchi.com/recipe/hwajeon
My newest cookbook, Maangchi's Big Book of Korean Cooking:
http://www.maangchi.com/big
My 1st cookbook, Real Korean Cooking:
http://www.maangchi.com/real
Get my letter on the first day of every month!
Stories, photos, recipes, highlights and upcoming events: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</si>
  <si>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'í™”ì „', 'hwajeon', 'fresh flower pancake', 'pan-fried sweet rice cake', 'pan-cooked rice cake with edible flowers', 'Korean pan-fried rice cake', 'edible flowers recipe', 'Korean traditional rice cake recipe', 'Maangchi rice cake recipe', 'vegan', 'gluten free recipe']</t>
  </si>
  <si>
    <t>kN89ewZjOR8</t>
  </si>
  <si>
    <t>Korean rolled omelette (Gyeran-mari: ê³„ëž€ë§ì´)</t>
  </si>
  <si>
    <t>Korean rolled omelette Gyeranmari ê³„ëž€ë§ì´</t>
  </si>
  <si>
    <t>2021-07-28 23:56:38+00:00</t>
  </si>
  <si>
    <t>This recipe for Korean rolled omelette its super-easy, and you don't need any Korean ingredients at all, just eggs! Full recipe: https://www.maangchi.com/recipe/gyeran-mari
My latest cookbook, Maangchi's Big Book of Korean Cooking:
http://www.maangchi.com/big
My first cookbook, Real Korean Cooking:
http://www.maangchi.com/real
Get my letter on the first day of every month!
Stories, photos, recipes, highlights and upcoming events: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</si>
  <si>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7E2nvsT3DNI</t>
  </si>
  <si>
    <t>1 minute kkwabaegi, fluffy twisted Korean doughnuts #shorts</t>
  </si>
  <si>
    <t>1 minute kkwabaegi fluffy twisted Korean doughnuts shorts</t>
  </si>
  <si>
    <t>2021-07-19 19:24:49+00:00</t>
  </si>
  <si>
    <t>I re-edited my twisted Korean doughnuts video to 1 minute! 
https://www.youtube.com/watch?v=lLy9ojZZFOw
For the full recipe: https://www.maangchi.com/recipe/kkwabaegi
My newest cookbook, Maangchi's Big Book of Korean Cooking:
http://www.maangchi.com/big
My 1st cookbook, Real Korean Cooking:
http://www.maangchi.com/real
Get my letter on the first day of every month!
Stories, photos, recipes, highlights and upcoming events:
http://www.maangchi.com/letter
My Instagram, where I post photos:
https://www.instagram.com/maangchi
My Facebook for updates:
https://www.facebook.com/maangchi
Twitter where we share photos of Korean food we all made:
https://twitter.com/maangchi</t>
  </si>
  <si>
    <t>['Maangchi', '#shorts', 'Korean twisted doughnuts', 'kkwabaegi', 'how to make twisted doughnuts', 'ê½ˆë°°ê¸°', 'twisted doughnuts']</t>
  </si>
  <si>
    <t>7_Gz6kAmX8Y</t>
  </si>
  <si>
    <t>Steamed shishito peppers (Kkwari-gochujjim: ê½ˆë¦¬ê³ ì¶”ì°œ)</t>
  </si>
  <si>
    <t>Steamed shishito peppers Kkwarigochujjim ê½ˆë¦¬ê³ ì¶”ì°œ</t>
  </si>
  <si>
    <t>2021-07-14 23:46:11+00:00</t>
  </si>
  <si>
    <t>Iâ€™m happy to re-introduce you to kkwarigochu-jjim made with shishito peppers! Full recipe: https://www.maangchi.com/recipe/kkwarigochu-jjim
My newest cookbook, Maangchi's Big Book of Korean Cooking:
http://www.maangchi.com/big
My first cookbook, Real Korean Cooking:
http://www.maangchi.com/real
Get my letter on the first day of every month!
Stories, photos, recipes, highlights and upcoming events: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</si>
  <si>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'Steamed peppers', 'steamed shishito peppers', 'shishito pepper side dish', 'kkwari-gochujjim', 'Korean spicy pepper side dish', 'mitbanchan', 'barchan', 'ë°‘ë°˜ì°¬', 'ë°˜ì°¬']</t>
  </si>
  <si>
    <t>Green onion kimchi (Pa-kimchi: íŒŒê¹€ì¹˜)</t>
  </si>
  <si>
    <t>Green onion kimchi Pakimchi íŒŒê¹€ì¹˜</t>
  </si>
  <si>
    <t>2021-07-02 00:45:47+00:00</t>
  </si>
  <si>
    <t>Today I have a new kimchi for you, made with green onions! It's called Pa-kimchi (íŒŒê¹€ì¹˜) Full recipe: https://www.maangchi.com/recipe/pa-kimchi
My newest cookbook, Maangchi's Big Book of Korean Cooking:
http://www.maangchi.com/big
My first cookbook, Real Korean Cooking:
http://www.maangchi.com/real
Get my letter on the first day of every month!
Stories, photos, recipes, highlights and upcoming events: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</si>
  <si>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'Green onion kimchi', 'scallion kimchi', 'kimchi', 'íŒŒê¹€ì¹˜', 'Maangchi green onion kimchi']</t>
  </si>
  <si>
    <t>nWrbC9-wwPs</t>
  </si>
  <si>
    <t>1 minute Honey butter fried chicken #shorts</t>
  </si>
  <si>
    <t>1 minute Honey butter fried chicken shorts</t>
  </si>
  <si>
    <t>2021-06-24 19:36:10+00:00</t>
  </si>
  <si>
    <t>Millions of you have cooked my honey butter chicken! I edited the video to 1 minute!  Hope you enjoy it. : )
My original honey butter chicken video: https://www.youtube.com/watch?v=KXajiO-30Ow
The written recipe: https://www.maangchi.com/recipe/honey-butter-fried-chicken
If you have never heard about the recipe, make it!  If you made the recipe, I'm encouraging you to make it again because it's so delicious!</t>
  </si>
  <si>
    <t>['Korean fried chicken', "Maangchi's chicken recipe", 'honey butter chicken', 'honey butter fried chicken', 'Korean honey butter chicken']</t>
  </si>
  <si>
    <t>zNnqp0oSb7k</t>
  </si>
  <si>
    <t>Minari side dish (Fresh Korean greens: ë¯¸ë‚˜ë¦¬ë¬´ì¹¨)</t>
  </si>
  <si>
    <t>Minari side dish Fresh Korean greens ë¯¸ë‚˜ë¦¬ë¬´ì¹¨</t>
  </si>
  <si>
    <t>2021-06-17 23:57:58+00:00</t>
  </si>
  <si>
    <t>Today I'm going to show you a very simple, easy, and delicious vegan recipe, using minari! Full recipe: https://www.maangchi.com/recipe/minari-muchim
My newest cookbook, Maangchi's Big Book of Korean Cooking:
http://www.maangchi.com/big
My first cookbook, Real Korean Cooking:
http://www.maangchi.com/real
Get my letter on the first day of every month!
Stories, photos, recipes, highlights and upcoming events: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</si>
  <si>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'minari muchim', 'minari recipe', 'ë¯¸ë‚˜ë¦¬ë¬´ì¹¨', 'ë¯¸ë‚˜ë¦¬', 'Korean water dropwort recipe', 'Maangchi minari recipe', 'vegan dish', 'Korean vegetarian dish', 'banchan', 'side dish', 'Korean kitchen']</t>
  </si>
  <si>
    <t>E9_n5wyCFmQ</t>
  </si>
  <si>
    <t>Pan-cooked beef salad (Sogogi chapssal-gui: ì†Œê³ ê¸° ì°¹ìŒ€êµ¬ì´)</t>
  </si>
  <si>
    <t>Pancooked beef salad Sogogi chapssalgui ì†Œê³ ê¸° ì°¹ìŒ€êµ¬ì´</t>
  </si>
  <si>
    <t>2021-06-06 01:18:29+00:00</t>
  </si>
  <si>
    <t>The weather is getting warmer so I want to introduce you to a great beef dish for summertime: pan-cooked beef salad (Sogogi chapssal-gui)! Full recipe: https://www.maangchi.com/recipe/sogogi-chapssal-gui
My newest cookbook, Maangchi's Big Book of Korean Cooking:
http://www.maangchi.com/big
My first cookbook, Real Korean Cooking:
http://www.maangchi.com/real
Get my letter on the first day of every month!
Stories, photos, recipes, highlights and upcoming events:
http://www.maangchi.com/letter
My Instagram, where I post photos:
https://www.instagram.com/maangchi
My Facebook for updates:
https://www.facebook.com/maangchi
Twitter where we share photos of Korean food we all made:
https://twitter.com/maangchi
My TikTok for short videos:
https://www.tiktok.com/@maangchitime</t>
  </si>
  <si>
    <t>['Korean food', 'Korean cooking', 'Maangchi', 'Maangchi recipes', 'Korean cuisine', 'Korean beef salad', 'sogogi-chaphsal-gui', 'ì†Œê³ ê¸°ì°¹ìŒ€êµ¬ì´ ìƒëŸ¬ë“œ', 'Pan-cooked beef salad']</t>
  </si>
  <si>
    <t>c1aD0HI24PE</t>
  </si>
  <si>
    <t>UCRxAgfYexGLlu1WHGIMUDqw</t>
  </si>
  <si>
    <t>Homemade Japanese Dumplings (Dango)</t>
  </si>
  <si>
    <t>Homemade Japanese Dumplings Dango</t>
  </si>
  <si>
    <t>2022-07-10 08:12:13+00:00</t>
  </si>
  <si>
    <t>Thank you so much for watching! It's been 10 years since I made this channel. I wanted to cook in my own kitchen in the future and finally it's happening! It's all thanks to you guys! 
This time I'm making traditional Japanese dumplings called sanshoku-dango &amp; mitarashi-dango. They're pretty easy to make and tasty. If you get a chance, please give it a try! 
â–ºMy cooking vlog channel: https://www.youtube.com/junyoshizuki_x000D_
_x000D_
â–ºPatreon: https://www.patreon.com/JunsKitchen_x000D_
_x000D_
â–ºChannel with my wife: https://www.youtube.com/RachelandJun_x000D_
_x000D_
â–ºEQUIPMENT I use on my channel that you can buy online (Amazon affiliates links) _x000D_
_x000D_
â€•Knifeâ€•_x000D_
Chef Knife: Sekimagoroku Gyuto  (http://amzn.to/1OkxnYt)_x000D_
Chef &amp; Utility Knife: Zwilling twin fin (http://amzn.to/1OkzyLF)_x000D_
_x000D_
â€•Sharpening Stoneâ€•_x000D_
KING Japanese Sharpening Stone 1000/6000 (http://amzn.to/2uokk32)_x000D_
_x000D_
â€•Cameraâ€•_x000D_
Panasonic GH5 (http://amzn.to/2uomMqi)_x000D_
Lens: LUMIX G LEICA (http://amzn.to/2eEYzbk)_x000D_
_x000D_
ã€Ingredients / serves 2ã€‘
Please follow the instructions of your rice flour bag to make dumplings if it has them. Often times it has instructions on the back. Here's the ingredients I used bellow. You can adjust the ratio to your taste. 
_x000D_
-Mitarashi-dango-
250g rice flour
200ml hot water
100ml soy sauce
100g sugar
200ml water
30g potato starch
-Sanshoku-dango-
250g rice flour
150ml hot water
30g sugar
sakura
yomogi
food colouring (red)
matcha powder
_x000D_
â–ºInstagram (ã‚¤ãƒ³ã‚¹ã‚¿): https://www.instagram.com/junskitchen/_x000D_
â–ºMusic by Epidemic Sound: http://share.epidemicsound.com/rDvsz</t>
  </si>
  <si>
    <t>['taking', 'cats', 'walk', 'jun', 'junskitchen', 'juns kitchen', 'cat', 'cooking', 'cuisine', 'walking', 'Jun', 'Rachel', 'Japanese', 'food', 'Japan', 'ã­ã“', 'ã¬ã“', 'ã‚¸ãƒ¥ãƒ³', 'è‹±èªž', 'æ—¥æœ¬', 'æ–™ç†', 'ã‚¯ãƒƒã‚­ãƒ³ã‚°', 'yt:cc=on', 'cook', 'dango', 'dumpling', 'ã ã‚“ã”', 'å›£å­', 'ã¿ãŸã‚‰ã—', 'ä¸‰è‰²', 'mitarashi', 'sanshoku', 'sansyoku']</t>
  </si>
  <si>
    <t>Vh9R01jtrj0</t>
  </si>
  <si>
    <t>Packing up my kitchen &amp; Rolled Tree Pancake (Baumkuchen)</t>
  </si>
  <si>
    <t>Packing up my kitchen Rolled Tree Pancake Baumkuchen</t>
  </si>
  <si>
    <t>2021-12-23 11:15:11+00:00</t>
  </si>
  <si>
    <t>Use code "CERAMIC22" to get bonus Japanese traditional candy or home goodies with your first #Sakuraco order!  https://bit.ly/sakuraco-jun
=^ãƒ»ï½ªãƒ»^=  Cat Merch! https://crowdmade.com/collections/junskitchen
Thank you so much to all of you for watching and supporting this channel! This is the last cooking video in this apartment and I'm going to start cooking in my new kitchen from now on! 
Baumkuchen is a traditional German cake, but apparently it's a lot more popular in Japan than it is in Germany. You can get this pretty much anywhere in Japan from convenience stores to supermarkets to fancy pastry shops. It requires a lot of skill and a special machine to make it professionally, but this time I made it with a Japanese pan and very simple ingredients at home. If you get a chance, please give it a try! 
ã€Ingredients (serves 2-3)ã€‘
2 eggs
200g pancake mix 
40g unsalted butter
135ml milk
0-40g sugar (depending on how much sugar your pancake mix has, you can adjust to your taste)</t>
  </si>
  <si>
    <t>['taking', 'cats', 'walk', 'jun', 'junskitchen', 'juns kitchen', 'cat', 'cooking', 'cuisine', 'walking', 'Jun', 'Rachel', 'Japanese', 'food', 'Japan', 'ã­ã“', 'ã¬ã“', 'ã‚¸ãƒ¥ãƒ³', 'è‹±èªž', 'æ—¥æœ¬', 'æ–™ç†', 'ã‚¯ãƒƒã‚­ãƒ³ã‚°', 'yt:cc=on', 'cook']</t>
  </si>
  <si>
    <t>aOWkVdU4NH0</t>
  </si>
  <si>
    <t>Picnic with my cat (shaved ice &amp; lemonade)</t>
  </si>
  <si>
    <t>Picnic with my cat shaved ice lemonade</t>
  </si>
  <si>
    <t>2021-10-18 11:07:11+00:00</t>
  </si>
  <si>
    <t>I went out for picnic/hiking with my cat this time. I made shaved ice and lemonade with a dollar cooking knife and ice block from conbini. It was easy,  cheap, and delicious! 
=^ãƒ»ï½ªãƒ»^=  Cat Merch! https://crowdmade.com/collections/junskitchen
â–ºMy cooking vlog channel: https://www.youtube.com/junyoshizuki_x000D_
_x000D_
â–ºPatreon: https://www.patreon.com/JunsKitchen_x000D_
_x000D_
â–ºChannel with my wife: https://www.youtube.com/RachelandJun_x000D_
_x000D_
â–ºEQUIPMENT I use on my channel that you can buy online (Amazon affiliates links) _x000D_
_x000D_
â€•Knifeâ€•_x000D_
Chef Knife: Sekimagoroku Gyuto  (http://amzn.to/1OkxnYt)_x000D_
Chef &amp; Utility Knife: Zwilling twin fin (http://amzn.to/1OkzyLF)_x000D_
_x000D_
â€•Sharpening Stoneâ€•_x000D_
KING Japanese Sharpening Stone 1000/6000 (http://amzn.to/2uokk32)_x000D_
_x000D_
â€•Cameraâ€•_x000D_
Panasonic GH5 (http://amzn.to/2uomMqi)_x000D_
Lens: LUMIX G LEICA (http://amzn.to/2eEYzbk)_x000D_
_x000D_
_x000D_
â–ºInstagram (ã‚¤ãƒ³ã‚¹ã‚¿): https://www.instagram.com/junskitchen/_x000D_
â–ºMusic by Epidemic Sound: http://share.epidemicsound.com/rDvsz</t>
  </si>
  <si>
    <t>i4gJa91MyKQ</t>
  </si>
  <si>
    <t>Jiggly Mousse Cake (Japanese Green Tea)</t>
  </si>
  <si>
    <t>Jiggly Mousse Cake Japanese Green Tea</t>
  </si>
  <si>
    <t>2021-07-21 12:22:00+00:00</t>
  </si>
  <si>
    <t>Vlog in Kyoto with my wife: 
https://youtu.be/F5A21lrIEBI
d:matcha: https://www.dmatcha.com/shop-all
=^ãƒ»ï½ªãƒ»^=  Cat Merch! https://crowdmade.com/collections/junskitchen
â–ºMy cooking vlog channel: https://www.youtube.com/junyoshizuki_x000D_
_x000D_
â–ºPatreon: https://www.patreon.com/JunsKitchen_x000D_
_x000D_
â–ºEQUIPMENT I use on my channel that you can buy online (Amazon affiliates links) _x000D_
_x000D_
â€•Knifeâ€•_x000D_
Chef Knife: Sekimagoroku Gyuto  (http://amzn.to/1OkxnYt)_x000D_
Chef &amp; Utility Knife: Zwilling twin fin (http://amzn.to/1OkzyLF)_x000D_
_x000D_
â€•Sharpening Stoneâ€•_x000D_
KING Japanese Sharpening Stone 1000/6000 (http://amzn.to/2uokk32)_x000D_
_x000D_
â€•Cameraâ€•_x000D_
Panasonic GH5 (http://amzn.to/2uomMqi)_x000D_
Lens: LUMIX G LEICA (http://amzn.to/2eEYzbk)_x000D_
_x000D_
ã€Ingredientsã€‘
9g gelatin
20g matcha 
350ml milk
200ml heavy milk
50 -100g sugar (depending on how sweet you want it)
80g white chocolate
(vegan substitutions)
gelatin â†’  agar
milk &amp; heavy milk â†’ soy milk
no chocolate or vegan chocolate
_x000D_
â–ºInstagram (ã‚¤ãƒ³ã‚¹ã‚¿): https://www.instagram.com/junskitchen/_x000D_
â–ºMusic by Epidemic Sound: http://share.epidemicsound.com/rDvsz</t>
  </si>
  <si>
    <t>['taking', 'cats', 'walk', 'jun', 'junskitchen', 'juns kitchen', 'cat', 'cooking', 'cuisine', 'walking', 'Jun', 'Rachel', 'Japanese', 'food', 'Japan', 'ã­ã“', 'ã¬ã“', 'è‹±èªž', 'æ—¥æœ¬', 'æ–™ç†', 'ã‚¯ãƒƒã‚­ãƒ³ã‚°', 'yt:cc=on', 'cook', 'ã‚¸ãƒ¥ãƒ³', 'ã‚­ãƒƒãƒãƒ³', 'æŠ¹èŒ¶', 'ãƒ ãƒ¼ã‚¹', 'ã‚±ãƒ¼ã‚­', 'ã‚¯ãƒƒã‚¯', 'matcah']</t>
  </si>
  <si>
    <t>YvCo9Zp7irY</t>
  </si>
  <si>
    <t>Taiyaki (Japanese fish-shaped cake)</t>
  </si>
  <si>
    <t>Taiyaki Japanese fishshaped cake</t>
  </si>
  <si>
    <t>2021-05-20 11:12:53+00:00</t>
  </si>
  <si>
    <t>If you're interested in the matcha taiyaki, sign up for sakura.co by May 31st!
https://sakura.co/?rfsn=5730841.fb6c9d
Use code SUMMERTEA to get bonus snacks or Japanese home goodies. In addition, they're giving away 10 FREE Sakuraco boxes this month. Enter here: https://gleam.io/Z7BEZ/sakuraco-giveaway-may-2021
=^ãƒ»ï½ªãƒ»^=  Cat Merch! https://crowdmade.com/collections/junskitchen
â–ºPatreon: https://www.patreon.com/JunsKitchen
â–ºMy cooking vlog channel: https://www.youtube.com/junyoshizuki
â–ºChannel with my wife: https://www.youtube.com/RachelandJun
â–º Vlog with my wife: https://www.youtube.com/user/RachelandJunExtra
â–ºEQUIPMENT I use on my channel that you can buy online (Amazon affiliates links) 
â€•Knifeâ€•
Chef Knife: Sekimagoroku Gyuto  (http://amzn.to/1OkxnYt)
Chef &amp; Utility Knife: Zwilling twin fin (http://amzn.to/1OkzyLF)
â€•Sharpening Stoneâ€•
KING Japanese Sharpening Stone 1000/6000 (http://amzn.to/2uokk32)
ãƒ¼Droneãƒ¼
Mavic Air 2
https://amzn.to/2HkGtJP
â€•Cameraâ€•
Panasonic GH5 (http://amzn.to/2uomMqi)
Lens: LUMIX G LEICA (http://amzn.to/2eEYzbk)
ã€Ingredientsã€‘(Serves 2)
-red bean paste-
200g red beans
100g sugar (normally the ratio of beans and sugar is 1:1 / 200g/200g but I didn't want to make it too sugary so the amount of sugar is up to your taste)
1 pinch of salt
water
-batter-
150g flour
1tsp baking powder
100ml milk
100ml water
30g sugar
1 egg
2tsp canola oil
-fillings-
75g chocolate
50ml heavy cream
any fruits you like (I used strawberry and blue berry)
â–ºInstagram (ã‚¤ãƒ³ã‚¹ã‚¿): https://www.instagram.com/junskitchen/
Ingredients (serves 2-3)
â–ºMusic by Epidemic Sound: http://share.epidemicsound.com/rDvszâ˜…Cat Merch! https://crowdmade.com/collections/junskitchen</t>
  </si>
  <si>
    <t>['taking', 'cats', 'walk', 'jun', 'junskitchen', 'juns kitchen', 'cat', 'cooking', 'cuisine', 'walking', 'Jun', 'Rachel', 'Japanese', 'food', 'Japan', 'ã­ã“', 'ã¬ã“', 'ã‚¸ãƒ¥ãƒ³', 'è‹±èªž', 'æ—¥æœ¬', 'æ–™ç†', 'ã‚¯ãƒƒã‚­ãƒ³ã‚°', 'yt:cc=on', 'cook', 'taiyaki', 'ãŸã„ã‚„ã', 'pan', 'cake', 'fish', 'é¯›', 'ç„¼ã', 'ãŸã„ç„¼ã', 'ã‚¯ãƒƒã‚¯']</t>
  </si>
  <si>
    <t>uktwCTwP47Y</t>
  </si>
  <si>
    <t>Beef Wellington (with Japanese mushrooms)</t>
  </si>
  <si>
    <t>Beef Wellington with Japanese mushrooms</t>
  </si>
  <si>
    <t>2020-12-05 14:47:16+00:00</t>
  </si>
  <si>
    <t>=^ãƒ»ï½ªãƒ»^=  Cat Merch https://crowdmade.com/collections/junskitchen
Thank you so much for watching and extra thanks for Patreon supporters! One of my friends who studied abroad here in Japan made beef wellington for Christmas when I was in college and it was delicious! I made it slightly different from how it's traditionally made with ingredients I got from a Japanese supermarket! 
â–ºPatreon: https://www.patreon.com/JunsKitchen
â–ºMy cooking vlog channel: https://www.youtube.com/junyoshizuki
â–ºChannel with my wife: https://www.youtube.com/RachelandJun
â–º Vlog with my wife: https://www.youtube.com/user/RachelandJunExtra
â–ºEQUIPMENT I use on my channel that you can buy online (Amazon affiliates links) 
Lattice Cutter: https://amzn.to/39Rosiu
â€•Knifeâ€•
Chef Knife: Sekimagoroku Gyuto  (http://amzn.to/1OkxnYt)
Chef &amp; Utility Knife: Zwilling twin fin (http://amzn.to/1OkzyLF)
â€•Sharpening Stoneâ€•
KING Japanese Sharpening Stone 1000/6000 (http://amzn.to/2uokk32)
ãƒ¼Droneãƒ¼
Mavic Air 2
https://amzn.to/2HkGtJP
â€•Cameraâ€•
Panasonic GH5 (http://amzn.to/2uomMqi)
Lens: LUMIX G LEICA (http://amzn.to/2eEYzbk)
ã€Ingredientsã€‘(Serves 2)
300g beef tenderloin
salt &amp; pepper
2tbs Dijon mustard
15g unsalted butter
200ml dessert wine
15g beef stock
1-2 clusters of mushrooms (or 300-400g of any mushroom you like)  
1 clove of garlic
30-50g nuts
Prosciutto (enough to cover the meat)
Puff Pastry  (enough to cover the meat)
1 egg yolk + 1tsp water
â–ºInstagram (ã‚¤ãƒ³ã‚¹ã‚¿): https://www.instagram.com/junskitchen/
â–ºMusic by Epidemic Sound: http://share.epidemicsound.com/rDvszâ˜…Cat Merch! https://crowdmade.com/collections/junskitchen</t>
  </si>
  <si>
    <t>['taking', 'cats', 'walk', 'jun', 'junskitchen', 'juns kitchen', 'cat', 'cooking', 'cuisine', 'walking', 'Jun', 'Rachel', 'Japanese', 'food', 'Japan', 'ã­ã“', 'ã¬ã“', 'ã‚¸ãƒ¥ãƒ³', 'è‹±èªž', 'æ—¥æœ¬', 'æ–™ç†', 'ã‚¯ãƒƒã‚­ãƒ³ã‚°', 'yt:cc=on', 'cook', 'beef', 'wellington', 'christmas', 'ãƒ“ãƒ¼ãƒ•', 'ã‚¦ã‚§ãƒªãƒ³ãƒˆãƒ³', 'ã‚­ãƒƒãƒãƒ³', 'ã‚¸ãƒ¥ãƒ³ã‚º', 'ã˜ã‚…ã‚“', 'ã‚¯ãƒƒã‚¯', 'çŒ«', 'ã‚·ã‚§ãƒ•', 'ãƒ•ãƒ©ãƒ³ãƒ™', 'flambe', 'ãƒ‘ã‚¤']</t>
  </si>
  <si>
    <t>WaT_rLGuUr8</t>
  </si>
  <si>
    <t>Japanese Katsu Curry (Pork Cutlet)</t>
  </si>
  <si>
    <t>Japanese Katsu Curry Pork Cutlet</t>
  </si>
  <si>
    <t>2020-10-19 11:10:54+00:00</t>
  </si>
  <si>
    <t>=^ãƒ»ï½ªãƒ»^=  Cat Merch https://crowdmade.com/collections/junskitchen
- Thank you so much for watching and extra thanks for Patreon supporters! Curry with rice is one of the most popular dishes in Japan. Thank you for the requests and if you have any suggestions, please let me know in the comment section! Cheers! 
â–ºPatreon: https://www.patreon.com/JunsKitchen_x000D_
_x000D_
â–ºMy cooking vlog channel: https://www.youtube.com/junyoshizuki
â–ºChannel with my wife: https://www.youtube.com/RachelandJun
_x000D_
â–ºEQUIPMENT I use on my channel that you can buy online (Amazon affiliates links) _x000D_
â€•Knifeâ€•_x000D_
Chef Knife: Sekimagoroku Gyuto  (http://amzn.to/1OkxnYt)_x000D_
Chef &amp; Utility Knife: Zwilling twin fin (http://amzn.to/1OkzyLF)_x000D_
â€•Sharpening Stoneâ€•
KING Japanese Sharpening Stone 1000/6000 (http://amzn.to/2uokk32)
_x000D_
ãƒ¼Droneãƒ¼
Mavic Air 2
https://amzn.to/2HkGtJP
_x000D_
â€•Cameraâ€•_x000D_
Panasonic GH5 (http://amzn.to/2uomMqi)_x000D_
Lens: LUMIX G LEICA (http://amzn.to/2eEYzbk)
_x000D_
ã€Ingredientsã€‘(Serves 2)
-curry sauce-
100g onion
100g apple (or mango, jam, honey, etc...)
20-30g unsalted butter
100ml milk
400-600ml water (adjust the thickness however you like. Any vegetable stock/soup will be good, too)
10g Worcestershire sauce  
15g Beef stock 
10g beef fat
2tsp flour
1-2 pinch of salt
200-300g rice
-pork cutlet-
200-300g pork 
flour
panko
canola oil
(serves 5)
The instruction of my curry spice mix.
200g meat (beef, pork, chicken, etcâ€¦)
1 onion
1 potato
1 carrot
5tbsp canola oil
3-5tbsp flour
1 soup stock cube 
700ml water
â–ºInstagram (ã‚¤ãƒ³ã‚¹ã‚¿): https://www.instagram.com/junskitchen/_x000D_
â–ºMusic by Epidemic Sound: http://share.epidemicsound.com/rDvsz</t>
  </si>
  <si>
    <t>['taking', 'cats', 'walk', 'jun', 'junskitchen', 'juns kitchen', 'cat', 'cooking', 'cuisine', 'walking', 'Jun', 'Rachel', 'Japanese', 'food', 'Japan', 'çŒ«', 'ã­ã“', 'ã¬ã“', 'ã‚¸ãƒ¥ãƒ³', 'è‹±èªž', 'æ—¥æœ¬', 'æ–™ç†', 'ã‚¯ãƒƒã‚­ãƒ³ã‚°', 'yt:cc=on', 'cook', 'ã‚«ãƒ¬ãƒ¼', 'ã‹ã¤', 'ã‚«ãƒ„', 'ã¨ã‚“ã‹ã¤', 'è±š', 'é‡Žèœ', 'Kitchen', 'ã‚­ãƒƒãƒãƒ³', 'ã‚¸ãƒ¥ãƒ³ã‚º', 'curry', 'pork', 'katsu', 'cutlet', 'ã‚¯ãƒƒã‚¯', 'tonkatsu', 'å¤', 'å¤é‡Žèœ', 'ãƒ©ã‚¤ã‚¹', 'ã‚«ãƒ¬ãƒ¼ãƒ©ã‚¤ã‚¹']</t>
  </si>
  <si>
    <t>JJk1ji23Ey8</t>
  </si>
  <si>
    <t>Making a Bonsai Aquarium</t>
  </si>
  <si>
    <t>2020-08-11 11:08:04+00:00</t>
  </si>
  <si>
    <t>=^ãƒ»ï½ªãƒ»^=  Cat Merch https://crowdmade.com/collections/junskitchen
- I've been wanting to do aquaponics (growing vegetables on a fish tank) for my kitchen. I'm making a cooking video with the veggies I grew for the next video! 
â–ºMy cooking vlog channel: https://www.youtube.com/junyoshizuki_x000D_
_x000D_
â–ºPatreon: https://www.patreon.com/JunsKitchen_x000D_
_x000D_
â–ºChannel with my wife: https://www.youtube.com/RachelandJun_x000D_
_x000D_
â–ºEQUIPMENT I use on my channel that you can buy online (Amazon affiliates links) _x000D_
_x000D_
â€•Knifeâ€•_x000D_
Chef Knife: Sekimagoroku Gyuto  (http://amzn.to/1OkxnYt)_x000D_
Chef &amp; Utility Knife: Zwilling twin fin (http://amzn.to/1OkzyLF)_x000D_
_x000D_
â€•Sharpening Stoneâ€•_x000D_
KING Japanese Sharpening Stone 1000/6000 (http://amzn.to/2uokk32)_x000D_
_x000D_
â€•Cameraâ€•_x000D_
Panasonic GH5 (http://amzn.to/2uomMqi)_x000D_
Lens: LUMIX G LEICA (http://amzn.to/2eEYzbk)_x000D_
_x000D_
_x000D_
â–ºInstagram (ã‚¤ãƒ³ã‚¹ã‚¿): https://www.instagram.com/junskitchen/_x000D_
â–ºMusic by Epidemic Sound: http://share.epidemicsound.com/rDvsz</t>
  </si>
  <si>
    <t>['taking', 'cats', 'walk', 'jun', 'junskitchen', 'juns kitchen', 'cat', 'cooking', 'cuisine', 'walking', 'Jun', 'Rachel', 'Japanese', 'food', 'Japan', 'çŒ«', 'ã­ã“', 'ã¬ã“', 'ã‚¸ãƒ¥ãƒ³', 'è‹±èªž', 'æ—¥æœ¬', 'æ–™ç†', 'ã‚¯ãƒƒã‚­ãƒ³ã‚°', 'yt:cc=on', 'cook']</t>
  </si>
  <si>
    <t>7notuuPwzCM</t>
  </si>
  <si>
    <t>Teaching my cats to ring a bell</t>
  </si>
  <si>
    <t>2020-05-11 10:52:23+00:00</t>
  </si>
  <si>
    <t>=^ãƒ»ï½ªãƒ»^=  Cat Merch https://crowdmade.com/collections/junskitchen
- I decided to try teaching my cats how to ring a bell! 
This is the bell I used (Amazon affiliate link): https://amzn.to/2YQOAoy 
How I Trained My Cats
(https://www.youtube.com/watch?v=5530I_pYjbo)
â–ºMy cooking vlog channel: https://www.youtube.com/junyoshizuki 
â–ºPatreon: https://www.patreon.com/JunsKitchen
â–ºChannel with my wife: https://www.youtube.com/RachelandJun 
â–ºInstagram (ã‚¤ãƒ³ã‚¹ã‚¿): https://www.instagram.com/junskitchen/ 
â–ºMusic by Epidemic Sound: http://share.epidemicsound.com/rDvsz</t>
  </si>
  <si>
    <t>['taking', 'cats', 'walk', 'jun', 'junskitchen', 'juns kitchen', 'cat', 'cooking', 'cuisine', 'walking', 'Jun', 'Rachel', 'Japanese', 'food', 'Japan', 'çŒ«', 'ã­ã“', 'ã¬ã“', 'ã‚¸ãƒ¥ãƒ³', 'è‹±èªž', 'æ—¥æœ¬', 'æ–™ç†', 'ã‚¯ãƒƒã‚­ãƒ³ã‚°', 'yt:cc=on', 'cook', 'Cat', 'teach', 'how', 'to', 'ring', 'bell', 'funny', 'cute', 'ãƒ™ãƒ«', 'ã‚­ãƒ£ãƒƒãƒˆ', 'kitchen', 'japan', 'è‹±ä¼šè©±']</t>
  </si>
  <si>
    <t>HvaQw77UQcw</t>
  </si>
  <si>
    <t>Japanese meal for cats</t>
  </si>
  <si>
    <t>2020-03-02 10:52:48+00:00</t>
  </si>
  <si>
    <t>=^ãƒ»ï½ªãƒ»^=  Cat Merch https://crowdmade.com/collections/junskitchen
- I tried to make a traditional-style Japanese meal for my cats! It's a set menu (miso soup, rice with furikake, and fish) except the food is all made out of cat-safe ingredients. 
â–ºMy cooking vlog channel: https://www.youtube.com/junyoshizuki_x000D_
_x000D_
â–ºPatreon: https://www.patreon.com/JunsKitchen_x000D_
_x000D_
â–ºChannel with my wife: https://www.youtube.com/RachelandJun_x000D_
_x000D_
â–ºEQUIPMENT I use on my channel that you can buy online (Amazon affiliates links) _x000D_
â€•Knifeâ€•_x000D_
Chef Knife: Sekimagoroku Gyuto  (http://amzn.to/1OkxnYt)_x000D_
Chef &amp; Utility Knife: Zwilling twin fin (http://amzn.to/1OkzyLF)_x000D_
_x000D_
â€•Sharpening Stoneâ€•_x000D_
KING Japanese Sharpening Stone 1000/6000 (http://amzn.to/2uokk32)_x000D_
_x000D_
â€•Cameraâ€•_x000D_
Panasonic GH5 (http://amzn.to/2uomMqi)_x000D_
Lens: LUMIX G LEICA (http://amzn.to/2eEYzbk)_x000D_
_x000D_
â–ºInstagram (ã‚¤ãƒ³ã‚¹ã‚¿): https://www.instagram.com/junskitchen/_x000D_
â–ºMusic by Epidemic Sound: http://share.epidemicsound.com/rDvsz</t>
  </si>
  <si>
    <t>wAj3fltMu28</t>
  </si>
  <si>
    <t>White Fish with Orange Sauce</t>
  </si>
  <si>
    <t>2019-12-02 11:20:36+00:00</t>
  </si>
  <si>
    <t>=^ãƒ»ï½ªãƒ»^=  Cat Merch https://crowdmade.com/collections/junskitchen
- In Japan this is the season for mikan so I wanted to make a dinner meal with them. Orange sauce goes very well with white fish (I use isaki, aka chicken grunt). Any mildly flavored white fish will do! The flavors combine together very well so I hope you enjoy it. :)
â–ºMy cooking vlog channel: https://www.youtube.com/junyoshizuki
â–ºPatreon: https://www.patreon.com/JunsKitchen
â–ºChannel with my wife: https://www.youtube.com/RachelandJun
â–ºEQUIPMENT I use on my channel that you can buy online (Amazon affiliates links) 
â€•Knifeâ€•
Chef Knife: Sekimagoroku Gyuto  (http://amzn.to/1OkxnYt)
Chef &amp; Utility Knife: Zwilling twin fin (http://amzn.to/1OkzyLF)
â€•Sharpening Stoneâ€•
KING Japanese Sharpening Stone 1000/6000 (http://amzn.to/2uokk32)
â€•Cameraâ€•
Panasonic GH5 (http://amzn.to/2uomMqi)
Lens: LUMIX G LEICA (http://amzn.to/2eEYzbk)
ã€Ingredientsã€‘
Ingredients (serves 2-3)
Any mildly flavored white fish
Any vegetables and herbs youâ€™d like to eat with the fish
(I used eggplant, bell pepper, avocado, carrots, baby lettuce, parsley, dill)
-sauce-
20-30ml orange juice
150ml white wine
30-50m heavy cream
80-100g unsalted butter
30-50g onion
1/2 tsp sugar
1/2 tsp salt
thyme/sage
-others-
1-2 oranges
Olive oil
Orange liquor 
â–ºInstagram (ã‚¤ãƒ³ã‚¹ã‚¿): https://www.instagram.com/junskitchen/
â–ºMusic by Epidemic Sound: http://share.epidemicsound.com/rDvsz</t>
  </si>
  <si>
    <t>['taking', 'cats', 'walk', 'jun', 'junskitchen', 'juns kitchen', 'cat', 'cooking', 'cuisine', 'walking', 'Jun', 'Rachel', 'Japanese', 'food', 'Japan', 'çŒ«', 'ã­ã“', 'ã¬ã“', 'ã‚¸ãƒ¥ãƒ³', 'è‹±èªž', 'æ—¥æœ¬', 'æ–™ç†', 'ã‚¯ãƒƒã‚­ãƒ³ã‚°', 'yt:cc=on', 'cook', 'white', 'fish', 'fire', 'orange', 'sauce', 'ã„ã•ã', 'ç™½èº«', 'é­š', 'ã‚ªãƒ¬ãƒ³ã‚¸', 'ã‚½ãƒ¼ã‚¹', 'ã‚·ã‚§ãƒ•', 'ã‚¯ãƒƒã‚¯', 'ã•ã°ã', 'ã•ã°ãæ–¹', 'ã•ã°ã']</t>
  </si>
  <si>
    <t>qi5KyW3aTNw</t>
  </si>
  <si>
    <t>I made a tree for my cats out of driftwood</t>
  </si>
  <si>
    <t>2019-10-22 11:14:28+00:00</t>
  </si>
  <si>
    <t>=^ãƒ»ï½ªãƒ»^=  Cat Merch https://crowdmade.com/collections/junskitchen
- â–ºMy cooking vlog channel: https://www.youtube.com/junyoshizuki
â–ºPatreon: https://www.patreon.com/JunsKitchen
â–ºChannel with my wife: https://www.youtube.com/RachelandJun
I wanted to make a cat tree to complete my cooking room and decided to try making one out of driftwood! I've never built anything before so this was a new experience for me but I'm happy with how it turned out, and more importantly so are my cats!
Also I asked my friend Ryo to do my new logo.Please check it if you're interested! :)
STUDIO SALLY : https://en.studio-sally.design
â–ºEQUIPMENT I use on my channel that you can buy online (Amazon affiliates links) 
â€•Knifeâ€•
Chef Knife: Sekimagoroku Gyuto  (http://amzn.to/1OkxnYt)
Chef &amp; Utility Knife: Zwilling twin fin (http://amzn.to/1OkzyLF)
â€•Sharpening Stoneâ€•
KING Japanese Sharpening Stone 1000/6000 (http://amzn.to/2uokk32)
â€•Cameraâ€•
Panasonic GH5 (http://amzn.to/2uomMqi)
Lens: LUMIX G LEICA (http://amzn.to/2eEYzbk)
â–ºInstagram (ã‚¤ãƒ³ã‚¹ã‚¿): https://www.instagram.com/junskitchen/
â–ºMusic by Epidemic Sound: http://share.epidemicsound.com/rDvsz</t>
  </si>
  <si>
    <t>['taking', 'cats', 'jun', 'junskitchen', 'juns kitchen', 'cat', 'cooking', 'cuisine', 'Jun', 'Rachel', 'Japanese', 'food', 'Japan', 'çŒ«', 'ã­ã“', 'ã¬ã“', 'ã‚¸ãƒ¥ãƒ³', 'è‹±èªž', 'æ—¥æœ¬', 'æ–™ç†', 'ã‚¯ãƒƒã‚­ãƒ³ã‚°', 'yt:cc=on', 'cook', 'diy', 'wood', 'tree', 'drift', 'æµæœ¨', 'ä½œã£ã¦ã¿ãŸ', 'ãƒ„ãƒªãƒ¼', 'ã‚¿ãƒ¯ãƒ¼', 'æ—¥æ›œ', 'å¤§å·¥', 'ã‚­ãƒ£ãƒƒãƒˆ', 'kitchen', 'ã‚­ãƒƒãƒãƒ³', 'ã‚¸ãƒ¥ãƒ³ã‚º', 'ã‚¯ãƒƒã‚¯', 'driftwood']</t>
  </si>
  <si>
    <t>_SglZwZdpV8</t>
  </si>
  <si>
    <t>Homemade Vegan Burger</t>
  </si>
  <si>
    <t>2019-05-27 12:20:34+00:00</t>
  </si>
  <si>
    <t>=^ãƒ»ï½ªãƒ»^=  Cat Merch https://crowdmade.com/collections/junskitchen
- â–ºMy cooking vlog channel: https://www.youtube.com/junyoshizuki
â–ºPatreon: https://www.patreon.com/JunsKitchen
â–ºChannel with my wife: https://www.youtube.com/RachelandJun
â–ºEQUIPMENT I use on my channel that you can buy online (Amazon affiliates links) 
â€•Knifeâ€•
Chef Knife: Sekimagoroku Gyuto  (http://amzn.to/1OkxnYt)
Chef &amp; Utility Knife: Zwilling twin fin (http://amzn.to/1OkzyLF)
â€•Sharpening Stoneâ€•
KING Japanese Sharpening Stone 1000/6000 (http://amzn.to/2uokk32)
â€•Cameraâ€•
Panasonic GH5 (http://amzn.to/2uomMqi)
Lens: LUMIX G LEICA (http://amzn.to/2eEYzbk)
Homemade Vegan Burger ingredients:
ã€Ingredients (serves 2 - 3)ã€‘
-buns-
300g bread flour
6g dry yeast
200ml water
15g sugar
6g salt
-soy meat-
150g firm tofu 
20 - 30ml soy sauce
1 clove of garlic (or 1/2 - 1 tsp garlic powder)
-tofu mayonnaise-
200g soft tofu
2 tbs olive oil
2  mustard
1 - 2 tbsp sugar
dill weed
salt
-mochi cheese-
200g mochi
250 - 300ml soy milk
30g cashew nuts
4g agar powder
80 - 90g potato starch
1 - 2 tsp lemon juice
1 tsp salt
1/2 mustard
â–ºInstagram (ã‚¤ãƒ³ã‚¹ã‚¿): https://www.instagram.com/junskitchen/
â–ºMusic by Epidemic Sound (https://goo.gl/wiYvVq)</t>
  </si>
  <si>
    <t>['taking', 'cats', 'walk', 'jun', 'junskitchen', 'juns kitchen', 'cat', 'cooking', 'cuisine', 'walking', 'Jun', 'Rachel', 'Japanese', 'food', 'Japan', 'çŒ«', 'ã­ã“', 'ã¬ã“', 'ã‚¸ãƒ¥ãƒ³', 'è‹±èªž', 'æ—¥æœ¬', 'æ–™ç†', 'ã‚¯ãƒƒã‚­ãƒ³ã‚°', 'yt:cc=on', 'cook', 'home', 'made', 'vegan', 'burger', 'mochi', 'ãƒ´ã‚£ãƒ¼ã‚¬ãƒ³', 'ãƒ“ãƒ¼ã‚¬ãƒ³', 'ãƒãƒ¼ã‚¬ãƒ¼', 'é¤…', 'ãŠã‚‚ã¡', 'ãƒãƒ¼ã‚º', 'cheese', 'homemade']</t>
  </si>
  <si>
    <t>IFz36TaBsIc</t>
  </si>
  <si>
    <t>Cleaning pots and pans</t>
  </si>
  <si>
    <t>2018-12-03 09:59:07+00:00</t>
  </si>
  <si>
    <t>=^ãƒ»ï½ªãƒ»^=  Cat Merch https://crowdmade.com/collections/junskitchen
- â–ºMy cooking vlog channel: https://www.youtube.com/junyoshizuki
â–ºPatreon: https://www.patreon.com/JunsKitchen
â–ºChannel with my wife: https://www.youtube.com/RachelandJun
Today I thought I'd show how I clean pots and pans. I used to make all kinds of cooking mistakes where I accidentally burned my pans but fortunately I know an easy way to clean them up!
â–ºEQUIPMENT I use on my channel that you can buy online (Amazon affiliates links) 
â€•Knifeâ€•
Chef Knife: Sekimagoroku Gyuto  (http://amzn.to/1OkxnYt)
Chef &amp; Utility Knife: Zwilling twin fin (http://amzn.to/1OkzyLF)
â€•Sharpening Stoneâ€•
KING Japanese Sharpening Stone 1000/6000 (http://amzn.to/2uokk32)
â€•Cameraâ€•
Panasonic GH5 (http://amzn.to/2uomMqi)
Lens: LUMIX G LEICA (http://amzn.to/2eEYzbk)
â–ºInstagram (ã‚¤ãƒ³ã‚¹ã‚¿): https://www.instagram.com/junskitchen/
â–ºMusic by Epidemic Sound (https://goo.gl/wiYvVq)</t>
  </si>
  <si>
    <t>['cleaning', 'pots', 'pans', 'cooking', 'mistakes', 'burned', 'burnt', 'jun', 'junskitchen', 'juns kitchen', 'cat', 'cuisine', 'Jun', 'Rachel', 'Japanese', 'food', 'Japan', 'çŒ«', 'ã­ã“', 'ã¬ã“', 'ã‚¸ãƒ¥ãƒ³', 'è‹±èªž', 'æ—¥æœ¬', 'æ–™ç†', 'ã‚¯ãƒƒã‚­ãƒ³ã‚°', 'yt:cc=on', 'cook', 'cats']</t>
  </si>
  <si>
    <t>FSVTrUIvH8w</t>
  </si>
  <si>
    <t>Taking my cats for a walk</t>
  </si>
  <si>
    <t>2018-11-05 11:00:05+00:00</t>
  </si>
  <si>
    <t>=^ãƒ»ï½ªãƒ»^=  Cat Merch https://crowdmade.com/collections/junskitchen
- â–ºMy cooking vlog channel: https://www.youtube.com/c/junyoshizuki
â–ºPatreon: https://www.patreon.com/JunsKitchen
â–ºEQUIPMENT I use on my channel that you can buy online (Amazon affiliates links) 
â€•Knifeâ€•
Chef Knife: Sekimagoroku Gyuto  (http://amzn.to/1OkxnYt)
Chef &amp; Utility Knife: Zwilling twin fin (http://amzn.to/1OkzyLF)
â€•Sharpening Stoneâ€•
KING Japanese Sharpening Stone 1000/6000 (http://amzn.to/2uokk32)
â€•Cameraâ€•
Panasonic GH5 (http://amzn.to/2uomMqi)
Lens: LUMIX G LEICA (http://amzn.to/2eEYzbk)
â–ºMain Channel: https://www.youtube.com/RachelandJun
â–ºInstagram (ã‚¤ãƒ³ã‚¹ã‚¿): https://www.instagram.com/junskitchen/
â–ºMusic by Epidemic Sound (https://goo.gl/wiYvVq)</t>
  </si>
  <si>
    <t>['taking', 'cats', 'walk', 'jun', 'junskitchen', 'juns kitchen', 'cat', 'cooking', 'cuisine', 'walking', 'Jun', 'Rachel', 'Japanese', 'food', 'Japan', 'çŒ«', 'ã­ã“', 'ã¬ã“', 'æ•£æ­©', 'ã‚¸ãƒ¥ãƒ³', 'è‹±èªž', 'æ—¥æœ¬', 'æ–™ç†', 'ã‚¯ãƒƒã‚­ãƒ³ã‚°', 'yt:cc=on', 'cook']</t>
  </si>
  <si>
    <t>5Jmce2tUn88</t>
  </si>
  <si>
    <t>Blue Berry Cheese Cake (Homemade Yogurt)</t>
  </si>
  <si>
    <t>Blue Berry Cheese Cake Homemade Yogurt</t>
  </si>
  <si>
    <t>2018-09-10 10:58:31+00:00</t>
  </si>
  <si>
    <t>=^ãƒ»ï½ªãƒ»^=  Cat Merch https://crowdmade.com/collections/junskitchen
- Thanks to sponsor Skillshare, the first 1000 people to sign up with this link will get their first 2 months free: https://skl.sh/junskitchen
â–ºMy cooking vlog channel: https://www.youtube.com/c/junyoshizuki
â–ºPatreon: https://www.patreon.com/JunsKitchen
â–ºEquipment I use on my channel that you can buy online (Amazon affiliates links) 
â€•Knifeâ€•
Chef Knife: Sekimagoroku Gyuto  (http://amzn.to/1OkxnYt)
Chef &amp; Utility Knife: Zwilling twin fin (http://amzn.to/1OkzyLF)
â€•Sharpening Stoneâ€•
KING Japanese Sharpening Stone 1000/6000 (http://amzn.to/2uokk32)
â€•Cameraâ€•
Panasonic GH5 (http://amzn.to/2uomMqi)
Lens: LUMIX G LEICA (http://amzn.to/2eEYzbk)
â–ºMain Channel: https://www.youtube.com/RachelandJun
â–ºInstagram (ã‚¤ãƒ³ã‚¹ã‚¿): https://www.instagram.com/junskitchen/
â–ºMusic by Epidemic Sound (https://goo.gl/wiYvVq)
INGREDIENTS
(serves 2)
ï¼Yogurtï¼
500ml milk
I pack of yogurt starter culture*
* Please follow the instruction of your yogurt starter culture. 
ï¼Blue Berry Jamï¼
200g blue berries
50-100g sugar 
1tbsp lemon juice
ï¼Butterï¼
200g double cream 
1 clean bottle
Youâ€™ll have about 100g of butter and 100g of butter milk after shaking the double cream. You can just use unsalted butter instead of making it yourself.  
ï¼Cheese Cakeï¼
(Chocolate lid)
200g white chocolate
1-2tsp matcha powder
1-2tsp blue berry jam
any berries you like to decorate (I used raspberry and black berry)
(Cheese cake layer)
200g cream cheese
100g yogurt 
100ml butter milk
30g sugar
1tbsp lemon juice
5g agar powder + 2tbsp hot water
 (Agar layer)
4g agar powder 
500ml water
1/2 - 1tsp matcha powder 
1tsp blue berry jam
(Butter cream flower)
200g white bean paste
100g unsalted butter
1tbsp lemon juice
1-2tsp matcha powder
1-2tsp blue berry jam
You can just use pre-made icing.
(Spun sugar)
70g sugar
1tbsp sugar syrup</t>
  </si>
  <si>
    <t>['cook', 'cooking', 'food', 'cat', 'blue', 'berry', 'cheese', 'cake', 'cats', 'Jun', 'JunsKitchen', 'Rachel', 'Japanese', 'japan', 'cuisine', 'matcha', 'with', 'butter', 'yogurt', 'homemade', "jun's", 'kitchen', 'çŒ«', 'æ–™ç†', 'ã‚¯ãƒƒã‚¯', 'ã‚¯ãƒƒã‚­ãƒ³ã‚°', 'ã‚¸ãƒ¥ãƒ³', 'ã‚­ãƒƒãƒãƒ³', 'æŠ¹èŒ¶', 'ãƒ–ãƒ«ãƒ¼ãƒ™ãƒªãƒ¼', 'ãƒãƒ¼ã‚º', 'ã‚±ãƒ¼ã‚­', 'ã‚°ãƒ©ã‚¹', 'ã‚¹ã‚¤ãƒ¼ãƒ„', 'ã­ã“', 'ã¬ã“', 'è‹±èªž', 'æ—¥æœ¬', 'yt:cc=on']</t>
  </si>
  <si>
    <t>sV7eDd1d7LI</t>
  </si>
  <si>
    <t>Cooking birthday presents for my wife!</t>
  </si>
  <si>
    <t>Cooking birthday presents for my wife</t>
  </si>
  <si>
    <t>2018-05-28 10:00:34+00:00</t>
  </si>
  <si>
    <t>=^ãƒ»ï½ªãƒ»^=  Cat Merch https://crowdmade.com/collections/junskitchen
- I opened a second channel for smaller videos or cooking vlogs, and I just uploaded my cooking panel on the history of Japanese knives and cooking tips if anyone is interested: https://www.youtube.com/c/junyoshizuki
My Patreon: https://www.patreon.com/JunsKitchen
I tried looking up products for preserving flowers that are similar to the ones I used, but unfortunately I couldn't find any. All the results I got were like drying flowers, using glycerin, or using silica gel. But the way I preserve and dye flowers using a single liquid is really convenient. If anyone knows a product similar to the one I used then please let me know!
â–ºEQUIPMENT I use on my channel that you can buy online (Amazon affiliates links) 
â€•Knifeâ€•
Chef Knife: Sekimagoroku Gyuto  (http://amzn.to/1OkxnYt)
Chef &amp; Utility Knife: Zwilling twin fin (http://amzn.to/1OkzyLF)
â€•Sharpening Stoneâ€•
KING Japanese Sharpening Stone 1000/6000 (http://amzn.to/2uokk32)
â€•Cameraâ€•
Panasonic GH5 (http://amzn.to/2uomMqi)
Lens: LUMIX G LEICA (http://amzn.to/2eEYzbk)
â–ºMain Channel: https://www.youtube.com/RachelandJun
â–ºInstagram (ã‚¤ãƒ³ã‚¹ã‚¿): https://www.instagram.com/junskitchen/
â–ºMusic by Epidemic Sound (https://goo.gl/wiYvVq)</t>
  </si>
  <si>
    <t>['cook', 'cat', 'Jun', 'Rachel', 'Japanese', 'food', 'junskitchen', 'kitchen', 'sakura', 'birthday', 'surprise', 'present', 'cats', 'cooking', 'cuisine', 'diy', 'chapstick', 'flower', 'preserved', 'æ–™ç†', 'çŒ«', 'ã­ã“', 'ã˜ã‚…ã‚“', 'ã‚¸ãƒ¥ãƒ³', 'ã‚­ãƒƒãƒãƒ³', 'ã‚µãƒ—ãƒ©ã‚¤ã‚º', 'èª•ç”Ÿæ—¥', 'ãƒ—ãƒ¬ã‚¼ãƒ³ãƒˆ', 'å¦»', 'wife', 'ã‚¸ãƒ¥ãƒ³ã‚ºã‚­ãƒƒãƒãƒ³', 'ã¬ã“', 'ãƒžãƒƒã‚µãƒ¼ã‚¸', 'ã‚ªã‚¤ãƒ«', 'ãƒªãƒƒãƒ—', 'mineral', 'oil', 'lip', 'stick', 'balm', 'ãƒãƒ¼ãƒ ', 'ãƒŸãƒãƒ©ãƒ«ã‚ªã‚¤ãƒ«', 'ãƒãƒ¼ãƒãƒªã‚¦ãƒ ', 'herbarium', 'yt:cc=on']</t>
  </si>
  <si>
    <t>Hgiu9cqph5Y</t>
  </si>
  <si>
    <t>A Japanese Take on American Sushi</t>
  </si>
  <si>
    <t>2018-04-16 11:01:57+00:00</t>
  </si>
  <si>
    <t>=^ãƒ»ï½ªãƒ»^=  Cat Merch https://crowdmade.com/collections/junskitchen
- Thank you all so much for watching!  
My Patreon: https://www.patreon.com/JunsKitchen
I opened a second channel for smaller videos or cooking vlogs, and I just uploaded my cooking panel on the history of Japanese knives and cooking tips if anyone is interested: https://www.youtube.com/c/junyoshizuki
â–ºEQUIPMENT I use on my channel that you can buy online (Amazon affiliates links) 
â€•Knifeâ€•
Chef Knife: Sekimagoroku Gyuto  (http://amzn.to/1OkxnYt)
Chef &amp; Utility Knife: Zwilling twin fin (http://amzn.to/1OkzyLF)
â€•Sharpening Stoneâ€•
KING Japanese Sharpening Stone 1000/6000 (http://amzn.to/2uokk32)
â€•Cameraâ€•
Panasonic GH5 (http://amzn.to/2uomMqi)
Lens: LUMIX G LEICA (http://amzn.to/2eEYzbk)
â–ºMain Channel: https://www.youtube.com/RachelandJun
â–ºInstagram (ã‚¤ãƒ³ã‚¹ã‚¿): https://www.instagram.com/junskitchen/
â–ºMusic by Epidemic Sound (https://goo.gl/wiYvVq)</t>
  </si>
  <si>
    <t>['cook', 'cat', 'Jun', 'Rachel', 'Japanese', 'food', 'patreon', 'American', 'sushi', 'usa', 'japan', 'juns kitchen', 'cuisine', 'knife', 'cooking', 'kitchen', 'junskitchen', 'æ—¥æœ¬', 'æ–™ç†', 'ä½œã£ã¦ã¿ãŸ', 'çŒ«', 'ã­ã“', 'ã¬ã“', 'è‹±èªž', 'æµ·å¤–', 'ã‚¸ãƒ¥ãƒ³', 'æ—¥æœ¬äºº', 'ã‚¢ãƒ¡ãƒªã‚«', 'å¤–å›½', 'è‹±ä¼šè©±', 'yt:cc=on', 'å¯¿å¸', 'ã™ã—', 'é®¨', 'ã‚¹ã‚·', 'roll', 'å·»ã', 'ãƒ­ãƒ¼ãƒ«']</t>
  </si>
  <si>
    <t>mLBqx9pl4UU</t>
  </si>
  <si>
    <t>Crab Cream Croquette mini recipe | Patreon announcement</t>
  </si>
  <si>
    <t>Crab Cream Croquette mini recipe Patreon announcement</t>
  </si>
  <si>
    <t>2018-04-11 12:44:15+00:00</t>
  </si>
  <si>
    <t>=^ãƒ»ï½ªãƒ»^=  Cat Merch https://crowdmade.com/collections/junskitchen
- My Patreon: https://www.patreon.com/JunsKitchen
Thank you all so much for watching my videos! If this is not a video you can enjoy then please don't worry, I have a full video coming next Monday!
â–ºEQUIPMENT I use on my channel that you can buy online (Amazon affiliates links) 
â€•Knifeâ€•
Chef Knife: Sekimagoroku Gyuto  (http://amzn.to/1OkxnYt)
Chef &amp; Utility Knife: Zwilling twin fin (http://amzn.to/1OkzyLF)
â€•Sharpening Stoneâ€•
KING Japanese Sharpening Stone 1000/6000 (http://amzn.to/2uokk32)
â€•Cameraâ€•
Panasonic GH5 (http://amzn.to/2uomMqi)
Lens: LUMIX G LEICA (http://amzn.to/2eEYzbk)
â–ºMain Channel: https://www.youtube.com/RachelandJun
â–ºInstagram (ã‚¤ãƒ³ã‚¹ã‚¿): https://www.instagram.com/junskitchen/
â–ºMusic by Epidemic Sound (https://goo.gl/wiYvVq)</t>
  </si>
  <si>
    <t>['cook', 'cat', 'Jun', 'Rachel', 'Japanese', 'food', 'patreon', 'crab', 'cream', 'croquette', 'mini', 'recipe', 'announcement', 'juns kitchen', 'cuisine', 'knife', 'cooking', 'kitchen', 'junskitchen', 'Japan', 'æ—¥æœ¬', 'æ–™ç†', 'ä½œã£ã¦ã¿ãŸ', 'çŒ«', 'ã­ã“', 'ã¬ã“', 'è‹±èªž', 'æµ·å¤–', 'ã‚¸ãƒ¥ãƒ³', 'æ—¥æœ¬äºº', 'ã‚¢ãƒ¡ãƒªã‚«', 'å¤–å›½', 'è‹±ä¼šè©±', 'yt:cc=on']</t>
  </si>
  <si>
    <t>OdNqWcUdm6I</t>
  </si>
  <si>
    <t>Sukiyaki (Homemade Tofu)</t>
  </si>
  <si>
    <t>Sukiyaki Homemade Tofu</t>
  </si>
  <si>
    <t>2018-02-05 11:33:32+00:00</t>
  </si>
  <si>
    <t>=^ãƒ»ï½ªãƒ»^=  Cat Merch https://crowdmade.com/collections/junskitchen
- Squarespace (10% discount): https://www.squarespace.com/junskitchen
My website (I'm sorry it's currently under construction): https://www.junskitchen.com/
Patreon: https://www.patreon.com/JunsKitchen
â–ºEQUIPMENT I use on my channel that you can buy online (Amazon affiliates links) 
â€•Knifeâ€•
Chef Knife: Sekimagoroku Gyuto  (http://amzn.to/1OkxnYt)
â€•Sharpening Stoneâ€•
KING Japanese Sharpening Stone 1000/6000 (http://amzn.to/2uokk32)
â€•Cameraâ€•
Panasonic GH5 (http://amzn.to/2uomMqi)
Lens: LUMIX G LEICA (http://amzn.to/2eEYzbk)
â–ºMain Channel: https://www.youtube.com/RachelandJun
â–ºInstagram (ã‚¤ãƒ³ã‚¹ã‚¿): https://www.instagram.com/junskitchen/
â–ºMusic by Epidemic Sound (https://goo.gl/wiYvVq)
INGREDIENTS
(serves 2-3)
ï¼Tofuï¼
300g soybean
2800ml soft water*
15 -20ml nigari (or lemon juice) + 50ml water**
* If you're not sure if your tap water is hard or soft, you can just use distilled water. It might be a bit overkill but it's probably easier than searching specifically for soft water.
** Add more nigari or lemon juice if necessary
ï¼Sukiyaki Sauceï¼
100ml sake
100ml mirin
100ml soy sauce
30g granulated sugar
ï¼Vegetablesï¼
You can use any vegetables you like. Here'are the ones I used this time
green onion
Chinese cabbage
shiitake mushroom
carrot
thread konjac
very thin, marbled beef slices
INSTRUCTIONS
-Tofu-
1. Soak the soybeans in water(1200ml). The soaking time depends on the water temperature. 
Summer: 25Â°C/77Â°F 10 hours
Spring, Autumn: 15Â°C/59Â°F 20 hours
Winter: 5Â°C/41Â°F 30 hours
2. Blend the soybeans and water in a mixer to make namago. (Namago is the Japanese word for that specific blended mixture of soybeans and water).
3. Boil 1600ml water in a large pan or pot and add the namago and stir for about 10 minutes. Make sure not to burn the namago at the bottom of the pan.
4. Turn off the heat and strain the namago with a filter cloth to get soy milk. The leftover is called okara and it's very healthy. I normally use it for making cookies. 
5. Mix 20ml nigari (or lemon juice) and 50ml water together to make the coagulant for the soy milk.
("Your coagulant is a substance that will curdle the soy milk. You can use acid, like lemon juice or vinegar, or salt. Nigari, which is magnesium chloride, is popular in Japan, and calcium chloride is popular in North America."
-huffingtonpost)
6. Heat up the soy milk and keep the temperature at 75Â°C. Add the nigari-water and stir gently. Do NOT mix too much.  Turn off the heat and leave it for about 10 minutes.
7. While resting the soy milk, prepare a container for shaping the tofu. You can make holes in the bottom of a paper drink carton or tupperware, or you can just use your filter cloth and tie it up tighly to shapen the tofu as well.
ãƒ» Make sure the temperature is between 70 - 75 degree Celsius with a checker. If the temperature is less or more than that, it will not solidify.
ãƒ»Use unsweetened plain soy milk (more than 8% concentration of solid soybean if you use soy milk)
ãƒ»When you add nigari, add it all at once quickly, then stir with a spoon clockwise three times, then stir counterclockwise once. You should be able to tell the tofu started to solidifying a this point. It's be a little thicker than before you started stirring. Then wait for at least thirty minutes. 
-Sukiyaki Sauce-
1. Add 100ml sake and 100ml mirin in a pot and boil it.
2. Add the sugar and soy sauce, and let the sugar melt.
-Sukiyaki-
1. Melt the beef fat* (or just some slices of fatty beef) and cook the green onion (if you have it) in the sukiyaki pot to add flavor to the sauce. Green onion tastes so much sweeter and more flavorful when you fry it first. 
2. Add the sauce and heat it up. Then add tofu, konjac, mushrooms, and anything that takes longer to cook than your other vegetables.
3. Finally, place everything else.
Sukiyaki is a shared Japanese dish where everyone ladles out some of the broth and food into their own bowls. Traditionally, sukiyaki is eaten with a raw beaten egg added to your own bowl, but that might be difficult for you depending on how safe raw eggs are considered where you live. I normally don't eat it with egg so I can enjoy the flavor of beef and vegetables, but if you get a chance to eat sukiyaki, please give it a try!
*In Japan when you buy beef there is usually a bucket nearby where you can also take a cube of beef fat free of charge. If you want you can buy this separately, or you can use beef that has fat on it as well.</t>
  </si>
  <si>
    <t>['cook', 'cat', 'Jun', 'Rachel', 'Japanese', 'food', 'cuisine', 'sukiyaki', 'knife', 'recipe', 'cooking', 'kitchen', 'junskitchen', 'Japan', 'æ—¥æœ¬', 'æ–™ç†', 'ã™ãç„¼ã', 'ä½œã£ã¦ã¿ãŸ', 'çŒ«', 'ã­ã“', 'ã¬ã“', 'è‹±èªž', 'æµ·å¤–', 'ã‚¸ãƒ¥ãƒ³', 'æ—¥æœ¬äºº', 'ã‚¢ãƒ¡ãƒªã‚«', 'å¤–å›½', 'è‹±ä¼šè©±', 'yt:cc=on', 'nabe', 'dish']</t>
  </si>
  <si>
    <t>K-yazBBF3gE</t>
  </si>
  <si>
    <t>Popcorn Rice</t>
  </si>
  <si>
    <t>2017-12-15 12:40:44+00:00</t>
  </si>
  <si>
    <t>=^ãƒ»ï½ªãƒ»^=  Cat Merch! https://crowdmade.com/collections/junskitchen
- â–ºPatreon: https://www.patreon.com/JunsKitchen
â–ºEQUIPMENT I use on my channel that you can buy online (Amazon affiliates links) 
â€•Knifeâ€•
Japanese Knife: Sekimagoroku Gyuto  (http://amzn.to/1OkxnYt)
Damascus Chef's Knife (http://amzn.to/2APxc8w)
â€•Sharpening Stoneâ€•
KING Japanese Sharpening Stone 1000/6000 (http://amzn.to/2uokk32)
â€•Cameraâ€•
Panasonic GH5 (http://amzn.to/2uomMqi)
Lens: LUMIX G LEICA (http://amzn.to/2eEYzbk)
â–ºMain Channel: https://www.youtube.com/RachelandJun
â–ºInstagram (ã‚¤ãƒ³ã‚¹ã‚¿): https://www.instagram.com/junskitchen/
â–ºMusic by Epidemic Sound (https://goo.gl/wiYvVq)</t>
  </si>
  <si>
    <t>['cook', 'cat', 'Jun', 'Rachel', 'Japanese', 'food', 'cooking', 'rice', 'pop', 'popcorn', 'cuisine', 'ãƒãƒƒãƒ—ã‚³ãƒ¼ãƒ³', 'ç±³', 'æ—¥æœ¬', 'ã‚¸ãƒ¥ãƒ³', 'ãƒ¬ã‚¤ãƒã‚§ãƒ«', 'æµ·å¤–', 'è‹±èªž', 'è‹±ä¼šè©±', 'çŒ«', 'ã­ã“', 'ã¬ã“', 'æ–™ç†', 'ã‚¯ãƒƒã‚­ãƒ³ã‚°', 'ã‚­ãƒƒãƒãƒ³', 'yt:cc=on', 'puffed', 'junskitchen', "Jun's Kitchen", 'juns Kitchen', 'recipe']</t>
  </si>
  <si>
    <t>5530I_pYjbo</t>
  </si>
  <si>
    <t>How I Trained My Cats</t>
  </si>
  <si>
    <t>2017-11-14 12:06:56+00:00</t>
  </si>
  <si>
    <t>=^ãƒ»ï½ªãƒ»^=  Cat Merch! https://crowdmade.com/collections/junskitchen
- â–ºPatreon: https://www.patreon.com/JunsKitchen
â–ºEQUIPMENT I use on my channel that you can buy online (Amazon affiliates links) 
â€•Knifeâ€•
Chef Knife: Sekimagoroku Gyuto  (http://amzn.to/1OkxnYt)
Damascus Chef's Knife (http://amzn.to/2BomJ3D)
â€•Sharpening Stoneâ€•
KING Japanese Sharpening Stone 1000/6000 (http://amzn.to/2uokk32)
â€•Cameraâ€•
Panasonic GH5 (http://amzn.to/2uomMqi)
Lens: LUMIX G LEICA (http://amzn.to/2eEYzbk)
â–ºMain Channel: https://www.youtube.com/RachelandJun
â–ºInstagram (ã‚¤ãƒ³ã‚¹ã‚¿): https://www.instagram.com/junskitchen/
â–ºMusic by Epidemic Sound (https://goo.gl/wiYvVq)</t>
  </si>
  <si>
    <t>['how', 'trained', 'cat', 'cats', 'train', 'how to', 'how i trained my cats', 'cook', 'Jun', 'Rachel', 'Japanese', 'food', 'training', 'paw', 'trick', 'cooking', 'ã‚¸ãƒ¥ãƒ³', 'ã‚­ãƒƒãƒãƒ³', 'æ–™ç†', 'ã­ã“', 'ã¬ã“', 'ãŠæ‰‹', 'æ—¥æœ¬', 'è‹±èªž', 'Juns kitchen', "Jun's kitchen", 'yt:cc=on']</t>
  </si>
  <si>
    <t>gY1eTtfmkjA</t>
  </si>
  <si>
    <t>JunsKitchen Live Stream</t>
  </si>
  <si>
    <t>2017-10-12 05:18:35+00:00</t>
  </si>
  <si>
    <t>iigDXgdKkuI</t>
  </si>
  <si>
    <t>Tempura Udon Noodles</t>
  </si>
  <si>
    <t>2017-09-04 11:03:40+00:00</t>
  </si>
  <si>
    <t>=^ãƒ»ï½ªãƒ»^=  Cat Merch! https://crowdmade.com/collections/junskitchen
- â–ºPatreon: https://www.patreon.com/JunsKitchen
â–ºEQUIPMENT I use on my channel that you can buy online (Amazon affiliates links) 
â€•Knifeâ€•
Chef Knife: Sekimagoroku Gyuto  (http://amzn.to/1OkxnYt)
Damascus Chef's Knife (http://amzn.to/2APxc8w)
â€•Sharpening Stoneâ€•
KING Japanese Sharpening Stone 1000/6000 (http://amzn.to/2uokk32)
â€•Cameraâ€•
Panasonic GH5 (http://amzn.to/2uomMqi)
Lens: LUMIX G LEICA (http://amzn.to/2eEYzbk)
â–ºMain Channel: https://www.youtube.com/RachelandJun
â–ºInstagram (ã‚¤ãƒ³ã‚¹ã‚¿): https://www.instagram.com/junskitchen/
ã€Ingredients serves 3ã€‘
ï¼Udon Noodlesï¼
300g flour 
140ml water 
15g salt
ï¼Tempura (batter)ï¼
110g flour 
200ml (1 egg yolk + water combined) 
+ Any ingredients you want
I used shredded carrots, eggplants, okra, and shrimp.
ï¼Soupï¼
900ml water
10g kombu 
20g dried Sardines 
20g thick bonito flakes
5g thin bonito flakes
â–ºMusic by Epidemic Sound 
 https://goo.gl/wiYvVq</t>
  </si>
  <si>
    <t>['cook', 'cat', 'Jun', 'Japanese', 'food', 'udon', 'noodles', 'juns kitchen', 'cooking', 'japan', 'tempura', 'ã†ã©ã‚“', 'æ—¥æœ¬', 'é£Ÿ', 'å¤©ã·ã‚‰', 'çŒ«', 'ã¬ã“', 'æ–™ç†', 'ã‚¯ãƒƒã‚¯', 'ã‚¸ãƒ¥ãƒ³', 'ãƒ¬ã‚¤ãƒã‚§ãƒ«', 'åŒ…ä¸', 'knife', 'chef', 'sharp', 'yt:cc=on']</t>
  </si>
  <si>
    <t>zGcYabz3hYg</t>
  </si>
  <si>
    <t>Sushi for Cats</t>
  </si>
  <si>
    <t>2017-07-24 10:03:57+00:00</t>
  </si>
  <si>
    <t>=^ãƒ»ï½ªãƒ»^=  Cat Merch! https://crowdmade.com/collections/junskitchen
- â–ºPatreon: https://www.patreon.com/JunsKitchen
â–ºEQUIPMENT I use on my channel that you can buy online (Amazon affiliates links) 
â€•Knifeâ€•
Chef Knife: Sekimagoroku Gyuto  (http://amzn.to/1OkxnYt)
Damascus Chef's Knife (http://amzn.to/2APxc8w)
â€•Sharpening Stoneâ€•
KING Japanese Sharpening Stone 1000/6000 (http://amzn.to/2uokk32)
â€•Coffee Siphonâ€•
Hario (http://amzn.to/2upa5x7)
â€•Cameraâ€•
Panasonic GH5 (http://amzn.to/2uomMqi)
Lens: LUMIX G LEICA (http://amzn.to/2eEYzbk)
â–ºMain Channel: https://www.youtube.com/RachelandJun
ã€€
â–ºInstagram (ã‚¤ãƒ³ã‚¹ã‚¿): https://www.instagram.com/junskitchen/
ã€Ingredientsã€‘
Sea bream
Chicken breast
Sashimi tuna
Broad beans (or edamame)
Japanese mustard spinach
Bonito broth
Corn starch water
â–ºMusic by Epidemic Sound
 https://goo.gl/wiYvVq</t>
  </si>
  <si>
    <t>['cook', 'cat', 'Jun', 'Rachel', 'Japanese', 'food', 'æ–™ç†', 'ã­ã“', 'çŒ«', 'å¯¿å¸', 'é®¨', 'ã™ã—', 'sushi', 'Japan', 'kitchen', 'æ—¥æœ¬', 'æµ·å¤–', 'æ‰‹ä½œã‚Š', 'çŒ«ã¾ã‚“ã¾', 'junskitchen', 'homemade', 'store']</t>
  </si>
  <si>
    <t>3XW-XdDe6j0</t>
  </si>
  <si>
    <t>Polishing a Rusty Knife</t>
  </si>
  <si>
    <t>2017-06-19 11:00:37+00:00</t>
  </si>
  <si>
    <t>=^ãƒ»ï½ªãƒ»^=  Cat Merch https://crowdmade.com/collections/junskitchen
- â–ºPatreon: https://www.patreon.com/JunsKitchen
â–ºEQUIPMENT I use on my channel that you can buy online (Amazon affiliates links) 
â€•Sharpening Stoneâ€•
Shapton (Green #2000): http://amzn.to/2gI4uco
Japanese King Knife Sharpener Whetstone (#1000 &amp; #6000)
http://amzn.to/2gIMph8
â€•Knifeâ€•
Chef Knife: Sekimagoroku Gyuto  (http://amzn.to/1OkxnYt)
Damascus Chef's Knife (http://amzn.to/2APxc8w)
â€•Cameraâ€•
Panasonic Lumix FZ-1000 (http://goo.gl/htPRH1)
â–ºMy Other Channel: https://www.youtube.com/RachelandJun
ã€€
ã€€Instagram (ã‚¤ãƒ³ã‚¹ã‚¿): https://www.instagram.com/junskitchen/
â–ºMusic by Epidemic Sound 
 https://goo.gl/wiYvVq</t>
  </si>
  <si>
    <t>['cook', 'cat', 'Jun', 'Rachel', 'Japanese', 'food', 'yt:cc=on', 'polish', 'sharpen', 'knife', 'kitchen', 'cooking', 'cuisine', 'Japan', 'cats', 'skill', 'çŒ«', 'åŒ…ä¸', 'ç£¨ã', 'ç ”ç£¨', 'ç ”ã', 'ç ”ãŽ', 'éŒ†ã³', 'åˆ‡ã‚Œå‘³', 'ç ”ãŽæ–¹', 'ãƒŠã‚¤ãƒ•', 'ã­ã“', 'ã¬ã“', 'æ–™ç†', 'æ—¥æœ¬', 'è‹±èªž', 'æµ·å¤–', 'è©¦ã—åˆ‡ã‚Š', '100å††', 'ç™¾å‡', 'ç ”ã„ã ã‚‰', 'ç£¨ã', 'ã‚¸ãƒ¥ãƒ³', 'ã‚¯ãƒƒã‚¯', 'ã‚·ã‚§ãƒ•', 'juns kitchen', 'junskitchen']</t>
  </si>
  <si>
    <t>bF9zOykErJ4</t>
  </si>
  <si>
    <t>Crepe Suzette</t>
  </si>
  <si>
    <t>2017-04-30 13:18:23+00:00</t>
  </si>
  <si>
    <t>=^ãƒ»ï½ªãƒ»^=  Cat Merch https://crowdmade.com/collections/junskitchen
- â–ºPatreon: https://www.patreon.com/JunsKitchen
â–ºEQUIPMENT I use in my channel that you can buy online (Amazon affiliates links) 
Chef Knife: Sekimagoroku Gyuto  (http://amzn.to/1OkxnYt)
Damascus Chef's Knife (http://amzn.to/2APxc8w)
Camera: Panasonic Lumix FZ-1000 (http://goo.gl/htPRH1)
â–ºMain Channel (ãƒ¡ã‚¤ãƒ³): https://goo.gl/NJ4EKT
â–ºInstagram (ã‚¤ãƒ³ã‚¹ã‚¿): https://goo.gl/Umrua6
â–ºMy favorite knife maker who made my 220mm Damascus chef knife: https://www.maumasifirearts.com/
Ingredients (serves 2)
-Crepe-
50g Cake flour 
15g Sugar
1 Egg (60g)
120g Milk
10g Butter (unsalted)
1 pinch of salt 
-Sauce-
1 Orange (with pleasant aroma) 
150 â€“ 200ml Orange juice 
20g Sugar
20g Butter
10 - 20ml Cointreau (up to you)
10ml Grand Marnier (up to you)
-Topping-
Any ice cream you like. My favorite is cookies and cream. 
ã€Musicã€‘
æ‚ ä¹…ã®çµ† (by Akiyama Hirokazu): https://goo.gl/4qds9L
Website: http://www.hmix.net/ 
For future generations (by Dâ€™elf / T, Takahashi): http://www.d-elf.com/</t>
  </si>
  <si>
    <t>['cook', 'cat', 'Jun', 'Rachel', 'Japanese', 'food', 'cooking', 'japan', 'cats', 'dish', 'cuisine', 'crepe', 'suzette', 'flambe', 'jun', 'kitchen', 'ã‚¯ãƒ¬ãƒ¼ãƒ—', 'ã‚·ãƒ¥ã‚¼ãƒƒãƒˆ', 'ãƒ•ãƒ©ãƒ³ãƒ™', 'æ—¥æœ¬', 'ã‚¸ãƒ¥ãƒ³', 'æ–™ç†', 'çŒ«', 'ã­ã“', 'ã¬ã“', 'ã‚­ãƒƒãƒãƒ³', 'ã‚¯ãƒƒã‚­ãƒ³ã‚°', 'yt:cc=on']</t>
  </si>
  <si>
    <t>9WXIrnWsaCo</t>
  </si>
  <si>
    <t>Homemade Ramen</t>
  </si>
  <si>
    <t>2017-02-24 12:30:43+00:00</t>
  </si>
  <si>
    <t>=^ãƒ»ï½ªãƒ»^=  Cat Merch https://crowdmade.com/collections/junskitchen
- â–ºPatreon: https://www.patreon.com/JunsKitchen
â–ºEQUIPMENT I use in my channel that you can buy online (Amazon affiliates links) 
Chef Knife: Sekimagoroku Gyuto  (http://amzn.to/1OkxnYt)
Damascus Chef's Knife (http://amzn.to/2APxc8w)
Camera: Panasonic Lumix FZ-1000 (http://goo.gl/htPRH1)
â–ºMain Channel (ãƒ¡ã‚¤ãƒ³): https://www.youtube.com/RachelandJun
ã€€
ã€€Instagram (ã‚¤ãƒ³ã‚¹ã‚¿): https://www.instagram.com/junskitchen/
â–ºMy favorite knife maker who made my 220mm Damascus chef knife
https://www.maumasifirearts.com/
Ingredients (serves 2 - 3)
-Char-siu pork-
500g Boston butt (You can use belly part which has more fat as well.)
1 Green Onion (Green part)
2 â€“ 3 slices of ginger
1 clove of garlic 
-Char siu Sauce -
150ml soy sauce
100ml mirin
100ml sake
1tbs sugar 
1tsp salt
50ml water
50ml boito stock soup (optional)
-Boiled Eggs-
2 eggs 
50% Char siu sauce
50% water
â€» Pour the sauce and water until it covers the eggs. Having a paper towel on top of the eggs help soak the sauce evenly. This also applies to the pork.  
-Chicken soup-
1 chicken bone
3 â€“ 5 chicken wings 
1 green onion (green part)
2 slices of ginger
water (enough to cover the ingredients in your pot)
-Fish Soup-
2 cups of boiling (soft) water
10g bonito flakes 
30g Japanese anchovy
â€» You can use fish stock that already has mushroom, kelp and anchovy in it. They are always on the same shelf as bonito flakes in Japan.
-Mushroom Soup-
2 dried shiitake mushrooms
100ml water
-Kombu Soup- 
10g Kelp
100ml water
-Clam Soup-
Any types of clam you want
500ml water
50ml sake
-Thick Soy sauce-
50ml soy sauce 
5g kelp 
5g bonito flakes 
Put the bonito flakes and a piece of kelp in a tea bag and soak them in soy sauce overnight.
-Chicken Oil-
1 chicken skin
2g salt
-Soup Ratio-
fish soup: chicken soup: clam soup: Kombu soup: mushroom soup = 4 : 3 : 1 : 1 : 1 
ã€Musicã€‘
â€œCelestialâ€ by Sappheiros
https://soundcloud.com/sappheirosmusic/celestial
YouTube Channel: https://goo.gl/45MVm1</t>
  </si>
  <si>
    <t>['cook', 'cat', 'Jun', 'Rachel', 'Japanese', 'food', 'ramen', 'noodle', 'boiled', 'egg', 'half', 'funny', 'cooking', 'çŒ«', 'ãƒ©ãƒ¼ãƒ¡ãƒ³', 'é†¤æ²¹', 'å‘³çŽ‰', 'åŠç†Ÿ', 'çŽ‰å­', 'åµ', 'è‹±èªž', 'ã¬ã“', 'æ–™ç†', 'ä½œã£ã¦ã¿ãŸ', 'è‡ªä½œ', 'ãƒ¬ã‚¤ãƒã‚§ãƒ«', 'ã‚¸ãƒ¥ãƒ³', 'yt:cc=on', 'kitty', 'ã­ã“']</t>
  </si>
  <si>
    <t>7dFFEBnY0Bo</t>
  </si>
  <si>
    <t>Sharpening a $1 knife</t>
  </si>
  <si>
    <t>Sharpening a 1 knife</t>
  </si>
  <si>
    <t>2016-11-30 11:52:19+00:00</t>
  </si>
  <si>
    <t>=^ãƒ»ï½ªãƒ»^=  Cat Merch https://crowdmade.com/collections/junskitchen
- â–ºPatreon: https://www.patreon.com/JunsKitchen
â–ºSharpeners I use in this video (Amazon affiliates links)
â€»These sharpeners seem to be sold more expensively outside of Japan. I believe you can find cheaper ones that are decent online as well. Zwilling J.A. Henckels also has good sharpening stones which I have used before. Unlike the ones I used in this video, you don't need to soak it in water to sharpen a knife (but it still needs to be wet).
Shapton (Orange) #1000: http://amzn.to/2gI5D3O
Shapton (Green) #2000: http://amzn.to/2gI4uco
Other cheaper sharpener I found: 
Japanese King Knife Sharpener Whetstone (#1000 &amp; #6000)
http://amzn.to/2gIMph8
Sharpening stones come in grits, and these two grits would be enough for a normal household knife. I used grits 1,000, 2,000, 5,000, 8,000, and 12,000 in this video. The higher the number, the finer the sanding and the sharper the knife will be.
Sharpening with Bob Kramer
https://www.youtube.com/watch?v=kFhMGJYhYpU
â–ºMain Channel (ãƒ¡ã‚¤ãƒ³ãƒãƒ£ãƒ³ãƒãƒ«): https://www.youtube.com/RachelandJun
ã€€
â–ºInstagram (ã‚¤ãƒ³ã‚¹ã‚¿ã‚°ãƒ©ãƒ ): https://www.instagram.com/junskitchen/
â–ºMusic
Redwood Trail by Audionautix is licensed under a Creative Commons Attribution license (https://creativecommons.org/licenses/by/4.0/)
Artist: http://audionautix.com/</t>
  </si>
  <si>
    <t>['cook', 'cat', 'Jun', 'Rachel', 'Japanese', 'food', 'cut', 'knife', 'sharp', 'sharpening', 'kitchen', 'junskitchen', 'bottles', 'test', 'bottle', 'slicing', 'chef', 'cooking', 'with', 'æ–™ç†', 'çŒ«', 'ã­ã“', 'ã¬ã“', 'åŒ…ä¸', 'ç ”ãŽ', 'ç ”ã', '100', 'å††', 'ç™¾å‡', 'åˆ‡ã‚Œå‘³', 'åˆ‡ã‚‹', 'ã‚¸ãƒ¥ãƒ³', 'ãƒ¬ã‚¤ãƒã‚§ãƒ«', 'è‹±èªž', 'æ—¥æœ¬', 'æµ·å¤–', 'ã‚¢ãƒ¡ãƒªã‚«', 'sharpening a dollar knife', 'dollar', 'sharpening a $1 knife', 'dollar store knife', 'dollar knife', 'yt:cc=on']</t>
  </si>
  <si>
    <t>8EtGvcTledQ</t>
  </si>
  <si>
    <t>My Favorite Grilled Fish in Japan</t>
  </si>
  <si>
    <t>2016-10-04 11:54:55+00:00</t>
  </si>
  <si>
    <t>=^ãƒ»ï½ªãƒ»^=  Cat Merch https://crowdmade.com/collections/junskitchen
- â–ºPatreon: https://www.patreon.com/JunsKitchen
â–ºVlogs in Yahiko village 
Day 1 (Racing with a professional racer): https://goo.gl/AlZYrO
Day 2 (Making a paperknife from a nail): https://goo.gl/DTw31b
â–ºEQUIPMENT I use in my channel(Amazon affiliates links) 
â–ºEQUIPMENT I use in my channel you can buy online (Amazon affiliates links) 
Chef Knife: Sekimagoroku Gyuto  (http://amzn.to/1OkxnYt)
Chef &amp; Utility Knife: Zwilling twin fin (http://amzn.to/1OkzyLF)
Bob Kramer 8â€ Damascus Chef Knife (http://amzn.to/2d9UDdE)
Camera: Panasonic Lumix FZ-1000 (http://goo.gl/htPRH1)
â–ºMain Channel (ãƒ¡ã‚¤ãƒ³): https://www.youtube.com/RachelandJun
ã€€
ã€€Instagram (ã‚¤ãƒ³ã‚¹ã‚¿): https://www.instagram.com/junskitchen/
â–ºMusic
Nicolai Heidlas - Fun Day (https://www.hooksounds.com)</t>
  </si>
  <si>
    <t>['cook', 'cat', 'Jun', 'Rachel', 'Japanese', 'food', 'junskitchen', 'fish', 'nodoguro', 'seabass', 'funny', 'ã®ã©ãã‚', 'ã‚¢ã‚«ãƒ ãƒ„', 'æ–™ç†', 'ãƒ¬ã‚·ãƒ”', 'ç„¼ãé­š', 'çŒ«', 'ã¬ã“', 'ã­ã“', 'ã‚¸ãƒ¥ãƒ³', 'ã‚­ãƒƒãƒãƒ³', 'ã‚¯ãƒƒã‚­ãƒ³ã‚°', 'cooking', 'chef', 'yt:cc=on', 'é­š', 'rosy', 'favoite', 'grilled', 'japan', 'favorite']</t>
  </si>
  <si>
    <t>cofNVuXgjsA</t>
  </si>
  <si>
    <t>Store Cat Food vs Homemade</t>
  </si>
  <si>
    <t>2016-09-19 12:40:08+00:00</t>
  </si>
  <si>
    <t>=^ãƒ»ï½ªãƒ»^=  Cat Merch https://crowdmade.com/collections/junskitchen
- â–ºPatreon: https://www.patreon.com/JunsKitchen
Thank you for watching! I normally cook a meal like this for Kohaku once a year on his birthday, but since I got a lot of requests to make a food for him, I decided to make this video. Iâ€™m going to make meals for human from next time. If you want to make a meal for your cats, please do research on which ingredients are okay to use. Also, make sure not to feed too much nor too often since itâ€™s difficult to make a meal that are nutritious enough for cats.  The recipe for this video is below. Thank you for watching! =^ãƒ»ï½ªãƒ»^=
â–ºEQUIPMENT I use in my channel you can buy online (Amazon affiliates links) 
Chef Knife: Sekimagoroku Gyuto  (http://amzn.to/1OkxnYt)
Chef &amp; Utility Knife: Zwilling twin fin (http://amzn.to/1OkzyLF)
Bob Kramer 8â€ Damascus Chef Knife (http://amzn.to/2d9UDdE)
Camera: Panasonic Lumix FZ-1000 (http://goo.gl/htPRH1)
â–ºMain Channel (ãƒ¡ã‚¤ãƒ³): https://www.youtube.com/RachelandJun
ã€€
ã€€Instagram (ã‚¤ãƒ³ã‚¹ã‚¿): https://www.instagram.com/junskitchen/
ã€Ingredients I used*ã€‘
*Please do research on which ingredients are okay and not okay to use, how much and how often to feed when you make one for your cats. 
Sea bream 
Salmon
Chicken tender (or chicken breast) 
Yellow Fin Tuna 
Bonito Stock Soup
Catnip powder
1. Boil all the meat and fish for about a minute or two until theyâ€™re cooked. 
2. Put them in a cold water and cool them down.
3. Chop them into tiny pieces.
4. Put the paste in a round mold (or a cup if you don't have a mold!)
5. Add bonito stock soup and sprinkle some catnip powder. 
[Note]
ãƒ»Do not use fatty part of fish and/or chicken since itâ€™ll have too many calories. 
ãƒ»Try giving a tiny piece of cooked fish or chicken to your cat to see if he/she will like it and wonâ€™t have problems digesting before making an actual meal.
ãƒ»Again, please do research on your own.</t>
  </si>
  <si>
    <t>['cook', 'cat', 'Jun', 'Rachel', 'Japanese', 'food', 'homemade', 'how', 'to', 'cooking', 'with', 'junskitchen', 'knife', 'æ–™ç†', 'ãƒ¬ã‚·ãƒ”', 'çŒ«', 'ã¾ã‚“ã¾', 'ã‚¸ãƒ¥ãƒ³', 'ãƒ¬ã‚¤ãƒã‚§ãƒ«', 'æ—¥æœ¬', 'ã‚­ãƒ£ãƒƒãƒˆ', 'ãƒ•ãƒ¼ãƒ‰']</t>
  </si>
  <si>
    <t>MIF4Imp92OM</t>
  </si>
  <si>
    <t>Temari Sushi (Sushi Balls)</t>
  </si>
  <si>
    <t>Temari Sushi Sushi Balls</t>
  </si>
  <si>
    <t>2016-07-14 12:58:51+00:00</t>
  </si>
  <si>
    <t>=^ãƒ»ï½ªãƒ»^=  Cat Merch https://crowdmade.com/collections/junskitchen
- â–ºPatreon: https://www.patreon.com/JunsKitchen
â–ºEQUIPMENT I use in my channel you can buy online (Amazon affiliates links) 
Yanagiba Knife: http://amzn.to/22zhTTN
(This is different from mine but similar to the one I have)
Chef Knife: Sekimagoroku Gyuto  (http://amzn.to/1OkxnYt)
Damascus Chef's Knife (http://amzn.to/2APxc8w)
Camera: Panasonic Lumix FZ-1000 (http://goo.gl/htPRH1)
â–ºMain Channel (ãƒ¡ã‚¤ãƒ³): https://www.youtube.com/RachelandJun
ã€€
ã€€Instagram (ã‚¤ãƒ³ã‚¹ã‚¿): https://www.instagram.com/junskitchen/
Ingredients (serves 1)
--Sushi Rice--
180 ml Rice 
180 ml Water
2tbs Vinegar (preferably rice vinegar)
1tbs Sugar 
1tsp Salt
1 small piece of seaweed (cook with rice)
Pour the vinegar on rice when it's hot and make sure not to crush the rice grain while mixing. Gently move the scooper and coat the rice with vinegar.
--Combinations in this video--  
Cucumber + Salmon roe 
Scallops + Lemon
Red bream + Yuzu marinated seaweed 
 Egg strings + Nori strings
Cherry radish + black sesame
Salmon + Basil cheese
Shrimp + Lemon zest
Avocado + Spicy cod roe + Parmesan cheese 
Pickled radish + sesame oil + Red pepper strings
Sea bream + Leaf bud of Japanese pepper tree
Tuna + Green onion
Squid + Edible flower (or Shiso flower)
--Other suggested combinations-- 
Avocado + Spicy mayonnaise 
Roast beef slice + Rock salt
Smoked salmon + Dill weed
Canned tuna + Mayonnaise + Salt &amp; Pepper
Boiled shrimp + Onion slices + Avocado slices + Mayonnaise
Music:
Nicolai Heidlas - Wings (https://www.hooksounds.com)</t>
  </si>
  <si>
    <t>['sushi', 'japan', 'japanese', 'food', 'cooking', 'chef', 'jun', 'rachel', 'dish', 'cat', 'with', 'ã™ã—', 'å¯¿å¸', 'æ‰‹æ¯¬', 'ã¦ã¾ã‚Š', 'æ–™ç†', 'ãƒ¬ã‚·ãƒ”', 'ä½œã‚Šæ–¹', 'yt:cc=on']</t>
  </si>
  <si>
    <t>2BgtftaJAWA</t>
  </si>
  <si>
    <t>Seal Strawberry Daifuku</t>
  </si>
  <si>
    <t>2016-06-06 05:03:59+00:00</t>
  </si>
  <si>
    <t>=^ãƒ»ï½ªãƒ»^= Merch https://crowdmade.com/collections/junskitchen
- â–ºPatreon: https://www.patreon.com/JunsKitchen
â–ºInstagram (ã‚¤ãƒ³ã‚¹ã‚¿): https://www.instagram.com/junskitchen/
Thank you for watching! I've gotten a lot of requests to make dessert so I made one of my favorites. I've been wanted to make a slow and relaxing type of video once. I'm sorry if it felt too long and boring. Next video will be faster paced. And again, thank you so much for watching!
â–ºEQUIPMENT I use in my channel (Amazon affiliates links)
Chef Knife: Sekimagoroku Gyuto  (http://amzn.to/1OkxnYt)
Chef &amp; Utility Knife: Zwilling twin fin (http://amzn.to/1OkzyLF) 
Camera: Panasonic Lumix FZ-1000 (http://goo.gl/htPRH1)
â–ºMain Channel (ãƒ¡ã‚¤ãƒ³): 
https://www.youtube.com/RachelandJun
ã€Ingredients / serves 1ã€‘
Rice flour 50g (1.7oz)
Water 100ml (3.4oz)
Red bean paste 100g (3.4oz) 
Powdered sugar 1tbs
Strawberries 3 pieces
Chocolate 1tsp
Music:
She Dreams in Blue by Josh Woodward
https://www.joshwoodward.com/song/shedreamsinblue
Old Bossa by Twin Musicom is licensed under a Creative Commons Attribution license (https://creativecommons.org/licenses/by/4.0/)
Artist: http://www.twinmusicom.org/</t>
  </si>
  <si>
    <t>['cooking', 'strawberry', 'daifuku', 'mochi', 'japanese', 'juns', 'kitchen', 'å¤§ç¦', 'ã„ã¡ã”', 'cat', 'seal', 'cute', 'æ–™ç†', 'ãƒ¬ã‚·ãƒ”', 'ä½œã‚Šæ–¹', 'yt:cc=on']</t>
  </si>
  <si>
    <t>XPp6RrEGc5k</t>
  </si>
  <si>
    <t>Sakura Tree Tempura</t>
  </si>
  <si>
    <t>2016-04-15 11:48:31+00:00</t>
  </si>
  <si>
    <t>=^ãƒ»ï½ªãƒ»^= Merch https://crowdmade.com/collections/junskitchen
- â–ºPatreon: https://www.patreon.com/JunsKitchen
â–ºEQUIPMENT I use in my channel you can buy online (Amazon affiliates links) 
Yanagiba Knife: http://amzn.to/22zhTTN
(This is different from mine but similar to the one I have)
Chef Knife: Sekimagoroku Gyuto  (http://amzn.to/1OkxnYt)
Damascus Chef's Knife (http://amzn.to/2APxc8w)
Camera: Panasonic Lumix FZ-1000 (http://goo.gl/htPRH1)
â–ºMain Channel (ãƒ¡ã‚¤ãƒ³): https://www.youtube.com/RachelandJun
ã€€
ã€€Instagram (ã‚¤ãƒ³ã‚¹ã‚¿): https://www.instagram.com/junskitchen/
ã€Ingredientsã€‘
Any vegetables and fish you want! 
--Sauce--
3 tbs Soy sauce
1 tbsp Mirin
2 tbsp Sugar
150ml Bonito stock (Katsuo dashi)
--Sakura tree (Ayashiraga)-- 
Somen noodles
50g Rice flour 
100ml Water
--Batter-- 
1 Egg yolk
200ml Cold flour
200ml Cold water
70 % Canola oil 
30 % Sesame oil
Sesame oil is more expensive so you donâ€™t have to add any if you donâ€™t want to. Most people think sesame oil tastes better, so the higher percentage sesame oil you add, usually the better it is. You can use whatever ratio you want, although most people add 0-80% sesame oil. 
Music: 
Journey - Thach Le
https://soundcloud.com/thach-le-3/journey-thach-le</t>
  </si>
  <si>
    <t>['cook', 'sakura', 'cherry', 'tempura', 'jun', 'cat', 'tendon', 'japanese', 'food', 'kitchen', 'knife', 'cooking', 'chef', 'å¤©ã·ã‚‰', 'å¤©ä¸¼', 'æ–™ç†', 'ãƒ¬ã‚·ãƒ”', 'yt:cc=on']</t>
  </si>
  <si>
    <t>QX02w9Et5Tw</t>
  </si>
  <si>
    <t>2016-03-28 12:02:00+00:00</t>
  </si>
  <si>
    <t>eeeTvatu6fk</t>
  </si>
  <si>
    <t>Fluffy Omurice (Japanese Omelette Rice)</t>
  </si>
  <si>
    <t>Fluffy Omurice Japanese Omelette Rice</t>
  </si>
  <si>
    <t>2016-02-02 13:15:23+00:00</t>
  </si>
  <si>
    <t>=^ãƒ»ï½ªãƒ»^= Merch https://crowdmade.com/collections/junskitchen
- â–ºPatreon: https://www.patreon.com/JunsKitchen
â–ºEQUIPMENT I use in my channel (Amazon affiliates links) 
Chef Knife: Sekimagoroku Gyuto  (http://amzn.to/1OkxnYt)
Damascus Chef's Knife (http://amzn.to/2APxc8w)
Camera: Panasonic Lumix FZ-1000 (http://goo.gl/htPRH1)
â–ºMain Channel (ãƒ¡ã‚¤ãƒ³): https://www.youtube.com/RachelandJun
ã€€
ã€€Instagram (ã‚¤ãƒ³ã‚¹ã‚¿): https://www.instagram.com/junskitchen/
ã€Ingredients / serves 1ã€‘
Chicken thighs 50g (1.7oz)
Onion 50g (1.7oz)
Cooked Rice 150g (5.3oz)
Butter 10g (0.3oz)
Egg 200ml (6.7oz)
Demi-glace sauce 80g (2.8oz)*
â†’ 40g for the rice, and the remaining 40g for pouring on the egg sheet at the end. 
~~~~~~~~~~~~~~~~~~~~~~~~~~~~~~~~~~~~~
Ingredients for quick demi-glace sauce. â†“
 (It normally takes a day to make the sauce)
Hot water 300ml (10oz)
Butter 30g (1oz)
4tbs Flour 
Bouillon (broth) 10g (0.3oz) 
Fond de veau 10g (0.3oz) (If you have any. You donâ€™t have to add this.)
1tbsp Ketchup
1tbsp Worcestershire sauce 
1tbsp Mirin
Onion paste 20g (0.7oz)
1. Melt the butter in a pot and add the flour.
2. Fry the flour for about 15 minutes. Make sure not to burn it.  
3. Add the hot water and bouillon little by little and stir it well. 
4. Add the ketchup, Worcestershire sauce, Mirin and onion paste. 
5. Boil it for about 20 to 30 minutes and done.
Music:
 rysktchkw - piano work 2 (https://soundcloud.com/rysktchkw/piano-work-02) 
 Happy Rock (http://www.bensound.com/royalty-free-music)</t>
  </si>
  <si>
    <t>['cook', 'cooking', 'jun', 'cat', 'cats', 'omurice', 'omlet', 'rice', 'japan', 'japanese', 'rachel', 'how', 'to', 'egg', 'eggs', 'ã‚ªãƒ ãƒ©ã‚¤ã‚¹', 'ãƒ¬ã‚·ãƒ”', 'ä½œã‚Šæ–¹', 'ãµã‚ãµã‚', 'ãŸã‚“ã½ã½', 'ãŸã„ã‚ã„ã‘ã‚“', 'é€†', 'é€†ã•', 'æ—¥æœ¬', 'çŒ«', 'ã¬ã“', 'ã­ã“', 'shokugeki', 'soma', 'ã‚½ãƒ¼ãƒž', 'é£Ÿ', 'æˆŸ', 'æ–™ç†', 'yt:cc=on']</t>
  </si>
  <si>
    <t>QIqMp-erjvg</t>
  </si>
  <si>
    <t>Koi fish sushi ã‚³ã‚¤å¯¿å¸</t>
  </si>
  <si>
    <t>2015-11-07 11:00:00+00:00</t>
  </si>
  <si>
    <t>=^ãƒ»ï½ªãƒ»^=  Merch https://crowdmade.com/collections/junskitchen
- â–ºPatreon: https://www.patreon.com/JunsKitchen
â–ºEQUIPMENT I use in my channel(Amazon affiliates links) 
Damascus Chef's Knife (http://amzn.to/2APxc8w)
Chef Knife: Sekimagoroku Gyuto  (http://amzn.to/1OkxnYt)
Chef &amp; Utility Knife: Zwilling twin fin (http://amzn.to/1OkzyLF)
Japanese slicer: http://amzn.to/1TpgMTj
Utility Knife: http://amzn.to/1Okz3RH
Camera: Panasonic Lumix FZ-1000 (http://goo.gl/htPRH1)
â–ºMain Channel (ãƒ¡ã‚¤ãƒ³): https://www.youtube.com/RachelandJun
ã€€
ã€€Instagram (ã‚¤ãƒ³ã‚¹ã‚¿): https://www.instagram.com/junskitchen/
ã€Ingredientsã€‘
-Sushi rice -
Rice 180ml 
Vinegar 15g
Sugar 10g
salt 5g
-Squid koi-
1 block of Squid (Diamondback squid)
1 piece of Spicy cod roe
Seaweed
-Shrimp koi-
2 - 3 Shrimp
1 Cucumber 
2 Cherry radish
Black sesame or seaweed (for eyes)
éŸ³æ¥½ï¼šã€Œold Goldã€http://musmus.main.jp/
Kontinuum - First Rain [NCS Release] (https://www.youtube.com/watch?v=SKI1P2gEK54)
â–½ Follow Kontinuum
SoundCloud https://soundcloud.com/kontinuum
Facebook http://www.facebook.com/itsKontinuum
Instagram https://instagram.com/itskontinuum
Twitter https://twitter.com/itsKontinuum</t>
  </si>
  <si>
    <t>['å¯¿å¸', 'ã‚¹ã‚·', 'ã‚³ã‚¤', 'é¯‰', 'é­š', 'ã™ã—', 'koi', 'fish', 'sushi', 'japan', 'japanesed', 'food', 'jun', 'rachel', 'kitchen', 'how', 'to', 'make', 'cook', 'cooking', 'radish', 'cucumber', 'ã¤ã¾', 'åˆºèº«', 'sashimi', 'æ–™ç†', 'ãƒ¬ã‚·ãƒ”', 'ä½œã‚Šæ–¹', 'yt:cc=on']</t>
  </si>
  <si>
    <t>tNNv1znQbzQ</t>
  </si>
  <si>
    <t>Japanese deep fried chicken ãƒã‚­ãƒ³å—è›®</t>
  </si>
  <si>
    <t>2015-09-15 13:47:58+00:00</t>
  </si>
  <si>
    <t>=^ãƒ»ï½ªãƒ»^= Merch https://crowdmade.com/collections/junskitchen
- â–ºPatreon: https://www.patreon.com/JunsKitchen
â–ºEQUIPMENT I use in this video (Amazon affiliates links) 
Chef Knife: Sekimagoroku Gyoto  (http://amzn.to/1OkxnYt)
Damascus Chef's Knife (http://amzn.to/2APxc8w)
Camera: Panasonic Lumix FZ-1000 (http://goo.gl/htPRH1)
â–ºMain Channel (ãƒ¡ã‚¤ãƒ³): https://www.youtube.com/RachelandJun
ã€€
ã€€Instagram (ã‚¤ãƒ³ã‚¹ã‚¿): https://www.instagram.com/junskitchen/
ã€Ingredients / serves 2ã€‘
Chicken thighs or chicken breast (400 - 450g / 15.8 â€“ 14.1oz)
Garlic paste 1/2 -1tsp
1 Beaten egg
Salt &amp; Pepper
Potato starch or Deep-frying flour
Oil
ï¼Vinegar sauceï¼
Vinegar or Apple black vinegar 3tbsp
Mirin or Sugar 3tbsp
Soy sauce 3tbsp
You can change the ratio however you want. 
ï¼Tartar sauceï¼
Mayonnaise 4 - 5tbsp 
1Boiled egg
1 â€“ 2 pickled cucumbers 
Lemon juice 1/2 - 1tsp
ã€You can also find us:ã€‘
Ã—Twitter: https://twitter.com/RachelAndJun
Ã—Instagram: http://instagram.com/rachelandjun
Ã—Facebook: https://www.facebook.com/RachelAndJun
Ã—Twitch: http://www.twitch.tv/rachelandjun/pro...
Music: "On Brevity" by Josh Woodward. They can be found here: http://www.joshwoodward.com/#/ 
"Drop and roll" can be found here: https://www.youtube.com/channel/UCTIjW64Fq3qr3QdL9krgO-w</t>
  </si>
  <si>
    <t>['cooking', 'cook', 'with', 'cat', 'chicken', 'nanban', 'Japanese Language (Interest)', 'Japan (Country)', 'jun', 'junskitchen', 'rache', 'ãƒã‚­ãƒ³', 'ãƒã‚­ãƒ³å—è›®', 'ãƒ¬ã‚·ãƒ”', 'æ–™ç†', 'ä½œã‚Šæ–¹', 'yt:cc=on']</t>
  </si>
  <si>
    <t>ZazBiZ6ktfk</t>
  </si>
  <si>
    <t>How to make Ramen at Home ã€é†¤æ²¹ãƒ©ãƒ¼ãƒ¡ãƒ³ãƒ»Soy Sauceã€‘</t>
  </si>
  <si>
    <t>How to make Ramen at Home é†¤æ²¹ãƒ©ãƒ¼ãƒ¡ãƒ³Soy Sauce</t>
  </si>
  <si>
    <t>2013-08-09 21:46:41+00:00</t>
  </si>
  <si>
    <t>Merch https://crowdmade.com/collections/junskitchen
-
â–ºPatreon: https://www.patreon.com/JunsKitchen
My other channel
http://www.youtube.com/RachelandJun
If you have a request, please leave a comment or send me a message on Facebook. Thank you. :)
â€» You can get å‘³è¦‡(Weyper) on Rakuten Global Market or SUNMART JAPANESE GROCERIES. You can use å‘³è¦‡ for many Asian cuisines and it lasts for a while.
Shipping fee is expensive, though. :(
http://global.rakuten.com/en/store/nissyoku/item/10000398/
http://global.rakuten.com/en/search?st=&amp;tl=0&amp;k=%E5%91%B3%E8%A6%87
https://sunmartgc.com.au/store/index.php?main_page=product_info&amp;cPath=38_42&amp;products_id=1260
ã€Ingredientsãƒ»ææ–™ã€‘
Any kind of Ramen Noodles (ãŠå¥½ããªéºº) 
500ml Water(2.1 cups) (æ°´)
2 tsp Soy sauce (å°ã•ã˜2ã€€é†¤æ²¹)
1.5 tsp å‘³è¦‡ãƒ»Weyper (å°ã•ã˜1.5ã€€ã‚¦ã‚§ã‚¤ãƒ‘ãƒ¼)
1 tsp Garlic Powder (å°ã•ã˜ï¼‘ã€€ã‚¬ãƒ¼ãƒªãƒƒã‚¯ãƒ‘ã‚¦ãƒ€ãƒ¼)
ã€Alternative Ingredients : soupã€‘(ä»£æ¡ˆã‚¹ãƒ¼ãƒ—ãƒ¬ã‚·ãƒ”)
ï¼Š If you can get å‘³è¦‡, you should definitely use it. 
400ml Water(1.7 cups) (æ°´)
1.5 tsp Chicken Powder (LEE KUM KEE) (å°ã•ã˜1.5ã€€é¶ãŒã‚‰ã‚¹ãƒ¼ãƒ—ã®ç´ ) 
1 tsp Soy Sauce (å°ã•ã˜1ã€€é†¤æ²¹)
1.5 tsp Oyster Sauce (å°ã•ã˜1.5ã€€ã‚ªã‚¤ã‚¹ã‚¿ãƒ¼ã‚½ãƒ¼ã‚¹)
1 tsp Sesame Oil (å°ã•ã˜1ã€€ã”ã¾æ²¹)
A pinch of Salt &amp; Sugar (ã²ã¨ã¤ã¾ã¿ã€€å¡©ãƒ»ç ‚ç³–)
ï¼Š If the soup is too salty, add water and make it less salty.
å¡©è¾›ã‘ã‚Œã°ã€ãŠå¥½ã¿ã§ãŠæ¹¯ã‚’è¶³ã—ã¦èª¿ç¯€ã—ã¦ãã ã•ã„ã€‚
ã€Toppings I usedã€‘
Roast Pork (ç„¼ãè±š)
Boiled egg (ã‚†ã§åµ)
Green onion (ã­ãŽ)
Chill pepper (ç³¸å”è¾›å­)
Nori (seaweed).
The songs in this video are "Effortless", "Stickybee" and "Frannie" by Josh Woodward and can be found here:http://www.joshwoodward.com/
The license is CC-BY: http://creativecommons.org/licenses/by/3.0/us/</t>
  </si>
  <si>
    <t>['ramen', 'Ramen (Dish)', 'noodles', 'noodle', 'Noodle (Ingredient)', 'Noodle Soup (Type Of Dish)', 'delicious', 'soup', 'soy sauce', 'soy', 'sauce', 'weyper', 'weipaa', 'english', 'japan', 'japanese', 'ãƒ©ãƒ¼ãƒ¡ãƒ³', 'é†¤æ²¹', 'Japanese Cuisine (Cuisine)', 'food', 'jun', 'rachel', 'junskitchen', 'myhusbandisjapanese', 'ã‚¦ã‚§ã‚¤ãƒ‘ãƒ¼', 'å‘³è¦‡', 'quickrhino', 'quick', 'rhino', 'how', 'to', 'make', 'cook', 'cooking', 'with', 'æ–™ç†', 'ãƒ¬ã‚·ãƒ”', 'ä½œã‚Šæ–¹']</t>
  </si>
  <si>
    <t>SfVG6GQg6FM</t>
  </si>
  <si>
    <t>How to make Okonomiyaki  ãŠå¥½ã¿ç„¼ã</t>
  </si>
  <si>
    <t>How to make Okonomiyaki ãŠå¥½ã¿ç„¼ã</t>
  </si>
  <si>
    <t>2012-11-25 09:20:44+00:00</t>
  </si>
  <si>
    <t>â˜…Cat Merch! https://crowdmade.com/collections/junskitchen
-
â–ºPatreon: https://www.patreon.com/JunsKitchen
â–ºRachel and Jun (My other channel)
http://www.youtube.com/user/MyHusbandisJapanese?feature=g-all-u
Facebook (Rachel and Jun)
http://www.facebook.com/RachelAndJun?ref=hl
ã€Ingredients / serves 1ã€‘
â€»Okonomiyaki flour  (50g  1.7oz)
Cabbage (100g  3.5 oz)
Green Onion (30g  1oz)
Japanese Mountain Yam (20g  0.7oz)
One Egg
Water (80ml  1/3 of a cup)
Okonomiyaki Sauce
Japanese Mayonnaise
â€» How to make Okonomiyaki flour:
Flour (50g  1.7 oz)
Bonito Stock Powder (1 tsp)
Baking Powder (1/8 tsp)
A sprinkle of Salt
The music in this video is "Effortless" by Josh Woodward and can be found here: http://www.joshwoodward.com/song/Effortless
The license is CC-BY: http://creativecommons.org/licenses/by/3.0/us/</t>
  </si>
  <si>
    <t>['how to make', 'how', 'to', 'make', 'okonomiyaki', 'ãŠå¥½ã¿ç„¼ã', 'ãŠã“ã®ã¿ã‚„ã', 'ä½œã£ã¦ã¿ãŸ', 'Jun', 'junskitchen', 'rachel', 'junandrachel', 'rachelandjun', 'myhusbandisjapanese', 'japanese', 'food', 'japan', 'æ–™ç†', 'ãƒ¬ã‚·ãƒ”', 'ä½œã‚Šæ–¹']</t>
  </si>
  <si>
    <t>9sRyIvbO-t0</t>
  </si>
  <si>
    <t>UCbpMy0Fg74eXXkvxJrtEn3w</t>
  </si>
  <si>
    <t>Recreating Ina Garten's Lobster Pot Pie From Taste | Reverse Engineering | Bon AppÃ©tit</t>
  </si>
  <si>
    <t>Recreating Ina Gartens Lobster Pot Pie From Taste Reverse Engineering Bon AppÃ©tit</t>
  </si>
  <si>
    <t>2022-11-02 16:00:09+00:00</t>
  </si>
  <si>
    <t>We challenged resident Bon AppÃ©tit supertaster Chris Morocco to recreate Ina Garten's lobster pot pie recipe in the Bon AppÃ©tit Test Kitchen. The catch? He'll have to identify what he's making with a blindfold over his eyes, letting each of his other senses guide the way. Will Chris be able to reproduce each step the Barefoot Contessa takes without seeing the final product?_x000D_
_x000D_
Director: Cory Cavin _x000D_
Director of Photography: Kevin Dynia _x000D_
Editor: Eric Bigman _x000D_
Host: Chris Morocco_x000D_
Judge: Adam Moussa _x000D_
Culinary Director: Kelly Janke_x000D_
Producer: Halie Aaron_x000D_
Producer: Tyre Nobles  _x000D_
Culinary Producer: Jessica Do _x000D_
Culinary Associate Producer: Danielle Brooks_x000D_
Line Producer: Jen McGinity_x000D_
Associate Producer: Yoshivel Chirinos _x000D_
Associate Producer: Dimitri Lazarashvili _x000D_
Production Manager: Janine Dispensa _x000D_
Production Coordinator: Elizabeth Hymes _x000D_
Camera Operator: Jeremy Harris _x000D_
Audio: Mike Guggino_x000D_
Production Assistant: Alaina Chou _x000D_
_x000D_
Post Production Supervisor: Andrea Farr _x000D_
Post Production Coordinator: Scout Alter _x000D_
Supervising Editor: Eduardo AraÃºjo _x000D_
Assistant Editor: Billy Ward_x000D_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</si>
  <si>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['barefoot contessa', 'barefoot contessa recipe', 'best pot pie recipe', 'blindfood cooking', 'bon app', 'bon appetit', 'bon appetit test kitchen', 'chris bon appetit', 'chris morocco', 'chris reverse engineering', 'chris test kitchen', 'comfort food recipes', 'easy pot pie', 'food', 'homemade pot pie', 'how to make pot pie', 'ina garten recipe', 'lobster pot pie', 'lobster pot pie recipe', 'make lobster pot pie', 'make pot pie', 'pie crust', 'pot pie', 'pot pie crust', 'pot pie recipe', 'reverse engineering']</t>
  </si>
  <si>
    <t>O1JDBt6WE7A</t>
  </si>
  <si>
    <t>6 Pro Chefs Make Their Favorite 15-Minute Meal | Test Kitchen Talks | Bon AppÃ©tit</t>
  </si>
  <si>
    <t>6 Pro Chefs Make Their Favorite 15Minute Meal Test Kitchen Talks Bon AppÃ©tit</t>
  </si>
  <si>
    <t>2022-10-31 16:00:10+00:00</t>
  </si>
  <si>
    <t>Join Chris Morocco, Zaynab Issa, Shilpa Uskokovic, Hana Asbrink, DeVonn Francis, and Brad Leone in the Bon AppÃ©tit Test Kitchen as they each make their favorite quick and easy 15-minute meal. Make no mistake - although these recipes come together with relative ease, 15 minutes is plenty of time to make a satisfying meal with exciting flavors._x000D_
_x000D_
Director: Amanda Veitia_x000D_
Director of Photography: Jeremy Harris_x000D_
Editor: Micah Phillips_x000D_
Producer: Parisa Kosari_x000D_
Line Producer: Jennifer McGinity_x000D_
Production Manager: Janine Dispensa_x000D_
Production Coordinator: Elizabeth Hymes_x000D_
Associate Producer: Oadhan Lynch_x000D_
Camera Operator: Jake Robbins_x000D_
Audio: Rebecca Oâ€™Neil_x000D_
Culinary Producer: Mallary Santucci_x000D_
Associate Culinary Prouder: Katrina Zito_x000D_
Culinary Assistant: Biba Clark_x000D_
Production Assistant: Sophie Pulver_x000D_
Post Production Supervisor: Andrea Farr_x000D_
Supervising Editor: Eduardo Araujo_x000D_
Post Production Coordinator: Scout Alter_x000D_
Assistant Editor: Ben Harowitz_x000D_
_x000D_
--_x000D_
0:00 15-Minute Meals - GO!_x000D_
0:24 Zaynabâ€™s Scallion Fried Rice_x000D_
3:07 Chrisâ€™s Korean Rice Cakes In Quick Curry_x000D_
5:34 DeVonnâ€™s Flank Steak With Salvitxada Sauce_x000D_
9:06 Bradâ€™s Swordfish Steak And Cucumber Radish Salad_x000D_
11:58 Hanaâ€™s Pork Belly Yakisoba_x000D_
15:05 Shilpaâ€™s Creamy Spinach And Chickpeas_x000D_
18:48 â€œSorry, but this is really good.â€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</si>
  <si>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['15 minute meal', '15 minute meals', '15 minute recipe', '15 minute recipes', 'ba test kitchen', 'bon appetit', 'bon appetit test kitchen', 'brad leone', 'easy yakisoba', 'flank steak recipe', 'food', 'korean rice cake recipe', 'make flank steak', 'make korean rice cake', 'make swordfish steak', 'make tteokbokki', 'make yakisoba', 'quick rice cake', 'quick yakisoba', 'recipe', 'recipes', 'rice cake recipe', 'salvitxada', 'salvitxada sauce', 'swordfish steak recipe', 'test kitchen talks', 'tteokbokki recipe']</t>
  </si>
  <si>
    <t>WxAiYjUYlxw</t>
  </si>
  <si>
    <t>Sommelier Tries Wine from Every State (Alabama-Missouri) | World Of Wine | Bon AppÃ©tit</t>
  </si>
  <si>
    <t>Sommelier Tries Wine from Every State AlabamaMissouri World Of Wine Bon AppÃ©tit</t>
  </si>
  <si>
    <t>2022-10-27 16:00:08+00:00</t>
  </si>
  <si>
    <t>Sommelier AndrÃ© Hueston Mack samples a wine from every state in the U.S., this episode covering each alphabetical stop from Alabama to Missouri. Watch AndrÃ© offer up his expert opinion on wines from every corner of the nation, including some you may not have known were even in the winemaking game._x000D_
_x000D_
_x000D_
Director: Matt Hunziker_x000D_
Director of Photography: Kevin Dynia_x000D_
Editor: Michael Imhoff_x000D_
Host: AndrÃ© Hueston Mack_x000D_
Producer: Halie Aaron _x000D_
Line Producer: Jen McGinity _x000D_
Associate Producer: Yoshivel Chirinos_x000D_
Production Manager: Janine Dispensa_x000D_
Production Coordinator: Elizabeth Hymes _x000D_
Camera Operator: Colton Huynh_x000D_
Assistant Camera: Paola Esquivel-Oliveros_x000D_
Audio: Rebecca Oâ€™Neill_x000D_
Production Assistant: Nikki Ligos_x000D_
Post Production Supervisor: Andrea Farr_x000D_
Post Production Coordinator: Scout Alter _x000D_
Supervising Editor: Eduardo AraÃºjo_x000D_
Assistant Editor: Ben Harowitz_x000D_
_x000D_
--_x000D_
0:00 World Of Wine, American Style_x000D_
0:36 Alabama_x000D_
1:50 Alaska_x000D_
2:54 Arizona_x000D_
4:25 Arkansas_x000D_
5:31 California_x000D_
6:53 Colorado_x000D_
7:44 Connecticut_x000D_
8:42 Delaware_x000D_
10:13 Florida_x000D_
11:11 Georgia_x000D_
11:52 Hawaii_x000D_
13:04 Idaho_x000D_
13:44 Illinois_x000D_
15:00 Indiana_x000D_
16:15 Iowa_x000D_
17:10 Kansas_x000D_
17:58 Kentucky_x000D_
19:11 Louisiana_x000D_
20:18 Maine_x000D_
21:06 Maryland_x000D_
22:11 Massachusetts_x000D_
23:02 Michigan_x000D_
24:22 Minnesota_x000D_
25:20 Mississippi_x000D_
26:53 Missouri_x000D_
28:10 Andreâ€™s Thoughts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</si>
  <si>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['american wine', 'andre hueston mack', 'andre mack', 'ba andre mack', 'ba world of wine', 'best american wine', 'bon app', 'bon app wine', 'bon appetit', 'bon appetit wine', 'bon appetit world of wine', 'domestic wine', 'food', 'oldest red wine', 'orange wine', 'pineapple wine', 'red wine taste test', 'sommelier', 'sommelier red wine', 'sommelier taste test', 'sommelier wine test', 'united states wine', 'wine from every state', 'wine taste', 'wine taste test', 'world of wine']</t>
  </si>
  <si>
    <t>JgzkfO8nYKo</t>
  </si>
  <si>
    <t>How to Make 5 Handmade Chocolates | Handcrafted | Bon AppÃ©tit</t>
  </si>
  <si>
    <t>How to Make 5 Handmade Chocolates Handcrafted Bon AppÃ©tit</t>
  </si>
  <si>
    <t>2022-10-25 16:00:08+00:00</t>
  </si>
  <si>
    <t>Michael Laiskonis, Creative Director of New York City's Institute of Culinary Education, demonstrates the equipment, ingredients, and artistry essential to making 5 different bonbons, perfect for collecting in a stylish gift box of chocolates. Take an up-close look at the step-by-step creation of 5 different exquisite candies - White Peach Melba, Palet dâ€™Or Ganache, Hazelnut Crunch Bar, Bourbon Truffle, and Chocolate Nougat._x000D_
_x000D_
Director: Cole Evelev _x000D_
Director of Photography: Brandon Yoon_x000D_
Editors: Jared Hutchinson, JC Scruggs_x000D_
Talent: Michael Laiskonis_x000D_
_x000D_
Assistant to Talent: Catherine Liu_x000D_
_x000D_
Sr. Culinary Director: Kelly Janke_x000D_
Producer: Jonathan Bang, Jen Osaki_x000D_
Culinary Producer: Carrie Parente_x000D_
Line Producer: Jennifer McGinity_x000D_
Associate Producer: Alicia Aswat_x000D_
Production Manager: Janine Dispensa_x000D_
Production Coordinator: Elizabeth Hymes_x000D_
_x000D_
Camera Operators: Jake Robbins_x000D_
Audio: Lily Van Leeuwen_x000D_
Production Assistant: Griffin Garnett_x000D_
_x000D_
Post Production Supervisor: Andrea Farr_x000D_
Post Production Coordinator: Scout Alter_x000D_
Supervising Editor: Eduardo AraÃºjo_x000D_
Graphics Supervisor: Ross Rackin_x000D_
Graphics, Animation, VFX: LÃ©a Kichler_x000D_
_x000D_
--_x000D_
0:00 Let's Make Some Bonbons_x000D_
0:34 White Peach Melba_x000D_
4:53 Palet d'Or Ganache_x000D_
9:37 Hazelnut Crunch Bar_x000D_
11:50 Bourbon Truffle_x000D_
14:24 Chocolate Nougat_x000D_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</si>
  <si>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['bon app handcrafted', 'bon appetit', 'bon appetit handcrafted', 'bonbon', 'bonbon recipe', 'bourbon truffle', 'chocolate', 'chocolate bonbon', 'chocolate candy maker', 'expert candy maker', 'food', 'handcrafted chocolate candy', 'hazelnut crunch bar', 'homemade chocolate bonbon', 'how to make chocolate', 'how to make chocolate candy', 'how to make ganache', 'innovation', 'make bonbons', 'make chocolate bonbon', 'make chocolate bonbons', 'make ganache', 'palet dâ€™or ganache', 'white peach melba']</t>
  </si>
  <si>
    <t>Tpc3qeXxxW4</t>
  </si>
  <si>
    <t>6 Pro Chefs Show Us Their Favorite Pan | Test Kitchen Talks | Bon AppÃ©tit</t>
  </si>
  <si>
    <t>6 Pro Chefs Show Us Their Favorite Pan Test Kitchen Talks Bon AppÃ©tit</t>
  </si>
  <si>
    <t>2022-10-19 16:00:03+00:00</t>
  </si>
  <si>
    <t>Join Zaynab Issa, Kendra Vaculin, Rachel Gurjar, InÃ©s Anguiano, Brad Leone, and DeVonn Francis in the Bon AppÃ©tit Test Kitchen as they each share their favorite, trusty, go-to pan - and explain why theyâ€™d never be caught in the kitchen without one._x000D_
_x000D_
Director: Amanda Veitia_x000D_
Director of Photography: Jeremy Harris_x000D_
Editor: Brendan Day_x000D_
Producer: Parisa Kosari_x000D_
Line Producer: Jennifer McGinity_x000D_
Production Manager: Janine Dispensa_x000D_
Production Coordinator: Elizabeth Hymes_x000D_
Associate Producer: Oadhan Lynch_x000D_
Camera Operator: Jake Robbins_x000D_
Audio: Rebecca Oâ€™Neil_x000D_
Culinary Producer: Mallary Santucci_x000D_
Associate Culinary Prouder: Katrina Zito_x000D_
Culinary Assistant: Biba Clark_x000D_
Production Assistant: Sophie Pulver_x000D_
Post Production Supervisor: Andrea Farr_x000D_
Supervising Editor: Eduardo Araujo_x000D_
Post Production Coordinator: Scout Alter_x000D_
Assistant Editor: Billy Ward_x000D_
_x000D_
--_x000D_
0:00 Show Us Those Pans_x000D_
0:21 Kendra - Mini Cast Iron_x000D_
2:28 DeVonn - Cazuela_x000D_
5:08 Rachel - Enameled Skillet With Lip_x000D_
7:11 Brad - Carbon Steel Wok_x000D_
9:27 Zaynab - Zwilling Madura Plus Nonstick Pan_x000D_
11:44 InÃ©s - Griddle Pan_x000D_
14:09 DeVonn Francis, Consummate Professional_x000D_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</si>
  <si>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['best cast iron cookware', 'best cookware', 'best non stick cookware', 'best pans', 'best pots and pans', 'best skillet', 'best wok', 'bon app', 'bon appetit', 'bon appetit test kitchen', 'carbon steel wok', 'cast iron cookware', 'cast iron pan', 'cazuela', 'ceramic cazuela', 'enameled skillet', 'food', 'healthiest cookware', 'mini cast iron pan', 'non stick pan', 'nonstick cookware', 'nonstick pans', 'safe non stick frying pans', 'stainless cookware', 'test kitchen talks', 'zwilling', 'zwilling madura plus']</t>
  </si>
  <si>
    <t>bKgU30wub50</t>
  </si>
  <si>
    <t>Upside Down Plum Cake With Tangy, Gooey Caramel | From The Test Kitchen | Bon AppÃ©tit</t>
  </si>
  <si>
    <t>Upside Down Plum Cake With Tangy Gooey Caramel From The Test Kitchen Bon AppÃ©tit</t>
  </si>
  <si>
    <t>2022-10-14 16:00:10+00:00</t>
  </si>
  <si>
    <t>Join Rachel Gurjar in the Bon AppÃ©tit Test Kitchen as she makes her plum and lime upside down cake. Juicy plums unite in a luscious sauce with deep caramel notes and sharp lime flavor for an irresistible taste that will call for seconds._x000D_
_x000D_
Get Rachelâ€™s full recipe here: https://www.bonappetit.com/recipe/plum-and-lime-upside-down-cake-recipe_x000D_
_x000D_
Director/Producer: Mel Ibarra_x000D_
Director of Photography: Eric Brouse_x000D_
Editor: Morgan Dopp _x000D_
Talent: Rachel Gurjar_x000D_
Sr. Culinary Director: Kelly Janke _x000D_
Culinary Producer: Stevie Stewart_x000D_
Culinary Associate Producer: Christina Aiello_x000D_
Line Producer: Jen McGinity _x000D_
Associate Producer: Oadhan Lynch_x000D_
Production Manager: Janine Dispensa_x000D_
Production Coordinator: Elizabeth Hymes _x000D_
Camera Operator: Kirsten Potts_x000D_
Audio: Mike Guggino_x000D_
Production Assistant: Anna Maite Bonis Kaplan_x000D_
Post Production Supervisor: Andrea Farr_x000D_
Post Production Coordinator: Scout Alter _x000D_
Supervising Editor: Eduardo AraÃºjo_x000D_
Assistant Editor: Justin Symonds_x000D_
_x000D_
--_x000D_
00:00 Make the batter_x000D_
00:50 Mix dry ingredients_x000D_
01:02 Make lime sugar_x000D_
01:27 Mix wet ingredients_x000D_
02:42 Combine dry ingredients with wet ingredients_x000D_
03:22 Prep the fruit_x000D_
04:30 Cut the plums_x000D_
04:46 Prep the pan_x000D_
05:37 Arrange plums in pan_x000D_
06:06 Make lime caramel_x000D_
07:50 Pour caramel over plums_x000D_
08:29 Scoop batter onto plums and spread_x000D_
09:02 Bake the cake_x000D_
09:42 Remove cooled cake from pan_x000D_
10:28 Plate_x000D_
10:53 Taste!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</si>
  <si>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['ba from the test kitchen', 'ba test kitchen', 'best upside down cake recipe', 'bon appetit', 'bon appetit rachel', 'bon appetit recipe', 'bon appetit test kitchen', 'cake recipe', 'cake recipes', 'easy cake recipe', 'easy upside down cake', 'food', 'from the test kitchen', 'how to make upside down cake', 'make upside down cake', 'plum and lime upside down cake', 'plum cake', 'plum cake recipe', 'plum upside down cake', 'rachel gurjar', 'upside down cake', 'upside down cake recipe']</t>
  </si>
  <si>
    <t>TeYuUZpaq4o</t>
  </si>
  <si>
    <t>Recreating Bobby Flay's Cheddar Black Pepper Waffles From Taste | Reverse Engineering | Bon AppÃ©tit</t>
  </si>
  <si>
    <t>Recreating Bobby Flays Cheddar Black Pepper Waffles From Taste Reverse Engineering Bon AppÃ©tit</t>
  </si>
  <si>
    <t>2022-10-12 16:00:06+00:00</t>
  </si>
  <si>
    <t>We challenged resident Bon AppÃ©tit supertaster Chris Morocco to recreate chef Bobby Flay's cheddar black pepper waffles with sausage in the Bon AppÃ©tit Test Kitchen. The catch? He'll have to identify what he's making with a blindfold over his eyes, letting each of his other senses guide the way. Does Chris have what it takes to recognize and reproduce this decadent beast of a brunch without seeing what it is?_x000D_
_x000D_
_x000D_
Director: Cory Cavin _x000D_
Director of Photography: Kevin Dynia _x000D_
Editor: Jared Hutchinson_x000D_
Host: Chris Morocco Sr._x000D_
Judge: Hana Asbrink _x000D_
Culinary Director: Kelly Janke_x000D_
Producer: Halie Aaron_x000D_
Producer: Tyre Nobles  _x000D_
Culinary Producer: Jessica Do _x000D_
Culinary Associate Producer: Danielle Brooks_x000D_
Line Producer: Jen McGinity_x000D_
Associate Producer: Yoshivel Chirinos _x000D_
Associate Producer: Dimitri Lazarashvili _x000D_
Production Manager: Janine Dispensa _x000D_
Production Coordinator: Elizabeth Hymes _x000D_
Camera Operator: Jeremy Harris _x000D_
Audio: Mike Guggino_x000D_
Production Assistant: Alaina Chou _x000D_
_x000D_
Post Production Supervisor: Andrea Farr _x000D_
Post Production Coordinator: Scout Alter _x000D_
Supervising Editor: Eduardo AraÃºjo _x000D_
Assistant Editor: Billy Ward_x000D_
_x000D_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</si>
  <si>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['ba reverse engineering', 'ba test kitchen', 'beat bobby flay', 'blind cooking', 'blindfold cooking challenge', 'blindfood cooking', 'bobby flay cheddar waffles', 'bobby flay recipe', 'bobby flay recipes', 'bobby flay waffles and sausage', 'bon app', 'bon appetit', 'bon appetit chris morocco', 'bon appetit reverse engineering', 'bon appetit test kitchen', 'cheddar black pepper waffles', 'chris bon appetit', 'chris morocco', 'chris reverse engineering', 'chris test kitchen', 'food', 'reverse engineering']</t>
  </si>
  <si>
    <t>jCMz9RSotZM</t>
  </si>
  <si>
    <t>The Easiest Cast-Iron Roast Chicken &amp; Potatoes Ever | From The Test Kitchen | Bon AppÃ©tit</t>
  </si>
  <si>
    <t>The Easiest CastIron Roast Chicken Potatoes Ever From The Test Kitchen Bon AppÃ©tit</t>
  </si>
  <si>
    <t>2022-10-05 16:00:14+00:00</t>
  </si>
  <si>
    <t>Join Chris Morocco in the Bon AppÃ©tit Test Kitchen as he makes cast-iron roast chicken with crispy potatoes. Setting out to make the simplest roast chicken recipe possible, see how Chris achieves expert results with just a few ingredients, the right vessel, and some know-how._x000D_
_x000D_
Get the full recipe here: https://www.bonappetit.com/recipe/cast-iron-roast-chicken-with-crispy-potatoes_x000D_
_x000D_
Director: Mel Ibarra_x000D_
Director of Photography: Lauren Pruitt _x000D_
Editor: Morgan Dopp_x000D_
Talent: Chris Morocco _x000D_
Sr. Culinary Director: Carrie Parente _x000D_
Producer: Halie Aaron _x000D_
Culinary Producer: Young Sun Huh _x000D_
Culinary Associate Producer: Jessica Do _x000D_
Line Producer: Jen McGinity _x000D_
Associate Producer: Yoshivel Chirinos, Oadhan Lynch_x000D_
Production Manager: Janine Dispensa_x000D_
Production Coordinator: Elizabeth Hymes _x000D_
Camera Operator: Colton Huynh_x000D_
Audio: Rachel Suffian _x000D_
Post Production Supervisor: Steph Cardone _x000D_
Post Production Coordinator: Scout Alter _x000D_
Supervising Editor: Eduardo AraÃºjo_x000D_
Assistant Editor: Billy Ward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</si>
  <si>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['best roast chicken', 'best roast chicken recipe', 'bon app', 'bon appetit', 'bon appetit test kitchen', 'cast iron chicken', 'cast iron roast chicken', 'cast-iron chicken', 'chicken recipe', 'chris morocco', 'crispy potatoes', 'crispy potatoes recipe', 'easy recipe', 'easy roast chicken', 'easy roast chicken recipe', 'food', 'from the test kitchen', 'how to make roast chicken', 'make crispy potatoes', 'make roast chicken', 'roast chicken', 'roast chicken in cast iron', 'roast chicken recipe']</t>
  </si>
  <si>
    <t>AOxX8MSk8kk</t>
  </si>
  <si>
    <t>Meat Expert Tries The Same Steak At 4 Ages (2 Weeks to 160 Days) | Bon AppÃ©tit</t>
  </si>
  <si>
    <t>Meat Expert Tries The Same Steak At 4 Ages 2 Weeks to 160 Days Bon AppÃ©tit</t>
  </si>
  <si>
    <t>2022-10-03 16:00:01+00:00</t>
  </si>
  <si>
    <t>Butcher Brent Young from The Meat Hook joins Bon AppÃ©tit to break down what happens to the same cut of sirloin steak when itâ€™s dry-aged for four different durations. From just a couple of weeks to a whopping 160 days, learn how the appearance, smell, texture, and taste of a sirloin evolves throughout the aging process and answer the question for yourself: does steak really get better with age?_x000D_
_x000D_
Director: Jen Osaki_x000D_
Director of Photography: Kevin Dynia_x000D_
Editor: Phil Ceconi_x000D_
Talent: Brent Young_x000D_
Sr. Culinary Director: Kelly Janke_x000D_
Producer: Kevyn Fairchild_x000D_
Culinary Producer: Kat Boytsova_x000D_
Culinary Associate Producer: Katrina Zito_x000D_
Line Producer: Jen McGinity_x000D_
Associate Producer: Michael Cascio_x000D_
Production Manager: Janine Dispensa_x000D_
Production Coordinator: Elizabeth Hymes_x000D_
Cam Op: Jeremy Harris_x000D_
Assistant Camera: Paola Esquivel-Oliveros_x000D_
Audio: Michael Guggino_x000D_
Production Assistant: Tim Colao_x000D_
Post Production Supervisor: Andrea Farr_x000D_
Post Production Coordinator: Scout Alter_x000D_
Supervising Editor: Eduardo AraÃºjo_x000D_
Assistant Editor: Andy Morell_x000D_
Assistant Editor: Diego Rentsch_x000D_
Graphics Supervisor: Ross Rackin_x000D_
Graphics, Animation, VFX: LÃ©a Kichler_x000D_
_x000D_
0:00 Introduction_x000D_
0:19 Appearance_x000D_
2:25 Smell_x000D_
4:25 Texture_x000D_
6:45 Taste_x000D_
10:18 Final Thoughts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</si>
  <si>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['aged steak', 'aged steak difference', 'aged steak recipe', 'better with age', 'bon app', 'bon app steak', 'bon appetit', 'bon appetit aged steak', 'bon appetit better with age', 'dry age steak', 'dry aged meat', 'dry aged meat explainer', 'dry aged sirloin', 'dry aged sirloin steak', 'dry aged steak', 'dry aged steak taste', 'dry aging', 'dry aging explainer', 'food', 'how to dry age steak', 'is aged steak better', 'steak', 'why age steak', 'why dry age steak', 'why is aged steak better']</t>
  </si>
  <si>
    <t>8Jr0YEihrrI</t>
  </si>
  <si>
    <t>I Almost Gave Up On This Raspberry Cake Recipe | Bon AppÃ©tit</t>
  </si>
  <si>
    <t>I Almost Gave Up On This Raspberry Cake Recipe Bon AppÃ©tit</t>
  </si>
  <si>
    <t>2022-09-29 16:00:10+00:00</t>
  </si>
  <si>
    <t>Join Shilpa Uskokovic as she makes her raspberry cake with whipped cream filling, a recipe that proved so challenging to develop she almost couldn't finish writing it._x000D_
_x000D_
See the full recipe here: https://www.bonappetit.com/recipe/raspberry-cream-cake_x000D_
_x000D_
Director: Maria Paz Mendez Hodes_x000D_
Director of Photography: Eric Brouse_x000D_
Editor: LJ Dâ€™Arpa_x000D_
Host: Shilpa Uskokovic_x000D_
Sr. Culinary Director: Kelly Janke_x000D_
Producer: Halie Aaron _x000D_
Culinary Producer: Kat Boytsova_x000D_
Culinary Associate Producer: Katrina Zito_x000D_
Line Producer: Jen McGinity _x000D_
Associate Producer: Oadhan Lynch_x000D_
Production Manager: Janine Dispensa_x000D_
Production Coordinator: Elizabeth Hymes _x000D_
Camera Operator: Kirsten Potts_x000D_
Audio: Mike Guggino_x000D_
Production Assistant: Anna Maite Bonis Kaplan_x000D_
Post Production Supervisor: Andrea Farr_x000D_
Post Production Coordinator: Scout Alter _x000D_
Supervising Editor: Eduardo AraÃºjo_x000D_
Assistant Editor: Ben Harowitz_x000D_
Audio Engineer: Jennifer Nulsen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</si>
  <si>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['ba test kitchen', 'bake raspberry cake', 'best cake recipe', 'bon app', 'bon app recipe', 'bon app test kitchen', 'bon appetit', 'bon appetit recipe', 'bon appetit shilpa', 'bon appetit test kitchen', 'food', 'fresh raspberry cake', 'homemade cake', 'how to make cake', 'how to make raspberry cake', 'how to make whipped cream', 'make raspberry cake', 'make whipped cream', 'raspberry cake recipe', 'raspberry cake with whipped cream', 'recipe stories', 'shilpa uskokovic']</t>
  </si>
  <si>
    <t>HxNJFNaHDAc</t>
  </si>
  <si>
    <t>6 Pro Chefs Make Their Ultimate Nachos | Test Kitchen Talks | Bon AppÃ©tit</t>
  </si>
  <si>
    <t>6 Pro Chefs Make Their Ultimate Nachos Test Kitchen Talks Bon AppÃ©tit</t>
  </si>
  <si>
    <t>2022-09-27 16:00:13+00:00</t>
  </si>
  <si>
    <t>Join Brad Leone, Hana Asbrink, Chris Morocco, Rachel Gurjar, InÃ©s Anguiano, and Kendra Vaculin in the Bon AppÃ©tit Test Kitchen as they each make their ultimate nachos recipe. With toppings like chili cheese, chipotle chicken, and spicy goat birria to choose from, have a peek at what the pros are bringing to the nacho game for some new inspiration._x000D_
_x000D_
Director: Amanda Veitia_x000D_
Director of Photography: Jeremy Harris_x000D_
Editor: Kris Knight_x000D_
Producer: Parisa Kosari_x000D_
Associate Producer: Oadhan Lynch_x000D_
Line Producer: Jennifer McGinity_x000D_
Production Manager: Janine Dispensa_x000D_
Production Coordinator: Elizabeth Hymes_x000D_
Camera Operator: Kyle LeClaire_x000D_
Audio: Rachel Suffian_x000D_
Culinary Producer: Mallary Santucci_x000D_
Associate Culinary Prouder: Katrina Zito_x000D_
Production Assistant: Kayla Zimmerman_x000D_
_x000D_
Post Production Supervisor: Andrea Farr_x000D_
Supervising Editor: Eduardo Araujo_x000D_
Post Production Coordinator: Scout Alter_x000D_
_x000D_
--_x000D_
0:00 Introduction_x000D_
0:23 Rachelâ€™s Chipotle Chicken Nachos_x000D_
3:24 Chrisâ€™s Refried Bean Nachos_x000D_
7:15 Kendraâ€™s Chili Cheese Potato Chip Nachos_x000D_
11:05 Bradâ€™s Empanada Nachos_x000D_
15:09 InÃ©sâ€™s Goat Birria Nachos_x000D_
18:59 Hanaâ€™s Gochujang Queso Nachos_x000D_
22:30 A Jump Scare With Brad Leone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</si>
  <si>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['best nachos recipe', 'bon appetit', 'bon appetit test kitchen', 'classic nachos recipe', 'easy nacho recipe', 'easy nachos recipe', 'empanada nachos', 'food', 'goat birria nachos', 'loaded nachos recipe', 'nacho', 'nacho cheese', 'nacho cheese recipe', 'nacho recipe', 'nacho recipes', 'nachos', 'nachos and cheese', 'nachos cheese sauce recipe', 'nachos from scratch', 'nachos recipe', 'nachos recipes', 'nachos supreme recipe', 'potato chip nachos', 'queso recipe', 'quick nachos recipe', 'test kitchen talks']</t>
  </si>
  <si>
    <t>ryEoYSeOPI0</t>
  </si>
  <si>
    <t>Recreating Emeril Lagasse's Chicken Cordon Bleu From Taste | Reverse Engineering | Bon AppÃ©tit</t>
  </si>
  <si>
    <t>Recreating Emeril Lagasses Chicken Cordon Bleu From Taste Reverse Engineering Bon AppÃ©tit</t>
  </si>
  <si>
    <t>2022-09-22 16:00:11+00:00</t>
  </si>
  <si>
    <t>We challenged resident Bon AppÃ©tit supertaster Chris Morocco to recreate Emeril Lagasse's Chicken Cordon Bleu in the Bon AppÃ©tit Test Kitchen. The catch? He'll have to identify what he's making with a blindfold over his eyes, letting each of his other senses guide the way. Does Chris have what it takes to recognize and reproduce this French comfort food classic without seeing what it is?_x000D_
_x000D_
Director: Cory Cavin_x000D_
Director: Matt Hunziker_x000D_
Director of Photography: Eric Brouse_x000D_
Editor: Michael Imhoff_x000D_
Host: Chris Morocco_x000D_
Sr. Culinary Director: Kelly Janke_x000D_
Producer: Halie Aaron _x000D_
Culinary Producer: Stevie Stewart _x000D_
Culinary Associate Producer: Rebecca Lucarelli_x000D_
Line Producer: Jen McGinity _x000D_
Associate Producer: Yoshivel Chirinos_x000D_
Production Manager: Janine Dispensa_x000D_
Production Coordinator: Elizabeth Hymes _x000D_
Camera Operator: Jeremy Harris_x000D_
Audio: Lily Van Leewuen_x000D_
Production Assistant: Alaina Chou_x000D_
Post Production Supervisor: Steph Cardone _x000D_
Post Production Coordinator: Scout Alter _x000D_
Supervising Editor: Eduardo AraÃºjo_x000D_
Assistant Editor: Diego Rentsch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</si>
  <si>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['best chicken cordon bleu recipe', 'blindfood cooking', 'bon appetit', 'chicken cordon bleu', 'chicken cordon bleu baked', 'chicken cordon bleu recipe', 'chicken cordon bleu recipes', 'chicken cordon bleu sauce', 'chris bon appetit', 'chris morocco', 'chris reverse engineering', 'cooking challenge', 'cordon bleu', 'emeril chicken cordon bleu', 'emeril lagasse cordon bleu', 'food', 'how to cook chicken cordon bleu', 'how to make chicken cordon bleu', 'how to make cordon bleu', 'reverse engineering']</t>
  </si>
  <si>
    <t>6RYE0Mq2G2c</t>
  </si>
  <si>
    <t>Making Coconut-Lemongrass Short Ribs That Fall Off The Bone | From The Test Kitchen | Bon AppÃ©tit</t>
  </si>
  <si>
    <t>Making CoconutLemongrass Short Ribs That Fall Off The Bone From The Test Kitchen Bon AppÃ©tit</t>
  </si>
  <si>
    <t>2022-09-20 16:00:10+00:00</t>
  </si>
  <si>
    <t>Join Rachel Gurjar in the Bon AppÃ©tit Test Kitchen as she prepares her coconut and lemongrass braised short ribs. These short ribs are inspired by Thai flavors, using lemongrass and makrut lime leaves to give an otherwise rich dish a bright, citrusy flavor._x000D_
_x000D_
See Rachel's full recipe here: https://www.bonappetit.com/recipe/coconut-and-lemongrass-braised-short-ribs-recipe_x000D_
_x000D_
Director/Producer: Mel Ibarra_x000D_
Director of Photography: Eric Brouse_x000D_
Editor: Charlotte Carpenter_x000D_
Talent: Rachel Gurjar Otuama_x000D_
Sr. Culinary Director: Kelly Janke _x000D_
Culinary Producer: Rachel Dolfi_x000D_
Culinary Associate Producer: Katrina Zito_x000D_
Line Producer: Jen McGinity_x000D_
Associate Producer: Oadhan Lynch_x000D_
Production Manager: Janine Dispensa_x000D_
Production Coordinator: Elizabeth Hymes_x000D_
Camera Operator: Jeremy Harris_x000D_
Audio: Mike Guggino_x000D_
Production Assistant: Alaina Chou_x000D_
Post Production Supervisor: Andrea Farr_x000D_
Post Production Coordinator: Scout Alter_x000D_
Supervising Editor: Eduardo AraÃºjo_x000D_
Assistant Editor: Andy Morrell_x000D_
_x000D_
--_x000D_
0:00  Introduction_x000D_
0:46  Prep the aromatics_x000D_
0:49 Chop onions and grate garlic and ginger_x000D_
1:48 Bruise lemongrass_x000D_
2.18 Slice chiles_x000D_
2:30 Sear the ribs_x000D_
3:07 Salt and sear ribs in batches until brown _x000D_
3:42 Make the braising liquid _x000D_
3:49 Sweat the onions, garlic, ginger, and lemongrass_x000D_
4:31 Add sugar, turmeric, chiles, and lime leaves_x000D_
5:20 Add fish sauce, coconut milk and water_x000D_
5:53 Return ribs to pot_x000D_
6:05 Cover and cook ribs at 350Â° until super tender and sauce has reduced, 2Â½ â€“ 3 hours_x000D_
7:25 Plate the rice_x000D_
7:28 Put ribs on top of steamed rice_x000D_
7:33 Top with cilantro and chiles and a side of lime wedges_x000D_
8:01 Taste!_x000D_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</si>
  <si>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['ba test kitchen', 'best ribs', 'best ribs recipe', 'best short ribs recipe', 'bon app', 'bon app test kitchen', 'bon appetit', 'bon appetit recipe', 'bon appetit test kitchen', 'coconut lemongrass short ribs', 'coconut short ribs', 'fall off the bone ribs', 'food', 'from the test kitchen', 'lemongrass short ribs', 'make short ribs', 'rachel gurjar', 'ribs thai style', 'short ribs', 'thai recipe', 'thai recipes', 'thai ribs', 'thai short ribs', 'thai style ribs', 'thai style short ribs']</t>
  </si>
  <si>
    <t>HdjdcOLVjDU</t>
  </si>
  <si>
    <t>A Day at the Best Mexican Restaurant in Portland, Oregon | On The Line | Bon AppÃ©tit</t>
  </si>
  <si>
    <t>A Day at the Best Mexican Restaurant in Portland Oregon On The Line Bon AppÃ©tit</t>
  </si>
  <si>
    <t>2022-09-14 12:00:05+00:00</t>
  </si>
  <si>
    <t>RepÃºblica is a Mexican restaurant in Portland, Oregon with a menu based on seasonality - dishes that appear one week might soon be gone as the components change. Spend a day behind the scenes with founder and co-owner Angel Medina and see how he and the staff work to be the best "storytellers" of Mexican food they can be, innovating with modern ideas while ensuring the continuity of tradition._x000D_
_x000D_
Director: Gunsel Pehlivan_x000D_
Editor: Robert Malone_x000D_
Creative Producer: Parisa Kosari_x000D_
Associate Producer: Dimitri Lazarshvili, Dana Murphy_x000D_
Director of Photography: Alex Thornburg_x000D_
Camera Operator: Jim Stanek_x000D_
Assistant Camera: Cameron Carey _x000D_
Audio: Jason Kuppig_x000D_
PA: Allison Barr, Roland Dahwen_x000D_
Line Producer: Jennifer McGinity_x000D_
Production Manager: Janine Dispensa_x000D_
Production Coordinator: Elizabeth Hymes_x000D_
_x000D_
Post Production Supervisor: Andrea Farr_x000D_
Post Production Coordinator: Scout Alter_x000D_
Supervising Editor: Eduardo Araujo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</si>
  <si>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['best mexican food', 'best mexican restaurant', 'best restaurant in portland', 'best restaurants', 'bon appetit', 'bon appetit on the line', 'bon appetit restaurant', 'food', 'how to run a kitchen', 'how to run a restaurant', 'mexican food', 'mexican food portland', 'mexican restaurant', 'mexican restaurant portland', 'on the line', 'on the line bon appetit', 'owning a restaurant', 'republica pdx', 'republica portland', 'restaurant behind the scenes', 'running a restaurant', 'working at a restaurant']</t>
  </si>
  <si>
    <t>eKQWVkrJyzE</t>
  </si>
  <si>
    <t>We Put 11 Cameras In NYC's Busiest Brunch Restaurant | Bon AppÃ©tit</t>
  </si>
  <si>
    <t>We Put 11 Cameras In NYCs Busiest Brunch Restaurant Bon AppÃ©tit</t>
  </si>
  <si>
    <t>2022-09-13 16:00:01+00:00</t>
  </si>
  <si>
    <t>How does the kitchen at a high-traffic New York restaurant keep things humming along? Neil Kleinberg, chef and co-owner of Clinton Street Baking Company &amp; Restaurant, leads an all access look at how the staff handles the usual (insanely busy) rush, producing hundreds of consistently high-quality orders via their kinetic but highly organized kitchen._x000D_
_x000D_
Director: Dan Siegel_x000D_
Director of Photography: Kevin Dynia_x000D_
Editor: Rob Malone_x000D_
Talent: Neil Kleinberg, Clinton Street Baking Company &amp; Restaurant Staff_x000D_
Producer: Ness Kleino_x000D_
Line Producer: Jen McGinity_x000D_
Production Manager: Janine Dispensa_x000D_
Production Coordinator: Elizabeth Hymes_x000D_
Audio: Kurt Pierce_x000D_
Post Production Supervisor: Stephanie Cardone &amp; Andrea Farr_x000D_
Post Production Coordinator: Scout Alter_x000D_
Supervising Editor: Eduardo Araujo_x000D_
Assistant Editor: Justin Symonds_x000D_
Graphics Supervisor: Ross Rackin_x000D_
Graphics, Animation, VFX: LÃ©a Kichler_x000D_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</si>
  <si>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['bon app', 'bon appetit', 'bon appetit behind the scenes', 'bon appetit the pass', 'clinton street baking', 'clinton street baking co', 'clinton street baking company', 'food', 'hidden camera kitchen', 'how a professional kitchen works', 'how professional kitchen', 'how professional kitchen stations work', 'how professional restaurant', 'kitchen behind the scenes', 'kitchen brunch rush', 'kitchen hidden camera', 'new york restaurant', 'professional kitchen stations', 'restaurant behind the scenes']</t>
  </si>
  <si>
    <t>KAsWn0go2WA</t>
  </si>
  <si>
    <t>6 Pro Chefs Reveal How They Pack For Lunch | Test Kitchen Talks | Bon AppÃ©tit</t>
  </si>
  <si>
    <t>6 Pro Chefs Reveal How They Pack For Lunch Test Kitchen Talks Bon AppÃ©tit</t>
  </si>
  <si>
    <t>2022-09-08 16:00:02+00:00</t>
  </si>
  <si>
    <t>Join Chris Morocco, Zaynab Issa, Kendra Vaculin, Shilpa Uskokovic, Brad Leone, and Rachel Gurjar in the Bon AppÃ©tit Test Kitchen as they demonstrate how pro chefs pack their preferred lunch box._x000D_
_x000D_
--_x000D_
0:00 Introduction_x000D_
0:34 Bradâ€™s Saltwater Fishermanâ€™s Lunch_x000D_
3:02 Shilpaâ€™s Tiffin Dabba School Lunch_x000D_
5:33 Kendraâ€™s Sheet-Pan Dinner Grain Salad_x000D_
7:26 Chrisâ€™s English Ploughmanâ€™s Lunch_x000D_
10:00 Zaynabâ€™s Marinated Kale &amp; Chickpea Salad_x000D_
12:56 Rachelâ€™s Masala Rice_x000D_
15:10 Childhood Cringe With Shilpa_x000D_
_x000D_
Director: Amanda Veitia_x000D_
Director of Photography: Jeremy Harris_x000D_
Editor: Misa Qu_x000D_
Producer: Parisa Kosari_x000D_
Associate Producer: Oadhan Lynch_x000D_
Line Producer: Jennifer McGinity_x000D_
Production Manager: Janine Dispensa_x000D_
Production Coordinator: Elizabeth Hymes_x000D_
Camera Operator: Kyle LeClaire_x000D_
Audio: Rachel Suffian_x000D_
Culinary Producer: Mallary Santucci_x000D_
Associate Culinary Prouder: Katrina Zito_x000D_
Production Assistant: Kayla Zimmerman_x000D_
Post Production Supervisor: Andrea Farr_x000D_
Supervising Editor: Eduardo Araujo_x000D_
Post Production Coordinator: Scout Alter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</si>
  <si>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['ba test kitchen', 'bon appetit', 'bon appetit test kitchen', 'brad leone', 'chris morocco', 'easy lunch', 'fast lunch ideas', 'food', 'healthy lunch', 'healthy lunch ideas', 'healthy lunch recipes', 'how to pack lunch', 'kendra vaculin', 'lunch box recipes', 'lunch ideas', 'lunch recipes', 'packed lunch', 'packed lunch ideas for work', 'packing lunch', 'packing lunch for work', 'perfect lunch', 'rachel gurjar', 'salad lunch', 'shilpa uskokovic', 'test kitchen talks', 'work lunch ideas healthy', 'zaynab issa']</t>
  </si>
  <si>
    <t>HnbyTmJl8bk</t>
  </si>
  <si>
    <t>Working A Shift At A Classic New York Pizzeria | Bon AppÃ©tit</t>
  </si>
  <si>
    <t>Working A Shift At A Classic New York Pizzeria Bon AppÃ©tit</t>
  </si>
  <si>
    <t>2022-09-06 16:00:03+00:00</t>
  </si>
  <si>
    <t>Ever wonder what it's like to work a shift at a high-traffic pizzeria in New York City? Step behind the counter with Brad Leone as he's given a crash course in everything from mixing mountains of dough to prepping pies for the oven by Nino Coniglio, owner of Williamsburg Pizza._x000D_
_x000D_
Director: Dan Siegel_x000D_
Director of Photography: Kevin Dynia_x000D_
Editor: Phil Ceconi_x000D_
Talent: Brad Leone &amp; Nino Coniglio_x000D_
Producer: Christie Garcia_x000D_
Line Producer: Jen McGinity_x000D_
Associate Producer: Dimitri Lazarashvili_x000D_
Production Manager: Janine Dispensa_x000D_
Production Coordinator: Elizabeth Hymes_x000D_
Camera Operator: Erron Francis_x000D_
Audio: Michael Guggino_x000D_
Production Assistant: Tim Colao_x000D_
Post Production Supervisor: Stephanie Cardone &amp; Andrea Farr_x000D_
Post Production Coordinator: Scout Alter_x000D_
Supervising Editor: Eduardo Araujo_x000D_
Assistant Editor: Justin Symonds_x000D_
Graphics Supervisor: Ross Rackin_x000D_
Graphics, Animation, VFX: LÃ©a Kichler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</si>
  <si>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['ba brad', 'ba brad leone', 'best new york pizza', 'best new york pizzeria', 'best ny pizza', 'best ny pizzeria', 'best pizza in new york', 'best pizza in new york city', 'bon app', 'bon appetit', 'bon appetit brad', 'bon appetit pizza', 'brad leone', 'food', 'new york pizza', 'new york pizzeria', 'new york style pizza', 'pizza', 'pizzeria behind the scenes', 'pizzeria bts', 'pizzeria kitchen', 'real new york pizza', 'real new york pizzeria', 'real pizzeria', 'williamsburg pizza', 'work at a pizzeria']</t>
  </si>
  <si>
    <t>3GVe7aqqch4</t>
  </si>
  <si>
    <t>How To Make The Crispiest Pork With Kimchi Slaw | From The Test Kitchen | Bon AppÃ©tit</t>
  </si>
  <si>
    <t>How To Make The Crispiest Pork With Kimchi Slaw From The Test Kitchen Bon AppÃ©tit</t>
  </si>
  <si>
    <t>2022-08-31 16:00:07+00:00</t>
  </si>
  <si>
    <t>Join Kendra Vaculin in the Bon AppÃ©tit Test Kitchen as she prepares her Crispy Pork With Kimchi Slaw recipe. The finely chopped kimchi adds heft and crunch to the slaw, while a drizzle of the fermenting liquid - balanced with rice vinegar and a pinch of sugar - acts as a punchy dressing._x000D_
_x000D_
Get Kendra's full recipe here: https://www.bonappetit.com/recipe/crispy-pork-cutlets-with-kimchi-slaw-recipe_x000D_
_x000D_
Director: Mel Ibarra_x000D_
Director of Photography: Eric Brouse_x000D_
Editor: Jared Hutchinson_x000D_
Talent: Kendra Vaculin_x000D_
Sr. Culinary Director: Kelly Janke _x000D_
Producer: Mel Ibarra_x000D_
Culinary Producer: Rachel Dolfi_x000D_
Culinary Associate Producer: Katrina Zito_x000D_
Line Producer: Jen McGinity_x000D_
Associate Producer: Oadhan Lynch_x000D_
Production Manager: Janine Dispensa_x000D_
Production Coordinator: Elizabeth Hymes_x000D_
Camera Operator: Jeremy Harris_x000D_
Audio: Mike Guggino_x000D_
Production Assistant: Alaina Chou_x000D_
Post Production Supervisor: Andrea Farr_x000D_
Post Production Coordinator: Scout Alter_x000D_
Supervising Editor: Eduardo AraÃºjo_x000D_
Assistant Editor: Andy Morrell_x000D_
_x000D_
--_x000D_
0:00 Introduction_x000D_
0:28 Pound the pork _x000D_
0:54 Pound pork between sheets of plastic wrap to Â¼-inch thickness_x000D_
1:33 Bread the cutlet_x000D_
1:42 Set up breading station_x000D_
2:19 Season cutlets and breading station_x000D_
2:30 Dredge in flour, dip in eggs, and pat in panko_x000D_
3:15 Fry the cutlets_x000D_
3:20 Heat oil in heavy skillet over medium-high heat_x000D_
3:45 Cook both sides until golden, about 2 minutes per side_x000D_
4:25 Transfer cutlet to wire rack and season with salt_x000D_
4:34 Adjust heat as necessary_x000D_
5:03 Make the slaw_x000D_
5:12 Prep scallions, cabbage, and kimchi, _x000D_
6:00 Toss slaw with kimchi liquid, vinegar, and sugar_x000D_
6:33 Flavor the mayo_x000D_
6:39 Combine gochujang and mayo_x000D_
6:53 Plate_x000D_
6:55 Slice cutlet and place on bed of slaw_x000D_
7:21 Top with mayo and scallion greens _x000D_
7:43 Taste!_x000D_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</si>
  <si>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['ba test kitchen', 'best pork recipes', 'bon app', 'bon appetit', 'bon appetit kendra', 'bon appetit test kitchen', 'chicken fried pork', 'crispy korean pork', 'crispy pork', 'easy pork recipe', 'food', 'fried pork cutlet', 'from the test kitchen', 'frying pork', 'how to fry pork', 'kendra vaculin', 'kimchi', 'kimchi coleslaw', 'kimchi slaw', 'korean fried pork', 'korean pork', 'korean pork cutlet', 'korean pork recipe', 'make coleslaw', 'make crispy pork', 'make kimchi', 'make pork cutlet', 'pork', 'pork cutlet']</t>
  </si>
  <si>
    <t>7MSq6Ymi7OI</t>
  </si>
  <si>
    <t>6 Pro Chefs Make Their Ultimate Hot Dog | Test Kitchen Talks | Bon AppÃ©tit</t>
  </si>
  <si>
    <t>6 Pro Chefs Make Their Ultimate Hot Dog Test Kitchen Talks Bon AppÃ©tit</t>
  </si>
  <si>
    <t>2022-08-30 16:00:03+00:00</t>
  </si>
  <si>
    <t>Join Rachel Gurjar, InÃ©s Anguiano, Kendra Vaculin, Brad Leone, Hana Asbrink, and Chris Morocco in the Bon AppÃ©tit Test Kitchen as they each make their ultimate hot dog recipe. From crispy Korean-style corn dogs to unexpected toppings like shrimp salad inspired by NYCâ€™s Bon Bon, one of these pro recipes is bound to expand your hot dog horizons._x000D_
_x000D_
Director: Amanda Veitia_x000D_
Director of Photography: Jeremy Harris_x000D_
Editor: Charlotte Carpenter_x000D_
Producer: Parisa Kosari_x000D_
Associate Producer: Oadhan Lynch_x000D_
Line Producer: Jennifer McGinity_x000D_
Production Manager: Janine Dispensa_x000D_
Production Coordinator: Elizabeth Hymes_x000D_
Camera Operator: Kyle LeClaire_x000D_
Audio: Rachel Suffian_x000D_
Culinary Producer: Mallary Santucci_x000D_
Associate Culinary Prouder: Katrina Zito_x000D_
Production Assistant: Kayla Zimmerman_x000D_
Post Production Supervisor: Stephanie Cardone_x000D_
Supervising Editor: Eduardo Araujo_x000D_
Post Production Coordinator: Scout Alter_x000D_
Assistant Editor: Andy Morell_x000D_
_x000D_
_x000D_
--_x000D_
0:00 Introduction_x000D_
0:21 Rachelâ€™s Maggi Hot and Sweet Dog_x000D_
3:36 InÃ©sâ€™s Gamja Hot Dog (Korean Corn Dog)_x000D_
6:43 Kendraâ€™s Kistwich Diner Dog_x000D_
9:41 Bradâ€™s Daikon Kimchi and Kraut Dog_x000D_
12:58 Hanaâ€™s Swedish Shrimp Salad Dog (inspired by NYC's Bon Bon)_x000D_
16:26 Chrisâ€™s Zhong Sauce Hot Dog_x000D_
20:02 Glizzy time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</si>
  <si>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['ba test kitchen', 'best hot dog', 'best hot dog ever', 'best hot dog recipe', 'bon appetit', 'bon appetit brad', 'bon appetit chris', 'bon appetit test kitchen', 'brad leone', 'chris morocco', 'corn dog', 'corn dog recipe', 'crazy hot dog', 'food', 'gamja hot dog', 'hot dog', 'hot dogs', 'hotdog', 'hotdogs', 'korean corn dog', 'korean hot dog', 'korean hot dog recipe', 'maggi hot sauce', 'maggi sauce', 'make corn dog', 'make corndog', 'make korean hot dog', 'test kitchen talks', 'ultimate hot dog', 'what is the best hot dog']</t>
  </si>
  <si>
    <t>9saTcTm4UQw</t>
  </si>
  <si>
    <t>How an Indian Master Chef Makes Dosas, Idli &amp; More | Handcrafted | Bon AppÃ©tit</t>
  </si>
  <si>
    <t>How an Indian Master Chef Makes Dosas Idli More Handcrafted Bon AppÃ©tit</t>
  </si>
  <si>
    <t>2022-08-29 16:00:03+00:00</t>
  </si>
  <si>
    <t>Vijay Kumar, executive chef and partner at Semma in New York City, demonstrates the equipment, ingredients, and artistry essential to making some of the most popular dishes at his celebrated South Indian restaurant. Take an up-close look at the step-by-step creation of 5 rice and lentil based South Indian staples: Gunpowder Dosa, Uttappam, Idli, Paniyaram, and Idiyappam._x000D_
_x000D_
Director: Cole Evelev _x000D_
Director of Photography: Brandon Yoon_x000D_
Editors: Micah Phillips_x000D_
Talent: Vijay Kumar_x000D_
_x000D_
Sr. Culinary Director: Kelly Janke_x000D_
Producer: Jonathan Bang_x000D_
Culinary Producer: Tina Martinez_x000D_
Culinary Associate Producer: Hip Torres_x000D_
Line Producer: Jennifer McGinity_x000D_
Associate Producer: Alicia Aswat_x000D_
Production Manager: Janine Dispensa_x000D_
Production Coordinator: Elizabeth Hymes_x000D_
_x000D_
Camera Operator: Daniel Nevanpera, Kirsten Potts_x000D_
Audio: Kurt Pierce_x000D_
Production Assistant: Nikki Ligos_x000D_
_x000D_
Post Production Supervisor: Stephanie Cardone_x000D_
Post Production Coordinator: Scout Alter_x000D_
Supervising Editor: Eduardo AraÃºjo_x000D_
Assistant Editor: JC Scruggs_x000D_
Graphics Supervisor: Ross Rackin_x000D_
Graphics, Animation, VFX: LÃ©a Kichler_x000D_
_x000D_
--_x000D_
0:00 Introduction_x000D_
0:20 Gunpowder Dosa_x000D_
3:18 Uttappam_x000D_
5:14 Idli_x000D_
8:48 Paniyaram_x000D_
10:44 Idiyappam_x000D_
12:59 Conclusion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</si>
  <si>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['ba handcrafted', 'bon app', 'bon appetit', 'bon appetit recipe', 'dosa', 'dosas', 'dosas recipe', 'food', 'gunpowder dosa', 'gunpowder dosa recipe', 'handcrafted', 'idiyappam', 'idiyappam recipe', 'idli', 'idli recipe', 'indian bread', 'indian cuisine', 'indian food', 'make dosa', 'make dosas', 'make idiyappam', 'make idli', 'make paniyaram', 'make uttapam', 'paniyaram', 'south indian bread', 'south indian cuisine', 'south indian food', 'south indian recipe', 'south indian recipes', 'uttapam', 'uttapam recipe', 'uttappam']</t>
  </si>
  <si>
    <t>hXNGXq1UVLI</t>
  </si>
  <si>
    <t>Every Item In A Cheesemonger's Toolkit | Bon AppÃ©tit</t>
  </si>
  <si>
    <t>Every Item In A Cheesemongers Toolkit Bon AppÃ©tit</t>
  </si>
  <si>
    <t>2022-08-24 16:00:09+00:00</t>
  </si>
  <si>
    <t>Nicola Bailey, a cheesemonger at Eataly in New York City, takes us behind the scenes to demonstrate and explain every tool she uses to prepare and present their famous charcuterie selections. From machetes and industrial meat slicers to mozzarella paddles and harp wires, see everything the pros use day in, day out._x000D_
_x000D_
Director/Producer: Mel Ibarra_x000D_
Director (Shadowing): Dan Siegel_x000D_
Director of Photography: Kevin Dynia_x000D_
Editor: Jared Hutchinson_x000D_
Talent: Nicola Bailey_x000D_
Sr. Culinary Director: Kelly Janke_x000D_
Line Producer: Jen McGinityÂ _x000D_
Associate Producer: Dimitri LazarashviliÂ _x000D_
Production Manager: Janine Dispensa_x000D_
Production Coordinator: Elizabeth HymesÂ _x000D_
Casting Producer: Holly Patton_x000D_
Assistant Camera: Lucas Young_x000D_
Audio: Kurt Pierce_x000D_
Production Assistant: Amara McNeil_x000D_
Post Production Supervisor: Steph CardoneÂ _x000D_
Post Production Coordinator: Scout AlterÂ _x000D_
Supervising Editor: Eduardo AraÃºjo_x000D_
Assistant Editor: Andy Morell_x000D_
_x000D_
--_x000D_
0:00 Introduction_x000D_
0:14 Machete Knife_x000D_
0:38 Offset Knife_x000D_
1:05 Vertical Meat Slicer_x000D_
1:31 Gravity Meat Slicer_x000D_
1:55 Scimitar Knife_x000D_
2:34 Double-Handle Wire_x000D_
2:58 Harp Wire_x000D_
3:22 Box Wire_x000D_
4:04 Scoring Knife_x000D_
4:40 Stiletto Knife_x000D_
5:02 Wedge_x000D_
5:38 Chitarra_x000D_
6:10 Mozzarella Cooking Pot_x000D_
6:50 Paddle_x000D_
7:39 Slate_x000D_
8:05 Cheese Fork_x000D_
8:27 Cheese Spreader_x000D_
8:56 Pronged Knife_x000D_
9:15 Chisel Knife_x000D_
9:34 Heart Knife_x000D_
9:50 Raclette Grill_x000D_
10:35 Conclusion_x000D_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</si>
  <si>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['bon appetit', 'cheese', 'cheese explainer', 'cheese guide', 'cheese knife', 'cheese knifes', 'cheesemonger', 'cheesemonger tools', 'cheeses', 'cut any cheese', 'eataly', 'eataly new york', 'eataly new york cheese', 'every cheese', 'every cheese explained', 'every cheese knife', 'every cheese tool', 'every tool', 'food', 'fresh mozzarella', 'gourmet cheese', 'gourmet cheeses', 'how to cut cheese', 'how to serve cheese', 'professional cheesemonger', 'raclette', 'serve cheese']</t>
  </si>
  <si>
    <t>l5t-uDLTr_Y</t>
  </si>
  <si>
    <t>Recreating Candice Kumai's Japanese SoufflÃ© Pancakes From Taste | Reverse Engineering | Bon AppÃ©tit</t>
  </si>
  <si>
    <t>Recreating Candice Kumais Japanese SoufflÃ© Pancakes From Taste Reverse Engineering Bon AppÃ©tit</t>
  </si>
  <si>
    <t>2022-08-23 16:00:16+00:00</t>
  </si>
  <si>
    <t>We challenged resident Bon AppÃ©tit supertaster Chris Morocco to recreate Candice Kumaiâ€™s Japanese soufflÃ© pancakes in the Bon AppÃ©tit Test Kitchen. The catch? He'll have to identify what he's making with a blindfold over his eyes, letting each of his other senses guide the way. Does Chris have what it takes to recognize and reproduce these heavenly matcha pancakes - without seeing exactly what they are?_x000D_
_x000D_
Candice Kumai is a 6x bestselling author, journalist &amp; host of the Wabi Sabi Podcast. You can buy two of her cookbooks here: _x000D_
Kintsugi Wellness https://www.amazon.com/dp/0062669850_x000D_
Clean Green Eats https://www.amazon.com/dp/0062388738/_x000D_
_x000D_
Director: Matt Hunziker_x000D_
Director: Cory Cavin_x000D_
Director of Photography: Eric Brouse_x000D_
Editor: Michael Imhoff_x000D_
Host: Chris Morocco_x000D_
Sr. Culinary Director: Kelly Janke_x000D_
Producer: Halie Aaron _x000D_
Culinary Producer: Stevie Stewart _x000D_
Culinary Associate Producer: Rebecca Lucarelli_x000D_
Line Producer: Jen McGinity _x000D_
Associate Producer: Yoshivel Chirinos_x000D_
Production Manager: Janine Dispensa_x000D_
Production Coordinator: Elizabeth Hymes _x000D_
Camera Operator: Jeremy Harris_x000D_
Audio: Lily Van Leewuen_x000D_
Production Assistant: Alaina Chou_x000D_
Post Production Supervisor: Steph Cardone _x000D_
Post Production Coordinator: Scout Alter _x000D_
Supervising Editor: Eduardo AraÃºjo_x000D_
Assistant Editor: Diego Rentsch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</si>
  <si>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['blind cooking', 'blindfold cooking challenge', 'blindfood cooking', 'bon appetit', 'candice kumai souffle pancakes', 'chris', 'chris bon appetit', 'chris makes', 'chris morocco', 'chris reverse engineering', 'chris test kitchen', 'cooking challenge', 'food', 'japanese pancakes', 'japanese pancakes recipe', 'japanese soufflÃ© pancakes', 'pancakes japanese', 'pancakes souflee', 'recipe for japanese pancakes', 'reverse engineering', 'soufflÃ© pancakes', 'taste testing', 'tiktok pancakes']</t>
  </si>
  <si>
    <t>Hd9odhaNVuQ</t>
  </si>
  <si>
    <t>How Bacon Is Made | Bon AppÃ©tit</t>
  </si>
  <si>
    <t>How Bacon Is Made Bon AppÃ©tit</t>
  </si>
  <si>
    <t>2022-08-18 16:00:14+00:00</t>
  </si>
  <si>
    <t>Come behind the counter with professional butcher Lena Diaz as she cuts, cures, and smokes bacon from scratch. If you've ever been curious how these mouthwatering strips of magic are made in their finest form, Lena's step by step process will answer all your questions and more._x000D_
_x000D_
Director: Dan Siegel_x000D_
Director of Photography: Eric Brouse_x000D_
Editor: Kris Knight_x000D_
Talent: Lena Diaz _x000D_
_x000D_
Sr. Culinary Director: Kelly Janke_x000D_
Producer: Isabel Alcantara_x000D_
Line Producer: Jennifer McGinity_x000D_
Associate Producer: Alicia Aswat_x000D_
Production Manager: Janine Dispensa_x000D_
Production Coordinator: Elizabeth Hymes_x000D_
_x000D_
Camera Operator: Kyle LeClaire_x000D_
Audio: Rebecca O'Neil_x000D_
Production Assistant: Jermy Saint Louis_x000D_
_x000D_
Post Production Supervisor: Stephanie Cardone_x000D_
Post Production Coordinator: Scout Alter_x000D_
Supervising Editor: Eduardo AraÃºjo_x000D_
Assistant Editor: Andy Morrell_x000D_
Graphics Supervisor: Ross Rackin_x000D_
Graphics, Animation, VFX: LÃ©a Kichler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</si>
  <si>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['bacon', 'bacon explained', 'bacon from scratch', 'best bacon', 'bon app', 'bon appetit', 'bon appetit bacon', 'bon appetit prime cuts', 'butcher bacon', 'cure bacon', 'expert bacon', 'food', 'fresh cut bacon', 'how a butcher makes bacon', 'how bacon is made', 'how is bacon made', "how it's made", 'how to cure bacon', 'how to cut bacon', 'how to make bacon', 'how to smoke bacon', 'make fresh bacon', 'prime cuts', 'real bacon', 'smoke bacon', 'what is bacon', 'what is bacon made of', 'where does bacon come from']</t>
  </si>
  <si>
    <t>ycWSqWy-GNg</t>
  </si>
  <si>
    <t>6 Pro Chefs Reveal Their Go-To Spicy Ingredients | Test Kitchen Talks | Bon AppÃ©tit</t>
  </si>
  <si>
    <t>6 Pro Chefs Reveal Their GoTo Spicy Ingredients Test Kitchen Talks Bon AppÃ©tit</t>
  </si>
  <si>
    <t>2022-08-17 16:00:10+00:00</t>
  </si>
  <si>
    <t>Join Brad Leone, Zaynab Issa, Kendra Vaculin, Shilpa Uskokovic, Chris Morocco, and Rachel Gurjar in the Bon AppÃ©tit Test Kitchen as they each reveal the go-to ingredient they reach for when their recipes needs a spicy kick._x000D_
_x000D_
Shop for products featured in this video!_x000D_
_x000D_
Lao Gan Ma https://amzn.to/3QGCVRi_x000D_
Habanero Hot Sauce https://fave.co/3Pxv5YD_x000D_
Turkish Hot Red Pepper Paste https://fave.co/3QRcBU2_x000D_
El Yucateco hot sauce https://fave.co/3PHnuqI_x000D_
Inca's Food Aji Amarillo Yellow Hot Pepper Paste https://fave.co/3K4KgaA_x000D_
Calabrian Chili Paste https://fave.co/3PEhq1P_x000D_
_x000D_
When you buy something through our retail links, we earn an affiliate commission._x000D_
_x000D_
Director: Amanda Veitia_x000D_
Director of Photography: Jeremy Harris_x000D_
Editor: Eric Bigman_x000D_
Producer: Parisa Kosari_x000D_
Associate Producer: Oadhan Lynch_x000D_
Line Producer: Jennifer McGinity_x000D_
Production Manager: Janine Dispensa_x000D_
Production Coordinator: Elizabeth Hymes_x000D_
Camera Operator: Kyle LeClaire_x000D_
Audio: Rachel Suffian_x000D_
Culinary Producer: Mallary Santucci_x000D_
Associate Culinary Prouder: Katrina Zito_x000D_
Production Assistant: Kayla Zimmerman_x000D_
Post Production Supervisor: Stephanie Cardone_x000D_
Supervising Editor: Eduardo Araujo_x000D_
Post Production Coordinator: Scout Alter_x000D_
Assistant Editor: Diego Rentsch_x000D_
_x000D_
--_x000D_
0:00 Introduction_x000D_
0:40 Zaynab: Calabrian Chile Paste_x000D_
2:53 Rachel: El Yucateco Green Habanero Hot Sauce_x000D_
4:50 Chris: Lao Gan Ma Chili Crisp_x000D_
6:26 Shilpa: Biber SalÃ§asi (Turkish Hot Pepper Paste)_x000D_
9:22 Kendra: Yellowbird Habanero Hot Sauce_x000D_
11:27 Brad: Incaâ€™s Food AjÃ­ Amarillo Paste_x000D_
13:24 Visual Learning With Chris Morocco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</si>
  <si>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['ba test kitchen', 'best chile paste', 'best chili paste', 'best hot sauce', 'biber salcasi', 'biber salÃ§asi', 'bon app', 'bon app test kitchen', 'bon appetit', 'bon appetit test kitchen', 'bon appetit test kitchen talks', 'brad leone', 'chile paste', 'chile sauce', 'chili paste', 'chili sauce', 'chris morocco', 'food', 'habanero sauce', 'kendra vaculin', 'rachel gurjar', 'shilpa uskokovic', 'spiciest hot sauce', 'spicy condiments', 'spicy ingredients', 'spicy recipes', 'test kitchen talks', 'zaynab issa']</t>
  </si>
  <si>
    <t>ST7SuR7mBI4</t>
  </si>
  <si>
    <t>Eva Longoria Guesses Cheap vs. Expensive Wines | Through The Grapevine | Bon AppÃ©tit</t>
  </si>
  <si>
    <t>Eva Longoria Guesses Cheap vs Expensive Wines Through The Grapevine Bon AppÃ©tit</t>
  </si>
  <si>
    <t>2022-08-12 16:00:08+00:00</t>
  </si>
  <si>
    <t>Eva Longoria joins sommelier AndrÃ© Hueston Mack for a career-spanning conversation while tasting a selection of both expensive and affordable wines, trying to figure out which is which. Eva Longoria will soon make her feature film directorial debut with Searchlight Pictureâ€™s Flaminâ€™ Hot, the story of Richard MontaÃ±ez, the janitor turned creator of Flaminâ€™ Hot Cheetos who disrupted the food industry and became a global pop culture phenomenon. Co-founder of the ultra-premium spirits brand Casa Del Sol Tequila, Longoriaâ€™s upcoming travel series, Eva Longoria: Searching for Mexico will premiere on CNN in 2023._x000D_
_x000D_
Production Company: Content.23 Media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</si>
  <si>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['andre hueston mack', 'andre mack', 'andre mack show', 'andre mack wine', 'bon app', 'bon appetit', 'bon appetit through the grapevine', 'bon appetit wine', 'celebrity taste test', 'eva longoria', 'eva longoria 2022', 'eva longoria bon appetit', 'eva longoria interview', 'eva longoria interview 2022', 'eva longoria new', 'eva longoria now', 'eva longoria wine', 'expensive wine cheap wine', 'expensive wine taste test', 'food', 'longoria', 'new eva longoria', 'through the grapevine', 'wine taste test']</t>
  </si>
  <si>
    <t>QJIX_Djd6pg</t>
  </si>
  <si>
    <t>Sommelier Tries A 94 Year Old Red Wine | World Of Wine | Bon AppÃ©tit</t>
  </si>
  <si>
    <t>Sommelier Tries A 94 Year Old Red Wine World Of Wine Bon AppÃ©tit</t>
  </si>
  <si>
    <t>2022-08-11 16:00:08+00:00</t>
  </si>
  <si>
    <t>Sommelier AndrÃ© Hueston Mack opens and tries a nearly 100-year-old bottle of red wine on this edition of 'World of Wine.' Watch AndrÃ© offer his thoughts on the taste, appearance, and complexity of a 1928 ChÃ¢teau Brainaire-Cucru - a wine which last felt the kiss of fresh air in the year Mickey Mouse was created._x000D_
_x000D_
Director: Matt Hunziker_x000D_
Director of Photography: Eric Brouse_x000D_
Editor: Micah Phillips_x000D_
Host: AndrÃ© Hueston Mack_x000D_
Producer: Halie Aaron _x000D_
Line Producer: Jen McGinity _x000D_
Associate Producer: Yoshivel Chirinos_x000D_
Production Manager: Janine Dispensa_x000D_
Production Coordinator: Elizabeth Hymes _x000D_
Camera Operator: Jack Belisle_x000D_
Assistant Camera: Kirsten Potts_x000D_
Audio: Michael Guggino_x000D_
Production Assistant: Christina Lamagna_x000D_
Set Designer: Violet Morrison_x000D_
Post Production Supervisor: Steph Cardone _x000D_
Post Production Coordinator: Scout Alter _x000D_
Supervising Editor: Eduardo AraÃºjo_x000D_
Assistant Editor: Andy Morell_x000D_
_x000D_
--_x000D_
0:00 Introduction_x000D_
1:44 Visual Analysis_x000D_
4:00 Opening_x000D_
7:20 Tasting_x000D_
10:00 Vintage Comparison_x000D_
13:15 Sourcing_x000D_
15:29 Conclusion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</si>
  <si>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['100 year old wine', '94 year old wine', 'aged wine', 'andre hueston mack', 'andre mack', 'ba andre mack', 'ba world of wine', 'bon app', 'bon app wine', 'bon appetit', 'bon appetit wine', 'bon appetit world of wine', 'food', 'mature wine taste test', 'old red wine', 'old wine taste test', 'oldest red wine', 'oldest wine', 'red wine taste test', 'sommelier', 'sommelier red wine', 'sommelier taste test', 'sommelier wine test', 'tasting old wine', 'very old wine', 'vintage wine', 'wine taste test', 'world of wine']</t>
  </si>
  <si>
    <t>wAUu8Iai8sw</t>
  </si>
  <si>
    <t>A Day at The Oldest Restaurant In Brooklyn | On The Line | Bon AppÃ©tit</t>
  </si>
  <si>
    <t>A Day at The Oldest Restaurant In Brooklyn On The Line Bon AppÃ©tit</t>
  </si>
  <si>
    <t>2022-08-04 16:00:09+00:00</t>
  </si>
  <si>
    <t>Follow Executive Pastry Chef Caroline Schiff of Gage &amp; Tollner through an entire day preparing the breads and dessert menu at an iconic 143 year-old New York restaurant. From feeding her beloved sourdough starter "Edna" to trying new cheesecake creations and flaming baked alaskas, see how these professional chefs keep a kitchen humming day in, day out._x000D_
_x000D_
Director: Gunsel Pehlivan_x000D_
Director of Photography: Kevin Dynia_x000D_
Senior Editor: Misa Qu_x000D_
Creative Producer: Parisa Kosari_x000D_
Associate Producer: Dimitri Lazarashvili_x000D_
Line Producer: Jennifer McGinity_x000D_
Production Manager: Janine Dispensa_x000D_
Production Coordinator: Elizabeth Hymes_x000D_
Camera Operator: Duell Davis_x000D_
Assistant Camera: Lucas Young_x000D_
Audio: Michael Guggino_x000D_
Production Assistant: Jermy Saint Louis_x000D_
_x000D_
Post Production Supervisor: Stephanie Cardone_x000D_
Supervising Editor: Eduardo Araujo_x000D_
Post Production Coordinator: Scout Alter_x000D_
Assistant Editor: JC Scruggs_x000D_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</si>
  <si>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['bon app', 'bon appetit', 'bon appetit on the line', 'caroline schiff', 'chef kitchen', "day in a chef's life", 'day in the life of', 'food', 'gage and tollner', 'gage tollner', 'life of a line cook', 'line cook nyc', 'nyc restaurant', 'on the line', 'on the line bon appetit', 'pastry chef', 'pastry chefs', 'pastry kitchen', 'pastryschiff', 'professional chef', 'professional kitchen', 'professional kitchen behind the scenes', 'professional pastry chef', 'restaurant behind the scenes', 'restaurant kitchen']</t>
  </si>
  <si>
    <t>7ivkN4k7r58</t>
  </si>
  <si>
    <t>5 Pro Chefs Make Their Go-To Cocktails | Test Kitchen Talks | Bon AppÃ©tit</t>
  </si>
  <si>
    <t>5 Pro Chefs Make Their GoTo Cocktails Test Kitchen Talks Bon AppÃ©tit</t>
  </si>
  <si>
    <t>2022-08-03 16:00:11+00:00</t>
  </si>
  <si>
    <t>Join Brad Leone, DeVonn Francis, Melissa Miranda, Zaynab Issa, and Kendra Vaculin in the Bon AppÃ©tit Test Kitchen as they each mix up their go-to cocktails (and mocktails!) From a salty and refreshing grapefruit libation to smoky mezcal "ranch water," one of these cocktails is sure to make your regular pool party rotation._x000D_
_x000D_
See Zaynab's full Honey-Berry-Kombucha Spritzer recipe here: https://www.bonappetit.com/recipe/honey-berry-kombucha-spritzer-recipe_x000D_
_x000D_
Get Kendra's full recipe for her Salty Grapefruit Refresher: https://www.bonappetit.com/recipe/salty-grapefruit-refresher-recipe_x000D_
_x000D_
Director: Amanda Veitia_x000D_
Director of Photography: Jeremy Harris_x000D_
Editor: Kris Knight_x000D_
Producer: Parisa Kosari_x000D_
Associate Producer: Oadhan Lynch_x000D_
Line Producer: Jennifer McGinity_x000D_
Production Manager: Janine Dispensa_x000D_
Production Coordinator: Elizabeth Hymes_x000D_
Camera Operator: Kyle LeClaire_x000D_
Audio: Rachel Suffian_x000D_
Culinary Producer: Mallary Santucci_x000D_
Associate Culinary Prouder: Katrina Zito_x000D_
Culinary Assistant: Biba Clark_x000D_
Production Assistant: Kayla Zimmerman_x000D_
Post Production Supervisor: Stephanie Cardone_x000D_
Supervising Editor: Eduardo Araujo_x000D_
Post Production Coordinator: Scout Alter_x000D_
_x000D_
--_x000D_
0:00 Introduction_x000D_
0:26 DeVonnâ€™s Young Coconut Pisco Sour_x000D_
3:07 Zaynabâ€™s Honey-Berry Kombucha Spritzer_x000D_
6:08 Melissaâ€™s P.O.G. Margarita_x000D_
8:57 Bradâ€™s Lemongrass Mezcal Ranch Water_x000D_
11:13 Kendraâ€™s Salty Grapefruit Refresher_x000D_
14:40 Why is it called â€˜Ranch Waterâ€™ Brad?_x000D_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</si>
  <si>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['ba test kitchen talks', 'best cocktail recipes', 'bon appetit', 'bon appetit cocktails', 'bon appetit test kitchen', 'bon appetit test kitchen talks', 'cocktail', 'cocktail chemistry', 'cocktail recipes', 'cocktails at home', 'drink recipe', 'easy cocktail recipes', 'easy cocktails', 'easy drinks', 'easy mocktail', 'food', 'go to cocktail', 'go to cocktails', 'homemade drinks', 'make mocktail', 'mocktail', 'mocktail recipe', 'mocktails', 'simple cocktail recipes', 'simple cocktails', 'test kitchen talks']</t>
  </si>
  <si>
    <t>6dUiMXiXz48</t>
  </si>
  <si>
    <t>Every Tool An Iconic NYC Bakery Uses To Make Bread &amp; Pastry | Bon AppÃ©tit</t>
  </si>
  <si>
    <t>Every Tool An Iconic NYC Bakery Uses To Make Bread Pastry Bon AppÃ©tit</t>
  </si>
  <si>
    <t>2022-07-27 16:00:10+00:00</t>
  </si>
  <si>
    <t>Edan Leshnick, head pastry chef at Breads Bakery in New York, takes us behind the scenes to demonstrate and explain every tool he and the staff use in preparing their supremely popular baked goods. Joined for the tour by Darwin Castillo, head of the bread department, get an in-depth look at a professional high-volume bakery in action - with massive dough mixers and immersion blenders supplying roaring deck ovens._x000D_
_x000D_
Director: Dan Siegel_x000D_
Director of Photography: Kevin Dynia_x000D_
Editor: Phil Ceconi_x000D_
Talent: Edan Leshnick, Darwin Castillo_x000D_
Sr. Culinary Director: Kelly Janke_x000D_
Producer: Mel Ibarra_x000D_
Line Producer: Jen McGinityÂ _x000D_
Associate Producer: Yoshivel Chirinos, Dimitri LazarashviliÂ _x000D_
Production Manager: Janine Dispensa_x000D_
Production Coordinator: Elizabeth HymesÂ _x000D_
Casting Producer: Holly Patton_x000D_
Assistant Camera: Kirsten Potts_x000D_
Audio: Brett Van Deusen_x000D_
Production Assistant: Anna Maite Kaplan_x000D_
Post Production Supervisor: Steph CardoneÂ _x000D_
Post Production Coordinator: Scout AlterÂ _x000D_
Supervising Editor: Eduardo AraÃºjo_x000D_
Assistant Editor: Andy Morell_x000D_
_x000D_
--_x000D_
0:00 Introduction_x000D_
0:14 Sheeter_x000D_
0:39 Rolling Pin_x000D_
0:49 Stainless Steel Table_x000D_
1:29 Bicycle Cutter_x000D_
2:06 TournÃ© Knife_x000D_
2:39 Offset Spatula_x000D_
3:04 Giant Immersion Blender_x000D_
4:08 Food Grade Spray Gun_x000D_
4:36 Egg Wash Spray Gun_x000D_
5:12 Pastry Brush_x000D_
5:35 Bongard Oven_x000D_
6:19 Spiral Mixer_x000D_
6:58 Rounder_x000D_
7:07 Rounder Plate_x000D_
7:29 Divider_x000D_
7:46 Molder_x000D_
8:13 Proofing Basket_x000D_
8:42 Proofer_x000D_
9:21 Deck Oven_x000D_
10:32 Loader_x000D_
11:01 Wood Board_x000D_
11:19 Scoring Blade_x000D_
11:47 Fork Mixer_x000D_
12:34 Bakery Bros 4 Life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</si>
  <si>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['baking equipment', 'bon app', 'bon appetit', 'breadmaker', 'breads bakery', 'breads bakery bts', 'breads bakery new york', 'breads bakery pastry', 'commercial bakery', 'commercial baking', 'commercial baking equipment', 'food', 'how bakeries work', 'pastry chef', 'professional bakery', 'professional bakery bts', 'professional bakery equipment', 'professional bakery kitchen', 'professional baking', 'professional baking equipment', 'professional breakmaker', 'professional pastry chef', 'tools of the trade']</t>
  </si>
  <si>
    <t>nA8gl_Y8G1w</t>
  </si>
  <si>
    <t>Sommelier Tries 14 Celebrity Wines (Gordon Ramsay, Leo DiCaprio, Yao Ming &amp; More) | Bon AppÃ©tit</t>
  </si>
  <si>
    <t>Sommelier Tries 14 Celebrity Wines Gordon Ramsay Leo DiCaprio Yao Ming More Bon AppÃ©tit</t>
  </si>
  <si>
    <t>2022-07-25 16:00:07+00:00</t>
  </si>
  <si>
    <t>Actors, athletes, musicians...vintners? Sommelier AndrÃ© Hueston Mack returns to sample 14 more wines made by celebrities giving his expert opinion on their quality, taste, and value. From a rosÃ© by Rick Ross and champagne by Leonardo DiCaprio  through Eric Wareheim's impressive red and a sauv blanc from chef Ramsay, AndrÃ© will determine once and for all which celebrities have a legit second career moonlighting as winemakers._x000D_
_x000D_
Watch the first episode of AndrÃ©â€™s celebrity wine tasting exploits here: http://www.youtube.com/watch?v=PqW_sMhA5-Y_x000D_
_x000D_
Director: Matt Hunziker_x000D_
Director of Photography: Kevin Dynia_x000D_
Editor: Michael Imhoff_x000D_
Host: AndrÃ© Hueston Mack_x000D_
Producer: Halie Aaron _x000D_
Line Producer: Jen McGinity _x000D_
Associate Producer: Yoshivel Chirinos_x000D_
Associate Producer: Oadhan Lynch_x000D_
Production Manager: Janine Dispensa_x000D_
Production Coordinator: Elizabeth Hymes _x000D_
Camera Operator: Jack Belisle_x000D_
Assistant Camera: Erin Althaus_x000D_
Audio: Rachel Suffian_x000D_
Production Assistant: Alden DeBouter_x000D_
Covid Officer: Jason Chester_x000D_
Post Production Supervisor: Steph Cardone _x000D_
Post Production Coordinator: Scout Alter _x000D_
Supervising Editor: Eduardo AraÃºjo_x000D_
Assistant Editor: JC Scruggs_x000D_
_x000D_
_x000D_
_x000D_
--_x000D_
0:00 Introduction_x000D_
0:26 Gordon Ramsay: Gordan Ramsay Wines Sauvignon Blanc_x000D_
1:30 Leonardo DiCaprio: Champagne Telmont RÃ©serve de la Terre_x000D_
3:12 Jon Bon Jovi: Hampton Water RosÃ©_x000D_
4:38 Eric Wareheim: Las Jaras Glou Glou_x000D_
6:25 Kurt Russell: GoGi â€œGoldieâ€_x000D_
7:56 Kyle MacLachlan: Pursued by Bear Cabernet Sauvignon_x000D_
9:16 Cameron Diaz: Avaline White Blend_x000D_
10:44 Graham Norton: Graham Nortonâ€™s Own Sauvignon Blanc_x000D_
11:56 Channing Frye and Kevin Love: Chose Family Pinot Noir_x000D_
13:15 Rick Ross: Luc Belaire â€œLuxe RosÃ©â€_x000D_
14:41 Yao Ming: Yao Family Wines Cabernet Sauvignon_x000D_
15:49 Ayesha Curry: Domaine Curry Sauvignon Blanc_x000D_
17:01 Jim Nantz: The Calling Pinot Noir_x000D_
18:36 Maynard James Keenan: Caduceus â€œLe Cortigiane Onesteâ€_x000D_
20:23 AndrÃ©â€™s Picks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</si>
  <si>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['best celebrity wine', 'best celebrity wines', 'bon appetit', 'bon appetit celebrity wine', 'bon appetit world of wine', 'bon jovi wine', 'cameron diaz wine', 'celebrity wine taste test', 'celebrity winemaker', 'celebrity wines', 'champagne taste test', 'dicaprio champagne', 'dicaprio wine', 'eric wareheim wine', 'food', 'gordon ramsay wine', 'maynard james keenan wine', 'red wine taste test', 'rick ross rose', 'ricky rozay', 'white wine taste test', 'wine taste test', 'yao family wines', 'yao ming wine']</t>
  </si>
  <si>
    <t>0KJKjgZPUHU</t>
  </si>
  <si>
    <t>Chris Makes Steak With Umami Butter Sauce | From The Test Kitchen | Bon AppÃ©tit</t>
  </si>
  <si>
    <t>Chris Makes Steak With Umami Butter Sauce From The Test Kitchen Bon AppÃ©tit</t>
  </si>
  <si>
    <t>2022-07-21 16:00:06+00:00</t>
  </si>
  <si>
    <t>Join Chris Morocco in the Bon AppÃ©tit Test Kitchen as he makes his strip steak with umami butter sauce recipe. The creamy fusion of butter and Sriracha that compliments the seared steak starts with a base of caramelized miso - deepening its savory-nutty flavor and adding body to the finished dressing._x000D_
_x000D_
To see this full recipe and receive unlimited access to thousands more, visit https://bonappetit.com/unlimited_x000D_
_x000D_
Director/Producer: Mel Ibarra_x000D_
Director of Photography: Eric Brouse_x000D_
Editor(s): Charlotte Carpenter_x000D_
Talent: Chris Morocco_x000D_
Sr. Culinary Director: Kelly Janke _x000D_
Culinary Producer: Stevie Stewart_x000D_
Culinary Associate Producer: Katrina Zito_x000D_
Line Producer: Jen McGinityÂ _x000D_
Associate Producer: Oadhan Lynch_x000D_
Production Manager: Janine Dispensa_x000D_
Production Coordinator: Elizabeth HymesÂ _x000D_
Camera Operator(s): Kirsten Potts_x000D_
Audio: Mike GugginoProduction Assistant: Sophie Pulver_x000D_
Post Production Supervisor: Steph CardoneÂ _x000D_
Post Production Coordinator: Scout AlterÂ _x000D_
Supervising Editor: Eduardo AraÃºjo_x000D_
Assistant Editor: JC Scruggs_x000D_
_x000D_
--_x000D_
0:00  Introduction_x000D_
0:48  Cook the steak_x000D_
1:02  Salt steak_x000D_
1:20  Coat steak with canola or extra-virgin olive oil_x000D_
1:27  Sear steak _x000D_
2:23 Cook until internal temperature registers 120Â°_x000D_
2:33 Make the umami sauce_x000D_
3:21 Cook miso in butter _x000D_
3:49 Add water, Sriracha, and butter_x000D_
4:04 Whisk until smooth_x000D_
4:09 Season with salt_x000D_
4:24 Blend with immersion blender if necessary_x000D_
4:44 Plate the steak_x000D_
5:47 Top with sauce and spring onions or scallions_x000D_
6:11 Taste!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</si>
  <si>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['ba chris morocco', 'ba recipe', 'ba test kitchen', 'best steak recipe', 'best steak sauce', 'bon appetit', 'bon appetit recipe', 'bon appetit test kitchen', 'chris makes', 'chris morocco', 'cook steak', 'cook strip steak', 'food', 'from the test kitchen', 'grill steak', 'make sriracha butter', 'make steak', 'make strip steak', 'sear steak', 'sriracha butter', 'sriracha butter recipe', 'sriracha steak sauce', 'steak', 'steak recipe', 'steak with umami butter sauce', 'strip steak', 'umami butter', 'umami steak']</t>
  </si>
  <si>
    <t>JSdA4cD-rT0</t>
  </si>
  <si>
    <t>The Preserved-Lemon Cake That Got Me A Job | Bon AppÃ©tit</t>
  </si>
  <si>
    <t>The PreservedLemon Cake That Got Me A Job Bon AppÃ©tit</t>
  </si>
  <si>
    <t>2022-07-19 16:00:07+00:00</t>
  </si>
  <si>
    <t>Join Zaynab Issa from the Bon AppÃ©tit Test Kitchen as she makes a simple preserved-lemon tea cake, a recipe that put her on the path to joining the BA staff._x000D_
_x000D_
See the full recipe here: https://www.bonappetit.com/recipe/preserved-lemon-tea-cake_x000D_
_x000D_
Director: Maria Paz Mendez Hodes_x000D_
Director of Photography: Eric Brouse_x000D_
Editor: Misa Qu_x000D_
Host: Zaynab Issa_x000D_
Sr. Culinary Director: Carrie Parente _x000D_
Producer: Halie Aaron _x000D_
Culinary Producer: Denise Ginley_x000D_
Culinary Associate Producer: Stevie Stewart_x000D_
Line Producer: Jen McGinity _x000D_
Associate Producer: Oadhan Lynch_x000D_
Production Manager: Janine Dispensa_x000D_
Production Coordinator: Elizabeth Hymes _x000D_
Camera Operator: Jeremy Harris_x000D_
Audio: Lily Van Leeuwen_x000D_
Post Production Supervisor: Steph Cardone _x000D_
Post Production Coordinator: Scout Alter _x000D_
Supervising Editor: Eduardo AraÃºjo_x000D_
Assistant Editor: JC Scruggs_x000D_
_x000D_
--_x000D_
VIDEO BREAKDOWN _x000D_
0:00 Introduction_x000D_
0:45 Prep the batter_x000D_
0:52 Prepare loaf pan_x000D_
1:15 Prep preserved lemons_x000D_
2:01 Measure dry ingredients_x000D_
3:13 Mix wet ingredients_x000D_
3:20 Zest and juice lemon_x000D_
3:42 Mix dry with wet ingredients_x000D_
3:54 Pour batter into pan_x000D_
3:59 Bake the cake_x000D_
4:18 Cool cake_x000D_
4:27 Make the karak chai_x000D_
4:33 Pound cardamom pods_x000D_
4:49 Steep tea bags with aromatics_x000D_
5:10 Add evaporated milk and simmer_x000D_
5:24 Make the glaze_x000D_
5:46 Glaze cake_x000D_
6:06 Sprinkle with flaky salt_x000D_
6:13 Cut and plate the cake_x000D_
6:18 Pour chai_x000D_
6:54 Taste!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</si>
  <si>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['ba test kitchen', 'bake tea cake', 'best tea cake', 'bon appetit', 'bon appetit recipe', 'bon appetit test kitchen', 'easy tea cake', 'food', 'from the test kitchen', 'fttk', 'homemade tea cake', 'lemon pound cake', 'lemon sponge cake', 'lemon tea cake', 'make lemon tea cake', 'make lemon tea cakes', 'make pound cake', 'make sponge cake', 'make tea cake', 'make tea cakes', 'pound cake', 'preserved lemon tea cake', 'preserved lemon tea cakes', 'simple tea cake', 'sponge cake', 'tea cake', 'tea cakes']</t>
  </si>
  <si>
    <t>MBwwwgqK7YM</t>
  </si>
  <si>
    <t>How a Master Candy Artist Makes Traditional Japanese Wagashi | Handcrafted | Bon AppÃ©tit</t>
  </si>
  <si>
    <t>How a Master Candy Artist Makes Traditional Japanese Wagashi Handcrafted Bon AppÃ©tit</t>
  </si>
  <si>
    <t>2022-07-14 16:00:08+00:00</t>
  </si>
  <si>
    <t>Tomoko Yagi, owner of Cha-An Tea House in New York City, demonstrates all of the ingredients, tools, and techniques required to create 8 different pieces of wagashi - an artfully constructed Japanese confection with roots dating back thousands of years._x000D_
_x000D_
Director: Cole Evelev_x000D_
Director of Photography: Brandon Yoon_x000D_
Editor: Micah Phillips, JC Scruggs_x000D_
Talent: Tomoko Yagi_x000D_
_x000D_
Sr. Culinary Director: Carrie Parente_x000D_
Producer: Jonathan Bang_x000D_
Culinary Producer: Leslie Rainey_x000D_
Culinary Associate Producer: Jessica Do_x000D_
Line Producer: Jennifer McGinity_x000D_
Associate Producer: Alicia Aswat_x000D_
Production Manager: Janine Dispensa_x000D_
Production Coordinator: Elizabeth Hymes_x000D_
_x000D_
Camera Operator: Kyle LeClaire, Ben Townsend_x000D_
Audio: Kurt Pierce_x000D_
Production Assistant: Edmond Hong_x000D_
_x000D_
Translators: Natsumi Yamase, Robert Bolgeo_x000D_
_x000D_
Post Production Supervisor: Stephanie Cardone_x000D_
Post Production Coordinator: Scout Alter_x000D_
Supervising Editor: Eduardo AraÃºjo_x000D_
Assistant Editor: Billy Ward_x000D_
Graphics Supervisor: Ross Rackin_x000D_
Graphics, Animation, VFX: LÃ©a Kichler_x000D_
_x000D_
--_x000D_
0:00 Introduction_x000D_
0:40 Sakura Blossom Nerikiri_x000D_
4:18 Kinton Nerikiri Ajisai_x000D_
5:50 Fireworks Nerikiri_x000D_
8:27 Sakura Nerikiri_x000D_
9:20 Sunflower Nerikiri_x000D_
10:49 Ichigo Daifukumochi_x000D_
14:52 Muscat Daifukumochi_x000D_
16:24 Yuzumochi Daifuku_x000D_
17:42 Final Presentation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</si>
  <si>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['bon app', 'bon appetit', 'bon appetit handcrafted', 'bon appetit wagashi', 'daifuku', 'daifuku wagashi', 'expert daifuku', 'expert wagashi', 'food', 'handcrafted wagashi', 'handmade wagashi', 'how to make daifuku', 'how to make wagashi', 'innovation', 'japanese candy', 'japanese daifuku', 'japanese dessert', 'japanese wagashi', 'make daifuku', 'make nerikiri', 'make wagashi', 'nerikiri', 'nerikiri wagashi', 'the art of wagashi', 'tomoko yagi', 'wagashi', 'wagashi art', 'wagashi japan', 'what is wagashi']</t>
  </si>
  <si>
    <t>-8kNOdbZtjY</t>
  </si>
  <si>
    <t>Recreating Giada De Laurentiis' Chicken Parm Sandwich From Taste | Reverse Engineering | Bon AppÃ©tit</t>
  </si>
  <si>
    <t>Recreating Giada De Laurentiis Chicken Parm Sandwich From Taste Reverse Engineering Bon AppÃ©tit</t>
  </si>
  <si>
    <t>2022-07-12 16:00:18+00:00</t>
  </si>
  <si>
    <t>We challenged resident Bon AppÃ©tit supertaster Chris Morocco to recreate Giada De Laurentiis' chicken parmigiana sandwich in the Bon AppÃ©tit Test Kitchen. The catch? He'll have to identify what he's making with a blindfold over his eyes, letting each of his other senses guide the way. Does Chris have what it takes to recognize and reproduce this crafty take on a worldwide-favorite Italian dish - without seeing exactly what it is?_x000D_
_x000D_
Director: Cory Cavin_x000D_
Director of Photography: Zach Eisen_x000D_
Editor: Micah Phillips_x000D_
Producer: Parisa Kosari_x000D_
Associate Producer: Yoshivel Chirinos_x000D_
Line Producer: Jennifer McGinity_x000D_
Production Manager: Janine Dispensa_x000D_
Production Coordinator: Elizabeth Hymes_x000D_
Camera Operators: Lauren Pruitt_x000D_
Audio: Brett Van Deusen_x000D_
Culinary Producer: Kat Boytsova_x000D_
Associate Culinary Producer: Denise Ginley_x000D_
Production Assistant: Kayla Zimmerman_x000D_
Post Production Supervisor: Stephanie Cardone_x000D_
Supervising Editor: Eduardo Araujo_x000D_
Post Production Coordinator: Scout Alter_x000D_
Assistant Editor: Andy Morell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</si>
  <si>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['best chicken parm', 'blindfood cooking', 'bon app', 'bon appetit', 'bon appetit chicken parm', 'bon appetit test kitchen', 'chicken parm', 'chicken parm recipe', 'chicken parm sandwich', 'chicken parm sandwich recipe', 'chicken parmigiana', 'chris bon appetit', 'chris morocco', 'chris reverse engineering', 'food', 'giada de laurentiis', 'giada de laurentiis chicken parm', 'giada de laurentiis recipe', 'how to make chicken parm', 'make chicken parm', 'make chicken parm sandwich', 'reverse engineering']</t>
  </si>
  <si>
    <t>1NQbmFyIME4</t>
  </si>
  <si>
    <t>Thor's Tessa Thompson Guesses Cheap vs. Expensive Wines | Through The Grapevine | Bon AppÃ©tit</t>
  </si>
  <si>
    <t>Thors Tessa Thompson Guesses Cheap vs Expensive Wines Through The Grapevine Bon AppÃ©tit</t>
  </si>
  <si>
    <t>2022-07-08 16:42:11+00:00</t>
  </si>
  <si>
    <t>Tessa Thompson, acclaimed star of stage, film and television, visits Bon AppÃ©tit to go in-depth on her life and performing career while tasting a selection of both expensive and affordable wines with sommelier AndrÃ© Hueston Mack. How well can the star of 'Thor: Love and Thunder' differentiate a bottle that goes for hundreds of dollars from one that costs under $20? Was Tessa ever in a band? Is it possibly true that sheâ€™s never once eaten an egg? AndrÃ© and Tessa cover all that and more on this episode of "Through the Grapevine."_x000D_
_x000D_
Tessa Thompson stars in Thor: Love and Thunder in theatres now, as well as on the fourth season of HBOâ€™s Westworld which runs through August 14th._x000D_
_x000D_
Shop for products featured in this episode!_x000D_
Josephine No. 3 Red Wine Glasses Designed by Kurt Josef Zalto https://amzn.to/3c2ERDS_x000D_
Schott Zwiesel Pure Tritan Crystal Stemware Glassware Collection https://amzn.to/3ajIMvI_x000D_
Burlap Wine Gift Bags https://amzn.to/3uuMDgi_x000D_
Double Hinged Waiterâ€™s Corkscrew https://amzn.to/3bY5gmv_x000D_
_x000D_
When you buy something through our retail links, we earn an affiliate commission._x000D_
_x000D_
--_x000D_
0:00 Introduction_x000D_
1:17 Round 1 - 2020 Kumusha Chenin Blanc_x000D_
3:43 Round 2 - 2007 Emidio Pepe Montepulciano dâ€™Abruzzo_x000D_
7:33 Round 3 - 2019 Pierre Paillard â€œLes Mignottesâ€ Bouzy Rouge_x000D_
11:15 Round 4 - 2020 ViÃ±a Zorzal Garnacha_x000D_
14:46 Round 5 - 2020 Ashanta Wines â€œZazenâ€ Zinfandel_x000D_
18:28 This Or That?_x000D_
19:33 Final Results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</si>
  <si>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['andre mack wine', 'bon app', 'bon appetit', 'bon appetit andre mack', 'bon appetit through the grapevine', 'bon appetit wine', 'food', 'tessa thompson', 'tessa thompson 2022', 'tessa thompson andre mack', 'tessa thompson bon appetit', 'tessa thompson interview', 'tessa thompson new', 'tessa thompson thor', 'tessa thompson thor 4', 'tessa thompson thor love and thunder', 'tessa thompson tries wine', 'tessa thompson westworld', 'tessa thompson wine', 'tessa thompson wine tasting', 'through the grapevine']</t>
  </si>
  <si>
    <t>rNIm8hXQSME</t>
  </si>
  <si>
    <t>5 Pro Chefs Make Their Go-To Chips &amp; Dips | Test Kitchen Talks | Bon AppÃ©tit</t>
  </si>
  <si>
    <t>5 Pro Chefs Make Their GoTo Chips Dips Test Kitchen Talks Bon AppÃ©tit</t>
  </si>
  <si>
    <t>2022-07-07 16:00:04+00:00</t>
  </si>
  <si>
    <t>Join Brad Leone, DeVonn Francis, Melissa Miranda, Zaynab Issa, and Kendra Vaculin in the Bon AppÃ©tit Test Kitchen as they each prepare a perfectly snackable, freshly made dip to pair with their favorite chips. From chunky salsas to creamy baked creations, one of these chips and dip combos is sure to make a crunchy impression at your next get-together._x000D_
_x000D_
Check out Kendra's full Roasted Tomatillo and Avocado Salsa recipe here: https://www.bonappetit.com/recipe/roasted-tomatillo-and-avocado-salsa-recipe_x000D_
_x000D_
Director: Amanda Veitia_x000D_
Director of Photography: Ben Dewey_x000D_
Editor: Michael Imhoff_x000D_
Producer: Parisa Kosari_x000D_
Associate Producer: Dimitri Lazarashvili_x000D_
Line Producer: Jennifer McGinity_x000D_
Production Manager: Janine Dispensa_x000D_
Production Coordinator: Elizabeth Hymes_x000D_
Camera Operators: Jeremy Harris_x000D_
Audio: Rachel Suffian_x000D_
Culinary Producer: Mallary Santucci_x000D_
Associate Culinary Prouder: Katrina Zito_x000D_
Production Assistant: Kayla Zimmerman_x000D_
Post Production Supervisor: Stephanie Cardone_x000D_
Supervising Editor: Eduardo Araujo_x000D_
Post Production Coordinator: Scout Alter_x000D_
Assistant Editor: JC Scruggs_x000D_
_x000D_
--_x000D_
0:00 Introduction_x000D_
0:32 Kendraâ€™s Roasted Tomatillo-Avocado Dip and Plantain Chips_x000D_
3:12 Bradâ€™s Smoked Trout Dip and Pita Chips_x000D_
7:10 Zaynabâ€™s Spicy Yogurt Dip &amp; Salted Potato Chips_x000D_
9:36 DeVonnâ€™s Hearts Of Palm Dip and Yuca Chips_x000D_
13:25 Melissaâ€™s Grilled Eggplant Salsa and Tortilla Chips_x000D_
17:21 DeVonn Comes Clean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</si>
  <si>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['avocado dip', 'avocado recipe', 'ba test kitchen', 'ba test kitchen talks', 'best chips and dip', 'bon app', 'bon appetit', 'bon appetit brad', 'bon appetit chips and dip', 'bon appetit test kitchen', 'bon appetit test kitchen talks', 'brad leone', 'chips', 'devonn francis', 'dip recipe', 'dip recipes', 'dips', 'food', 'homemade chip dip', 'homemade dip', 'how to make chips and dip', 'kendra vaculin', 'make avocado dip', 'make chip dip', 'make chips and dip', 'melissa miranda', 'test kitchen talks', 'zaynab issa']</t>
  </si>
  <si>
    <t>tmqiC08yNow</t>
  </si>
  <si>
    <t>How A Butcher Makes Burgers | Bon AppÃ©tit</t>
  </si>
  <si>
    <t>How A Butcher Makes Burgers Bon AppÃ©tit</t>
  </si>
  <si>
    <t>2022-06-30 16:00:08+00:00</t>
  </si>
  <si>
    <t>Professional butcher Lena Diaz takes you behind the counter to demonstrate how she prepares four of the most popular burgers sold in her shop - from scratch. From fresh sirloin and short rib to dry-aged rib eye and a bacon-infused blend, see how a professional prepares perfect hamburger patties from a variety of prime cuts._x000D_
_x000D_
_x000D_
Director: Dan Siegel _x000D_
Director of Photography: Eric Brouse_x000D_
Editors: Phil Ceconi, Rob Malone _x000D_
Talent: Lena Diaz_x000D_
_x000D_
Sr. Culinary Director: Kelly Janke_x000D_
Producer: Isabel Alcantara_x000D_
Culinary Producer: Leslie Raney_x000D_
Culinary Associate Producer: Jessica Do_x000D_
Line Producer: Jennifer McGinity_x000D_
Associate Producer: Alicia Aswat_x000D_
Production Manager: Janine Dispensa_x000D_
Production Coordinator: Elizabeth Hymes_x000D_
_x000D_
Camera Operator: Laureen Murphy_x000D_
Audio: Lily Van Leeuwen_x000D_
Production Assistant: Kayla Zimmerman_x000D_
_x000D_
Post Production Supervisor: Stephanie Cardone_x000D_
Post Production Coordinator: Scout Alter_x000D_
Supervising Editor: Eduardo AraÃºjo_x000D_
Assistant Editor: Justin Symonds _x000D_
Graphics Supervisor: Ross Rackin_x000D_
Graphics, Animation, VFX: LÃ©a Kichler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</si>
  <si>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['bacon burger', 'bacon infused burger', 'bon app', 'bon appetit', 'bon appetit hamburger', 'burger', 'burgers', 'butcher makes burgers', 'butcher makes hamburgers', 'butcher shop burger', 'butcher shop hamburger', 'food', 'fresh ground hamburger', 'fresh sirloin burger', 'grind fresh hamburger', 'grind steak', 'hamburger', 'hamburgers', 'how are burgers made', 'how are hamburgers made', 'how burgers are made', 'how hamburgers are made', 'how to make a hamburger', 'prime cuts', 'short rib burger', 'sirloin burger']</t>
  </si>
  <si>
    <t>hdr5wlvBKA4</t>
  </si>
  <si>
    <t>How to Make Your Own Chocolate | Bon AppÃ©tit</t>
  </si>
  <si>
    <t>How to Make Your Own Chocolate Bon AppÃ©tit</t>
  </si>
  <si>
    <t>2022-06-29 16:00:14+00:00</t>
  </si>
  <si>
    <t>Flavor scientist Arielle Johnson demonstrates how to take raw cocoa beans and process them into delicious chocolate in your own kitchen, explaining each step of the way in comprehensive detail. _x000D_
_x000D_
Follow Arielle on Instagram at @arielle_johnson_x000D_
_x000D_
Director: Maria Paz Mendez Hodes_x000D_
Director of Photography: Jeremy Harris_x000D_
Editor: Kris Knight_x000D_
Talent: Arielle Johnson_x000D_
Sr. Culinary Director: Carrie Parente_x000D_
Producer: Ness Kleino_x000D_
Culinary Producer: Kelly Janke_x000D_
Culinary Associate Producer: Jessica Do, Katrina Zitio, Leslie Raney_x000D_
Line Producer: Jennifer McGinity_x000D_
Associate Producer: Michael Cascio, Yoshivel Chirinos_x000D_
Production Manager: Janine Dispensa_x000D_
Production Coordinator: Elizabeth Hymes_x000D_
Camera Operator: Ben Townsend_x000D_
Audio: Nick Dalessio_x000D_
Production Assistant: Tim Colao_x000D_
Post Production Supervisor: Stephanie Cardone_x000D_
Post Production Coordinator: Scout Alter_x000D_
Supervising Editor: Eduardo Araujo_x000D_
Assistant Editor: Scout Alter_x000D_
Graphics Supervisor: Ross Rackin_x000D_
Graphics, Animation, VFX: LÃ©a Kichler_x000D_
_x000D_
--_x000D_
0:00 Introduction_x000D_
1:57 Fermentation_x000D_
3:58 Roasting_x000D_
5:26 Grinding_x000D_
6:18 Conching_x000D_
7:58 Tempering_x000D_
10:08 Tasting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</si>
  <si>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['best chocolate', 'best chocolate recipe', 'bon app', 'bon appetit', 'bon appetit chocolate', 'bon appetit ingredient extract', 'chocolate', 'chocolate recipe', 'chocolate science', 'cocoa', 'cocoa bean', 'cocoa beans to chocolate', 'food', 'fresh chocolate', 'homemade chocolate', 'how chocolate is made', 'how do you make chocolate', 'how is chocolate made', 'how to make chocolate', 'how to make your own chocolate', 'ingredient extract', 'make chocolate', 'make homemade chocolate', 'make your own chocolate']</t>
  </si>
  <si>
    <t>VQvYn7L71yg</t>
  </si>
  <si>
    <t>Recreating Maangchi's Budae Jjigae (Korean Army Stew) From Taste | Reverse Engineering | Bon AppÃ©tit</t>
  </si>
  <si>
    <t>Recreating Maangchis Budae Jjigae Korean Army Stew From Taste Reverse Engineering Bon AppÃ©tit</t>
  </si>
  <si>
    <t>2022-06-24 16:00:07+00:00</t>
  </si>
  <si>
    <t>We challenged resident Bon AppÃ©tit supertaster and test kitchen director Chris Morocco to recreate Maangchi's Budae Jjigae, sometimes also known as Army base Stew or Korean Army Stew. The catch? He'll have to use each of his senses - other than sight. Does Chris have what it takes to recognize and reproduce this Korean-American fusion of flavors?_x000D_
_x000D_
Director: Cory Cavin_x000D_
Director of Photography: Ben Dewey_x000D_
Editor: Phil Ceconi_x000D_
Producer: Parisa Kosari_x000D_
Associate Producer: Yoshivel Chirinos_x000D_
Line Producer: Jennifer McGinity_x000D_
Production Manager: Janine Dispensa_x000D_
Production Coordinator: Elizabeth Hymes_x000D_
Camera Operators: Lauren Pruitt_x000D_
Audio: Brett Van Deusen_x000D_
Culinary Producer: Kat Boytsova_x000D_
Associate Culinary Producer: Kim Klatzkin_x000D_
Production Assistant: Kayla Zimmerman_x000D_
Post Production Supervisor: Stephanie Cardone_x000D_
Supervising Editor: Eduardo Araujo_x000D_
Post Production Coordinator: Scout Alter_x000D_
Assistant Editor: Andy Morell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</si>
  <si>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['army base stew', 'army base stew recipe', 'blindfold cooking challenge', 'blindfood cooking', 'bon appetit', 'bon appetit test kitchen', 'budae jjigae', 'budae jjigae recipe', 'chris bon appetit', 'chris morocco', 'chris reverse engineering', 'cooking challenge', 'food', 'korean army stew', 'maangchi', 'maangchi army base stew', 'maangchi army stew', 'maangchi budae jjigae', 'maangchi recipe', 'make army base stew', 'make budae jjigae', 'make korean army stew', 'reverse engineering', 'taste testing']</t>
  </si>
  <si>
    <t>Bmt6ptnZrgA</t>
  </si>
  <si>
    <t>4 Pro Chefs Turn Fruit Into Dessert | Test Kitchen Talks | Bon AppÃ©tit</t>
  </si>
  <si>
    <t>4 Pro Chefs Turn Fruit Into Dessert Test Kitchen Talks Bon AppÃ©tit</t>
  </si>
  <si>
    <t>2022-06-22 16:00:07+00:00</t>
  </si>
  <si>
    <t>Join Brad Leone, Zaynab Issa, Melissa Miranda, and Chrissy Tracey in the Bon AppÃ©tit Test Kitchen as they each prepare a cool fruit-based dessert perfect for warm summer nights. From cantaloupe candy and fresh berry sorbet to grilled mangoes and cheesecake, there's sure to be something here for every person at the cookout._x000D_
_x000D_
See Zaynab's full recipe for her lemon ricotta cake here: https://www.bonappetit.com/recipe/any-berry-lemon-ricotta-cake_x000D_
_x000D_
Director: Amanda Veitia_x000D_
Director of Photography: Ben Dewey_x000D_
Editor: Charlotte Carpenter_x000D_
Producer: Parisa Kosari_x000D_
Associate Producer: Dimitri Lazarashvili_x000D_
Line Producer: Jennifer McGinity_x000D_
Production Manager: Janine Dispensa_x000D_
Production Coordinator: Elizabeth Hymes_x000D_
Camera Operators: Jeremy Harris_x000D_
Audio: Rachel Suffian_x000D_
Culinary Producer: Mallary Santucci_x000D_
Associate Culinary Prouder: Katrina Zito_x000D_
Production Assistant: Kayla Zimmerman_x000D_
_x000D_
Post Production Supervisor: Stephanie Cardone_x000D_
Supervising Editor: Eduardo Araujo_x000D_
Post Production Coordinator: Scout Alter_x000D_
Assistant Editor: Andy Morell_x000D_
_x000D_
--_x000D_
0:00 Introduction_x000D_
0:26 Melissaâ€™s Cantaloupe Ice Candy_x000D_
3:31 Chrissyâ€™s Foraged Blueberry-Meyer Lemon Sorbet_x000D_
6:50 Bradâ€™s Grilled Mango and Ice Cream_x000D_
10:17 Zaynabâ€™s Raspberry-Lemon Ricotta Cake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</si>
  <si>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['berry dessert recipe', 'bon app', 'bon appetit', 'bon appetit dessert', 'bon appetit test kitchen', 'brad leone', 'cantaloupe candy', 'chrissy tracey', 'dessert recipe', 'dessert recipes', 'food', 'fresh fruit dessert', 'fruit dessert', 'fruit recipes', 'grilled mango', 'grilled mangoes', 'how to make cantaloupe candy', 'make cantaloupe candy', 'make dessert', 'make fruit dessert', 'make lemon cake', 'make raspberry cake', 'make ricotta cheesecake', 'melissa miranda', 'test kitchen talks', 'zaynab issa']</t>
  </si>
  <si>
    <t>yiUWgIcmkig</t>
  </si>
  <si>
    <t>5 Pro Chefs Make Their 5-Ingredient Pasta Recipes | Test Kitchen Talks | Bon AppÃ©tit</t>
  </si>
  <si>
    <t>5 Pro Chefs Make Their 5Ingredient Pasta Recipes Test Kitchen Talks Bon AppÃ©tit</t>
  </si>
  <si>
    <t>2022-06-16 16:00:04+00:00</t>
  </si>
  <si>
    <t>Join Brad Leone, Melissa Miranda, DeVonn Francis, Chrissy Tracey, and Zaynab Issa in the Bon AppÃ©tit Test Kitchen as they each prepare a tantalizing pasta dish with only 5 different ingredients._x000D_
_x000D_
See Chrissyâ€™s full Pasta with Sun Gold Tomatoes and Balsamic Glaze recipe here: https://www.bonappetit.com/recipe/sun-gold-balsamic-pasta_x000D_
_x000D_
Director: Amanda Veitia_x000D_
Director of Photography: Ben Dewey_x000D_
Editor: Michael Imhoff_x000D_
Producer: Parisa Kosari_x000D_
Associate Producer: Dimitri Lazarashvili_x000D_
Line Producer: Jennifer McGinity_x000D_
Production Manager: Janine Dispensa_x000D_
Production Coordinator: Elizabeth Hymes_x000D_
Camera Operators: Jeremy Harris_x000D_
Audio: Rachel Suffian_x000D_
Culinary Producer: Mallary Santucci_x000D_
Associate Culinary Prouder: Katrina Zito_x000D_
Production Assistant: Kayla Zimmerman_x000D_
_x000D_
Post Production Supervisor: Stephanie Cardone_x000D_
Supervising Editor: Eduardo Araujo_x000D_
Post Production Coordinator: Scout Alter_x000D_
Assistant Editor: Diego Rentsch_x000D_
_x000D_
Looking for more cooking inspiration? Gain unlimited access to over 50,000 recipes across Bon AppÃ©tit and Epicurious https://bit.ly/3GyNmAb_x000D_
_x000D_
--_x000D_
0:00 Introduction_x000D_
0:33 Bradâ€™s Anelletti and Shrimp Pasta_x000D_
3:49 Zaynabâ€™s Bucatini with Calabrian Chile Paste_x000D_
6:43 Melissaâ€™s Ditalini with Pancetta and Peas_x000D_
10:39 Chrissyâ€™s Pasta with Sun Gold Tomatoes and Balsamic Glaze_x000D_
14:14 DeVonnâ€™s Spaghetti Alla Chitarra with Squid Ink_x000D_
18:42 A Word From Brad Leone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</si>
  <si>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['5 ingredient pasta', '5 ingredient recipe', '5 ingredient recipes', 'ba brad', 'ba test kitchen', 'bon app', 'bon appetit', 'bon appetit brad', 'bon appetit recipe', 'bon appetit recipes', 'bon appetit test kitchen', 'brad leone', 'bucatini recipe', 'chrissy tracey', 'devonn francis', 'easy pasta recipe', 'food', 'make pasta', 'make shrimp pasta', 'melissa miranda', 'pancetta pasta', 'pasta recipe', 'shrimp pasta recipe', 'spaghetti alla chitarra', 'spaghetti recipe', 'test kitchen talks', 'zaynab issa']</t>
  </si>
  <si>
    <t>fd7DE0TLLMg</t>
  </si>
  <si>
    <t>Sommelier Compares Cheap vs Expensive Wines ($18-$300) | World of Wine | Bon AppÃ©tit</t>
  </si>
  <si>
    <t>Sommelier Compares Cheap vs Expensive Wines 18300 World of Wine Bon AppÃ©tit</t>
  </si>
  <si>
    <t>2022-06-15 16:00:06+00:00</t>
  </si>
  <si>
    <t>'World of Wine' returns to Bon AppÃ©tit and this time out sommelier AndrÃ© Hueston Mack is sampling four bottles of Cabernet Sauvignon that range in price from $18 to $300. If you've ever been curious as to why one bottle can be exponentially more expensive than another, watch as AndrÃ© explains how the experience changes the deeper we go into our wallets._x000D_
_x000D_
Follow Andre on Instagram at https://www.instagram.com/andrehmack/_x000D_
_x000D_
Director of Photography: Kevin Dynia_x000D_
Editor: LJ Dâ€™Arpa_x000D_
Host: AndrÃ© Hueston Mack_x000D_
Producer: Halie Aaron_x000D_
Line Producer: Jen McGinity_x000D_
Associate Producer: Yoshivel Chirinos_x000D_
Production Manager: Janine Dispensa_x000D_
Production Coordinator: Elizabeth Hymes_x000D_
Camera Operator: Jeremy Harris_x000D_
Assistant Camera: Kirsten Potts_x000D_
Audio: Rachel Suffian_x000D_
Production Assistant: Alex Mitchell_x000D_
Post Production Supervisor: Steph Cardone_x000D_
Post Production Coordinator: Scout Alter_x000D_
Supervising Editor: Eduardo AraÃºjo_x000D_
Assistant Editor: Billy Ward_x000D_
Covid Officer: Jason Chester_x000D_
_x000D_
--_x000D_
0:00 Introduction_x000D_
0:44 Region_x000D_
5:31 Storing and Aging_x000D_
7:34 Vineyard Cost_x000D_
9:49 Vintage_x000D_
11:40 Marketing and Packaging_x000D_
12:48 Reputation_x000D_
13:47 Impact On Price Summary_x000D_
_x000D_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</si>
  <si>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['andre hueston mack', 'andre mack', 'ba andre mack', 'bon appetit', 'bon appetit world of wine', 'cabernet sauvignon', 'cabernet sauvignon price', 'cabernet sauvignon region', 'cabernet sauvignon taste test', 'cabernet sauvignon tasting', 'expensive red wine', 'expensive wine', 'food', 'red wine taste test', 'red wine tasting', 'sommelier andre mack', 'what makes wine cheap', 'what makes wine expensive', 'why is wine cheap', 'why is wine expensive', 'wine tasting', 'world of wine']</t>
  </si>
  <si>
    <t>vuKVleb7R6E</t>
  </si>
  <si>
    <t>How To Make A Breakfast Smash Burger That Will Open Your Eyes | From The Test Kitchen | Bon AppÃ©tit</t>
  </si>
  <si>
    <t>How To Make A Breakfast Smash Burger That Will Open Your Eyes From The Test Kitchen Bon AppÃ©tit</t>
  </si>
  <si>
    <t>2022-06-14 16:00:04+00:00</t>
  </si>
  <si>
    <t>Join DeVonn Francis in the Bon AppÃ©tit Test Kitchen as he makes an eye-opening breakfast smashburger to get you going in the morning. When some simple fruit and oatmeal won't be enough to get you out of bed, consider treating yourself to this crunchy, savory, gooey sausage burger._x000D_
_x000D_
Looking for more cooking inspiration? Gain unlimited access to over 50,000 recipes across Bon AppÃ©tit and Epicurious https://bit.ly/3GyNmAb_x000D_
_x000D_
Director: Mel Ibarra_x000D_
Director of Photography: Eric Brouse_x000D_
Editor: Jared Hutchinson_x000D_
Host: DeVonn Francis_x000D_
Sr. Culinary Director: Carrie Parente _x000D_
Producer: Halie Aaron _x000D_
Culinary Producer: Denise Ginley_x000D_
Culinary Associate Producer: Stevie Stewart_x000D_
Line Producer: Jen McGinity _x000D_
Associate Producer: Oadhan Lynch_x000D_
Production Manager: Janine Dispensa_x000D_
Production Coordinator: Elizabeth Hymes _x000D_
Camera Operator: Jeremy Harris_x000D_
Audio: Lil Van Leeuwen_x000D_
Post Production Supervisor: Steph Cardone _x000D_
Post Production Coordinator: Scout Alter _x000D_
Supervising Editor: Eduardo AraÃºjo_x000D_
Assistant Editor: Billy Ward_x000D_
_x000D_
--_x000D_
0:00 Introduction_x000D_
0:43 Make the pickle_x000D_
1:26 Toss ingredients and set aside_x000D_
2:00 Make the meat mixture_x000D_
2:05 Season the meat mixture_x000D_
2:37 Sear a little bit to taste for seasoning_x000D_
2:49 Form the meatballs_x000D_
2:58 Weigh and form balls of meat_x000D_
3:19 Smash the burgers_x000D_
3:28 Put meatballs in hot skillet and top with parchment_x000D_
3:35 Smash with griddle press_x000D_
3:49 Season and flip_x000D_
4:46 Fry the eggs_x000D_
5:02 Cook eggs in burger fat and season_x000D_
5:40 Toast the buns_x000D_
6:00 Rub toasted side of bun with garlicÂ _x000D_
6:10 Make the sauce_x000D_
6:51 Whisk together the ingredients_x000D_
7:01 Assemble the burgersÂ _x000D_
7:25 Top burgers with pickles and arugula-herb salad_x000D_
7:38 Taste!_x000D_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</si>
  <si>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['best breakfast sandwich', 'bon app', 'bon appetit', 'bon appetit test kitchen', 'breakfast recipe', 'breakfast sandwich', 'breakfast sandwich recipe', 'breakfast smashburger', 'devonn francis', 'egg sandwich recipe', 'food', 'from the test kitchen', 'hangover sandwich', 'hangover sandwich recipe', 'make breakfast sandwich', 'make breakfast smashburger', 'make sausage egg and cheese', 'sausage breakfast sandwich recipe', 'sausage egg and cheese', 'sausage egg sandwich', 'smash burger', 'smashburger']</t>
  </si>
  <si>
    <t>d2i6mVNZ5Jo</t>
  </si>
  <si>
    <t>A Day at One of NYC's Best Venezuelan Restaurants | On The Line | Bon AppÃ©tit</t>
  </si>
  <si>
    <t>A Day at One of NYCs Best Venezuelan Restaurants On The Line Bon AppÃ©tit</t>
  </si>
  <si>
    <t>2022-06-07 16:00:08+00:00</t>
  </si>
  <si>
    <t>Follow owners Ivo Diaz &amp; Rachel Diaz Pirard through an entire day of operating their family business - Venezuelan restaurant Casa Ora in Brooklyn, NY. The restaurant is truly a multi-generational affair, with Ivo and Rachel's daughter Ora being the namesake and Ivo's mother Isabelis serving as executive chef. From making fresh masa and sofrito to serving up gourmet cocktails and pastries, see what goes into every aspect of owning and operating a family restaurant in the heart of New York._x000D_
_x000D_
--_x000D_
Director: Gunsel Pehlivan_x000D_
Director of Photography: Kevin Dynia_x000D_
Editor: Robert Malone_x000D_
Producer: Parisa Kosari_x000D_
Associate Producer: Dimitri Lazarashvili_x000D_
Line Producer: Jennifer McGinity_x000D_
Production Manager: Janine Dispensa_x000D_
Production Coordinator: Elizabeth Hymes_x000D_
Camera Operators: Duell Davis, Kyle Leclair_x000D_
Assistant Camera: Lucas Young_x000D_
Audio: Michael Guggino_x000D_
Production Assistant: Jermy Saint Louis_x000D_
Post Production Supervisor: Stephanie Cardone_x000D_
Post Production Coordinator:_x000D_
Supervising Editor: Eduardo Araujo_x000D_
Assistant Editor: Andy Morell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</si>
  <si>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['ba on the line', 'bon appetit', 'bon appetit casa ora', 'bon appetit on the line', 'casa ora', 'casa ora brooklyn', 'casa ora venezuelan', 'fine dining', 'food', 'how to market a restaurant', 'how to start a restaurant', 'on the line', 'owning a restaurant', 'restaurant', 'restaurant behind the scenes', 'restaurant business', 'restaurant expenses', 'restaurant industry', 'restaurant owner', 'running a kitchen', 'running a restaurant', 'venezuelan food', 'venezuelan kitchen', 'venezuelan restaurant']</t>
  </si>
  <si>
    <t>QkKw9UH9MDQ</t>
  </si>
  <si>
    <t>Chris Makes Mushroom RagÃ¹ | From The Test Kitchen | Bon AppÃ©tit</t>
  </si>
  <si>
    <t>Chris Makes Mushroom RagÃ¹ From The Test Kitchen Bon AppÃ©tit</t>
  </si>
  <si>
    <t>2022-06-01 16:00:09+00:00</t>
  </si>
  <si>
    <t>Jon Chris Morocco in the Bon AppÃ©tit Test Kitchen as he prepares a rich mushroom ragÃ¹. Whereas a classic Italian meat ragÃ¹ may bubble away all afternoon so that the meat can tenderize along with aromatics, Chris's mushroom ragÃ¹ recipe can accommodate a tight weeknight schedule._x000D_
_x000D_
See the full recipe here: https://www.bonappetit.com/recipe/pasta-with-creamy-mushroom-ragu_x000D_
_x000D_
Looking for more cooking inspiration? Gain unlimited access to over 50,000 recipes across Bon AppÃ©tit and Epicurious https://bit.ly/3GyNmAb_x000D_
_x000D_
Director: Mel Ibarra_x000D_
Director of Photography: Lauren Pruitt_x000D_
Editor: Charlotte Carpenter_x000D_
Talent: Chris Morocco_x000D_
Sr. Culinary Director: Carrie Parente_x000D_
Producer: Halie Aaron_x000D_
Culinary Producer: Young Sun Huh_x000D_
Culinary Associate Producer: Jessica Do_x000D_
Line Producer: Jen McGinity_x000D_
Associate Producers: Yoshivel Chirinos, Oadhan Lynch _x000D_
Production Manager: Janine Dispensa_x000D_
Production Coordinator: Elizabeth Hymes_x000D_
Camera Operator: Colton Huynh_x000D_
Audio: Rachel Suffian_x000D_
Post Production Supervisor: Steph Cardone_x000D_
Post Production Coordinator: Scout Alter_x000D_
Supervising Editor: Eduardo AraÃºjo_x000D_
Assistant Editor: Justin Symonds_x000D_
_x000D_
--_x000D_
0:00 Introduction_x000D_
0:54 Prep the aromatics_x000D_
1:40 Sweat the onions and garlic_x000D_
2:10 Prep the mushrooms_x000D_
3:06 Make the ragÃ¹_x000D_
3:09 Add the tomato paste_x000D_
3:41 Add the mushrooms _x000D_
4:12 Add water and heavy cream and reduce_x000D_
4:35 Cook the pasta _x000D_
5:00 Add pasta, water, butter, and parm to ragÃ¹_x000D_
5:41 Plate_x000D_
6:22 Taste!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</si>
  <si>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['ba test kitchen', 'bon app', 'bon appetit', 'bon appetit mushroom ragu', 'bon appetit test kitchen', 'chris morocco', 'chris morocco mushroom ragu', 'food', 'from the test kitchen', 'how to make mushroom ragu', 'how to make ragu', 'how to make red sauce', 'italian mushroom ragu', 'make mushroom ragu', 'make mushroom sauce', 'make red sauce', 'mushroom ragu', 'mushroom ragu recipe', 'mushroom ragÃ¹', 'mushroom sauce', 'ragu recipe', 'vegetarian ragu', 'vegetarian ragu recipe', 'vegetarian sauce']</t>
  </si>
  <si>
    <t>EaDmRlnyTq8</t>
  </si>
  <si>
    <t>6 Pro Chefs Reveal Their "Secret Weapon" Tools | Test Kitchen Talks | Bon AppÃ©tit</t>
  </si>
  <si>
    <t>6 Pro Chefs Reveal Their Secret Weapon Tools Test Kitchen Talks Bon AppÃ©tit</t>
  </si>
  <si>
    <t>2022-05-24 16:00:10+00:00</t>
  </si>
  <si>
    <t>Join professional chefs Susan Kim, Chris Morocco, Harold Villarosa, Rachel Gurjar, Chrissy Tracey, and Jessie YuChen in the Bon AppÃ©tit Test Kitchen as they reveal the specialized "secret weapon" tools they've come to depend on. From cookie-making dough guns to dried bonito shavers, some of these clutch items are sure to make good additions to your kitchen._x000D_
_x000D_
Director: Amanda Veitia_x000D_
Director of Photography: Ben Dewey_x000D_
Editor: Morgan Dopp_x000D_
Talent: Rachel Gurjar, Susan Kim, Chris Morocco, Chrissy Tracey, Harold Villarosa,_x000D_
Jessie YuChen_x000D_
Producer: Parisa Kosari_x000D_
Associate Producer: Halie Aaron_x000D_
Culinary Producer: Mallary Santucci_x000D_
Culinary Assistant: Danielle Brooks_x000D_
Culinary Assistant: Leslie Raney_x000D_
Line Producer: Jennifer McGinity_x000D_
Production Manager: Janine Dispensa_x000D_
Production Coordinator: Elizabeth Hymes_x000D_
Camera Operator(s): Colton Huynh_x000D_
Audio: Chris Bianrosa     _x000D_
Production Assistant(s): Oadhan Lynch      _x000D_
Post Production Supervisor: Stephanie Cardone_x000D_
Post Production Coordinator: Scout Alter_x000D_
Supervising Editor: Eduardo Araujo_x000D_
Assistant Editor: Billy Ward_x000D_
_x000D_
--_x000D_
0:00 Introduction_x000D_
0:32 Danish Dough Whisk_x000D_
2:30 Bonito Shaver_x000D_
4:25 Chitarra_x000D_
6:54 Noodle Basket_x000D_
8:23 Cookie Press_x000D_
10:10 Bamboo Skimmer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</si>
  <si>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['ba test kitchen', 'batk', 'best kitchen tools', 'bon app', 'bon appetit', 'bon appetit test kichen', 'bonito shaver', 'chris morocco', 'chrissy tracey', 'cookie gun', 'cookie press', 'dough whisk', 'food', 'harold villarosa', 'how to use a chitarra', 'how to use a dough whisk', 'how to use bonito shaver', 'jessie yuchen', 'kitchen tool test', 'kitchen tools', 'pro chefs', 'rachel gurjar', 'specialized kitchen tool', 'spritz cookie gun', 'spritz cookie maker', 'susan kim', 'test kitchen talks', 'use chitarra']</t>
  </si>
  <si>
    <t>2lsHvoxCqAI</t>
  </si>
  <si>
    <t>Wine Expert Answers Wine Questions From the Internet | World Of Wine | Bon AppÃ©tit</t>
  </si>
  <si>
    <t>Wine Expert Answers Wine Questions From the Internet World Of Wine Bon AppÃ©tit</t>
  </si>
  <si>
    <t>2022-05-19 16:00:12+00:00</t>
  </si>
  <si>
    <t>Sommelier AndrÃ© Hueston Mack is back to answer some of the internet's most asked questions about wine. Why do some wines give you a headache? Why does aging wine make it better? And why on earth do sommeliers spit it out? AndrÃ© answers these questions and more on the latest edition of World of Wine._x000D_
_x000D_
Follow Andre on Instagram at https://www.instagram.com/andrehmack/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</si>
  <si>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['andre hueston mack', 'andre mack', 'andre mack questions', 'andre mack world of wine', 'ba world of wine', 'bon appetit', 'bon appetit wine', 'bon appetit world of wine', 'food', 'pro sommelier', 'red wine', 'sommelier', 'sommelier answers wine questions', 'sommelier q&amp;a', 'sommelier wine tasting', 'why does wine give me a headache', 'wine', 'wine education for beginners', 'wine explainer', 'wine headache', 'wine histamines', 'wine questions', 'wine questions answered', 'wine tasting', 'wines', 'world of wine']</t>
  </si>
  <si>
    <t>uTG1WXoHr7M</t>
  </si>
  <si>
    <t>Recreating Guy Fieri's Brick Burger From Taste | Reverse Engineering | Bon AppÃ©tit</t>
  </si>
  <si>
    <t>Recreating Guy Fieris Brick Burger From Taste Reverse Engineering Bon AppÃ©tit</t>
  </si>
  <si>
    <t>2022-05-17 16:00:04+00:00</t>
  </si>
  <si>
    <t>We challenged resident Bon AppÃ©tit supertaster and test kitchen director Chris Morocco to recreate Guy Fieri's brick burger. The catch? He'll have to use each of his senses - other than sight. Does Chris have what it takes to recognize and reproduce a perfect route to Flavortown while his eyes are behind a blindfold?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</si>
  <si>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['blindfold cooking challenge', 'blindfood cooking', 'bon app', 'bon appetit', 'bon appetit reverse engineering', 'bon appetit test kitchen', 'chris bon appetit', 'chris makes', 'chris morocco', 'chris reverse engineering', 'chris test kitchen', 'cooking challenge', 'cuban brick burger', 'food', 'guy fieri brick burger', 'guy fieri brick burger recipe', 'guy fieri recipe', 'how to make brick burger', 'make brick burger', 'make cuban brick burger', 'make guy fieri brick burger', 'reverse engineering']</t>
  </si>
  <si>
    <t>toIlzxdB0rY</t>
  </si>
  <si>
    <t>How To Make 13 Italian Cheeses | Handcrafted | Bon AppÃ©tit</t>
  </si>
  <si>
    <t>How To Make 13 Italian Cheeses Handcrafted Bon AppÃ©tit</t>
  </si>
  <si>
    <t>2022-05-12 16:00:02+00:00</t>
  </si>
  <si>
    <t>Cheesemaker Rynn Caputo, founder of Caputo Brothers Creamery, demonstrates how to make fresh and aged stretched cheeses in your own kitchen. Stretched (or "pasta filata") cheeses all begin with a curd - heating, stretching, and augmenting it to produce different consistencies, textures, and flavors. If you've ever wanted to try your hand at homemade cheese, Rynn will get you on your way in no time. _x000D_
_x000D_
00:00 Intro_x000D_
00:16 Main Ingredients_x000D_
02:57 Fior di Latte_x000D_
04:09 Bocconcini_x000D_
04:33 Ciliegine_x000D_
04:54 Perlini_x000D_
05:25 Nodini_x000D_
06:28 Stringale ("string cheese")_x000D_
06:36 Stracciatella_x000D_
07:20 Burrata_x000D_
08:25 Sfoglia_x000D_
09:35 Treccia_x000D_
10:48 Salamoia_x000D_
11:25 Provola_x000D_
13:16 Caciocavallo_x000D_
14:10 Scamorza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</si>
  <si>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['bocconcini', 'bon appetit', 'burrata', 'caciocavallo', 'cheese', 'cheese bon appetit', 'ciliegine', 'fior di latte', 'food', 'fresh mozz', 'fresh mozzarella', 'handcrafted', 'handcrafted bon appetit', 'handcrafted cheese', 'how to', 'how to cheese', 'how to make cheese', 'how to make mozzarella', 'how to make your own cheese', 'italian cheese', 'italian cheeses', 'make cheese', 'mozzarella cheese', 'mozzarella how to', 'nodini', 'perlini', 'provola', 'salamoia', 'scamorza', 'sfoglia', 'stracciatella', 'string cheese', 'stringale', 'treccia']</t>
  </si>
  <si>
    <t>qlcgFh1DwdE</t>
  </si>
  <si>
    <t>6 Pro Chefs Make Their Go-To Burger | Test Kitchen Talks | Bon AppÃ©tit</t>
  </si>
  <si>
    <t>6 Pro Chefs Make Their GoTo Burger Test Kitchen Talks Bon AppÃ©tit</t>
  </si>
  <si>
    <t>2022-05-10 16:00:04+00:00</t>
  </si>
  <si>
    <t>Join professional chefs Susan Kim, Rachel Gurjar, Chrissy Tracey, Jessie YuChen, Harold Villarosa, and Chris Morocco in the Bon AppÃ©tit Test Kitchen as they make their go-to burger recipes. From vada pav with coconut chutney to a double cheeseburger on a pretzel bun, you'll never have to settle for a boring burger again with these six options in your arsenal._x000D_
_x000D_
Director: Amanda Veitia_x000D_
Director of Photography: Ben Dewey_x000D_
Editor: Alex Meyers_x000D_
Producer: Parisa Kosari_x000D_
Associate Producer: Halie Aaron_x000D_
Camera Operator: Colton Huynh_x000D_
Audio: Chris Bianrosa_x000D_
Culinary Producer: Mallary Santucci_x000D_
Culinary Assistant: Danielle Brooks_x000D_
Culinary Assistant: Leslie Raney_x000D_
Line Producer: Jennifer McGinity_x000D_
Production Manager: Janine Dispensa_x000D_
Production Coordinator: Elizabeth Hymes_x000D_
Production Assistant: Oadhan Lynch_x000D_
Post Production Supervisor: Stephanie Cardone_x000D_
Post Production Coordinator: Scout Alter_x000D_
Supervising Editor: Eduardo Araujo_x000D_
Assistant Editor: Andy Morell
Want Bon AppÃ©tit shirts, hats and more? https://shop.bonappetit.com/?utm_source=youtube&amp;utm_brand=ba&amp;utm_campaign=aud-dev&amp;utm_medium=video&amp;utm_content=merch-shop-promo_x000D_
_x000D_
Still havenâ€™t subscribed to Bon AppÃ©tit on YouTube? â–ºâ–º http://bit.ly/1TLeyPn_x000D_
_x000D_
Want more Bon AppÃ©tit in your life? Subscribe to the magazine! https://bit.ly/313UWRu_x000D_
_x000D_
ABOUT BON APPÃ‰TIT_x000D_
Bon AppÃ©tit is a highly opinionated food brand that wants everyone to love cooking and eating as much as we do. We believe in seasonal produce, properly salted pasta water, and developing recipes that anyone can make at home.</t>
  </si>
  <si>
    <t>['ba test kitchen', 'best burger', 'best burgers', 'bon app', 'bon appetit', 'bon appetit burgers', 'bon appetit test kitchen', 'burger', 'burger recipe', 'burger recipes', 'burgers', 'cheeseburger', 'cheeseburger recipe', 'cheeseburgers', 'chesseburger recipes', 'coconut chutney', 'double cheeseburger', 'food', 'hamburger recipe', 'harold bon appetit', 'indian vada pav', 'knife safety', 'make cheeseburger', 'make hamburger', 'make vada pav', 'test kitchen', 'test kitchen talks', 'vada pav', 'vegetarian burger']</t>
  </si>
  <si>
    <t>CQpK3CgCznk</t>
  </si>
  <si>
    <t>UCfyehHM_eo4g5JUyWmms2LA</t>
  </si>
  <si>
    <t>PIZZA HUT MADE AN OREO, CHICKEN, FISH BALLS AND SQUID PIZZA | We Made and Reviewed it!</t>
  </si>
  <si>
    <t>PIZZA HUT MADE AN OREO CHICKEN FISH BALLS AND SQUID PIZZA We Made and Reviewed it</t>
  </si>
  <si>
    <t>2022-11-02 16:00:08+00:00</t>
  </si>
  <si>
    <t>Today our normals are challenged to recreate the MOST RIDICULOUS PIZZA EVER! Itâ€™s got cheese, itâ€™s got seafood, itâ€™s gotâ€¦ oreos?! Will this even taste good?! 
*Enter Our Competition To Win FREE Groceries*
1) Signup to a Sidekick Free Trial via Google Play or the App Store - https://bit.ly/3WsW1O6
2) You'll get entered automatically (New users, UK only)
3) We'll randomly select 25 lucky winners and send them a Â£120 gift card for their preferred supermarket!
Click here for more information and full T&amp;Cs: https://bit.ly/3WmKIqp
#SortedFood
#Pizza
#FoodChallenge</t>
  </si>
  <si>
    <t>['food review', 'pizza hut', 'popcorn chicken', 'chicken pizza', 'food review club', 'sorted food', 'sortedfood', 'sortedfood pizza', 'Taiwanâ€™s OREO pizza', 'taiwan oreo pizza', 'taiwan pizza hut oreo', 'FISH BALL Pizza', 'sortedfood battle', 'sortedfood mystery box', 'sortedfood budget battle', 'sortedfood normals', 'normal battle', 'mystery box']</t>
  </si>
  <si>
    <t>LmxgWiL_4rc</t>
  </si>
  <si>
    <t>Beat the Chef: MYSTERY INGREDIENT Challenge</t>
  </si>
  <si>
    <t>Beat the Chef MYSTERY INGREDIENT Challenge</t>
  </si>
  <si>
    <t>2022-10-30 16:00:21+00:00</t>
  </si>
  <si>
    <t>AD | Another opportunity to team up with the BASF Agricultural Solutions team to understand more about our mystery ingredient. Then, after a trip to Germany, Mike and Ben compete to cook up a dish to celebrate that ingredient. Can Mike Beat the Chef this time?
Find both recipes hereâ€¦
Mikeâ€™s:- www.sortedfood.com/basf-mikes-german-schewinebraten-style-pot-pie 
Benâ€™s:- www.sortedfood.com/basf-bens-german-inspired-sharing-board 
Also donâ€™t forget to checkout a glimpse of the Behind The Scenes of the trip to germany on their YouTube channel here: https://youtu.be/f5zxtmd-zVM
Wanna become an awesome home cook? Sign up to our Sidekick app and be the hero of your kitchen: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t>
  </si>
  <si>
    <t>['beat the chef', 'food challenge', 'sorted food', 'chefs vs normals', 'cook off', 'recipe challenge', 'sortedfood beat the chef', 'sorted beat the chef', 'chef vs normal', 'sortedfood battle', 'sorted cooking challenge', 'sortedfood ultimate battle', 'ultimate battle', 'sortedfood', 'cooking battle', 'fail', 'chef', 'beat the chef winner', 'beat the chef 2022', 'recipe challenge video', 'mystery box', 'mystery ingredients', 'cooking challenge', 'sortedfood mystery box', 'mystery box challenge', 'mystery box unboxing']</t>
  </si>
  <si>
    <t>0aBljvvNnE4</t>
  </si>
  <si>
    <t>Cooking Blindfolded with a non-cook!</t>
  </si>
  <si>
    <t>Cooking Blindfolded with a noncook</t>
  </si>
  <si>
    <t>2022-10-26 15:00:00+00:00</t>
  </si>
  <si>
    <t>ITâ€™S CHALLENGE TIME!! 2 blindfolded normals and Max Foshâ€¦ What could go wrong?! Can the boys cook up a storm to impress Sorted Food chef Ben?!
Check out Maxâ€™s channel HERE: https://youtube.com/c/MaxFosh
TRANSFORM your cooking with Sidekick (Free for 30 days) :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#CookingChallenge
#MaxFosh</t>
  </si>
  <si>
    <t>['sorted food', 'max fosh', 'taste test', 'food challenge', 'sortedfood ultimate battle', 'how to cook', 'chefs review', 'sortedfood battle', 'recipe challenge', 'food challengeðŸ”¥', 'how to', 'cooking challenge', 'the fridgecam show', 'sortedfood', 'sorted food blind taste test', 'sorted food blindfold cooking challenge', 'blindfold cooking challenge', 'normals battle', 'recipe challenge ideas', 'cooking fail', 'sortedfood cooking challenge', 'taste testing food', 'how to cook that']</t>
  </si>
  <si>
    <t>fLVdUaET3L4</t>
  </si>
  <si>
    <t>Reviewing this â€œRevolutionaryâ€ Â£260 Toaster</t>
  </si>
  <si>
    <t>Reviewing this Revolutionary 260 Toaster</t>
  </si>
  <si>
    <t>2022-10-23 15:00:25+00:00</t>
  </si>
  <si>
    <t>Today Jamie and Baz put the Balmuda Toaster to the ULTIMATE test. Retailing at over Â£260, can this toaster possibly worth the huge price tag??
Find out about our Sidekick App: https://bit.ly/3tfFgsR
Check out the Toaster Oven here: https://us.balmuda.com/collections/toaster
- Discover Smarter Recipe Packs - 3x delicious recipes, 1x simple shopping list
- Cut out food waste - share ingredients across recipes so nothing gets wasted
- Smash your cooking - plan, shop and cook like a chef, no effort required
- Start your 1 month free trial today
#SortedFood
#ToasterOven
#GadgetReview</t>
  </si>
  <si>
    <t>['kitchen gadgets', 'chefs review kitchen gadgets', 'best kitchen gadgets', 'gadget review', 'best toaster', 'kitchen gadgets 2022', 'cool gadgets', 'grilled cheese', 'sortedfood gadgets', 'most expensive toaster', 'gadget reviews', 'testing kitchen gadgets', 'most expensive', 'grilled cheese recipe', 'toaster oven', 'toaster review', 'sortedfood review', 'sorted food kitchen gadgets', 'sortedfood pizza', 'pizza', 'chefs review', 'funny videos', 'worth it', 'gadgets', 'expensive taste test', 'toaster', 'sorted food', 'worth']</t>
  </si>
  <si>
    <t>xGocVXRGz68</t>
  </si>
  <si>
    <t>â€œOne of the worst things weâ€™ve EVER eatenâ€ â€¢ Reviewing a Cookbook from 1861</t>
  </si>
  <si>
    <t>One of the worst things weve EVER eaten Reviewing a Cookbook from 1861</t>
  </si>
  <si>
    <t>2022-10-19 16:00:43+00:00</t>
  </si>
  <si>
    <t>Ben has left the boys the ULTIMATE CHALLENGE! Using Mrs Beeton's Cookery And Household Management, a 160+ YEAR OLD COOKBOOK, the normals have to come up with an epic old school canapÃ©! Will Barry and Jamie succeed?!
TRY SIDEKICK FREE: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#CookingChallenge
#Cookbook</t>
  </si>
  <si>
    <t>['cooking challenge', 'sortedfood cookbook', 'sortedfood cooking challenge', 'chefs review cookbook', 'sortedfood challenge', '20th century cookbook review', 'sortefood cookbook review', 'sorted food', 'french cooking challenge', 'the fridgecam show', 'cookbook challenge', 'chefs review', 'cookbook review', '1914 cookbook', 'how to cook', 'sorted normals review cookbook', 'mrs beetons book of household management', 'mrs beeton', 'mrs beeton recipes', 'mrs beetons everyday cookery', 'sortedfood mrs beeton']</t>
  </si>
  <si>
    <t>hLX5BSY6pJw</t>
  </si>
  <si>
    <t>Ultimate LOADED NACHOS Battle</t>
  </si>
  <si>
    <t>2022-10-16 15:00:34+00:00</t>
  </si>
  <si>
    <t>2 COOKING BATTLES IN ONE WEEK?! Arenâ€™t you lucky?! This time the boys are taking loaded nachos to a whole new level!! Question is, is that level higher or lower??... and who will come out on top?!
Our SIDEKICK App will TRANSFORM your cooking: https://bit.ly/3tfFgsR
- Discover Smarter Recipe Packs - 3x delicious recipes, 1x simple shopping list
- Cut out food waste - share ingredients across recipes so nothing gets wasted
- Smash your cooking - plan, shop and cook like a chef, no effort required
#SortedFood
#Nachos
#UltimateBattle</t>
  </si>
  <si>
    <t>['ultimate battle', 'sorted food', 'sortedfood battle', 'cooking battle', 'sortedfood ultimate battle', 'cooking challenge', 'nachos recipe', 'recipe challenge', 'midweek meal', 'sorted food boys', 'loaded nachos', 'ultimate nachos', 'normals battle', 'nacho cheese', 'nacho recipe', 'nacho recipes', 'best nachos recipe', 'loaded nachos recipe', 'sorted food normals battle', 'sweet nachos recipe', 'sweet nachos', 'sortedfood battle playlist', 'sortedfood food battle', 'funny', 'hilarious', 'fail', 'chef', 'review', 'gadgets', 'pretentious']</t>
  </si>
  <si>
    <t>E-vNZiTV3F4</t>
  </si>
  <si>
    <t>Ultimate Food and Magic Fusion Battle</t>
  </si>
  <si>
    <t>2022-10-12 15:00:08+00:00</t>
  </si>
  <si>
    <t>Today we fuse FOOD and MAGIC in another Ultimate Battle but with special guest Dan Rhodes ! Who will impress our judge. Who will take the creativity badge?!
Big thanks to Dan for joining us, check out his pages below:
Instagram - @danrhodesmagic
TikTok - @danrhodes
Check out Danâ€™s book â€˜The Magicâ€™ here: https://amzn.to/3rQFt4c
For more on the "levitating plate": https://levitatingx.com/plate/
Wanna become an awesome home cook? Sign up to our Sidekick app and be the hero of your kitchen: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#DanRhodes
#foodchallenge</t>
  </si>
  <si>
    <t>['sorted food', 'ultimate battle', 'sortedfood battle', 'cooking battle', 'cook off', 'how to cook', 'food battle', 'sorted food boys', 'food challenge', 'sorted normals battle', 'dan rhodes', 'dan rhodes magic', 'dan rhodes britains got talent', 'dan rhodes magic battle', 'dan rhodes shorts', 'dan rhodes best magic trick', 'magic battle', 'tik tok', 'dan rhodes tik tok', 'magic tricks', 'sortedfood ultimate battle playlist', 'sortedfood food battle', 'sorted food burger battle', 'sortedfood battle playlist']</t>
  </si>
  <si>
    <t>h4xwTAdzoow</t>
  </si>
  <si>
    <t>British Cooks Try Authentic Thai Food (ft. Thai Chef Saiphin Moore)</t>
  </si>
  <si>
    <t>British Cooks Try Authentic Thai Food ft Thai Chef Saiphin Moore</t>
  </si>
  <si>
    <t>2022-10-09 15:00:34+00:00</t>
  </si>
  <si>
    <t>In todayâ€™s episode, we deep dive into all things Thai cooking with our good friend and Chef, Saiphin Moore the founder of the fantastic Rosa's Thai Restaurants. Us Brits try authentic Thai Cooking methods, interesting ingredients &amp; much more.
Find out about our SIDEKICK App here: https://bit.ly/3tfFgsR
Check out Saiphin here: https://www.instagram.com/saiphinmoore/
Check out Rosaâ€™s Thai here: https://www.instagram.com/rosasthai/
WIN AN AIR FRYER AND INSTANT POT HERE: https://bit.ly/3M5iXy5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#Chef
#TasteTest</t>
  </si>
  <si>
    <t>['sorted food', 'sortedfood review', 'chefs review', 'how to', 'food challenge', 'taste testing', 'sortedfood taste test', 'taste testing food', 'street food', 'sorted food ingredients', 'sorted food review', 'spicy challenge', 'sortedfood taste testing', 'sortedfood reviews', 'street food mukbang', 'thai food', 'places to eat', 'how to cook', 'kitchen gadgets', 'food trends 2022', 'recipe challenge', 'mystery box challenge', 'food challengeðŸ”¥', 'best recipe', 'cheats', 'pro cooks', 'hilarious', 'funny', 'fail', 'easy', 'quick', 'battle']</t>
  </si>
  <si>
    <t>dHMUREJaImI</t>
  </si>
  <si>
    <t>Taste Testing more STREET FOOD from Around the World</t>
  </si>
  <si>
    <t>2022-10-05 15:00:21+00:00</t>
  </si>
  <si>
    <t>In todayâ€™s episode we asked our global community what STREET FOOD they eat! Our normals are in the hot seat to taste test and share their thoughts! Have you had any of these? Comment below!!
Our store has new stuff!: https://store.sortedfood.com
WIN AN AIR FRYER AND INSTANT POT HERE: https://bit.ly/3M5iXy5
Wanna become an awesome home cook? Check out Sidekick app FREE: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#StreetFood
#TasteTest</t>
  </si>
  <si>
    <t>['sorted food', 'taste test', 'how to cook', 'chefs review', 'cooking battle', 'kitchen gadgets', 'sortedfood global ingredients', 'sortedfood review', 'food trends 2022', 'ingredients youve never heard of', 'what to cook', 'recipe challenge', 'how to', 'the fridgecam show', 'taste testing', 'midweek meal', 'mystery box challenge', 'food challengeðŸ”¥', 'store cupboard meals for one', 'best recipe', 'cheats', 'professional kitchen', 'chefs', 'pro cooks', 'review', 'pro tips', 'reviewing', 'dishes', 'hilarious', 'funny', 'fail', 'easy', 'quick']</t>
  </si>
  <si>
    <t>JdV-RnGGaV0</t>
  </si>
  <si>
    <t>Food Pairing Challenge</t>
  </si>
  <si>
    <t>2022-10-02 15:00:09+00:00</t>
  </si>
  <si>
    <t>AD | Today we team up with Taste France Magazine to explore the world of Vin De France Wines with the help of an actual expert, Christina. Our normal home cooks and wine drinkers taste test food and wine pairings to understand what does and doesnâ€™t work. Theyâ€™re then put to the test where thereâ€™s a badge up for grabs! Remember - Please Drink Responsibly.
Learn more from Taste France magazine here: https://www.tastefrance.com  
Check out more about Vin De France Wines here: https://www.vindefrance.com/wines 
The Vin De France wines we tried are available below:
VDF Sauvignon Blanc: https://www.virginwines.co.uk/vin-de-france
VDF Chardonnay: https://www.laithwaites.co.uk/product//2116121
VDF Orange Wine (Grenache blanc, Viognier, Muscat, Gewurztraminer, Chenin): https://www.vinatis.co.uk/52181-vin-orange-2021-les-jamelles
VDF Grenache and MourvÃ¨dre: https://www.virginwines.co.uk/vin-de-france
Also, donâ€™t forget to go and give Christina some love: https://www.instagram.com/christinarasmussen_/  
Find out more about our SIDEKICK APP: https://bit.ly/3tfFgsR
#sortedfood 
#MysteryBox
#foodchallenge 
Wanna become an awesome home cook? Sign up to our Sidekick app and be the hero of your kitchen: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t>
  </si>
  <si>
    <t>['taste test', 'sorted food', 'sortedfood review', 'taste testing', 'sortedfood taste test', 'wine tasting', 'food challenge', 'sorted food battle', 'wine', 'wine tasting for beginners', 'wine pairing', 'how to cook', 'chefs review', 'cooking battle', 'kitchen gadgets', 'food trends 2022', 'what to cook', 'recipe challenge', 'how to', 'the fridgecam show', 'midweek meal', 'food challengeðŸ”¥', 'best recipe', 'cheats', 'professional kitchen', 'chefs', 'pro cooks', 'review', 'pro tips', 'reviewing', 'dishes', 'hilarious', 'funny', 'fail', 'easy', 'quick']</t>
  </si>
  <si>
    <t>UaXIC954BxI</t>
  </si>
  <si>
    <t>UNPLANNED 15 Minute Cooking Battle Ep 2</t>
  </si>
  <si>
    <t>2022-09-28 15:00:17+00:00</t>
  </si>
  <si>
    <t>Weâ€™re at it again! Itâ€™s Jamie VS Baz in today's ULTIMATE BATTLE!! No prep, 15 Minutes, 1 winner! What could go wrong?!
Check out the BRAND NEW Sorted Food Store... and maybe find a new Cookbook? ðŸ‘€ https://bit.ly/3ffJY5k 
BUY OUR GIN HERE: https://bit.ly/3w7J9Ay
Please Drink Responsibly.
Wanna become an awesome home cook? Sign up to our Sidekick app and be the hero of your kitchen: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#NormalsBattle
#15MinuteBattle</t>
  </si>
  <si>
    <t>4llvm5HQU6Q</t>
  </si>
  <si>
    <t>Blind Tasting BUDGET vs EXPENSIVE Ingredients â€¢ Can we taste the difference?</t>
  </si>
  <si>
    <t>Blind Tasting BUDGET vs EXPENSIVE Ingredients Can we taste the difference</t>
  </si>
  <si>
    <t>2022-09-25 15:00:05+00:00</t>
  </si>
  <si>
    <t>Itâ€™s Mike VS Barry in todayâ€™s Pick the Premium!! Can they tell the difference between a BUDGET Ingredient and a EXPENSIVE Ingredient in a blind taste test SHOWDOWN?! Is it worth splashing the cash? 
Check out our Sidekick App For Free: https://bit.ly/3tfFgsR
Below are the products reviewed:
Creme Fraiche
Budget- https://bit.ly/3Q4HbbZ 
Expensive- https://bit.ly/3B2lipj
Wasabi Paste
Budget- https://bit.ly/3Rnvtu8 
Expensive- https://bit.ly/3KAPmeW 
Cucumber
Budget- https://bit.ly/3B5EL8Y 
Expensive- https://bit.ly/3ABC25G 
Chocolate Spread
Budget- https://bit.ly/3q1JJgl 
Expensive- https://bit.ly/3ADZejJ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#PickThePremium
#Review</t>
  </si>
  <si>
    <t>['pretentious ingredients', 'chefs review', 'taste test', 'kitchen gadgets', 'sorted food', 'expensive ingredients', 'fancy ingredients', 'sortedfood pretentious ingredients', 'sortedfood pretentious', 'chefs vs normals', 'foodie gifts', 'taste testing', 'sortedfood review', 'tasting pretentious ingredients', 'pick the premium', 'chefs tips', 'how to cook', 'food trends 2022', 'recipe challenge', 'how to', 'food challengeðŸ”¥', 'best recipe', 'cheats', 'chefs', 'review', 'reviewing', 'dishes', 'hilarious', 'funny', 'fail', 'easy', 'quick', 'honest']</t>
  </si>
  <si>
    <t>QdVBUvQ74iY</t>
  </si>
  <si>
    <t>Taste Testing British Foods We've NEVER Tried Before</t>
  </si>
  <si>
    <t>Taste Testing British Foods Weve NEVER Tried Before</t>
  </si>
  <si>
    <t>2022-09-21 15:00:26+00:00</t>
  </si>
  <si>
    <t>Weâ€™ve been looking at global food recently but today the boys ask what British food theyâ€™ve NEVER tried before?! Have you had any of these before? Comment below!
Wanna become an awesome home cook? Sign up to our Sidekick app and be the hero of your kitchen: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#BritishFood
#Challenge</t>
  </si>
  <si>
    <t>['sorted food', 'taste test', 'how to cook', 'chefs review', 'cooking battle', 'kitchen gadgets', 'sortedfood global ingredients', 'sortedfood review', 'food trends 2022', 'ingredients youve never heard of', 'what to cook', 'recipe challenge', 'how to', 'the fridgecam show', 'taste testing', 'midweek meal', 'food challengeðŸ”¥', 'store cupboard meals for one', 'best recipe', 'cheats', 'professional kitchen', 'chefs', 'pro cooks', 'review', 'pro tips', 'reviewing', 'dishes', 'hilarious', 'funny', 'fail', 'easy', 'quick', 'honest']</t>
  </si>
  <si>
    <t>M2yvVSsPzjw</t>
  </si>
  <si>
    <t>Chef Brutally Reviews Kitchen Gadgets!</t>
  </si>
  <si>
    <t>Chef Brutally Reviews Kitchen Gadgets</t>
  </si>
  <si>
    <t>2022-09-18 15:00:13+00:00</t>
  </si>
  <si>
    <t>Sorted Food Chef Ben reviews a number of Kitchen Gadgets we bought for him online. Are they bad or did Ben wake up on the wrong side of bed? We'll leave that for you to decide.
Our Sidekick App is transforming 1000s of peoples cooking: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t>
  </si>
  <si>
    <t>4oXUogSBrJs</t>
  </si>
  <si>
    <t>Reviewing Secret Cheats Used in Professional Kitchens</t>
  </si>
  <si>
    <t>2022-09-14 15:00:03+00:00</t>
  </si>
  <si>
    <t>Can Jamie and Mike identify which dishes contain cheats used frequently in professional kitchens? Will they taste a difference? Will they find them useful for normals?!
Check out our Sidekick app. It'll rock your world : https://bit.ly/3tfFgsR
- Discover Smarter Recipe Packs - 3x delicious recipes, 1x simple shopping list
- Cut out food waste - share ingredients across recipes so nothing gets wasted
- Smash your cooking - plan, shop and cook like a chef, no effort required</t>
  </si>
  <si>
    <t>okG0tWD6UhM</t>
  </si>
  <si>
    <t>Cook-off with ingredients weâ€™ve never heard of</t>
  </si>
  <si>
    <t>Cookoff with ingredients weve never heard of</t>
  </si>
  <si>
    <t>2022-09-11 15:00:27+00:00</t>
  </si>
  <si>
    <t>GET READY for another mystery box cooking challenge between our two resident home cooks, Mike VS Jamie. Whoâ€™ll pull out all the stops and whoâ€™ll disappoint our poor Ebbers? Watch to find out!
Find out more about our SIDEKICK APP: https://bit.ly/3tfFgsR
#sortedfood 
#MysteryBox
#foodchallenge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t>
  </si>
  <si>
    <t>5uIGTR2Lshc</t>
  </si>
  <si>
    <t>Chef Reviews Gifts for Foodies</t>
  </si>
  <si>
    <t>2022-09-07 15:00:05+00:00</t>
  </si>
  <si>
    <t>Today the boys are feeling extra generous and are gifting each other some incredible foodie gifts! Wanna check out the gifts we reviewed? They are linked below!
FIND OUT ABOUT SIDEKICK HERE: https://bit.ly/3tfFgsR
Olive Oil Testing Kit: https://bit.ly/3oSiaWd 
Hydro Herb: https://bit.ly/3Soo5A8 
Whitebox Cocktails: https://bit.ly/3JqeXqy 
Vinaigrier: https://bit.ly/2pFQ5X1 
- Discover Smarter Recipe Packs - 3x delicious recipes, 1x simple shopping list
- Cut out food waste - share ingredients across recipes so nothing gets wasted
- Smash your cooking - plan, shop and cook like a chef, no effort required
#SortedFood
#chef 
#Gifts</t>
  </si>
  <si>
    <t>['sorted food', 'diy food kits', 'chefs review', 'meal kit reviews', 'meal kit boxes', 'gadget review', 'sorted food reviews', 'diy food kit', 'the fridgecam show', 'taste test', 'gift guide', 'foodie gifts', 'chef reviews', 'kitchen gifts', 'gifts for chefs', 'gifts for cooks', 'sortedfood gift guide', 'chefs vs normals', 'sorted chef review', 'sortedfood reviews', 'meal kit', 'meal kit delivery review', 'chef reviews diy food kits', 'restaurant meal kits', 'londons best']</t>
  </si>
  <si>
    <t>dFTwisupQXM</t>
  </si>
  <si>
    <t>â€œ5 INGREDIENTâ€ Cooking Battle</t>
  </si>
  <si>
    <t>5 INGREDIENT Cooking Battle</t>
  </si>
  <si>
    <t>2022-09-04 15:00:19+00:00</t>
  </si>
  <si>
    <t>What can you possibly cook with ONLY 5 INGREDIENTS?! Today we find out when we put our normals to ANOTHER ULTIMATE BATTLE!! Who will be your winner? Comment Below!
Wanna become an awesome home cook? Sign up to our Sidekick app and be the hero of your kitchen: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#cooking 
#funny</t>
  </si>
  <si>
    <t>['sorted food', 'cooking challenge', 'recipe challenge', 'pass it on sorted', 'sorted food boys', 'midweek meal', 'healthy dinner ideas', 'healthy recipes', 'budget recipes', 'sortedfood bloopers', 'sortedfood battle', 'ultimate battle', 'epic chef battle', 'cooking battle', 'sortedfood', 'sortedfood ultimate battle', 'budget challenge', 'budget meals', 'family meals', '5 ingredient battle', 'sorted food 5 ingredient battle', '5 ingredient meal', '5 ingredients', 'recipe', 'chef', 'normals battle', 'sorted food normals battle']</t>
  </si>
  <si>
    <t>Zx1CYQWkfYg</t>
  </si>
  <si>
    <t>Making a Bowl of Cereal 'GOURMETâ€™</t>
  </si>
  <si>
    <t>Making a Bowl of Cereal GOURMET</t>
  </si>
  <si>
    <t>2022-08-31 15:00:21+00:00</t>
  </si>
  <si>
    <t>ITâ€™S CHALLENGE TIME! In todayâ€™s episode, the normals are put to the challenge by chef Ben to make cereal gourmet! Will they succeed?!
TRY SIDEKICK. TRANSFORM YOUR COOKING: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#GourmetFood
#MakeItGourmet</t>
  </si>
  <si>
    <t>['sorted food', 'sortedfood ultimate battle', 'cooking battle', 'how to cook', 'cook off', 'food battle', 'make it gourmet sorted', 'make gourmet food', 'taste test', 'sortedfood battle', 'ultimate battle', 'dinner party', 'cereal', 'cereal challenge']</t>
  </si>
  <si>
    <t>yu9kqRC3lWE</t>
  </si>
  <si>
    <t>POKER FACE Food Challenge â€¢ Do NOT react!</t>
  </si>
  <si>
    <t>POKER FACE Food Challenge Do NOT react</t>
  </si>
  <si>
    <t>2022-08-28 15:00:38+00:00</t>
  </si>
  <si>
    <t>It's time for another POKER FACE FOOD CHALLENGE!! In todayâ€™s episode we put our normals through it with Offal and see if they can keep a Poker Face! EARS, BALLS AND BRAINS, what could go wrong?!
Try Sidekick Absolutely FREE: https://bit.ly/3tfFgsR
If this video isnâ€™t for you? Here are our other Poker Face episodes you will enjoyâ€¦
Hot Sauce - https://youtu.be/skUl0P7_Nsg 
Exotic Fruits - https://youtu.be/gp2aTTs1hD8 
Fermented Foods - https://youtu.be/djHxqQ3dHDE 
International Hot Sauce - https://youtu.be/gJOolqWKyZ8 
Extreme Flavours - https://youtu.be/9kMkhFeHP90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#PokerFace
#FoodChallenge</t>
  </si>
  <si>
    <t>['fail', 'poker face', 'sortedfood poker face challenge', 'sorted food', 'food challengeðŸ”¥', 'sortedfood', 'challenge', 'sortedfood poker face', 'extreme', 'extreme body reactions', 'Food Challenge', 'funny', 'poker face react', 'dessert recipes', 'sortedfood ultimate battle', 'sortedfood battle', 'sortedfood beat the chef', 'tik tok', 'food challengeðŸ”¥spicy', 'sorted food chef skills', 'fail videos', 'extreme try not to laugh', 'sorted sidekick', 'hot ones', 'chicken wings', 'food challenge', 'taste test', 'offal', 'offals recipe']</t>
  </si>
  <si>
    <t>PWXpsCKmj2U</t>
  </si>
  <si>
    <t>A-Z Global Dish Challenge: Random Country Beginning with B</t>
  </si>
  <si>
    <t>AZ Global Dish Challenge Random Country Beginning with B</t>
  </si>
  <si>
    <t>2022-08-24 15:02:06+00:00</t>
  </si>
  <si>
    <t>Itâ€™s time for another A-Z cooking challenge! Chef Ben must to spin the wheel and cook a dish from a Mystery country! Todayâ€™s country begins with B. Which country will it be? Will they get the dish right?!
Find out more about SIDEKICK here: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#chef 
#foodchallenge</t>
  </si>
  <si>
    <t>['sorted food', 'recipe challenge', 'chefs vs normals', 'cook off', 'cooking battle', 'food challenge', 'taste test', 'cooking challenge', 'how to cook', 'chefs review', 'the fridgecam show', 'sortedfood cooking challenge', 'a-z cooking challenge', 'global cooking challenge', 'cheese', 'cheese pie', 'food challengeðŸ”¥', 'recipe challenge ideas', 'taste test challenge', 'taste testing food', 'brunei']</t>
  </si>
  <si>
    <t>7c3080gTHgc</t>
  </si>
  <si>
    <t>Taste Testing Pretentious Ingredients . The worldâ€™s most expensive chocolate</t>
  </si>
  <si>
    <t>Taste Testing Pretentious Ingredients The worlds most expensive chocolate</t>
  </si>
  <si>
    <t>2022-08-21 15:00:05+00:00</t>
  </si>
  <si>
    <t>Mike and Jamie have found some potentially PRETENTIOUS INGREDIENTS for our Chef Ben to taste test!! Will they impress him? Will they annoy him? Will they be worth splashing the cash?
Find the Pretentious Ingredients we reviewed here:
Chinese Oolong Tea - https://bit.ly/3oMXm2y 
Tequila Aged Dark Chocolate Bar - https://bit.ly/3Jp50tq 
Gourmet Popping Corn - https://amzn.to/3bNyS6i
Gooseneck Barnacles - https://bit.ly/3d51YhW 
And of course, our very own strawberry gin which you SHOULD buy! ;)
https://sortedfood.com/gin 
Wanna become an awesome home cook? Sign up to our Sidekick app and be the hero of your kitchen: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#PretentiousIngredients
#TasteTest</t>
  </si>
  <si>
    <t>Lg-Fq1Bp3L8</t>
  </si>
  <si>
    <t>A-Z Global Dish Challenge: Random Country beginning with A</t>
  </si>
  <si>
    <t>AZ Global Dish Challenge Random Country beginning with A</t>
  </si>
  <si>
    <t>2022-08-17 15:00:24+00:00</t>
  </si>
  <si>
    <t>Today we kick off with a new challenge! Chef Ben must spin the wheel and cook a dish from a randomly selected country beginning with A! Will he get the dish right?!
A ton of help came from this amazing blog. Go and check them out: https://arousingappetites.com/ 
Get Sidekick. Be a better cook!: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#chef 
#challenge</t>
  </si>
  <si>
    <t>['sorted food', 'recipe challenge', 'chefs vs normals', 'cook off', 'cooking battle', 'food challenge', 'taste test', 'cooking challenge', 'how to cook', 'chefs review', 'the fridgecam show', 'sortedfood cooking challenge', 'a-z cooking challenge', 'global cooking challenge', 'aruba', 'aruba food', 'aruba cooking', 'aruban', 'aruban food', 'cheese', 'cheese pie', 'food challengeðŸ”¥', 'recipe challenge ideas', 'taste test challenge', 'taste testing food', 'authentic aruban food']</t>
  </si>
  <si>
    <t>u-OGd9UQk5M</t>
  </si>
  <si>
    <t>Taste Testing Genius SEA SALT Uses | Sorted Food</t>
  </si>
  <si>
    <t>Taste Testing Genius SEA SALT Uses Sorted Food</t>
  </si>
  <si>
    <t>2022-08-14 15:00:26+00:00</t>
  </si>
  <si>
    <t>AD | Weâ€™ve been using Maldon Salt in our studio for over a decadeâ€¦ but today the Sorted Food team partner up with the Essex-based sea salt experts to taste test some chef hacks and learn when, how and why sea salt can make a difference to your cooking at home. 
Including a cheeky little thought experiment from Ebbersâ€¦ will it work?
Check out more about the Maldon Sea Salt story here: https://maldonsalt.com 
Grab yourself some of the Maldon Sea Salt here: https://bit.ly/3yWov7R
#tastetest 
#Review
#chef</t>
  </si>
  <si>
    <t>['chefs review', 'sortedfood', 'sorted', 'sorted food', 'sortedfood mystery box', 'chef hacks', 'sorted food chef skills', 'sorted food chefs review', 'sorted food chefs test', 'sorted food chefs recommend', 'sorted food chef', 'chef tricks and techniques', 'best chef tricks', 'chef tips', 'hacks', 'salt', 'how to use salt', 'pro chef tips']</t>
  </si>
  <si>
    <t>gwI5DZXVj34</t>
  </si>
  <si>
    <t>THIS MENU MADE HISTORY. WHY??</t>
  </si>
  <si>
    <t>THIS MENU MADE HISTORY WHY</t>
  </si>
  <si>
    <t>2022-08-10 15:00:33+00:00</t>
  </si>
  <si>
    <t>Today we explore another famous menu that made history! Will the normals pick up on all the hints or will Ben lead them astrayâ€¦ Did you guess correctly? Comment below!
Wanna become an awesome home cook? Sign up to our Sidekick app and be the hero of your kitchen: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#MenusThatMadeHistory
#Chef</t>
  </si>
  <si>
    <t>['food challenge', 'sorted food', 'cooking battle', 'cooking challenge', 'mystery box', 'recipe challenge', 'cook off', 'beat the chef', 'ultimate battle', 'mystery box challenge', 'how to', 'taste test', 'menus that made history', 'how to cook', 'sortedfood menus that made history', 'sortedfood reviews', 'sortedfood chefs', 'the fridgecam show', 'concorde', 'concorde plane', 'concorde menu', 'concorde food']</t>
  </si>
  <si>
    <t>sgmDaq4L2wA</t>
  </si>
  <si>
    <t>UNPLANNED 15 Minute Cooking Battle</t>
  </si>
  <si>
    <t>2022-08-07 15:00:36+00:00</t>
  </si>
  <si>
    <t>Itâ€™s Mike VS Baz in today's ULTIMATE BATTLE!! No prep, 15 Minutes, 1 winner! What could go wrong
Find out more about our SIDEKICK APP: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#NormalsBattle
#15MinuteBattle</t>
  </si>
  <si>
    <t>['sorted food', 'cooking challenge', 'recipe challenge', 'pass it on sorted', 'sorted food boys', 'midweek meal', 'healthy dinner ideas', 'healthy recipes', 'budget recipes', 'sortedfood bloopers', 'sortedfood battle', 'ultimate battle', 'epic chef battle', 'cooking battle', 'sortedfood', 'sortedfood ultimate battle', 'budget challenge', 'budget meals', 'family meals', 'recipe', 'chef', 'normals battle', 'sorted food normals battle', 'cook off', '15 minute meal', '15 minute recipe']</t>
  </si>
  <si>
    <t>RRbbblOqIMc</t>
  </si>
  <si>
    <t>South African Food is RIDICULOUS!! (Taste Test)</t>
  </si>
  <si>
    <t>South African Food is RIDICULOUS Taste Test</t>
  </si>
  <si>
    <t>2022-08-03 15:00:15+00:00</t>
  </si>
  <si>
    <t>In todayâ€™s episode, we deep dive into all things South African cooking with our good friend and Chef Patrick! Cooking methods, interesting ingredients &amp; much more, we explore it all!
Check out Patrick on Instagram @Paddy_chef
And check out his restaurant Kudu here: 
Instagram: @kudurestaurant
Website: https://www.kuducollective.com/kudu/ 
OUR SIDEKICK APP WILL TRANSFORM YOUR COOKING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#chef 
#tastetest</t>
  </si>
  <si>
    <t>['taste test', 'sorted food', 'sortedfood review', 'chefs review', 'how to', 'food challenge', 'taste testing', 'sortedfood taste test', 'taste testing food', 'easy recipes', 'street food', 'sortedfood global ingredients', 'sorted food ingredients', 'sorted food review', 'sortedfood challenge', 'south african food', 'african food', 'spicy challenge', 'ingredients youve never heard of', 'sortedfood taste testing', 'sortedfood reviews', 'street food mukbang']</t>
  </si>
  <si>
    <t>NtPalXnxYYM</t>
  </si>
  <si>
    <t>"5 INGREDIENTS ONLY" Recipe Relay Challenge | Pass It On S3 E3</t>
  </si>
  <si>
    <t>5 INGREDIENTS ONLY Recipe Relay Challenge Pass It On S3 E3</t>
  </si>
  <si>
    <t>2022-07-31 15:00:11+00:00</t>
  </si>
  <si>
    <t>In todayâ€™s Recipe Relay CHALLENGE the theme is â€˜5 INGREDIENTS ONLY'!! Will the boys PASS or FAIL?! Watch to find outâ€¦
TRY OUR SIDEKICK APP FREE HERE: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#PassItOn
#CookingChallenge</t>
  </si>
  <si>
    <t>['pass it on', 'sortedfood pass it on', 'recipe challenge', 'pass it on challenge', 'cooking challenge', 'recipe relay', 'cooking fail', 'food challenge', 'pass it on sorted', 'sorted food', 'funny video', 'how to', 'sortedfood janice', 'sorted ultimate battle', 'sortedfood battle', 'sorted food recipe relay', 'pass it on song', 'food challengeðŸ”¥', 'sortedfood ultimate battle', 'taste test', 'how to cook', 'budget recipes', 'budget meals', 'cooking battle', 'kitchen gadgets', 'healthy recipes', 'feed 4 for Â£10', 'cook off']</t>
  </si>
  <si>
    <t>qvamzKvNG0w</t>
  </si>
  <si>
    <t>Cooking from a 160 YEAR OLD Recipe Book</t>
  </si>
  <si>
    <t>2022-07-27 15:00:43+00:00</t>
  </si>
  <si>
    <t>Ben has left the boys the ULTIMATE CHALLENGE! Using Mrs Beeton's Cookery And Household Management, a 160+ YEAR OLD  RECIPE BOOK, to create the ULTIMATE DESSERT! Will the normals succeed?
Wanna become an awesome home cook? Sign up to our Sidekick app and be the hero of your kitchen: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#CookingChallenge
#Cookbook</t>
  </si>
  <si>
    <t>HxNZA0ibY1g</t>
  </si>
  <si>
    <t>Chef Reviews Kitchen Gadgets | S2 E8</t>
  </si>
  <si>
    <t>Chef Reviews Kitchen Gadgets S2 E8</t>
  </si>
  <si>
    <t>2022-07-24 15:00:10+00:00</t>
  </si>
  <si>
    <t>Whoâ€™s ready for more KITCHEN GADGETS?! Our chef Ben, normals Barry, and Jamie test some potentially mind-blowing kitchen gadgets!! 
Copper Cooler - https://amzn.to/3oomkVK
Prawn Peeler - https://amzn.to/3z3ZqYN 
Garlic Peeler - https://amzn.to/3yZRN5r
Hielo Wine Cooler - https://amzn.to/3PNy0gl
Wanna become an awesome home cook? Sign up to our Sidekick app and be the hero of your kitchen: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#KitchenGadgets
#Unboxing</t>
  </si>
  <si>
    <t>['cool gadgets', 'amazon gadgets', 'new gadgets', 'best tech', 'tech gadgets', 'cool gadgets for home', 'sortedfood', 'sorted food', 'sortedfood gadgets', 'sortedfood gadget review', 'sortedfood useless kitchen gadgets', 'useless or not', 'kitchen gagdets', 'kitchen gadgets amazon', 'kitchen gadgets review', 'kitchen gadgets test', 'Shirmp Cleaner', 'wine saver', 'the fridgecam show', 'kitchen gadgets', 'wine cooler', 'prawn peeler', 'shrimp peeler', 'prawn', 'prawn recipes', 'garlic shrimp recipe', 'garlic butter shrimp']</t>
  </si>
  <si>
    <t>57ZQ51ZGl2g</t>
  </si>
  <si>
    <t>Taste Testing STREET FOOD from Around the World</t>
  </si>
  <si>
    <t>2022-07-20 15:00:04+00:00</t>
  </si>
  <si>
    <t>In todayâ€™s episode we asked our global community what STREET FOOD they eat! Our normals are in the hot seat to taste test and share their thoughts! Have you had any of these? Comment below!!
TAKE THE STREET FOOD QUIZ HERE: https://bit.ly/3B3LTCR
Wanna become an awesome home cook? Sign up to our Sidekick app and be the hero of your kitchen: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#StreetFood
#TasteTest</t>
  </si>
  <si>
    <t>['taste test', 'food challenge', 'sortedfood review', 'chefs review', 'ingredients youve never heard of', 'global ingredients', 'food trends 2022', 'sortedfood reviews', 'sortedfood', 'sortedfood mystery box', 'sortedfood global ingredients', 'sorted food ingredients', 'united kingdom', 'breakfast food', 'try new things', 'street food', 'sortedfood taste test', 'sorted food', 'sorted food breakfast', 'how to', 'easy recipes', 'taste testing food', 'exotic fruits', 'tropical fruit', 'food market', 'london food']</t>
  </si>
  <si>
    <t>_uNRfNM-Z2k</t>
  </si>
  <si>
    <t>400 Mile Cooking Challenge - Chef vs Normals</t>
  </si>
  <si>
    <t>400 Mile Cooking Challenge Chef vs Normals</t>
  </si>
  <si>
    <t>2022-07-17 15:00:20+00:00</t>
  </si>
  <si>
    <t>AD | Today we have a Chef vs Normals Challenge!! The Sorted Food boys have just 1 day to travel 400 miles from London to York and back. On their journey they'll collect local ingredients to return to their studio in London to cook up a STORM! WILL they get back in time? WHO will make the best dish?
Check out the destinations that LNER travel to here: https://bit.ly/3AOA97a  
Wanna become an awesome home cook? Sign up to our Sidekick app and be the hero of your kitchen: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#cooking #challenge</t>
  </si>
  <si>
    <t>['taste test', 'sorted food', 'the fridgecam show', 'LNER', 'london to york', 'train', 'sortedfood', 'sorted food beat the chef', 'sortedfood battle', 'sortedfood ultimate battle', 'sortedfood ultimate', 'london to yorkshire', 'chefs review', 'sortedfood travel', 'sortedfood londons best', 'beat the chef sorted', 'beat the chef recipes', 'chefs vs normals', 'normals battle', 'the shambles york', 'york food scene', 'york food tour', 'york food review', 'york food market', 'yorkshire pudding', 'yorkshire pudding wrap']</t>
  </si>
  <si>
    <t>OohB5tu0Y60</t>
  </si>
  <si>
    <t>Can we make Cheese &amp; Crackers GOURMET?! | Sorted Food</t>
  </si>
  <si>
    <t>Can we make Cheese Crackers GOURMET Sorted Food</t>
  </si>
  <si>
    <t>2022-07-13 15:02:00+00:00</t>
  </si>
  <si>
    <t>ITâ€™S CHALLENGE TIME! In todayâ€™s episode, the normals are put to the challenge by chef Ben to make cheese and crackers gourmet?! 
If you want to find out more about gourmet dishes, check out our latest blog post: https://bit.ly/3z4Ju9J
Wanna become an awesome home cook? Sign up to our Sidekick app and be the hero of your kitchen: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#CheeseBoard
#MakeItGourmet</t>
  </si>
  <si>
    <t>['sorted food', 'sortedfood ultimate battle', 'cooking battle', 'how to cook', 'cook off', 'food battle', 'make it gourmet sorted', 'make gourmet food', 'cheese fondue', 'taste test', 'sortedfood battle', 'ultimate battle', 'cheese board', 'cheese platter', 'cheese plate', 'charcuterie board', 'cheese platter ideas', 'how to make a cheese board', 'cheese board ideas', 'how to make a cheese plate', 'easy recipes', 'dinner party', 'cheese boards', 'cured meat', 'pickled onions', 'cheese and crackers', 'cheese tray']</t>
  </si>
  <si>
    <t>HOBJkUUn1ao</t>
  </si>
  <si>
    <t>BEAT THE CHEF: MYSTERY BOX CHALLENGE (RICE) | Sorted Food</t>
  </si>
  <si>
    <t>BEAT THE CHEF MYSTERY BOX CHALLENGE RICE Sorted Food</t>
  </si>
  <si>
    <t>2022-07-10 15:00:15+00:00</t>
  </si>
  <si>
    <t>AD | Beat the Chef is BACK. And this time Baz is taking on Chef Ebbers in a Mystery Box Challenge that celebrates the humble rice grain. 
To swot up on their rice knowledge, we sent them both to learn from a rice farmer and rice breeder in Italy. BASFâ€™s agriculture experts helped to explain just how much work grows into creating the grain we so often take for granted! So, whose dish will best celebrate everything they learnt in the paddy fields? Who will take the win on this occasionâ€¦?
Want even more? You can catch us Behind the Scenes with the experts here: https://youtu.be/sO6xVnfnito 
Get Benâ€™s recipe here: https://sortedfood.com/summer-green-risotto
Get Barryâ€™s recipe here: https://sortedfood.com/torta-di-riso
Find out more about how BASF are helping to provide farming solutions using the links below:
Twitter: @BASFAgro
Instagram: @basfagro_global
Facebook: @BASF.AgriculturalSolutionsGlobal
Website: www.sorted.basf.com
Wanna become an awesome home cook? Sign up to our Sidekick app and be the hero of your kitchen: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t>
  </si>
  <si>
    <t>kU8dLtl1KNM</t>
  </si>
  <si>
    <t>Ultimate CHEF SKILLS Challenge: LEFTOVERS | Sorted Food</t>
  </si>
  <si>
    <t>Ultimate CHEF SKILLS Challenge LEFTOVERS Sorted Food</t>
  </si>
  <si>
    <t>2022-07-06 15:00:25+00:00</t>
  </si>
  <si>
    <t>The Ultimate Chef Skills Challenge is back and today the 3 normals are being pushed to the limit with their Leftovers 
Try our Sidekick app FREE for 30 Days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#ChefSkillsChallenge
#Chef</t>
  </si>
  <si>
    <t>['sorted food', 'food challenge', 'how to', 'sortedfood chef skills', 'chef skills challenge', 'ultimate chef skills challenge sorted', 'sortedfood normals battle', 'basic knife skills', 'cutting skills', 'ultimate chef skills challenge', 'ultimate battle', 'sortedfood lunch', 'sortedfood sandwich battle', 'sortedfood ultimate battle', 'cooking challenge', 'sorted food chef skills', 'think like a chef', 'food battle', 'sortedfood badges', 'normals battle', 'taste test', 'sortedfood teamwork', 'sortedfood battle']</t>
  </si>
  <si>
    <t>UthhYUZDIDg</t>
  </si>
  <si>
    <t>ULTIMATE 5 INGREDIENT COOKING BATTLE | Sorted Food</t>
  </si>
  <si>
    <t>ULTIMATE 5 INGREDIENT COOKING BATTLE Sorted Food</t>
  </si>
  <si>
    <t>2022-07-03 15:05:15+00:00</t>
  </si>
  <si>
    <t>What can you possibly cook with ONLY 5 INGREDIENTS?! Today we find out when we put our normals to the ULTIMATE TEST!! Who will be your winner? Comment Below!
Wanna become an awesome home cook? Sign up to our Sidekick app and be the hero of your kitchen: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#NormalsBattle
#5Ingredients</t>
  </si>
  <si>
    <t>0NNUg919esk</t>
  </si>
  <si>
    <t>Taste Testing MORE Global Ingredients weâ€™ve NEVER HEARD OF!! Ep 3 | Sorted Food</t>
  </si>
  <si>
    <t>Taste Testing MORE Global Ingredients weve NEVER HEARD OF Ep 3 Sorted Food</t>
  </si>
  <si>
    <t>2022-06-29 15:00:02+00:00</t>
  </si>
  <si>
    <t>Today we look at even more incredible global ingredients that our chef Ben had NEVER HEARD OF!! Have you heard of or cooked with any of them before? Comment Below!
TRY SIDEKICK FREE: https://bit.ly/3tfFgsR
Here are the ingredients we reviewed:
Hominy: https://amzn.to/3u75r56 
Gio Bi: https://bit.ly/3ns7RaG 
Dried Bean Curd Stick: https://amzn.to/3bBCfNo 
Halva: https://amzn.to/3u7ptMH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#GlobalIngredients
#TasteTest</t>
  </si>
  <si>
    <t>['sorted food', 'taste test', 'food trends', 'sortedfood review', 'chefs review', 'kitchen gadgets', 'food challenge', 'sortedfood global ingredients', 'global ingredients', "ingredients you've never heard of", 'food trends 2022', 'food trends on tiktok', 'kitchen gadgets 2022', 'sortedfood reviews', 'sorted food ingredients', 'halva', 'hominy', 'gio bi', 'dried bean curd stick', 'hominy corn porridge', 'hominy recipe', 'hominy corn', 'hominy recipe ideas', 'dried bean curd sticks recipe', 'dried bean curd recipe']</t>
  </si>
  <si>
    <t>HoAg1trAfIc</t>
  </si>
  <si>
    <t>Blind Tasting BUDGET vs PREMIUM Ingredients | Where Best to Spend your Money?</t>
  </si>
  <si>
    <t>Blind Tasting BUDGET vs PREMIUM Ingredients Where Best to Spend your Money</t>
  </si>
  <si>
    <t>2022-06-26 15:00:17+00:00</t>
  </si>
  <si>
    <t>Itâ€™s Jamie VS Barry in todayâ€™s Pick the Premium!! Can they tell the difference between a BUDGET Ingredient and a PREMIUM Ingredient in a blind taste test SHOWDOWN?! Is it worth splashing the cash? 
Wanna become an awesome home cook? Sign up to our Sidekick app and be the hero of your kitchen: https://bit.ly/3tfFgsR
Below are the products reviewed:
Chilli Powder
Budget- https://amzn.to/3NSzVj5 
Expensive- https://bit.ly/3zBYJru 
Pesto
Budget- https://bit.ly/3Hjxnbt 
Expensive- https://bit.ly/3xpY49K 
Cider Vinegar
Budget- https://bit.ly/39lEN1q 
Expensive- https://bit.ly/3QkCYCw 
Mustard
Budget- https://bit.ly/3tyTHYG 
Expensive- https://bit.ly/3b0Op1Y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#PickThePremium
#ChefReviews</t>
  </si>
  <si>
    <t>['pretentious ingredients', 'chefs review', 'pretentious ingredients sorted', 'taste test', 'kitchen gadgets', 'sorted food', 'expensive ingredients', 'fancy ingredients', 'sortedfood pretentious ingredients', 'sortedfood pretentious', 'the fridgecam show', 'chefs vs normals', 'foodie gifts', 'taste testing', 'sortedfood review', 'tasting pretentious ingredients', 'fancy treats', 'pesto', 'pesto recipe', 'pesto pasta', 'filled pasta', 'cider vinegar', 'mustard', 'english mustard', 'chilli powder', 'pick the premium']</t>
  </si>
  <si>
    <t>QYVyjS-Ky9E</t>
  </si>
  <si>
    <t>Â£100 Takeaway Challenge | Can we IMPRESS THE CHEF?? | Sorted Food</t>
  </si>
  <si>
    <t>100 Takeaway Challenge Can we IMPRESS THE CHEF Sorted Food</t>
  </si>
  <si>
    <t>2022-06-22 15:00:14+00:00</t>
  </si>
  <si>
    <t>Itâ€™s Jamie VS Barry in todayâ€™s TAKEAWAY BATTLE! 3 Rounds, 6 Dishes, 1 cheffy judge!! WHO WILL WIN?!
Wanna become an awesome home cook? Sign up to our Sidekick app and be the hero of your kitchen: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#Takeaway
#FastFood</t>
  </si>
  <si>
    <t>['food delivery', 'deliveroo london', 'ubereats london', 'uber eats', 'deliveroo', 'sorted food', 'sortedfood', 'takeaway battle', 'take out battle', 'takeaway', 'take out', 'fast food', 'sortedfood normal battle', 'london food', 'london restaurants', 'support local', 'london food market', 'london food review', 'sorted food chicken', 'sorted food burger', 'deliveroo vs ubereats', 'sortedfood normals battle', 'sortedfood battle', 'sortedfood ultimate battle', 'sortedfood budget battle']</t>
  </si>
  <si>
    <t>6-Oj83hX0Zg</t>
  </si>
  <si>
    <t>ULTIMATE GROCERY SHOP BATTLE (Ep 3/3 JAMIE) | Sorted Food</t>
  </si>
  <si>
    <t>ULTIMATE GROCERY SHOP BATTLE Ep 33 JAMIE Sorted Food</t>
  </si>
  <si>
    <t>2022-06-19 15:00:03+00:00</t>
  </si>
  <si>
    <t>Itâ€™s THE FINAL ROUND of our ULTIMATE GROCERY SHOP BATTLE! Mike and Barry have cooked up a storm and now itâ€™s Jamieâ€™s turn! Same rules apply; 3 meals, Â£24, 30 minutes per dish! Can he score higher and take the win?!
TRY SIDEKICK FREE and TRANSFORM your cooking: https://bit.ly/3tfFgsR
Watch Mikeâ€™s episode here: https://youtu.be/G-WPfVutEiU 
Watch Barryâ€™s episode here: https://youtu.be/IQlrtR1mzsE 
#SortedFood
#UltimateBattle
#GroceryShop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t>
  </si>
  <si>
    <t>['sortedfood battle', 'sorted food', 'sortedfood ultimate battle', 'ultimate battle', 'cooking battle', 'midweek meal', 'cooking challenge', 'recipe challenge', 'food challenge', 'feed 4 for Â£10', 'budget meals', 'how to cook', 'how to', 'budget challenge', 'family meals', 'taste test', 'pass it on', 'easy recipes', 'cooking fail', 'grocery tips', 'sortedfood meal packs', 'budget battle sortedfood', 'Â£10 midweek meal', 'sortedfood sidekick', 'grocery shop', 'grocery shop challenge sorted', 'grocery shop challenge']</t>
  </si>
  <si>
    <t>gDlo750LINo</t>
  </si>
  <si>
    <t>Reviewing Kitchen Gadgets!! | S2 E7 Sorted Food</t>
  </si>
  <si>
    <t>Reviewing Kitchen Gadgets S2 E7 Sorted Food</t>
  </si>
  <si>
    <t>2022-06-15 15:00:32+00:00</t>
  </si>
  <si>
    <t>Whoâ€™s ready for more KITCHEN GADGETS?! Our chef Ben and normals Barry, Jamie and Mike test a selection of 'potentially' mind blowing kitchen gadgets!! 
Chainmail Chicken Roaster - https://bit.ly/3GThwjA 
Bread Keeper - https://amzn.to/3tygR1F
Kebab Maker - https://amzn.to/3NXnQcg 
Wine Saver - https://amzn.to/3tk4N3Y 
Wanna become an awesome home cook? Sign up to our Sidekick app and be the hero of your kitchen: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#KitchenGadgets
#Unboxing</t>
  </si>
  <si>
    <t>['cool gadgets', 'amazon gadgets', 'new gadgets', 'best tech', 'tech gadgets', 'cool gadgets for home', 'sortedfood', 'sorted food', 'sortedfood gadgets', 'sortedfood gadget review', 'sortedfood useless kitchen gadgets', 'useless or not', 'kitchen gagdets', 'kitchen gadgets amazon', 'kitchen gadgets review', 'kitchen gadgets test', 'Kebab Maker', 'kebab recipes', 'kebab machine', 'Shirmp Cleaner', 'Chicken Roaster', 'wine saver', 'chicken', 'chicken recipe', 'sortedfood chicken', 'the fridgecam show', 'kitchen gadgets']</t>
  </si>
  <si>
    <t>pp-zw4ykOpw</t>
  </si>
  <si>
    <t>Testing a 5 Course Menu in an Air Fryer?! | Sorted Food</t>
  </si>
  <si>
    <t>Testing a 5 Course Menu in an Air Fryer Sorted Food</t>
  </si>
  <si>
    <t>2022-06-12 15:00:22+00:00</t>
  </si>
  <si>
    <t>AD | After hundreds of comments asking us to test out an Air Fryer, we finally have. But we donâ€™t do it by halves. Buckle up for a fantastic 5-course extravaganza as we team up with Instant Brands and use one of their Vortex Plus Dual Drawer Air Fryers.
If youâ€™re interested in this machine, then Instant Brands has provided us with a special discount code. Get 20% off Vortex Plus Dual Drawer Air Fryers from 12th June â€“ 26th June 2022 with the code â€œSORTED20â€:
UK: https://bit.ly/InstantBrandsUK
US: https://bit.ly/instanthomeus
Wanna become an awesome home cook? Sign up to our Sidekick app and be the hero of your kitchen: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t>
  </si>
  <si>
    <t>['air fryer', 'air fryer review', 'air fryer recipes', 'airfryer recipes', 'how to use an air fryer', 'how to cook', 'how to make', 'air fryer meals', 'kitchen gadgets', 'air fryer recipe', 'air fryer chicken', 'how to cook in an air fryer', 'sortedfood', 'sortedfood kitchen gadgets', 'sortedfood gadget', 'sortedfood chicken', 'air fryer recipes chicken', 'air fryer recipes healthy', 'air fryer recipes potatoes', 'air fryer recipes easy', 'testing', 'reviewing', 'instant pot', 'instant air fryer', 'double air fryer', 'review']</t>
  </si>
  <si>
    <t>JkC1seXEGSM</t>
  </si>
  <si>
    <t>Reviewing â€œGAME CHANGINGâ€ Store Cupboard Ingredients | Sorted Food</t>
  </si>
  <si>
    <t>Reviewing GAME CHANGING Store Cupboard Ingredients Sorted Food</t>
  </si>
  <si>
    <t>2022-06-08 15:00:14+00:00</t>
  </si>
  <si>
    <t>We are back again and our chefs have created a list of ingredients they think the normals and you should have in the cupboard at home! Do you use any of these regularly? Comment below! 
Get Sidekick FREE for 30 days HERE: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#Chef
#MidweekMeal</t>
  </si>
  <si>
    <t>['sorted food', 'taste test', 'how to cook', 'chefs review', 'cooking battle', 'kitchen gadgets', 'sortedfood global ingredients', 'sortedfood review', 'food trends 2022', 'ingredients youve never heard of', 'what to cook', 'recipe challenge', 'how to', 'the fridgecam show', 'taste testing', 'midweek meal', 'mystery box challenge', 'food challengeðŸ”¥', 'store cupboard meals for one', 'what to cook when you have no food', 'midweek meal ideas', 'gnocchi recipe', 'gnocchi pasta', 'gnocchi', 'tofu', 'tofu chocolate mousse']</t>
  </si>
  <si>
    <t>IQlrtR1mzsE</t>
  </si>
  <si>
    <t>ULTIMATE GROCERY SHOP BATTLE (Ep 2/3 BARRY) | Sorted Food</t>
  </si>
  <si>
    <t>ULTIMATE GROCERY SHOP BATTLE Ep 23 BARRY Sorted Food</t>
  </si>
  <si>
    <t>2022-06-05 15:00:07+00:00</t>
  </si>
  <si>
    <t>Itâ€™s round 2 of our ULTIMATE GROCERY SHOP BATTLE! Mike has gone first and now itâ€™s Barryâ€™s turn! Same rules apply; 3 meals, Â£24, 30 minutes per dish! Can he score higher than Mike? (we already know the answer to this right?!)
GET SIDEKICK FREE FOR 30 DAYS: https://bit.ly/3tfFgsR
Watch Mikeâ€™s episode here: https://youtu.be/G-WPfVutEiU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#UltimateBattle
#GroceryShop</t>
  </si>
  <si>
    <t>We give a Chef 1 hour to Master a Global Delicacy!! | Sorted Food</t>
  </si>
  <si>
    <t>We give a Chef 1 hour to Master a Global Delicacy Sorted Food</t>
  </si>
  <si>
    <t>2022-06-01 15:00:00+00:00</t>
  </si>
  <si>
    <t>Today Ben faces his biggest challenge yet! He has just 1 hour to learn everything he can about dosas! Weâ€™ve also brought in our friend Karan to help him along the way! Can he pull it off and cook up the perfect dosa?
Check out Karan here: https://www.instagram.com/karancooks/ 
Wanna become an awesome home cook? Sign up to our Sidekick app and be the hero of your kitchen: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#Chef
#SriLankanFood</t>
  </si>
  <si>
    <t>['sri lanka', 'sri lankan food', 'street food', 'food in sri lanka', 'street food in sri lanka', 'sri lanka street food', 'sri lanka food', 'taste test', 'sorted food', 'taste testing food', 'sortedfood', 'sortedfood hoppers', 'hoppers london', 'sortedfood review', 'sri lankan cooking', 'sri lankan cooking recipes', 'sri lankan recipes', 'sorted food taste test', 'sorted food tasting', 'hoppers london recipes', 'hoppers london chef', 'hoppers london review', 'dosas', 'dosa recipe', 'dosa batter recipe', 'dosas street food']</t>
  </si>
  <si>
    <t>iFfke7vJKSs</t>
  </si>
  <si>
    <t>Taste Testing BREAKFASTS from Around the World!! | Sorted Food</t>
  </si>
  <si>
    <t>Taste Testing BREAKFASTS from Around the World Sorted Food</t>
  </si>
  <si>
    <t>2022-05-29 15:00:31+00:00</t>
  </si>
  <si>
    <t>In todayâ€™s episode we asked our global community what they eat for breakfast! Our normals are in the hot seat to taste test and share their thoughts! Do you have any of these for breakfast? Comment below!
TRY SIDEKICK FOR FREE: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Want to find out more about breakfasts around the world? Check out our latest blog post here: https://bit.ly/3sWl8vt
#SortedFood
#GlobalBreakfast
#Breakfast</t>
  </si>
  <si>
    <t>['taste test', 'food challenge', 'sortedfood review', 'chefs review', 'ingredients youve never heard of', 'global ingredients', 'food trends 2022', 'sortedfood reviews', 'sortedfood', 'sortedfood mystery box', 'sortedfood global ingredients', 'global breakfast', 'global breakfast recipes', 'sorted food ingredients', 'united kingdom', 'international breakfast', 'breakfast food', 'try new things', 'street food', 'sortedfood taste test', 'sorted food', 'sorted food breakfast']</t>
  </si>
  <si>
    <t>4ClGRe1DkEY</t>
  </si>
  <si>
    <t>Why did THIS Menu Make HISTORY??</t>
  </si>
  <si>
    <t>Why did THIS Menu Make HISTORY</t>
  </si>
  <si>
    <t>2022-05-25 15:00:02+00:00</t>
  </si>
  <si>
    <t>Today we explore another famous menu that made history! Will the normals pick up on all the hints or will Ben lead them down the garden pathâ€¦ Did you guess correctly? Comment below!
Check out our Strawberry Gin here: sortedfood.com/gin  
Try the Sidekick App FREE: https://bit.ly/3tfFgsR
Get Menus That Made History here: https://amzn.to/3sXJkxl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#MenusThatMadeHistory
#Chef</t>
  </si>
  <si>
    <t>['food challenge', 'sorted food', 'cooking battle', 'cooking challenge', 'mystery box', 'recipe challenge', 'cook off', 'beat the chef', 'ultimate battle', 'mystery box challenge', 'how to', 'taste test', 'menus that made history', 'how to cook', 'sortedfood menus that made history', 'picnic', 'picnic food', 'british picnic', 'picnic food ideas', 'picnic ideas', 'wind in the willows', 'toad of toad hall', 'wind in the willows food', 'picnic basket']</t>
  </si>
  <si>
    <t>G-WPfVutEiU</t>
  </si>
  <si>
    <t>ULTIMATE GROCERY SHOP BATTLE Ep 1/3 MIKE | Sorted Food</t>
  </si>
  <si>
    <t>ULTIMATE GROCERY SHOP BATTLE Ep 13 MIKE Sorted Food</t>
  </si>
  <si>
    <t>2022-05-22 15:00:15+00:00</t>
  </si>
  <si>
    <t>Itâ€™s time for an ULTIMATE BATTLE! We are putting our three normals head to head to head in a GROCERY SHOP CHALLENGE! 3 meals, Â£24, 30 minutes per dish! What could go wrong?!
Try the SIDEKICK App FREE for 30 Days: https://bit.ly/3tfFgsR
Buy our Gin here: https://bit.ly/3w7J9Ay
Sidekick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#UltimateBattle
#GroceryShop</t>
  </si>
  <si>
    <t>xu7JZ-ybuds</t>
  </si>
  <si>
    <t>British Cooks Taste Test Sri Lankan Food &amp; Cooking Methods!! | Sorted Food</t>
  </si>
  <si>
    <t>British Cooks Taste Test Sri Lankan Food Cooking Methods Sorted Food</t>
  </si>
  <si>
    <t>2022-05-18 15:00:34+00:00</t>
  </si>
  <si>
    <t>In todayâ€™s episode, we deep dive into all things Sri Lankan cooking with our good friend Karan from Hoppers London! Cooking methods, interesting ingredients &amp; much more, we explore it all!
Check out Hoppers here: https://bit.ly/3PsYXXn
Check out Hoppers Cash &amp; Kari here: https://bit.ly/3FW5ANq
LAST CHANCE FOR PASS IT ON LIVE TICKETS: https://bit.ly/3ERIyGY
Wanna become an awesome home cook? Sign up to our Sidekick app and be the hero of your kitchen: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#SortedFood
#SriLanka
#Chef</t>
  </si>
  <si>
    <t>['sri lanka', 'sri lankan food', 'street food', 'food in sri lanka', 'street food in sri lanka', 'sri lanka street food', 'sri lanka food', 'how to', 'taste test', 'sorted food', 'sri lanka crisis', 'taste testing food', 'sortedfood', 'sortedfood hoppers', 'hoppers london', 'sortedfood review', 'sri lankan cooking', 'sri lankan cooking recipes', 'sri lankan recipes', 'sorted food taste test', 'sorted food tasting', 'sortedfood blind taste test', 'hoppers london recipes', 'hoppers london chef', 'hoppers london review']</t>
  </si>
  <si>
    <t>rUASAegYZRQ</t>
  </si>
  <si>
    <t>2 Chefs Try to Identify Spices by Taste | Sorted Food</t>
  </si>
  <si>
    <t>2 Chefs Try to Identify Spices by Taste Sorted Food</t>
  </si>
  <si>
    <t>2022-05-15 15:00:22+00:00</t>
  </si>
  <si>
    <t>Today we flip the script and put our chef Ben and guest chef James in the hot seat to guess some spice blends! Itâ€™s absolutely a competition and we havenâ€™t made it easy for them!
TIME IS RUNNING OUT. Get your tickets for PASS IT ON LIVE here: https://bit.ly/3ERIyGY
Buy our Gin here: https://bit.ly/3w7J9Ay
Wanna become an awesome home cook? Sign up to our Sidekick app and be the hero of your kitchen: https://bit.ly/3tfFgsR
- Discover Smarter Recipe Packs - 3x delicious recipes, 1x simple shopping list
- Cut out food waste - share ingredients across recipes so nothing gets wasted
- Smash your cooking - plan, shop and cook like a chef, no effort required.
- Start your 1 month free trial today: https://bit.ly/3tfFgsR
If youâ€™re looking for a way to help those affected by the situation in Ukraine, join us in supporting the #CookForUkraine campaign. Whether itâ€™s raising awareness or donating money, every bit helps. All proceeds will be directed to UNICEF UKâ€™s Ukraine appeal, supporting children and families.
Get info on how to support the campaign here: https://bit.ly/3LoJx3N
#SortedFood
#SpiceBlends
#Chefs</t>
  </si>
  <si>
    <t>['sortedfood', 'sorted', 'sorted food', 'taste test', 'easy recipes', 'how to', 'spice blends for chicken', 'spice blends from around the world', 'spice blends with fennel seed', 'spice blends diy', 'spice blends recipes', 'spice blends', 'taste testing', 'spicy challenge', 'sortedfood battle', 'sorted food chicken', 'taste testing food', 'sortedfood badges', 'sortedfood normals battle', 'sortedfood ultimate battle', 'sortedfood normals', 'The Science of Spice', 'food hack', 'fun recipes', 'how to cook chicken breast']</t>
  </si>
  <si>
    <t>Bm2djcosc8I</t>
  </si>
  <si>
    <t>UCiP6wD_tYlYLYh3agzbByWQ</t>
  </si>
  <si>
    <t>Which trainers would you like to see collaborations from next?! Let us know ðŸ’ªðŸ¼ #workoutathome</t>
  </si>
  <si>
    <t>Which trainers would you like to see collaborations from next Let us know workoutathome</t>
  </si>
  <si>
    <t>2022-11-02 19:30:01+00:00</t>
  </si>
  <si>
    <t>Check out Tasha and Nicole's latest collaboration: a Level 5 low-impact HIIT workout! https://gofb.info/Level5HIIT #shorts #homeworkouts</t>
  </si>
  <si>
    <t>q-M2JoZcZOk</t>
  </si>
  <si>
    <t>Our new equipment-free workout challenge is here! 2 weeks of cardio, HIIT &amp; mobilityðŸ”¥ #workoutathome</t>
  </si>
  <si>
    <t>Our new equipmentfree workout challenge is here 2 weeks of cardio HIIT mobility workoutathome</t>
  </si>
  <si>
    <t>2022-11-01 22:00:32+00:00</t>
  </si>
  <si>
    <t>For all you travelers, equipment minimalists, or anyone who just loves a bodyweight workout: our FB Just Your Body challenge is here! Expect workouts that increase in intensity as you progress through this challenge. ðŸ”¥ https://gofb.info/FBJustYourBody #shorts #bodyweightworkout</t>
  </si>
  <si>
    <t>_lDkYwGz5TQ</t>
  </si>
  <si>
    <t>3 tips for better sleep from Haley, our mental health expert here at Fitness Blender ðŸ˜Š #sleeptips</t>
  </si>
  <si>
    <t>3 tips for better sleep from Haley our mental health expert here at Fitness Blender sleeptips</t>
  </si>
  <si>
    <t>2022-10-31 22:50:27+00:00</t>
  </si>
  <si>
    <t>Trouble sleeping? Read Haley's article on Sleep Hygiene for more tips, and check out her guided meditations for sleep over on FB Plus: https://gofb.info/SleepHygiene #shorts</t>
  </si>
  <si>
    <t>hjCt9Sq85pY</t>
  </si>
  <si>
    <t>How does Tasha take her cover photos? It's super high tech ðŸ˜‚ #behindthescenes #fitnessfun</t>
  </si>
  <si>
    <t>How does Tasha take her cover photos Its super high tech behindthescenes fitnessfun</t>
  </si>
  <si>
    <t>2022-10-27 20:30:03+00:00</t>
  </si>
  <si>
    <t>Also: which exercise move makes you feel the strongest? #shorts #strengthtraining</t>
  </si>
  <si>
    <t>XJA7mxAcagE</t>
  </si>
  <si>
    <t>Our FB Pregnancy series offers workouts and resources for safe exercise during pregnancy â¤ï¸</t>
  </si>
  <si>
    <t xml:space="preserve">Our FB Pregnancy series offers workouts and resources for safe exercise during pregnancy </t>
  </si>
  <si>
    <t>2022-10-26 17:10:48+00:00</t>
  </si>
  <si>
    <t>Our FB Pregnancy program series offers safe workouts tailored to preconception and trimesters 1-3! Available with an FB Plus membership or access Pass. Details: https://gofb.info/FBPregnancySeries #shorts #pregnancyworkout</t>
  </si>
  <si>
    <t>a2I63rKxB_M</t>
  </si>
  <si>
    <t>A running tip from Tasha...plus more from the Sweat Chronicles ðŸ˜‚ðŸ˜…ðŸ’ªðŸ¼ #runningmotivation #runningtips</t>
  </si>
  <si>
    <t>A running tip from Tashaplus more from the Sweat Chronicles runningmotivation runningtips</t>
  </si>
  <si>
    <t>2022-10-25 21:41:01+00:00</t>
  </si>
  <si>
    <t>Make sure to check out Tasha's new single weight strength training workout! https://gofb.info/SingleStrength #shorts #strengthtraining</t>
  </si>
  <si>
    <t>nmvbownrf4w</t>
  </si>
  <si>
    <t>How does new trainer Brian prepare his space for filming? It's a workout itself! #behindthescenes</t>
  </si>
  <si>
    <t>How does new trainer Brian prepare his space for filming Its a workout itself behindthescenes</t>
  </si>
  <si>
    <t>2022-10-24 20:04:18+00:00</t>
  </si>
  <si>
    <t>#shorts #workoutcomplete #workoutathome</t>
  </si>
  <si>
    <t>PMuvaCNOrh8</t>
  </si>
  <si>
    <t>...wait for it... ðŸ¦ŸðŸ˜‚ #bloopers (filming intros is hard for everyone!)</t>
  </si>
  <si>
    <t>wait for it bloopers filming intros is hard for everyone</t>
  </si>
  <si>
    <t>2022-10-20 23:22:29+00:00</t>
  </si>
  <si>
    <t>#shorts #fitnessfun #blooper #yogafun #workoutcomplete #workoutathome</t>
  </si>
  <si>
    <t>LV0YhyQ99_Q</t>
  </si>
  <si>
    <t>When filming the intro is harder than filming the workout... #bloopers</t>
  </si>
  <si>
    <t>When filming the intro is harder than filming the workout bloopers</t>
  </si>
  <si>
    <t>2022-10-19 22:05:02+00:00</t>
  </si>
  <si>
    <t>#shorts #blooper #fitnessfun #workoutathome #workoutcomplete</t>
  </si>
  <si>
    <t>V8P6eVQrw6s</t>
  </si>
  <si>
    <t>What *really* happens during our water breaks... #workoutathome</t>
  </si>
  <si>
    <t>What really happens during our water breaks workoutathome</t>
  </si>
  <si>
    <t>2022-10-18 22:00:11+00:00</t>
  </si>
  <si>
    <t>What do you do during your water break? #shorts #fitnessmotivation #workoutcomplete</t>
  </si>
  <si>
    <t>EcvwgpePdUM</t>
  </si>
  <si>
    <t>Answer Tasha's latest workout question in the comments! ðŸ’ª</t>
  </si>
  <si>
    <t xml:space="preserve">Answer Tashas latest workout question in the comments </t>
  </si>
  <si>
    <t>2022-10-17 17:22:25+00:00</t>
  </si>
  <si>
    <t>Check out Tasha's new single weight upper body workout now! Smart, effective strength training in under 25 minutes. #shorts #workoutcomplete</t>
  </si>
  <si>
    <t>AhR9_YAKJcs</t>
  </si>
  <si>
    <t>Single Weight Upper Body: Quick Strength Training Circuit</t>
  </si>
  <si>
    <t>Single Weight Upper Body Quick Strength Training Circuit</t>
  </si>
  <si>
    <t>2022-10-17 11:15:00+00:00</t>
  </si>
  <si>
    <t>Learn more about this Single Weight Upper Body workout @ https://gofb.info/SingleWeightUB
Check out our new Pilates Immersion Challenge @ https://gofb.info/FBPilates
All FREE content &amp; website features made possible by FB Plus @ https://gofb.info/FBPlus
All New 8-Week Program: FB Reboot @ https://gofb.info/FBRebootProgram
All New Pregnancy Program Series @ https://gofb.info/FBPregnancySeries
First Ever 2-Week Mental Health Challenge: FB Stress Redux @  https://gofb.info/FBStressRedux
And FB Plus Passes now available for 1-day up to 3-months @ https://gofb.info/Passes
All FREE content and website features made possible by FB Plus
Exclusive workout videos, programs &amp; features @ https://gofb.info/FBPlus
Exclusive workout videos, programs, challenges &amp;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FB Plus Passes now available @ https://gofb.info/Passes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</si>
  <si>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QCIdLCw0_Eg</t>
  </si>
  <si>
    <t>Any workout that you show up for is a good workout! #fitnessblender #homeworkouts</t>
  </si>
  <si>
    <t>Any workout that you show up for is a good workout fitnessblender homeworkouts</t>
  </si>
  <si>
    <t>2022-10-14 20:21:06+00:00</t>
  </si>
  <si>
    <t>Af-VOp7yrxg</t>
  </si>
  <si>
    <t>Quick Total Body Power Yoga: Beginner-Friendly Flow to Build Strength and Release Tension</t>
  </si>
  <si>
    <t>Quick Total Body Power Yoga BeginnerFriendly Flow to Build Strength and Release Tension</t>
  </si>
  <si>
    <t>2022-09-26 11:15:00+00:00</t>
  </si>
  <si>
    <t>Learn more about this Quick Total Body Power Yoga @ https://gofb.info/BeginnerPowerFlow
New 1-Week Strength Building Meal Plan @ https://gofb.info/StrengthMealPlan
All FREE content &amp; website features made possible by FB Plus @ https://gofb.info/FBPlus
All New 8-Week Program: FB Reboot @ https://gofb.info/FBRebootProgram
All New Pregnancy Program Series @ https://gofb.info/FBPregnancySeries
First Ever 2-Week Mental Health Challenge: FB Stress Redux @  https://gofb.info/FBStressRedux
And FB Plus Passes now available for 1-day up to 3-months @ https://gofb.info/Passes
All FREE content and website features made possible by FB Plus
Exclusive workout videos, programs &amp; features @ https://gofb.info/FBPlus
Exclusive workout videos, programs, challenges &amp;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FB Plus Passes now available @ https://gofb.info/Passes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</si>
  <si>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KetzrKJt3NA</t>
  </si>
  <si>
    <t>Lower Body Strength With HIIT Finisher - Weights with Cardio EMOMs</t>
  </si>
  <si>
    <t>Lower Body Strength With HIIT Finisher Weights with Cardio EMOMs</t>
  </si>
  <si>
    <t>2022-09-12 11:15:02+00:00</t>
  </si>
  <si>
    <t>Learn how to do this weights with cardio EMOMs workout @ https://gofb.info/LBStrengthHIIT
All New 8-Week Program: FB Reboot @ https://gofb.info/FBRebootProgram
All FREE content &amp; website features made possible by FB Plus @ https://gofb.info/FBPlus
All New Pregnancy Program Series @ https://gofb.info/FBPregnancySeries
First Ever 2-Week Mental Health Challenge: FB Stress Redux @  https://gofb.info/FBStressRedux
And FB Plus Passes now available for 1-day up to 3-months @ https://gofb.info/Passes
All FREE content and website features made possible by FB Plus
Exclusive workout videos, programs &amp; features @ https://gofb.info/FBPlus
Exclusive workout videos, programs, challenges &amp;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FB Plus Passes now available @ https://gofb.info/Passes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</si>
  <si>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['EMOM', 'HIIT', 'DPT']</t>
  </si>
  <si>
    <t>nBBhpDprTqs</t>
  </si>
  <si>
    <t>Bored Easily Low Impact Cardio Core</t>
  </si>
  <si>
    <t>2022-08-22 11:15:02+00:00</t>
  </si>
  <si>
    <t>Learn more about this Bored Easily workout @ https://gofb.info/FreeCardioCore
All New 8-Week Program: FB Reboot @ https://gofb.info/FBRebootProgram
All FREE content &amp; website features made possible by FB Plus @ https://gofb.info/FBPlus 
All New Pregnancy Program Series @ https://gofb.info/FBPregnancySeries
First Ever 2-Week Mental Health Challenge: FB Stress Redux @  https://gofb.info/FBStressRedux
And FB Plus Passes now available for 1-day up to 3-months @ https://gofb.info/Passes
Exclusive workout videos, programs &amp; features @ https://gofb.info/FBPlus
Exclusive workout videos, programs, challenges &amp;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FB Plus Passes now available @ https://gofb.info/Passes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</si>
  <si>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d8QcqQA0zIQ</t>
  </si>
  <si>
    <t>23 Minute Cardio Strength and Core Combo - Quick Paced Total Body Combo Workout</t>
  </si>
  <si>
    <t>23 Minute Cardio Strength and Core Combo Quick Paced Total Body Combo Workout</t>
  </si>
  <si>
    <t>2022-08-08 11:15:02+00:00</t>
  </si>
  <si>
    <t>Full details for this total body combo workout @ https://gofb.info/CardioStrengthCore
All New 8-Week Program: FB Reboot @ https://gofb.info/FBRebootProgram
All FREE content &amp; website features made possible by FB Plus @ https://gofb.info/FBPlus
All New 4-Week Program: FB Benchmark @ https://gofb.info/FBBenchmark
All New 2-Week Challenge: FB Runner @ https://gofb.info/FBStrongRunner
All New 2-Week Challenge: FB Kettlebell Blend @ https://gofb.info/FBKettlebellBlend
First Ever 2-Week Mental Health Challenge: FB Stress Redux @  https://gofb.info/FBStressRedux
And FB Plus Passes now available for 1-day up to 3-months @ https://gofb.info/Passes
Exclusive workout videos, programs &amp; features @ https://gofb.info/FBPlus
Exclusive workout videos, programs, challenges &amp;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FB Plus Passes now available @ https://gofb.info/Passes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</si>
  <si>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JXIzvis8jmg</t>
  </si>
  <si>
    <t>Active Stretch Flow for Hips, Core, and Lower Body: Gentle Stretches for Stress Relief + Bloopers</t>
  </si>
  <si>
    <t>Active Stretch Flow for Hips Core and Lower Body Gentle Stretches for Stress Relief Bloopers</t>
  </si>
  <si>
    <t>2022-07-25 11:15:01+00:00</t>
  </si>
  <si>
    <t>Learn how to relieve stress with this Active Stretch Flow @ https://gofb.info/FreeActiveStretch
All New 4-Week Program: FB Benchmark @ https://gofb.info/FBBenchmark
All FREE content &amp; website features made possible by FB Plus @ https://gofb.info/FBPlus
All New 2-Week Challenge: FB Runner @ https://gofb.info/FBStrongRunner
All New 2-Week Challenge: FB Kettlebell Blend @ https://gofb.info/FBKettlebellBlend
First Ever 2-Week Mental Health Challenge: FB Stress Redux @  https://gofb.info/FBStressRedux
And FB Plus Passes now available for 1-day up to 3-months @ https://gofb.info/Passes
Exclusive workout videos, programs &amp; features @ https://gofb.info/FBPlus
Exclusive workout videos, programs, challenges &amp;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FB Plus Passes now available @ https://gofb.info/Passes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</si>
  <si>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0V-NZffLpJw</t>
  </si>
  <si>
    <t>Upper Body Strength Supersets with Cardio Interval Burnouts</t>
  </si>
  <si>
    <t>2022-07-11 11:15:00+00:00</t>
  </si>
  <si>
    <t>Learn how to build strength and endurance with this workout @ https://gofb.info/UBSuperBurnout
All New 4-Week Program: FB Benchmark @ https://gofb.info/FBBenchmark
All FREE content &amp; website features made possible by FB Plus @ https://gofb.info/FBPlus
All New 2-Week Challenge: FB Runner @ https://gofb.info/FBStrongRunner
All New 2-Week Challenge: FB Kettlebell Blend @ https://gofb.info/FBKettlebellBlend
First Ever 2-Week Mental Health Challenge: FB Stress Redux @  https://gofb.info/FBStressRedux
And FB Plus Passes now available for 1-day up to 3-months @ https://gofb.info/Passes
Exclusive workout videos, programs &amp; features @ https://gofb.info/FBPlus
Exclusive workout videos, programs, challenges &amp;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FB Plus Passes now available @ https://gofb.info/Passes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</si>
  <si>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q0EXdgPkUL8</t>
  </si>
  <si>
    <t>Quick Bodyweight HIIT with Active Recovery Intervals</t>
  </si>
  <si>
    <t>2022-06-27 11:15:05+00:00</t>
  </si>
  <si>
    <t>Learn how to spike your heart rate with this workout @ https://gofb.info/IsoPlyoHIIT
All New 4-Week Program: FB Benchmark @ https://gofb.info/FBBenchmark
All FREE content &amp; website features made possible by FB Plus @ https://gofb.info/FBPlus
All New 2-Week Challenge: FB Kettlebell Blend @ https://gofb.info/FBKettlebellBlend
And FB Plus Passes now available for 1-day up to 3-months @ https://gofb.info/Passes
Exclusive workout videos, programs &amp; features @ https://gofb.info/FBPlus
Exclusive workout videos, programs, challenges &amp;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FB Plus Passes now available @ https://gofb.info/Passes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</si>
  <si>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KqcjO7R7MaI</t>
  </si>
  <si>
    <t>Gentle Yoga: Total Body Restorative Flow</t>
  </si>
  <si>
    <t>Gentle Yoga Total Body Restorative Flow</t>
  </si>
  <si>
    <t>2022-06-13 11:15:02+00:00</t>
  </si>
  <si>
    <t>Learn how to use this gentle yoga restorative flow @ https://gofb.info/GentleRecoveryYoga
All New 4-Week Program: FB Benchmark @ https://gofb.info/FBBenchmark
All FREE content &amp; website features made possible by FB Plus @ https://gofb.info/FBPlus
All New 2-Week Challenge: FB Kettlebell Blend @ https://gofb.info/FBKettlebellBlend
Exclusive workout videos, programs &amp; features @ https://gofb.info/FBPlus
Exclusive workout videos, programs, challenges &amp;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FB Plus Passes now available @ https://gofb.info/Passes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</si>
  <si>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IN_x74K63yE</t>
  </si>
  <si>
    <t>No-Equipment Upper Body Strength Descending Ladder with Cardio Intervals</t>
  </si>
  <si>
    <t>NoEquipment Upper Body Strength Descending Ladder with Cardio Intervals</t>
  </si>
  <si>
    <t>2022-06-06 11:30:02+00:00</t>
  </si>
  <si>
    <t>Learn more about this no-equipment strength workout @ https://gofb.info/FreeUBLadder
All New 4-Week Program: FB Benchmark @ https://gofb.info/FBBenchmark
All FREE content &amp; website features made possible by FB Plus @ https://gofb.info/FBPlus
Exclusive workout videos, programs &amp; features @ https://gofb.info/FBPlus
Exclusive workout videos, programs, challenges &amp;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FB Plus Passes now available @ https://gofb.info/Passes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</si>
  <si>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wuW27uhsPMs</t>
  </si>
  <si>
    <t>Lower Body Pilates with Resistance Band</t>
  </si>
  <si>
    <t>2022-05-16 11:15:02+00:00</t>
  </si>
  <si>
    <t>Learn how to use this resistance band pilates workout @ https://gofb.info/LBPilates
All New, All Exclusive 4-Week Program: FB FIT 30 @ https://gofb.info/FBFit30
All FREE content &amp; website features made possible by FB Plus @ https://gofb.info/FBPlus
All NEW 2-Week FB Reboot Challenge - A Balanced, Approachable Return to Fitness @ https://gofb.info/FBReboot
Exclusive workout videos, programs &amp; features @ https://gofb.info/FBPlus
Exclusive workout videos, programs, challenges &amp;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FB Plus Passes now available @ https://gofb.info/Passes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</si>
  <si>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NFn7uADJcfs</t>
  </si>
  <si>
    <t>FB Plus Sale + New 4 Week FB Benchmark â€“ Total Body Strength and Conditioning</t>
  </si>
  <si>
    <t>FB Plus Sale New 4 Week FB Benchmark Total Body Strength and Conditioning</t>
  </si>
  <si>
    <t>2022-05-01 12:00:10+00:00</t>
  </si>
  <si>
    <t>FB Plus Sale + New 4 Week FB Benchmark @ https://gofb.info/MaySaleProgram
Tasha's New 4 Week FB Benchmark Workout Program @ https://gofb.info/FBBenchmark
All FREE content &amp; website features made possible by FB Plus @ https://gofb.info/FBPlus
Workout with Tasha @ https://gofb.info/Tasha
600+ free workout videos &amp; online workout calendar @ https://gofb.info/WorkoutVideos 
All Workout Programs and Challenges @ https://gofb.info/Programs 
Fitness Blender Community @ https://gofb.info/FBCommunity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</si>
  <si>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BWdu2bFevjQ</t>
  </si>
  <si>
    <t>Lower Body Strength Workout with Glute Activation Warm Up and Cool Down</t>
  </si>
  <si>
    <t>2022-04-25 11:32:21+00:00</t>
  </si>
  <si>
    <t>Learn how to activate your glutes with this workout @ https://gofb.info/GluteStrength
All New, All Exclusive 4-Week Program: FB FIT 30 @ https://gofb.info/FBFit30
All FREE content &amp; website features made possible by FB Plus @ https://gofb.info/FBPlus
All NEW 2-Week FB Reboot Challenge - A Balanced, Approachable Return to Fitness @ https://gofb.info/FBReboot
FB Plus Passes now available @ https://gofb.info/Passes
Exclusive workout videos, programs &amp; features @ https://gofb.info/FBPlus
Exclusive workout videos, programs, challenges &amp;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FB Plus Passes now available @ https://gofb.info/Passes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</si>
  <si>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wa1qgY8CaHA</t>
  </si>
  <si>
    <t>Bodyweight Strength with HIIT Burnout Sets - Total Body Workout in 30 Minutes</t>
  </si>
  <si>
    <t>Bodyweight Strength with HIIT Burnout Sets Total Body Workout in 30 Minutes</t>
  </si>
  <si>
    <t>2022-04-11 11:15:04+00:00</t>
  </si>
  <si>
    <t>Learn more about this total body workout @ https://gofb.info/TotalBody-in-30
All New, All Exclusive 4-Week Program: FB FIT 30 @ https://gofb.info/FBFit30
All FREE content &amp; website features made possible by FB Plus @ https://gofb.info/FBPlus
All NEW 2-Week FB Reboot Challenge - Return to Fitness @ https://gofb.info/FBReboot
FB Plus Passes now available @ https://gofb.info/Passes
Exclusive workout videos, programs &amp; features @ https://gofb.info/FBPlus
Exclusive workout videos, programs, challenges &amp;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FB Plus Passes now available @ https://gofb.info/Passes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</si>
  <si>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hKx8WckgNQw</t>
  </si>
  <si>
    <t>Lower and Upper Body Mini Strength Complexes with Add-On Style Core Finisher</t>
  </si>
  <si>
    <t>Lower and Upper Body Mini Strength Complexes with AddOn Style Core Finisher</t>
  </si>
  <si>
    <t>2022-03-28 14:23:25+00:00</t>
  </si>
  <si>
    <t>Learn more about how to use workout @ https://gofb.info/MiniStrengthComplexes
All New, All Exclusive 4-Week Program: FB FIT 30 @ https://gofb.info/FBFit30
All FREE content &amp; website features made possible by FB Plus @ https://gofb.info/FBPlus
FB Plus Passes now available @ https://gofb.info/Passes
Exclusive workout videos, programs &amp; features @ https://gofb.info/FBPlus
Exclusive workout videos, programs, challenges &amp;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FB Plus Passes now available @ https://gofb.info/Passes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</si>
  <si>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xafq0q5lIq4</t>
  </si>
  <si>
    <t>Express Total Body Workout: 10 or 15 Minutes You Choose</t>
  </si>
  <si>
    <t>Express Total Body Workout 10 or 15 Minutes You Choose</t>
  </si>
  <si>
    <t>2022-03-07 13:53:25+00:00</t>
  </si>
  <si>
    <t>Learn more about this Express Total Body Workout @ https://gofb.info/ExpressWorkout
All New, All Exclusive 4-Week Program: FB FIT 30 @ https://gofb.info/FBFit30
All FREE content &amp; website features made possible by FB Plus @ https://gofb.info/FBPlus
FB Plus Passes now available @ https://gofb.info/Passes
All FREE content and website features made possible by FB Plus
Exclusive workout videos, programs &amp; features @ https://gofb.info/FBPlus
Exclusive workout videos, programs, challenges &amp;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</si>
  <si>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['express workout', 'quick workout', '10 minute workout', '15 minute workout', 'fast home workout', '10 minute home workout', 'quick no equipment exercise']</t>
  </si>
  <si>
    <t>wMGUXnRpwTM</t>
  </si>
  <si>
    <t>FB Plus Sale! New 4 Week FB Fit30 + New Meal Plan</t>
  </si>
  <si>
    <t>FB Plus Sale New 4 Week FB Fit30 New Meal Plan</t>
  </si>
  <si>
    <t>2022-03-06 15:00:19+00:00</t>
  </si>
  <si>
    <t>New 4 Week FB Fit30 Workout Program @ https://gofb.info/4WeekFBFit30
FB Plus Membership on sale @ https://gofb.info/FBPlus
FB Plus Passes on Sale @ https://gofb.info/Passes
New Meal Plan: @ https://gofb.info/FBMealPlans 
600+ free workout videos &amp; online workout calendar @ https://gofb.info/WorkoutVideos 
All Workout Programs and Challenges @ https://gofb.info/Programs 
Fitness Blender Community @ https://gofb.info/FBCommunity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</si>
  <si>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['fitness blender', 'fitness', 'blender', 'workout program', 'workout plan', '4 week workout plan', 'fb30', 'fbfit']</t>
  </si>
  <si>
    <t>gNt40hOkHDs</t>
  </si>
  <si>
    <t>Quick Bored Easily Bodyweight HIIT with Athletic Drills</t>
  </si>
  <si>
    <t>2022-02-28 13:57:07+00:00</t>
  </si>
  <si>
    <t>Learn more about this bored easily HIIT workout @ https://gofb.info/BoredEasilyHIIT
NEW 4 Week FB Strong (Round 2) now available @ https://gofb.info/FBStrong2
All FREE content &amp; website features made possible by FB Plus @ https://gofb.info/FBPlus
Exclusive workout videos, programs &amp; features @ https://gofb.info/FBPlus
Exclusive workout videos, programs, challenges &amp;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FB Plus Passes now available @ https://gofb.info/Passes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</si>
  <si>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['HIIT', 'high intensity interval training', 'HIIT training', 'bodyweight training', 'cardio', 'plyometric workout', 'quick workout', 'quick workout at home', 'at home HIIT workout', 'at home cardio workout', 'free HIIT workout video', 'free HIIT workout']</t>
  </si>
  <si>
    <t>_JJyUyfeLLo</t>
  </si>
  <si>
    <t>Kettlebell Lower Body HIIT for Strength and Power</t>
  </si>
  <si>
    <t>2022-02-14 13:17:27+00:00</t>
  </si>
  <si>
    <t>Full info for this Kettlebell Lower Body HIIT Workout @ https://gofb.info/HIIT
NEW 4 Week FB Strong (Round 2) now available @ https://gofb.info/FBStrong2
All FREE content &amp; website features made possible by FB Plus @ https://gofb.info/FBPlus
Exclusive workout videos, programs &amp; features @ https://gofb.info/FBPlus
Exclusive workout videos, programs, challenges &amp;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</si>
  <si>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['kettlebell', 'lower body', 'new move', 'Lunge and Swing', 'fitness blender', 'total body strength workout', 'total body with dumbbells', 'lower body workout', 'total body lifting workout', 'more kettlebell', 'at home']</t>
  </si>
  <si>
    <t>g_iMpY2Rnmg</t>
  </si>
  <si>
    <t>SALE! 30% off 3 of our Most Popular Workout Programs</t>
  </si>
  <si>
    <t>SALE 30 off 3 of our Most Popular Workout Programs</t>
  </si>
  <si>
    <t>2022-02-07 14:09:16+00:00</t>
  </si>
  <si>
    <t>30% off Sale @ https://gofb.info/Feb22Sale
FB Fit Round 3 @ https://gofb.info/Fit3
FB Low Impact Round 2 @ https://gofb.info/LowImpact2
FB Complete @ https://gofb.info/FBComplete
Try all 3 programs with FB Plus @ https://gofb.info/FBPlus 
Exclusive workout videos, programs, challenges &amp; features @ https://gofb.info/FBPlus 
NEW 4 Week FB Strong (Round 2) now available @ https://gofb.info/FBStrong2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</si>
  <si>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['fitness blender', 'fitness', 'blender', 'fitness blender workout programs', 'workout programs', 'workout plans', 'fb strong', 'fb fit', 'fb low impact']</t>
  </si>
  <si>
    <t>wMHODqY4k08</t>
  </si>
  <si>
    <t>Pre and Postnatal Glutes, Core, and Pelvic Floor Workout</t>
  </si>
  <si>
    <t>Pre and Postnatal Glutes Core and Pelvic Floor Workout</t>
  </si>
  <si>
    <t>2022-01-31 14:20:52+00:00</t>
  </si>
  <si>
    <t>Full info for this Pre and Postnatal Workout @ https://gofb.info/PostNatalPelvicFloor
Try the NEW 4 Week FB Strong for $8.99 @ https://gofb.info/FBStrongWithPlus
Exclusive workout videos, programs, challenges &amp; features @ https://gofb.info/FBPlus 
NEW 4 Week FB Strong (Round 2) now available @ https://gofb.info/FBStrong2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</si>
  <si>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['fitness blender', 'pelvic floor workout', 'pelvic floor exercises', 'pre natal workout', 'post natal workout', 'prenatal workout', 'postnatal pelvic floor', 'postnatal abs', 'postnatal exercises', 'pelvic floor exercises for new moms', 'exercise after baby', 'after pregnancy workout', 'pregnancy abs workout']</t>
  </si>
  <si>
    <t>40cpTm90U7E</t>
  </si>
  <si>
    <t>45 Minute HIIT and Abs Home Workout - No Equipment Remix Cardio and Core</t>
  </si>
  <si>
    <t>45 Minute HIIT and Abs Home Workout No Equipment Remix Cardio and Core</t>
  </si>
  <si>
    <t>2022-01-17 14:44:30+00:00</t>
  </si>
  <si>
    <t>How to use this at-home HIIT workout @ https://gofb.info/45MinHIIT
Try the NEW 4 Week FB Strong for $8.99 @ https://gofb.info/FBStrongWithPlus
All FREE content &amp; website features made possible by FB Plus @ https://gofb.info/FBPlus
Exclusive workout videos, programs, challenges &amp; features @ https://gofb.info/FBPlus 
NEW 4 Week FB Strong (Round 2) now available @ https://gofb.info/FBStrong2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</si>
  <si>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['fitness blender', 'hiit', 'hiit and abs', 'abs and hiit', 'hiit cardio', 'abs workout', 'abs routine', 'abs and obliques', 'abs at home', 'at home abs', 'home abs workout', 'core workout', 'belly fat workout', 'fat burning hiit', 'hiit at home', 'no equipment abs', 'no equipment hiit', 'at home hiit', 'hiit workout', 'hiit video']</t>
  </si>
  <si>
    <t>XFByXRS5TbM</t>
  </si>
  <si>
    <t>Mat Stretches for Stiff Hips, Led by a Doctor of Physical Therapy</t>
  </si>
  <si>
    <t>Mat Stretches for Stiff Hips Led by a Doctor of Physical Therapy</t>
  </si>
  <si>
    <t>2022-01-10 12:46:58+00:00</t>
  </si>
  <si>
    <t>How to use this at-home, DPT-led hip routine @ https://gofb.info/StiffHips
Kayla, DPT, is one of our FB Plus Trainers. More of her workouts: https://gofb.info/KaylaDPT
All FREE content &amp; website features made possible by FB Plus @ https://gofb.info/FBPlus
Kayla releases a new workout every week on FB Plus - Get a free trial: https://gofb.info/FBPlus 
Try the NEW 4 Week FB Strong for $8.99 @ https://gofb.info/FBStrongWithPlus
NEW 4 Week FB Strong (Round 2) now available @ https://gofb.info/FBStrong2
Exclusive workout videos, challenges &amp; site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</si>
  <si>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JgCJCImVrWw</t>
  </si>
  <si>
    <t>NEW 4 Week FB Strong Now Available + K&amp;D Ramble</t>
  </si>
  <si>
    <t>NEW 4 Week FB Strong Now Available KD Ramble</t>
  </si>
  <si>
    <t>2022-01-09 16:15:07+00:00</t>
  </si>
  <si>
    <t>New 4 Week FB Strong Program @ https://gofb.info/FBStrong2
Get FB Strong for $3-6 less &amp; get a month of FB Plus included @ https://gofb.info/FBPlus
FB Plus pricing &amp; options: 1 month, monthly &amp; yearly @ https://gofb.info/FBPlusOptions
See all FB Plus Exclusive Challenges &amp; Workouts here @ https://gofb.info/FBPlus
You can purchase 4 Week FB Strong to own and repeat as many times as you like for $14.99 - OR, you can Save $6 on the new FB Strong Program by signing up for a monthly Plus membership, or save $3 off the program price, by purchasing a single month (no membership required). Lots of options!
FB Plus and our workout programs are what help keep our 600+ free workout videos and many site features free for everyone; thank you to everyone who makes FB possible through their support. No matter how you use Fitness Blender, thank you for trusting us with your workouts.</t>
  </si>
  <si>
    <t>_8tuB87OoO8</t>
  </si>
  <si>
    <t>Lower Body Strength &amp; HIIT Workout with Dumbbells, Step, and Resistance Band</t>
  </si>
  <si>
    <t>Lower Body Strength HIIT Workout with Dumbbells Step and Resistance Band</t>
  </si>
  <si>
    <t>2022-01-03 13:02:37+00:00</t>
  </si>
  <si>
    <t>ðŸ’¥ NEW 4 Week FB Strong (Round 2) now available @ https://gofb.info/FBStrong2
How to use this at-home lower body workout @ https://gofb.info/LowerStrengthStep
Exclusive workout videos, challenges &amp; site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</si>
  <si>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['fitness blender', 'lower body workout', 'hiit workout', 'strength training', 'strength workout', 'workout at home', 'lower body dumbbell workout', 'step workout', 'hiit with step', 'free workout video', 'home workout', 'hiit and strength', 'strength and cardio']</t>
  </si>
  <si>
    <t>WtVLFZyo_b0</t>
  </si>
  <si>
    <t>Upper Body Strength with Bonus Pulses for Stabilizing Muscle Activation</t>
  </si>
  <si>
    <t>2021-12-27 12:52:10+00:00</t>
  </si>
  <si>
    <t>Learn more about this upper body strength workout @ https://gofb.info/UpperBodyStabilizing
Try the NEW 4 Week FB Strong for $8.99 @ https://gofb.info/FBStrongWithPlus
Exclusive workout videos, challenges &amp; site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Fitness Blender Gift Cards @ https://gofb.info/GiftCards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</si>
  <si>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h6sp7wTf_cA</t>
  </si>
  <si>
    <t>Strictly Strength Upper Body Circuits</t>
  </si>
  <si>
    <t>2021-12-20 12:33:51+00:00</t>
  </si>
  <si>
    <t>Learn more about this upper body strength workout @ https://gofb.info/StrictlyStrength
Exclusive workout videos, challenges &amp; site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</si>
  <si>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ABDmiZD1TDU</t>
  </si>
  <si>
    <t>Lower Body Strength With Glute Focused Burnout Round - 43 Minute Butt and Thigh Workout</t>
  </si>
  <si>
    <t>Lower Body Strength With Glute Focused Burnout Round 43 Minute Butt and Thigh Workout</t>
  </si>
  <si>
    <t>2021-12-13 13:23:13+00:00</t>
  </si>
  <si>
    <t>Learn more about this lower body strength workout @ https://gofb.info/LowerBodyStrength2
Exclusive workout videos, challenges &amp; site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</si>
  <si>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UzAFN61CiVQ</t>
  </si>
  <si>
    <t>Bodyweight Total Body Strength Circuits with Balance Work</t>
  </si>
  <si>
    <t>2021-12-06 12:44:28+00:00</t>
  </si>
  <si>
    <t>Full description and how to use this workout @ https://gofb.info/BodyweightStrengthBalance
Exclusive workout videos, challenges &amp; site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</si>
  <si>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UKxMZBf0p5g</t>
  </si>
  <si>
    <t>Fitness Blender Sale! 25% off of ALL Workout Programs &amp; FB Plus</t>
  </si>
  <si>
    <t>Fitness Blender Sale 25 off of ALL Workout Programs FB Plus</t>
  </si>
  <si>
    <t>2021-11-26 15:05:44+00:00</t>
  </si>
  <si>
    <t>25% off of all workout programs &amp; FB Plus @ https://gofb.info/FBSale2021
Sale on FB Plus @ https://gofb.info/FBPlusSale 
Sale on Workout Programs @ https://gofb.info/ProgramSale
Weâ€™re super proud of all the hard work weâ€™ve put into making FB Plus an amazing experience, from functionality and features to an ever-growing bank of exclusive content. With FB Plus, youâ€™ll get access to:â£â£
âœ¨ Over 100 exclusive full length workout videos from our growing team of certified personal trainers and doctors of physical therapy
âœ¨ 23 unique Workout Challenges (new Challenges added monthly!)
âœ¨ ability to create, save, and repeat personal routinesâ£
âœ¨ ability to create custom workoutsâ£â£
âœ¨ analytics and trackers to see your progressâ£
âœ¨ ads-free website and videos â£
âœ¨ 95 expert articles â£(and counting)
âœ¨ 94 healthy recipes (and counting)
âœ¨ new search and filter options, including â€œsurprise meâ€ and â€œfind similarâ€â£
âœ¨ meal plan challenges are coming soon to Plus
âœ¨ and so much more to come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</si>
  <si>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4-pNK1gzHRo</t>
  </si>
  <si>
    <t>At Home Abs Workout - Fun Core Exercises for Toning and Functional Strength</t>
  </si>
  <si>
    <t>At Home Abs Workout Fun Core Exercises for Toning and Functional Strength</t>
  </si>
  <si>
    <t>2021-11-22 13:02:29+00:00</t>
  </si>
  <si>
    <t>How to use this at home abs workout @ https://gofb.info/AbsStrengthToning
Exclusive workout videos, challenges &amp; site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</si>
  <si>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fKMGZW8cA1U</t>
  </si>
  <si>
    <t>Descending Intervals Bodyweight HIIT Circuits</t>
  </si>
  <si>
    <t>2021-11-08 13:02:57+00:00</t>
  </si>
  <si>
    <t>Learn more and add to your online workout calendar @ https://gofb.info/DescendingCircuits
Exclusive workout videos, Workout Challenges &amp; features @ https://gofb.info/FBPlus 
At Home Workout Programs @ https://gofb.info/Programs 
2 Week Workout Challenges @ https://gofb.info/PlusChallenges 
Advanced search tool for 600+ free workout videos @ https://gofb.info/WorkoutVideos 
The most supportive fitness Community on the web @ https://gofb.info/FBCommunity 
Meal Plans written by Registered Dietitians @ https://gofb.info/FBMealPlans 
Healthy Living articles and recipes @ https://gofb.info/HealthyLiving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</si>
  <si>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pnNCuecyZnQ</t>
  </si>
  <si>
    <t>Advanced Core Strength Workout - At Home Abs Routine with Dumbbell</t>
  </si>
  <si>
    <t>Advanced Core Strength Workout At Home Abs Routine with Dumbbell</t>
  </si>
  <si>
    <t>2021-10-25 12:07:53+00:00</t>
  </si>
  <si>
    <t>Add to your online workout calendar @ https://gofb.info/WeightedCore
Exclusive workout videos, Workout Challenges &amp; features @ https://gofb.info/FBPlus 
At Home Workout Programs @ https://gofb.info/Programs 
2 Week Workout Challenges @ https://gofb.info/PlusChallenges 
Advanced search tool for 600+ free workout videos @ https://gofb.info/WorkoutVideos 
The most supportive fitness Community on the web @ https://gofb.info/FBCommunity 
Meal Plans written by Registered Dietitians @ https://gofb.info/FBMealPlans 
Healthy Living articles and recipes @ https://gofb.info/HealthyLiving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</si>
  <si>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5mCcUndJMo8</t>
  </si>
  <si>
    <t>30 Minute Bodyweight Cardio Workout with High and Low Impact Modifications</t>
  </si>
  <si>
    <t>2021-10-11 12:51:11+00:00</t>
  </si>
  <si>
    <t>Add to your online workout calendar @ https://gofb.info/BEBodyweightCardio
At home Workout Programs @ https://gofb.info/Programs 
Exclusive workout videos, Workout Challenges, and site features @ https://gofb.info/FBPlus 
2 Week Workout Challenges @ https://gofb.info/PlusChallenges 
Advanced search tool for 600+ free workout videos @ https://gofb.info/WorkoutVideos 
The most supportive fitness Community on the web @ https://gofb.info/FBCommunity 
Meal Plans written by Registered Dietitians @ https://gofb.info/FBMealPlans 
Healthy Living articles and recipes @ https://gofb.info/HealthyLiving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</si>
  <si>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__BcrGEl70Y</t>
  </si>
  <si>
    <t>40 Minute Total Body Strength Workout with Core Burnout</t>
  </si>
  <si>
    <t>2021-09-27 12:04:46+00:00</t>
  </si>
  <si>
    <t>Find out more detail about this Strength Circuit Workout @ https://gofb.info/StrengthCircuit
Exclusive workout videos, challenges &amp; site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</si>
  <si>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['fitness blender', 'fitness', 'blender', 'total body strength', 'lifting workout', 'strength training', 'strength workout', 'dumbbell workout', 'total body workout', 'home workout', 'home training', 'strength cardio']</t>
  </si>
  <si>
    <t>sF9C-wqtWzc</t>
  </si>
  <si>
    <t>Total Body Cardio Warm Up Workout to Wake Up the Body and Mind</t>
  </si>
  <si>
    <t>2021-09-13 13:59:31+00:00</t>
  </si>
  <si>
    <t>How to use this Total Body Cardio Warm Up Workout @ https://gofb.info/CardioWarmUp
Exclusive workout videos, challenges &amp; site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</si>
  <si>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VsVjPyj1iFg</t>
  </si>
  <si>
    <t>Quick Lower Body-Focused Bodyweight HIIT Circuits</t>
  </si>
  <si>
    <t>Quick Lower BodyFocused Bodyweight HIIT Circuits</t>
  </si>
  <si>
    <t>2021-08-30 11:48:01+00:00</t>
  </si>
  <si>
    <t>How to use this HIIT Circuits workout @ https://gofb.info/HIITCircuits
Exclusive workout videos, challenges &amp; site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</si>
  <si>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B1NyrihEzhI</t>
  </si>
  <si>
    <t>Ascending Ladder of Doom - HIIT Ladder Interval Workout</t>
  </si>
  <si>
    <t>Ascending Ladder of Doom HIIT Ladder Interval Workout</t>
  </si>
  <si>
    <t>2021-08-16 12:47:55+00:00</t>
  </si>
  <si>
    <t>How to use this HIIT ladder interval workout @ https://gofb.info/HIITLadderInterval
Exclusive workout videos, challenges &amp; site features @ https://gofb.info/FBPlus 
At-home Workout Programs @ https://gofb.info/Programs 
Exclusive 2 Week Workout Challenges @ https://gofb.info/PlusChallenges 
Advanced search tool for over 600+ free workout videos @ https://gofb.info/WorkoutVideos 
The most supportive fitness Community on the web @ https://gofb.info/FBCommunity 
Meal Plans written by Registered Dietitians @ https://gofb.info/FBMealPlans 
Healthy Living articles and recipes @ https://gofb.info/HealthyLiving
Fitness Blender Gift Cards @ https://gofb.info/GiftCards 
We use PowerBlock adjustable dumbbells @ https://gofb.info/PowerBlock
Fitness Blenderâ€™s Workout Programs and subscription platform, FB Plus, make it possible to keep our individual workout videos and website free. We were founded with, and remain committed to, the goal of making health and fitness attainable, affordable, and approachable. We hope you enjoy our content and consider subscribing to our YouTube channel and registering on our website, which is free and open to all @ https://www.fitnessblender.com/ 
Keep up with us on Facebook @ https://gofb.info/Facebook Instagram @ https://gofb.info/Instagram Twitter @ https://gofb.info/Twitter Pinterest @ https://gofb.info/Pinterest
Note: All information provided by Fitness Blender is of a general nature and is furnished for educational/entertainment purposes only. No information is to be taken as medical or other health advice pertaining to any individual specific health or medical condition. You agree that use of this information is at your own risk and hold Fitness Blender harmless from any and all losses, liabilities, injuries, or damages resulting from any and all claims.</t>
  </si>
  <si>
    <t>CkYwtlatzUE</t>
  </si>
  <si>
    <t>UCIJwWYOfsCfz6PjxbONYXSg</t>
  </si>
  <si>
    <t>Omg I finally got to wear something Iâ€™ve been DREAMINGGGG to wear my whole life! #diwali #fashion</t>
  </si>
  <si>
    <t>Omg I finally got to wear something Ive been DREAMINGGGG to wear my whole life diwali fashion</t>
  </si>
  <si>
    <t>2022-10-31 20:59:20+00:00</t>
  </si>
  <si>
    <t>Omg omg omg I got to wear something Iâ€™ve been DREAMINGGGG to wear my whole life! No really, I think Indian clothing is some of the most beautiful in the entire world - so vibrant, sparkly, and twirly with a bit of sexiness all while feeling like a princess!
When @Lilly Singh  invited me to her Diwali (festival of lights) party, I knew I wanted to wear something really special, especially since the invite encouraged it. So I reached out to one of my closest friends and incredible Indian American singer and songwriter @Vidya Vox  and asked her for some guidance on what to buy. She was like buy? Why donâ€™t you design?? And I was like design??? And she was like umm yeahhhhh. Vidya put me in touch with her personal seamstress in India Vidhi Gurnani (https://www.instagram.com/stylebyvidhi/) and we got started REAL QUICK.
Must haves:
âœ”ï¸ super flowy skirt with a HIGH slit and POCKETS 
âœ”ï¸ long sleeve bra top with super wide square neckline and crisscross back 
âœ”ï¸ a red toned organza floral fabric to pair with gold accents for a romantic and celebratory feel
It was soooooo much fun designing my very own lehanga, and when I put it in for the first time, I pretty much died. I felt like Princess Jasmine. (Can I say that!??) Sam also looked so good in his kurta that I found on Amazon! ðŸ˜
I am so happy that I got to finally wear a beautiful Indian dress for the first time and Iâ€™m grateful that my friends encouraged it too. On that noteâ€¦as someone from a Vietnamese and Chinese background, I want you to know that I personally do not feel offended when a person of a different ethnic background wears an Ao Dai or Qipao. If youâ€™re wearing it because you think itâ€™s beautiful and you feel beautiful in it, then to me, itâ€™s a show of respect to me and my culture. 
â™¥ï¸ Cassey</t>
  </si>
  <si>
    <t>stUJdqP5rCI</t>
  </si>
  <si>
    <t>You sold the Perfect Tee out once and now itâ€™s finally baccckkkkk! #fashion #entrepreneur</t>
  </si>
  <si>
    <t>You sold the Perfect Tee out once and now its finally baccckkkkk fashion entrepreneur</t>
  </si>
  <si>
    <t>2022-10-30 18:33:12+00:00</t>
  </si>
  <si>
    <t>Get the Perfect Tee: https://bit.ly/3Wf69to
27 weeks ago the @POPFLEX By Blogilates Perfect Tee sold out and finally itâ€™s baccckkkk!!!
I want to take a moment to address some of the frustration Iâ€™m seeing from things being sold out. 
Look, I get it. When you want something and you canâ€™t have it, you get mad. I mean, sometimes same! But as a small business thatâ€™s growing really fast, we are tryingggg our best to predict future quantities while also trying to not over-order and over-produce extra stuff with the risk of no one wanting to buy it which results in us creating extra waste. Itâ€™s really a tough balance and Sam tries his best to figure out the right configuration of quantities by size, by color, by category, by length, by style and hereâ€™s an extra factor: we also we have ZERO idea if one of my videos will go viral and completely sell out the design in a matter of hours! 
With that said, every time a reorder is placed, itâ€™s not as straightforward as you would think because Iâ€™m a perfectionist and I can never stop tweaking. When I want to add improvements it delays the production timeline. Thatâ€™s why these restocks take longer than youâ€™re probably used to. 
Anywayyyy Iâ€™m not about that excuse life! I am about that understand-the-background life so I hope this helps eases some of your frustrations! Regardless we will try to make this entire shopping experience better for you! Itâ€™s been a reallyyyy difficult math challenge trying to figure it out ðŸ¥² but we wonâ€™t stop trying to solve the problem! 
The Perfect Tee is back in new colors annddddd as a surpriseâ€¦
I made you a longer version ðŸ˜Š
I hope now thereâ€™s something for everyone. Let me know what you think of the new length! Are you boxy and cropped girlie or a boxy and cover the butt girlie?
â™¥ï¸Cassey 
Ps: Iâ€™m wearing size small, Iâ€™m 5â€™5â€ and my measurements are exactly in line with the small on the POPFLEX size chart. You can get this now on https://www.popflexactive.com/</t>
  </si>
  <si>
    <t>_NwTycRvMgk</t>
  </si>
  <si>
    <t>I am SO happy with how my Halloween costume turned out. My plan B actually worked!! ðŸª© #halloween</t>
  </si>
  <si>
    <t>I am SO happy with how my Halloween costume turned out My plan B actually worked halloween</t>
  </si>
  <si>
    <t>2022-10-27 16:00:16+00:00</t>
  </si>
  <si>
    <t>I wanted to be a disco ball so bad for Halloween but when I realized Iâ€™d have to paper machÃ© a 36â€ diameter fitness ball over the course of a week, the Anna Delvey within me said â€œ I DONâ€™T HAVE TIME FOR THIS!!!â€
You know, as weird as this is going to sound, choosing to NOT go hard is hard for me. As an overachiever-perfectionist type, itâ€™s unnatural for me to take it easy. So, when I chose not to paper machÃ© my costume from scratch this year and instead decided to buy it in components, this was GROWTH. I know. I know. But hey, gotta recognize the personal development okay!?? ðŸ˜… Weâ€™re all on our own unique journeys!
Anyway, Iâ€™m glad I made the decision to go for personified disco ball instead of literal disco ball because my costume turned out soooo cute!!! Here is where everything is from:
My mirror ball inspired boots are from Milanoo. They look sooooo cool! However! These were $128 so I thought they were going to be actual little mirrors but it ended up being more like plastic fabric and several of the squares fell off by the end of the night ðŸ˜­ Also beware - these took over a month to ship from overseas. 
My disco ball earrings are from WhimsyLibra on Etsy. These are very high quality and I def recommend!!
My bodysuit is American Apparel. They were out of my size so I bought one size up and had to sew the back to be lower to better match the dress back opening.
My dress is from Bella Barnett. I wasnâ€™t sure what to expect but I didnâ€™t expect each of the discs to be made of plastic (like imagine disposable event decor quality). I guess I expected very thin metal coins? Anyway, it was too long so I had to remove a few rows with pliers. That took forever. I loved how the dress looked, it was a hit, but by the end of the night it was def falling apart!
Overall, I am really happy with how the costume turned out! I love me a party with a strong theme because it gives me so much purpose and focus! What are you going to be for Halloween?
â™¥ï¸Cassey</t>
  </si>
  <si>
    <t>ZRYZ71GrZRw</t>
  </si>
  <si>
    <t>I need your help with my next design! #fashiondesigner #activewear #fitness #entrepreneur</t>
  </si>
  <si>
    <t>I need your help with my next design fashiondesigner activewear fitness entrepreneur</t>
  </si>
  <si>
    <t>2022-10-23 16:00:33+00:00</t>
  </si>
  <si>
    <t>Get my 'fit âž¡ï¸ Hoodie: https://bit.ly/3Vtw0xD | Onesie: https://bit.ly/3x7xGl1
Problems. You can either let them bother you or let them inspire you.
Comment your issues and letâ€™s see if I can help make an inconvenience in your life more convenient!
â™¥ï¸Cassey
PS: Iâ€™m wearing the Step Up Shruggie in S/M and the Peekaboo Shortsie in S from @POPFLEX By Blogilates</t>
  </si>
  <si>
    <t>uXMV0rtsKHk</t>
  </si>
  <si>
    <t>If you're always on the go, this yoga mat is perfect for you. #yoga #pilates #fitness</t>
  </si>
  <si>
    <t>If youre always on the go this yoga mat is perfect for you yoga pilates fitness</t>
  </si>
  <si>
    <t>2022-10-22 16:00:37+00:00</t>
  </si>
  <si>
    <t>Shop Blogilates at Target: https://bit.ly/3rGJKZ0
Okay so youâ€™ve met: vegan suede mat, thicc cloudcushion mat, super wide mat, now meet FOLDABLE MAT! Literally folds into the size of a ðŸ“‚
Itâ€™s from my latest drop at @Target! ðŸŽ¯ Did you see it in store yet? Also, who got the gym bag!? I love seeing that some of you were successful in the treasure hunt!
Omg and thank you so much to those of you tidying up the space when you go! ðŸ¥¹ Thatâ€™s so sweet of you! I am v sad when the section is all mangled, which honestly, I feel like most of the time it is. So big big thank you for helping me!
â™¥ï¸Cassey
Ps: you can get the Blogilates foldable mat at Target in store or at target.com</t>
  </si>
  <si>
    <t>k_WY9ApRkIc</t>
  </si>
  <si>
    <t>Should I go through with this Cloud Hoodie design? I need your help! #fashion #fashiondesigner</t>
  </si>
  <si>
    <t>Should I go through with this Cloud Hoodie design I need your help fashion fashiondesigner</t>
  </si>
  <si>
    <t>2022-10-21 16:05:31+00:00</t>
  </si>
  <si>
    <t>https://www.popflexactive.com
Vote: YES âœ… or NO âŒ
You asked for a longer @POPFLEX By Blogilates   
cloud hoodie so I went into sampling mode. What do you think? Cute or nah?
Personally too long for my taste but dress mode is super cute.
Your votes here will literally determine whether I make this or not.
â¤ï¸Cassey</t>
  </si>
  <si>
    <t>3wPxeGt5IT8</t>
  </si>
  <si>
    <t>Omg these viral leggings sold out 3x and now theyâ€™re back. #fashion #entrepreneur #designer</t>
  </si>
  <si>
    <t>Omg these viral leggings sold out 3x and now theyre back fashion entrepreneur designer</t>
  </si>
  <si>
    <t>2022-10-19 16:33:31+00:00</t>
  </si>
  <si>
    <t>Get the legging: https://bit.ly/3W6lqgf
The viral anti cameltoe @POPFLEX By Blogilates  leggings are back! 
Petite 25â€
Regular 27â€
Tall 29â€
Super Tall 31â€
I am 5â€™5â€ and wear the 27â€ ones! 
Iâ€™m always listening to your requests, so Iâ€™m hoping these lengths now cover your needs! Anything else you want?
Also! Please make sure to measure yourself and compare to the size chart before buying to ensure you get the perfect fit! Inseam in this case is measured from your inner thigh crease to the middle of your ankle bone with a straight leg, standing tall.
If you have any questions just ask me below. These leggings have sold out 3x already so def grab em will theyâ€™re in stockâ€¦no idea how long itâ€™ll last!
Ok theyâ€™re boarding now byeeeeee âœˆï¸ 
â™¥ï¸Cassey</t>
  </si>
  <si>
    <t>RIRXY_X2BNk</t>
  </si>
  <si>
    <t>Itâ€™s funny how things work outâ€¦ #fitness #designer #fashion #pilates #activewear #entrepreneur</t>
  </si>
  <si>
    <t>Its funny how things work out fitness designer fashion pilates activewear entrepreneur</t>
  </si>
  <si>
    <t>2022-10-17 14:06:24+00:00</t>
  </si>
  <si>
    <t>Get my 'fit âž¡ï¸ Hoodie: https://bit.ly/3Vtw0xD | Onesie: https://bit.ly/3x7xGl1 | Bag: https://bit.ly/3Vy91Br
Middle school PE. Ugh I can vividly remember how much anxiety I got when it was time for the â€œcaptainsâ€ (aka the fastest, most athletic boys in class) to pick teams. I prayed so hard that I wouldnâ€™t be picked last, but it didnâ€™t help. No one wanted me. I know itâ€™s just PE, but being last pick made me feel ashamed, unworthy and like I didnâ€™t belong.
Then mile days. I dreaded â€œThe Mileâ€ so much. Again, the competitive nature of the activity (which honestly was a race) gave me so much anxiety. You know, itâ€™s all fun for the ones who are naturally fast, but for me - I can still remember struggling to finish my mile while feeling like hot soup was boiling in my lungs as my classmates were looking on and judging.
And of course, we canâ€™t forget to talk about PE clothes. Eeewwwww. I do not like being told what to wear, especially when the thing Iâ€™m forced to wear Iâ€™m also being forced to pay for ANDDDD it looks so bad because itâ€™s not made with my (female) body in mind.
All of this combined made me hate PE and associate all exercise in general with negative feelings.
It wasnâ€™t until high school that I discovered Pilates through an informercial (who remembers Mari Windsor Pilates DVDs!?) and had the realization that fitness wasnâ€™t about competing with others, it was about being better than who you were yesterday. The competition was only between you and yourself!
From there, I decided to get certified as a Pilates instructor in college, I began teaching at gyms, and then started a YT channel all based around making fitness fun!
You know, I strongly believe that if PE could offer group exercise and allow students to wear whatever made them feel confident to move, a lot more girls would have a healthier, more positive relationship with exercise earlier on in life. I know for me it would have made all the difference.
â™¥ï¸Cassey
Ps: Iâ€™m wearing the@POPFLEX By Blogilates  shruggie, peekaboo shortsie, and thatâ€™s the Belladonna gym bag!</t>
  </si>
  <si>
    <t>tWWARFg_c-s</t>
  </si>
  <si>
    <t>36 inches. ðŸ˜± My most wide yoga mat design yet. #fitness #entrepreneur #yoga #pilates</t>
  </si>
  <si>
    <t>36 inches My most wide yoga mat design yet fitness entrepreneur yoga pilates</t>
  </si>
  <si>
    <t>2022-10-14 15:18:57+00:00</t>
  </si>
  <si>
    <t>Get the Super Wide Mat: https://bit.ly/3S0Z1Oe
The evolution of my yoga mats since 2013: started with motivational screenprinted mats and now we here!
When I saw how many of you wanted a @POPFLEX By Blogilates vegan suede mat in wider format, I took that idea into development immediately! I mean, if our bodies come in all shapes and sizes, shouldnâ€™t our yoga mats too?
Absolutely.
Iâ€™m excited to introduce to you the âœ¨Super Wide Matâœ¨
âœ”ï¸ 36â€ super wide (regular is 24â€)
âœ”ï¸ 72â€ extra tall
âœ”ï¸ vegan suede gets grippier as you get sweatier
âœ”ï¸ anti shred
âœ”ï¸ anti fade
âœ”ï¸ 6mm thick to cushion your joints
I mean love having my hands fully on the mat when Iâ€™m in a wide push-up! And love the extra space it gives me in a packed yoga class!
Thanks for always voicing what you want! I hope this new mat width gives you one less thing to stress about when it comes to working out!
â™¥ï¸Cassey
Ps: you can get this now on www.popflexactive.com @POPFLEX By Blogilates</t>
  </si>
  <si>
    <t>9RWeYDTdXg8</t>
  </si>
  <si>
    <t>A $17 smoothie??! ðŸ˜³ #haileybieber #smoothie #collagen #smoothierecipes #healthyrecipes</t>
  </si>
  <si>
    <t>A 17 smoothie haileybieber smoothie collagen smoothierecipes healthyrecipes</t>
  </si>
  <si>
    <t>2022-10-11 16:00:07+00:00</t>
  </si>
  <si>
    <t>Get my Collagen with Keratin here: https://bit.ly/3MiNmsN
I canâ€™t believe thereâ€™s a smoothie that costs $17.
Only in LA right!??
I got it, tried it, and then Sam challenged me to make it.
Hereâ€™s my at-home copycat recipe if you want to try making Hailey Bieberâ€™s $17 Skin Glaze Smoothie from Erewhon.
Smoothie
- 1 c almond milk
- 1 c frozen strawberries
- 1/2 banana
- 3 pitted dates
- 1/2 avocado
- 2 scoops @blogilates  collagen with keratin (for skin and hair health) - you can find this at Target right now
Blend until smooth
Strawberry â€œglazeâ€
- 1 c strawberries
- 2 TBS monk fruit sugar
Microwave and stir till it creates a syrupy jam. I think next time Iâ€™ll sautÃ© it on a pan to get it a bit drier so it can stick to the sides of the cup better.
Youâ€™ll need about 2 TBS of coconut cream and 2 TBS of glaze to decorate the cup.
Changes and reasons:
I omitted the sea moss because câ€™mon. Where does one even find sea moss!? I wanted to make this recipe more accessible.
I also took out the maple syrup and stevia to make it a little less sweet. The banana and dates are plenty sweet already.
I seriously love how creative Erewhon got with this smoothie. I donâ€™t love the price tag but I like that it inspired me to try new combinations. Try it and let me know what you think!
â™¥ï¸Cassey</t>
  </si>
  <si>
    <t>ym1OAQvx-bM</t>
  </si>
  <si>
    <t>Iâ€™m nervous. This is my first time designing something outside of activewear. How did I do? #fashion</t>
  </si>
  <si>
    <t>Im nervous This is my first time designing something outside of activewear How did I do fashion</t>
  </si>
  <si>
    <t>2022-10-07 16:04:37+00:00</t>
  </si>
  <si>
    <t>Shop the Cocoon Coat: https://bit.ly/3V9Afho
Ok Iâ€™m nervous.
This is my first foray into designing something outside of the activewear space. Look Iâ€™m a fitness girl always, but Iâ€™m also a major fashion girl and I love love love clothes. I feel like I donâ€™t just buy clothes, I collect them! I look at clothes like art, and I see the thought and detail that goes into a pieceâ€¦beyond just the pretty but the engineering that had to go into construction to make it a real, wearable product.
Today is the launch of my first ever, official Outerwear. Meet the @POPFLEX By Blogilates  âœ¨Cocoon Coatâœ¨
Sheâ€™s the softest, fluffiest, WARMEST, most luxurious piece Iâ€™ve ever created. With thumbholes, pockets, and the most enchanted hood everrrrrr, I mean, even though itâ€™s fashion, itâ€™s still got that POPFLEX functional touch.
It would be my dream and absolute honor to dress you not just at the gym but to and from the gym as well. If this goes well (deep breath), Iâ€™m hoping I can design more things for you outside of the activewear space.
What do you think!??
â™¥ï¸Cassey
Ps: The Cocoon Coat comes is xxs/xs, s/m, l/xl, and 1x/3x. Iâ€™m wearing the s/m! www.popflexactive.com</t>
  </si>
  <si>
    <t>61RitnqbNQ0</t>
  </si>
  <si>
    <t>My first workout video in a loooong timeâ€¦ letâ€™s see how this goes #fitness #pilates #abs #abworkouts</t>
  </si>
  <si>
    <t>My first workout video in a loooong time lets see how this goes fitness pilates abs abworkouts</t>
  </si>
  <si>
    <t>2022-10-04 14:56:53+00:00</t>
  </si>
  <si>
    <t>Grab these sliders at Target: https://bit.ly/3rGJKZ0
Itâ€™s true. I havenâ€™t posted a workout video in a long time. And you know what? Itâ€™s been nice. Nice because itâ€™s the first time in 13 years of being online that no one has said something mean about my body.
Posting that first video in 2009, I was so scared that someone would comment on my form. But it wasnâ€™t my technique they were after, it was the way I looked. Itâ€™s sad that what started out as me very simply teaching Pilates to my students turned into an open forum for body shaming.
Why donâ€™t you have abs?
Why is your butt flat?
Why do you have hip dips?
Youâ€™re getting fat.
Youâ€™re too skinny.
You donâ€™t look like other trainers.
Whereâ€™s your muscle?
Now you look like a man.
Your workouts must not work if you look like that.
If you cared about your career, youâ€™d lose weight.
Stepping away momentarily from the fitness industry has made me realize what a toxic environment I had been living in daily. No more people pushing their ideologies down my throat and telling me how I should look or how I should eat or how stupid I am for not listening to them. In fact, this hiatus has given me the space and breathing room to renurture my relationship with food, fitness, and my body. With the negative chatter silenced, I can now focus on what my body is telling me I need. Not what other people are yelling at me about.
Iâ€™ve been having so much fun spending my time driving the product development forward as both  @POPFLEX By Blogilates  and Blogilates brands are growing rapidly. Iâ€™m in a major design groove and feel so in alignment. These days, it feels weird to not be afraid to open my comments. Before Iâ€™d have to take a deep breath and brace my body for the hurtful and sometimes hateful comments.
Anyway, hereâ€™s my first workout video in a looooong time. Letâ€™s see how this goes.
â™¥ï¸Cassey 
Ps: My sliders are the new Blogilates ones at  @Target  You can get â€˜em online at target.com or in store! If you donâ€™t have sliders, use towels on hardwood or paper plates on carpet!</t>
  </si>
  <si>
    <t>E1KtTQvIyJ4</t>
  </si>
  <si>
    <t>Seriously this is based on a true story #waterbottle #hydration #water</t>
  </si>
  <si>
    <t>Seriously this is based on a true story waterbottle hydration water</t>
  </si>
  <si>
    <t>2022-09-30 16:00:10+00:00</t>
  </si>
  <si>
    <t>Get my gallon water bottle: https://bit.ly/3xZE7I7</t>
  </si>
  <si>
    <t>X3Otg9gPRmU</t>
  </si>
  <si>
    <t>Omg it's SO big ðŸ˜³ #fitness #waterbottle #hydration #hacks #healthylifestyle #fitgirl</t>
  </si>
  <si>
    <t>Omg its SO big fitness waterbottle hydration hacks healthylifestyle fitgirl</t>
  </si>
  <si>
    <t>2022-09-28 20:00:08+00:00</t>
  </si>
  <si>
    <t>Get the Ready Set Glow Gallon Timer Bottle: https://bit.ly/3xZE7I7
Wait til the endâ€¦
For those of you who have been following me since 2013, you know that Iâ€™ve been designing water bottles for almost a decade. I am obsessed with hydration, and I drink a lot of water because it helps my digestion and also keeps my skin looking healthy.
I know drinking water can be hard because it can taste â€œboringâ€œ. To make it easier for myself, I love adding fruit to give it some flavor. But also what I find really helpful is turning drinking water into a game! 
ARE YOU READY TO EXPERIENCE THE BIGGEST FRUIT INFUSER GIANT GALLON BOTTLE OF YOUR LIFE!??
âœ¨Ready Set Glow Gallon Timer Bottleâœ¨ @POPFLEX By Blogilates 
âœ”ï¸ motivational time stamps from 7am to 9pm
âœ”ï¸ fruit infuser 
âœ”ï¸1 gallon (128 fl oz) capacity 
âœ”ï¸ flip top cap
âœ”ï¸ silicone terrazzo bumper that also TRANSFORMS into a dog water bowl!? ðŸ¾ ðŸ¶ 
But honestly what Iâ€™m even more excited aboutâ€¦is itâ€™s matching bottle bag! YOU KNOW I LOVE BAGS! ðŸ˜­ðŸ˜­ðŸ˜­
Guys it fits the gallon bottle perfectly and it has a:
âœ”ï¸ phone pocket 
âœ”ï¸ zip pocket 
âœ”ï¸ key ring clip 
âœ”ï¸ wear crossbody or as a mini backpack 
Omggggg I canâ€™t even handle myself right now. I think my entire identity is this. THIS IS ME. So specific and SO INTENSE!!!
What do you think!??
â™¥ï¸Cassey 
Ps: You can get this bottle (3 colors) and bag right now at https://www.popflexactive.com@POPFLEX By Blogilates</t>
  </si>
  <si>
    <t>Yz9n0GHns7g</t>
  </si>
  <si>
    <t>Bday party but all we do is learn TT dances #beyonce #dance #dancechallenge</t>
  </si>
  <si>
    <t>Bday party but all we do is learn TT dances beyonce dance dancechallenge</t>
  </si>
  <si>
    <t>2022-09-28 14:00:29+00:00</t>
  </si>
  <si>
    <t>Vfx1ywSnvpI</t>
  </si>
  <si>
    <t>Ahhh it's finally here! I hope your local store has this highly requested product... #entrepreneur</t>
  </si>
  <si>
    <t>Ahhh its finally here I hope your local store has this highly requested product entrepreneur</t>
  </si>
  <si>
    <t>2022-09-27 13:00:18+00:00</t>
  </si>
  <si>
    <t>Shop Blogilates @ Target online: https://bit.ly/3rGJKZ0
Been driving around to a bunch of Targets all week and finally TODAY I just saw all my new Fall â€˜22 designs in store for the 1st time!!
I am most excited for the more affordable gym bag! (The Blogilates one is only $49.99. Totally different fabric and design but the @POPFLEX By Blogilates one is $195) This took a lot of pitching and persuading to get @Target  to test my bag in some stores onlyâ€¦sooo it may be hard to find! I hope you guys like it because if it performs well, maybe I can design more for you at this price point and maybeeeee it can land at all stores so itâ€™s easier for you to shop.
With the new fall â€˜22 drop, I put an emphasis on making my designs more affordable for you guys. I am not saying Blogilates will be the cheapest of the cheap because Iâ€™ll never sacrifice quality, but Iâ€™ll try my hardest to find the best balance between design, quality, and price.
Other âœ¨newâœ¨ things to look out for:
âœ”ï¸ affordable yoga mat
âœ”ï¸ affordable booty bands
âœ”ï¸ foldable yoga mat - great for travel
âœ”ï¸ improved gold weight rack
âœ”ï¸ slider discs
âœ”ï¸ gym flooring
Did you see any of these at your store yet!? Tell me if the gym bag is at your store or not! Iâ€™m so curious!
â™¥ï¸Cassey
Ps: Everything is available at target.com too in case you canâ€™t find it in store!
@Target</t>
  </si>
  <si>
    <t>DSg7szeQz6s</t>
  </si>
  <si>
    <t>I promised you that I would work on a longer length skort and... we need to talk. #fashion</t>
  </si>
  <si>
    <t>I promised you that I would work on a longer length skort and we need to talk fashion</t>
  </si>
  <si>
    <t>2022-09-25 16:00:14+00:00</t>
  </si>
  <si>
    <t>I promised you that I would work on a longer length skort. Here it is.
I have so much inner turmoil right now because I want to please you and create things that youâ€™re asking for, but at the same time, I have to stay true to my design intent and @POPFLEX By Blogilates's style. 
Comments please. We have to talk about this.
â™¥ï¸Cassey</t>
  </si>
  <si>
    <t>RVqjtOYho3I</t>
  </si>
  <si>
    <t>This took like 47 attempts but I think I got everything ðŸ«  #fashion #femaleentrepreneur</t>
  </si>
  <si>
    <t>This took like 47 attempts but I think I got everything fashion femaleentrepreneur</t>
  </si>
  <si>
    <t>2022-09-23 16:00:12+00:00</t>
  </si>
  <si>
    <t>Get the skort: https://bit.ly/shop-crisscross-hourglass-skort
Omg literally was filming myself for 1 hour and did 47 variations of this marketing but make it a dance thing ðŸ«  V sweaty now!
How did I do!??
â™¥ï¸Cassey
Ps: I am wearing a size small in the @POPFLEX By Blogilates  crisscross hourglass twirl skort. Comes in xxs to 3x!</t>
  </si>
  <si>
    <t>qMaY59URTuo</t>
  </si>
  <si>
    <t>Viral legging + viral skort = ?? #fashion #fitness #entrepreneur #activewear</t>
  </si>
  <si>
    <t>Viral legging viral skort  fashion fitness entrepreneur activewear</t>
  </si>
  <si>
    <t>2022-09-20 19:52:17+00:00</t>
  </si>
  <si>
    <t>Get the skort: https://bit.ly/shop-crisscross-hourglass-skort
The thing Iâ€™m most excited about in this new design is the fact that EVEN THOUGH YOU CANâ€™T SEE IT ANYWAY, I took out the front seam so that for the first time ever in @POPFLEX By Blogilates history, your skort will be TRULY anti-cameltoe!
Regardless on your feelings around the look of ðŸ«, the feeling is undebateably uncomfortable and sometimes painful! I hate that upwards digging into my crotch - like literally so unnecessary when Iâ€™m need all my focus on whatâ€™s important: my workout! 
I hope you loooooove the new âœ¨Crisscross Hourglass Twirl Skortâœ¨! 
Btw! I am testing out a longer length mid thigh version for you girlies asking for that. Should be getting the sample for that soon! We will test and report back on how it performs. Thanks for your patience!
â™¥ï¸Cassey 
Ps: Iâ€™m wearing small and usually wear small! Itâ€™s very very stretchy so I could see myself sizing down to an XS if I wanted it shorter! You can get this now in 4 colors (XXS to 3X) at https://www.popflexactive.com</t>
  </si>
  <si>
    <t>f0SHHP3rqYE</t>
  </si>
  <si>
    <t>This is hands down the hardest thing about running your own businessâ€¦ #girlboss #entrepreneur</t>
  </si>
  <si>
    <t>This is hands down the hardest thing about running your own business girlboss entrepreneur</t>
  </si>
  <si>
    <t>2022-09-18 18:32:03+00:00</t>
  </si>
  <si>
    <t>Old Cassey was so broken that she couldnâ€™t even dream up the team that Iâ€™m surrounded by today.
This week we had our 2nd annual Blogifam Retreat in San Diego and it was the first time I got to physically meet many of my team members face to face! We hired throughout the pandemic and all learned how to work remotely, so we never got a chance to spend time together in person. I think we were all nervous (even intimated) to meet one another!
But for the next 3 days, we laughed so hard our cheeks hurt and until tears ran down our faces. I felt so comfortable. I felt soâ€¦at home.
I canâ€™t even properly express how full my heart feels right now. To finally be surrounded by the RIGHT people changes everything.
Just 3 years ago, I broke. I really was going to drop all of it.  @POPFLEX By Blogilates. Blogilates. All of it. The businesses were too painful to run. The toxicity was poisoning my mind, my body, my team, and my business. I wanted to throw it all away and just move far far away from LA.
Iâ€™m lucky Sam told me to just give it one last chance because if he didnâ€™t say that, I really wouldnâ€™t be here right now. I was completely broken. But when he said â€œjust 30 more daysâ€ - I pulled together any last shreds of strength I had (which wasnâ€™t much) and went into pure survival mode.
In those final days, something magical happened.
The universe put the right people in my path and helped me clear out the negativity so they I could breathe againâ€¦stand againâ€¦lead again.
My heart is filled with so much gratitude right now for every member of my team: the people who helped me find myself again. 
I was so lost, but now I am sure of it, Iâ€™m home.
â™¥ï¸Cassey</t>
  </si>
  <si>
    <t>tVyo691X5K0</t>
  </si>
  <si>
    <t>You want thick? K. Iâ€™ll give you THICC. #yoga #homeworkout #pilates #entrepreneur</t>
  </si>
  <si>
    <t>You want thick K Ill give you THICC yoga homeworkout pilates entrepreneur</t>
  </si>
  <si>
    <t>2022-09-16 16:00:41+00:00</t>
  </si>
  <si>
    <t>Get the mat https://bit.ly/popflex-cloudcushion-mat-b
I cannot believe Iâ€™ve been making yoga mats for over a decade!? Below, a timeline of evolution because there is no time for stagnation. Only time for improvement:
2013: This was when I made 3mm neoprene mats in bright colors with motivational sayings! Who remembers these? At this point in time, I only understood how to silkscreen a single color on the surface.
2015: To help cushion your joints, I doubled the thickness of the neoprene mats to 6mm and found a way to digitally print multi colors on the surface! This allowed for much more design creativity. However, slippage was still an issue I needed to tackle.
2017: I played around with many new surface materials, but when I tested â€œvegan suedeâ€ I knew I had landed on something really special. The microfiber fabric not only gets grippier as your hands get sweatier, but it also allows for very beautiful and precise multicolored prints that donâ€™t shed!
The @POPFLEX By Blogilates vegan suede yoga mat became a staple and Iâ€™ve released numerous designs over the past 6 years. It felt good to finally have something that didnâ€™t need changing.
Last year, you guys started asking for something even thicker and I was like ummmmâ€¦
but like how thick??
2022: We took your feedback and made the THICCEST yoga mat to ever exist in the @POPFLEX By Blogilates mat familyâ€¦the Cloudcushion vegan suede yoga mat at HALF AN INCH THICCCCC.
Today Iâ€™m releasing a new design based off of my love for all things iridescent and prismatic. I could just look at this print forever. Itâ€™s so dreamy. 
Thank you for always being vocal about what you like and donâ€™t like. I love reading your comments and testing out new prototypes, so donâ€™t ever be shy about telling me what problems youâ€™re having. Iâ€™m a solutions gal, so solving probs is like a fun game for me ðŸ™‚
What do you think of the new Cloudcushion mat!?
â™¥ï¸Cassey 
Ps: you can get this right now on www.Popflexactive.com and OMG itâ€™s so marshmallowy â˜ï¸</t>
  </si>
  <si>
    <t>MmP1xb9FjTc</t>
  </si>
  <si>
    <t>WORKOUT COMMAND! Give me 20 PliÃ© Pulses âœ¨  #fitness #legday #pilates #pilatesinstructor</t>
  </si>
  <si>
    <t>WORKOUT COMMAND Give me 20 PliÃ© Pulses  fitness legday pilates pilatesinstructor</t>
  </si>
  <si>
    <t>2022-09-15 16:00:23+00:00</t>
  </si>
  <si>
    <t>kqxYgXAm3Ls</t>
  </si>
  <si>
    <t>Literally almost fell off my treadmill. I canâ€™t believe this just happenedâ€¦ #pilates #fitness</t>
  </si>
  <si>
    <t>Literally almost fell off my treadmill I cant believe this just happened pilates fitness</t>
  </si>
  <si>
    <t>2022-09-13 16:00:33+00:00</t>
  </si>
  <si>
    <t>Wh0pjhUH8-M</t>
  </si>
  <si>
    <t>Want to achieve a front split? Try these 4 stretches âœ¨#fitness #pilates #split #flexibility</t>
  </si>
  <si>
    <t>Want to achieve a front split Try these 4 stretches fitness pilates split flexibility</t>
  </si>
  <si>
    <t>2022-09-11 16:00:14+00:00</t>
  </si>
  <si>
    <t>8ulq19lvlBk</t>
  </si>
  <si>
    <t>I sacrificed my foot for this vid ðŸ¥¹ but, showing you this new hoodie design was a must. #fashion</t>
  </si>
  <si>
    <t>I sacrificed my foot for this vid but showing you this new hoodie design was a must fashion</t>
  </si>
  <si>
    <t>2022-09-10 16:00:08+00:00</t>
  </si>
  <si>
    <t>Grab the hoodie: https://bit.ly/popflex-half-zip-hoodies-b
Operation: SAVE MY ðŸ¦¶ 
I am embarrassed how many times I drop my phone on my foot in a day. And each time I stand there and die in silence.
(Yes I sacrificed my foot for the footage in this video)
So in designing my half zip, I also wanted to zip up the pockets for foot safety ya know!?? Totally in love with how it turned out. When it comes to design, I love me some drama but not that much drama, balance is a must - a push and pull between masculinity and femininity is what strive for, and I obvi like to dial up the romance factor.
Oh and did you see what the bungee cords can do!?? Itâ€™s basically a 2 for 1 deal if you ask me ðŸ˜
The @POPFLEX By Blogilates  âš¡ï¸Half Zip Warm Up Hoodieâš¡ï¸comes in XS to 3X and Iâ€™m wearing the small! I did not size up because itâ€™s already oversized.
What do you think!?
â™¥ï¸Cassey
Ps: Any questions? Suggestions? Just ask me in the comments!</t>
  </si>
  <si>
    <t>pcZ3CDAbDOo</t>
  </si>
  <si>
    <t>Do they make sense? No. Are they cute? WELL YAAAA. #fashion #fashiondesigner #hoodie</t>
  </si>
  <si>
    <t>Do they make sense No Are they cute WELL YAAAA fashion fashiondesigner hoodie</t>
  </si>
  <si>
    <t>2022-09-07 16:00:36+00:00</t>
  </si>
  <si>
    <t>Grab my hoodie: https://bit.ly/popflex-shruggie
I canâ€™t believe itâ€™s September already. This season always reminds me of back to school, sweaters, and major social anxiety not being sure if my friends would be in my lunch period (yes, our school was so big that lunches were split in 2 ðŸ˜­ðŸ˜­ðŸ˜­).
Anyway âœ¨shruggieâœ¨ Thanks guys for coming up with that name. So good I had to change the listing within 3 min of seeing your comments!
Why youâ€™ll love:
âœ”ï¸ pleated romantic, DRAMATIC sleeves 
âœ”ï¸ lined hood
âœ”ï¸ super cropped front design for a peekaboo look when layered over a lower cut top
A note on sizing: I am wearing an s/m. This style unfortunately is one of those styles that is just appearing now AFTER I got all of your comments on expanding our dual sizing range. Please remember that styles take 9-12 mo to develop, so even though I already made changes months ago when I heard you guys asking, this one was already in production (already cut, partially sewn etc) and no changes were able to be made. I hear you, and the changes TAKE TIME. Just rest assured that they are in motion. Oh, and the l/xl was tested on a 1X fit model if that helps you visualize how this may fit in you! @POPFLEX By Blogilates  be posting a try on video of the shruggie soon (with more bodies including a wider plus range), so hang tight for that! 
Ok any questions!? Let me know what you think!
â™¥ï¸Cassey</t>
  </si>
  <si>
    <t>j0j_VX6EP1o</t>
  </si>
  <si>
    <t>You asked for the perf ðŸŽ’ so I designed the âœ¨Cora Backpackâœ¨ Does it have everything u need? #fashion</t>
  </si>
  <si>
    <t>You asked for the perf so I designed the Cora Backpack Does it have everything u need fashion</t>
  </si>
  <si>
    <t>2022-09-06 20:17:46+00:00</t>
  </si>
  <si>
    <t>Grab the bag https://bit.ly/cora-backpack
No really. I was the kid at school with the double zipper Jansport backpack - 7 PERIODS OF TEXTBOOKS IN ALL COMPARTMENTS. Ya. My backpack extended out like 3 ft from my body because I refused to use the locker for efficiency purposes. 
Iâ€™m excited to share that the exact opposite of highschool meâ€™s backpack is back in stock on @POPFLEX By Blogilates!  Itâ€™s the âœ¨Cora Backpackâœ¨ yall!
Sheâ€™s sleek and compact but holds A LOT.
âœ”ï¸14 pockets 
âœ”ï¸ waterproof neoprene shell
âœ”ï¸ waterproof shoe compartment 
âœ”ï¸ laptop pocket - holds my 13.5â€ MacBook with extra room 
âœ”ï¸ 2 water bottle holders
âœ”ï¸ key ring clip 
âœ”ï¸ yoga mat holder 
âœ”ï¸ fully lined
âœ”ï¸cushy straps 
Ok. I think high school Cassey has been redeemed ðŸ¤“ BTW I tried to find high school pics of me and this backpack but theyâ€™re buried somewhere deep in my parents house states away. I feel like I need to go on a digitizing photos project! Those memories are so precious.
â™¥ï¸ Cassey
Ps: Iâ€™m wearing the Twirl Dress in XS and Yoga mat is â€œHeart in the Cloudsâ€ from @POPFLEX By Blogilates  Shoes from Amazon!</t>
  </si>
  <si>
    <t>AotKQ1_ttiQ</t>
  </si>
  <si>
    <t>My fav type of â€˜bagâ€™ ðŸŽ’ #fashion #fashiondesigner #gym #pilates #entrepreneur #womenownedbusiness</t>
  </si>
  <si>
    <t>My fav type of bag fashion fashiondesigner gym pilates entrepreneur womenownedbusiness</t>
  </si>
  <si>
    <t>2022-09-03 18:46:36+00:00</t>
  </si>
  <si>
    <t>Shop all gym bags: https://bit.ly/black-bag-restock
The first real thing I ever designed and sold was a bag. This was 13 years ago when I was in college, majoring in Biology but designing bags on the side. Back then I knew nothing. Like, zero. I thought bags had to have standard sizes regulated by some higher governing body or something. I had NO CLUE what I was doing, but you know what? I ended up figuring it out because when you want something really bad, you do whatever it takes to push through.
Today is an exciting day because my @POPFLEX By Blogilates  gym bags and backpacks are finalllyyyyyy back in stock! Thank you for being patient. These things just take a long time because everything sort of starts over when I decide to do a restock: fabric production, the sewing process, and shipping which is still affected by the Covid supply chain issues - yes, stilllll lingering now more than 2 years later!
Anyway, brought black back first because apparently that is everyoneâ€™s favorite color. I get it. Itâ€™s safe, it matches everything and it doesnâ€™t get dirty.
Any questions on the bags? Ask away and Iâ€™ll answer in the comments!
â™¥ï¸ Cassey
Ps: The video features the Belladonna Duffle and the Ella Duffle. Both have:
âœ”ï¸ secret yoga mat holders
âœ”ï¸ waterproof shoe compartment 
âœ”ï¸ key ring clip
âœ”ï¸ laptop holder - safely holds my 13.5â€ MacBook 
âœ”ï¸ water bottle holders (fits a half gallon 64 Oz!)
âœ”ï¸ made of waterproof neoprene fabric 
âœ”ï¸ tons of extra pockets inside and outside 
âœ”ï¸ fully lined 
You can get them now on https://www.popflexactive.com</t>
  </si>
  <si>
    <t>orsgKOEh9js</t>
  </si>
  <si>
    <t>I redesigned the 00â€™s yoga pant with a â€˜22 flare... I hope it was worth the wait. #fashion</t>
  </si>
  <si>
    <t>I redesigned the 00s yoga pant with a 22 flare I hope it was worth the wait fashion</t>
  </si>
  <si>
    <t>2022-08-30 17:52:30+00:00</t>
  </si>
  <si>
    <t>Shop the Crisscross Flared Legging https://bit.ly/crisscross-hourglass-flare
Sorry it took so long!!!
Back in January when we released gen 1 of the @POPFLEX By Blogilates  flared legging (or yoga pants for us millennials and beyond ðŸ¥²) I didnâ€™t expect them to sell out so fast! But instead of just remaking the same flares for you guys which would have taken about 3 months, I made the decision to redevelop this style againâ€¦which took nearly 9 months to arrive at gen 2.
Why? 
When it comes to serving you guys, thereâ€™s things that can bring you immediate gratification, but then thereâ€™s things that are temporarily frustrating but 100% worth waiting for. 
Look, I donâ€™t believe in a life of not improving. Either for myself or my products. So hereâ€™s why you had to wait:
GEN 2 FLARED LEGGINGS
1. Added the crisscross waistband from our most viral legging to enhance your hourglass shape âœ”ï¸
2. Added POCKETSSSSSS but also made them super sleek and nearly invisible âœ”ï¸
3. Upgraded the fabric to ButterSmooth for a stretchier feel that is less prone to shrinkage! It fits like a hug and you can run in them without them falling down. Theyâ€™re performance level flares.
Aaanndddd hereâ€™s what I kept from gen 1:
4. Anti-cameltoe front panel âœ”ï¸
5. 3 different lengths! 29â€, 31â€, 34â€âœ”ï¸
6. Squat proofâœ”ï¸
7. Flares BELOW the knee to help lengthen your legâœ”ï¸
So, what do you think? Was it worth the wait?
â™¥ï¸Cassey
Ps: Iâ€™m 5â€™5â€ wearing size small 31â€ inseam! You can get the @POPFLEX By Blogilates  âœ¨Crisscross Hourglass Flared Leggingsâœ¨ right now!</t>
  </si>
  <si>
    <t>Zz3RBP-aq9c</t>
  </si>
  <si>
    <t>I redesigned the classic crewneck and all I can say isâ€¦ minor tweaks make a HUGE difference #fashion</t>
  </si>
  <si>
    <t>I redesigned the classic crewneck and all I can say is minor tweaks make a HUGE difference fashion</t>
  </si>
  <si>
    <t>2022-08-26 16:47:53+00:00</t>
  </si>
  <si>
    <t>Shop the Belle Sweater https://bit.ly/popflex-belle-sweater
I donâ€™t know what it is, but over the past few years Iâ€™ve become totally enthralled by history. When Iâ€™m running on the treadmill, itâ€™s no longer food shows Iâ€™m watching - itâ€™s all historical non-fiction shows (I canâ€™t do the made up stuff)!
I love learning the past because it tells me so much about the future. 
Anyway, I wanted to start off the video will a little history lesson on the invention of the first crewneck sweatshirt! It was invented by a football player named Benjamin Russell Jr. who also happens to be the son of THE founder of THE Russell Athletics brand! Benjamin created the initial crewneck sweater so he could wear something comfortable to football practice. How cool is it that 96 years later, the Russell brand is still strong and that design pretty much hasnâ€™t changed? A true legacy brand and a true classic garment.
On the flip side thoughâ€¦96 years and the crewneck sweater hasnâ€™t evolved to cater to womenâ€™s bodies besides just being smaller and being pink!?? Time to take the challenge!
I didnâ€™t want to stray toooooo far from the classic 1926 crewneck, because itâ€™s classic for a reason! It works! But does it excite me? No!! I wanted to update the crewneck sweater and give it a little bit more of a feminine flair. You know me and my romantic sleeves. So I did that ðŸ™‚
I hope you like the @POPFLEX By Blogilates âœ¨Belle Sweaterâœ¨
I love elevating basics because itâ€™s such a challenge to balance the basic with the fashion. You canâ€™t go too hard that itâ€™s no longer basicâ€¦but you canâ€™t go too soft that nothing happened.
Anyway tell me what you think!
â™¥ï¸Cassey
Ps: Iâ€™m wearing small and this comes in XS - 3X in heather grey, black and sand! @POPFLEX By Blogilates at https://www.popflexactive.com</t>
  </si>
  <si>
    <t>C9YGJ-S_mtA</t>
  </si>
  <si>
    <t>I designed the most romantic ðŸ§¢ thanks to you. ðŸŽ€ #fashion #fitness #entrepreneur #hair</t>
  </si>
  <si>
    <t>I designed the most romantic thanks to you fashion fitness entrepreneur hair</t>
  </si>
  <si>
    <t>2022-08-22 17:47:52+00:00</t>
  </si>
  <si>
    <t>Shop the Go With the Bow cap http://bit.ly/go-with-the-bow
One of the hardest things about being a designer is trying to not take criticism personally. 
HA. 
When I pour my heart, soul, and body into every design EVERYTHING IS PERSONAL.
The reality is, thatâ€™s my natural reaction because these designs arenâ€™t just things, theyâ€™re my babies. Babies that took 9-12 months to create! (So pretty much same thing right!!?!?) jk jk 
However, I never let my ego steer my next move. Thatâ€™s dangerous. What I actually do is allow myself time to feel anger, to feel sadness, and then when Iâ€™m able to return to an even emotional state, I look at the criticism with the angle of â€œhow can I use this criticism to make a better product?â€
So, with that said, I thank you for your feedback because it pushes me to think harder and design better.
The new @POPFLEX By Blogilates âœ¨Go with the Bow High Ponytail Capâœ¨ is a direct creation of your comments.
You asked for:
- a softer top âœ”ï¸
- a higher pony hole âœ”ï¸
- a simpler design âœ”ï¸
- room to adjust for bigger heads âœ”ï¸
No one asked for a bow but I wanted it so ðŸ˜
Now tell meâ€¦WHAT COLOR IS YOUR FAVE!?!?
â™¥ï¸Cassey
Ps: This cap is live now on https://www.popflexactive.com @POPFLEX By Blogilates</t>
  </si>
  <si>
    <t>mBVXwXjDTVk</t>
  </si>
  <si>
    <t>Quiet cardio ðŸ¤« (your neighbors will thank you) #fitness #homeworkout #cardio #pilates</t>
  </si>
  <si>
    <t>Quiet cardio your neighbors will thank you fitness homeworkout cardio pilates</t>
  </si>
  <si>
    <t>2022-08-20 16:00:27+00:00</t>
  </si>
  <si>
    <t>OVZv92NHDnk</t>
  </si>
  <si>
    <t>There is ALWAYS room for dessert ðŸ§ #samsmith #foodie #dessert #foodlover</t>
  </si>
  <si>
    <t>There is ALWAYS room for dessert samsmith foodie dessert foodlover</t>
  </si>
  <si>
    <t>2022-08-18 18:38:54+00:00</t>
  </si>
  <si>
    <t>tLX3UcdxlPc</t>
  </si>
  <si>
    <t>And Iâ€™m not even close to being done #fashion #designer #pilates #fitness</t>
  </si>
  <si>
    <t>And Im not even close to being done fashion designer pilates fitness</t>
  </si>
  <si>
    <t>2022-08-18 00:11:49+00:00</t>
  </si>
  <si>
    <t>When it comes to really difficult decisions, I cannot ignore my heart. What Iâ€™ve learned is that my heart knows where I belong and what Iâ€™m meant to do. Oftentimes, I find my happiness after venturing into the hardest of decisions and the stickiest of messes. The best rewards often come with the biggest challenges.
I canâ€™t believe where I am today, and Iâ€™m not even close to where I want to be. And to be clear, Iâ€™m not not motivated by a dollar amount or the number or the number of followers. Unlike other companies whoâ€™s main goal is to sell or get investors, thatâ€™s not mine. My goal is to build a legacy brand with the best products that will live on after I die. My goal? Impact. I want grow and impact as many women as I can, while I can. To me, thatâ€™s the fun. Thatâ€™s my motivation. You can ask Sam - I never look at the numbers. Iâ€™m purely excited by the creation process and then seeing you make my designs a part of your life. I LIVE for that. That is what fuels my 17 hour work days 7 days a week. Some may say Iâ€™m unhealthily addicted to my job but I donâ€™t care what they say - what an absolute gift it is to be given the opportunity to have a career that aligns with my childhood dream, my passion and my mission. I feel lucky everyday.
This week I found out that @POPFLEX By Blogilates made the #INC5000 list ðŸ˜³ We were named one of the fastest growing companies in North America. Apparently there are 33 million of them. 
And guess what? Weâ€™re just a tiny team. Made up of mostly women and Sam ðŸ™‚ Iâ€™m grateful for the opportunity to be surrounded with some of the kindest humans in the world: ideating, problem solving, and creating cool things every single day. From being days away from tossing out my brand and business a few years agoâ€¦to now this? Like I said, the most amazing things come after the toughest challenges.
Iâ€™ve still got a lot of work to do though - especially finding peace with my parents. Itâ€™s a difficult, emotional subject and there is a section of my heart that is still numb with pain. Iâ€™ll figure it out one day.
â™¥ï¸Cassey</t>
  </si>
  <si>
    <t>tHfy5gGVUg4</t>
  </si>
  <si>
    <t>I designed the most ROMANTIC workout skort. What do you think? #fashion #fitgirl #activewear #design</t>
  </si>
  <si>
    <t>I designed the most ROMANTIC workout skort What do you think fashion fitgirl activewear design</t>
  </si>
  <si>
    <t>2022-08-15 16:55:47+00:00</t>
  </si>
  <si>
    <t>Shop the Pirouette Tiered Skort https://bit.ly/shop-pirouette-skort
Workout Skortâ€¦but make it âœ¨ROMANCEâœ¨
Sometimes I like elevating a basic, but most of the time Iâ€™m just trying to live out my workout princess TSwift love story dreams.
Iâ€™m obsessed with fashion from earlier times because the silhouettes are so soft, feminine, and dreamy. What I truly enjoy is challenging myself and seeing if I can take a bit of the past and make it comfortable and functional enough for todayâ€™s active girl. Because if thereâ€™s one thing we know about womenâ€™s fashion throughout history - it had a tendency to restrict and limit mobility (think corsets) and comfort was not top of mind.
Anyway, hereâ€™s my latest @POPFLEX  creation! The ðŸ©°Pirouette SkortðŸ©°! 
Iâ€™m obsessed with how it turned out! Truly, the most romantic workout skort of my dreamsâ€¦and now, of my reality. 
What do you think?
â™¥ï¸Cassey
Ps: Iâ€™m wearing size small and Iâ€™m 5â€™5â€. This skort is linked in my bio and ready for you at https://www.popflexactive.com ðŸ’•</t>
  </si>
  <si>
    <t>oACju7pYJdM</t>
  </si>
  <si>
    <t>Feedback is SO important to me and nowâ€¦ I need your help. â˜ï¸ðŸª¡ #fashion @POPFLEX #hoodie</t>
  </si>
  <si>
    <t>Feedback is SO important to me and now I need your help fashion POPFLEX hoodie</t>
  </si>
  <si>
    <t>2022-08-15 02:52:27+00:00</t>
  </si>
  <si>
    <t>Shop the Pullover Cloud Hoodie https://bit.ly/pullover-cloud-hoodie
The fate of the â˜ï¸Cloud Hoodie is in your hands! Iâ€™m already working on a 1X/3X version (the sample just arrived this past Friday and we will be fit testing on our plus sized fit model this week) but I want to know if a longer cloud hoodie is something weâ€™re all very serious about! Please let me know if:
A) I should keep the cloud hoodie as is
B) Make it a smidge longer 
C) Make it a lot longer 
Ok start commenting your vote! Iâ€™m taking the results to our product dev meeting on Tuesday.
â™¥ï¸Cassey 
PS: the current length cloud hoodie is already on @POPFLEX  at https://www.popflexactive.com if you like it as is! Iâ€™m 5â€™5â€, normally wear a small, and am wearing the S/M!</t>
  </si>
  <si>
    <t>d7GzFpo0JKU</t>
  </si>
  <si>
    <t>Trust meâ€¦ I see you â¤ï¸ #fashion #hoodie #fashiondesigner #activewear #blogilates @POPFLEX</t>
  </si>
  <si>
    <t>Trust me I see you fashion hoodie fashiondesigner activewear blogilates POPFLEX</t>
  </si>
  <si>
    <t>2022-08-13 16:00:33+00:00</t>
  </si>
  <si>
    <t>Shop the Pullover Cloud Hoodie: https://bit.ly/pullover-cloud-hoodie
In todayâ€™s immediate satisfaction fueled world, I feel like everyone expects everything to be done as fast as possible. But look, quality takes time, the perfect fit takes time, and care takes time. Remember, a new style takes 9-12 months to develop, sample, fit test, create the fabric, sew the product etc - from sketch to the time you see it on the @POPFLEX Active website So please never feel like youâ€™re not being heard. You soooo are. We are just working silently behind the scenes. 
Anyway, to everyone who requested the pullover â˜ï¸cloud hoodie, this oneâ€™s for you! 
â™¥ï¸Cassey
Ps: Iâ€™m wearing the s/m pullover cloud hoodie in milk tea which is ready for you at Popflexactive.com</t>
  </si>
  <si>
    <t>6JcQNSbdsgg</t>
  </si>
  <si>
    <t>I think I may have perfected this classic hoodie design for youâ€¦ â˜ï¸ #hoodie #fashion #designer</t>
  </si>
  <si>
    <t>I think I may have perfected this classic hoodie design for you hoodie fashion designer</t>
  </si>
  <si>
    <t>2022-08-11 00:26:41+00:00</t>
  </si>
  <si>
    <t>Shop the Pullover Cloud Hoodie https://bit.ly/pullover-cloud-hoodie
__
Design challenge: elevate the classic hoodie.
Look, basics are basic for a reason. They are comfy and generally universally work on most people. But basic doesnâ€™t have to mean uncute and unflattering. I took the classic hoodie (which was originally created in the 1930s by a male football player with menâ€™s bodies in mind) and updated it with female bodies in mind - testing the shape and movement on my own body.
Iâ€™ve been working on this for a while now and I have been DYINGGGGG to share with you the final results! 
Iâ€™m so so so happy with the way the @POPFLEX Pullover Cloud Hoodie turned out! Itâ€™s soooo soft, voluptuous, and elevated looking.
ðŸª¡Bigger hood: yes to looking like a maiden running through an enchanted forest 
ðŸª¡Triangular bodice: gives you a baggy yet slimming shape
ðŸª¡Slightly lower neckline: less chokey and gives the illusion of a longer neck 
ðŸª¡Non-saggy hood due to the use of â˜ï¸Cloud Fabric which is soooo soft and voluptuousâ€¦so instead, you get a lifted, regal collar effect even when the hood is down
ðŸª¡Blousey dropped sleeves to give the hoodie a romantic, feminine feeling 
ðŸª¡Swapped out basic drawstring hole stitches for metal hardware
ðŸª¡Swapped out sloppy knotted ends for a sleek endcap 
I mean, I can say all thisâ€¦but you wonâ€™t truly understand te âœ¨magicâœ¨ until you put it on! 
The hoodie comes in only 2 sizes: S/M and L/XL. But please donâ€™t be fooled. L/XL can fit up to a 3X WITH ROOM. @POPFLEX  will be doing a try on video soon so youâ€™ll see what I mean. This hoodie is SOOOOO fit flexible. Iâ€™m wearing the S/M and Iâ€™m normally a small. However, some of my friends who are normally larges like the fit of the S/M better than the L/XL. Itâ€™s kinda up to you and how baggy you want this! 
If you have any questions, ask me below! Hope you get to put this on your body soon!!
â™¥ï¸Cassey 
Ps: The Pullover â˜ï¸Cloud Hoodie is ready for you on Popflexactive.com in 7 colorsâ€¦go!!!</t>
  </si>
  <si>
    <t>ZLafoADp7wU</t>
  </si>
  <si>
    <t>We make it work â¤ï¸ #shorts #fitness #blogilates #pilatesinstructor #pilates #entrepreneur</t>
  </si>
  <si>
    <t>We make it work shorts fitness blogilates pilatesinstructor pilates entrepreneur</t>
  </si>
  <si>
    <t>2022-08-08 18:19:01+00:00</t>
  </si>
  <si>
    <t>For more comics like this one, see our channel: youtube.com/blogicomics</t>
  </si>
  <si>
    <t>BVKMw8sArQc</t>
  </si>
  <si>
    <t>Letâ€™s just say I proved him wrong.. @POPFLEX  #shorts #activewear #fashion</t>
  </si>
  <si>
    <t>Lets just say I proved him wrong POPFLEX shorts activewear fashion</t>
  </si>
  <si>
    <t>2022-08-07 16:00:11+00:00</t>
  </si>
  <si>
    <t>c8nbrUxTt3o</t>
  </si>
  <si>
    <t>I took a risk with this gym bag designâ€¦ and you might be mad about it #shorts #travel #bag #fitness</t>
  </si>
  <si>
    <t>I took a risk with this gym bag design and you might be mad about it shorts travel bag fitness</t>
  </si>
  <si>
    <t>2022-08-06 16:00:30+00:00</t>
  </si>
  <si>
    <t>Shop the Valentina Duffle https://bit.ly/shop-valentina-duffle
For me, one of the hardest things about designing products is making sure the design gets me excited but also, can actually sell. And the truth is - I struggle with this a lot. 
This print is risky. You either love it or hate it. My personal style is very romantic and feminine, so I naturally lean into flower prints and light hues. But the reality is, and the sales data show that dark colors like black are the easiest to sell.
This time, I decided to test this new gym bag in a print that made my heart happy! Iâ€™m obsessed with the crazy contrast between the peach florals and the neon lime! 
What do you think? Do you like the new @POPFLEX  Valentina Duffle in Neon Rose or would you prefer another color? Leave me a comment and Iâ€™ll consider it if I decide to make this again!
â™¥ï¸Cassey 
Ps: you can get this now on https://www.popflexactive.com</t>
  </si>
  <si>
    <t>7Dy11x0I30g</t>
  </si>
  <si>
    <t>Hate running? Try these moves instead. #shorts #fitness #workout #cardio #cardioworkout</t>
  </si>
  <si>
    <t>Hate running Try these moves instead shorts fitness workout cardio cardioworkout</t>
  </si>
  <si>
    <t>2022-08-05 16:00:12+00:00</t>
  </si>
  <si>
    <t>fq2Yz_AabYw</t>
  </si>
  <si>
    <t>Dance trends with a little spin ðŸª© #shorts #dance #fitness #fitnesschallenge</t>
  </si>
  <si>
    <t>Dance trends with a little spin shorts dance fitness fitnesschallenge</t>
  </si>
  <si>
    <t>2022-08-04 16:00:25+00:00</t>
  </si>
  <si>
    <t>Cardio is way more fun when done to music. Who agrees!? Remix this!
Also, what kind of cardio is your fave?
ðŸƒâ€â™€ï¸Running
ðŸ’ƒDancing
â±HIIT
ðŸŠâ€â™€ï¸Swimming
ðŸš´â€â™€ï¸Spin
ðŸ‘ŸSkipping rope
ðŸ¥¾Hiking
ðŸ‹ï¸â€â™€ï¸Lifting weights but faster or with little rest so your heart rate goes up
â™¥ï¸Cassey</t>
  </si>
  <si>
    <t>L0P_qT8qJro</t>
  </si>
  <si>
    <t>This happens to me more often than it should.. ðŸ¥² #shorts #travel #traveling</t>
  </si>
  <si>
    <t>This happens to me more often than it should shorts travel traveling</t>
  </si>
  <si>
    <t>2022-08-03 16:00:12+00:00</t>
  </si>
  <si>
    <t>r1LkE0ic9ss</t>
  </si>
  <si>
    <t>This experience was seriously unreal #shorts #snorkeling #mexico #travel #travelvlog</t>
  </si>
  <si>
    <t>This experience was seriously unreal shorts snorkeling mexico travel travelvlog</t>
  </si>
  <si>
    <t>2022-08-01 16:58:56+00:00</t>
  </si>
  <si>
    <t>Sam and I went on a Minimoon for the past 10 days and it was truly an adventure - like, a little bit of the magical kindâ€¦but more of the shocking kind than I would have liked. Between all of the luscious guacamole and mesmerizing cenotes, there was us dodging swindlers and then getting swindled, and then almost dying in a minicar almost-accident - TWICE - just to name a few things ðŸ˜…
Anyway, it was a memorable trip for sure and my favorite part besides getting time to focus on Sam and our relationship as husband and wife (not business partners) was getting over my fear of equalizing my ears. 
Over 10 years ago I did an introductory dive in the Great Barrier Reef with my sister and the tour guide did not properly explain how to equalize our ears so they ended up popping SHARPLY ðŸ”ª and the pain was excruciating. Since then Iâ€™ve avoided diving because Iâ€™ve been terrified of that specific feeling. 
Anyway, on this trip, I asked our snorkeling guide if he could teach me how to do it and turns out, itâ€™s way easier than I thought. You just hold your nose and blow as you go down. Thatâ€™s it!!! The pressure relieves itself in a comforting way actually.
Finally, I was able to dive deeper and omg it was so freeing to explore. I felt like a mermaid! ðŸ§œâ€â™€ï¸ Next step, learn how to hold my breath longer.
Did we truly relax and did it feel like a Minimoon? Well, we tried. ðŸ™ƒ But when youâ€™re running a business, youâ€™re never off and you know what, I choose this life and I wouldnâ€™t trade it for anything. I love what I do and I donâ€™t need a vacation from it - I just need dedicated time to not forget that thereâ€™s more to life than the biz and I need to experience as much of it as I can with Sam before we canâ€™t anymore.
â™¥ï¸Cassey
Ps: For those wondering, we were in Isla Mujeres and then Tulum (which was major vibes) and then Cozumel which is where all of this go pro footage is from. The tour we took was from a nice family biz named VIP Tours Cozumel .</t>
  </si>
  <si>
    <t>eZRK91I_rsw</t>
  </si>
  <si>
    <t>Try this for your triceps.. thank me later. #shorts #workout #fitness</t>
  </si>
  <si>
    <t>Try this for your triceps thank me later shorts workout fitness</t>
  </si>
  <si>
    <t>2022-07-30 17:05:39+00:00</t>
  </si>
  <si>
    <t>9kZdWO02tsQ</t>
  </si>
  <si>
    <t>To this day.. I still donâ€™t like them. #shorts #fitness</t>
  </si>
  <si>
    <t>To this day I still dont like them shorts fitness</t>
  </si>
  <si>
    <t>2022-07-30 01:05:42+00:00</t>
  </si>
  <si>
    <t>Vq15vw2yaBo</t>
  </si>
  <si>
    <t>I made it 40% off so you can try it. Will you!?  #shorts #fashion</t>
  </si>
  <si>
    <t>I made it 40 off so you can try it Will you shorts fashion</t>
  </si>
  <si>
    <t>2022-07-28 00:20:40+00:00</t>
  </si>
  <si>
    <t>Shop the Annual Sale https://bit.ly/popflex-annual-sale
So you know how my life mission is to get you to wear a onesie? Okay well this time, Iâ€™m putting it ON SALE (basically 40% off) so Iâ€™m giving you no choice but to push your boundaries and just give my @POPFLEX  Shortsie a try!
I know. I know onesies are scary but I promise you, itâ€™s only because a lot of them donâ€™t contour a womanâ€™s curves, therefore making you look like a big baby. ðŸ‘¶ðŸ» Thatâ€™s why I made sure to carefully place seams and cutouts in certain places to help lift and lengthen your natural shape.
Btw, Iâ€™m still shocked that the pocket can hold a 64 Oz bottle! I didnâ€™t bring my normal 40 Oz on this trip and Sam was like well put your 64 in there. And I was like are you crazy?? Itâ€™ll never fit. Well I proved myself SO wrong. ANDDDD it was actually full of water! Now I donâ€™t suggest walking around with a full half gallon in your pocket but I AM saying that this is a serious pocket that can hold A LOT ðŸ‘
Ok weâ€™ll go shop the @POPFLEX  first ever âœ¨Annual Saleâœ¨ happening right now, ends July 28th at midnight pst. My Shortsie is only $50 (reg $80) and my bottle is $25 (reg $48). 
Be smart and do your Christmas shopping now ðŸ˜
Enjoy!! Any questionsâ€¦comment below! Iâ€™ll be answering as I sip my virgin pina colada on the beach ðŸ¹
â™¥ï¸ Cassey</t>
  </si>
  <si>
    <t>mDbH4Xpy804</t>
  </si>
  <si>
    <t>Ready to feel the burn? ðŸ”¥ðŸ’ªðŸ¼ #shorts #fitness #workout #armday</t>
  </si>
  <si>
    <t>Ready to feel the burn shorts fitness workout armday</t>
  </si>
  <si>
    <t>2022-07-27 16:09:30+00:00</t>
  </si>
  <si>
    <t>WORKOUT COMMAND! Stop what youâ€™re doing and gimme 1 min each! 4 moves to burn the arms. ðŸ’ª GO!</t>
  </si>
  <si>
    <t>a5CdRJGsw7g</t>
  </si>
  <si>
    <t>Iâ€™ve never done this beforeâ€¦ popflexactive.com #shorts #fitness #sale #workout #pilates #activewear</t>
  </si>
  <si>
    <t>Ive never done this before popflexactivecom shorts fitness sale workout pilates activewear</t>
  </si>
  <si>
    <t>2022-07-26 16:45:52+00:00</t>
  </si>
  <si>
    <t>Shop POPFLEX's first ever âœ¨Annual Saleâœ¨ https://bit.ly/popflex-annual-sale</t>
  </si>
  <si>
    <t>J_B8AWpXHBo</t>
  </si>
  <si>
    <t>UCM1Nde-9eorUhq-teaWlgUA</t>
  </si>
  <si>
    <t>FitBod Pre-Workout Stretch Routine| XHIT</t>
  </si>
  <si>
    <t>FitBod PreWorkout Stretch Routine XHIT</t>
  </si>
  <si>
    <t>2021-12-30 14:00:05+00:00</t>
  </si>
  <si>
    <t>ðŸ”¥ SIGN UP NOW â†’ https://www.fitbod.me/xhit
Click the link above for 25% off + 3 customized workouts!
Thank you for watching our Pre-Workout Stretch Routine. Enter your workout or choose a specific muscle group and FitBod does the rest. No equipment? No problem! FitBod has hundreds of body weight exercises to pick from. And weâ€™ve got a special deal for our XHIT family! 
Let us know what you think in the comments section below!
FitBod Stretch Routine
5 Stretches/ 20 Second Stretch / 2 Sets / 15 Rest
â€¢ Kneeling Hip Flexor Stretch 
â€¢ Lateral Lunge Stretch 
â€¢ Side Bend Stretch 
â€¢ Standing Forward Bend
â€¢ Supine Back Stretch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</si>
  <si>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'XHIT Daily', 'fitbod app', 'fitbod', 'home workout', 'stretch routine', 'fitbod stretch', 'stretching', 'stretching routine', 'xhit daily', 'full stretch routine', 'full stretch pre workout stretch', 'full body stretch', 'workout stretch', 'stretch', 'stretching exercises', 'full body stretching routine', 'stretching exercises for beginners', 'full stretch', 'side bend stretch', 'supine back stretch', 'lateral lunge stretch', 'standing forward bend']</t>
  </si>
  <si>
    <t>QZb_DipcJEI</t>
  </si>
  <si>
    <t>FitBod Full Body HIIT Workout | XHIT</t>
  </si>
  <si>
    <t>FitBod Full Body HIIT Workout XHIT</t>
  </si>
  <si>
    <t>2021-12-28 14:00:08+00:00</t>
  </si>
  <si>
    <t>ðŸ”¥ SIGN UP NOW â†’ https://www.fitbod.me/xhit
Click the link above for 25% off + 3 customized workouts!
Thank you for watching our Fully Body HIIT Workout. Let us know what you think in the comments section below! This is a great workout to get all the muscle groups active. You can track your workouts to make sure youâ€™re hitting your goals. And weâ€™ve got a special deal for our XHIT family! 
FitBod Fully Body HIIT
4 Exercises / 15 Seconds Rest / 3 Sets / 12 Reps
â€¢ High Knees
â€¢ Plank Jack
â€¢ Burpee
â€¢ Cross Body Mountain Climber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</si>
  <si>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'XHIT Daily', 'fitbod app', 'fitbod', 'Fitbod daily', 'xhit daily', 'home workout', 'Full Body HIIT', 'full body hiit', 'hiit workout', 'full body hiit workout', 'full body workout', 'hiit workout at home', 'full body hiit workout no equipment', 'plant jack', 'burpee', 'high knees', 'cross body mountain climber', 'burpees', 'burpee workout', 'how to do burpees', 'hiit']</t>
  </si>
  <si>
    <t>uxX1A-g6wTc</t>
  </si>
  <si>
    <t>FitBod Dumbbell Back Burner | XHIT</t>
  </si>
  <si>
    <t>FitBod Dumbbell Back Burner XHIT</t>
  </si>
  <si>
    <t>2021-12-26 05:00:31+00:00</t>
  </si>
  <si>
    <t>ðŸ”¥ SIGN UP NOW â†’ https://www.fitbod.me/xhit
Click the link above for 25% off + 3 customized workouts!
Thank you for watching our Dumbbell Back Burner! Itâ€™s time to use those dumbbells you have laying around. These are some of the most used workouts on the FitBod app.  And weâ€™ve got a special deal for our XHIT family! 
Let us know what you think in the comments section below
FitBod Dumbbell Back Burner
4 Exercises / 15 Seconds / 3 Sets / 15 Reps
â€¢ Bent Over Row
â€¢ Single Arm Row
â€¢ Renegade Row
â€¢ Dumbbell Upright Row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</si>
  <si>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'XHIT Daily', 'fitbod app', 'fitbod', 'Dumbbell Back Burner', 'single arm row', 'renegade row', 'bent over row', 'back burner', 'XHIT back workout', 'Fitbod daily', 'backburner', 'back workout', 'back workout at home', 'back workouts', 'at home workout', 'xhit daily', 'home workout', 'fitbod daily', 'renegade row exercise', 'renegade rows', 'back exercise', 'dumbbell workout']</t>
  </si>
  <si>
    <t>tN9_4ORisgI</t>
  </si>
  <si>
    <t>Intense FitBod Ab Workout | XHIT</t>
  </si>
  <si>
    <t>Intense FitBod Ab Workout XHIT</t>
  </si>
  <si>
    <t>2021-12-24 15:00:40+00:00</t>
  </si>
  <si>
    <t>ðŸ”¥ SIGN UP NOW â†’ https://www.fitbod.me/xhit
Click the link above for 25% off + 3 customized workouts!
Thank you for watching our FitBod Ab Workout. Enter your workout or choose a specific muscle group and FitBod does the rest! Itâ€™s that easy. And weâ€™ve got a special deal for our XHIT family! 
Let us know what you think in the comments section below!
Intense FitBod Ab Workout
4 Exercises / 15 Seconds / 3 Sets / 15 Reps
â€¢ Flutter Kicks
â€¢ Tuck Crunch
â€¢ Spiderman Plank Crunch
â€¢ Russian Twist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</si>
  <si>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t>
  </si>
  <si>
    <t>FitBod Upper Body Destroyer | XHIT</t>
  </si>
  <si>
    <t>FitBod Upper Body Destroyer XHIT</t>
  </si>
  <si>
    <t>2021-12-22 15:00:01+00:00</t>
  </si>
  <si>
    <t>ðŸ”¥ SIGN UP NOW â†’ https://www.fitbod.me/xhit
Click the link above for 25% off + 3 customized workouts!
Thank you for watching our Upper Body Destroyer. Let us know what you think in the comments section below! This workout was brought to you by FitBod. Take the guesswork out of your workouts. Use FitBod to set your goals and achieve success in the new year. We have a great offer, so sign up today! 
Upper Body Destroyer
4 Exercises | 12 Reps | 15 Second Rest | 3 Sets
â€¢ Zottman Curl
â€¢ Underhand Rear Delt Raise
â€¢ Triceps Push Up
â€¢ Single Arm Floor Press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</si>
  <si>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'Upper Body Destroyer', 'xhit workout', 'fitbod app', 'upper body', 'tricep workout', 'floor press', 'women upper body', 'home workout', 'chest workout', 'arm workout', 'upper body workout', 'upper body destroyer', 'best tricep workout', 'tricep workouts', 'fitbod app review', 'xhit upper body', 'xhit daily']</t>
  </si>
  <si>
    <t>SyTk4sQj0gg</t>
  </si>
  <si>
    <t>FitBod Cardio Workout | XHIT</t>
  </si>
  <si>
    <t>FitBod Cardio Workout XHIT</t>
  </si>
  <si>
    <t>2021-12-20 15:00:14+00:00</t>
  </si>
  <si>
    <t>ðŸ”¥ SIGN UP NOW â†’ https://www.fitbod.me/xhit
Click the link above for 25% off + 3 customized workouts!
Get ready to sweat with our FitBod Cardio Workout.  Napua takes you through a 4-exercise cardio workout from the FitBod app. Access this workout + over 600 more classes through the FitBod app.  Start your day with with hundreds of HIIT classes to choose from.  XHIT followers can receive 3 customized workouts + 25% off your membership! 
FitBod Cardio Workout
20 Reps | 15 Seconds Rest | 3 sets each
â€¢ Jog In Place
â€¢ Jumping Jack
â€¢ Lunge Jump
â€¢ Lateral Bound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</si>
  <si>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'fitbod cardio', 'cardio workout', 'at home cardio', 'xhit daily', 'home workout', 'at home workout', 'cardio workout at home', 'hiit cardio workout', 'full body workout', 'Fitbod app', 'no equipment workout', 'at home cardio workout']</t>
  </si>
  <si>
    <t>8K-T1DaHV9o</t>
  </si>
  <si>
    <t>FitBod Lower Body Toner | XHIT</t>
  </si>
  <si>
    <t>FitBod Lower Body Toner XHIT</t>
  </si>
  <si>
    <t>2021-12-17 14:00:03+00:00</t>
  </si>
  <si>
    <t>ðŸ”¥ SIGN UP NOW â†’ https://www.fitbod.me/xhit
Click the link above for 25% off + 3 customized workouts!
Feel the burn with this Lower Body Toner!   Napua will take you through this 5-exercise workout that she designed using the FitBod app.  FitBod allows you to track your workouts and it syncs with your favorite apps like Apple Health, Fitbit, and Strava! Click the link to save 25% on your membership as a thanks for being part of the XHIT family. 
Tell us how your legs felt after this workout in the comments below!
Fitbod Lower Body Toner
12 Reps | 5 Exercises | 2 sets each
â€¢ Frog Pump
â€¢ Side Leg Raises
â€¢ Squat Side Kick
â€¢ Air Squats
â€¢ Pause Squat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</si>
  <si>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'Core Full Body Toner', 'Full Body', 'home workout', 'at home workout', 'core full body toner', 'tone', 'fitbod', 'xhit daily', 'fitbod app', 'home exercise', 'exercise', 'leg raises', 'leg workout', 'legs', 'leg workout at home', 'home leg workout', 'perfect leg workout', 'how to do leg raises for beginners', 'how to do leg raises for abs']</t>
  </si>
  <si>
    <t>JKC_SqCMxog</t>
  </si>
  <si>
    <t>FitBod Ab Burner | XHIT</t>
  </si>
  <si>
    <t>FitBod Ab Burner XHIT</t>
  </si>
  <si>
    <t>2021-12-16 14:02:15+00:00</t>
  </si>
  <si>
    <t>ðŸ”¥ SIGN UP NOW â†’ https://www.fitbod.me/xhit
Click the link above for 25% off + 3 customized workouts!
Get ready for this Ab Burner brought to you by FitBod!  FitBod allows you to customize your workouts so you can target muscle groups and hit your fitness goals.  XHIT fam can use the link above to receive a special discount.  
Tell us how you liked this workout in the comments below!
FitBod Ab Burner
15 Reps | 4 Exercises| 3 sets
â€¢ Scissor Kicks
â€¢ Hip Lift March
â€¢ Reverse Crunch
â€¢ Stance Jack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</si>
  <si>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'FitBod Ab Burner', 'Ab Burner', 'abs', 'fitbod', 'xhit', 'xhit daily', 'home workout', 'abs workout', 'lower abs', 'at home workout', 'lower abs workout', 'lower abs workout at home', 'best exercises for lower abs', 'abs at home', 'ab workout', 'fitbod app', 'exercise', 'ab exercises at home']</t>
  </si>
  <si>
    <t>FGwIdElT15g</t>
  </si>
  <si>
    <t>10 Min FitBod Stretch Out Routine | XHIT</t>
  </si>
  <si>
    <t>10 Min FitBod Stretch Out Routine XHIT</t>
  </si>
  <si>
    <t>2021-12-07 14:00:05+00:00</t>
  </si>
  <si>
    <t>ðŸ”¥ SIGN UP NOW â†’ https://www.fitbod.me/xhit
Click the link above for 25% off + 3 customized workouts!
Thank you for watching our 15 Min FitBod Stretch Routine. Let us know what you think in the comments section below! Enter your workout or choose a specific muscle group and FitBod does the rest. And weâ€™ve got a special deal for our XHIT family! 
FitBod Stretch Out Routine
5 Stretches / 30 Seconds / 2 Sets
â€¢ Child Pose
â€¢ Cross Body Arm Stretch
â€¢ Downward Dog
â€¢ Knee to chest workout
â€¢ Lunge with Ankle Grab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</si>
  <si>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'xhit', 'stretch routine', 'fitbod stretch routine', 'home workout', 'xhit daily', '15 min workout', 'fitbod', 'fitbod workout', 'fitbod app', 'Stretch Out Routine', 'stretching', 'full body stretch', 'stretch', 'full body stretching routine', 'stretching routine', 'fitbod stretch out']</t>
  </si>
  <si>
    <t>HMcFiyvD2UI</t>
  </si>
  <si>
    <t>10 Min FitBod Lower Body HIIT Workout | XHIT</t>
  </si>
  <si>
    <t>10 Min FitBod Lower Body HIIT Workout XHIT</t>
  </si>
  <si>
    <t>2021-12-02 14:00:09+00:00</t>
  </si>
  <si>
    <t>ðŸ”¥ SIGN UP NOW â†’ https://www.fitbod.me/xhit
Click the link above for 25% off + 3 customized workouts!
Thank you for watching our 10 Min FitBod Lower Body HIIT workout. Let us know what you think in the comments section below! This workout was brought to you by FitBod. Take the guesswork out of your workouts. Use FitBod to set your goals and achieve success. We have a great offer, so sign up today! 
Lower Body HIIT Workout
45 Seconds Workout | 10 Second Rest | Two Rounds
â€¢ Jump Squat
â€¢ Mountain Climbers 
â€¢ Walkout to pushup
â€¢ Alternating Heel Touches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</si>
  <si>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'lower body hit workout', 'hiit workout', 'workout from home', 'xhit', 'xhit daily', 'lower body workout', 'leg workout', 'legs and glutes workout', 'fitbod', 'fitbod workout', 'fitbod app', 'hiit workout at home', 'full body hiit workout no equipment']</t>
  </si>
  <si>
    <t>t8zvSK5rDn0</t>
  </si>
  <si>
    <t>12 Min FitBod AB Burner Workout | XHIT</t>
  </si>
  <si>
    <t>12 Min FitBod AB Burner Workout XHIT</t>
  </si>
  <si>
    <t>2021-11-30 14:00:18+00:00</t>
  </si>
  <si>
    <t>ðŸ”¥ SIGN UP NOW â†’ https://www.fitbod.me/xhit
Click the link above for 25% off + 3 customized workouts!
Get ready to sweat with our 12 Min FitBod Ab Burner Workout!  Access this workout + over 600 more classes through the FitBod app.  Start your day with stretching and end strong with hundreds of HIIT classes to choose from.  XHIT followers can receive 3 customized workouts + 25% off your membership! 
12 Min Ab Burner
20 Reps | 15 Seconds Rest | 3 sets each
â€¢ Leg Raise
â€¢ Opposite Leg Toe Touch
â€¢ Plank Hip Dip
â€¢ Bicycle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</si>
  <si>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'ab workout', 'ab workout at home', 'intense ab workout', '10 minute ab workout', 'abs workout', 'abs', 'abs workout at home', 'intense abs workout', 'lower abs workout', 'women abs workout', 'fitbod', 'fitbod workout', 'fitbod ab burner']</t>
  </si>
  <si>
    <t>E2M168_xPbs</t>
  </si>
  <si>
    <t>10 Min FitBod Quad Destroyer | XHIT</t>
  </si>
  <si>
    <t>10 Min FitBod Quad Destroyer XHIT</t>
  </si>
  <si>
    <t>2021-11-26 14:00:11+00:00</t>
  </si>
  <si>
    <t>ðŸ”¥ SIGN UP NOW â†’ https://www.fitbod.me/xhit
Click the link above for 25% off + 3 customized workouts!
Feel the burn with this 10-minute Quad Destroyer!   Napua will take you through this 6-exercise workout that she designed using the FitBod app.  FitBod allows you to track your workouts and it syncs with your favorite apps like Apple Health, Fitbit, and Strava! Click the link to save 25% on your membership as a thanks for being part of the XHIT family. 
Tell us how your legs felt after this workout in the comments below!
10 Min Quad Destroyer
12 Reps | 15 Seconds Rest | 2 sets each
â€¢ Air Squats
â€¢ Alternating Curtsy Lunge
â€¢ Pause Squat
â€¢ Pulse Lunge
â€¢ Kneel to Stand
â€¢ Alternating Side Lunge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</si>
  <si>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'Lower Body Leg Killer', 'Leg workout', 'home workout', 'leg workout', 'lower body leg killer', 'XHIT Daily', 'at home leg workout', 'quad workout', 'leg workout at home', 'xhit daily', 'full body workout', 'lower body workout', 'legs', 'lower body', 'lower body strength workout', 'fitbod', 'fitbod workout']</t>
  </si>
  <si>
    <t>lkh9IxTsTis</t>
  </si>
  <si>
    <t>FitBod Dumbbell Shoulder Burner | XHIT</t>
  </si>
  <si>
    <t>FitBod Dumbbell Shoulder Burner XHIT</t>
  </si>
  <si>
    <t>2021-11-24 16:55:49+00:00</t>
  </si>
  <si>
    <t>ðŸ”¥ SIGN UP NOW â†’ https://www.fitbod.me/xhit
Click the link above for 25% off + 3 customized workouts!
Get ready for this Dumbbell Shoulder Burner Workout brought to you by FitBod!  FitBod allows you to customize your workouts so you can target muscle groups and hit your fitness goals.  XHIT fam can use the link below to receive a special discount.  
Tell us how you liked this workout in the comments below!
6 Min Dumbbell Shoulder Burner
12 Reps | 15 Seconds Rest | 3 sets
â€¢ Dumbbell Front Raises
â€¢ Dumbbell Lateral Raises
â€¢ Dumbbell Shoulder Press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</si>
  <si>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'6 minute Shoulder Workout', 'Shoulder Workout', 'best shoulder workout', 'shoulder workouts', 'shoulder exercises', 'best shoulder exercises', 'shoulder workout for women', 'best shoulder workout for women', 'dumbbell workout', 'dumbbell workout at home', 'home dumbbell workout', 'FitBod', 'fitbod workout']</t>
  </si>
  <si>
    <t>6UIEo0N87sU</t>
  </si>
  <si>
    <t>6 Min FitBod Core Burner | XHIT</t>
  </si>
  <si>
    <t>6 Min FitBod Core Burner XHIT</t>
  </si>
  <si>
    <t>2021-11-18 14:00:02+00:00</t>
  </si>
  <si>
    <t>ðŸ”¥ SIGN UP NOW â†’ https://www.fitbod.me/xhit
Click the link above for 25% off + 3 customized workouts!
Thank you for watching our 6 Min Core Burner workout. Let us know what you think in the comments section below! This workout was brought to you by FitBod. The app has 100â€™s of variations for your core workouts. Try it out today with a special offer for our XHIT family.
6 Min Core Burner Workout
30 Reps | 20 Seconds Rest
â€¢ Plant hip dips
â€¢ Bicycle crunches
â€¢ Crunches
â€¢ Leg Raises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</si>
  <si>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'6 Min Core Burner', 'home workout', 'abs', '6 min core burner', 'abs workout', 'lower abs workout', 'intense abs workout', 'abs workout at home', 'xhit daily', 'core', 'ab burner', 'ab workout', 'ab burner workout', 'core workout', 'intense abs workout at home', 'ab workout at home', 'no equipment ab workout']</t>
  </si>
  <si>
    <t>TrIeTfNY9OA</t>
  </si>
  <si>
    <t>8 Min Full Body HIIT Workout | XHIT</t>
  </si>
  <si>
    <t>8 Min Full Body HIIT Workout XHIT</t>
  </si>
  <si>
    <t>2021-11-16 14:00:10+00:00</t>
  </si>
  <si>
    <t>ðŸ”¥ SIGN UP NOW â†’ https://www.fitbod.me/xhit
Click the link above for 25% off + 3 customized workouts!
Thank you for watching our Full Body HIIT workout. Let us know what you think in the comments section below! This workout was brought to you by FitBod. If youâ€™re stuck and donâ€™t know how to focus on certain muscle groups, or what exercise is at your level then FitBod is right for you. Input your equipment or choose body weight exercises. Try it now with a special discount for our XHIT family! 
Full Body HIIT Workout
35 Seconds work | 15 Seconds Rest
â€¢ Cross body mountain climbers 
â€¢ Kneel to stand
â€¢ Opposite leg toe touches
â€¢ Squat side kick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</si>
  <si>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'8 min hiit workout', '8 min hiit', 'hiit workout', 'xhit', 'home workout', 'leg workout', 'toned legs', '8 min home leg workout', 'at home hiit workout', 'hiit workout at home', 'xhit daily', 'full body workout', 'at home workout', 'hiit', 'home leg workout', 'leg workout at home', 'perfect leg workout']</t>
  </si>
  <si>
    <t>tcNdPre5CHk</t>
  </si>
  <si>
    <t>7 Minute Upper Body HIIT Workout | XHIT</t>
  </si>
  <si>
    <t>7 Minute Upper Body HIIT Workout XHIT</t>
  </si>
  <si>
    <t>2021-11-11 14:00:21+00:00</t>
  </si>
  <si>
    <t>ðŸ”¥ SIGN UP NOW â†’ https://www.fitbod.me/xhit
Click the link above for 25% off + 3 customized workouts!
Thank you for watching our 7-minute Upper Body HIIT Workout! Let us know what you think in the comments section below! This workout was brought to you by FitBod. Make sure you hit the right muscle groups. Fitbod makes it easier to find the exercises, muscle groups, and the intensity to get you the results youâ€™re looking for!  
7 Minute Upper Body HIIT Workout
30 Seconds On / 10 Second Rest
â€¢ Triceps Push-ups
â€¢ Plank Jack
â€¢ Bench Dip
â€¢ Walkout to Push Up
â€¢ Downward Dog Push Up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</si>
  <si>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'7 Minute Upper Body HIIT', 'home workout', 'hiit', 'at home workout', 'HIIT', 'hiit workout', 'hiit cardio', 'at home hiit', 'xhit daily', 'full body workout', '7-minute workout', 'Upper Body', 'HIIT Workout', 'Quick Workout', 'at home hiit workout', 'hiit workout at home', 'quick workout routine', 'quick workout']</t>
  </si>
  <si>
    <t>1wQ9yxKO2Is</t>
  </si>
  <si>
    <t>Dumbbell Arm Burner | XHIT</t>
  </si>
  <si>
    <t>Dumbbell Arm Burner XHIT</t>
  </si>
  <si>
    <t>2021-11-09 14:00:03+00:00</t>
  </si>
  <si>
    <t>ðŸ”¥ SIGN UP NOW â†’ https://www.fitbod.me/xhit
Click the link above for 25% off + 3 customized workouts!
Thank you for watching our Dumbbell Arm Burner. Let us know what you think in the comments section below! This workout was brought to you by FitBod. Enter your workout into the app and BOOM it creates the workout for you!  And weâ€™ve got a special deal for our XHIT family! 
FitBod Dumbbell Workout
40 Seconds work | 20 Seconds Rest
â€¢ Arnold dumbbell press
â€¢ Dumbbell bicep curl 
â€¢ Dumbbell front raise
â€¢ Dumbbell rear delt raise
â€¢ Seated dumbbell curl
â€¢ Dumbbell floor twist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</si>
  <si>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'dumbbell workout', 'women dumbbell workout', 'dumbbell women workout', 'dumbbell', 'xhit daily', 'arm exercise', 'women arm workout', 'women bicep workout', 'full body workout', 'dumbbell workout at home', 'upper body dumbbell workout', 'arm workout', 'toned arms', 'upper body workout', 'bicep workout', 'women bicep workout with dumbbells']</t>
  </si>
  <si>
    <t>uVD1wSpfmdA</t>
  </si>
  <si>
    <t>12 Min Booty Blaster Workout | XHIT</t>
  </si>
  <si>
    <t>12 Min Booty Blaster Workout XHIT</t>
  </si>
  <si>
    <t>2021-11-04 13:00:26+00:00</t>
  </si>
  <si>
    <t>ðŸ”¥ SIGN UP NOW â†’ https://www.fitbod.me/xhit
Click the link above for 25% off + 3 customized workouts!
Thank you for watching our 12 Min Booty Blaster workout. Let us know what you think in the comments section below! This workout was brought to you by FitBod. Try and learn over 600 exercise, including warm-up and stretching! Try it out with an exclusive discount for our XHIT family! 
12 Min Booty Blaster
40 Seconds / 15 Seconds / 2 Rounds 
â€¢ Forward Lunge with Twist
â€¢ Straight leg kickback
â€¢ Frog Pump
â€¢ Floor Bridge
â€¢ Single Leg Glute Bridge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</si>
  <si>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'booty workout', '10 min booty workout', 'booty blaster', 'at home booty workout', 'round booty workout', 'booty workout at home', 'butt workout', 'full body workout', 'xhit', 'fitness', 'booty']</t>
  </si>
  <si>
    <t>1ip19jORVR4</t>
  </si>
  <si>
    <t>FitBod Band Burnout | XHIT</t>
  </si>
  <si>
    <t>FitBod Band Burnout XHIT</t>
  </si>
  <si>
    <t>2021-11-02 13:00:00+00:00</t>
  </si>
  <si>
    <t>ðŸ”¥ SIGN UP NOW â†’ https://www.fitbod.me/xhit
Click the link above for 25% off + 3 customized workouts!
Thank you for watching our FitBod Band Burnout. Let us know what you think in the comments section below! These bands weâ€™re purchased from FitBod.me website. For more band workouts check out the FitBod app. Track your workouts with over 600 workouts available. Click the link above for a special discount for our FitBod family! 
Fitbod Band Burnout
30 Seconds| 10 Seconds Rest
â€¢ Loop band lateral shoulder raise
â€¢ Band bicep curl 
â€¢ Alternating leg raise 
â€¢ Fire Hydrant
â€¢ Kneeling row
â€¢ Sideline hip abduction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</si>
  <si>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'home workout', 'band workout', 'resistance band workout', 'full body resistance band workout', 'exercise band workout', 'xhit daily', 'xhit', 'resistance band exercises', 'full body resistance band workout at home', 'exercise band workouts', 'at home workout']</t>
  </si>
  <si>
    <t>cUDYXH3WG5Y</t>
  </si>
  <si>
    <t>10 Min Lower Body Leg Burner | XHIT</t>
  </si>
  <si>
    <t>10 Min Lower Body Leg Burner XHIT</t>
  </si>
  <si>
    <t>2021-10-28 13:00:15+00:00</t>
  </si>
  <si>
    <t>ðŸ”¥ SIGN UP NOW â†’ https://www.fitbod.me/xhit
Click the link above for 25% off + 3 customized workouts!
Thank you for watching our 10 Min Lower Body Leg Burner. Let us know what you think in the comments section below! This workout was brought to you by FitBod. Fitbod keeps your workouts tracked and connected with your favorite apps like Apple Health, Fitbit, and Strava! Check out our special offer above.
10 Min Lower Body Leg Killer
â€¢ Reverse Lunge
â€¢ Curtsy Lunge
â€¢ Lateral Bound
â€¢ Side Lunge
â€¢ Walk out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</si>
  <si>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'Lower Body Leg Killer', 'Leg workout', 'home workout', 'leg workout', 'lower body leg killer', 'XHIT Daily', 'at home leg workout', 'quad workout', 'leg workout at home', 'xhit daily', 'full body workout', 'lower body workout', 'legs', 'lower body', 'lower body strength workout']</t>
  </si>
  <si>
    <t>CWaJcOBrtvE</t>
  </si>
  <si>
    <t>7 Min FitBod Leg Burner | XHIT</t>
  </si>
  <si>
    <t>7 Min FitBod Leg Burner XHIT</t>
  </si>
  <si>
    <t>2021-10-26 13:00:09+00:00</t>
  </si>
  <si>
    <t>ðŸ”¥ SIGN UP NOW â†’ https://www.fitbod.me/xhit
Click the link above for 25% off + 3 customized workouts!
Thank you for watching our 7 Min FitBod Leg Burner.  Let us know what you think in the comments section below! Did you know you can set your fitness goals in the Fitbod app. Set your goals and find the workouts to reach them! Start today with a special discount for our FitBod family! 
7 Min Leg Burner Workout
30 Seconds| 10 Seconds Rest
â€¢ Curtsy Lunge
â€¢ Side Lunge
â€¢ Floor Bridge
â€¢ Straight leg kickback
â€¢ Air squat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</si>
  <si>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'leg burner', 'leg workout', 'at home workout', 'leg burner workout', 'women legs workout', 'legs workout', 'xhit daily', 'home workout', 'leg workout at home', 'home leg workout', 'at home leg workout']</t>
  </si>
  <si>
    <t>bfOFhej1PYE</t>
  </si>
  <si>
    <t>16 Min Total Body Fat Burning Routine | XHIT</t>
  </si>
  <si>
    <t>16 Min Total Body Fat Burning Routine XHIT</t>
  </si>
  <si>
    <t>2021-07-17 13:00:25+00:00</t>
  </si>
  <si>
    <t>ðŸ”¥ SIGN UP NOW â†’ https://insd.io/3cAmaVL
Click the link above and use code â€œXHITâ€ for 25% off + 3 customized workouts!
Thank you for watching our 16 Min Total Body Fat Burning Routine. Let us know what you think in the comments section below! This workout was brought to you by FitBod. Fitbod keeps your gym sessions fresh and fun by mixing up your workouts with new exercises and targeting fresh muscles groups! 
16 Min Total Body Fat Burning Routine 
Squat + Alt Reverse Lunge 
Russian Twist
Inch Worms 
Supermanâ€™s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</si>
  <si>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'16 Min Total Body Fat Burning Routine', 'Total Body Fat Burning workout', 'full body workout', 'home workout', 'hiit workout', 'fat burning workout', 'full body hiit', 'fat burn workout', 'at home workout', 'fat burning', 'full body workout at home', 'full body workout routine', 'no equipment', 'total body', 'at home fat burn', 'full body fat burn']</t>
  </si>
  <si>
    <t>2B3CMI-io6c</t>
  </si>
  <si>
    <t>8 Min Ab Plank Series | XHIT</t>
  </si>
  <si>
    <t>8 Min Ab Plank Series XHIT</t>
  </si>
  <si>
    <t>2021-07-15 12:00:01+00:00</t>
  </si>
  <si>
    <t>ðŸ”¥ SIGN UP NOW â†’ https://insd.io/3cAmaVL
Click the link above and use code â€œXHITâ€ for 25% off + 3 customized workouts!
Thank you for watching our 8 Min Ab Plank Series. Let us know what you think in the comments section below! This workout was brought to you by FitBod. Try and learn over 600 exercise, including warm-up and stretching! The FitBod app also connects to your favorite apps like Apple Health and Strava. 
8 Min Ab Plank Series 
40 Seconds / 20 Seconds / 2 Rounds 
Plank
Plank Twist
Plank Up Downs
Plank Toe Touches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</si>
  <si>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'8 Min Ab Plank Series', 'ab plank series', 'plank workout', 'plank', 'home workout', 'plank exercise', 'abs', 'ab workout', 'plank variations', 'core workout', 'plank workout for women', 'how to plank', 'at home workout', 'plank workout for abs', 'no equipment', 'core strength', 'plank exercise for belly fat', 'hiit', 'plank exercises', 'best plank workout', 'workout with planks']</t>
  </si>
  <si>
    <t>iMSiXqRHzi4</t>
  </si>
  <si>
    <t>7 Minute Warm-Up for HIIT | XHIT</t>
  </si>
  <si>
    <t>7 Minute WarmUp for HIIT XHIT</t>
  </si>
  <si>
    <t>2021-07-13 13:15:02+00:00</t>
  </si>
  <si>
    <t>ðŸ”¥ SIGN UP NOW â†’ https://insd.io/3cAmaVL
Click the link above and use code â€œXHITâ€ for 25% off + 3 customized workouts!
Thank you for watching our 7 Minute Warm-Up video! Let us know what you think in the comments section below! This workout was brought to you by FitBod. Thereâ€™s no better feeling than finding your stride and getting in the zone. Fitbod makes it easier to find the exercises, muscle groups, and intensity that get you better results and stay on track with your workouts. 
âœš Subscribe to our channel: https://rb.gy/bsixw9
âœš View Full Workout Below
Title:  7 Minute Warm-Up for HIIT
Workout:
50 Seconds On / 10 Second Rest
1- Squat + Hamstring Stretch 
2- Alt Toe Touches 
3- Alt Crossovers
4- Downward Dog
5- Cat Cow 
6- Alt Lateral Lunges 
7- Skipping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</si>
  <si>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'7 Min Warm Up for HIIT', 'cardio workout', 'home workout', 'cardio', 'at home workout', 'hiit workout', 'HIIT Warm Up', 'warm up', 'warm up routine', 'quick warm up', 'hiit', 'hiit warm up for beginners', 'hiit warm up exercises', 'hiit warm up workout', 'warm up workout', 'workout warm up']</t>
  </si>
  <si>
    <t>4Ur6Vorkm9M</t>
  </si>
  <si>
    <t>7 Min Full Body Cool Down Stretch | XHIT</t>
  </si>
  <si>
    <t>7 Min Full Body Cool Down Stretch XHIT</t>
  </si>
  <si>
    <t>2021-07-10 13:00:06+00:00</t>
  </si>
  <si>
    <t>ðŸ”¥ SIGN UP NOW â†’ https://insd.io/3cAmaVL
Click the link above and use code â€œXHITâ€ for 25% off + 3 customized workouts!
Thank you for watching our 7 Min Full Body Cool Down Stretch. Let us know what you think in the comments section below! This workout was brought to you by FitBod. Start your workout routine today! Enter in your fitness equipment, goals, and muscle groups youâ€™d like to target. FitBod will take care of the rest. Donâ€™t wait, try it out today! 
âœš Subscribe to our channel: https://rb.gy/bsixw9
âœš View Full Workout Below
Title: 7 Min Full Body Cool Down Stretch
Workout: 
Static Pigeon
Kneeling Lunge
Cat/Cow
Squat with Hip Openers
Child Pose
Half kneeling sprint hold
90/90: 
Kneeling Hip bridge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</si>
  <si>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'7 Min Full Body Cool Down Stretch', 'stretching', 'stretch', 'flexibility', 'cool down', 'stretching routine', 'stretching exercises', 'full body stretch', 'cool down workout', 'stretches', 'cool down stretch', 'cooldown', 'stretches for flexibility', 'cool down exercises', 'stretch workout', 'home workout', 'stretching workout', 'cool down stretches after workout', 'full body stretching routine', 'stretching routine for flexibility', 'cool down stretches', 'cool down after workout']</t>
  </si>
  <si>
    <t>x_Bvd9L1vzg</t>
  </si>
  <si>
    <t>8 Min Leg Burner Workout | XHIT</t>
  </si>
  <si>
    <t>8 Min Leg Burner Workout XHIT</t>
  </si>
  <si>
    <t>2021-07-08 12:30:27+00:00</t>
  </si>
  <si>
    <t>ðŸ”¥ SIGN UP NOW â†’ https://insd.io/3cAmaVL
Click the link above and use code â€œXHITâ€ for 25% off + 3 customized workouts!
Thank you for watching our 8 Minute Leg Burner Workout! Let us know what you think in the comments section below! This workout was brought to you by FitBod. Are you trying to hit your summer goals? FitBod can help! Take the guesswork out of your workouts and track your progress through the FitBod app, itâ€™s easy! See our promotion below and get started! 
âœš Subscribe to our channel: https://rb.gy/bsixw9
âœš View Full Workout Below
Title: 8 Min Leg Burner Workout
Workout: 
30 seconds on / 10 second rest
Jump Squats
Alt Curtsy Lunge
Alt Skater Hops
Side Lunges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</si>
  <si>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'8 Min Leg Burner Workout', 'Leg Burner Workout', 'leg workout', 'at home workout', 'leg workout at home', 'hiit', 'legs workout', 'leg day', 'home workout', 'at home leg workout', 'leg hiit workout', 'hiit workout', 'lower body workout', 'hiit leg workout', 'thighs workout', 'no equipment leg workout', 'home leg workout', 'no equipment', 'at home legs', 'legs']</t>
  </si>
  <si>
    <t>AZwTbX0Lv6o</t>
  </si>
  <si>
    <t>6 Min Core Burner | XHIT</t>
  </si>
  <si>
    <t>6 Min Core Burner XHIT</t>
  </si>
  <si>
    <t>2021-07-06 13:45:00+00:00</t>
  </si>
  <si>
    <t>ðŸ”¥ SIGN UP NOW â†’ https://insd.io/3cAmaVL
Click the link above and use code â€œXHITâ€ for 25% off + 3 customized workouts!
Thank you for watching our 6 Min Core Burner Workout. Let us know what you think in the comments section below! This workout was brought to you by FitBod. Do you like watching workout videos to get the right technique down? FitBod has HD videos to help you with your workouts! Check out the deal below to get started! 
âœš Subscribe to our channel: https://rb.gy/bsixw9
âœš View Full Workout Below
Title:  6 Min Core Burner
Workout: 
Leg raise to reverse crunch
Alt toe touches
High plank extension to pike toe touch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</si>
  <si>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'6 Min Core Burner', 'abs workout', 'abs', 'core workout', 'ab workout', 'lower abs', 'core exercises', 'workout from home', 'lower ab workout', 'lower abs workout', 'no equipment workout', 'six pack workout', 'six pack', 'ab workout for women', 'lose belly fat', 'how to get abs', 'ab workout at home', 'best ab workout', 'intense ab workout', 'no equipment ab workout', 'home workout', 'ab workouts', 'home ab workout', 'flat belly workout']</t>
  </si>
  <si>
    <t>79OdvtGwXRA</t>
  </si>
  <si>
    <t>8 Min Lower Body HIIT Workout | XHIT</t>
  </si>
  <si>
    <t>8 Min Lower Body HIIT Workout XHIT</t>
  </si>
  <si>
    <t>2021-07-03 12:00:02+00:00</t>
  </si>
  <si>
    <t>ðŸ”¥ SIGN UP NOW â†’ https://insd.io/3cAmaVL
Click the link above and use code â€œXHITâ€ for 25% off + 3 customized workouts!
Thank you for watching our 8 Min Lower Body HIIT Workout. Let us know what you think in the comments section below! This workout was brought to you by FitBod. Do you have workout equipment at home but not sure the best way to use it? Donâ€™t worry! Enter in your equipment into the FitBod app and get customized workouts just for you. Try it out today!
âœš Subscribe to our channel: https://rb.gy/bsixw9
âœš View Full Workout Below
Title: 15 Min Love Handle Workout
Workout: 8 Min Lower Body HIIT Workout
8 Min Lower Body HIIT Workout
20 Second on / 10 second rest 
Leg raises to reverse crunch
Alt toe touches
High plank extension to pike toe touch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</si>
  <si>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'8 Min Lower Body HIIT Workout', 'home workout', '8 min lower body hiit workout', 'lower body workout', 'hiit workout', 'abs', 'leg workout', 'butt workout', 'core', 'at home workout', 'no equipment', 'abs workout', 'thigh workout', 'booty workout', 'no equipment workout', 'bodyweight training', 'lower body hiit workout', 'fat burning workout', 'legs workout', 'lower body hiit']</t>
  </si>
  <si>
    <t>KHCQSmjwRIs</t>
  </si>
  <si>
    <t>16 Min Full Body Band Workout | XHIT</t>
  </si>
  <si>
    <t>16 Min Full Body Band Workout XHIT</t>
  </si>
  <si>
    <t>2021-07-01 13:30:04+00:00</t>
  </si>
  <si>
    <t>ðŸ”¥ SIGN UP NOW â†’ https://insd.io/3cAmaVL
Click the link above and use code â€œXHITâ€ for 25% off + 3 customized workouts!
Thank you for watching our 16 Min Full Body Band Workout. Let us know what you think in the comments section below! This workout was brought to you by FitBod. Fitbod keeps your gym sessions fun by introducing new workouts and targeting fresh muscle groups. Your training partner is here! Special offer below! 
âœš Subscribe to our channel: https://rb.gy/bsixw9
âœš View Full Workout Below
Title: 16 Min Full Body Band Workout
Workout: 
1a) pulse squats
1b) Single leg RDL
20 second rest 
2a) chest press
2b) High plank band row
20 second rest 
  3a) rear delt fly
  3b) Shoulder press
20 second rest
  4a) alternating front raise
  4b) High plank lateral hand taps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</si>
  <si>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'16 Min Total Body Band Workout', 'resistance band workout', 'home workout', 'at home workout', 'resistance band exercises', 'full body workout', 'full body resistance band workout', 'resistance band', 'hiit workout', 'band workout', 'resistance bands workout', 'exercise band workout', 'resistance bands exercises', 'resistance bands', 'resistance band training', 'total body workout', 'band exercise', 'band exercises']</t>
  </si>
  <si>
    <t>uplNALKBKRA</t>
  </si>
  <si>
    <t>2021-06-29 12:00:18+00:00</t>
  </si>
  <si>
    <t>ðŸ”¥ SIGN UP NOW â†’ https://insd.io/3cAmaVL
Click the link above and use code â€œXHITâ€ for 25% off + 3 customized workouts!
Thank you for watching our 8 Min Full Body HIIT Workout. Let us know what you think in the comments section below! This workout was brought to you by FitBod. Try and learn over 600 exercises, including warm-ups and stretching! The FitBod app also connects to your favorite apps like Apple Health and Strava. Check out our special offer to get started! 
âœš Subscribe to our channel: https://rb.gy/bsixw9
âœš View Full Workout Below
Title: 8 Min Full Body HIIT Workout
Workout: 
40 seconds on / 20 second rest 
Jump lunge to jump squat
Hip bridge walk outs
Good mornings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</si>
  <si>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'8 min Full Body HIIT', 'full body workout', 'home workout', 'hiit', 'at home workout', 'hiit workout', 'lose weight', 'full body workout at home', 'workout at home', 'no equipment', 'total body workout', 'hiit workout at home', 'hiit workout for fat loss', 'beginner workout', 'burn calories', 'workout from home', 'burn fat workout', 'quick workout', 'at home hiit workout']</t>
  </si>
  <si>
    <t>IGlHT1zwbqg</t>
  </si>
  <si>
    <t>6 Min Toned Ab Workout | XHIT</t>
  </si>
  <si>
    <t>6 Min Toned Ab Workout XHIT</t>
  </si>
  <si>
    <t>2021-06-24 13:15:01+00:00</t>
  </si>
  <si>
    <t>SIGN UP for 25% OFF FITBOD NOW â†’ https://insd.io/3cAmaVL
Click the link above and use code â€œXHITâ€ for 25% off + 3 customized workouts!
Thank you for watching our 6 Min Toned Ab Workout. Let us know what you think in the comments section below! This workout was brought to you by FitBod. FitBod allows you to target muscle groups and create customizable workouts. Click the link below and use code â€œXHITâ€ for 25% off + 3 customized workouts!
âœš Subscribe to our channel: https://rb.gy/bsixw9
âœš View Full Workout Below
Title: 6 Min Toned Ab Workout
Workout: 
2 rounds / 20 second workout / 10 second rest
Inch worms
Bicycle crunches 
Plank Hip Dips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</si>
  <si>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'6 Min Toned Ab Workout', 'abs', 'ab workout', 'abs workout', 'home workout', 'core workout', 'lose belly fat', 'abs home workout', 'best ab exercises', 'get a flat stomach', 'at home abs workout', 'abs exercise', 'no equipment', 'home abs workout', 'lower ab workout', 'best ab workout', 'abs fast']</t>
  </si>
  <si>
    <t>u3TqzyEv3Fo</t>
  </si>
  <si>
    <t>10 Min Low Impact Workout For Beginners | XHIT</t>
  </si>
  <si>
    <t>10 Min Low Impact Workout For Beginners XHIT</t>
  </si>
  <si>
    <t>2021-06-22 12:00:34+00:00</t>
  </si>
  <si>
    <t>ðŸ”¥ SIGN UP for 25% OFF FITBOD NOW â†’ https://insd.io/3cAmaVL
Click the link above and use code â€œXHITâ€ for 25% off + 3 customized workouts!
Thank you for watching our 10 Min Low Impact Workout For Beginners. Let us know what you think in the comments section below! This workout was brought to you by FitBod. Fitbodâ€™s training algorithm understands your strength-training ability, studies your past workouts and adapts.
âœš Subscribe to our channel: https://rb.gy/bsixw9
âœš View Full Workout Below
10 Min Low Impact Workout For Beginners 
2 Rounds / 35 sec workout / 25 sec Rest
Squats 
Alt Reverse lunge w/ knee lift 
High Plank 
Glute bridge 
Bicycle abs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</si>
  <si>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'10 Min Low Impact Workout', 'low impact workout', 'home workout', '10 minute workout', 'low impact cardio', 'at home workout', 'no equipment', 'beginner workout', 'apartment friendly cardio', 'no equipment workout', 'apartment friendly workout', 'low impact hiit', '10 min hiit workout', 'apartment workout', '10 min at home workout']</t>
  </si>
  <si>
    <t>N5bpaHtGiu8</t>
  </si>
  <si>
    <t>FitBod Workout: Glutes and Lower Back Burner | XHIT</t>
  </si>
  <si>
    <t>FitBod Workout Glutes and Lower Back Burner XHIT</t>
  </si>
  <si>
    <t>2021-06-19 12:30:12+00:00</t>
  </si>
  <si>
    <t>ðŸ”¥ SIGN UP for 25% OFF FITBOD NOW â†’ https://insd.io/3cAmaVL
Click the link above and use code â€œXHITâ€ for 25% off + 3 customized workouts!
Thank you for watching our Glutes and Lower Back Burner. Let us know what you think in the comments section below! 
This workout was brought to you by FitBod. If youâ€™re stuck and donâ€™t know how to focus on certain muscle groups, or what exercise is at your level then FitBod is right for you. FitBod helps you exercise at your level and targets fresh muscle groups with each workout. 
âœš View Full Workout Below
FitBod Workout: Glutes and Lower Back Burner
Hip Thrust 
Single leg Kickback 
Kneeling Squat 
Single Leg Glute Bridge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</si>
  <si>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'glute and lower back burner', 'at home workout', 'butt workout', 'glute workout', 'booty workout', 'glutes', 'glutes workout', 'full body workout', 'hiit workout', 'glute exercises', 'strength', 'butt and thigh workout', 'glute activation exercises', 'booty workout at home', 'workouts', 'legs and glutes workout', 'lower body workout', 'at home hiit workout']</t>
  </si>
  <si>
    <t>SFk773M0IoQ</t>
  </si>
  <si>
    <t>15 Min Full Body HIIT Workout | XHIT</t>
  </si>
  <si>
    <t>15 Min Full Body HIIT Workout XHIT</t>
  </si>
  <si>
    <t>2021-06-17 15:00:13+00:00</t>
  </si>
  <si>
    <t>SIGN UP for 25% OFF FITBOD NOW â†’ https://insd.io/3cAmaVL
Click the link above and use code â€œXHITâ€ for 25% off + 3 customized workouts!
Thank you for watching our 15 Min Full Body Workout. Let us know what you think in the comments section below! This workout was brought to you by FitBod. Try and learn over 600 exercise, including warm-up and stretching! The FitBod app also connects to your favorite apps like Apple Health and Strava. 
âœš Subscribe to our channel: https://rb.gy/bsixw9
âœš View Full Workout Below
15 Min Full Body HIIT Workout
Alt lateral lunges 
Crab toe touches 
Large mountain climbers 
Bridge walk outs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</si>
  <si>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'hiit full body workout', 'full body workout', 'hiit workout at home', 'full body hiit workout', 'at home hiit workout', 'full body workout at home', 'full body', 'hiit cardio', 'at home workout', 'hiit', 'no equipment', 'workout at home', 'bodyweight hiit']</t>
  </si>
  <si>
    <t>iFqZumXnoUo</t>
  </si>
  <si>
    <t>10 Min Cardio Fat Burner | XHIT</t>
  </si>
  <si>
    <t>10 Min Cardio Fat Burner XHIT</t>
  </si>
  <si>
    <t>2021-06-15 13:00:31+00:00</t>
  </si>
  <si>
    <t>ðŸ”¥ SIGN UP for 25% OFF FITBOD NOW â†’ https://insd.io/3cAmaVL
Click the link above and use code â€œXHITâ€ for 25% off + 3 customized workouts!
Thank you for watching our 10 Min Cardio Fat Burner! Let us know what you think in the comments section below! This workout was brought to you by FitBod. FitBod allows you to target muscle groups and create customizable workouts. Track your workouts in the app to monitor recovery, fitness goals, and progress! 
âœš View Full Workout Below
10 Min Cardio Fat Burner
- 2 Rounds / 40 sec workout / 20 sec rest
- Burpees 
- Mountain climbers 
- 2 reverse lunges + 2 pop squats 
- 10 high knees + 2 shoot throughs
- Broad Jumps + Sprint back 
âœš Subscribe to our channel: https://rb.gy/bsixw9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</si>
  <si>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'10 Min Cardio Fat Burner', 'cardio workout', 'home workout', 'cardio', 'at home workout', 'hiit workout', 'cardio workout at home', 'hiit cardio workout', 'full body workout', '10 min workout', 'no equipment', 'cardio burner', 'cardio burn workout', 'xhit cardio', 'xhit cardio workout from home']</t>
  </si>
  <si>
    <t>c3zO4OWzF6M</t>
  </si>
  <si>
    <t>8 Min Kettle Bell Series | XHIT</t>
  </si>
  <si>
    <t>8 Min Kettle Bell Series XHIT</t>
  </si>
  <si>
    <t>2021-06-12 12:00:16+00:00</t>
  </si>
  <si>
    <t>ðŸ”¥ SIGN UP for 25% OFF FITBOD NOW â†’ https://insd.io/3cAmaVL
Click the link above and use code â€œXHITâ€ for 25% off + 3 customized workouts!
Thank you for watching our 8 Min Kettle Bell Series. Let us know what you think in the comments section below! This workout was brought to you by FitBod. Do you have equipment around the house that you want to use? Or maybe youâ€™re wondering what best workouts are? Enter your workout equipment in the app for custom workouts just for you! 
8 Min Kettlebell Series 
KB Swings 
KB Ground to Overhead 
KB Squat and Deadlift 
KB Thruster 
âœš Subscribe to our channel: https://rb.gy/bsixw9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</si>
  <si>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'8 Min Kettle Bell Series', 'Kettlebell Series', 'kettlebell exercises', 'kettlebell training', 'kettlebell', 'kettlebell workout', 'kettle bell workout', 'kettlebell swing', 'kettlebells', 'kettlebell exercise', 'kettlebell workout for women', 'kettlebell leg workout', 'kettlebell follow along', 'kettlebell full body workout', 'kettle bell exercises', 'kettlebell routine', 'kettlebell hiit workout', 'kettlebell strength workout']</t>
  </si>
  <si>
    <t>Y4w6mMYPOWk</t>
  </si>
  <si>
    <t>10 Min Core and Arm Workout | XHIT</t>
  </si>
  <si>
    <t>10 Min Core and Arm Workout XHIT</t>
  </si>
  <si>
    <t>2021-06-10 12:30:06+00:00</t>
  </si>
  <si>
    <t>SIGN UP for 25% OFF FITBOD NOW â†’ https://insd.io/3cAmaVL
Thank you for watching our 10 Min Core and Arm Workout. Let us know what you think in the comments section below! This workout was brought to you by FitBod. FitBod allows you to target muscle groups and create customizable workouts. Click the link below and use code â€œXHITâ€ for 25% off + 3 customized workouts!
âœš Subscribe to our channel: https://rb.gy/bsixw9
âœš View Full Workout Below
10 Min Core and Arm Workout
2 Rounds / 20 seconds work / 10 second rest
Plank Toe Taps 
Bear Shoulder Taps 
Triceps Push-ups 
Alt Plank Up Downs 
Static Push-up hold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</si>
  <si>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'core and arm workout', 'home workout', 'abs and arms workout', '10 minute core and arm workout', 'ab workout', 'core and arm workouts', 'arms workout', 'abs and arms', 'core workout', 'toned arms workout', 'toned arms', 'no equipment', 'core', 'arms']</t>
  </si>
  <si>
    <t>i2MiZNtc2v4</t>
  </si>
  <si>
    <t>15 Min Full Body Workout | XHIT</t>
  </si>
  <si>
    <t>15 Min Full Body Workout XHIT</t>
  </si>
  <si>
    <t>2021-06-08 12:15:02+00:00</t>
  </si>
  <si>
    <t>SIGN UP for 25% OFF FITBOD NOW â†’ https://insd.io/3cAmaVL
Thank you for watching our 15 Min Full Body Workout. Let us know what you think in the comments section below! This workout was brought to you by FitBod. Enter your sets, reps, and weight that meet you at your capability to exercise at your level. Click the link below and use code â€œXHITâ€ for 25% off + 3 customized workouts!
âœš Subscribe to our channel: https://rb.gy/bsixw9
âœš View Full Workout Below
15 Min Full Body Workout
3 Rounds / 40 seconds work / 20 second rest
English burpee 
Plank Twist Reach
Frog Squats
A-Steps
Plank Jacks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</si>
  <si>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'Full Body Workout', 'full body workout', 'full body workout at home', 'home workout', 'full body workout for beginner', 'at home workout', 'full body workout for beginners', 'equipment free full body workout', 'full body workout program', 'hiit workout at home', 'no equipment full body workout', 'full body']</t>
  </si>
  <si>
    <t>q8MCM2ImSB8</t>
  </si>
  <si>
    <t>8 Min Booty Workout | XHIT</t>
  </si>
  <si>
    <t>8 Min Booty Workout XHIT</t>
  </si>
  <si>
    <t>2021-06-05 12:30:15+00:00</t>
  </si>
  <si>
    <t>SIGN UP for 25% OFF FITBOD NOW â†’ https://insd.io/3cAmaVL
Thank you for watching our 8 Min Booty Workout. Let us know what you think in the comments section below! This workout was brought to you by FitBod. Try and learn over 600 exercise, including warm-up and stretching! Click the link below and use code â€œXHITâ€ for 25% off + 3 customized workouts!
âœš Subscribe to our channel: https://rb.gy/bsixw9
âœš View Full Workout Below
Title: 8 Min Booty Workout
Workout: 
2 rounds / 40 second workout / 20 second rest
Single leg hip thrust (right leg)
Single leg hip thrust (left leg)
Curtsy Lunges 
Squat Pulses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</si>
  <si>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'butt workout', 'butt workout at home', 'round butt workout', 'butt workout for women', 'bubble butt workout', 'booty workout', 'best butt workout', 'home workout', 'butt workout from home', 'at home butt workout', 'butt exercises', 'butt and thigh workout', 'booty workout at home']</t>
  </si>
  <si>
    <t>fLuolUGCPfE</t>
  </si>
  <si>
    <t>2021-06-03 12:00:14+00:00</t>
  </si>
  <si>
    <t>SIGN UP for 25% OFF FITBOD NOW â†’ https://insd.io/3cAmaVL
Thank you for watching our 6 Min Toned Ab Workout. Let us know what you think in the comments section below! This workout was brought to you by FitBod. FitBod allows you to target muscle groups and create customizable workouts. Click the link below and use code â€œXHITâ€ for 25% off + 3 customized workouts!
âœš Subscribe to our channel: https://rb.gy/bsixw9
âœš View Full Workout Below
6 Min Toned Ab Workout
2 rounds / 20 second workout / 10 second rest
Inch worms
Bicycle crunches 
Plank Hip Dips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</si>
  <si>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QkHIECCMO-M</t>
  </si>
  <si>
    <t>Killer 10 Min Leg Workout | XHIT</t>
  </si>
  <si>
    <t>Killer 10 Min Leg Workout XHIT</t>
  </si>
  <si>
    <t>2021-06-01 13:00:11+00:00</t>
  </si>
  <si>
    <t>SIGN UP for 25% OFF FITBOD NOW â†’ https://insd.io/3cAmaVL
Thank you for watching our 10 Min Cardio Fat Burner! Let us know what you think in the comments section below! This workout was brought to you by FitBod. FitBod allows you to target muscle groups and create customizable workouts. Track your workouts in the app to monitor recovery, fitness goals, and progress! 
âœš View Full Workout Below
Killer 10 Min Leg Workout
2 rounds / 40 second workout / 20 second rest
Alt Lateral lunges 
Glute bridges
Good morning + squat 
Alt Forward lunges 
Pop squats 
âœš Follow us
Instagram: https://www.instagram.com/watchXHIT/
Facebook: https://www.facebook.com/watchxhit/
Twitter: https://twitter.com/watchXHIT
Pinterest: https://www.pinterest.com/watchxhit
âœš About XHIT
Daily workouts with a healthy dose of energy! Come join us for a training session, a workout challenge, or tips on how to get the body you desire.
Thanks for watching! 
#XHIT #XHITDAILY #FITNESS</t>
  </si>
  <si>
    <t>['XHIT', 'workout', 'XHIT daily', 'Leg Workout', 'leg workout at home', 'home leg workout', 'at home leg workout', 'perfect leg workout', 'best leg workout', 'no equipment leg workout', 'full leg workout', 'leg workout for women', 'home workout', 'leg workout equipment free', 'leg workout routine', 'quad exercises', 'glute exercises']</t>
  </si>
  <si>
    <t>YOveatIU3x8</t>
  </si>
  <si>
    <t>15 Min At Home Leg Workout | XHIT</t>
  </si>
  <si>
    <t>15 Min At Home Leg Workout XHIT</t>
  </si>
  <si>
    <t>2021-02-23 18:00:16+00:00</t>
  </si>
  <si>
    <t>Weâ€™re back! Thank you for watching our 15 Min At Home Leg Workout.
Let us know what you think in the comments section below!
What do you want to see next? 
âœš Subscribe to our channel: https://rb.gy/bsixw9
âœš View Full Workout Below
Title: 15 Min At Home Leg Workout
Workout: 
3 Rounds 
40 sec ON
20 sec OFF
Alt Curtsey Lunges
3 squat pulse + Squat Jump
Alt Side Lunges 
Rainbows (Right Leg)
Rainbows (Left Leg)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</si>
  <si>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'leg workout at home', 'at home leg workout', 'leg and butt workout at home', 'leg day workout at home', 'xhit workout', 'xhit butt workout', 'xhit leg workout', 'xhit legs workout', 'xhit daily workout plan', 'xhit thigh workout', 'leg workout', 'leg day workout', 'bodyweight leg workout', 'leg workout routine', 'leg and butt workout', 'leg workout for women', 'killer leg workout', 'leg day workout women']</t>
  </si>
  <si>
    <t>5JEh9qaEEKA</t>
  </si>
  <si>
    <t>8 Min Toned Arm Workout | XHIT</t>
  </si>
  <si>
    <t>8 Min Toned Arm Workout XHIT</t>
  </si>
  <si>
    <t>2021-02-20 18:00:06+00:00</t>
  </si>
  <si>
    <t>Weâ€™re back! Thank you for watching our 8 Min Toned Arm Workout.
Let us know what you think in the comments section below!
What do you want to see next? 
âœš Subscribe to our channel: https://rb.gy/bsixw9
âœš View Full Workout Below
Title: 8 Min Toned Arm Workout
Workout: 
20 sec ON 10 sec Rest
Repeat each exercise 2xs before moving on
2 rounds
Pike Pushups
Dips 
Inchworm + Pushup
Plank Tucks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</si>
  <si>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'arm workout', 'arm day workout', 'arm workout for women', 'best arm workout', 'beginner arm workout', 'no equipment arm workout', 'full arm workout', 'killer arm workout', 'toned arm workout', 'toned arm workout for women', 'xhit arms', 'xhit arms workout', 'xhit daily arms', 'xhit toned arms', 'xhit workout', 'home workout', 'arm workout at home', 'at home arm workout', 'good arm workout at home']</t>
  </si>
  <si>
    <t>lttNWt1UMCM</t>
  </si>
  <si>
    <t>8 Min At Home Ab Workout | XHIT</t>
  </si>
  <si>
    <t>8 Min At Home Ab Workout XHIT</t>
  </si>
  <si>
    <t>2021-02-18 08:00:09+00:00</t>
  </si>
  <si>
    <t>Weâ€™re back! Thank you for watching our 8 Min At Home Ab Workout.
Let us know what you think in the comments section below!
What do you want to see next? 
âœš Subscribe to our channel: https://rb.gy/bsixw9
âœš View Full Workout Below
Title: 8 Min At Home Ab Workout 
Workout: 
30 sec ON 10 sec Rest 
2 rounds
Plank with opposite reach 
Dead Bug 
Side Plank Raises (left)
Side Plank Raise (right)
Reverse Crunch
Flutter Kicks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</si>
  <si>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'ab workout xhit', 'xhit ab workout', 'ab workout for women', 'lower ab workout', 'intense ab workout', 'best ab workout', 'best lower ab workout', 'full ab workout', 'ab workout at home', 'total ab workout', '6 pack ab workout', 'best at home ab workout', 'best ab workout video']</t>
  </si>
  <si>
    <t>6Qq0NJ5EdXU</t>
  </si>
  <si>
    <t>5 Leg Day Stretches you MUST do | XHIT</t>
  </si>
  <si>
    <t>5 Leg Day Stretches you MUST do XHIT</t>
  </si>
  <si>
    <t>2021-02-16 18:00:05+00:00</t>
  </si>
  <si>
    <t>Weâ€™re back! Thank you for watching our  5 Leg Day Stretches you MUST do.
Let us know what you think in the comments section below!
What do you want to see next? 
âœš Subscribe to our channel: https://rb.gy/bsixw9
âœš View Full Workout Below
Title:  5 Leg Day Stretches you MUST do 
Workout: 
60 sec for each stretch 
Hamstring Into a Squat
Classic Pigeon (Right)
Classic Pigeon (Left)
Hip Opener (Right)
Hip Opener (Left)
Runner Lunge / Hamstring stretch
Side Lounges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</si>
  <si>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'Leg day stretches', 'xhit', 'xhit workout', 'xhit daily', 'leg stretches', 'dynamic leg stretches', 'best leg stretches', 'good leg stretches', 'leg day stretches', 'leg stretches for flexibility', 'leg flexibility stretches', 'leg stretches before workout', 'amazing upper back and leg stretches', 'xhit leg workout', 'stretches']</t>
  </si>
  <si>
    <t>tUGjOf8CE78</t>
  </si>
  <si>
    <t>15 Min HIIT Workout For Fat Loss | XHIT</t>
  </si>
  <si>
    <t>15 Min HIIT Workout For Fat Loss XHIT</t>
  </si>
  <si>
    <t>2021-02-13 18:00:08+00:00</t>
  </si>
  <si>
    <t>Weâ€™re back! Thank you for watching our 15 Min HIIT Workout For Fat Loss .
Let us know what you think in the comments section below!
What do you want to see next? 
âœš Subscribe to our channel: https://rb.gy/bsixw9
âœš View Full Workout Below
Title: 15 Min HIIT Workout For Fat Loss 
Workout: 
3 Rounds
40 sec ON
20 sec OFF
Jump Lunge Squat Combo
Low Knee to Elbow
A-Steps
1 Tuck Jump + 1 English Burpee
Bear Shoulder Taps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</si>
  <si>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'hiit training', 'hiit training workouts', 'xhit', 'xhit daily', 'xhit workout', 'xhit training', 'hiit weight training', 'hiit training workout', 'hiit strength training', 'hiit training cardio', 'hiit weight training workout routine', 'hiit training for fat loss', 'hiit workout', 'hiit workout for fat loss', 'hiit workout for beginners', 'hiit workout at home', 'hiit cardio workout', '15 minute hiit workout', 'hiit workout no equipment']</t>
  </si>
  <si>
    <t>95usKlXdOD4</t>
  </si>
  <si>
    <t>10 Min Lower Ab Workout | XHIT</t>
  </si>
  <si>
    <t>10 Min Lower Ab Workout XHIT</t>
  </si>
  <si>
    <t>2021-02-11 18:00:04+00:00</t>
  </si>
  <si>
    <t>Weâ€™re back! Thank you for watching our 10 Min Lower Ab Workout.
Let us know what you think in the comments section below!
What do you want to see next? 
âœš Subscribe to our channel: https://rb.gy/bsixw9
âœš View Full Workout Below
Title: 10 Min Lower Ab Workout
Workout: 
40 sec ON 20 sec Rest
2 rounds
Plank Hip Dips
Windshield Wipers
Straight Leg Reverse Crunch 
Plank Toe Taps
C Sit Alternate Toe Taps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</si>
  <si>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'xhit abs workout', 'xhit ab workout', 'xhit workout', 'abs workout xhit', '10 Min Lower Ab Workout', 'lower ab workout', 'best lower ab workout', 'killer lower ab workout', 'lower ab workout for women', 'best lower ab workout at home', 'lower stomach ab workout', '10 min ab workout', '10 min ab workout routine', 'ab workout', 'ab workout for women', 'intense ab workout']</t>
  </si>
  <si>
    <t>fIYg7mp52Nw</t>
  </si>
  <si>
    <t>16 Min Slim Waist and Butt Workout | XHIT</t>
  </si>
  <si>
    <t>16 Min Slim Waist and Butt Workout XHIT</t>
  </si>
  <si>
    <t>2021-02-09 19:00:08+00:00</t>
  </si>
  <si>
    <t>Weâ€™re back! Thank you for watching our 16 Min Slim Waist and Butt Workout.
Let us know what you think in the comments section below!
What do you want to see next? 
âœš Subscribe to our channel: https://rb.gy/bsixw9
âœš View Full Workout Below
Title: 16 Min Slim Waist and Butt Workout 
Workout: 
4 rounds
30 sec work
15 sec rest
Squat Jump Crossover
Alternating Plank Dips
Good Morning + Squat 
Alternating front lunges 
Twisting A-Steps
Single Leg Hip Thrust (right)
Single Leg Hip Thrust (left)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</si>
  <si>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'butt workout', 'butt and thigh workout', 'leg and butt workout', 'workout for butt', 'upper butt workout', 'xhit', 'xhit daily', 'workout waist trainer', 'small waist workout', 'waist workout', 'waist training workout', 'waist trainers workout', 'workout waist trimmer', 'slim waist workout', 'xhit butt workout']</t>
  </si>
  <si>
    <t>tRYguRCW07Y</t>
  </si>
  <si>
    <t>8 Min Full Body Workout | XHIT</t>
  </si>
  <si>
    <t>8 Min Full Body Workout XHIT</t>
  </si>
  <si>
    <t>2021-02-06 18:00:22+00:00</t>
  </si>
  <si>
    <t>Weâ€™re back! Thank you for watching our 8 Min Full Body Workout
Let us know what you think in the comments section below!
What do you want to see next? 
âœš Subscribe to our channel: https://rb.gy/bsixw9
âœš View Full Workout Below
Title: 8 Min Full Body Workout
Workout: 
40 sec ON 20 sec Rest
Skaters 
Heel Taps
Pushup with Alternating Twist 
Alternating Reverse Bridge Walkouts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</si>
  <si>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'total body workout', 'total body workout for women', 'best total body workout', 'total body hiit workout', 'xhit', 'xhit daily', 'home workout', 'full body workout at home', 'at home workout', 'full body workout', 'full body workout routine', 'best full body workout', 'full body workout for women', 'full body circuit workout']</t>
  </si>
  <si>
    <t>hjbK0PBOWVY</t>
  </si>
  <si>
    <t>10 Min Total Core Workout | XHIT</t>
  </si>
  <si>
    <t>10 Min Total Core Workout XHIT</t>
  </si>
  <si>
    <t>2021-02-04 18:00:22+00:00</t>
  </si>
  <si>
    <t>Weâ€™re back! Thank you for watching our 10 Min Total Core Workout 
Let us know what you think in the comments section below!
What do you want to see next? 
âœš Subscribe to our channel: https://rb.gy/bsixw9
âœš View Full Workout Below
Title: 10 Min Total Core Workout 
Workout: 
20 sec ON 10 sec Rest
Repeat each exercise 2xs before moving on
2 rounds
Mountain Climbers 
Plank Jacks 
Side Plank Crunch (right)
Side Plank Crunch (left) 
Bicycles 
âœš Follow us
Instagram: https://www.instagram.com/watchXHIT/
Facebook: https://www.facebook.com/watchxhit/
Twitter: https://twitter.com/watchXHIT
Pinterest: https://www.pinterest.com/watchxhit/_saved/
âœš About XHIT
Daily workouts with a healthy dose of energy! Come join us for a training session, a workout challenge, or tips on how to get the body you desire.
Thanks for watching! 
#XHIT #XHITDAILY #FITNESS</t>
  </si>
  <si>
    <t>['XHIT', 'workout', 'XHIT daily', 'core workout', 'core workout routine', 'xhit', 'beginner core workout', 'best core workout', 'at home core workout', 'home core workout', 'crossfit core workout', 'core workout for women', '10 minute core workout', 'core strength workout', 'hiit core workout', 'gym core workout', 'core workout routine at home', 'workout routines', 'workout programs', 'fitness classes']</t>
  </si>
  <si>
    <t>WD1L9GItuW4</t>
  </si>
  <si>
    <t>UCBINFWq52ShSgUFEoynfSwg</t>
  </si>
  <si>
    <t>30-Minute Full-Body HIIT Workout With Danielle Gray | POPSUGAR FITNESS</t>
  </si>
  <si>
    <t>30Minute FullBody HIIT Workout With Danielle Gray POPSUGAR FITNESS</t>
  </si>
  <si>
    <t>2022-11-02 17:49:31+00:00</t>
  </si>
  <si>
    <t>Join celebrity trainer and founder of Train Like a Gymnast Danielle Gray for a 30-minute full-body HIIT workout joined by Pam Majumdar and Mikayla Campbell. In this routine, you'll start with a quick warmup to prepare you for high-energy moves like plank leg lifts, oblique crunches, squat jumps, candlestick rocks, push-ups, and so much more. Be prepared to feel the burn with this one! All you need is a mat to get started. 
Don't miss new episodes of Class Fitsugar every Sunday and Wednesday on the POPSUGAR Fitness YouTube channel. 
Gray's outfit: Athleta
Shoes: APL
Campbell's outfit: Titika
Shoes: APL
Majumdar's outfit: All Fenix
Shoes: APL
Find more from our trainers:
Gray:
https://www.instagram.com/daniellegrayfit/
Majumdar:
https://www.instagram.com/pammajumdar/
Campbell:
https://www.instagram.com/mikayyylaaa/?hl=en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</si>
  <si>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'work out', 'class fitsugar', '30 minute workout', 'hiit workout', 'full body workout', 'hiit cardio workout']</t>
  </si>
  <si>
    <t>5PY_xvfAg-4</t>
  </si>
  <si>
    <t>10-Minute Lower-Core Blast With Khetanya Henderson | POPSUGAR FITNESS</t>
  </si>
  <si>
    <t>10Minute LowerCore Blast With Khetanya Henderson POPSUGAR FITNESS</t>
  </si>
  <si>
    <t>2022-11-02 16:00:07+00:00</t>
  </si>
  <si>
    <t>Get ready to work out with fitness trainer Khetanya Henderson, who will be leading this 10-minute lower-core workout joined by Mikayla Campbell and Paris Nicole! In this routine, youâ€™ll focus on engaging your core while you improve your range of motion with moves like heel clicks, single-leg lifts, and glute bridges. This no-equipment routine is a perfect add-on to your daily workout schedule. You'll be on your mat the whole time, so hit the floor and get working!
Hendersonâ€™s outfit: Calia
Campbellâ€™s outfit: Uniqlo
Nicoleâ€™s outfit: Old Navy
Find more from our trainers:
Henderson: 
https://www.instagram.com/khetanya/?hl=en
Campbell:
https://www.instagram.com/mikayyylaaa/?hl=en
Nicole:
https://www.instagram.com/theparis_nicole/?hl=en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</si>
  <si>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'work out', 'class fitsugar', 'core exercises', 'abs workout', 'total core workout']</t>
  </si>
  <si>
    <t>jBJ5dSLRoTQ</t>
  </si>
  <si>
    <t>30-Minute Hip-Hop Fusion Workout With Amanda LaCount | POPSUGAR FITNESS</t>
  </si>
  <si>
    <t>30Minute HipHop Fusion Workout With Amanda LaCount POPSUGAR FITNESS</t>
  </si>
  <si>
    <t>2022-10-31 22:55:03+00:00</t>
  </si>
  <si>
    <t>Join host, choreographer, and content creator Amanda LaCount, who will be leading this 30-minute hip-hop fusion workout joined by Madisyn Maniff and Adele Joven! In this routine, LaCount will start you off slowly and break down the moves. Be ready to go double time and step it up once you finish drilling these short combos. Grab your friends, get ready to flip your hair, and get sassy with these moves! 
Amanda LaCount is a dancer, choreographer, actor, model, and creator of the #BreakingTheStereotype movement, which promotes the belief that any "body" can be a dancer. She's performed with Rihanna, Lady Gaga, Katy Perry, Lizzo, and Meghan Trainor and on "Dancing With the Stars."
https://www.tiktok.com/@amanda_lacount?lang=en
https://www.instagram.com/amandalacount/
Find more from our dancers on their Instagrams:
Maniff: https://www.instagram.com/madisynsloane/?igshid=YmMyMTA2M2Y%3D
Joven: https://www.instagram.com/adeezee/?hl=en
Don't miss new episodes of Dance Fitsugar every Friday on the POPSUGAR Fitness YouTube channel.
LaCountâ€™s outfit:
Pants: Nike 
Top: ASOS 
Shoes: APL
Maniffâ€™s outfit:
Pants: Alo
Sports bra: Aritzia 
Shoes: Nike 
Jovenâ€™s outfit: 
Shorts: Spanx 
Top: H&amp;M mesh top and Aritzia zip top 
Shoes: Nike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</si>
  <si>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'work out', 'dance', 'dance fitsugar', 'dance workout', '30 minute workout', 'dance cardio', 'dance workout for beginners']</t>
  </si>
  <si>
    <t>O6w84sbr16o</t>
  </si>
  <si>
    <t>30-Minute Conscious Cardio Workout With Nikki Nie | POPSUGAR FITNESS</t>
  </si>
  <si>
    <t>30Minute Conscious Cardio Workout With Nikki Nie POPSUGAR FITNESS</t>
  </si>
  <si>
    <t>2022-10-30 16:00:08+00:00</t>
  </si>
  <si>
    <t>Get ready to sweat with fitness trainer Nikki Nie, who will be leading this high-energy cardio workout joined by Paris Nicole and Siena Lyn! In this routine, youâ€™ll work on moves that will help you manage your stress in a mindful way by keeping your body strong and your mind calm. Youâ€™ll go through mountain climbers, push-ups, gate swings, and lunges, just to name a few. Be prepared to engage your core and feel more balanced by the end of these 30 minutes. Grab your mat, and get into it!
Nieâ€™s outfit: Lululemon
Shoes: APL
Nicoleâ€™s outfit: Aerie
Shoes: APL 
Lynâ€™s outfit: Torrid
Shoes: APL
Find more from our trainers:
Nie:
https://www.instagram.com/nikki_nie_/
Nicole:
https://www.instagram.com/theparis_nicole/
Lyn:
https://www.instagram.com/siena.lyn/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</si>
  <si>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'work out', 'class fitsugar', '30 minute workout', 'hiit workout', 'cardio', 'full body workout']</t>
  </si>
  <si>
    <t>8noKRVIoQOE</t>
  </si>
  <si>
    <t>8-Minute Villain-Era Dance Cardio With Sheela Awe | POPSUGAR FITNESS</t>
  </si>
  <si>
    <t>8Minute VillainEra Dance Cardio With Sheela Awe POPSUGAR FITNESS</t>
  </si>
  <si>
    <t>2022-10-28 13:00:06+00:00</t>
  </si>
  <si>
    <t>Welcome to your Villain Era, Dance Fitsugar! Join host, choreographer, and content creator Sheela Awe with this follow-along chilling dance workout joined by Lilian Gonzalez and Stephanie Jones! In this routine, youâ€™ll start learning some sassy, sharp, and powerful moves that will be sure to warm you up while you keep it cool. This routine will make you forget you are working out and bring out your mysterious main-character energy. In just 8 minutes, you'll be the fairest of them all!
Sheela Awe is a content creator, host, choreographer, and entertainer born in South Korea, raised in South East Asia, and educated at The New School in New York. She loves including humor in her content because she thinks laughter is the best medicine.
https://www.tiktok.com/@sheelaawe?lang=en
https://www.instagram.com/sheelaawe/
Find more from our dancers on their Instagrams:
Gonzalez: https://www.instagram.com/liliangonzalez__/?hl=en
Jones: https://www.instagram.com/golden_stephh/?hl=en
Don't miss new episodes of Dance Fitsugar every Friday on the POPSUGAR Fitness YouTube channel.
Awe's outfit:
Bra: Alo
Jacket: ASOS
Pants: Nasty Gal
Gonzalez's outfit:
Biker Shorts: Koral 
Shirt: ASOS
Jones's outfit:
Bra: Alo
Short: Forever 21
Shirt: ASOS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</si>
  <si>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'work out', 'dance', 'dance fitsugar', 'dance workout', 'cardio workout', 'dance cardio', 'dance fitness workout', 'dance workout for beginners']</t>
  </si>
  <si>
    <t>uvtQxVbqm1k</t>
  </si>
  <si>
    <t>We Tried Pamela Pumpkinâ€™s Halloween Workout | POPSUGAR Fitness</t>
  </si>
  <si>
    <t>We Tried Pamela Pumpkins Halloween Workout POPSUGAR Fitness</t>
  </si>
  <si>
    <t>2022-10-26 17:18:18+00:00</t>
  </si>
  <si>
    <t>@LAURA CLERY inspired this workout for spooky season! Fall Fitness just got a whole lot more festive with @Raneir Pollard @Jayen Wells and the founders of @LIT Method Justin &amp; Taylor Norris!
â˜‘ï¸ Check out our Instagram!
https://www.instagram.com/popsugarwellness
â˜‘ï¸ Find us on TikTok!
https://www.tiktok.com/@popsugarwellness?lang=en</t>
  </si>
  <si>
    <t>['FitSugarTV', 'POPSUGAR Fitness', 'class fitsugar', 'fitness', 'fitness video', 'work out', 'workout class', 'pumpkin', 'fall fitness challenge', 'fall', 'fall fitness', 'fitness challenge', 'fitness challenge tiktok', 'gym motivation', 'leg day', 'leg day workout', 'leg day motivation', 'pamela pumpkin', 'pamela pumpkins halloween workout', 'pamela pumpkin workout', 'laura clery', 'laura clery workout', 'raneir pollard', 'lit method', 'swiffer', 'candy', 'robot', 'jayen wells', 'justin and taylor norris workout']</t>
  </si>
  <si>
    <t>9srTREKiXD8</t>
  </si>
  <si>
    <t>10-Minute Full-Body Strength Workout With Jayen Wells | POPSUGAR FITNESS</t>
  </si>
  <si>
    <t>10Minute FullBody Strength Workout With Jayen Wells POPSUGAR FITNESS</t>
  </si>
  <si>
    <t>2022-10-26 16:00:09+00:00</t>
  </si>
  <si>
    <t>Get ready for a quick and effective workout with fitness trainer Jayen Wells, who will be leading this 10-minute strength circuit workout joined by Mikayla Campbell and Kinsey Diment! In this routine, youâ€™ll work on a series of strength circuits including moves like deadlifts, lateral lunges, half-kneeling presses, and so much more. Be prepared to work on your upper and lower body while engaging your core and glute muscles. This routine is sure to target all the muscle groups! All you need are a set of dumbbells that feel most comfortable to you, a mat, and a towel to get started.
Wells's outfit: Lululemon
Campbell's outfit: Uniqlo
Diment's outfit: Girlfriend Collective
Find more from our trainers:
Wells: https://www.instagram.com/whataboutjayen/
Campbell: https://www.instagram.com/mikayyylaaa/?hl=en
Diment: https://www.instagram.com/kinsey.does.the.fitness/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</si>
  <si>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'work out', 'class fitsugar', 'full body strength workout', 'cardio workout', 'total body strength workout']</t>
  </si>
  <si>
    <t>HoWf7Q5zREw</t>
  </si>
  <si>
    <t>10-Minute HIIT Workout With Amanda Butler | POPSUGAR FITNESS</t>
  </si>
  <si>
    <t>10Minute HIIT Workout With Amanda Butler POPSUGAR FITNESS</t>
  </si>
  <si>
    <t>2022-10-23 16:00:10+00:00</t>
  </si>
  <si>
    <t>Get ready to challenge yourself with fitness trainer Amanda Butler, who will be leading this 10-minute HIIT workout joined by Jimmy Robles and Ellie Aviles! In this routine, youâ€™ll get your heart rate up starting with jumping jacks and a quick warmup to get your body ready for the work ahead. Butler will make you sweat with tough but efficient moves like jump squats, lateral high knees, and mountain climbers to help you get the most of the time you've got! In just 10 minutes, youâ€™ll complete this HIIT circuit that also includes a rewarding cooldown. These exercises are great on their own or as a satisfying add-on to a longer workout. All you need is a mat to get started!
Butler's outfit: Old Navy
Shoes: APL
Robles's outfit: Alo
Shoes: APL
Aviles's outfit: Old Navy
Shoes: APL
Find more from our trainers:
Butler: https://www.instagram.com/backpack_belle/
Robles: https://www.instagram.com/jimmyyrobles/
Aviles: https://www.instagram.com/helloellieaviles/?hl=en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</si>
  <si>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'work out', 'class fitsugar', 'hiit workout', 'hiit cardio', 'hiit']</t>
  </si>
  <si>
    <t>5mvW8UfJGt0</t>
  </si>
  <si>
    <t>20-Minute Follow-Along Hip-Hop Dance Cardio With Charlize Glass | POPSUGAR FITNESS</t>
  </si>
  <si>
    <t>20Minute FollowAlong HipHop Dance Cardio With Charlize Glass POPSUGAR FITNESS</t>
  </si>
  <si>
    <t>2022-10-21 13:00:11+00:00</t>
  </si>
  <si>
    <t>Join dancer, choreographer, and content creator Charlize Glass for a 20-minute beginner-friendly hip-hop dance cardio joined by Tori Wade and Nikki Keeshin. In this routine, you'll start off with a quick warmup and dance your way through a series of short combos. This workout may be short, but you'll feel the burn as Glass turns up the heat on these sneaky cardio moves. Don't be afraid to step out of your comfort zone; you'll have time to drill the moves and make them your own. Groove with your friends, and be prepared to leave it all on the dance floor!
Glass's dance stardom started at a young age with commercials, music videos, "America's Best Dance Crew," and major award shows. She's also performed with Missy Elliott at the Super Bowl XLIX halftime show and on NBC's "World of Dance."
https://www.tiktok.com/@charlize.glass?lang=en
https://www.instagram.com/charlizeglass/
Find more from our dancers on their Instagram:
Wade: https://www.instagram.com/tori_wade/
Keeshin: https://www.instagram.com/babiekeeshkeesh/
Don't miss new episodes of Dance Fitsugar every Friday on the POPSUGAR Fitness YouTube channel.
Glass's outfit:
Top: Nylora Mesh hooded jacket and Alo white bra
Shorts: Years of Ours bike shorts
Shoes: Nike
Wade's outfit: 
Top: Splits59 Bra Top
Pants: Nasty Gal
Shoes: Nike
Keeshin's outfit:
Top: Aritzia tank and Aritzia bra
Shorts: Aritzia
Shoes: Nike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</si>
  <si>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'work out', 'dance', 'dance fitsugar', 'dance workout', '20 minute workout', 'dance cardio', 'dance fitness']</t>
  </si>
  <si>
    <t>ow1_M2N6gzk</t>
  </si>
  <si>
    <t>10-Minute Core-Focused Yoga Workout With Christa Janine | POPSUGAR FITNESS</t>
  </si>
  <si>
    <t>10Minute CoreFocused Yoga Workout With Christa Janine POPSUGAR FITNESS</t>
  </si>
  <si>
    <t>2022-10-19 16:00:06+00:00</t>
  </si>
  <si>
    <t>Get ready to work out with certified yoga instructor Christa Janine, 500 E-RYT, who will be leading this 10-minute yoga routine that puts the focus on the core muscles. Joined by class members Bianca Caceres and Phillip Anderson, you'll start with a quick warmup that will wake up your body and prepare your abs for the challenge ahead. You'll  make your way through moves like plank holds, arm reaches, bear holds, and so much more! You'll also feel the burn in your lower back throughout this quick and effective yoga flow. This routine can be done anywhere â€” all you need is a mat to get started!
Janine's outfit: Lululemon
Caceres's outfit: Alo
Anderson's outfit: Alo
Find more from our trainers:
Janine: https://www.instagram.com/christajanine/
Caceres: https://www.instagram.com/bbcaceress/
Anderson: https://www.instagram.com/phill.of.fitness/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</si>
  <si>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'work out', 'class fitsugar', 'yoga', 'yoga workout', 'yoga flow', 'ab workout', 'total core workout']</t>
  </si>
  <si>
    <t>YNxXyVy1ypE</t>
  </si>
  <si>
    <t>30-Minute Cardio Barre Workout With Jake DuPree | POPSUGAR FITNESS</t>
  </si>
  <si>
    <t>30Minute Cardio Barre Workout With Jake DuPree POPSUGAR FITNESS</t>
  </si>
  <si>
    <t>2022-10-16 16:00:08+00:00</t>
  </si>
  <si>
    <t>Get ready to work out with fitness trainer Jake DuPree who will be leading this 30-minute cardio barre circuit joined by Ellie Aviles and Nikita Chaudhry! In this routine, youâ€™ll keep it cute and stay moving the whole time. This workout includes energizing cardio sections mixed with barre-inspired exercises. Youâ€™ll target the lower body, core, arms, and of course get into lots of booty work. Our class members are there to offer modifications, so you can enjoy this workout at any level. DuPree will make sure to make you smile and glisten. All you need is a mat to get started!
DuPreeâ€™s outfit: Alo Yoga
Shoes: APL
Avilesâ€™s outfit: Alo Yoga
Shoes: APL
Chaudhryâ€™s outfit: Varley
Shoes: APL
Find more from our trainers:
DuPree: https://www.instagram.com/jakedupree/
Aviles: https://www.instagram.com/helloellieaviles/?hl=en
Chaudhry: https://www.instagram.com/nikita.chaudhry/?hl=en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</si>
  <si>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'work out', 'class fitsugar', 'barre workout', 'barre', 'cardio', 'cardio workout at home', 'cardio barre']</t>
  </si>
  <si>
    <t>0-_KZlwqy30</t>
  </si>
  <si>
    <t>Workout Motivation No Cap | POPSUGAR Fitness</t>
  </si>
  <si>
    <t>Workout Motivation No Cap POPSUGAR Fitness</t>
  </si>
  <si>
    <t>2022-10-14 17:10:50+00:00</t>
  </si>
  <si>
    <t>Looking for workouts for beginners or just coming back? Or just looking for excuses not to start? We've got you. Hip-Hop over to our channel after you subscribe.
â˜‘ï¸ See the whole video!
https://www.youtube.com/watch?v=t1tJGAh_Zs0
â˜‘ï¸ Check out our Insta!
https://www.instagram.com/popsugarwellness
â˜‘ï¸ Find us on TikTok!
https://www.tiktok.com/@popsugarwellness?lang=en</t>
  </si>
  <si>
    <t>t1tJGAh_Zs0</t>
  </si>
  <si>
    <t>10-Minute Beginner's Hip-Hop Cardio Workout With Poofy Moffitino | POPSUGAR FITNESS</t>
  </si>
  <si>
    <t>10Minute Beginners HipHop Cardio Workout With Poofy Moffitino POPSUGAR FITNESS</t>
  </si>
  <si>
    <t>2022-10-14 13:00:08+00:00</t>
  </si>
  <si>
    <t>Move and groove with host, choreographer, and dancer Poofy Moffitino, who will be leading this 10-minute beginner's hip-hop dance cardio workout joined by Paris Nicole and Stephanie Jones! This follow-along routine will be sure to boost your mood and energy. With a combination of feel-good moves and beats, youâ€™ll be able to make this dance cardio your own. So bring your personality, get creative, and have some fun with it. Youâ€™ll be sure to end each track with a signature pose of your choice.
Christina Moffitino, aka Poofy, is a certified group fitness instructor and a professional dancer and choreographer with more than 10 years of experience on stages around the world. Sheâ€™s passionate about spreading love and light through movement.
https://www.instagram.com/itspoofy/
Find more from our dancers on Instagram:
Nicole: https://www.instagram.com/theparis_nicole/
Jones: https://www.instagram.com/golden_stephh/
Don't miss new episodes of Dance Fitsugar every Friday on the POPSUGAR Fitness YouTube channel.
Moffitinoâ€™s outfit:
Top: Aritzia
Pants: FP Movement
Shoes: Nike
Nicoleâ€™s outfit:
Top: Alo Yoga
Pants: Nasty Gal 
Shoes: Nike
Jonesâ€™s outfit:
Top: Aritzia 
Shoes: Nike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</si>
  <si>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'work out', 'dance', 'dance fitsugar', 'dance workout', 'dance cardio', 'dance workout for beginners']</t>
  </si>
  <si>
    <t>HOluC3GhrSk</t>
  </si>
  <si>
    <t>Try Our Pumpkin-Spice Recipe for Fall | POPSUGARFitness</t>
  </si>
  <si>
    <t>Try Our PumpkinSpice Recipe for Fall POPSUGARFitness</t>
  </si>
  <si>
    <t>2022-10-12 18:08:02+00:00</t>
  </si>
  <si>
    <t>Grab your pumpkins (or dumbbells, if you must), and give this total-body workout a try. ðŸŽƒ
3 rounds of:
30 toe taps
10 single-leg deadlifts, each side
10 windmills, each side
20 crunch twists
10 bicep curls, each side
10 shoulder flys and presses
20 kettlebell swings
10 reverse flys
Cool down with some rolling out, then subscribe for some more workouts from these gourd-geous trainers.
â˜‘ï¸ Subscribe for More!
http://www.youtube.com/subscription_center?add_user=popsugartvfit
â˜‘ï¸ Check out our Insta!
https://www.instagram.com/popsugarfitness
â˜‘ï¸ Find us on TikTok!
https://www.tiktok.com/@popsugarwellness?lang=en</t>
  </si>
  <si>
    <t>['FitSugarTV', 'POPSUGAR Fitness', 'class fitsugar', 'fitness', 'fitness video', 'work out', 'workout class', 'pumpkin', 'pumpkin crushing', 'fall fitness challenge', 'fall', 'fall fitness', 'fitness challenge tiktok', 'strength challenge prank', 'gym motivation', 'leg day', 'leg day workout', 'total body workout', 'funny workout video', 'funny fitness', 'funny gym moments', 'funny exercise tiktok', 'fitness tiktok compilation', 'fitness tiktok', 'dumbbell workout', 'kettlebell workout', 'medicine ball workout', 'autumn', 'recipes']</t>
  </si>
  <si>
    <t>J3dhd5h9uxk</t>
  </si>
  <si>
    <t>30-Minute Core-Focused Pilates Workout With Khetanya Henderson | POPSUGAR FITNESS</t>
  </si>
  <si>
    <t>30Minute CoreFocused Pilates Workout With Khetanya Henderson POPSUGAR FITNESS</t>
  </si>
  <si>
    <t>2022-10-12 16:00:09+00:00</t>
  </si>
  <si>
    <t>Get ready to work out with fitness trainer Khetanya Henderson, who will be leading this 30-minute core-focused Pilates workout joined by Leilani Terris and Paulyn Baens! In this routine, youâ€™ll utilize a household towel and a yoga mat for added support as you work through plank and crunch variations that will target your abs and legs. Henderson's signature twist on Pilates pulses and holds will leave you feeling centered and balanced.
Hendersonâ€™s outfit: Lululemon
Shoes: APL
Terrisâ€™s outfit: Lululemon
Shoes: APL
Baensâ€™s outfit: Girlfriend Collective
Shoes: APL
Find more from our trainers:
Henderson: 
https://www.instagram.com/khetanya/?hl=en
Terris:
https://www.instagram.com/leilaniterris/?hl=en
Baens:
https://www.instagram.com/paulynbaens/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</si>
  <si>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'work out', 'class fitsugar', '30 minute workout', 'core exercises', 'abs', 'ab workout']</t>
  </si>
  <si>
    <t>bPItT2TzBWQ</t>
  </si>
  <si>
    <t>Cumbias Latin Dance Tutorial: "Musica, Maestro" | POPSUGARFitness</t>
  </si>
  <si>
    <t>Cumbias Latin Dance Tutorial Musica Maestro POPSUGARFitness</t>
  </si>
  <si>
    <t>2022-10-11 17:53:31+00:00</t>
  </si>
  <si>
    <t>â€‹@Louie's Life gives a quick cumbias lesson to @Luis Cervantes and friends! Feeling the vibe? Dance Fitsugar host Luis Cervantes just dropped a brand-new, 10-minute, Latin-inspired dance workout!
â˜‘ï¸ See the whole thing!
https://youtu.be/9OsVgCgHchU
â˜‘ï¸ Subscribe for More!
http://www.youtube.com/subscription_center?add_user=popsugartvfit
â˜‘ï¸ Check out our Insta!
https://www.instagram.com/popsugarfitness
â˜‘ï¸ Find us on TikTok!
https://www.tiktok.com/@popsugarwellness?lang=en</t>
  </si>
  <si>
    <t>['dance fitsugar', 'fitsugar workout', 'make mine music', 'fitsugar dance workout', 'class fitsugar', 'POPSUGAR Fitness', 'FitSugarTV', 'workout class', 'fitness', 'fitness video', 'work out', 'dance', 'dance workout', 'ab workout', 'easy workout', 'shorts', 'dancetok', 'dancetok2022', 'tiktok dances', 'youtube shorts', 'choreography dance', 'choreography', 'funny video', 'funny dancing', 'funny dance challenge tiktok', 'funny dance challenge', 'funny tutorial']</t>
  </si>
  <si>
    <t>dAFCIkXcDQc</t>
  </si>
  <si>
    <t>10-Minute Upper-Body Workout With Jasmine Blocker | POPSUGAR FITNESS</t>
  </si>
  <si>
    <t>10Minute UpperBody Workout With Jasmine Blocker POPSUGAR FITNESS</t>
  </si>
  <si>
    <t>2022-10-09 16:00:12+00:00</t>
  </si>
  <si>
    <t>Join fitness trainer and world-champion track athlete Jasmine Blocker for a 10-minute strength-training upper-body workout joined by Paris Nicole and A.J. Morales! In this routine, youâ€™ll start with a quick warmup to get your body prepared for the work ahead. Youâ€™ll work on hammer curls, weighted punches, dumbbell rows, renegade rows, and so much more. Be ready to activate your arms in just 10 minutes and use whatever weight you feel most comfortable with to ensure a challenge at any level.
Don't miss new episodes of Class Fitsugar every Sunday and Wednesday on the POPSUGAR Fitness YouTube channel. 
Blocker's outfit: Lululemon
Shoes: Lululemon
Nicole's outfit: Athleta
Shoes: APL
Morales's shirt: Four Laps
Leggings: Jolyn
Shoes: APL
Find more from our trainers:
Blocker:
https://www.instagram.com/jas_blocker/
Nicole:
https://www.instagram.com/theparis_nicole/
Morales:
https://www.instagram.com/ajtheegay/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</si>
  <si>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'work out', 'class fitsugar', 'arm workout', 'dumbbell arm workout', 'upper body workout', 'arms']</t>
  </si>
  <si>
    <t>epjROVVPuq4</t>
  </si>
  <si>
    <t>Watermelon Crush But Make It Fall | POPSUGAR Fitness</t>
  </si>
  <si>
    <t>Watermelon Crush But Make It Fall POPSUGAR Fitness</t>
  </si>
  <si>
    <t>2022-10-07 22:16:38+00:00</t>
  </si>
  <si>
    <t>Pumpkin Season has a new fitness challenge! Just because summer is over, doesn't mean we still can't CRUSH our workouts. Get Pumped. Join Amanda Butler, Khetanya Henderson, Natalie White, Danielle Grey, Rachel McClusky and so many more as they squeeze the guts out of the next viral challenge.
â˜‘ï¸ Subscribe for More!
http://www.youtube.com/subscription_center?add_user=popsugartvfit
â˜‘ï¸ Check out our Insta!
https://www.instagram.com/popsugarwellness
â˜‘ï¸ Find us on TikTok!
https://www.tiktok.com/@popsugarwellness?lang=en</t>
  </si>
  <si>
    <t>['FitSugarTV', 'POPSUGAR Fitness', 'class fitsugar', 'fitness', 'fitness video', 'work out', 'workout class', 'watermelon crush challenge', 'pumpkin', 'pumpkin crushing', 'watermelon crushed by thigh', 'fall fitness challenge', 'fall', 'fall fitness', 'fitness challenge', 'fitness challenge tiktok', 'thigh workout', 'thigh gap workout', 'inner thigh workout', 'strength challenge prank', 'gym motivation', 'leg day', 'leg day workout', 'leg day motivation', 'adductor exercises']</t>
  </si>
  <si>
    <t>9OsVgCgHchU</t>
  </si>
  <si>
    <t>10-Minute All-Levels Latin-Inspired Dance Cardio With Luis Cervantes | POPSUGAR FITNESS</t>
  </si>
  <si>
    <t>10Minute AllLevels LatinInspired Dance Cardio With Luis Cervantes POPSUGAR FITNESS</t>
  </si>
  <si>
    <t>2022-10-07 13:00:09+00:00</t>
  </si>
  <si>
    <t>Leave it all on the dance floor with professional dancer and content creator Luis Cervantes, who will guide you through this all-levels, Latin-inspired dance cardio workout joined by Val Valdiviez and Stephanie Jones! Cervantes will take you through short follow-along combos that are so fun, you won't want to stop grooving. Turn up the music, and invite your friends over for a dance party. In just 10 minutes, you'll work on drilling new moves and feel like a pro!
Find more from our dancers on their Instagrams:
Cervantes: https://www.instagram.com/luismcervantes/
Valdiviez: https://www.instagram.com/valvaldiviez/
Jones: https://www.instagram.com/golden_stephh/
Cervantes's outfit:
Vest: Amazon
Shirt: Target
Shorts: Cozi
Shoes: New Balance
Valdiviez's outfit:
Top: Aqua Bloomingdales
Mesh Bike Shorts: Amazon
Shorts: Forever21
Shoes: Nike
Jones's outfit:
Top: Aritzia
Pants: ASOS
Shoes: Nike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</si>
  <si>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'work out', 'dance', 'dance fitsugar', 'dance workout', 'dance fitness', 'dance cardio']</t>
  </si>
  <si>
    <t>ooQhLFqPmRg</t>
  </si>
  <si>
    <t>10-Minute Cardio Barre Fusion With Nikki Nie | POPSUGAR FITNESS</t>
  </si>
  <si>
    <t>10Minute Cardio Barre Fusion With Nikki Nie POPSUGAR FITNESS</t>
  </si>
  <si>
    <t>2022-10-05 16:00:10+00:00</t>
  </si>
  <si>
    <t>Join Class Fitsugar trainer Nikki Nie and class members Paris Nicole and Ellie Aviles for a fun and quick workout that combines traditional barre movements with cardio bursts. You'll get centered and ready with a quick warmup, followed by ballet-inspired movements like grand pliÃ©s, dÃ©gagÃ©s, relevÃ©s, and chassÃ©s that will make you feel like a prima ballerina in no time! And don't sweat it if you've never taken a dance class (or a French class) â€” Nie and her class members have plenty of modifications that will help you keep up and get the most out of the routine. 
Nie's outfit: Jolyn
Shoes: APL
Aviles's outfit: Varley
Shoes: APL
Nicole's outfit: Gymshark
Shoes: APL
Follow the trainers on Instagram:
Nie:
https://www.instagram.com/nikki_nie_/?hl=en 
Aviles:
https://www.instagram.com/helloellieaviles/?hl=en 
Nicole:
https://www.instagram.com/theparis_nicole/?hl=en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</si>
  <si>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'work out', 'class fitsugar', 'barre workout', 'barre', 'no equipment workout', 'barre class']</t>
  </si>
  <si>
    <t>9ic_rUvWHc4</t>
  </si>
  <si>
    <t>10-Minute Feel-Good Standing Workout With Rachel McClusky | POPSUGAR FITNESS</t>
  </si>
  <si>
    <t>10Minute FeelGood Standing Workout With Rachel McClusky POPSUGAR FITNESS</t>
  </si>
  <si>
    <t>2022-10-02 16:00:12+00:00</t>
  </si>
  <si>
    <t>Join fitness trainer Rachel McClusky for a 10-minute feel-good workout, with class members Ellie Aviles and A.J. Morales! Youâ€™ll go through moves that will work your core, lower body, and arms without having to get down on the floor. The challenging circuits will make you feel the burn, but the rhythm of the music will keep you going. With this standing routine, youâ€™ll be able to work out from anywhere at any time, no equipment needed.
Don't miss new episodes of Class Fitsugar every Sunday and Wednesday on the POPSUGAR Fitness YouTube channel. 
McCluskyâ€™s outfit: Alo Yoga
Shoes: APL
Avilesâ€™s outfit: Lululemon
Shoes: APL
Moralesâ€™s outfit: Vuori
Shoes: APL
Find more from our trainers:
McClusky:
https://www.instagram.com/rachelrecharged/
Aviles:
https://www.instagram.com/helloellieaviles/?hl=en
Morales:
https://www.instagram.com/ajtheegay/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</si>
  <si>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'work out', 'class fitsugar', 'cardio workout', 'cardio', 'full body workout']</t>
  </si>
  <si>
    <t>jQT_iIXU0BI</t>
  </si>
  <si>
    <t>FREE Dance Workout Classes with Charlize Glass, Tori Wade, and Nikki Keeshin | POPSUGARFitness</t>
  </si>
  <si>
    <t>FREE Dance Workout Classes with Charlize Glass Tori Wade and Nikki Keeshin POPSUGARFitness</t>
  </si>
  <si>
    <t>2022-10-02 13:00:19+00:00</t>
  </si>
  <si>
    <t>Charlize Glass teams up with Tori Wade and Nikki Keeshin to bring you a workout class with great music, sweet moves, and amazing energy. If you're a dance beginner or advanced choreographer, check out our full dance videos on DANCE FITSUGAR.
â˜‘ï¸ Subscribe for More!
http://www.youtube.com/subscription_center?add_user=popsugartvfit
â˜‘ï¸ Check out our Insta!
https://www.instagram.com/popsugarfitness
â˜‘ï¸ Find us on TikTok!
https://www.tiktok.com/@popsugarwellness?lang=en</t>
  </si>
  <si>
    <t>['POPSUGAR Fitness', 'FitSugarTV', 'workout class', 'fitness', 'fitness video', 'work out', 'class fitsugar', 'dance', 'dance fitsugar', 'dance workout', 'ab workout', 'easy workout', 'shorts', 'dancetok', 'dancetok2022', 'tiktok dances', 'choreography hip hop', 'choreography', '10 minute workout', 'charlize glass', 'nikki keeshin', 'tori wade', 'tori wade dance', 'tori wade tiktok', 'charlize glass dancing', 'dance challenge', 'dance challenge tiktok', 'dance challenge video', 'dance challenge 2022']</t>
  </si>
  <si>
    <t>vYp4lqDxf3M</t>
  </si>
  <si>
    <t>Charlize Glass to BizzyBoom: DANCE CHALLENGE: Accepted | POPSUGARFitness</t>
  </si>
  <si>
    <t>Charlize Glass to BizzyBoom DANCE CHALLENGE Accepted POPSUGARFitness</t>
  </si>
  <si>
    <t>2022-09-30 17:00:39+00:00</t>
  </si>
  <si>
    <t>Charlize Glass teams up with Tori Wade and Nikki Keeshin to take on a dance challenge with NO MUSIC... Here's the best of TikTok with BizzyBoom calling the moves. If you love these moves, check out our full dance videos on DANCE FITSUGAR.
â˜‘ï¸ Subscribe for More!
http://www.youtube.com/subscription_center?add_user=popsugartvfit
â˜‘ï¸ Check out our Insta!
https://www.instagram.com/popsugarfitness
â˜‘ï¸ Find us on TikTok!
https://www.tiktok.com/@popsugarwellness?lang=en</t>
  </si>
  <si>
    <t>['POPSUGAR Fitness', 'FitSugarTV', 'workout class', 'fitness', 'fitness video', 'work out', 'class fitsugar', 'dance', 'dance fitsugar', 'dance workout', 'ab workout', 'easy workout', 'shorts', 'dancetok', 'dancetok2022', 'tiktok dances', 'choreography hip hop', 'choreography', '10 minute workout', 'charlize glass', 'nikki keeshin', 'tori wade', 'tori wade dance', 'tori wade tiktok', 'charlize glass dancing', 'bizzy boom', 'bizzyboom tiktok', 'dance challenge', 'dance challenge tiktok', 'dance challenge video', 'dance challenge 2022']</t>
  </si>
  <si>
    <t>h2JkSxZQfbE</t>
  </si>
  <si>
    <t>New Charlize Glass Choreography on DanceFitsugar | POPSUGARFitness</t>
  </si>
  <si>
    <t>New Charlize Glass Choreography on DanceFitsugar POPSUGARFitness</t>
  </si>
  <si>
    <t>2022-09-30 14:00:25+00:00</t>
  </si>
  <si>
    <t>You probably saw Charlize Glass on â€œAmericaâ€™s Best Dance Crew,â€ performing with Missy Elliott at the Super Bowl XLIX halftime show, on NBCâ€™s â€œWorld of Dance,â€ or follow her on TikTok. NOW you can watch her work with Tori Wade and Nikki Keeshin (and follow along to a dance routine just like this)
â˜‘ï¸ Subscribe for More!
http://www.youtube.com/subscription_center?add_user=popsugartvfit
â˜‘ï¸ Check out our Insta!
https://www.instagram.com/popsugarfitness
â˜‘ï¸ Find us on TikTok!
https://www.tiktok.com/@popsugarwellness?lang=en</t>
  </si>
  <si>
    <t>vBtXVjG4iXs</t>
  </si>
  <si>
    <t>10-Minute Dance Cardio Workout With Charlize Glass | POPSUGAR FITNESS</t>
  </si>
  <si>
    <t>10Minute Dance Cardio Workout With Charlize Glass POPSUGAR FITNESS</t>
  </si>
  <si>
    <t>2022-09-30 13:00:12+00:00</t>
  </si>
  <si>
    <t>Welcome to a brand-new season of Dance Fitsugar! Get moving and learn short combos with professional dancer and content creator Charlize Glass, who will be leading this beginner-friendly dance cardio workout joined by Nikki Keeshin and Tori Wade! This 10-minute routine is full of fun energy with plenty of repetitions so you can catch on as you go. Find a space at home or go outside and learn some new dance moves with your friends!
Charlize Glassâ€™s dance stardom started at a young age with commercials, music videos, â€œAmericaâ€™s Best Dance Crew,â€ and major award shows. Sheâ€™s also performed with Missy Elliott at the Super Bowl XLIX halftime show and on NBCâ€™s â€œWorld of Dance.â€
https://www.tiktok.com/@charlize.glass?lang=en
https://www.instagram.com/charlizeglass/
Find more from our dancers on their Instagram:
Keeshin: https://www.instagram.com/babiekeeshkeesh/
Wade: https://www.instagram.com/tori_wade/?hl=en
Don't miss new episodes of Dance Fitsugar every Friday on the POPSUGAR Fitness YouTube channel.
Glass's outfit:
Bra: Aritzia
Top: Alo 
Pants: Nasty gal
Shoes: Nike
Keeshin's outfit: 
Top: Aritzia
Bike Shorts: Aritzia
Shorts: Carbon38 
Shoes: Nike
Earrings: Baublebar
Wadeâ€™s outfit:
Top: Alo
Shorts: ASOS 
Shoes: Nike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</si>
  <si>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'work out', 'dance', 'dance fitsugar', 'dance workout', 'cardio workout', 'dance cardio', 'dance workout for beginners']</t>
  </si>
  <si>
    <t>468zHabMi2Y</t>
  </si>
  <si>
    <t>Move to the Beat With This 20-Minute HIIT Workout From STRONG Nation</t>
  </si>
  <si>
    <t>Move to the Beat With This 20Minute HIIT Workout From STRONG Nation</t>
  </si>
  <si>
    <t>2022-09-29 20:14:59+00:00</t>
  </si>
  <si>
    <t>This bodyweight routine synced to custom music will help you focus on the beat instead of reps. Hosted by influencer Cindy Prado and led by Lead Master Trainer Ai Lee Syarief, this 20-minute HIIT workout from STRONG NationÂ® will kick your spirits into high gear with intense cardio and martial-arts movements, original music, and undeniable energy._x000D_
_x000D_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trainers._x000D_
_x000D_
Subscribe to POPSUGAR Fitness!_x000D_
http://www.youtube.com/subscription_center?add_user=popsugartvfit_x000D_
_x000D_
Check us out on Instagram!_x000D_
https://www.instagram.com/popsugarfitness</t>
  </si>
  <si>
    <t>['10 minute workout', 'FitSugarTV', 'POPSUGAR Fitness', 'class fitsugar', 'fitness', 'fitness video', 'work out', 'workout class']</t>
  </si>
  <si>
    <t>o90OaNGf1bA</t>
  </si>
  <si>
    <t>Yoga Poses Relieve Gas? | POPSUGAR Fitness</t>
  </si>
  <si>
    <t>Yoga Poses Relieve Gas POPSUGAR Fitness</t>
  </si>
  <si>
    <t>2022-09-28 20:11:34+00:00</t>
  </si>
  <si>
    <t>Bloating can be truly uncomfortable and surprisingly hard to treat. At first you may think all you need to do is release some of the gas, but making yourself fart is not as easy as it sounds. Join yoga instructor Christa Janine, for a quick fix for gas pain â€“ a natural cure before resorting to medication.
â˜‘ï¸ Subscribe for More!
http://www.youtube.com/subscription_center?add_user=popsugartvfit
â˜‘ï¸ Check out our Insta!
https://www.instagram.com/popsugarfitness
â˜‘ï¸ Find us on TikTok!
https://www.tiktok.com/@popsugarwellness?lang=en</t>
  </si>
  <si>
    <t>['yoga', 'yoga for digestion', 'yoga for gas', 'morning yoga', 'yoga at home', 'online yoga', 'POPSUGAR Fitness', 'FitSugarTV', 'workout class', 'fitness', 'fitness video', 'work out', 'class fitsugar', 'yoga class', 'yoga flow', 'yoga for bloating', 'natural remedies', 'gas pain', 'bloating', 'bloating yoga', 'bloated stomach']</t>
  </si>
  <si>
    <t>6h4jyC8HqCg</t>
  </si>
  <si>
    <t>10-Minute, No-Equipment Cardio HIIT With Raneir Pollard | POPSUGAR FITNESS</t>
  </si>
  <si>
    <t>10Minute NoEquipment Cardio HIIT With Raneir Pollard POPSUGAR FITNESS</t>
  </si>
  <si>
    <t>2022-09-28 16:00:10+00:00</t>
  </si>
  <si>
    <t>Get ready to take on our resident sweaty king, Supernatural coach Raneir Pollard, who will be leading this 10-minute cardio HIIT workout joined by Paris Nicole and Tarra Green! In only 10 minutes, you'll work your entire body effectively and efficiently. In this routine, you'll start with some jumping jacks that are sure to boost your mood and energy! You'll also work on your air jacks, mountain climbers, high knees, skaters, and so much more. This high-energy routine can be done anywhere at any time. What are you waiting for? Find a space and grab a mat to get started!
Pollard's outfit:  Alo Tank and Zella shorts
Shoes: APL
Nicole's outfit: Lululemon
Shoes: APL
Green's outfit: Uniqlo
Shoes: APL
Find more from our trainers:
Pollard:
Website: https://www.getsupernatural.com/
Instagram: https://www.instagram.com/raneirpollard/
Nicole: 
https://www.instagram.com/theparis_nicole/
Green:
https://www.instagram.com/Tarragreen/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</si>
  <si>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'work out', 'class fitsugar', 'no equipment workout', 'full body workout', 'hiit workout', 'hiit cardio workout']</t>
  </si>
  <si>
    <t>Dg5v9d4_DOk</t>
  </si>
  <si>
    <t>30-Minute Total-Body HIIT Workout With Natalie White | POPSUGAR FITNESS</t>
  </si>
  <si>
    <t>30Minute TotalBody HIIT Workout With Natalie White POPSUGAR FITNESS</t>
  </si>
  <si>
    <t>2022-09-25 16:00:12+00:00</t>
  </si>
  <si>
    <t>Get ready to challenge yourself with fitness trainer Natalie White, who will be leading this 30-minute total-body HIIT workout joined by Madisyn Sloane Maniff and Luisa Fonseca! In this routine, you'll start with a warmup that will activate your arm and core muscles. You'll increase the intensity throughout the workout with plank holds, shin taps, jump lunges, and so much more! This nonstop routine will have you sweating and feeling good. Our class members will provide plenty of modifications and advancements that will help you maintain the intensity of the workout. All you need is a mat to get started!
White's outfit: All Fenix
Shoes: APL
Maniff's outfit: Uniqlo
Shoes: APL
Fonseca's outfit: Athleta top, Fabletics pants
Shoes: APL
Find more from our trainers:
White: 
https://www.instagram.com/formbynat/
Maniff:
https://www.instagram.com/madisynsloane/?igshid=YmMyMTA2M2Y%3D
Fonseca:
https://www.instagram.com/curvygirlmeetsyoga/?hl=en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</si>
  <si>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'work out', 'class fitsugar', '30 minute workout', 'hiit workout', 'hiit cardio', 'full body workout', 'bodyweight exercises', 'no equipment hiit']</t>
  </si>
  <si>
    <t>szwAkHEGE_M</t>
  </si>
  <si>
    <t>Gimme More Amanda LaCount on Dance Fitsugar | POPSUGARFitness</t>
  </si>
  <si>
    <t>Gimme More Amanda LaCount on Dance Fitsugar POPSUGARFitness</t>
  </si>
  <si>
    <t>2022-09-23 17:00:26+00:00</t>
  </si>
  <si>
    <t>This world-travelling hip hop dancer, choreographer, model, and influencer Amanda LaCount joins POPSUGAR Fitness for DANCE FITSUGAR. You may have seen Amanda LaCount on "The Ellen Show," "Dancing With The Stars," "The Voice," or working with Meghan Trainor, Katy Perry, and MORE ...and NOW she wants YOU to dance with her! 
â˜‘ï¸ Subscribe for More!
http://www.youtube.com/subscription_center?add_user=popsugartvfit
â˜‘ï¸ Check out our Insta!
https://www.instagram.com/popsugarfitness
â˜‘ï¸ Find us on TikTok!
https://www.tiktok.com/@popsugarwellness?lang=en</t>
  </si>
  <si>
    <t>['POPSUGAR Fitness', 'FitSugarTV', 'workout class', 'fitness', 'fitness video', 'work out', 'class fitsugar', 'dance', 'dance fitsugar', 'dance workout', 'ab workout', 'easy workout', '30 minute workout', 'shorts', 'dancetok', 'dancetok2022', 'naughty', 'tiktok dances', 'youtube shorts', 'amanda lacount', "amanda lacount america's got talent", 'amanda lacount dance', 'amanda lacount ellen', 'choreography dance', 'choreography hip hop', 'choreography']</t>
  </si>
  <si>
    <t>oIMeSO4u9OI</t>
  </si>
  <si>
    <t>Amanda LaCount invites you to Dance Fitsugar | POPSUGAR Fitness</t>
  </si>
  <si>
    <t>Amanda LaCount invites you to Dance Fitsugar POPSUGAR Fitness</t>
  </si>
  <si>
    <t>2022-09-23 14:00:24+00:00</t>
  </si>
  <si>
    <t>You may have seen Amanda LaCount on "The Ellen Show," "Dancing With The Stars," "The Voice," or working with Meghan Trainor, Katy Perry, and MORE! This world-travelling hip hop dancer, choreographer, model, and influencer Amanda LaCount joins POPSUGAR Fitness and wants YOU to dance with her!
â˜‘ï¸ Subscribe for More!
http://www.youtube.com/subscription_center?add_user=popsugartvfit
â˜‘ï¸ Check out our Insta!
https://www.instagram.com/popsugarfitness
â˜‘ï¸ Find us on TikTok!
https://www.tiktok.com/@popsugarwellness?lang=en</t>
  </si>
  <si>
    <t>ywIFXGI_nkI</t>
  </si>
  <si>
    <t>30-Minute Beginners Hip-Hop With Amanda LaCount | POPSUGAR FITNESS</t>
  </si>
  <si>
    <t>30Minute Beginners HipHop With Amanda LaCount POPSUGAR FITNESS</t>
  </si>
  <si>
    <t>2022-09-23 13:00:11+00:00</t>
  </si>
  <si>
    <t>Welcome to a brand-new season of Dance Fitsugar! Hit the floor with host, choreographer, and content creator Amanda LaCount, who will be leading this beginner-friendly 30-minute dance workout joined by Paris Nicole and Poofy Moffitino! This routine will take you step by step, so donâ€™t be afraid to try something new. Be prepared to start off with a quick warmup, and jump right into some fun dance combos! Donâ€™t worry, if this is your first time, LaCount will make sure to drill the moves with you until you feel confident and fierce as you hit each eight count!
LaCount is a dancer, choreographer, actress, model, and creator of the #BreakingTheStereotype movement, which promotes the belief that any "body" can be a dancer. She's performed with Rihanna, Lady Gaga, Katy Perry, Lizzo, and Meghan Trainor and on "DWTS."
https://www.tiktok.com/@amanda_lacount?lang=en
https://www.instagram.com/amandalacount/
Find more from our dancers on their Instagram:
Nicole: https://www.instagram.com/theparis_nicole/
Moffitino: https://www.instagram.com/itspoofy/
Don't miss new episodes of Dance Fitsugar every Friday on the POPSUGAR Fitness YouTube channel.
LaCountâ€™s outfit:
Mesh bodysuit: Skims
Pants: Forever 21
Shoes: Nike
Nicoleâ€™s outfit:
Top: Alo Yoga
Pants: Nasty Gal
Shoes: Nike
Moffitinoâ€™s outfit:
Shorts: FP Movement
Top: H&amp;M
Shoes: Nike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</si>
  <si>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'dance', 'dance fitsugar', 'dance workout', '30 minute workout', 'dance cardio', 'dance fitness workout', 'dance workout for beginners']</t>
  </si>
  <si>
    <t>LBU2-zgaobw</t>
  </si>
  <si>
    <t>10-Minute Standing Glute Workout With Jayen Wells | POPSUGAR FITNESS</t>
  </si>
  <si>
    <t>10Minute Standing Glute Workout With Jayen Wells POPSUGAR FITNESS</t>
  </si>
  <si>
    <t>2022-09-21 16:00:12+00:00</t>
  </si>
  <si>
    <t>Get ready to work out with fitness trainer Jayen Wells, who will be leading this 10-minute standing glute workout joined by Poofy Moffitino and Jai Jordan! In this routine, you'll start with a quick warmup that will help wake up your body and get you moving! This routine will challenge your balance and coordination with single-leg exercises, squats, and plyometric lunges that will leave you breathless. In just 10 minutes, you'll feel your glutes burn, and if it is too short for you, you can repeat this video for a longer circuit. This effective standing glute routine can be done anywhere, and you don't need a mat.
Don't miss new episodes of Class Fitsugar every Sunday and Wednesday on the POPSUGAR Fitness YouTube channel. 
Wells's outfit: Fabletics shirt and shorts
Shoes: APL
Moffitino's outfit: Varley
Shoes: APL
Jordan's outfit: Uniqlo
Shoes: APL
Find more from our trainers:
Wells:
https://www.instagram.com/whataboutjayen/
Moffitino:
https://www.instagram.com/itspoofy/
Jordan:
https://www.instagram.com/jaiartistry/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</si>
  <si>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'work out', 'class fitsugar', 'butt workout', 'no equipment workout', 'no equipment booty workout']</t>
  </si>
  <si>
    <t>BOMvTuEnF5E</t>
  </si>
  <si>
    <t>35-Minute HIIT Flow Yoga With Christa Janine | POPSUGAR FITNESS</t>
  </si>
  <si>
    <t>35Minute HIIT Flow Yoga With Christa Janine POPSUGAR FITNESS</t>
  </si>
  <si>
    <t>2022-09-18 16:00:10+00:00</t>
  </si>
  <si>
    <t>Join yoga instructor Christa Janine, 500 E-RYT, and celebrate National Yoga Month with a 35-minute HIIT yoga flow session. In this routine, youâ€™ll start with yoga flow and then alternate flows with HIIT circuits to target all of your muscle groups. This full-body routine will provide you with a cooldown and make you feel more balanced and engaged. Modifications for all levels are demonstrated by Phillip Anderson, showing advanced, and Bianca Caceres, taking you through beginner's options. All you need to get started are a mat and a set or two of light and medium dumbbells that feel most comfortable for you.
Don't miss new episodes of Class Fitsugar every Sunday and Wednesday on the POPSUGAR Fitness YouTube channel. 
Janineâ€™s outfit: Alo Yoga
Andersonâ€™s outfit: Alo Yoga
Caceresâ€™s outfit: Fabletics shorts and Fabletics bra 
 Find more from our trainers:
Janine:
https://www.instagram.com/christajanine/
Anderson:
https://www.instagram.com/phill.of.fitness/
Caceres:
https://www.instagram.com/bbcaceress/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</si>
  <si>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'work out', 'class fitsugar', 'yoga', '30 minute workout', 'yoga class', 'yoga flow', 'full body workout', 'hiit workout']</t>
  </si>
  <si>
    <t>jrtvBiStUPg</t>
  </si>
  <si>
    <t>Sheela Awe Turns 90s throwback Dance Moves into a Hot Workout | POPSUGARFitness</t>
  </si>
  <si>
    <t>Sheela Awe Turns 90s throwback Dance Moves into a Hot Workout POPSUGARFitness</t>
  </si>
  <si>
    <t>2022-09-16 14:00:32+00:00</t>
  </si>
  <si>
    <t>Only Sheela Awe can combine different dance vibes into a sneaky ab + booty workout. She's giving everything from bouncy, high energy to chill grooves and slow jams with a little hip-hop and thrown in.
Join at all-levels for follow-along choreography that keeps you moving the entire time. Beginner, Intermediate, or Advanced dancers have lots of opportunity to add your own style to this workout.
â˜‘ï¸ Subscribe for More!
http://www.youtube.com/subscription_center?add_user=popsugartvfit
â˜‘ï¸ Check out our Insta!
https://www.instagram.com/popsugarfitness
â˜‘ï¸ Find us on TikTok!
https://www.tiktok.com/@popsugarwellness?lang=en</t>
  </si>
  <si>
    <t>['POPSUGAR Fitness', 'FitSugarTV', 'workout class', 'fitness', 'fitness video', 'work out', 'class fitsugar', 'dance', 'dance fitsugar', 'dance workout', 'ab workout', 'easy workout', '30 minute workout', 'shorts', 'dancetok', 'dancetok2022', 'tiktok dances', 'youtube shorts', 'sheela awe', 'sheela awe dance', 'choreography', 'choreography dance', 'qveen herby', 'silhouette', 'rabbit hole']</t>
  </si>
  <si>
    <t>gfO48ejjQhc</t>
  </si>
  <si>
    <t>30-Minute Follow-Along, All-Levels Dance Cardio With Sheela Awe | POPSUGAR FITNESS</t>
  </si>
  <si>
    <t>30Minute FollowAlong AllLevels Dance Cardio With Sheela Awe POPSUGAR FITNESS</t>
  </si>
  <si>
    <t>2022-09-16 13:00:13+00:00</t>
  </si>
  <si>
    <t>Welcome to a brand-new season of Dance Fitsugar! Learn some fun moves with host, choreographer, and content creator Sheela Awe, who will be leading this beginner-friendly 30-minute dance workout joined by Paris Nicole and Madisyn Maniff. This routine will make you forget youâ€™re working out with a combo of groovy beats and choreography to keep you moving the entire time. Youâ€™ll experience a '90s-throwback vibe, learn a variety of hip-hop moves, and incorporate a little salsa into the mix. Get ready to add your own flavor, style, and personality! You'll feel like youâ€™re in a music video, so put on a cool workout set and leave it all on the dance floor!
Sheela Awe is a content creator, host, choreographer, and entertainer born in South Korea, raised in South East Asia, and educated at The New School in New York. She loves including humor in her content because she thinks laughter is the best medicine.
https://www.tiktok.com/@sheelaawe?lang=en
https://www.instagram.com/sheelaawe/
Find more from our dancers on their Instagrams:
Nicole: https://www.instagram.com/theparis_nicole/
Maniff: https://www.instagram.com/madisynsloane/
Don't miss new episodes of Dance Fitsugar every Friday on the POPSUGAR Fitness YouTube channel.
Sheela's outfit:
Top: Alo
Pants: Nastygal
Bike Shorts: Splits59
Shoes: Nike
Paris's outfit:
Top: Alo
Pants: ASOS
Shoes: Nike
Madisyn's outfit:
Top: Collusion ASOS
Bra: Lululemon
Pants: Amazon
Shoes: Nike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</si>
  <si>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'work out', 'class fitsugar', 'dance', 'dance fitsugar', 'dance workout', '30 minute workout', 'dance fitness', 'dance cardio']</t>
  </si>
  <si>
    <t>oSP7A15qBlI</t>
  </si>
  <si>
    <t>10-Minute Barre Butt Workout With Alexis Turner | POPSUGAR FITNESS</t>
  </si>
  <si>
    <t>10Minute Barre Butt Workout With Alexis Turner POPSUGAR FITNESS</t>
  </si>
  <si>
    <t>2022-09-14 16:00:38+00:00</t>
  </si>
  <si>
    <t>Get moving with this 10-minute barre workout led by trainer Alexis Turner and class members Siena Lyn and Leilani Terris. Work both your arms and legs while feeling your ballerina fantasy â€” even if you've never taken a single ballet class! Test your skills with moves like leg pulses and attitude rotations, plus a mat series featuring side-laying leg lifts and circles. This routine is perfect when you want to do a quick check-in with your body or if you want to add some balance to a cardio workout! 
Turner's outfit: Splits59
Terris's outfit: Varley
Lyn's top: Athleta
Lyn's leggings: Fabletics
Follow the trainers:
Turner:
https://www.instagram.com/sparkle4every1/
Terris:
https://www.instagram.com/leilaniterris/?hl=en
Lyn:
https://www.instagram.com/siena.lyn/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</si>
  <si>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'bikini body', 'work out', 'class fitsugar', 'dance', 'dance fitsugar', 'dance workout', 'alexis turner', 'barre', 'barre workout', 'ballet', 'low-impact', 'mat workout', 'easy workout', 'quick workout']</t>
  </si>
  <si>
    <t>SHRBa1hhViQ</t>
  </si>
  <si>
    <t>30-Minute Lower-Body Workout With Jasmine Blocker | POPSUGAR FITNESS</t>
  </si>
  <si>
    <t>30Minute LowerBody Workout With Jasmine Blocker POPSUGAR FITNESS</t>
  </si>
  <si>
    <t>2022-09-11 16:00:09+00:00</t>
  </si>
  <si>
    <t>Join world champion runner and fitness trainer Jasmine Blocker for this empowering strength circuit inspired by Blocker's experience in track and field. Follow class members A.J. Morales and Paris Nicole for modifications and advancements that are great for any skill level! Challenge your endurance and stability with moves like bird dogs, fire hydrants, tuck jumps, and sprinter sit-ups. This workout is bodyweight only, so you can get it done anywhere!
Blocker's outfit and shoes: Lululemon
Morales's outfit: Athleta
Shoes: APL
Nicole's outfit: Athleta
Shoes: APL
Follow the trainers:
Blocker:
https://www.instagram.com/jas_blocker/?hl=en
Morales: 
https://www.instagram.com/ajtheegay/
Nicole:
https://www.instagram.com/theparis_nicole/?hl=en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</si>
  <si>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'bikini body', 'work out', 'class fitsugar', 'dance', 'dance fitsugar', 'dance workout', '30 minute workout', 'jasmine blocker', 'strength training', 'lower-body workout', 'cardio workout']</t>
  </si>
  <si>
    <t>ugGAIvHPA8A</t>
  </si>
  <si>
    <t>Janelle Ginestra of Naughty Girl Fitness in a new 30-Minute Dance Cardio Workout | POPSUGARFitness</t>
  </si>
  <si>
    <t>Janelle Ginestra of Naughty Girl Fitness in a new 30Minute Dance Cardio Workout POPSUGARFitness</t>
  </si>
  <si>
    <t>2022-09-09 14:00:29+00:00</t>
  </si>
  <si>
    <t>Naughty Girl Fitness creator Janelle Ginestra brings us a fierce dance routine that combines traditional cardio moves with her signature "Naughty" choreography that will work your entire body. These moves will make you want to go full out, whether you're working out with friends or just performing for yourself!
â˜‘ï¸ Subscribe for More!
http://www.youtube.com/subscription_center?add_user=popsugartvfit
â˜‘ï¸ Check out our Insta!
https://www.instagram.com/popsugarfitness
â˜‘ï¸ Find us on TikTok!
https://www.tiktok.com/@popsugarwellness?lang=en</t>
  </si>
  <si>
    <t>['POPSUGAR Fitness', 'FitSugarTV', 'workout class', 'fitness', 'fitness video', 'work out', 'class fitsugar', 'dance', 'dance fitsugar', 'dance workout', 'ab workout', 'easy workout', '30 minute workout', 'janelle ginestra', 'janelle ginestra choreography', 'janelle ginestra workout', 'janelle ginestra workout videos', 'shorts', 'dancetok', 'dancetok2022', 'naughty', 'tiktok dances', 'youtube shorts']</t>
  </si>
  <si>
    <t>_Rbk0UmqZPo</t>
  </si>
  <si>
    <t>30-Minute Dance Cardio With Janelle Ginestra of Naughty Girl Fitness</t>
  </si>
  <si>
    <t>30Minute Dance Cardio With Janelle Ginestra of Naughty Girl Fitness</t>
  </si>
  <si>
    <t>2022-09-09 13:00:12+00:00</t>
  </si>
  <si>
    <t>Are you ready for a brand-new season of Dance Fitsugar? We've got Naughty Girl Fitness creator Janelle Ginestra to bring you a fierce and fun dance routine that combines traditional cardio moves with her signature Naughty Girl Fitness energy. Stay on the beat with class members Kira Leach and Evan Miller as they follow Ginestra through choreography that will work your entire body while building up endless positivity and self-love. These moves will make you want to go full out, whether you're working out with friends or just performing for yourself!
Janelle Ginestra is a professional dancer and choreographer (working with stars like Pink, Jennifer Lopez, Nicki Minaj, and J Balvin) and creator of Naughty Girl Fitness. Join her for spicy, one-of-a-kind workouts that are challenging and fun.
https://www.tiktok.com/@janelleginestra 
https://www.instagram.com/janelleginestra
https://twitter.com/ginestrajanelle
Find more from our dancers on their Instagram:
Leach: https://www.instagram.com/kira.leach
Miler: https://www.instagram.com/evanxmiller
Don't miss new episodes of Dance Fitsugar every Friday on the POPSUGAR Fitness YouTube channel.
Ginestra's Outfit:
Top: Naughty Girl
Shorts: Koral
Shoes: Nike
Leach's Outfit:
Top: Carbon 38
Pants: Ganni
Shoes: Nike
Miller's Outfit:
Tank: Uniqlo
Shirt: ASOS
Shorts: ASOS
Shoes: Nike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</si>
  <si>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'bikini body', 'work out', 'class fitsugar', 'dance', 'dance fitsugar', 'dance workout', 'janelle ginestra', 'naughty girl fitness', '30 minute workout', 'dance cardio']</t>
  </si>
  <si>
    <t>veejCFrqs5E</t>
  </si>
  <si>
    <t>Dance Fitsugar Is Back!</t>
  </si>
  <si>
    <t>Dance Fitsugar Is Back</t>
  </si>
  <si>
    <t>2022-09-08 13:00:37+00:00</t>
  </si>
  <si>
    <t>Get ready for a brand new season of Dance Fitsugar! We have a fresh look and a cast of amazing dancers who are here to guide you step by step through routines that will get your heart pumping and add some new moves to your repertoire. New episodes roll out every Friday on the POPSUGAR Fitness YouTube channel.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</si>
  <si>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'bikini body', 'work out', 'class fitsugar', 'dance', 'dance fitsugar', 'dance workout', 'janelle ginestra', 'naughty girl fitness', 'sheela awe', 'luis cervantes', 'amanda lacount', '30 minute workout', 'hip-hop', 'latin dance', 'choreography']</t>
  </si>
  <si>
    <t>3YlXbj2RQ3g</t>
  </si>
  <si>
    <t>10-Minute Ab Workout With Jake Dupree | POPSUGAR FITNESS</t>
  </si>
  <si>
    <t>10Minute Ab Workout With Jake Dupree POPSUGAR FITNESS</t>
  </si>
  <si>
    <t>2022-09-07 16:00:11+00:00</t>
  </si>
  <si>
    <t>Join fitness trainer Jake Dupree and class members Nikita Chaudry and Ellie Aviles for this 10-minute workout that uses Pilates-inspired movements that will burn out your core. It's a quick one, but you will get the most out of moves like bicycle crunches, V-sit holds, and Dupree's twist on planks. This workout is great for all levels, with modifications and advancements that will challenge you the whole time, no equipment necessary!
Dupree's outfit:
Alo Yoga
Chaudry's outfit:
Titika
Aviles's outfit:
WellBeing + BeingWell
All shoes: 
APL
Find more from our trainers:
Dupree:
https://www.instagram.com/jakedupree/channel/?hl=en
Chaudry:
https://www.instagram.com/nikita.chaudhry/?hl=en
Aviles:
https://www.instagram.com/helloellieaviles/?hl=en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</si>
  <si>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'bikini body', 'work out', 'class fitsugar', 'dance', 'dance fitsugar', 'dance workout', 'jake dupree', 'pilates', 'ab workout', 'crunches', 'easy workout']</t>
  </si>
  <si>
    <t>AnqpBG-N5oI</t>
  </si>
  <si>
    <t>30-Minute HIIT Workout With Jayen Wells | POPSUGAR FITNESS</t>
  </si>
  <si>
    <t>30Minute HIIT Workout With Jayen Wells POPSUGAR FITNESS</t>
  </si>
  <si>
    <t>2022-09-04 16:00:09+00:00</t>
  </si>
  <si>
    <t>Get ready to sweat with fitness trainer Jayen Wells, who will be leading this 30-minute HIIT workout joined by Poofy Moffitino and Jai Jordan! In this routine, youâ€™ll start with a quick warmup that will get your body moving. Youâ€™ll then increase the intensity with exercises like squat taps, jumping jacks, lateral lunges, burpees, and lateral high knees. Wells will be sure to guide you through a series of stretches before and after this routine. This 30-minute feel-good HIIT challenge will leave you feeling rejuvenated! All you need is a mat to get started.
Wellsâ€™s outfit: Fabletics shirt: https://www.fabletics.com/products/THE-247-TEE-SS2044523-8083?psrc=mens_tops_short_sleeve_tees, and shorts: https://www.fabletics.com/products/THE-ONE-SHORT-SO2148647-8090?psrc=mens_bottoms_shorts.
Shoes: APL
Moffitinoâ€™s outfit: Athleta
Shoes: APL
Jordanâ€™s outfit: Uniqlo
Shoes: APL
Find more from our trainers:
Wells:
https://www.instagram.com/whataboutjayen/
Moffitino:
https://www.instagram.com/itspoofy/
Jordan:
https://www.instagram.com/jaiartistry/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</si>
  <si>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'work out', 'class fitsugar', '30 minute workout', 'cardio workout', 'full body workout', 'hiit workout']</t>
  </si>
  <si>
    <t>uyrRqa_2Kdo</t>
  </si>
  <si>
    <t>10-Minute Glute-Focused Pilates Workout With Khetanya Henderson | POPSUGAR FITNESS</t>
  </si>
  <si>
    <t>10Minute GluteFocused Pilates Workout With Khetanya Henderson POPSUGAR FITNESS</t>
  </si>
  <si>
    <t>2022-08-31 16:00:09+00:00</t>
  </si>
  <si>
    <t>Get ready to fire up your glutes with fitness trainer Khetanya Henderson, who will be leading this 10-minute glute-focused Pilates workout joined by Paulyn Baens and Leilani Terris! In this routine, youâ€™ll work on a series of squat holds, pliÃ© pulses, side-lying leg extensions, heel presses, and so much more. In just 10 minutes, youâ€™ll feel the glute burn. This fun and easy routine is a perfect supplement to your daily workout! All you need is a mat to get started.
Henderson is a certified Pilates instructor, NASM-certified trainer, and former collegiate soccer player. In addition to teaching all kinds of fitness, she's also an actor and dancer, appearing in commercials and on stage with Cirque du Soleil. 
Hendersonâ€™s outfit: Alo
Shoes: APL
Baensâ€™s outfit: Splits59
Shoes: APL
Terrisâ€™s outfit: All Fenix
Shoes: APL
Find more from our trainers:
Henderson: 
https://www.instagram.com/khetanya/?hl=en
Baens:
https://www.instagram.com/paulynbaens/
Terris:
https://www.instagram.com/leilaniterris/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</si>
  <si>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'work out', 'no equipment', 'butt workout', 'bodyweight workout']</t>
  </si>
  <si>
    <t>H1dZGzCE_m4</t>
  </si>
  <si>
    <t>30-Minute Cardio Barre Fusion With Nikki Nie | POPSUGAR FITNESS</t>
  </si>
  <si>
    <t>30Minute Cardio Barre Fusion With Nikki Nie POPSUGAR FITNESS</t>
  </si>
  <si>
    <t>2022-08-28 16:00:10+00:00</t>
  </si>
  <si>
    <t>Get ready to work out with fitness trainer Nikki Nie, who will be leading this 30-minute cardio barre fusion workout joined by Paris Nicole and Ellie Aviles! This routine fuses traditional barre movements with a cardio boost. Youâ€™ll start with a quick warmup and work your way to the fundamental basics in ballet like first position, second position, grand battements, pliÃ©s, relevÃ©s, and tendus. Through the course of this workout, you'll undoubtedly feel lengthened and engaged. This beginner-friendly workout covers stretching exercises, cardio from squat jumps to frog squats, standing core exercises, floorwork with a mix of core and cardio work, and an ab series. Youâ€™ll be sure to complete this routine with a rewarding cooldown. All you need is a mat to get started!
Nieâ€™s outfit: Girlfriend Collective
Shoes: APL
Nicoleâ€™s outfit:  Girlfriend Collective
Shoes: APL
Avilesâ€™s outfit: 
Blocker's outfit: Lululemon align top and leggings
Shoes: APL
Find more from our trainers:
Nie:
https://www.instagram.com/nikki_nie_/
Nicole:
https://www.instagram.com/theparis_nicole/
Aviles:
https://www.instagram.com/helloellieaviles/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</si>
  <si>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'work out', 'cardio', 'cardio workout for beginners', 'barre', '30 minute workout', 'barre workout', 'no equipment workout', 'barre fitness']</t>
  </si>
  <si>
    <t>c1A_OTc6GoQ</t>
  </si>
  <si>
    <t>10-Minute, No-Equipment Arm Workout With Rachel McClusky | POPSUGAR FITNESS</t>
  </si>
  <si>
    <t>10Minute NoEquipment Arm Workout With Rachel McClusky POPSUGAR FITNESS</t>
  </si>
  <si>
    <t>Get ready to work out with fitness trainer Rachel McClusky, who will be leading this 10-minute, no-equipment arm workout joined by Alexis Moore and Luisa Fonseca! In this highly energized standing arm series, you'll work on arm circles, cardio arms with low-impact options, shoulder presses with jacks, and so much more. This quick and efficient routine will boost your overall mood! You'll be sure to complete this bodyweight routine with a smile on your face.
McClusky is the creator of the Recharge Method and a NASM-certified trainer who's taught cycling, boxing, strength training, and more. Her mission is to help people connect to their intention and purpose through movement that feels amazing.
McClusky's outfit: Uniqlo
Shoes: APL
Moore's outfit: Girlfriend Collective
Shoes: APL
Fonseca's outfit: Target
Shoes: APL
Find more from our trainers:
McClusky:
https://www.instagram.com/rachelrecharged/
Moore:
https://www.instagram.com/stretchwithlex/?igshid=YmMyMTA2M2Y%3D
Fonseca:
https://www.instagram.com/curvygirlmeetsyoga/?hl=en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</si>
  <si>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'work out', 'arm workout', 'equipment free arm workout', 'no equipment workout']</t>
  </si>
  <si>
    <t>3u4_AwxLl-o</t>
  </si>
  <si>
    <t>POPSUGAR Fitness Trainers are Divided on Bodyweight vs Weighted Workouts | POPSUGAR Fitness</t>
  </si>
  <si>
    <t>POPSUGAR Fitness Trainers are Divided on Bodyweight vs Weighted Workouts POPSUGAR Fitness</t>
  </si>
  <si>
    <t>2022-08-23 16:00:04+00:00</t>
  </si>
  <si>
    <t>Which side are you choosing?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</si>
  <si>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'popsugar workout', 'fitness meme', 'fitness tiktok', 'vs tiktok', 'this vs that tiktok', 'tiktok meme', 'am vs pm workout', 'morning vs night workout', 'bodyweight vs weight workout', 'fittok', 'fitnesstok']</t>
  </si>
  <si>
    <t>fe39a336BmE</t>
  </si>
  <si>
    <t>10-Minute Total-Core Workout With Jasmine Blocker | POPSUGAR FITNESS</t>
  </si>
  <si>
    <t>10Minute TotalCore Workout With Jasmine Blocker POPSUGAR FITNESS</t>
  </si>
  <si>
    <t>2022-08-21 16:00:10+00:00</t>
  </si>
  <si>
    <t>Get ready to work out with World Champion Runner and fitness trainer Jasmine Blocker, who will be leading this 10-minute HIIT workout joined by Poofy Moffitino and Paris Nicole! In this routine, youâ€™ll start with a 30-second Cat Cow to warm up your body and shin boxes, which is great for the hip flexors. Youâ€™ll be sure to focus on your core with moves like plank holds and touches, side-plank reach throughs, sprinter crunches, and more. This routine offers plenty of advancements and modifications, so grab your mat and get started!
Blocker's outfit: Lululemon dark red energy bra and speed swift tights
Shoes: Lululemon blissfeel running shoes
Moffitinoâ€™s outfit: Nike leggings and Uniqlo top
Shoes: Asics
Nicole's outfit: Varley
Shoes: APL
Find more from our trainers:
Blocker:
https://www.instagram.com/jas_blocker/
Moffitino:
https://www.instagram.com/itspoofy/
Nicole:
https://www.instagram.com/theparis_nicole/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</si>
  <si>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'work out', 'class fitsugar', 'total core workout', 'abs workout']</t>
  </si>
  <si>
    <t>2psRg_R0uPQ</t>
  </si>
  <si>
    <t>3 Ways to Keep Active When You Work from Home | POPSUGAR Fitness | #shorts</t>
  </si>
  <si>
    <t>3 Ways to Keep Active When You Work from Home POPSUGAR Fitness shorts</t>
  </si>
  <si>
    <t>2022-08-18 16:00:01+00:00</t>
  </si>
  <si>
    <t>Raise your hand if you're going to grab a snack immediately after watching this.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</si>
  <si>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'popsugar workout', 'work from home', 'wfh', 'stretches', 'desk stretches', 'stretching ideas', 'work from home stretches', 'sitting stretches', 'stretch while sitting', 'workout from home', 'exercise at home']</t>
  </si>
  <si>
    <t>5x2wen8ciRo</t>
  </si>
  <si>
    <t>10-Minute HIIT Workout With Natalie White | POPSUGAR FITNESS</t>
  </si>
  <si>
    <t>10Minute HIIT Workout With Natalie White POPSUGAR FITNESS</t>
  </si>
  <si>
    <t>2022-08-17 16:00:08+00:00</t>
  </si>
  <si>
    <t>Get ready to work out with fitness trainer Natalie White, who will be leading this 10-minute HIIT workout joined by Maya Davis and Paulyn Baens! In this routine, you'll work on a series of mountain climbers, jump squats, inchworms with push-ups, inner-thigh pulses, and more. In just 10 minutes, you'll get your heart rate up and feel accomplished! Be prepared to have a good time while you sweat. You'll complete this routine with a rewarding cooldown. All you need is a mat to get started!
White's outfit: Alo Yoga
Davis's outfit: Alo Yoga
Baens's outfit: Varley
Shoes: APL
Find more from our trainers:
White:
https://www.instagram.com/formbynat/
Davis:
https://www.instagram.com/missmayacamille/
Baens:
https://www.instagram.com/paulynbaens/
POPSUGAR Fitness offers fresh fitness tutorials and exercises â€” find strengthening, heart-pumping, empowering, and downright feel-good workouts you can do at home or on the go. Whether you're looking for full-body routines or moves focused on arms, glutes, or core, we've got you covered. Short on time? Find 10-, 15-, or 30-minute workouts ranging from beginner to advanced in bodyweight cardio, dance, Tabata, Pilates, barre, and everything in between. And don't miss Class Fitsugar and Dance Fitsugar, our do-it-along-with-us workout shows, and sweat alongside fitness experts and trainers.
Subscribe to POPSUGAR Fitness!
http://www.youtube.com/subscription_center?add_user=popsugartvfit
Check us out on Instagram!
https://www.instagram.com/popsugarfitness</t>
  </si>
  <si>
    <t>['POPSUGAR Fitness', 'FitSugarTV', 'workout class', 'fitness', 'fitness video', '10 minute workout', 'work out', 'class fitsugar', 'HIIT', 'HIIT workout']</t>
  </si>
  <si>
    <t>uRrj2hAeMq4</t>
  </si>
  <si>
    <t>UCEtMRF1ywKMc4sf3EXYyDzw</t>
  </si>
  <si>
    <t>POV: You Never Wash Your Protein Shaker Bottles... || â˜ ï¸ #SHORTS</t>
  </si>
  <si>
    <t>POV You Never Wash Your Protein Shaker Bottles  SHORTS</t>
  </si>
  <si>
    <t>2022-10-30 21:40:34+00:00</t>
  </si>
  <si>
    <t>ðŸ† GET MY FREE PROGRAM NOW:  https://muscularstrength.com/guaranteed_gains_sign_up_FREE 
ðŸ“¨ Join My MAILING LIST: https://muscularstrength.com/mailing-list
ðŸ’ªðŸ» CHECK OUT MY HOME &amp; GYM WORKOUT PROGRAMS: https://muscularstrength.com/program-selector 
ðŸ’¯ðŸ‹ï¸ONLINE COACHING: https://muscularstrength.com/consultations-scottherman 
ðŸ“± INSTAGRAM: https://www.instagram.com/scotthermanfitness 
ðŸ“± TIKTOK: https://www.tiktok.com/@scotthermanfitness 
----------------------------------------
IronBullStrength Fitness Equipment â€“ MS10 â€“ 10% OFF
https://int.ironbullstrength.com/?ref=scott
----------------------------------------
ICON MEALS - MS10 (10%) 
https://iconmeals.com/SCOTTHERMAN
----------------------------------------
DOWNLOAD MY APP! â€“ iPhone &amp; Android! 
https://muscularstrength.com/phoneapp 
----------------------------------------
#ScottHerman #bsnsupplements #bodybuilding</t>
  </si>
  <si>
    <t>['nuclei overload', 'nucleus overload', 'results of training arms everyday', 'overtraining', 'satellite cells', 'training a muscle daily', 'nucleus overload training', 'high frequency training', 'meal prep', 'how to meal prep', 'healthy meal prep', 'meal prepping', 'full body workout', 'total body workout', 'workout', 'full body workout routine', 'fitness vlog', 'fitness', 'vlog', 'daily vlog', 'what i eat in a day', 'scott herman vlog', 'muscle growth', 'build muscle', 'how to build muscle', 'muscle mass']</t>
  </si>
  <si>
    <t>zYgoSYfMzHQ</t>
  </si>
  <si>
    <t>5 BEST BICEPS "LONG HEAD / PEAK" EXERCISES! ðŸ”¥ || (PICK TWO) ðŸ‹ï¸ #SHORTS</t>
  </si>
  <si>
    <t>5 BEST BICEPS LONG HEAD PEAK EXERCISES  PICK TWO SHORTS</t>
  </si>
  <si>
    <t>2022-10-27 21:32:03+00:00</t>
  </si>
  <si>
    <t>ðŸ† GET MY FREE PROGRAM NOW:  https://muscularstrength.com/guaranteed_gains_sign_up_FREE 
ðŸ“¨ Join My MAILING LIST: https://muscularstrength.com/mailing-list
ðŸ’ªðŸ» CHECK OUT MY HOME &amp; GYM WORKOUT PROGRAMS: https://muscularstrength.com/program-selector 
ðŸ’¯ðŸ‹ï¸ONLINE COACHING: https://muscularstrength.com/consultations-scottherman 
ðŸ“± INSTAGRAM: https://www.instagram.com/scotthermanfitness 
ðŸ“± TIKTOK: https://www.tiktok.com/@scotthermanfitness 
----------------------------------------
IronBullStrength Fitness Equipment â€“ MS10 â€“ 10% OFF
https://int.ironbullstrength.com/?ref=scott
----------------------------------------
ICON MEALS - MS10 (10%) 
https://iconmeals.com/SCOTTHERMAN
----------------------------------------
DOWNLOAD MY APP! â€“ iPhone &amp; Android! 
https://muscularstrength.com/phoneapp 
----------------------------------------
#ScottHerman #bicepsworkout #bicepsexercise</t>
  </si>
  <si>
    <t>['bicep exercises', 'bicep workout', 'biceps workout', 'best bicep exercises', 'best bicep workout', 'arm workout', 'biceps', 'bicep workouts', 'arm exercises', 'biceps exercise', 'bigger arms', 'bicep peak', 'exercises for biceps', 'best arm workouts', 'home bicep workout', 'bigger biceps', 'how to get big biceps', 'workout for biceps', 'only two exercises you need', 'scott herman', 'scotthermanfitness', 'scott herman biceps', 'big biceps', 'big arms', 'best bicep workout for size and shape', 'dumbbell bicep workout']</t>
  </si>
  <si>
    <t>UsYzSEZGXVo</t>
  </si>
  <si>
    <t>10 BEST SHOULDER EXERCISES TO BUILD MUSCLE! ðŸ”¥ || TRAPS INCLUDED (DUH!) ðŸ‹ï¸ #SHORTS</t>
  </si>
  <si>
    <t>10 BEST SHOULDER EXERCISES TO BUILD MUSCLE  TRAPS INCLUDED DUH SHORTS</t>
  </si>
  <si>
    <t>2022-10-20 19:39:48+00:00</t>
  </si>
  <si>
    <t>TOP 10 SHOULDER EXERCISES
ðŸ’¥BB Shoulder Press (Deltoids - Traps - Triceps)
ðŸ’¥Behind The Neck Press (Deltoids - Traps - Triceps)
ðŸ”¥Helps build overall overhead stability
ðŸ’¥DB Arnold Press (Triceps - Traps - Deltoids)
ðŸ”¥Try standing to build overall stability
ðŸ’¥BB Front Raise (Overhand) (Anterior Deltoid)
ðŸ’¥BB Front Raise (Underhand) (Anterior &amp; Medial deltoids
ðŸ”¥More comfortable shoulder position
ðŸ’¥BB Bent-Over High Pull (Posterior Deltoid - Traps)
ðŸ’¥DB Lateral Raise (Medial Deltoid)
ðŸ’¥DB Bent-Over Raise (Posterior Deltoid)
ðŸ’¥DB Shrug (Upper Traps)
ðŸ’¥ DB Incline Y-Raise (Upper Back - Shoulder Complex)
ðŸ† GET MY FREE PROGRAM NOW:  https://muscularstrength.com/guaranteed_gains_sign_up_FREE 
ðŸ“¨ Join My MAILING LIST: https://muscularstrength.com/mailing-list
ðŸ’ªðŸ» CHECK OUT MY HOME &amp; GYM WORKOUT PROGRAMS: https://muscularstrength.com/program-selector 
ðŸ’¯ðŸ‹ï¸ONLINE COACHING: https://muscularstrength.com/consultations-scottherman 
ðŸ“± INSTAGRAM: https://www.instagram.com/scotthermanfitness 
ðŸ“± TIKTOK: https://www.tiktok.com/@scotthermanfitness 
----------------------------------------
IronBullStrength Fitness Equipment â€“ MS10 â€“ 10% OFF
https://int.ironbullstrength.com/?ref=scott
----------------------------------------
ICON MEALS - MS10 (10%) 
https://iconmeals.com/SCOTTHERMAN
----------------------------------------
DOWNLOAD MY APP! â€“ iPhone &amp; Android! 
https://muscularstrength.com/phoneapp 
----------------------------------------
#ScottHerman #shoulderexercises  #trapsexercise #bsn #bsnsupplements</t>
  </si>
  <si>
    <t>['shoulder exercises', 'shoulder workout', 'best shoulder workout', 'front delts', 'shoulder workout for mass', 'rear delts', 'workout for shoulders', 'how to get big shoulders', 'shoulders workout', 'best shoulder exercises', 'side delts', 'shoulder mass workout', 'how to get bigger shoulders', 'shoulder exercise', 'shoulder routine', 'get big shoulders', 'delts', 'shoulder workouts', 'big shoulders', 'delt workout', 'bodybuilding shoulder workout', 'scott herman shoulder workout', 'scotthermanfitness shoulder']</t>
  </si>
  <si>
    <t>3qMEKnPGsEw</t>
  </si>
  <si>
    <t>When Your Gymbro Forgets His Pre-Workout... || ðŸ’¥ #SHORTS</t>
  </si>
  <si>
    <t>When Your Gymbro Forgets His PreWorkout  SHORTS</t>
  </si>
  <si>
    <t>2022-10-18 20:51:12+00:00</t>
  </si>
  <si>
    <t>ðŸ† GET MY FREE PROGRAM NOW:  https://muscularstrength.com/guaranteed_gains_sign_up_FREE 
ðŸ“¨ Join My MAILING LIST: https://muscularstrength.com/mailing-list
ðŸ’ªðŸ» CHECK OUT MY HOME &amp; GYM WORKOUT PROGRAMS: https://muscularstrength.com/program-selector 
ðŸ’¯ðŸ‹ï¸ONLINE COACHING: https://muscularstrength.com/consultations-scottherman 
ðŸ“± INSTAGRAM: https://www.instagram.com/scotthermanfitness 
ðŸ“± TIKTOK: https://www.tiktok.com/@scotthermanfitness 
----------------------------------------
IronBullStrength Fitness Equipment â€“ MS10 â€“ 10% OFF
https://int.ironbullstrength.com/?ref=scott
----------------------------------------
ICON MEALS - MS10 (10%) 
https://iconmeals.com/SCOTTHERMAN
----------------------------------------
DOWNLOAD MY APP! â€“ iPhone &amp; Android! 
https://muscularstrength.com/phoneapp 
----------------------------------------
#ScottHerman #arnoldschwarzenegger #predator #BSN #BSNSupplements</t>
  </si>
  <si>
    <t>gq0xjJV2knU</t>
  </si>
  <si>
    <t>How I Get / Stay Lean || STILL WORKS AT 38 YEARS OLD! ðŸ‹ï¸ #SHORTS</t>
  </si>
  <si>
    <t>How I Get Stay Lean STILL WORKS AT 38 YEARS OLD SHORTS</t>
  </si>
  <si>
    <t>2022-10-11 20:29:12+00:00</t>
  </si>
  <si>
    <t>ðŸ† GET MY FREE PROGRAM NOW:  https://muscularstrength.com/guaranteed_gains_sign_up_FREE 
ðŸ“¨ Join My MAILING LIST: https://muscularstrength.com/mailing-list
ðŸ’ªðŸ» CHECK OUT MY HOME &amp; GYM WORKOUT PROGRAMS: https://muscularstrength.com/program-selector 
ðŸ’¯ðŸ‹ï¸ONLINE COACHING: https://muscularstrength.com/consultations-scottherman 
ðŸ“± INSTAGRAM: https://www.instagram.com/scotthermanfitness 
ðŸ“± TIKTOK: https://www.tiktok.com/@scotthermanfitness 
----------------------------------------
IronBullStrength Fitness Equipment â€“ MS10 â€“ 10% OFF
https://int.ironbullstrength.com/?ref=scott
----------------------------------------
ICON MEALS - MS10 (10%) 
https://iconmeals.com/SCOTTHERMAN
----------------------------------------
DOWNLOAD MY APP! â€“ iPhone &amp; Android! 
https://muscularstrength.com/phoneapp 
----------------------------------------
#ScottHerman #BSN #MuscleGain</t>
  </si>
  <si>
    <t>WwUiSFa2DPE</t>
  </si>
  <si>
    <t>Isolation Movements = Slow Muscle Growth || BUT GET MORE VIEWS ON INSTAGRAM &amp; TIKTOK!</t>
  </si>
  <si>
    <t>Isolation Movements Slow Muscle Growth BUT GET MORE VIEWS ON INSTAGRAM TIKTOK</t>
  </si>
  <si>
    <t>2022-10-10 19:47:28+00:00</t>
  </si>
  <si>
    <t>Learn more about Metabolic Stress, Muscle Damage and Mechanical Tension!
https://muscularstrength.com/article/Am-I-Not-Growing-Muscle-If-I-Am-Not-Sore
ðŸ† GET MY FREE PROGRAM NOW:  https://muscularstrength.com/guaranteed_gains_sign_up_FREE 
ðŸ“¨ Join My MAILING LIST: https://muscularstrength.com/mailing-list
ðŸ’ªðŸ» CHECK OUT MY HOME &amp; GYM WORKOUT PROGRAMS: https://muscularstrength.com/program-selector 
ðŸ’¯ðŸ‹ï¸ONLINE COACHING: https://muscularstrength.com/consultations-scottherman 
ðŸ“± INSTAGRAM: https://www.instagram.com/scotthermanfitness 
ðŸ“± TIKTOK: https://www.tiktok.com/@scotthermanfitness 
----------------------------------------
IronBullStrength Fitness Equipment â€“ MS10 â€“ 10% OFF
https://int.ironbullstrength.com/?ref=scott
----------------------------------------
ICON MEALS - MS10 (10%) 
https://iconmeals.com/SCOTTHERMAN
----------------------------------------
DOWNLOAD MY APP! â€“ iPhone &amp; Android! 
https://muscularstrength.com/phoneapp 
----------------------------------------
#ScottHerman #Bodybuilding #MuscleGain</t>
  </si>
  <si>
    <t>['how to', 'incline barbell bench press', 'scott herman chest', 'incline press', 'chest', 'strength', 'incline bench press', 'bench press', 'bodybuilder', 'chest exercises', 'weight training', 'bodybuilding', 'exercises', 'incline press machine', 'incline dumbbell press', 'chest workout', 'natural bodybuilding', 'how to bench press', 'bench press form', 'bench press technique', 'bench press workout', 'bench press exercise', 'fitness tips', 'bench press tips', 'Big chest', 'Chest pump', 'scott herman fitness', 'scott herman']</t>
  </si>
  <si>
    <t>jahPsnsxNNY</t>
  </si>
  <si>
    <t>Add 10lbs To Your Biceps Curl || 2 EASY TIPS! ðŸ‹ï¸ #SHORTS</t>
  </si>
  <si>
    <t>Add 10lbs To Your Biceps Curl 2 EASY TIPS SHORTS</t>
  </si>
  <si>
    <t>2022-10-05 18:39:40+00:00</t>
  </si>
  <si>
    <t>ðŸ† GET MY FREE PROGRAM NOW:  https://muscularstrength.com/guaranteed_gains_sign_up_FREE 
ðŸ“¨ Join My MAILING LIST: https://muscularstrength.com/mailing-list
ðŸ’ªðŸ» CHECK OUT MY HOME &amp; GYM WORKOUT PROGRAMS: https://muscularstrength.com/program-selector 
ðŸ’¯ðŸ‹ï¸ONLINE COACHING: https://muscularstrength.com/consultations-scottherman 
ðŸ“± INSTAGRAM: https://www.instagram.com/scotthermanfitness 
ðŸ“± TIKTOK: https://www.tiktok.com/@scotthermanfitness 
----------------------------------------
IronBullStrength Fitness Equipment â€“ MS10 â€“ 10% OFF
https://int.ironbullstrength.com/?ref=scott
----------------------------------------
ICON MEALS - MS10 (10%) 
https://iconmeals.com/SCOTTHERMAN
----------------------------------------
DOWNLOAD MY APP! â€“ iPhone &amp; Android! 
https://muscularstrength.com/phoneapp 
----------------------------------------
#ScottHerman #biceps #bicepsworkout</t>
  </si>
  <si>
    <t>BHG5zhrUljE</t>
  </si>
  <si>
    <t>The Gym Heals All Wounds... ðŸ¥² || #SHORTS</t>
  </si>
  <si>
    <t>The Gym Heals All Wounds  SHORTS</t>
  </si>
  <si>
    <t>2022-10-03 17:01:33+00:00</t>
  </si>
  <si>
    <t>ðŸ† GET MY FREE PROGRAM NOW:  https://muscularstrength.com/guaranteed_gains_sign_up_FREE 
ðŸ“¨ Join My MAILING LIST: https://muscularstrength.com/mailing-list
ðŸ’ªðŸ» CHECK OUT MY HOME &amp; GYM WORKOUT PROGRAMS: https://muscularstrength.com/program-selector 
ðŸ’¯ðŸ‹ï¸ONLINE COACHING: https://muscularstrength.com/consultations-scottherman 
ðŸ“± INSTAGRAM: https://www.instagram.com/scotthermanfitness 
ðŸ“± TIKTOK: https://www.tiktok.com/@scotthermanfitness 
----------------------------------------
IronBullStrength Fitness Equipment â€“ MS10 â€“ 10% OFF
https://int.ironbullstrength.com/?ref=scott
----------------------------------------
ICON MEALS - MS10 (10%) 
https://iconmeals.com/SCOTTHERMAN
----------------------------------------
DOWNLOAD MY APP! â€“ iPhone &amp; Android! 
https://muscularstrength.com/phoneapp 
----------------------------------------
#ScottHerman #Bodybuilding #MuscleGain</t>
  </si>
  <si>
    <t>['chest workout', 'back workout', 'chest and back workout', 'upper body workout', 'home workout', 'dumbbell chest workout', 'back workout at home', 'chest', 'dumbbell workout', 'chest workout with dumbbells', 'chest workout at home', 'upper body workout at home', 'upper body', 'strength training', 'upper body dumbbell workout', 'build muscle', 'workout tips', 'scott herman back chest', 'scott herman upper body', 'scotthermanfitness chest', 'scotthermanfitness back', 'scott herman chest', 'scott herman back']</t>
  </si>
  <si>
    <t>WJ9_meyJZ3U</t>
  </si>
  <si>
    <t>YOUR BACK WILL EXPLODE! ðŸ”¥ THICC LATS WORKOUT! #SHORTS</t>
  </si>
  <si>
    <t>YOUR BACK WILL EXPLODE THICC LATS WORKOUT SHORTS</t>
  </si>
  <si>
    <t>2022-10-01 15:44:06+00:00</t>
  </si>
  <si>
    <t>ðŸ† GET MY FREE PROGRAM NOW:  https://muscularstrength.com/guaranteed_gains_sign_up_FREE 
ðŸ“¨ Join My MAILING LIST: https://muscularstrength.com/mailing-list
ðŸ’ªðŸ» CHECK OUT MY HOME &amp; GYM WORKOUT PROGRAMS: https://muscularstrength.com/program-selector 
ðŸ’¯ðŸ‹ï¸ONLINE COACHING: https://muscularstrength.com/consultations-scottherman 
ðŸ“± INSTAGRAM: https://www.instagram.com/scotthermanfitness 
ðŸ“± TIKTOK: https://www.tiktok.com/@scotthermanfitness 
----------------------------------------
IronBullStrength Fitness Equipment â€“ MS10 â€“ 10% OFF
https://int.ironbullstrength.com/?ref=scott
----------------------------------------
ICON MEALS - MS10 (10%) 
https://iconmeals.com/SCOTTHERMAN
----------------------------------------
DOWNLOAD MY APP! â€“ iPhone &amp; Android! 
https://muscularstrength.com/phoneapp 
----------------------------------------
#ScottHerman #Backworkout #Gym #BSN</t>
  </si>
  <si>
    <t>['back', 'back exercises', 'growth', 'width', 'back workout', 'workout for back', 'best back workout', 'lats', 'lower back workout', 'back workouts', 'how to get a big back', 'lat workout', 'workouts', 'exercises for back', 'back workout video', 'back workout for mass', 'workout for lats', 'back routine', 'bigger back', 'best back exercises', 'wide back workout', 'build muscle', 'home back workout', 'pullups', 'pull ups', 'pullup', 'pull-up', 'pull up exercise', 't bar row', 'scott herman back', 'scott herman', 'scott herman fitness']</t>
  </si>
  <si>
    <t>vzA1464M9ck</t>
  </si>
  <si>
    <t>Every Gym... In Every Country... EVERY DAY! || ðŸ¤¬ðŸ¤¬ðŸ¤¬</t>
  </si>
  <si>
    <t xml:space="preserve">Every Gym In Every Country EVERY DAY </t>
  </si>
  <si>
    <t>2022-09-26 21:55:03+00:00</t>
  </si>
  <si>
    <t>['chest workout', 'chest', 'best chest workout', 'workout for chest', 'build muscle', 'chest workout for mass', 'how to build chest', 'bigger chest', 'how to get a bigger chest', 'bench press', 'how to get a big chest', 'bodybuilding chest workout', 'chest workouts', 'exercises for chest', 'lower chest workout', 'home chest workout', 'upper chest workout', 'how to build a bigger chest', 'how to build a big chest', 'how to get bigger pecs', 'scott herman chest', 'scotthermanfitness chest', 'chest 101', 'chest basics']</t>
  </si>
  <si>
    <t>ftoTcOCDhDQ</t>
  </si>
  <si>
    <t>BRUTAL BICEPS WORKOUT! (FOR GROWTH)ðŸ”¥ || USE THESE 3 EXERCISES! ðŸ‹ï¸ #SHORTS</t>
  </si>
  <si>
    <t>BRUTAL BICEPS WORKOUT FOR GROWTH USE THESE 3 EXERCISES SHORTS</t>
  </si>
  <si>
    <t>2022-09-19 18:00:24+00:00</t>
  </si>
  <si>
    <t>pxew5VRARHQ</t>
  </si>
  <si>
    <t>Get MORE Rear Deltoid Activation?! Dumbbell Bent-Over Raise (MADE BETTER) ðŸ”¥ Workout Tips ðŸ‹ï¸ #shorts</t>
  </si>
  <si>
    <t>Get MORE Rear Deltoid Activation Dumbbell BentOver Raise MADE BETTER Workout Tips shorts</t>
  </si>
  <si>
    <t>2022-09-14 17:48:22+00:00</t>
  </si>
  <si>
    <t>It's the little things that make the BIGGEST difference!
ðŸ† GET MY FREE PROGRAM NOW:  https://muscularstrength.com/guaranteed_gains_sign_up_FREE 
ðŸ“¨ Join My MAILING LIST: https://muscularstrength.com/mailing-list
ðŸ’ªðŸ» CHECK OUT MY HOME &amp; GYM WORKOUT PROGRAMS: https://muscularstrength.com/program-selector 
ðŸ’¯ðŸ‹ï¸ONLINE COACHING: https://muscularstrength.com/consultations-scottherman 
ðŸ“± INSTAGRAM: https://www.instagram.com/scotthermanfitness 
ðŸ“± TIKTOK: https://www.tiktok.com/@scotthermanfitness 
----------------------------------------
IronBullStrength Fitness Equipment â€“ MS10 â€“ 10% OFF
https://int.ironbullstrength.com/?ref=scott
----------------------------------------
ICON MEALS - MS10 (10%) 
https://iconmeals.com/SCOTTHERMAN
----------------------------------------
DOWNLOAD MY APP! â€“ iPhone &amp; Android! 
https://muscularstrength.com/phoneapp 
----------------------------------------
#ScottHerman #Bodybuilding #MuscleGain</t>
  </si>
  <si>
    <t>['scott herman', 'scott herman fitness shoulders', 'scotthermanfitness', 'shoulder training', 'shoulder training for mass', 'bodybuilding', 'bodybuilding workout', 'shoulder workout', 'shoulder workout with dumbbells', 'fitness tips', 'gym tips', 'boulder shoulders', 'death star delts', 'front raises with dumbbells', 'dumbbells vs barbells', 'dumbbells vs machines', 'shoulder exercises', 'shoulder workout for mass', 'best shoulder workout', 'how to get big shoulders', 'build muscle', 'shoulders', 'dumbbell shoulder workout']</t>
  </si>
  <si>
    <t>OA5YPrBKH0g</t>
  </si>
  <si>
    <t>AM I CRAZY... OR ARE THINGS GETTING RIDICULOUS ðŸ¤·â€â™‚ï¸ ? || (Fitness "Influencers")</t>
  </si>
  <si>
    <t>AM I CRAZY OR ARE THINGS GETTING RIDICULOUS  Fitness Influencers</t>
  </si>
  <si>
    <t>2022-09-07 19:12:24+00:00</t>
  </si>
  <si>
    <t>ðŸ† GET MY FREE PROGRAM NOW:  https://muscularstrength.com/guaranteed_gains_sign_up_FREE 
ðŸ“¨ Join My MAILING LIST: https://muscularstrength.com/mailing-list
ðŸ’ªðŸ» CHECK OUT MY HOME &amp; GYM WORKOUT PROGRAMS: https://muscularstrength.com/program-selector 
ðŸ’¯ðŸ‹ï¸ONLINE COACHING: https://muscularstrength.com/consultations-scottherman 
ðŸ“± INSTAGRAM: https://www.instagram.com/scotthermanfitness 
ðŸ“± TIKTOK: https://www.tiktok.com/@scotthermanfitness 
----------------------------------------
IronBullStrength Fitness Equipment â€“ MS10 â€“ 10% OFF
https://int.ironbullstrength.com/?ref=scott
----------------------------------------
ICON MEALS - MS10 (10%) 
https://iconmeals.com/SCOTTHERMAN
----------------------------------------
DOWNLOAD MY APP! â€“ iPhone &amp; Android! 
https://muscularstrength.com/phoneapp 
----------------------------------------
#ScottHerman #Bodybuilding #fitness #</t>
  </si>
  <si>
    <t>['how to', 'incline barbell bench press', 'golden rules', 'scott herman chest', 'incline press', 'chest', 'strength', 'incline bench press', 'bench press', 'bodybuilder', 'chest exercises', 'weight training', 'bodybuilding', 'technique', 'form', 'exercises', 'incline press machine', 'incline dumbbell press', 'powerlifting', 'chest workout', 'natural bodybuilding', 'how to bench press', 'bench press form', 'bench press technique', 'bench press workout', 'bench press exercise', 'fitness tips', 'bench press tips', 'Big chest', 'Chest pump']</t>
  </si>
  <si>
    <t>OXtuDwOools</t>
  </si>
  <si>
    <t>Sometimes it's better just not to ask... || ðŸ‹ï¸ #SHORTS</t>
  </si>
  <si>
    <t>Sometimes its better just not to ask  SHORTS</t>
  </si>
  <si>
    <t>2022-09-03 21:11:52+00:00</t>
  </si>
  <si>
    <t>ðŸ† GET MY FREE PROGRAM NOW:  https://muscularstrength.com/guaranteed_gains_sign_up_FREE 
ðŸ“¨ Join My MAILING LIST: https://muscularstrength.com/mailing-list
ðŸ’ªðŸ» CHECK OUT MY HOME &amp; GYM WORKOUT PROGRAMS: https://muscularstrength.com/program-selector 
ðŸ’¯ðŸ‹ï¸ONLINE COACHING: https://muscularstrength.com/consultations-scottherman 
ðŸ“± INSTAGRAM: https://www.instagram.com/scotthermanfitness 
ðŸ“± TIKTOK: https://www.tiktok.com/@scotthermanfitness 
----------------------------------------
IronBullStrength Fitness Equipment â€“ MS10 â€“ 10% OFF
https://int.ironbullstrength.com/?ref=scott
----------------------------------------
ICON MEALS - MS10 (10%) 
https://iconmeals.com/SCOTTHERMAN
----------------------------------------
DOWNLOAD MY APP! â€“ iPhone &amp; Android! 
https://muscularstrength.com/phoneapp 
----------------------------------------
#shoulderpain #supercharged #massage</t>
  </si>
  <si>
    <t>0znq2fT29HA</t>
  </si>
  <si>
    <t>BRUTAL CHEST WORKOUT! ðŸ”¥ || USE THESE 3 EXERCISES! ðŸ‹ï¸ #SHORTS</t>
  </si>
  <si>
    <t>BRUTAL CHEST WORKOUT  USE THESE 3 EXERCISES SHORTS</t>
  </si>
  <si>
    <t>2022-08-29 22:37:21+00:00</t>
  </si>
  <si>
    <t>I donâ€™t need to write out a convincing statement as to why drop sets are incredibly effective for building muscle.  You'll figure it out on your own after the first 3 - 4 sets.  Good Luck! ðŸ’¥ðŸ’¥ðŸ’¥
1ï¸âƒ£DB Bench Press(DROP SET):[8 SETS: 8 REPS x 12 REPS]
â°Rest 2 - 3minutes BETWEEN sets! 
2ï¸âƒ£Incline DB Fly (3 - 4 sec pause):[3 SETS x 6 - 8 REPS]
3ï¸âƒ£Wide-Grip Push-Up (1 sec pause):[3 SETS: 6 - 8 REPS]
â°Rest 30 -60 seconds BETWEEN sets! 
ðŸ§¬Need a bit more energy and focus to make it through your workout?  Try chugging 1 scoop of BSN N.O.-Xplode during your warm-up!  I guarantee youâ€™ll be fired up and crushing all your sets in no time!!! #BSN #SPONSORED
ðŸ† GET MY FREE PROGRAM NOW:  https://muscularstrength.com/guaranteed_gains_sign_up_FREE 
ðŸ“¨ Join My MAILING LIST: https://muscularstrength.com/mailing-list
ðŸ’ªðŸ» CHECK OUT MY HOME &amp; GYM WORKOUT PROGRAMS: https://muscularstrength.com/program-selector 
ðŸ’¯ðŸ‹ï¸ONLINE COACHING: https://muscularstrength.com/consultations-scottherman 
ðŸ“± INSTAGRAM: https://www.instagram.com/scotthermanfitness 
ðŸ“± TIKTOK: https://www.tiktok.com/@scotthermanfitness 
----------------------------------------
IronBullStrength Fitness Equipment â€“ MS10 â€“ 10% OFF
https://int.ironbullstrength.com/?ref=scott
----------------------------------------
ICON MEALS - MS10 (10%) 
https://iconmeals.com/SCOTTHERMAN
----------------------------------------
DOWNLOAD MY APP! â€“ iPhone &amp; Android! 
https://muscularstrength.com/phoneapp 
----------------------------------------
#Bodybuilding #chestworkout #fitness</t>
  </si>
  <si>
    <t>hYc4tl77wAQ</t>
  </si>
  <si>
    <t>I Hate This TikTok Trend... || SO I MADE IT BAD ASS! ðŸ”¥ #SHORTS</t>
  </si>
  <si>
    <t>I Hate This TikTok Trend SO I MADE IT BAD ASS SHORTS</t>
  </si>
  <si>
    <t>2022-08-26 18:56:06+00:00</t>
  </si>
  <si>
    <t>Sorry but I don't think it's cool to brag about how weak &amp; feeble you are as you get older because you neglect your body. #BSN
ðŸ† GET MY FREE PROGRAM NOW:  https://muscularstrength.com/guaranteed_gains_sign_up_FREE 
ðŸ“¨ Join My MAILING LIST: https://muscularstrength.com/mailing-list
ðŸ’ªðŸ» CHECK OUT MY HOME &amp; GYM WORKOUT PROGRAMS: https://muscularstrength.com/program-selector 
ðŸ’¯ðŸ‹ï¸ONLINE COACHING: https://muscularstrength.com/consultations-scottherman 
ðŸ“± INSTAGRAM: https://www.instagram.com/scotthermanfitness 
ðŸ“± TIKTOK: https://www.tiktok.com/@scotthermanfitness 
----------------------------------------
IronBullStrength Fitness Equipment â€“ MS10 â€“ 10% OFF
https://int.ironbullstrength.com/?ref=scott
----------------------------------------
ICON MEALS - MS10 (10%) 
https://iconmeals.com/SCOTTHERMAN
----------------------------------------
DOWNLOAD MY APP! â€“ iPhone &amp; Android! 
https://muscularstrength.com/phoneapp 
----------------------------------------
#ScottHerman #Bodybuilding #MuscleGain</t>
  </si>
  <si>
    <t>H6tPG6Yl42o</t>
  </si>
  <si>
    <t>This Biceps Workout DESTROYED ME! ðŸ”¥ || ONLY 4 SETS! ðŸ‹ï¸ #SHORTS</t>
  </si>
  <si>
    <t>This Biceps Workout DESTROYED ME  ONLY 4 SETS SHORTS</t>
  </si>
  <si>
    <t>2022-08-18 21:07:29+00:00</t>
  </si>
  <si>
    <t>On Tuesday the day got away from me and I had about 60 minutes to train BACK &amp; BICEPS.  So I gave my back a solid 40 minutes prioritizing compound movements like pull-ups and rows and with 20 minutes left for biceps I decided a huge superset was my best bet.
Three exercises, high-volume and very little rest.
Letâ€™s just say by the end I couldnâ€™t move my arms and they are still sore even typing this now.  But I do my best work when in a pinch and so I wanted to share this killer superset for all of you to try on your next BICEPS DAY!
âš¡ï¸SHARE / âš¡ï¸SAVE / âš¡ï¸TAG A GYM BUDDY! 
SUPERSET
1ï¸âƒ£Reverse Curl:[12 - 15 REPS]
2ï¸âƒ£Alt. Dumbbell Curl:[6 - 8 REPS] 
3ï¸âƒ£Wide-Grip Barbell Curl:[12 or FAILURE] 
â°Rest 30 -60 seconds BETWEEN sets! 
ðŸ§¬ Sore biceps feel great, but they need proper nutrition to recover fully &amp; GROW!  So make sure youâ€™re not slacking on your protein intake! Just add one scoop of @BSNSupplements SYNTHA-6 in the morning with breakfast and one more before bed. That extra 50grams of protein will go a long way! #BSN #Sponsored
ðŸ† GET MY FREE PROGRAM NOW:  https://muscularstrength.com/guaranteed_gains_sign_up_FREE 
ðŸ“¨ Join My MAILING LIST: https://muscularstrength.com/mailing-list
ðŸ’ªðŸ» CHECK OUT MY HOME &amp; GYM WORKOUT PROGRAMS: https://muscularstrength.com/program-selector 
ðŸ’¯ðŸ‹ï¸ONLINE COACHING: https://muscularstrength.com/consultations-scottherman 
ðŸ“± INSTAGRAM: https://www.instagram.com/scotthermanfitness 
ðŸ“± TIKTOK: https://www.tiktok.com/@scotthermanfitness 
----------------------------------------
IronBullStrength Fitness Equipment â€“ MS10 â€“ 10% OFF
https://int.ironbullstrength.com/?ref=scott
----------------------------------------
ICON MEALS - MS10 (10%) 
https://iconmeals.com/SCOTTHERMAN
----------------------------------------
DOWNLOAD MY APP! â€“ iPhone &amp; Android! 
https://muscularstrength.com/phoneapp 
----------------------------------------
#ScottHerman #Bodybuilding #Biceps</t>
  </si>
  <si>
    <t>PV8vIhy0-wk</t>
  </si>
  <si>
    <t>Am I Quitting YouTube Fitness?</t>
  </si>
  <si>
    <t>Am I Quitting YouTube Fitness</t>
  </si>
  <si>
    <t>2022-08-15 01:00:38+00:00</t>
  </si>
  <si>
    <t>Woops! - https://twitter.com/Scott_Herman/status/1558105433197449218?s=20&amp;t=jQgvdqKKgY-QqUOYjOTDBw
WAGMI GAMES: https://www.wagmigame.io/
GameStopNFT tweet: https://twitter.com/GameStopNFT/status/1542963816073420801?s=20&amp;t=uNxZjH3kJyNk8dh8vkTmXA
----------------------------------------
ðŸ† GET MY FREE PROGRAM NOW:  https://muscularstrength.com/guaranteed_gains_sign_up_FREE 
ðŸ“¨ Join My MAILING LIST: https://muscularstrength.com/mailing-list
ðŸ’ªðŸ» CHECK OUT MY HOME &amp; GYM WORKOUT PROGRAMS: https://muscularstrength.com/program-selector 
ðŸ’¯ðŸ‹ï¸ONLINE COACHING: https://muscularstrength.com/consultations-scottherman 
ðŸ“± INSTAGRAM: https://www.instagram.com/scotthermanfitness 
ðŸ“± TIKTOK: https://www.tiktok.com/@scotthermanfitness 
----------------------------------------
IronBullStrength Fitness Equipment â€“ MS10 â€“ 10% OFF
https://int.ironbullstrength.com/?ref=scott
----------------------------------------
ICON MEALS - MS10 (10%) 
https://iconmeals.com/SCOTTHERMAN
----------------------------------------
DOWNLOAD MY APP! â€“ iPhone &amp; Android! 
https://muscularstrength.com/phoneapp 
----------------------------------------
#ScottHerman #Bodybuilding #MuscleGain</t>
  </si>
  <si>
    <t>9YoDcoEkEfU</t>
  </si>
  <si>
    <t>BRUTAL SHOULDER &amp; TRAPS WORKOUT! ðŸ”¥ || USE THESE SUPERSETS! ðŸ‹ï¸ #SHORTS</t>
  </si>
  <si>
    <t>BRUTAL SHOULDER TRAPS WORKOUT  USE THESE SUPERSETS SHORTS</t>
  </si>
  <si>
    <t>2022-08-12 23:16:49+00:00</t>
  </si>
  <si>
    <t>Iâ€™ve always seen THE BEST results growing my shoulders &amp; traps with HIGH VOLUME &amp; SUPERSETS.  Now I know some of you are going to get upset with the â€œBehind The Neck Press &amp; Upright Rowsâ€.  Wellâ€¦ Iâ€™m done babying the nay sayers.  
Theyâ€™re safe exercises, they work GREAT and more people destroy their shoulders on the BENCH PRESS than any of the exercises in this routine.  If you feel any discomfort itâ€™s because youâ€™ve been neglecting your shoulder mobility and youâ€™ve got some extra work to do!
âš¡ï¸SHARE / âš¡ï¸SAVE / âš¡ï¸TAG A GYM BUDDY! 
1ï¸âƒ£Barbell Shoulder Press:[5x5]
SUPERSET - 1 
2ï¸âƒ£Cable Lateral Raise:[4x8-10] 
3ï¸âƒ£DB Shrug:[4x8-10] 
SUPERSET - 2
4ï¸âƒ£Cable Rear Raise:[4x8-10] 
5ï¸âƒ£BB Upright Row:[4x8-10] 
SUPERSET - 3
6ï¸âƒ£Behind Neck Press:[4x15] 
7ï¸âƒ£Rope Face-Pull:[4x15] 
â°Rest 60-90 seconds BETWEEN sets! 
ðŸ§¬Need a bit more energy and focus to make it through your workout?  Try chugging 1 scoop of BSN N.O.-Xplode during your warm-up!  I guarantee youâ€™ll be fired up and crushing all your sets in no time!!! #BSN #SPONSORED
âœ… Stop wasting time with fake natty â€œinfluencersâ€! Get your free workout plan by clicking the link in my BIO!
----------------------------------------
ðŸ† GET MY FREE PROGRAM NOW:  https://muscularstrength.com/guaranteed_gains_sign_up_FREE 
ðŸ“¨ Join My MAILING LIST: https://muscularstrength.com/mailing-list
ðŸ’ªðŸ» CHECK OUT MY HOME &amp; GYM WORKOUT PROGRAMS: https://muscularstrength.com/program-selector 
ðŸ’¯ðŸ‹ï¸ONLINE COACHING: https://muscularstrength.com/consultations-scottherman 
ðŸ“± INSTAGRAM: https://www.instagram.com/scotthermanfitness 
ðŸ“± TIKTOK: https://www.tiktok.com/@scotthermanfitness 
----------------------------------------
IronBullStrength Fitness Equipment â€“ MS10 â€“ 10% OFF
https://int.ironbullstrength.com/?ref=scott
----------------------------------------
ICON MEALS - MS10 (10%) 
https://iconmeals.com/SCOTTHERMAN
----------------------------------------
DOWNLOAD MY APP! â€“ iPhone &amp; Android! 
https://muscularstrength.com/phoneapp 
----------------------------------------
#ScottHerman #Bodybuilding #MuscleGain</t>
  </si>
  <si>
    <t>DIVBHDRRbfU</t>
  </si>
  <si>
    <t>100 Push-Ups A Day To Build A BIG CHESTðŸ”¥? || (Does it "REALLY" work?)</t>
  </si>
  <si>
    <t>100 PushUps A Day To Build A BIG CHEST Does it REALLY work</t>
  </si>
  <si>
    <t>2022-08-03 18:48:28+00:00</t>
  </si>
  <si>
    <t>ðŸ† GET MY FREE PROGRAM NOW:  https://muscularstrength.com/guaranteed_gains_sign_up_FREE 
ðŸ“¨ Join My MAILING LIST: https://muscularstrength.com/mailing-list
ðŸ’ªðŸ» CHECK OUT MY HOME &amp; GYM WORKOUT PROGRAMS: https://muscularstrength.com/program-selector 
ðŸ’¯ðŸ‹ï¸ONLINE COACHING: https://muscularstrength.com/consultations-scottherman 
ðŸ“± INSTAGRAM: https://www.instagram.com/scotthermanfitness 
ðŸ“± TIKTOK: https://www.tiktok.com/@scotthermanfitness 
----------------------------------------
IronBullStrength Fitness Equipment â€“ MS10 â€“ 10% OFF
https://int.ironbullstrength.com/?ref=scott
----------------------------------------
ICON MEALS - MS10 (10%) 
https://iconmeals.com/SCOTTHERMAN
----------------------------------------
DOWNLOAD MY APP! â€“ iPhone &amp; Android! 
https://muscularstrength.com/phoneapp 
----------------------------------------
#ScottHerman #Chest #Pushup</t>
  </si>
  <si>
    <t>oPUMmWBhDC4</t>
  </si>
  <si>
    <t>30 DAY "AT HOME" ABS CHALLENGE ðŸ”¥ || THIS WORKS! ðŸ‹ï¸ #SHORTS</t>
  </si>
  <si>
    <t>30 DAY AT HOME ABS CHALLENGE  THIS WORKS SHORTS</t>
  </si>
  <si>
    <t>2022-08-01 00:21:12+00:00</t>
  </si>
  <si>
    <t>ðŸ† GET MY FREE PROGRAM NOW:  https://muscularstrength.com/guaranteed_gains_sign_up_FREE 
ðŸ“¨ Join My MAILING LIST: https://muscularstrength.com/mailing-list
ðŸ’ªðŸ» CHECK OUT MY HOME &amp; GYM WORKOUT PROGRAMS: https://muscularstrength.com/program-selector 
ðŸ’¯ðŸ‹ï¸ONLINE COACHING: https://muscularstrength.com/consultations-scottherman 
ðŸ“± INSTAGRAM: https://www.instagram.com/scotthermanfitness 
ðŸ“± TIKTOK: https://www.tiktok.com/@scotthermanfitness 
----------------------------------------
1ï¸âƒ£Bicycle Crunch (5 reps) TO V-Up (5 reps):[4x15]
2ï¸âƒ£In-Outs with Barrier:[4x15 PER SIDE]
3ï¸âƒ£Floor Oblique Crunch (Alternate):[4x15 PER SIDE]
â°Rest 30-60 seconds BETWEEN sets!
----------------------------------------
IronBullStrength Fitness Equipment â€“ MS10 â€“ 10% OFF
https://int.ironbullstrength.com/?ref=scott
----------------------------------------
ICON MEALS - MS10 (10%) 
https://iconmeals.com/SCOTTHERMAN
----------------------------------------
DOWNLOAD MY APP! â€“ iPhone &amp; Android! 
https://muscularstrength.com/phoneapp 
----------------------------------------
#ScottHerman #ABS #workout</t>
  </si>
  <si>
    <t>['live workout', 'workout', 'fitness', 'lose fat', 'lose weight', 'fitness on demand', 'bodybuilder', 'live stream', 'build muscle', 'live fit', 'exercise', 'home workout', 'at home workout', 'exercises', 'abs workout', 'workouts', 'strength training', 'workout at home', 'arm workout at home', 'arm workout with dumbbells', 'weight training', 'scott herman at home workout', 'abs home', 'at home abs', 'abs workout at home', 'core workout', 'ab workout', 'six pack abs', 'home abs workout']</t>
  </si>
  <si>
    <t>ais9Atdm8m8</t>
  </si>
  <si>
    <t>EZ-BAR ONLY BICEPS WORKOUT ðŸ”¥ || TARGET BOTH HEADS &amp; GROW MASSIVE ARMS! ðŸ‹ï¸ #SHORTS</t>
  </si>
  <si>
    <t>EZBAR ONLY BICEPS WORKOUT  TARGET BOTH HEADS GROW MASSIVE ARMS SHORTS</t>
  </si>
  <si>
    <t>2022-07-11 18:58:41+00:00</t>
  </si>
  <si>
    <t>Getting creative with limited equipment doesnâ€™t mean you need to invent new exercises.  Just apply techniques like high-volume and super-sets to movements that you already know elicit muscle growth!  Donâ€™t ever let â€œnot having enough weightâ€ slow you down!
âš¡ï¸SHARE / âš¡ï¸SAVE / âš¡ï¸TAG A GYM BUDDY! 
1ï¸âƒ£ BICEPS OBLITERATION
EZ-Bar Curl (WIDE-GRIP):[8 REPS]
EZ-Bar Curl (CLOSE-GRIP):[8 REPS]
EZ-Bar Curl (NEUTRAL-GRIP):[8 REPS]
ðŸ”¥Repeat 4 times and ONLY REST after completing all 24 reps!
2ï¸âƒ£ EZ-Bar Hammer Curl:[3x8 per side]
â°Rest 60-90 seconds BETWEEN sets!
PRO TIP:
â­ï¸ Wide-Grip places more emphasis on the short head.
â­ï¸ Close-Grip places more emphasis on the long head.
â­ï¸ Neutral-Grip places equal emphasis on both heads.
ðŸ§¬ Sore biceps feel great, but they need proper nutrition to recover fully &amp; GROW!  So make sure youâ€™re not slacking on your protein intake! Just add one scoop of @BSNSupplements SYNTHA-6 in the morning with breakfast and one more before bed. That extra 50grams of protein will go a long way! #BSN #Sponsored
ðŸ”¥Need a new muscle building program? Try my 5 Day â€œHIGH VOLUMEâ€ Split workout for FREE by clicking the ðŸ”— 
https://muscularstrength.com/guaranteed_gains_sign_up_FREE
----------------------------------------
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#Bodybuilding #Biceps</t>
  </si>
  <si>
    <t>zxwuHBjrSYg</t>
  </si>
  <si>
    <t>BRUTAL BACK WORKOUT! ðŸ”¥ || USE THESE 3 EXERCISES! ðŸ‹ï¸ #SHORTS</t>
  </si>
  <si>
    <t>BRUTAL BACK WORKOUT  USE THESE 3 EXERCISES SHORTS</t>
  </si>
  <si>
    <t>2022-07-06 14:57:19+00:00</t>
  </si>
  <si>
    <t>The easiest way to NOT GROW is to over-complicate your workouts.  Stick to the basics &amp; focus more on overloading with different rep ranges / techniques like super-sets and drop-sets!
AND... NEVER switch out a heavy compound movement for a light weight isolation movement fam!
âš¡ï¸SHARE / âš¡ï¸SAVE / âš¡ï¸TAG A GYM BUDDY! 
1ï¸âƒ£Pull-Up:[5x6-8]
2ï¸âƒ£Bent-Over Row:[5x6-8]
3ï¸âƒ£Neutral-Grip Chest Supported Row:[5x6-8]
â°Rest 60-90 seconds BETWEEN sets!
ðŸ§¬ You canâ€™t grow if youâ€™re not recovering properly and protein is key!  Most guys donâ€™t eat enough food or overload on carbs.  So if youâ€™re having a hard time packing in the protein, try adding one scoop of BSN Supplements SYNTHA-6 in the morning with breakfast and one more before bed.  That extra 50grams of protein will go a long way!
ðŸ”¥Need a new muscle building program? Try my 5 Day â€œHIGH VOLUMEâ€ Split workout for FREE by clicking the ðŸ”— in my BIO!
----------------------------------------
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#Bodybuilding #MuscleGain</t>
  </si>
  <si>
    <t>QVZMlBSQYTE</t>
  </si>
  <si>
    <t>YOUR ARMS WILL EXPLODE! ðŸ”¥ THICC TRICEPS &amp; ABS WORKOUT! #SHORTS</t>
  </si>
  <si>
    <t>YOUR ARMS WILL EXPLODE THICC TRICEPS ABS WORKOUT SHORTS</t>
  </si>
  <si>
    <t>2022-05-17 00:51:57+00:00</t>
  </si>
  <si>
    <t>WORKOUT DETAILS BELOW:
ðŸ‘‡ðŸ‘‡ðŸ‘‡
1ï¸âƒ£Triceps Push-Down (DROP SET):[3x8 + 15]
2ï¸âƒ£Skull Crusher:[3x8]
3ï¸âƒ£Close-Grip Bench:[5x5]
BSN #NOXPLODE BREAK!
4ï¸âƒ£Weighted Floor Crunch:[3x50]
5ï¸âƒ£Wood Chopper:[3x20 per side]
â°Rest 60-90 seconds BETWEEN sets!
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#Triceps #Arms</t>
  </si>
  <si>
    <t>0OWEtuS7-pE</t>
  </si>
  <si>
    <t>How To: Sit-Up || 3 Golden Rules (BUILD ABS FAST!)</t>
  </si>
  <si>
    <t>How To SitUp 3 Golden Rules BUILD ABS FAST</t>
  </si>
  <si>
    <t>2022-04-19 21:00:41+00:00</t>
  </si>
  <si>
    <t>ARTICLE VERSION: https://muscularstrength.com/article/how-to-sit-up-golden-rules
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#Bodybuilding #MuscleGain</t>
  </si>
  <si>
    <t>['how to get abs', 'how to get abs fast', 'abs', 'abs workout', 'six pack workout', 'quick way to get abs', 'get abs', 'lose weight', 'ab workout at home', 'how to get flat stomach', 'lose belly fat', 'abs workout at home', 'intense abs workout', 'lower abs', 'sixpack', 'lean', 'abs workout for men', 'best ab exercises', 'abs workout for beginners', 'workout for abs', 'best exercise for abs', 'how to build abs', 'standing abs workout', 'scott herman', 'scott herman abs', 'scott herman fitness', 'scott herman fitness abs', '6pack']</t>
  </si>
  <si>
    <t>Zmk17fqiGmc</t>
  </si>
  <si>
    <t>THE ULTIMATE CHEST &amp; BACK WORKOUT TO BUILD MUSCLE! #SHORTS (#ONESCOOP SPOOF)</t>
  </si>
  <si>
    <t>THE ULTIMATE CHEST BACK WORKOUT TO BUILD MUSCLE SHORTS ONESCOOP SPOOF</t>
  </si>
  <si>
    <t>2022-03-28 21:02:57+00:00</t>
  </si>
  <si>
    <t>ðŸ§¬ THE WORKOUT IS REAL... HOWEVER... just in case it isnâ€™t clear: NEVER take more than ONE SCOOP of BSNsupplements N.O.-Xplode VASO! Some of you might be crazy enough for two scoops, but this video was made for fun. One scoop of pre-workout before training is all you need to bring your PUMP &amp; INTENSITY to a whole new level! #BSN #Sponsored
1ï¸âƒ£DB Chest Press:[4x6 - 8]
2ï¸âƒ£BB Bent-Over Row:[4x6 - 8]
3ï¸âƒ£BB Incline Press:[4x6 - 8]
4ï¸âƒ£Lat Pulldown:[4x6 - 8]
5ï¸âƒ£High-To-Low Fly:[3x12]
6ï¸âƒ£Lat Pushdown:[3x12]
7ï¸âƒ£Low-To-High Fly:[3x12]
8ï¸âƒ£Seated High-Row:[3x12]
â±Rest 1 - 2 minutes between sets!
â­ï¸If you prefer to hit all the chest exercises before training your backâ€¦ thats ok. But why not switch things up?! ðŸ’ªðŸ» #LFG!!!
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#Bodybuilding #MuscleGain</t>
  </si>
  <si>
    <t>Oc6Kaa3F3TQ</t>
  </si>
  <si>
    <t>How To Get Shredded nATurALLy! #SHORTS</t>
  </si>
  <si>
    <t>How To Get Shredded nATurALLy SHORTS</t>
  </si>
  <si>
    <t>2022-03-21 18:17:39+00:00</t>
  </si>
  <si>
    <t>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#Bodybuilding #MuscleGain</t>
  </si>
  <si>
    <t>UTw_D4TP0KE</t>
  </si>
  <si>
    <t>The Best Shoulders Pump You've Ever Had ðŸ”¥ Workout &amp; Tips ðŸ‹ï¸ #shorts</t>
  </si>
  <si>
    <t>The Best Shoulders Pump Youve Ever Had Workout Tips shorts</t>
  </si>
  <si>
    <t>2022-03-17 01:41:56+00:00</t>
  </si>
  <si>
    <t>ðŸ§¬If you think this workout is intense now, get ready to take to to the next level with one scoop of  @BSNSupplements N.O.Xplode VASO! My pre-workout of choice for the last 11 years! #BSN #Sponsored
1ï¸âƒ£Shoulder Press:[4x8] 
2ï¸âƒ£Single-Arm Rear Raise:[3x8 per side]
3ï¸âƒ£Barbell Front Raise:[3x8]
4ï¸âƒ£Single-Arm Lateral Raise:[3x8 per side]
5ï¸âƒ£Bus Driver (1 - 1 Count):[3x12]
6ï¸âƒ£Weighted Floor Crunch:[5x10 - 12]
â±Rest 60 - 90 sec. between exercises!
ðŸ”¥Do your best to go as heavy as you con on every exercise and definitely use a bit of momentum with a CONTROLLED negative toward the end of every set.  This is the reason why I chose to add a few â€œsingle-armâ€ exercises.  For movements like â€œRear &amp; Lateral Raisesâ€ you can only go so heavy swinging both arms at the same time.  
ðŸ’¥SMASH THAT LIKE BUTTON if you want more quick workouts!
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#Shoulders #ShoulderWorkout</t>
  </si>
  <si>
    <t>VOsdpuyFjKI</t>
  </si>
  <si>
    <t>TOP 7 Chest Exercises Ranked WORST to BEST! || STOP WASTING TIME!</t>
  </si>
  <si>
    <t>TOP 7 Chest Exercises Ranked WORST to BEST STOP WASTING TIME</t>
  </si>
  <si>
    <t>2022-03-09 21:46:37+00:00</t>
  </si>
  <si>
    <t>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#Chest #MuscleGain</t>
  </si>
  <si>
    <t>7jVxbUp_0sg</t>
  </si>
  <si>
    <t>Everyone waiting for a Bench on Mondays be like... #SHORTS</t>
  </si>
  <si>
    <t>Everyone waiting for a Bench on Mondays be like SHORTS</t>
  </si>
  <si>
    <t>2022-02-21 20:22:47+00:00</t>
  </si>
  <si>
    <t>Still wondering why my LA FITNESS doesn't have enough barbells for all the benches. I mean seriously...  barbells are about $150 - $300 a piece.  How can they not afford 2 - 3 more barbells? SMH
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#Bodybuilding #MuscleGain</t>
  </si>
  <si>
    <t>pebiT47C3Is</t>
  </si>
  <si>
    <t>3 "MUST TRY" Chest Exercises To Force More Muscle Growth! || THESE REALLY WORK!</t>
  </si>
  <si>
    <t>3 MUST TRY Chest Exercises To Force More Muscle Growth THESE REALLY WORK</t>
  </si>
  <si>
    <t>2022-02-18 19:54:38+00:00</t>
  </si>
  <si>
    <t>ARTICLE VERSION: https://muscularstrength.com/article/three-chest-exercises-force-muscle-growth
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#Bodybuilding #MuscleGain</t>
  </si>
  <si>
    <t>tcFVdnhBgXg</t>
  </si>
  <si>
    <t>YOUR ARMS WILL EXPLODE! ðŸ”¥ || BICEPS &amp; TRICEPS WORKOUT ðŸ‹ï¸ #SHORTS</t>
  </si>
  <si>
    <t>YOUR ARMS WILL EXPLODE  BICEPS TRICEPS WORKOUT SHORTS</t>
  </si>
  <si>
    <t>2022-02-16 17:50:01+00:00</t>
  </si>
  <si>
    <t>ðŸ§¬If you think this workout is intense now, get ready to take to to the next level with one scoop of  BSNSupplements N.O.Xplode VASO! My pre-workout of choice for the last 11 years! #BSN #Sponsored
1ï¸âƒ£Close-Grip Bench Press:[4x8] 
2ï¸âƒ£Alt. DB Curl:[4x8]
3ï¸âƒ£Skull Crusher[4x8]
4ï¸âƒ£Cross-Body Hammer Curl:[3x8 per side]
5ï¸âƒ£Single-Arm Pulldown:[3x8 per side]
6ï¸âƒ£Wide Double Cable Curl:[3x8]
â±Rest 60 - 90 sec. between exercises!
ðŸ”¥Focus on going as heavy as you can on exercises 1 &amp; 2.  Having a spotter would be ideal, but if you canâ€™t find one itâ€™s ok to increase the weight on the last two sets and get closer to 6 reps.  The reason being is that these exercises are the two in the workout thatâ€™ll allow you to overload with the most amount of weight.  
Youâ€™ll then have to fight through â€œpre-exhaustionâ€ as you perform the other exercises which should lead to more muscle activation and a better pump.
ðŸ’¥Also, keep in mind that the â€œsets and repsâ€ listed are just a guide.  If you find yourself feeling strong and want to add a few more sets or increase the weight (and lower the reps to 5 -6) thatâ€™s ok.  Listen to your body and push your limits!
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#BICEPS #TRICEPS</t>
  </si>
  <si>
    <t>['build triceps', 'big triceps', 'bigger triceps', 'bigger triceps workout', 'scott herman', 'scott herman fitness', 'triceps workout', 'triceps workout with dumbbells', 'arm workout', 'get bigger triceps', 'bigger arms', 'how to get bigger arms', 'triceps', 'arm exercises', 'arm workout with weights', 'triceps exercise', 'pushdowns', 'build muscle fast', 'build muscle fast for skinny guys', 'triceps long head exercises', 'arm growth', 'gym arm workout for men', 'natural workout', 'best triceps workout', 'arm size', 'fitness']</t>
  </si>
  <si>
    <t>iNfaxMRatt4</t>
  </si>
  <si>
    <t>3 Exercises to Build Bigger GLUTES &amp; HAMSTRINGS || COMPLETE STRATEGY (WORKOUT INCLUDED)</t>
  </si>
  <si>
    <t>3 Exercises to Build Bigger GLUTES HAMSTRINGS COMPLETE STRATEGY WORKOUT INCLUDED</t>
  </si>
  <si>
    <t>2022-02-11 20:12:05+00:00</t>
  </si>
  <si>
    <t>ARTICLE VERSION: https://muscularstrength.com/article/this-is-how-you-build-massive-glutes-hamstrings
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#Glutes #Hamstrings</t>
  </si>
  <si>
    <t>['glute exercises', 'glute workout', 'butt workout', 'booty workout', 'glutes', 'glute', 'glute exercise', 'gluteus maximus', 'workout for butt', 'glute training', 'butt exercises', 'glute science', 'glute workouts', 'glute medius', 'how to grow a butt', 'exercises for weak glutes', 'exercises for glutes', 'workout for glutes', 'best butt workout', 'rounder butt', 'hip thrust', 'glute hypertrophy', 'hip exercises', 'glute activation', 'glutes workout', 'glute bridge', 'grow glutes', 'glute isolation exercises', 'butt lift']</t>
  </si>
  <si>
    <t>cq-4gME3IFY</t>
  </si>
  <si>
    <t>Fix Your Incline Bench Press in 60 seconds! || QUICK FORM TIPS #SHORTS</t>
  </si>
  <si>
    <t>Fix Your Incline Bench Press in 60 seconds QUICK FORM TIPS SHORTS</t>
  </si>
  <si>
    <t>2022-02-04 22:10:03+00:00</t>
  </si>
  <si>
    <t>If you can't bring the barbell to your chest on every rep, the issue is never "long arms".  It's usually a lack of mobility, unpacked shoulders or a combination of both.  However, whatever the case may be, in time you can easily fix your form and be on your way to a stronger incline bench press with these tips.
Then when you're ready, take 1 scoop of N.O.-Xplode VASO pre-workout for a massive PUMP and the kind of energy &amp; focus that'll help you train harder than ever! #BSN #SPONSORED
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#Bench #MuscleGain</t>
  </si>
  <si>
    <t>DTrofVsPQ90</t>
  </si>
  <si>
    <t>AB Workout To Build A Rock Hard 6-PACK ðŸ”¥ Workout &amp; Tips ðŸ‹ï¸ #shorts</t>
  </si>
  <si>
    <t>AB Workout To Build A Rock Hard 6PACK Workout Tips shorts</t>
  </si>
  <si>
    <t>2022-01-26 22:26:50+00:00</t>
  </si>
  <si>
    <t>You can't expect rock hard abs just because you squat and deadlift heavy.  Just like any other muscle group, to developed your ABS you need exercises that focus on a deep stretch &amp; hard contraction. Also, bodyweight movements will only get you so far. So be sure to add/increase the weight whenever you can!
EXERCISES: 
Oblique Focused Leg Raise:[3x6 per side]
Ab Pulldown:[3x15 reps]
Weighted Floor Crunch:[3x20 reps]
Need an AB MATT to increase the intensity of your floor crunches?  Check out my friends over at IronBullStrength and use my code "MS10" for 10% off your entire purchase!
AB MATT LINK: https://ironbullstrength.com/collections/bodybuilding/products/abdominal-mat?ref=scott
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#6pacl #ABS</t>
  </si>
  <si>
    <t>['scott herman', 'scott herman abs', 'scott herman abs workout', 'scott herman fitness', 'scott herman fitness abs', 'abs workout', 'lower abs workout', 'abs workout at home', 'abs', 'ab workout', 'intense abs workout', 'workout', 'core workout', 'how to get abs', 'intense ab workout', 'six pack abs', 'core', 'lower ab workout', 'exercise', 'best abs workout', 'ab', 'sixpack workout', 'how to get', 'core exercises', 'upper abs', 'lower ab exercises', 'lower abs', 'knee raises', 'knee raise exercise', 'high knee raises', 'abs mistakes']</t>
  </si>
  <si>
    <t>Q9h0NG0h5Cs</t>
  </si>
  <si>
    <t>TikTok Trends Are KILLING YOUR GAINS || FOLLOW THESE 4 STEPS INSTEAD!</t>
  </si>
  <si>
    <t>TikTok Trends Are KILLING YOUR GAINS FOLLOW THESE 4 STEPS INSTEAD</t>
  </si>
  <si>
    <t>2022-01-21 18:42:05+00:00</t>
  </si>
  <si>
    <t>ARTICLE VERSION: https://muscularstrength.com/article/tiktok-trends-are-killing-your-gains
I don't jump on TikTok trends because I know they're gahhhbage.  So don't waste your time guys, just be consistent with your training or follow one of my muscle gain programs for a bit more guidance. 
All my Muscle Gain Programs:
https://muscularstrength.com/Full-Workout-Programs/Muscle_Gain
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#Bodybuilding #MuscleGain</t>
  </si>
  <si>
    <t>['tik tok', 'tik tok compilation', 'funny tik tok videos', 'tik tok fitness', 'worst tik tok fitness', 'tiktok workout', 'tiktok workout challenge', 'at home workout', 'tiktok fitness', 'gym tik tok video', 'tik tok workout', 'killing your gains', 'scott herman tik tok', 'tik tok trends', 'tik tok trend', 'tiktok memes', 'scott herman tik tok trends', 'scotthermanfitness tik tok', 'scott herman tiktok', 'muscle growth', 'how to build muscle', 'how to gain muscle', 'build muscle', 'gain muscle']</t>
  </si>
  <si>
    <t>_w-HpW70nSQ</t>
  </si>
  <si>
    <t>HOW TO: Cable Triceps Pushdown || 3 Golden Rules (FOR GROWTH)</t>
  </si>
  <si>
    <t>HOW TO Cable Triceps Pushdown 3 Golden Rules FOR GROWTH</t>
  </si>
  <si>
    <t>2022-01-12 18:44:24+00:00</t>
  </si>
  <si>
    <t>ARTICLE VERSION: https://muscularstrength.com/article/how-to-cable-triceps-pushdown-golden-rules
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#Triceps #Arms</t>
  </si>
  <si>
    <t>['triceps', 'exercises', 'growth', 'muscle gain', 'scott herman triceps', 'scott herman triceps workout', 'how to get big triceps', 'tricep workout', 'triceps workout', 'tricep exercises', 'exercises for triceps', 'arm workout', 'fitness', 'triceps workout at gym', 'workout for triceps', 'get bigger triceps', 'how to get big arms', 'triceps exercise', 'best tricep workout', 'horseshoe', 'tricep exercise', 'tricep routine', 'bodybuilding', 'bodybuilder', 'physique', 'natty', 'triceps pushdown', 'cable triceps extension', 'cable triceps']</t>
  </si>
  <si>
    <t>22AmJ_m81B4</t>
  </si>
  <si>
    <t>The ONLY 7 Exercises You Need for Mass! || UNLEASH YOUR NATURAL POTENTIAL</t>
  </si>
  <si>
    <t>The ONLY 7 Exercises You Need for Mass UNLEASH YOUR NATURAL POTENTIAL</t>
  </si>
  <si>
    <t>2021-12-23 19:05:32+00:00</t>
  </si>
  <si>
    <t>ARTICLE VERSION: https://muscularstrength.com/article/the-only-seven-exercises-you-need-for-mass
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#Bodybuilding #MuscleGain</t>
  </si>
  <si>
    <t>46x7HOWSYFM</t>
  </si>
  <si>
    <t>INSTA-GAHHHBAGE: Probably The Worst Squat Advice EVER! || QUARTER REPPIN' 500lbs(Ep.7)</t>
  </si>
  <si>
    <t>INSTAGAHHHBAGE Probably The Worst Squat Advice EVER QUARTER REPPIN 500lbsEp7</t>
  </si>
  <si>
    <t>2021-12-15 22:18:14+00:00</t>
  </si>
  <si>
    <t>I thought the entire point of being a "fitness coach" was to teach proper form?
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#Squat #Fail</t>
  </si>
  <si>
    <t>['insta-gahhhbage', 'scott herman instagram', 'instagram fitness', 'body positivity', 'fat acceptance', 'insta gahhhbage', 'squats', 'how to do squats', 'how to squat', 'squats workout', 'squat form', 'squat workout', 'squats for women', 'how to squat properly', 'fitness', 'squat technique', 'knee pain with squats', 'squat tutorial', 'squat mistakes', 'common squat mistakes', 'fix squat mistakes', 'biggest squat mistakes', 'back squat mistakes', 'worst squat mistakes', 'scott herman squats', 'scotthermanfitness legs']</t>
  </si>
  <si>
    <t>8Um35Es-ROE</t>
  </si>
  <si>
    <t>How To: Cable Fly (High-To-Low) || 3 GOLDEN RULES</t>
  </si>
  <si>
    <t>How To Cable Fly HighToLow 3 GOLDEN RULES</t>
  </si>
  <si>
    <t>2021-12-08 18:49:41+00:00</t>
  </si>
  <si>
    <t>ARTICLE VERSION: https://muscularstrength.com/article/how-to-high-to-low-cable-fly
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#Chest #fitness</t>
  </si>
  <si>
    <t>['chest workout', 'chest', 'best chest workout', 'workout for chest', 'build muscle', 'chest workout for mass', 'how to build chest', 'bigger chest', 'how to get a bigger chest', 'bench press', 'how to get a big chest', 'bodybuilding chest workout', 'chest workouts', 'exercises for chest', 'lower chest workout', 'home chest workout', 'upper chest workout', 'how to build a bigger chest', 'how to build a big chest', 'how to get bigger pecs', 'scott herman chest', 'scotthermanfitness chest', 'chest 101', 'chest fly', 'cables']</t>
  </si>
  <si>
    <t>FOAiePVeJgM</t>
  </si>
  <si>
    <t>This is How YOU BUILD A Massive BACK! || COMPLETE STRATEGY</t>
  </si>
  <si>
    <t>This is How YOU BUILD A Massive BACK COMPLETE STRATEGY</t>
  </si>
  <si>
    <t>2021-11-29 20:17:46+00:00</t>
  </si>
  <si>
    <t>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#Bodybuilding #FitnessTips</t>
  </si>
  <si>
    <t>10JAHBYnb_8</t>
  </si>
  <si>
    <t>INSTA-GAHHHBAGE: STOP! OBLIQUE Exercises Increase Your Waist Size!!! || Says IFBB Pro... ðŸ˜† (Ep. 6)</t>
  </si>
  <si>
    <t>INSTAGAHHHBAGE STOP OBLIQUE Exercises Increase Your Waist Size Says IFBB Pro Ep 6</t>
  </si>
  <si>
    <t>2021-11-17 18:32:39+00:00</t>
  </si>
  <si>
    <t>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#Obliques #Waist</t>
  </si>
  <si>
    <t>pzqeWbFP1ck</t>
  </si>
  <si>
    <t>3 Exercises you MUST TRY to Force Shoulder Growth! || (FULL SHOULDER WORKOUT INCLUDED!)</t>
  </si>
  <si>
    <t>3 Exercises you MUST TRY to Force Shoulder Growth FULL SHOULDER WORKOUT INCLUDED</t>
  </si>
  <si>
    <t>2021-11-08 19:13:55+00:00</t>
  </si>
  <si>
    <t>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#Shoulders #Deltoids</t>
  </si>
  <si>
    <t>PpfdpnggMz4</t>
  </si>
  <si>
    <t>My Crypto Scam Didn't Work... I'm Sorry...ðŸ¥º || SHIBA INU (SHIB)</t>
  </si>
  <si>
    <t>My Crypto Scam Didnt Work Im Sorry SHIBA INU SHIB</t>
  </si>
  <si>
    <t>2021-10-28 22:33:39+00:00</t>
  </si>
  <si>
    <t>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#SHIB #CRYPTO</t>
  </si>
  <si>
    <t>['cryptocurrency', 'xrp news today', 'crypto news', 'scott herman', 'scotthermanfitness', 'shiba inu coin', 'shib coin', 'shib coinbase', 'saitama', 'saitama inu', 'saitama inu coin', 'saitama inu coin news today', 'saitama inu token', 'saitama inu price prediction', 'shiba inu coin news today', 'shib price prediction', 'shiba robinhood', 'shib crypto', 'saitamask', 'saitamask wallet', 'crypto', 'shiba inu token', 'shiba inu', 'shiba inu crypto', 'shiba inu price prediction', 'scott herman fitness', 'scott herman crypto', 'yourpop']</t>
  </si>
  <si>
    <t>p-wkhe1LddU</t>
  </si>
  <si>
    <t>INSTA-GAHHHBAGE: THE WORST Triceps Exercise? || ARE YOU KIDDING ME??? (Ep. 5)</t>
  </si>
  <si>
    <t>INSTAGAHHHBAGE THE WORST Triceps Exercise ARE YOU KIDDING ME Ep 5</t>
  </si>
  <si>
    <t>2021-10-23 17:53:24+00:00</t>
  </si>
  <si>
    <t>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#Triceps #Fitness</t>
  </si>
  <si>
    <t>['scott herman', 'scott herman fitness', 'scott herman triceps', 'scott herman fitness triceps', 'instagahhhbage', 'tiktok', 'fitness', 'triceps exercises', 'powerbomb', 'powerbomb triceps', 'worst triceps exercises', 'best triceps workout', 'best triceps exercises', 'dumbbell triceps kickback', 'triceps kickbacks', 'horseshoe triceps', 'triceps long head', 'triceps long head workout at gym', 'fitness scams', 'fitness industry scams', 'gym fails', 'gym fails 2021', 'bodybuilding', 'insta garbage', 'instagram', 'fitness influencer']</t>
  </si>
  <si>
    <t>C-1XST4b_k8</t>
  </si>
  <si>
    <t>When Leg Day is over... but your squad still needs you || #Shorts</t>
  </si>
  <si>
    <t>When Leg Day is over but your squad still needs you Shorts</t>
  </si>
  <si>
    <t>2021-10-22 15:43:41+00:00</t>
  </si>
  <si>
    <t>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#CallOfDuty #Gaming</t>
  </si>
  <si>
    <t>['scotthermanfitness', 'scott herman', 'leg day workout', 'leg day motivation', 'legs workout', 'leg day workout gym', 'leg day workout at home', 'fitness', 'fitness games', 'call of duty vanguard', 'call of duty', 'call of duty warzone', 'warzone', 'warzone sniping', 'warzone sniper', 'warzone sniper montage', 'cod vanguard', 'xbox', 'playstation', 'gamer', 'call of duty vanguard gameplay', 'cod vanguard gameplay', 'level up', 'leg workout', 'glute workout', 'tiktok', 'funny videos', 'instagram reels', 'reels instagram', 'funny shorts']</t>
  </si>
  <si>
    <t>rXkzjgBGGA8</t>
  </si>
  <si>
    <t>3 Triceps Exercises You MUST TRY To Force Muscle Growth! || (SLEEVE BUSTING HORSESHOES!)</t>
  </si>
  <si>
    <t>3 Triceps Exercises You MUST TRY To Force Muscle Growth SLEEVE BUSTING HORSESHOES</t>
  </si>
  <si>
    <t>2021-10-21 18:24:04+00:00</t>
  </si>
  <si>
    <t>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#Triceps #BigArms</t>
  </si>
  <si>
    <t>gnrSDKLZDxI</t>
  </si>
  <si>
    <t>Chest Stopped Growing? || TRY THESE FINISHER EXERCISES! (PICK TWO!) #shorts</t>
  </si>
  <si>
    <t>Chest Stopped Growing TRY THESE FINISHER EXERCISES PICK TWO shorts</t>
  </si>
  <si>
    <t>2021-10-20 16:25:48+00:00</t>
  </si>
  <si>
    <t>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#Chest #Workout</t>
  </si>
  <si>
    <t>['chest workout', 'chest', 'best chest workout', 'workout for chest', 'build muscle', 'chest workout for mass', 'how to build chest', 'bigger chest', 'how to get a bigger chest', 'bench press', 'how to get a big chest', 'bodybuilding chest workout', 'chest workouts', 'exercises for chest', 'lower chest workout', 'upper chest workout', 'how to build a bigger chest', 'how to build a big chest', 'how to get bigger pecs', 'scott herman chest', 'scotthermanfitness chest', 'chest 101', 'cable chest fly', 'cable chest workout']</t>
  </si>
  <si>
    <t>m41ZQV7FybU</t>
  </si>
  <si>
    <t>This is How YOU BUILD  Massive Quads || COMPLETE STRATEGY</t>
  </si>
  <si>
    <t>This is How YOU BUILD Massive Quads COMPLETE STRATEGY</t>
  </si>
  <si>
    <t>2021-10-13 17:05:18+00:00</t>
  </si>
  <si>
    <t>ARTICLE VERSION: https://muscularstrength.com/article/this-is-how-you-build-massive-quads
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#ScottHerman #Quads #LegDay</t>
  </si>
  <si>
    <t>['leg workout', 'quad workout', 'quads', 'quad exercises', 'leg day', 'leg exercises', 'leg workout at home', 'quads workout at gym', 'leg workouts', 'leg day workout', 'quad workouts', 'thigh workout', 'lower body workout', 'workout for legs', 'perfect leg workout', 'best quad workout', 'legs workout', 'leg training', 'best leg workout', 'scott herman quads', 'scott herman legs', 'scott herman bigger legs', 'scotthermanfitness quads', 'scotthermanfitness legs', 'best leg exercises', 'top leg exercises', 'fitness', 'workout']</t>
  </si>
  <si>
    <t>eYxKFy_6xLY</t>
  </si>
  <si>
    <t>I'M THE STRONGEST NATTY! || Greg Doucette &amp; Jonni Think 90lbs DBs Are Heavy? (ATHLEANX RESPONSE)</t>
  </si>
  <si>
    <t>IM THE STRONGEST NATTY Greg Doucette Jonni Think 90lbs DBs Are Heavy ATHLEANX RESPONSE</t>
  </si>
  <si>
    <t>2021-10-01 18:33:49+00:00</t>
  </si>
  <si>
    <t>ðŸ“¨ Join My MAILING LIST: https://muscularstrength.com/mailing-list
ðŸ†ðŸ’ªðŸ» CHECK OUT MY HOME &amp; GYM WORKOUT PROGRAMS: https://muscularstrength.com/program-selector 
ðŸ’¯ðŸ‹ï¸ONLINE COACHING: https://muscularstrength.com/consultations-scottherman 
ðŸ“± INSTAGRAM: https://www.instagram.com/scotthermanfitness 
ðŸ“± TIKTOK: https://www.tiktok.com/@scotthermanfitness 
JED NORTH â€“ SCOTT15 - FOR 15% OFF
https://jednorth.com/discount/SCOTT15
----------------------------------------
BSN SUPPLEMENTS - SCOTT - 20% OFF &amp; FREE SHIPPING!
https://bsn.mvk.co/235mr
----------------------------------------
IronBullStrength Fitness Equipment â€“ MS10 â€“ 10% OFF
https://int.ironbullstrength.com/?ref=scott
----------------------------------------
ICON MEALS - MS10 (10%) 
https://athlete.iconmeals.com/2379.html 
----------------------------------------
DOWNLOAD MY APP! â€“ iPhone &amp; Android! 
https://muscularstrength.com/phoneapp 
----------------------------------------
GUARANTEED GAINS "FREE PROGRAM DOWNLOAD" - https://muscularstrength.com/guaranteed_gains_sign_up_FREE 
#AthleanX #GregDoucette #JonniShreve</t>
  </si>
  <si>
    <t>['scott herman', 'scotthermanfitness chest', 'greg doucette', 'jonni shreve', 'athlean x', 'jeff athlean', 'jeff fake weights', 'athlean x fake weights', 'athlean x fake weights response', 'athlean x fake', 'athlean x fake weights again', 'athlean x fake natty', 'greg doucette chest', 'fake weights', 'fake weights athlean x', 'fake dumbbells', 'fitness', 'scott herman fitness', 'exercise', 'fitness scams', 'bench press', 'coach greg', 'jeff cavaliere', 'how to build muscle', 'chest workout', 'chest workout with dumbbells']</t>
  </si>
  <si>
    <t>sHGP2ZUIr48</t>
  </si>
  <si>
    <t>UCyqR7WkL8i1b6xtSssDmW9w</t>
  </si>
  <si>
    <t>@Haley Jordan thank you for letting me know ï¿¼</t>
  </si>
  <si>
    <t xml:space="preserve">Haley Jordan thank you for letting me know </t>
  </si>
  <si>
    <t>2022-11-03 01:19:26+00:00</t>
  </si>
  <si>
    <t>UUg9TTkVR8A</t>
  </si>
  <si>
    <t>I couldnâ€™t find the clean version on iTunes ï¿¼</t>
  </si>
  <si>
    <t xml:space="preserve">I couldnt find the clean version on iTunes </t>
  </si>
  <si>
    <t>2022-11-02 19:29:32+00:00</t>
  </si>
  <si>
    <t>VEbIbtO2EYc</t>
  </si>
  <si>
    <t>Hopefully this answers your question</t>
  </si>
  <si>
    <t>2022-11-01 17:49:06+00:00</t>
  </si>
  <si>
    <t>gszZ5theCrU</t>
  </si>
  <si>
    <t>A series of unfortunate events</t>
  </si>
  <si>
    <t>2022-11-01 02:03:28+00:00</t>
  </si>
  <si>
    <t>#SHORTS #thefitnessmarshall #danceworkout #halloween #britneyspears #velma #funny @Haley Jordan  @Allison Florea</t>
  </si>
  <si>
    <t>SP90eKSw3Ok</t>
  </si>
  <si>
    <t>Richard Simmons vs Britney Spears</t>
  </si>
  <si>
    <t>2022-11-01 01:00:34+00:00</t>
  </si>
  <si>
    <t>#SHORTS #thefitnessmarshall #danceworkout #halloween #britneyspears #velma #funny @Haley Jordan @Allison Florea</t>
  </si>
  <si>
    <t>O0Q6q4ml5gE</t>
  </si>
  <si>
    <t>I tried to scare her, but the joke was on me ï¿¼</t>
  </si>
  <si>
    <t xml:space="preserve">I tried to scare her but the joke was on me </t>
  </si>
  <si>
    <t>2022-10-31 21:42:20+00:00</t>
  </si>
  <si>
    <t>ZP7RuLMeb4s</t>
  </si>
  <si>
    <t>Sometimes I break the rules and say bad words ï¿¼</t>
  </si>
  <si>
    <t xml:space="preserve">Sometimes I break the rules and say bad words </t>
  </si>
  <si>
    <t>2022-10-31 17:57:30+00:00</t>
  </si>
  <si>
    <t>NcAV1_N1ENU</t>
  </si>
  <si>
    <t>I cannot believe this is how I started the video ðŸ˜… ðŸ«£</t>
  </si>
  <si>
    <t xml:space="preserve">I cannot believe this is how I started the video </t>
  </si>
  <si>
    <t>2022-10-28 18:05:35+00:00</t>
  </si>
  <si>
    <t>8SbQZRbWieo</t>
  </si>
  <si>
    <t>Unholy Dance Workout by The Fitness Marshall</t>
  </si>
  <si>
    <t>2022-10-27 22:42:47+00:00</t>
  </si>
  <si>
    <t>#shorts #danceworkout #fitness #mentalhealth #samsmith #kimpetras</t>
  </si>
  <si>
    <t>01xFk9sUQlU</t>
  </si>
  <si>
    <t>Rehearsal vs Livestream</t>
  </si>
  <si>
    <t>2022-10-25 19:36:55+00:00</t>
  </si>
  <si>
    <t>fajSXytYi48</t>
  </si>
  <si>
    <t>Unholy - @SAM SMITH &amp; Kim Petras | @Caleb Marshall | Dance Workout</t>
  </si>
  <si>
    <t>Unholy SAM SMITH Kim Petras Caleb Marshall Dance Workout</t>
  </si>
  <si>
    <t>2022-10-25 16:01:52+00:00</t>
  </si>
  <si>
    <t>Subscribe: http://bit.ly/tfmsub | Join the Booty Army: www.members.thefitnessmarshall.org
SHOP OUR LOOKS!  http://activebooty.com
Listen to our official Spotify Playlist: https://lnk.to/fitnessmarshallAY/spotify
Portion: MAIN WORKOUT
Watch more workouts!
Newest Videos: https://youtube.com/playlist?list=PLAPUEAObdbMYfGHsYC4rBihCNT17VtOj_
Most Popular: https://youtube.com/playlist?list=PLAPUEAObdbMaqzhQ5l_Hdc3f8CGycdBC2
Heavy Sweat Workouts: youtube.com/playlist?list=PLAPUEAObdbMZCz53BTJwI8f28Wn2vsXnj
Moderate Sweat: youtube.com/playlist?list=PLAPUEAObdbMbSRc-qtcbP2Jnc9OauEOkJ 
Light Sweat: youtube.com/playlist?list=PLAPUEAObdbMaeqXOK62zJlMRIJnhwVITt
Choreo by: @Haley Jordan @Allison Florea @Caleb Marshall 
ðŸ”” Click the notification bell so you never miss a videoðŸ””
FOLLOW ME 
Second Channel  @Caleb Marshall 
Instagram http://instagram.com/TheFitnessMarshall
Facebook http://Facebook.com/BootiesAtAttention
Twitter http://twitter.com/TheFitMarshall
TIK TOK: thefitnessmarshall
ðŸ‘¯â€â™€ï¸BACKUP BOOTIESðŸ‘¯â€â™€ï¸
Haley Jordan
YouTube @Haley Jordan 
Facebook http://facebook.com/12haleyjordan
Instagram http://instagram.com/haleyjordan12
Snapchat: haleyjordan12
Allison Florea
Instagram http://instagram.com/adflorea
YouTube @Allison Florea 
Producer
Cameron Moody (Manager Moody Booty)
Instagram http://instagram.com/cameronmoody
***
DISCLAIMER:
Video includes flashing lights/strobe effects
The Fitness Marshall strongly recommends that you consult with your physician before beginning any exercise program.
You should be in good physical condition and be able to participate in the exercise.
You should understand that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 and agree to release and discharge The Fitness Marshall and all employees and/or successors. from any and all claims or causes of action, known or unknown, arising out of The Fitness Marshallâ€™s negligence.
Welcome to The Fitness Marshall channel! Get a high intensity, FUN cardio dance workout designed for EVERYONE. If you want to reduce stress, lose weight, burn fat, have fun or learn how to dance The Fitness Marshall is for you! Let go of your inhibitions and dance with us to all your favorite artists like Dua Lipa, Doja Cat, Ariana Grande, Britney Spears, Lizzo, Beyonce, Charli D'Amelio, Cardi B, Billie Eilish, Justin Bieber and more! SECRET TIP: You burn extra calories if you lip sync the lyrics along with the song ;) Whether youâ€™re a pilates person, Zumba instructor, or a beginner who has never tried exercise you can find a dance here for you! ARE YOU READY TO SWEAT YOURSELF SEXY!?</t>
  </si>
  <si>
    <t>['zumba', 'cardio hip hop', 'dance fitness', 'marshal', 'caleb marshall', 'easy', 'how to', 'tutorial', 'weight loss', 'booty army', 'official', 'dancing', 'marshall fitness', 'martial', 'fitness guy']</t>
  </si>
  <si>
    <t>5MipujW91Lk</t>
  </si>
  <si>
    <t>I attacked my backup dancer and it backfired</t>
  </si>
  <si>
    <t>2022-10-22 21:45:17+00:00</t>
  </si>
  <si>
    <t>s4PNUrL1mds</t>
  </si>
  <si>
    <t>All aboard the booty bus</t>
  </si>
  <si>
    <t>2022-10-20 00:26:14+00:00</t>
  </si>
  <si>
    <t>pMJyo5IylgM</t>
  </si>
  <si>
    <t>@Haley Jordan needs to be in JAIL</t>
  </si>
  <si>
    <t>Haley Jordan needs to be in JAIL</t>
  </si>
  <si>
    <t>2022-10-19 23:58:46+00:00</t>
  </si>
  <si>
    <t>xzWMRHK-5Gg</t>
  </si>
  <si>
    <t>Sending @Haley Jordan into a PANIC on livestream</t>
  </si>
  <si>
    <t>Sending Haley Jordan into a PANIC on livestream</t>
  </si>
  <si>
    <t>2022-10-19 19:56:35+00:00</t>
  </si>
  <si>
    <t>oh2mUiC4EUg</t>
  </si>
  <si>
    <t>I ðŸ¤¢ in the middle of the livestream *embarrassed*</t>
  </si>
  <si>
    <t>I in the middle of the livestream embarrassed</t>
  </si>
  <si>
    <t>2022-10-19 15:02:48+00:00</t>
  </si>
  <si>
    <t>#thefitnessmarshall #shorts #shorts #fitness</t>
  </si>
  <si>
    <t>ZvQhrwy6Wfc</t>
  </si>
  <si>
    <t>@Allison Florea is turning her life around after prison</t>
  </si>
  <si>
    <t>Allison Florea is turning her life around after prison</t>
  </si>
  <si>
    <t>2022-10-18 19:07:08+00:00</t>
  </si>
  <si>
    <t>1_VCk5-kR4c</t>
  </si>
  <si>
    <t>Pump It Louder - @TiÃ«sto &amp; @Black Eyed Peas | @Caleb Marshall | Dance Workout</t>
  </si>
  <si>
    <t>Pump It Louder TiÃ«sto Black Eyed Peas Caleb Marshall Dance Workout</t>
  </si>
  <si>
    <t>2022-10-18 17:03:19+00:00</t>
  </si>
  <si>
    <t>Join the Booty Army: www.members.thefitnessmarshall.org
SHOP OUR LOOKS!  http://activebooty.com
Listen to our official Spotify Playlist: https://lnk.to/fitnessmarshallAY/spotify
Portion: MAIN WORKOUT
Watch more workouts!
Newest Videos: https://youtube.com/playlist?list=PLAPUEAObdbMYfGHsYC4rBihCNT17VtOj_
Most Popular: https://youtube.com/playlist?list=PLAPUEAObdbMaqzhQ5l_Hdc3f8CGycdBC2
Heavy Sweat Workouts: youtube.com/playlist?list=PLAPUEAObdbMZCz53BTJwI8f28Wn2vsXnj
Moderate Sweat: youtube.com/playlist?list=PLAPUEAObdbMbSRc-qtcbP2Jnc9OauEOkJ 
Light Sweat: youtube.com/playlist?list=PLAPUEAObdbMaeqXOK62zJlMRIJnhwVITt
â­ï¸Listen to our official Spotify Playlist: https://lnk.to/fitnessmarshallAY/spotify
ðŸ”” Click the notification bell so you never miss a videoðŸ””
FOLLOW ME 
Second Channel  @Caleb Marshall 
Instagram http://instagram.com/TheFitnessMarshall
Facebook http://Facebook.com/BootiesAtAttention
Twitter http://twitter.com/TheFitMarshall
TIK TOK: thefitnessmarshall
ðŸ‘¯â€â™€ï¸BACKUP BOOTIESðŸ‘¯â€â™€ï¸
Haley Jordan
YouTube @Haley Jordan 
Facebook http://facebook.com/12haleyjordan
Instagram http://instagram.com/haleyjordan12
Snapchat: haleyjordan12
Allison Florea
Instagram http://instagram.com/adflorea
YouTube @Allison Florea 
Producer
Cameron Moody (Manager Moody Booty)
Instagram http://instagram.com/cameronmoody
***
DISCLAIMER:
Video includes flashing lights/strobe effects
The Fitness Marshall strongly recommends that you consult with your physician before beginning any exercise program.
You should be in good physical condition and be able to participate in the exercise.
You should understand that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 and agree to release and discharge The Fitness Marshall and all employees and/or successors. from any and all claims or causes of action, known or unknown, arising out of The Fitness Marshallâ€™s negligence.
Welcome to The Fitness Marshall channel! Get a high intensity, FUN cardio dance workout designed for EVERYONE. If you want to reduce stress, lose weight, burn fat, have fun or learn how to dance The Fitness Marshall is for you! Let go of your inhibitions and dance with us to all your favorite artists like Dua Lipa, Doja Cat, Ariana Grande, Britney Spears, Lizzo, Beyonce, Charli D'Amelio, Cardi B, Billie Eilish, Justin Bieber and more! SECRET TIP: You burn extra calories if you lip sync the lyrics along with the song ;) Whether youâ€™re a pilates person, Zumba instructor, or a beginner who has never tried exercise you can find a dance here for you! ARE YOU READY TO SWEAT YOURSELF SEXY!?</t>
  </si>
  <si>
    <t>z1B6DDBdtww</t>
  </si>
  <si>
    <t>I almost fell and tried to play it offâ€¦but she knew ðŸ˜…</t>
  </si>
  <si>
    <t xml:space="preserve">I almost fell and tried to play it offbut she knew </t>
  </si>
  <si>
    <t>2022-10-17 17:08:47+00:00</t>
  </si>
  <si>
    <t>#shorts #blooper #thefitnessmarshall #dance #danceworkout #homeworkout @Allison Florea</t>
  </si>
  <si>
    <t>NL3FyV6WOIc</t>
  </si>
  <si>
    <t>Prepping for our date</t>
  </si>
  <si>
    <t>2022-10-16 17:23:25+00:00</t>
  </si>
  <si>
    <t>#thefitnessmarshall #fitness #dance #danceworkout</t>
  </si>
  <si>
    <t>ZIf_N5IAHRI</t>
  </si>
  <si>
    <t>We are unhinged without @Allison Florea</t>
  </si>
  <si>
    <t>We are unhinged without Allison Florea</t>
  </si>
  <si>
    <t>2022-10-15 22:57:45+00:00</t>
  </si>
  <si>
    <t>#shorts #thefitnessmarshall #fitness #dance #danceworkout #cardib</t>
  </si>
  <si>
    <t>JOuOAop5ko4</t>
  </si>
  <si>
    <t>Calling out @Haley Jordan in a livestream sweat session</t>
  </si>
  <si>
    <t>Calling out Haley Jordan in a livestream sweat session</t>
  </si>
  <si>
    <t>2022-10-15 18:51:45+00:00</t>
  </si>
  <si>
    <t>gglOjpu7mAY</t>
  </si>
  <si>
    <t>Backup Dancer ATTACKS instructor *brutal*</t>
  </si>
  <si>
    <t>Backup Dancer ATTACKS instructor brutal</t>
  </si>
  <si>
    <t>2022-10-15 02:14:51+00:00</t>
  </si>
  <si>
    <t>7RNnuU-IC7w</t>
  </si>
  <si>
    <t>Working out is FUN!</t>
  </si>
  <si>
    <t>Working out is FUN</t>
  </si>
  <si>
    <t>2022-10-14 21:16:04+00:00</t>
  </si>
  <si>
    <t>#shorts #thefitnessmarshall #fitness #danceworkout #fitnessclasses</t>
  </si>
  <si>
    <t>79rLfa428oo</t>
  </si>
  <si>
    <t>I stopped speaking in the middle of the livestream to freak her out</t>
  </si>
  <si>
    <t>2022-10-14 19:26:08+00:00</t>
  </si>
  <si>
    <t>NxwBMWmmMMk</t>
  </si>
  <si>
    <t>Allison returns from prison</t>
  </si>
  <si>
    <t>2022-10-12 20:06:07+00:00</t>
  </si>
  <si>
    <t>#shorts #thefitnessmarshall #danceworkout #blooper #liveworkout #fitnessclasses</t>
  </si>
  <si>
    <t>BzXXFAg7sAk</t>
  </si>
  <si>
    <t>I snapped on @Haley Jordan during the livestream</t>
  </si>
  <si>
    <t>I snapped on Haley Jordan during the livestream</t>
  </si>
  <si>
    <t>2022-10-11 21:51:15+00:00</t>
  </si>
  <si>
    <t>#thefitnessmarshall #fitness #blooper #danceworkout #homeworkout @Caleb Marshall @Haley Jordan</t>
  </si>
  <si>
    <t>O_5aE8-gflw</t>
  </si>
  <si>
    <t>She knows all my one liners by heart</t>
  </si>
  <si>
    <t>2022-10-11 19:44:40+00:00</t>
  </si>
  <si>
    <t>#shorts #thefitnessmarshall #dance #fitness #danceworkout #fitnessmotivation</t>
  </si>
  <si>
    <t>KooASM82OcI</t>
  </si>
  <si>
    <t>addressing the angry messages from our livestream members</t>
  </si>
  <si>
    <t>2022-10-11 02:38:00+00:00</t>
  </si>
  <si>
    <t>#shorts #thefitnessmarshall #fitness #dance #danceworkout @Caleb Marshall</t>
  </si>
  <si>
    <t>Owq7s-VTC1s</t>
  </si>
  <si>
    <t>Super Freaky Girl Dance Workout</t>
  </si>
  <si>
    <t>2022-10-02 18:21:57+00:00</t>
  </si>
  <si>
    <t>#shorts #dance #fitness #thefitnessmarshall #nickiminaj #danceworkout</t>
  </si>
  <si>
    <t>FQsplrgOzWw</t>
  </si>
  <si>
    <t>We tried an explicit session and it resulted in chaos</t>
  </si>
  <si>
    <t>2022-10-02 01:26:43+00:00</t>
  </si>
  <si>
    <t>#shorts #thefitnessmarshall #dance #fitness #funny #danceworkout</t>
  </si>
  <si>
    <t>HiKHIg_DRXc</t>
  </si>
  <si>
    <t>Her - Megan Thee Stallion | Caleb Marshall | Dance Workout</t>
  </si>
  <si>
    <t>Her Megan Thee Stallion Caleb Marshall Dance Workout</t>
  </si>
  <si>
    <t>2022-09-27 15:39:26+00:00</t>
  </si>
  <si>
    <t>Join the Booty Army: www.members.thefitnessmarshall.org
SHOP OUR LOOKS!  http://activebooty.com
Listen to our official Spotify Playlist: https://lnk.to/fitnessmarshallAY/spotify
Portion: MAIN WORKOUT
Watch more workouts!
Newest Videos: https://youtube.com/playlist?list=PLAPUEAObdbMYfGHsYC4rBihCNT17VtOj_
Most Popular: https://youtube.com/playlist?list=PLAPUEAObdbMaqzhQ5l_Hdc3f8CGycdBC2
Heavy Sweat Workouts: youtube.com/playlist?list=PLAPUEAObdbMZCz53BTJwI8f28Wn2vsXnj
Moderate Sweat: youtube.com/playlist?list=PLAPUEAObdbMbSRc-qtcbP2Jnc9OauEOkJ 
Light Sweat: youtube.com/playlist?list=PLAPUEAObdbMaeqXOK62zJlMRIJnhwVITt
â­ï¸Listen to our official Spotify Playlist: https://lnk.to/fitnessmarshallAY/spotify
ðŸ”” Click the notification bell so you never miss a videoðŸ””
FOLLOW ME 
Second Channel @Caleb Marshall 
Instagram http://instagram.com/TheFitnessMarshall
Facebook http://Facebook.com/BootiesAtAttention
Twitter http://twitter.com/TheFitMarshall
TIK TOK: thefitnessmarshall
ðŸ‘¯â€â™€ï¸BACKUP BOOTIESðŸ‘¯â€â™€ï¸
Haley Jordan
YouTube @Haley Jordan 
Facebook http://facebook.com/12haleyjordan
Instagram http://instagram.com/haleyjordan12
Snapchat: haleyjordan12
Allison Florea
Instagram http://instagram.com/adflorea
YouTube @Allison Florea 
Producer
Cameron Moody (Manager Moody Booty)
Instagram http://instagram.com/cameronmoody
***
DISCLAIMER:
Video includes flashing lights/strobe effects
The Fitness Marshall strongly recommends that you consult with your physician before beginning any exercise program.
You should be in good physical condition and be able to participate in the exercise.
You should understand that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 and agree to release and discharge The Fitness Marshall and all employees and/or successors. from any and all claims or causes of action, known or unknown, arising out of The Fitness Marshallâ€™s negligence.
Welcome to The Fitness Marshall channel! Get a high intensity, FUN cardio dance workout designed for EVERYONE. If you want to reduce stress, lose weight, burn fat, have fun or learn how to dance The Fitness Marshall is for you! Let go of your inhibitions and dance with us to all your favorite artists like Dua Lipa, Doja Cat, Ariana Grande, Britney Spears, Lizzo, Beyonce, Charli D'Amelio, Cardi B, Billie Eilish, Justin Bieber and more! SECRET TIP: You burn extra calories if you lip sync the lyrics along with the song ;) Whether youâ€™re a pilates person, Zumba instructor, or a beginner who has never tried exercise you can find a dance here for you! ARE YOU READY TO SWEAT YOURSELF SEXY!?</t>
  </si>
  <si>
    <t>JG_YZZp899o</t>
  </si>
  <si>
    <t>Hitting on my fiancÃ© during livestream</t>
  </si>
  <si>
    <t>2022-09-26 01:54:30+00:00</t>
  </si>
  <si>
    <t>#shorts #thefitnessmarshall #dance #fitness #homeworkout</t>
  </si>
  <si>
    <t>IybWpcWE9wA</t>
  </si>
  <si>
    <t>Our producer decided to dance with us</t>
  </si>
  <si>
    <t>2022-09-24 00:24:45+00:00</t>
  </si>
  <si>
    <t>#shorts #dance #fitness #homeworkout #thefitnessmarshall</t>
  </si>
  <si>
    <t>Z0W0qWFHBbU</t>
  </si>
  <si>
    <t>revealing our big surprise</t>
  </si>
  <si>
    <t>2022-09-22 21:32:20+00:00</t>
  </si>
  <si>
    <t>#shorts #thefitnessmarshall #fitness #dance #homeworkout</t>
  </si>
  <si>
    <t>klDike72vO0</t>
  </si>
  <si>
    <t>We finally did an explicit sweat session</t>
  </si>
  <si>
    <t>2022-09-21 21:25:52+00:00</t>
  </si>
  <si>
    <t>CkgrnBi-6Sk</t>
  </si>
  <si>
    <t>My dog ignoring me on live</t>
  </si>
  <si>
    <t>2022-09-20 16:28:33+00:00</t>
  </si>
  <si>
    <t>UAmXOwft1-c</t>
  </si>
  <si>
    <t>Super Freaky Girl - Nicki Minaj | Caleb Marshall | Dance Workout</t>
  </si>
  <si>
    <t>Super Freaky Girl Nicki Minaj Caleb Marshall Dance Workout</t>
  </si>
  <si>
    <t>2022-09-20 15:29:50+00:00</t>
  </si>
  <si>
    <t>Join the Booty Army: www.members.thefitnessmarshall.org
SHOP OUR LOOKS!  http://activebooty.com
Listen to our official Spotify Playlist: https://lnk.to/fitnessmarshallAY/spotify
Choreo for the chorus inspired by @lorddroman 
Portion: MAIN WORKOUT
Watch more workouts!
Newest Videos: https://youtube.com/playlist?list=PLAPUEAObdbMYfGHsYC4rBihCNT17VtOj_
Most Popular: https://youtube.com/playlist?list=PLAPUEAObdbMaqzhQ5l_Hdc3f8CGycdBC2
Heavy Sweat Workouts: youtube.com/playlist?list=PLAPUEAObdbMZCz53BTJwI8f28Wn2vsXnj
Moderate Sweat: youtube.com/playlist?list=PLAPUEAObdbMbSRc-qtcbP2Jnc9OauEOkJ 
Light Sweat: youtube.com/playlist?list=PLAPUEAObdbMaeqXOK62zJlMRIJnhwVITt
â­ï¸Listen to our official Spotify Playlist: https://lnk.to/fitnessmarshallAY/spotify
ðŸ”” Click the notification bell so you never miss a videoðŸ””
FOLLOW ME 
Second Channel @Caleb Marshall 
Instagram http://instagram.com/TheFitnessMarshall
Facebook http://Facebook.com/BootiesAtAttention
Twitter http://twitter.com/TheFitMarshall
TIK TOK: thefitnessmarshall
ðŸ‘¯â€â™€ï¸BACKUP BOOTIESðŸ‘¯â€â™€ï¸
Haley Jordan
YouTube  @Haley Jordan 
Facebook http://facebook.com/12haleyjordan
Instagram http://instagram.com/haleyjordan12
Snapchat: haleyjordan12
Allison Florea
Instagram http://instagram.com/adflorea
YouTube @Allison Florea 
Producer
Cameron Moody (Manager Moody Booty)
Instagram http://instagram.com/cameronmoody
***
DISCLAIMER:
Video includes flashing lights/strobe effects
The Fitness Marshall strongly recommends that you consult with your physician before beginning any exercise program.
You should be in good physical condition and be able to participate in the exercise.
You should understand that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 and agree to release and discharge The Fitness Marshall and all employees and/or successors. from any and all claims or causes of action, known or unknown, arising out of The Fitness Marshallâ€™s negligence.
Welcome to The Fitness Marshall channel! Get a high intensity, FUN cardio dance workout designed for EVERYONE. If you want to reduce stress, lose weight, burn fat, have fun or learn how to dance The Fitness Marshall is for you! Let go of your inhibitions and dance with us to all your favorite artists like Dua Lipa, Doja Cat, Ariana Grande, Britney Spears, Lizzo, Beyonce, Charli D'Amelio, Cardi B, Billie Eilish, Justin Bieber and more! SECRET TIP: You burn extra calories if you lip sync the lyrics along with the song ;) Whether youâ€™re a pilates person, Zumba instructor, or a beginner who has never tried exercise you can find a dance here for you! ARE YOU READY TO SWEAT YOURSELF SEXY!?</t>
  </si>
  <si>
    <t>['zumba', 'cardio hip hop', 'dance fitness', 'marshal', 'caleb marshall', 'easy', 'how to', 'tutorial', 'weight loss', 'booty army', 'official', 'dancing', 'marshall fitness', 'martial', 'fitness guy', 'nicki minaj', 'nicki minaj dance', 'dance Nicki minaj', 'super freaky girl dance', 'dance super freaky girl', 'super freaky girl workout', 'workout super freaky girl', 'fitness super freaky girl', 'nicki minaj zumba', 'zumba nicki minaj', 'super freaky girl zumba', 'zumba super freaky girl']</t>
  </si>
  <si>
    <t>Your friend left in a hot air balloon without you</t>
  </si>
  <si>
    <t>2022-09-20 01:15:59+00:00</t>
  </si>
  <si>
    <t>EF8fGkV5f_Q</t>
  </si>
  <si>
    <t>Allison is dealing with a legal matter</t>
  </si>
  <si>
    <t>2022-09-19 16:12:22+00:00</t>
  </si>
  <si>
    <t>BgFNnnWhAks</t>
  </si>
  <si>
    <t>Getting a side cramp during a sweat session</t>
  </si>
  <si>
    <t>2022-09-18 18:37:49+00:00</t>
  </si>
  <si>
    <t>ZMB5LZ4WIoo</t>
  </si>
  <si>
    <t>One Last Time - @Ariana Grande Dance Workout</t>
  </si>
  <si>
    <t>One Last Time Ariana Grande Dance Workout</t>
  </si>
  <si>
    <t>2022-09-18 01:01:33+00:00</t>
  </si>
  <si>
    <t>8VJ1velJw2M</t>
  </si>
  <si>
    <t>Allison messed up and I got too confident</t>
  </si>
  <si>
    <t>2022-09-17 01:39:03+00:00</t>
  </si>
  <si>
    <t>YmTQaEoUOHA</t>
  </si>
  <si>
    <t>We are overworked and understaffed</t>
  </si>
  <si>
    <t>2022-09-16 01:07:52+00:00</t>
  </si>
  <si>
    <t>JdFiUmJrPek</t>
  </si>
  <si>
    <t>Us just vibing on water breakï¿¼</t>
  </si>
  <si>
    <t>Us just vibing on water break</t>
  </si>
  <si>
    <t>2022-09-04 20:07:35+00:00</t>
  </si>
  <si>
    <t>ISmxeo6zYb8</t>
  </si>
  <si>
    <t>POV: your fitness instructors are exhaustedï¿¼</t>
  </si>
  <si>
    <t>POV your fitness instructors are exhausted</t>
  </si>
  <si>
    <t>2022-09-04 20:05:41+00:00</t>
  </si>
  <si>
    <t>r0fpo1QLWik</t>
  </si>
  <si>
    <t>Allison and Haley flirtingï¿¼</t>
  </si>
  <si>
    <t>Allison and Haley flirting</t>
  </si>
  <si>
    <t>2022-09-02 17:32:15+00:00</t>
  </si>
  <si>
    <t>o6jJDQyiUik</t>
  </si>
  <si>
    <t>She wasnâ€™t expecting that plot twistï¿¼</t>
  </si>
  <si>
    <t>She wasnt expecting that plot twist</t>
  </si>
  <si>
    <t>2022-09-02 17:30:27+00:00</t>
  </si>
  <si>
    <t>2P23Bv2Xbg0</t>
  </si>
  <si>
    <t>Everyone forgot the moves except @Allison Florea</t>
  </si>
  <si>
    <t>Everyone forgot the moves except Allison Florea</t>
  </si>
  <si>
    <t>2022-09-01 23:03:24+00:00</t>
  </si>
  <si>
    <t>1JGCNxD_3XQ</t>
  </si>
  <si>
    <t>Me forgetting Iâ€™m getting married</t>
  </si>
  <si>
    <t>Me forgetting Im getting married</t>
  </si>
  <si>
    <t>2022-08-27 19:21:04+00:00</t>
  </si>
  <si>
    <t>q82gjr1bt2k</t>
  </si>
  <si>
    <t>UCGMOauU8dOd4mv2bT3Tx57w</t>
  </si>
  <si>
    <t>OMEGA 3 - Walnuts v/s Fish Oil - Food v/s Supplement (Guru Mann)</t>
  </si>
  <si>
    <t>OMEGA 3 Walnuts vs Fish Oil Food vs Supplement Guru Mann</t>
  </si>
  <si>
    <t>2022-10-28 11:22:17+00:00</t>
  </si>
  <si>
    <t>OMEGA 3 - Walnuts v/s Fish Oil - Food v/s Supplement (Guru Mann)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â˜Žï¸Customer care: 79915-65665
------------------------
G-OUTFITS
â™¦ï¸INSTAGRAM: https://www.instagram.com/goutfits_official
â™¦ï¸FACEBOOK: https://www.facebook.com/goutfitsofficial
â™¦ï¸WEBSITE: http://www.Goutfits.com
â˜Žï¸Customer care: 79915-65665
------------------------
MIFI INSTITUTE
â™¦ï¸INSTAGRAM: https://www.instagram.com/mifi.india
â™¦ï¸WEBSITE: https://www.GMmifi.com
â˜Žï¸Customer care: 79915-65665
------------------------</t>
  </si>
  <si>
    <t>Biggest INVESTMENT For Human (Motivation) - Guru Mann</t>
  </si>
  <si>
    <t>Biggest INVESTMENT For Human Motivation Guru Mann</t>
  </si>
  <si>
    <t>2022-10-14 11:30:00+00:00</t>
  </si>
  <si>
    <t>['Guru mann', 'Guru', 'Guru mann movie', 'Guru mann motivation', 'Guru mann lamborghini', 'Guru mann age', 'Guru mann house', 'Best fitness trainers', 'Best fitness youtube channel', 'Fitness youtuber']</t>
  </si>
  <si>
    <t>WBF2xI88CWc</t>
  </si>
  <si>
    <t>Nobody Can Stop You (Motivation) - Guru Mann</t>
  </si>
  <si>
    <t>Nobody Can Stop You Motivation Guru Mann</t>
  </si>
  <si>
    <t>2022-10-07 12:00:31+00:00</t>
  </si>
  <si>
    <t>['GURUMANN', 'GURU', 'MANN', 'GURU MANN MOTIVATION']</t>
  </si>
  <si>
    <t>sSqMyT6bL0k</t>
  </si>
  <si>
    <t>No Plan No Success - Guru Mann</t>
  </si>
  <si>
    <t>No Plan No Success Guru Mann</t>
  </si>
  <si>
    <t>2022-09-30 12:00:29+00:00</t>
  </si>
  <si>
    <t>No Plan No Success - Guru Mann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â˜Žï¸Customer care: 79915-65665
------------------------
G-OUTFITS
â™¦ï¸INSTAGRAM: https://www.instagram.com/goutfits_official
â™¦ï¸FACEBOOK: https://www.facebook.com/goutfitsofficial
â™¦ï¸WEBSITE: http://www.Goutfits.com
â˜Žï¸Customer care: 79915-65665
------------------------
MIFI INSTITUTE
â™¦ï¸INSTAGRAM: https://www.instagram.com/mifi.india
â™¦ï¸WEBSITE: https://www.GMmifi.com
â˜Žï¸Customer care: 79915-65665
------------------------</t>
  </si>
  <si>
    <t>['Gurumann', 'Guru', 'Fitness success', 'Guru mann success', 'Guru mann vlogs', 'Guru mann video', 'Guru mann motivation video', 'Best fitness youtuber', 'best fitness videos', 'How build muscles without steroids', 'Diet plan workout plan', 'Best workout plan', 'Fitness trainer course', 'Gm nutrition', 'Guru mann whey protein']</t>
  </si>
  <si>
    <t>Gj1HfJq7rGU</t>
  </si>
  <si>
    <t>Guru Mann's Age 20 vs 30 vs 40 ||  3 Different Phases</t>
  </si>
  <si>
    <t>Guru Manns Age 20 vs 30 vs 40  3 Different Phases</t>
  </si>
  <si>
    <t>2022-09-25 12:00:10+00:00</t>
  </si>
  <si>
    <t>Guru Mann's Age 20 vs 30 vs 40
---------------------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â˜Žï¸Customer care: 79915-65665
------------------------
G-OUTFITS
â™¦ï¸INSTAGRAM: https://www.instagram.com/goutfits_official
â™¦ï¸FACEBOOK: https://www.facebook.com/goutfitsofficial
â™¦ï¸WEBSITE: http://www.Goutfits.com
â˜Žï¸Customer care: 79915-65665
------------------------
MIFI INSTITUTE
â™¦ï¸INSTAGRAM: https://www.instagram.com/mifi.india
â™¦ï¸WEBSITE: https://www.GMmifi.com
â˜Žï¸Customer care: 79915-65665
------------------------</t>
  </si>
  <si>
    <t>['Gurumann', 'Guru mann', 'Guru', 'Guru mann age', 'Guru mann car', 'Guru mann movie', 'Dream big', 'Muscle building and fat loss together', 'Best supplements in bodybuilding', 'Gm nutrition']</t>
  </si>
  <si>
    <t>8j-u3VopJe8</t>
  </si>
  <si>
    <t>Why is it important to have Multiple Sources of Income - Guru Mann</t>
  </si>
  <si>
    <t>Why is it important to have Multiple Sources of Income Guru Mann</t>
  </si>
  <si>
    <t>2022-08-30 12:00:11+00:00</t>
  </si>
  <si>
    <t>Why is it important to have Multiple Sources of Income to Live your Dream Life - Guru Mann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â˜Žï¸Customer care: 79915-65665
------------------------
G-OUTFITS
â™¦ï¸INSTAGRAM: https://www.instagram.com/goutfits_official
â™¦ï¸FACEBOOK: https://www.facebook.com/goutfitsofficial
â™¦ï¸WEBSITE: http://www.Goutfits.com
â˜Žï¸Customer care: 79915-65665
------------------------
MIFI INSTITUTE
â™¦ï¸INSTAGRAM: https://www.instagram.com/mifi.india
â™¦ï¸WEBSITE: https://www.GMmifi.com
â˜Žï¸Customer care: 79915-65665
------------------------</t>
  </si>
  <si>
    <t>['guru', 'mann', 'gurumann', 'guru mann source of income', 'source of income', 'multiple source of income', 'guru mann Lamborghini', 'guru mann movie', 'dream big guru Mann', 'guru mann net worth', 'guru Mann house', 'guru mann cars', 'how to make money in fitness', 'richest fitness trainer in the world', 'first fitness trainer', 'how to gain muscles']</t>
  </si>
  <si>
    <t>E0zibYRHQC4</t>
  </si>
  <si>
    <t>4% Body Fat at Age 40 (NATURAL) - Guru Mann</t>
  </si>
  <si>
    <t>4 Body Fat at Age 40 NATURAL Guru Mann</t>
  </si>
  <si>
    <t>2022-08-25 12:00:05+00:00</t>
  </si>
  <si>
    <t>4% Body Fat at Age 40 (NATURAL) - Guru Mann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</si>
  <si>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['Gurumann', 'Guru mann', 'Guru mann bodyfat', 'Guru mann income', '4% bodyfat guru mann', 'Guru mann low body fat', 'guru mann muscle gain program', 'How to lose bodyfat', 'Lose bodyfat naturally', 'Guru mann natural', 'Guru mann birthday', 'Guru mann age 40', 'How to get shredded naturally', 'Guru mann whey protein']</t>
  </si>
  <si>
    <t>Xwnhrb9FHps</t>
  </si>
  <si>
    <t>WHEY HQ GOLD (GM Nutrition) Full Review by Guru Mann</t>
  </si>
  <si>
    <t>WHEY HQ GOLD GM Nutrition Full Review by Guru Mann</t>
  </si>
  <si>
    <t>2022-08-21 05:46:47+00:00</t>
  </si>
  <si>
    <t>WHEY HQ GOLD (GM Nutrition) Full Review by Guru Mann
GM NUTRITION
â™¦ï¸INSTAGRAM: https://www.instagram.com/gmnutritionusa
â™¦ï¸FACEBOOK: https://www.facebook.com/gmnutritionusa
â™¦ï¸WEBSITE: http://www.GuruMannNutrition.com
â˜Žï¸Customer care: 79915-65665</t>
  </si>
  <si>
    <t>['Gurumann', 'Guru', 'Mann', 'Guru mann whey', 'Whey hq isolate', 'Whey HQ Gold', 'Gm nutrition', 'Gm nutrition whey gold', 'Whey protein review', 'Whey gold review', 'Best whey protein india', 'Best quality whey protein', 'Whey protein isolate', 'Whey protein blend']</t>
  </si>
  <si>
    <t>w4V4n444L_4</t>
  </si>
  <si>
    <t>1700 Calories DIET PLAN (Fat Loss | Weight Loss) for Beginners &amp; Intermediate by Guru Mann</t>
  </si>
  <si>
    <t>1700 Calories DIET PLAN Fat Loss Weight Loss for Beginners Intermediate by Guru Mann</t>
  </si>
  <si>
    <t>2022-08-18 12:00:38+00:00</t>
  </si>
  <si>
    <t>1700 Calories DIET PLAN (Fat Loss | Weight Loss) for Beginners &amp; Intermediate by Guru Mann
â–ªï¸DOWNLOAD PDF:-
LINK 1ðŸ‘‡ðŸ¼
http://www.gurumann.com/1700calories.html
LINK 2ðŸ‘‡ðŸ¼
http://www.missionindiafit.com/1700CAL_DIET_PLAN_Guru_Mann.pdf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</si>
  <si>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['GURUMANN', 'guru mann', 'guru', 'guru mann diet plan', 'dream big', '1700 calories for weight loss', 'weight loss diet plan', 'fat loss diet plan', 'diet plan', 'beginner diet plan', 'how to lose fat', 'fat loss supplements', 'weight loss supplements', 'free diet plan', 'mission india fit', 'guru Mann academy', 'guru mann income']</t>
  </si>
  <si>
    <t>jiA8gxRWzp0</t>
  </si>
  <si>
    <t>How to manage "Study &amp; Workout" together - Guru Mann</t>
  </si>
  <si>
    <t>How to manage Study Workout together Guru Mann</t>
  </si>
  <si>
    <t>2022-08-15 12:00:34+00:00</t>
  </si>
  <si>
    <t>How to manage "Workout &amp; Study" together - Guru Mann
Question asked on my Instagram Story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</si>
  <si>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['Gurumann', 'Guru mann', 'Workout and study', 'Study and gym', 'How to handle study and gym together', 'Hostel diet', 'Bodybuilding show', 'Bodybuilding diet', 'Workout tips', 'Guru mann diet']</t>
  </si>
  <si>
    <t>64YlaIfsArE</t>
  </si>
  <si>
    <t>Does Supplement Kill your "Sex Drive" - Truth or Lie (Guru Mann)</t>
  </si>
  <si>
    <t>Does Supplement Kill your Sex Drive Truth or Lie Guru Mann</t>
  </si>
  <si>
    <t>2022-08-13 12:00:06+00:00</t>
  </si>
  <si>
    <t>Does Supplement Kill "Sex Drive" - Truth or Lie (Guru Mann)
Question asked on my Instagram Story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</si>
  <si>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gGSE6BNrXS0</t>
  </si>
  <si>
    <t>3 Meals vs 6 Meals || Which one is better - Guru Mann (LET'S TALK)</t>
  </si>
  <si>
    <t>3 Meals vs 6 Meals Which one is better Guru Mann LETS TALK</t>
  </si>
  <si>
    <t>2022-07-30 12:00:19+00:00</t>
  </si>
  <si>
    <t>3 Meals vs 6 Meals || Which one is better - Guru Mann (LET'S TALK)
Question asked on my Instagram Story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</si>
  <si>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Te3cSqlwlHE</t>
  </si>
  <si>
    <t>Fitness v/s Bodybuilding (Which one is Better) - Guru Mann (LET'S TALK)</t>
  </si>
  <si>
    <t>Fitness vs Bodybuilding Which one is Better Guru Mann LETS TALK</t>
  </si>
  <si>
    <t>2022-07-25 12:00:18+00:00</t>
  </si>
  <si>
    <t>Fitness v/s Bodybuilding. Which one is Better? - Info by Guru Mann
Question asked on my Instagram Story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</si>
  <si>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['guru', 'mann', 'gurumann', 'fitness vs bodybuilding', 'fitness modeling', 'bodybuilding', 'bodybuilding shows', 'side effects of drugs', 'Phil heath', 'Arnold', 'salman', 'tiger shirof', 'gm nutrition', 'best supplements of bodybuilding', 'competing in bodybuilding shows', 'virat kolhi training', 'no steroids', 'build muscles naturally', 'guru Mann academy', 'guru mann car']</t>
  </si>
  <si>
    <t>VWbME4dmfiM</t>
  </si>
  <si>
    <t>Basic Thumb Rules for CUTTING (Fat Loss) - Guru Mann (LETS'S TALK)</t>
  </si>
  <si>
    <t>Basic Thumb Rules for CUTTING Fat Loss Guru Mann LETSS TALK</t>
  </si>
  <si>
    <t>2022-07-23 12:00:18+00:00</t>
  </si>
  <si>
    <t>Basic Thumb Rules for Cutting or Fat Loss
Question asked on my Instagram Story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</si>
  <si>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ebF0Mf8Ljks</t>
  </si>
  <si>
    <t>What is in My GYM BAG - Guru Mann</t>
  </si>
  <si>
    <t>What is in My GYM BAG Guru Mann</t>
  </si>
  <si>
    <t>2022-07-21 12:00:22+00:00</t>
  </si>
  <si>
    <t>What is in Guru Mann's GYM BAG
Question asked on my Instagram Story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</si>
  <si>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['gurumann', 'guru', 'mann', 'guru mann gym bag', 'gym bag', 'what is in the gym bag', 'what should we carry in the gym', 'Lamborghini', 'guru mann Lamborghini', 'guru Mann income', 'guru mann net worth', 'guru mann source of income', 'gm nutrition', 'most expensive gyms']</t>
  </si>
  <si>
    <t>6t_HhARb58M</t>
  </si>
  <si>
    <t>My Lower Back Disc Injury in 2010 - How I Fixed it NATURALLY (Guru Mann)</t>
  </si>
  <si>
    <t>My Lower Back Disc Injury in 2010 How I Fixed it NATURALLY Guru Mann</t>
  </si>
  <si>
    <t>2022-07-19 12:00:05+00:00</t>
  </si>
  <si>
    <t>My Lower Back Disc Injury 12 Year Ago - How I Fixed it NATURALLY by Guru Mann
Question asked on my Instagram Story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</si>
  <si>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['GURUMANN', 'GURU', 'MANN', 'LOWERBACK', 'LOWER BACK INJURY', 'DISC INJURY', 'LOWER BACK DICS INJURY', 'HOW TO FIX LOWER BACK', 'LOWER BACK PAIN', 'LOWER BACK TREATMENT', 'EXERCISES FOR LOWER BACK DISC', 'DISC BULDGE', 'HERNIATED DISC INJURY', 'L4 L5 DISC INJURY', 'HOW TO REDUCE LOWER BACK PAIN', 'SCIATIC NERVE PAIN', 'NATURAL TRATMENT FOR LOWER BACK', 'DOES DEADLIFT CAUSE LOWER BACK', 'SQUAT AND BACK INJURY', 'HEAVY LIFTING CAN CAUSE LOWER BACK INJURY', 'GM NUTRITION']</t>
  </si>
  <si>
    <t>T-GPYJ2f2iw</t>
  </si>
  <si>
    <t>How to increase the QUALITY MUSCLE MASS - Guru Mann (LET'S TALK)</t>
  </si>
  <si>
    <t>How to increase the QUALITY MUSCLE MASS Guru Mann LETS TALK</t>
  </si>
  <si>
    <t>2022-07-16 12:00:29+00:00</t>
  </si>
  <si>
    <t>How to increase the QUALITY MUSCLE MASS - Guru Mann (LET'S TALK)
Question asked on my Instagram Story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</si>
  <si>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['guru', 'gurumann', 'quality muscle', 'how to increase muscle size', 'how to increase the quality of muscle mass.muscle mass gain muscle mass', 'gain muscle mass', 'muscle mass', 'high definition muscles', 'guru Mann income', 'muscle mass diet plan', 'guru mann muscles', 'gm nutrition', 'guru Mann academy', 'build huge muscles', 'bodybuilding muscles', 'health and fitness', 'best fitness videos in India', 'Indias top fitness celebrity', 'fitness icon', 'guru Mann body fat %age']</t>
  </si>
  <si>
    <t>9je_zy3bGGw</t>
  </si>
  <si>
    <t>Teenagers Take Supplements (Age 13-19) - Is it SAFE or NOT - Guru Mann (LET'S TALK)</t>
  </si>
  <si>
    <t>Teenagers Take Supplements Age 1319 Is it SAFE or NOT Guru Mann LETS TALK</t>
  </si>
  <si>
    <t>2022-07-14 12:00:05+00:00</t>
  </si>
  <si>
    <t>Teenagers Take Supplements - Is it SAFE or NOT - Guru Mann (LET'S TALK)
Question asked on my Instagram Story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</si>
  <si>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['GURU Mann', 'gurumann', 'teenagers take supplements', 'is it safe to take supplements', 'are supplements are safe', 'side effects of supplements', 'teenagers and supplements', 'teenager bodybuilders', 'best supplements for kids', 'best supplements for teenagers', 'diet for kids', 'bodybuilding diet for teenagers', 'can teenagers compete in bodybuilding shows', 'guru Mann income', 'guru mann Lamborghini', 'best whey protein supplements']</t>
  </si>
  <si>
    <t>kUErCeb3CcU</t>
  </si>
  <si>
    <t>Basic Thumb Rules for BULKING - Guru Mann (Let's Talk)</t>
  </si>
  <si>
    <t>Basic Thumb Rules for BULKING Guru Mann Lets Talk</t>
  </si>
  <si>
    <t>2022-07-13 12:00:35+00:00</t>
  </si>
  <si>
    <t>Basic Thumb Rules for BULKING - Guru Mann (Let's Talk)
Question asked on my Instagram Story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</si>
  <si>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['diet for bulking', 'gurumann', 'guru mann', 'guru mann bulking diet', 'basic rules for bulking', 'bulking tips', 'how to gain clean muscles', 'how to gain muscles fast', 'best diet for bulking', 'bulking and shredding', 'guru mann diet plan', 'guru Mann tips', 'build muscle mass', 'clean bulk', 'workout to gain muscles', 'supplements for bulking']</t>
  </si>
  <si>
    <t>iLONf96eq0A</t>
  </si>
  <si>
    <t>Why "WHEY PROTEIN" getting Expensive in India - Guru Mann (LET'S TALK)</t>
  </si>
  <si>
    <t>Why WHEY PROTEIN getting Expensive in India Guru Mann LETS TALK</t>
  </si>
  <si>
    <t>2022-07-05 12:00:26+00:00</t>
  </si>
  <si>
    <t>Why WHEY PROTEIN getting Expensive in India - Guru Mann (LET'S TALK)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</si>
  <si>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A8U5x6PNG34</t>
  </si>
  <si>
    <t>Is Bodybuilding Important (à¤•à¤¯à¤¾ à¤¬à¥‹à¤¡à¥€à¤¬à¤¿à¤²à¤¢à¥€à¤—à¤‚ à¤•à¤°à¤¨à¤¾ à¤œà¤°à¥‚à¤°à¥€ à¤¹à¥ˆ) - Guru Mann (LETâ€™S TALK)</t>
  </si>
  <si>
    <t>Is Bodybuilding Important à¤•à¤¯ à¤¬à¤¡à¤¬à¤²à¤¢à¤— à¤•à¤°à¤¨ à¤œà¤°à¤° à¤¹ Guru Mann LETS TALK</t>
  </si>
  <si>
    <t>2022-07-03 12:00:12+00:00</t>
  </si>
  <si>
    <t>Is Bodybuilding Important | Yes or No | (Episode 1) - Guru Mann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</si>
  <si>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['guru', 'gurumann', 'guru mann', 'guru Mann income', 'guru mann podcast', 'how important is bodybuilding', 'how to become a bodybuilder', 'how to compete in bodybuilding show', 'bodybuilder', 'bodybuilding show', 'best bodybuilder', 'how to become a physique model', 'drugs and bodybuilding', 'side effects of steroids', 'mr Olympia show', 'best fitness youtuber', 'best fitness youtube channel', 'bodybuilder diet', 'bodybuilding workout']</t>
  </si>
  <si>
    <t>jmIYuxN0J4M</t>
  </si>
  <si>
    <t>SHREDDING / CUTTING Diet in Bodybuilding &amp; Physique - 6 CARB FREE Meals - High Protein</t>
  </si>
  <si>
    <t>SHREDDING CUTTING Diet in Bodybuilding Physique 6 CARB FREE Meals High Protein</t>
  </si>
  <si>
    <t>2022-06-12 12:00:31+00:00</t>
  </si>
  <si>
    <t>SHREDDING Diet / CUTTING Diet in Bodybuilding &amp; Physique - 6 CARB FREE Meals - High Protein by Guru Mann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</si>
  <si>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['Gurumann', 'Guru mann', 'Shredding diet', 'Shred meals', 'Cutting diet', 'Bodybuilding diet', 'Physique diet for cutting', 'Best diet for fat loss', 'Indian bidybuilding', 'AthlenX', 'Sheru classic', 'Sergi constant', 'Jeremy bundia', 'How to lose fat', 'Lose fat without muscle', 'Muscle building and fat loss', 'Cutting supplements', 'Lean muscle without steroids']</t>
  </si>
  <si>
    <t>itCOy1gMqTA</t>
  </si>
  <si>
    <t>(REVIEW) Multi-Men v/s Daily Multivitamins by GM Nutrition</t>
  </si>
  <si>
    <t>REVIEW MultiMen vs Daily Multivitamins by GM Nutrition</t>
  </si>
  <si>
    <t>2022-05-24 12:00:21+00:00</t>
  </si>
  <si>
    <t>Multi Men vs Daily Multivitamins by GM Nutrition
================
Full review by Guru Mann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</si>
  <si>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['Gurumann', 'Gm nutrition', 'Multivitamins', 'Best supplements in india', 'Cheapest multivitamins', 'Benefits of multivitamins', 'Multi-men gm nutrition', 'Advanced vitamins and minerals', 'Whey protein isolate', 'Mens performance supplements', 'Gm nutrition performance series', 'Do we need multivitamins', 'Guru mann supplements']</t>
  </si>
  <si>
    <t>trqRcVMqxRU</t>
  </si>
  <si>
    <t>EPISODE 2 - Transform Your Body || FITNESS CAREER by Guru Mann</t>
  </si>
  <si>
    <t>EPISODE 2 Transform Your Body FITNESS CAREER by Guru Mann</t>
  </si>
  <si>
    <t>2022-05-16 12:00:32+00:00</t>
  </si>
  <si>
    <t>EPISODE 2 -  Transformation Your Body || FITNESS CAREER by Guru Mann
EPISODE 1 - Education || What Level of Education You Need? FITNESS CAREER - Guru Mann
NEXT EPISODE 3 - Experience or No Experience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</si>
  <si>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['Gurumann', 'Guru mann', 'bodybuilding diet', 'Career in fitness', 'Personal trainer', 'How to make a career in fitness', 'How to make money in fitness', 'Best fitness channel', 'Best supplements for bodybuilding', 'Salman khan', 'Health and fitness', 'Best physique in bollywood', 'Mr olympia 2022']</t>
  </si>
  <si>
    <t>n-E8GcgZYec</t>
  </si>
  <si>
    <t>â€œBULLETâ€ Most Powerful PRE-WORKOUT by GM Nutrition (Review by Guru Mann)</t>
  </si>
  <si>
    <t>BULLET Most Powerful PREWORKOUT by GM Nutrition Review by Guru Mann</t>
  </si>
  <si>
    <t>2022-05-11 12:00:24+00:00</t>
  </si>
  <si>
    <t>BULLET - Most Powerful PRE-WORKOUT supplement by GM Nutrition
Full review by Guru Mann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</si>
  <si>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['Gm nutrition', 'Pre workout', 'Bullet preworkout', 'Best pre workout supplement', 'Whey protein', 'Fat loss supplements', 'Benefit of pre workout supplements', 'Guru mann nutrition', 'Best', 'Whey protein isolate', 'Muscle building stack']</t>
  </si>
  <si>
    <t>tzlXAR7zq-E</t>
  </si>
  <si>
    <t>EPISODE 1 - Education &amp; Job || What Level of Education You Need? FITNESS CAREER - Guru Mann</t>
  </si>
  <si>
    <t>EPISODE 1 Education Job What Level of Education You Need FITNESS CAREER Guru Mann</t>
  </si>
  <si>
    <t>2022-05-08 12:00:22+00:00</t>
  </si>
  <si>
    <t>"FITNESS CAREER" is Guru Mann's new series where he will explain "How an individual will become successful in Fitness Field"
EPISODE 1 - Education || What Level of Education You Need? FITNESS CAREER - Guru Mann
NEXT EPISODE 2 - Transformation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</si>
  <si>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['gurumann', 'guru mann', 'fitness career', 'success in fitness', 'fitness trainer course', 'fitness degrees', 'how become successful in fitness', 'personal trainer', 'IPL', 'virat kohli', 'bodybuilding', 'salman khan', 'tiger shirof', 'guru Mann house', 'guru Mann cars', 'best fitness youtuber in India', 'mifi', 'guru Mann academy', 'gm nutrition', 'best course for trainer', 'personal trainer course']</t>
  </si>
  <si>
    <t>2YZzvBftjy0</t>
  </si>
  <si>
    <t>When I was a Personal Trainer  - I used to make $1800 a month</t>
  </si>
  <si>
    <t>When I was a Personal Trainer  I used to make 1800 a month</t>
  </si>
  <si>
    <t>2022-05-05 12:00:02+00:00</t>
  </si>
  <si>
    <t>When I was a Personal Trainer - My Salary &amp; Journey (Old Days)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</si>
  <si>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['Gurumann', 'Gym trainer', 'Personal trainer', 'Gym trainer salary', 'How much salary of personal trainer', 'Fitness trainer course', 'Guru mann trainer', 'Best indian youtuber', 'Best fitness trainer in india', 'Most successful fitness trainer', 'How to become a personal trainer', 'Bhai tera beast', 'Bhai tera beast guru mann', 'Guru mann song', 'Guru mann whey protein']</t>
  </si>
  <si>
    <t>-1va-UDSe2s</t>
  </si>
  <si>
    <t>Size or Definition || Which One is Good - Guru Mann</t>
  </si>
  <si>
    <t>Size or Definition Which One is Good Guru Mann</t>
  </si>
  <si>
    <t>2022-04-30 12:00:00+00:00</t>
  </si>
  <si>
    <t>Size or Definition Which One is Good - Guru Mann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</si>
  <si>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['Gurumann', 'Guru mann', 'Size building', 'Muscle definition', 'How to get muscle size', 'Bodybuilding diet', 'Best workout for muscle size', 'Indian bodybuilding', 'Guru mann fitness', 'Gm nutrition', 'Kai green', 'Tiger sherof', 'Best youtuber', 'Top indian fitness youtuber', 'Fat loss workout']</t>
  </si>
  <si>
    <t>EbRB0dhqrNo</t>
  </si>
  <si>
    <t>Side Effects of Supplements - Know The Real Truth || Deep Information by Guru Mann</t>
  </si>
  <si>
    <t>Side Effects of Supplements Know The Real Truth Deep Information by Guru Mann</t>
  </si>
  <si>
    <t>2022-04-27 12:00:08+00:00</t>
  </si>
  <si>
    <t>Side Effects of Supplements - Know The Real Truth || Deep Information by Guru Mann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</si>
  <si>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['guru mann', 'gurumann', 'guru mann Supplements', 'bodybuilding supplements', 'fat loss supplements', 'muscle building supplements', 'what are the side effects if supplements', 'does supplements harm our body', 'are supplements harmful', 'best supplements for muscle building', 'side effects of whey protein', 'Indian bodybuilding.physique models', 'bodybuilding diet', 'gain size', 'gm nutrition', 'guru mann nutrition', 'tseries', 'harnas sandhu', 'narinder modi']</t>
  </si>
  <si>
    <t>Testosterone BOOSTER v/s Testosterone INJECTION - Do u really need Testosterone Supplement - GuruMan</t>
  </si>
  <si>
    <t>Testosterone BOOSTER vs Testosterone INJECTION Do u really need Testosterone Supplement GuruMan</t>
  </si>
  <si>
    <t>2022-04-25 12:00:00+00:00</t>
  </si>
  <si>
    <t>Testosterone BOOSTER v/s Testosterone INJECTION - Do you guys really need to buy a Testosterone booster Supplement - Deep Info by Guru Mann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</si>
  <si>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['gurumann', 'guru mann', 'guru Mann fitness', 'suru Mann new video', 'guru mann age', 'guru mann steroids', 'is guru mann natural', 'natural or steroid body', 'testosterone booster', 'testosterone building food', 'testosterone injection', 'can we build body without steroids', 'natural bodybuilding', 'Indian bodybuilding', 'how to boost testosterone naturally', 'testosterone supplement', 'muscle building supplements']</t>
  </si>
  <si>
    <t>B2kLVb0Y_fc</t>
  </si>
  <si>
    <t>Natural Body v/s Steroid Body - Deep Explanation by Guru Mann</t>
  </si>
  <si>
    <t>Natural Body vs Steroid Body Deep Explanation by Guru Mann</t>
  </si>
  <si>
    <t>2022-04-20 12:00:06+00:00</t>
  </si>
  <si>
    <t>Natural Body v/s Steroid Body - Deep Explanation by Guru Mann
-----------------------------------
PERSONAL
â™¦ï¸INSTAGRAM: https://www.instagram.com/gurumann/
â™¦ï¸FACEBOOK: https://www.facebook.com/gurumannfitness/
â™¦ï¸https://twitter.com/gurumannfitness
â™¦ï¸WEBSITE: http://www.gurumann.com
-------------------------
GM NUTRITION
â™¦ï¸INSTAGRAM: https://www.instagram.com/gmnutritionusa
â™¦ï¸FACEBOOK: https://www.facebook.com/gmnutritionusa
â™¦ï¸WEBSITE: http://www.GuruMannNutrition.com
------------------------
G-OUTFITS
â™¦ï¸INSTAGRAM: https://www.instagram.com/goutfits_official
â™¦ï¸FACEBOOK: https://www.facebook.com/goutfitsofficial
â™¦ï¸WEBSITE: http://www.Goutfits.com
------------------------
MIFI INSTITUTE
â™¦ï¸INSTAGRAM: https://www.instagram.com/mifi.india
â™¦ï¸WEBSITE: https://www.GMmifi.com
â˜Žï¸Customer care: 79915-65665</t>
  </si>
  <si>
    <t>['Gurumann', 'Natural body', 'Steroid body', 'Natural or steroid', 'Natural bodybuilding', 'How to gain muscle naturally', 'Can we gain muscle naturally', 'Muscle mass', 'Get ripped naturally', 'Is guru mann natural', 'Natural fitness models', 'Phill heath', 'Kai green', 'Sergi', 'Best indian fitness trainers', 'Grow muscles']</t>
  </si>
  <si>
    <t>rDbyWVzWuJQ</t>
  </si>
  <si>
    <t>Say No To Drugs - Don't Kill Yourself || Guru Mann</t>
  </si>
  <si>
    <t>Say No To Drugs Dont Kill Yourself Guru Mann</t>
  </si>
  <si>
    <t>2022-04-16 12:00:21+00:00</t>
  </si>
  <si>
    <t>Say No To Drugs - Don't Kill Yourself || Guru Mann
-----------------------------------
PERSONAL
â™¦ï¸INSTAGRAM: https://www.instagram.com/gurumann/
â™¦ï¸FACEBOOK: https://www.facebook.com/gurumannfitness/
â™¦ï¸https://twitter.com/gurumannfitness
â™¦ï¸WEBSITE: http://www.gurumann.com
------------------------
G-OUTFITS
â™¦ï¸INSTAGRAM: https://www.instagram.com/goutfits_official
â™¦ï¸FACEBOOK: https://www.facebook.com/goutfitsofficial
â™¦ï¸WEBSITE: http://www.Goutfits.com
------------------------
MIFI INSTITUTE
â™¦ï¸INSTAGRAM: https://www.instagram.com/mifi.india
â™¦ï¸WEBSITE: https://www.GMmifi.com
â˜Žï¸Customer care: 79915-65665
-------------------------
GM NUTRITION
â™¦ï¸INSTAGRAM: https://www.instagram.com/gmnutritionusa
â™¦ï¸FACEBOOK: https://www.facebook.com/gmnutritionusa
â™¦ï¸WEBSITE: http://www.GuruMannNutrition.com</t>
  </si>
  <si>
    <t>['Drugs', 'Steroids', 'Gurumann', 'Guru mann steriods', 'bodybuilding and drugs', 'Bodybuilding and steroids', 'No drugs no steriods', 'Steroids and heart attack', 'Dont kill yourself with drugs']</t>
  </si>
  <si>
    <t>How to perform Machine Shoulder Press for Deltoid Muscle (DEMO/TUTORIAL) by Guru Mann</t>
  </si>
  <si>
    <t>How to perform Machine Shoulder Press for Deltoid Muscle DEMOTUTORIAL by Guru Mann</t>
  </si>
  <si>
    <t>2022-04-15 12:00:00+00:00</t>
  </si>
  <si>
    <t>How to perform Machine Shoulder Press (DEMO/TUTORIAL) by Guru Mann
-----------------------------------
PERSONAL
â™¦ï¸INSTAGRAM: https://www.instagram.com/gurumann/
â™¦ï¸FACEBOOK: https://www.facebook.com/gurumannfitness/
â™¦ï¸https://twitter.com/gurumannfitness
â™¦ï¸WEBSITE: http://www.gurumann.com
------------------------
G-OUTFITS
â™¦ï¸INSTAGRAM: https://www.instagram.com/goutfits_official
â™¦ï¸FACEBOOK: https://www.facebook.com/goutfitsofficial
â™¦ï¸WEBSITE: http://www.Goutfits.com
------------------------
MIFI INSTITUTE
â™¦ï¸INSTAGRAM: https://www.instagram.com/mifi.india
â™¦ï¸WEBSITE: https://www.GMmifi.com
â˜Žï¸Customer care: 79915-65665
-------------------------
GM NUTRITION
â™¦ï¸INSTAGRAM: https://www.instagram.com/gmnutritionusa
â™¦ï¸FACEBOOK: https://www.facebook.com/gmnutritionusa
â™¦ï¸WEBSITE: http://www.GuruMannNutrition.com</t>
  </si>
  <si>
    <t>['Gurumann', 'Guru mann', 'Shoulder exercises', 'How to', 'How to perform machine shoulder press', 'Machine shoulder press', 'Shoulder press', 'Seater shoulder press', 'Deltoid muscle', 'Best exercises to build shoulder', 'Seated shoulder press']</t>
  </si>
  <si>
    <t>QuDDub-lllg</t>
  </si>
  <si>
    <t>MILLET  à¤¬à¤¾à¤œà¤°à¤¾ (Bajra) - Benefits in Bodybuilding &amp; General Wellness - Guru Mann</t>
  </si>
  <si>
    <t>MILLET à¤¬à¤œà¤° Bajra Benefits in Bodybuilding General Wellness Guru Mann</t>
  </si>
  <si>
    <t>2022-04-10 12:00:14+00:00</t>
  </si>
  <si>
    <t>MILLET Grain (Bajra) - Benefits in Bodybuilding &amp; General Wellness - Guru Mann
-----------------------------------------
PERSONAL
â™¦ï¸INSTAGRAM: https://www.instagram.com/gurumann/
â™¦ï¸FACEBOOK: https://www.facebook.com/gurumannfitness/
â™¦ï¸https://twitter.com/gurumannfitness
â™¦ï¸WEBSITE: http://www.gurumann.com
------------------------
G-OUTFITS (Clothing)
â™¦ï¸INSTAGRAM: https://www.instagram.com/goutfits_official
â™¦ï¸FACEBOOK: https://www.facebook.com/goutfitsofficial
â™¦ï¸WEBSITE: http://www.Goutfits.com
------------------------
MIFI INSTITUTE (Trainer Certification)
â™¦ï¸INSTAGRAM: https://www.instagram.com/mifi.india
â™¦ï¸WEBSITE: https://www.GMmifi.com
â˜Žï¸Customer care: 79915-65665
-------------------------
GM NUTRITION (Fitness Supplements)
â™¦ï¸INSTAGRAM: https://www.instagram.com/gmnutritionusa
â™¦ï¸FACEBOOK: https://www.facebook.com/gmnutritionusa
â™¦ï¸WEBSITE: http://www.GuruMannNutrition.com</t>
  </si>
  <si>
    <t>['GURUMANN', 'guru', 'mann', 'millet', 'benefits of millet', 'millet bajra', 'what is millet', 'how to cook millet', 'is millet healthy', 'millet vs wheat', 'is millet a wheat', 'millet grain', 'celiac disease', 'gluten free grain', 'health benefits of eating millet', 'millet vs oats', 'is millet a complete protein', 'amino acid in millet', 'guru Mann tips', 'gm nutrition', 'mifi academy', 'best fitness youtuber in India']</t>
  </si>
  <si>
    <t>z6CHnOVSq0M</t>
  </si>
  <si>
    <t>How to Perform Seated Cable Fly (DEMO/TUTORIAL) - Guru Mann</t>
  </si>
  <si>
    <t>How to Perform Seated Cable Fly DEMOTUTORIAL Guru Mann</t>
  </si>
  <si>
    <t>2022-04-08 12:00:36+00:00</t>
  </si>
  <si>
    <t>How to Perform Seated Cable Fly (DEMO/TUTORIAL) - Guru Mann
-----------------------------------
PERSONAL
â™¦ï¸INSTAGRAM: https://www.instagram.com/gurumann/
â™¦ï¸FACEBOOK: https://www.facebook.com/gurumannfitness/
â™¦ï¸https://twitter.com/gurumannfitness
â™¦ï¸WEBSITE: http://www.gurumann.com
------------------------
G-OUTFITS
â™¦ï¸INSTAGRAM: https://www.instagram.com/goutfits_official
â™¦ï¸FACEBOOK: https://www.facebook.com/goutfitsofficial
â™¦ï¸WEBSITE: http://www.Goutfits.com
------------------------
MIFI INSTITUTE
â™¦ï¸INSTAGRAM: https://www.instagram.com/mifi.india
â™¦ï¸WEBSITE: https://www.GMmifi.com
â˜Žï¸Customer care: 79915-65665
-------------------------
GM NUTRITION
â™¦ï¸INSTAGRAM: https://www.instagram.com/gmnutritionusa
â™¦ï¸FACEBOOK: https://www.facebook.com/gmnutritionusa
â™¦ï¸WEBSITE: http://www.GuruMannNutrition.com</t>
  </si>
  <si>
    <t>uPl_xU9wkmQ</t>
  </si>
  <si>
    <t>VEG or NON-VEG | Why do people become Vegetarian - Guru Mann</t>
  </si>
  <si>
    <t>VEG or NONVEG Why do people become Vegetarian Guru Mann</t>
  </si>
  <si>
    <t>2022-04-07 12:00:33+00:00</t>
  </si>
  <si>
    <t>VEG v/s NON-VEG | Why do people become Vegetarian - Detailed Info by Guru Mann
-----------------------------------
PERSONAL
â™¦ï¸INSTAGRAM: https://www.instagram.com/gurumann/
â™¦ï¸FACEBOOK: https://www.facebook.com/gurumannfitness/
â™¦ï¸https://twitter.com/gurumannfitness
â™¦ï¸WEBSITE: http://www.gurumann.com
------------------------
G-OUTFITS
â™¦ï¸INSTAGRAM: https://www.instagram.com/goutfits_official
â™¦ï¸FACEBOOK: https://www.facebook.com/goutfitsofficial
â™¦ï¸WEBSITE: http://www.Goutfits.com
------------------------
MIFI INSTITUTE
â™¦ï¸INSTAGRAM: https://www.instagram.com/mifi.india
â™¦ï¸WEBSITE: https://www.GMmifi.com
â˜Žï¸Customer care: 79915-65665
-------------------------
GM NUTRITION
â™¦ï¸INSTAGRAM: https://www.instagram.com/gmnutritionusa
â™¦ï¸FACEBOOK: https://www.facebook.com/gmnutritionusa
â™¦ï¸WEBSITE: http://www.GuruMannNutrition.com</t>
  </si>
  <si>
    <t>['Gurumann', 'Guru', 'Mann', 'Veg diet', 'Non veg diet', 'Veg va non veg', 'Vegetarian diet', 'Can we build muscle with veg diet', 'Best vegetarian diet', 'Fat loss and muscle building', 'Vegan diet', 'Vegetarian bodybuilding', 'Diet mistakes', 'Hormone free chicken', 'Caged free chicken']</t>
  </si>
  <si>
    <t>vgOfmK_15n0</t>
  </si>
  <si>
    <t>How to perform Seated Machine Rows (DEMO / TUTORIAL) by Guru Mann</t>
  </si>
  <si>
    <t>How to perform Seated Machine Rows DEMO TUTORIAL by Guru Mann</t>
  </si>
  <si>
    <t>2022-04-06 12:00:50+00:00</t>
  </si>
  <si>
    <t>Seated Machine Rows for Back Muscle (DEMO / TUTORIAL) by Guru Mann
-----------------------------------
PERSONAL
â™¦ï¸INSTAGRAM: https://www.instagram.com/gurumann/
â™¦ï¸FACEBOOK: https://www.facebook.com/gurumannfitness/
â™¦ï¸https://twitter.com/gurumannfitness
â™¦ï¸WEBSITE: http://www.gurumann.com
------------------------
G-OUTFITS
â™¦ï¸INSTAGRAM: https://www.instagram.com/goutfits_official
â™¦ï¸FACEBOOK: https://www.facebook.com/goutfitsofficial
â™¦ï¸WEBSITE: http://www.Goutfits.com
------------------------
MIFI INSTITUTE
â™¦ï¸INSTAGRAM: https://www.instagram.com/mifi.india
â™¦ï¸WEBSITE: https://www.GMmifi.com
â˜Žï¸Customer care: 79915-65665
-------------------------
GM NUTRITION
â™¦ï¸INSTAGRAM: https://www.instagram.com/gmnutritionusa
â™¦ï¸FACEBOOK: https://www.facebook.com/gmnutritionusa
â™¦ï¸WEBSITE: http://www.GuruMannNutrition.com</t>
  </si>
  <si>
    <t>['guru', 'mann', 'gurumann', 'guru mann', 'seated rows', 'seated machine rows', 'cable rows', 'back exercises', 'how to perform seated machine rows', 'how to do machine rows', 'barbell rows', 'isolation exercises', 'lats exercises', 'best back exercises', 'back demo exercises', 'video tutorial of rows', 'barbell rows for bigger back', 'guru mann demo']</t>
  </si>
  <si>
    <t>EGNtHaMGnVM</t>
  </si>
  <si>
    <t>Deep Info on GLUTEN | Celiac Disease - by Guru Mann</t>
  </si>
  <si>
    <t>Deep Info on GLUTEN Celiac Disease by Guru Mann</t>
  </si>
  <si>
    <t>2022-04-05 12:00:07+00:00</t>
  </si>
  <si>
    <t>The treatment for Gluten Intolerance is to eat a Gluten-free diet.
----------------------------------------
Celiac disease is an autoimmune disease that impacts the digestive track. Basically, when you have celiac disease your body attacks itself when you eat food that contain gluten. This causes damage to the small intestine that can lead the nutrient deficiencies, and more.
People who have celiac disease need to follow a strict gluten-free diet in order to prevent damage to the digestive tract.
Wheat, rye, and barley are the major foods that need to be avoided while following a gluten-free diet. 
A gluten-free diet is based on gluten-free foods, such as meat, fish, eggs, milk and dairy products, legumes, nuts, fruits, vegetables, potatoes, rice, oats, quinoa and corn.
ALTERNATE TO WHEAT FLOUR:-
Oats flour, rice flour, buckwheat flour, corn flour, almond flour, etc
ðŸ”·DIET DETAILS:-
Following a gluten-free diet requires paying careful attention to food selections, the ingredients found in foods, and their nutritional content.
Allowed fresh foods
ðŸ”¹Many naturally gluten-free foods can be a part of a healthy diet:
Fruits and vegetables
Beans, seeds, legumes and nuts in their natural, unprocessed forms
Eggs
Lean, nonprocessed meats, fish and poultry
Most low-fat dairy products
Grains, starches or flours that can be part of a gluten-free diet include:
Amaranth
Buckwheat
Corn â€” cornmeal, grits and polenta labeled gluten-free
Flax
Gluten-free flours â€” rice, soy, corn, oats and bean flours
Millet
Quinoa
Rice, including wild rice
Soy
ðŸ”¹Avoid all foods and drinks containing the following:
Wheat
Barley
Rye
ðŸ”¹There are different varieties of wheat, all of which contain wheat gluten:
Durum
Einkorn
Emmer
Kamut
Spelt
Wheat flours have different names based on how the wheat is milled or the flour is processed. All of the following flours have gluten:
Enriched flour with added vitamins and minerals
milled wheat usually used in hot cereals
Graham flour, a course whole-wheat flour
Self-rising flour, also called phosphate flour
Semolina, the part of milled wheat used in pasta and couscous
Gluten-free food labels
When you are buying processed foods, you need to read labels to determine if they contain gluten. Foods that contain wheat, barley, rye or triticale â€” or an ingredient derived from them â€” must be labeled with the name of the grain in the label's content list.
Processed foods that often contain gluten
ðŸ”¹In general, avoid the following foods unless they're labeled as gluten-free or made with corn, rice, soy or other gluten-free grain:
Beer, ale, porter, stout (usually contain barley)
Breads
Bulgur wheat
Cakes and pies
Candies
Cereals
Communion wafers
Cookies and crackers
Croutons
French fries
Gravies
Pastas
Hot dogs 
Salad dressings
Sauces, including soy sauce (wheat)
Seasoned rice mixes
Seasoned snack foods, such as potato chips
Soups, or soup mixes
Vegetables in sauce
ðŸ”¹Medications and supplements:-
Prescription and over-the-counter medications may use wheat gluten as a binding agent. Talk to your doctor about the drugs you're taking. Dietary supplements that contain wheat gluten must have "wheat" stated on the label.</t>
  </si>
  <si>
    <t>['Gurumann', 'Guru mann', 'Harnaaz sandhu', 'Harnaaz sandhu weight gain', 'Harnaaz sandhu celiac disease', 'How to fix gluten problem', 'what is gluten', 'miss universe weight gain', 'Harnaaz sandhu miss universe', 'How to fix celiac disease', 'Gluten free diet', 'Guru mann gluten', 'What is celiac disease', 'How to cure from gluten issue', 'Gluten food to avoid', 'gm nutrition', 'Best fitness youtuber']</t>
  </si>
  <si>
    <t>9J1fKMEo3rs</t>
  </si>
  <si>
    <t>DETOX Naturally - 2 Days Body Cleanse by Guru Mann</t>
  </si>
  <si>
    <t>DETOX Naturally 2 Days Body Cleanse by Guru Mann</t>
  </si>
  <si>
    <t>2022-04-03 12:00:04+00:00</t>
  </si>
  <si>
    <t>ðŸ›‘Sample 2 Days Detox Routine
â€”â€”â€”â€”â€”
â–ªï¸8am Juicing
Carrots + Ginger + Orange
â–ªï¸9:30am Green Tea
â–ªï¸11:30am Smoothie
Banana + Seeds + Almond Milk or Soy Milk or Coconut Milk (or Coconut Water)
â–ªï¸1:30pm Vegetable Salad
Cucumber + Tomato + Lettuce/Cabbage/Kale
â–ªï¸4pm Juicing
Carrots + Apple + beet Roots (add spinach, celery)
â–ªï¸5:30pm Green Tea/Herbal Tea
â–ªï¸8pm Soup
Vegetable soup (no salt/oil)
Or
â–ªï¸Vegetable Salad
Cucumber + Tomato + Lettuce/Cabbage/Kale/Spinach
â€”â€”â€”â€”â€”â€”â€”â€”â€”â€”-
1 Litre water with Lemon
2.5 Litres plain water
â€”â€”â€”â€”â€”â€”â€”â€”â€”â€”-</t>
  </si>
  <si>
    <t>['Gurumann', 'Guru', 'Mann', 'Guru mann', 'Detox', 'Body cleansing', 'Detox the body', 'How to detox the body', 'Detoxification', 'Guru mann detox', 'Liver detox', 'Bodybuilding supplements', 'Detox supplements', 'Best way to detox', 'Remove toxin from body', 'Detox naturally', 'Gm nutrition', 'Mifi']</t>
  </si>
  <si>
    <t>vfUwGsEreyk</t>
  </si>
  <si>
    <t>Day 5 - GAINS WITH GURU MANN - Legs Workout | Become Self-Employed | Before Bed Meal</t>
  </si>
  <si>
    <t>Day 5 GAINS WITH GURU MANN Legs Workout Become SelfEmployed Before Bed Meal</t>
  </si>
  <si>
    <t>2022-02-15 12:30:15+00:00</t>
  </si>
  <si>
    <t>GAINS WITH GURU MANN - 60 days muscle gaining program
DAY 5 video:-
Legs Workout / Become Self-Employed / Before Bed Meal
â™¦ï¸DOWNLOAD PDF:
http://www.gurumann.com/GAINS_WITH_GURU_MANN.pdf
=======================
PERSONAL
â™¦ï¸INSTAGRAM: https://www.instagram.com/gurumann/
â™¦ï¸FACEBOOK: https://www.facebook.com/gurumannfitness/
â™¦ï¸https://twitter.com/gurumannfitness
â™¦ï¸WEBSITE: http://www.gurumann.com
------------------------
G-OUTFITS
â™¦ï¸INSTAGRAM: https://www.instagram.com/goutfits_official
â™¦ï¸FACEBOOK: https://www.facebook.com/goutfitsofficial
â™¦ï¸WEBSITE: http://www.Goutfits.com
------------------------
MIFI INSTITUTE
â™¦ï¸INSTAGRAM: https://www.instagram.com/mifi.india
â™¦ï¸WEBSITE: https://www.GMmifi.com
â˜Žï¸Customer care: 79915-65665
-------------------------
GM NUTRITION
â™¦ï¸INSTAGRAM: https://www.instagram.com/gmnutritionusa
â™¦ï¸FACEBOOK: https://www.facebook.com/gmnutritionusa
â™¦ï¸WEBSITE: http://www.GuruMannNutrition.com</t>
  </si>
  <si>
    <t>kKMD1vEXiHQ</t>
  </si>
  <si>
    <t>Day 4 - GAINS WITH GURU MANN - Shoulders Workout / Sunset View / Dinner Recipe</t>
  </si>
  <si>
    <t>Day 4 GAINS WITH GURU MANN Shoulders Workout Sunset View Dinner Recipe</t>
  </si>
  <si>
    <t>2022-02-14 12:30:11+00:00</t>
  </si>
  <si>
    <t>GAINS WITH GURU MANN - 60 days muscle gaining program
DAY 4 video:-
Shoulders Workout / Sunset View / Dinner Recipe
â™¦ï¸DOWNLOAD PDF:
http://www.gurumann.com/GAINS_WITH_GURU_MANN.pdf
=======================
PERSONAL
â™¦ï¸INSTAGRAM: https://www.instagram.com/gurumann/
â™¦ï¸FACEBOOK: https://www.facebook.com/gurumannfitness/
â™¦ï¸https://twitter.com/gurumannfitness
â™¦ï¸WEBSITE: http://www.gurumann.com
------------------------
G-OUTFITS
â™¦ï¸INSTAGRAM: https://www.instagram.com/goutfits_official
â™¦ï¸FACEBOOK: https://www.facebook.com/goutfitsofficial
â™¦ï¸WEBSITE: http://www.Goutfits.com
------------------------
MIFI INSTITUTE
â™¦ï¸INSTAGRAM: https://www.instagram.com/mifi.india
â™¦ï¸WEBSITE: https://www.GMmifi.com
â˜Žï¸Customer care: 79915-65665
-------------------------
GM NUTRITION
â™¦ï¸INSTAGRAM: https://www.instagram.com/gmnutritionusa
â™¦ï¸FACEBOOK: https://www.facebook.com/gmnutritionusa
â™¦ï¸WEBSITE: http://www.GuruMannNutrition.com</t>
  </si>
  <si>
    <t>Pf94LQzmxhU</t>
  </si>
  <si>
    <t>Day 3 - GAINS WITH GURU MANN - Back / Snack Meal / Cardio / No Steroids</t>
  </si>
  <si>
    <t>Day 3 GAINS WITH GURU MANN Back Snack Meal Cardio No Steroids</t>
  </si>
  <si>
    <t>2022-02-13 12:30:12+00:00</t>
  </si>
  <si>
    <t>GAINS WITH GURU MANN - 60 days muscle gaining program
DAY 3 video:-
Back Workout / Cardio / Snack Meal / No Drugs Talk
â™¦ï¸DOWNLOAD PDF:
http://www.gurumann.com/GAINS_WITH_GURU_MANN.pdf
=======================
PERSONAL
â™¦ï¸INSTAGRAM: https://www.instagram.com/gurumann/
â™¦ï¸FACEBOOK: https://www.facebook.com/gurumannfitness/
â™¦ï¸https://twitter.com/gurumannfitness
â™¦ï¸WEBSITE: http://www.gurumann.com
------------------------
G-OUTFITS
â™¦ï¸INSTAGRAM: https://www.instagram.com/goutfits_official
â™¦ï¸FACEBOOK: https://www.facebook.com/goutfitsofficial
â™¦ï¸WEBSITE: http://www.Goutfits.com
------------------------
MIFI INSTITUTE
â™¦ï¸INSTAGRAM: https://www.instagram.com/mifi.india
â™¦ï¸WEBSITE: https://www.GMmifi.com
â˜Žï¸Customer care: 79915-65665
-------------------------
GM NUTRITION
â™¦ï¸INSTAGRAM: https://www.instagram.com/gmnutritionusa
â™¦ï¸FACEBOOK: https://www.facebook.com/gmnutritionusa
â™¦ï¸WEBSITE: http://www.GuruMannNutrition.com</t>
  </si>
  <si>
    <t>['Guru', 'Gurumann', 'Guru mann', 'Gains with guru mann', 'Muscle building progra', 'Gain muscles', 'Mass building exercises', 'Muscle mass', 'Best supplements to gain size', 'Size', 'Strength', 'Size gaining', 'Chest gaining', 'Huge shoulders', 'Bodybuilding workout', 'Natural bodybuilding', 'Best indian trainers']</t>
  </si>
  <si>
    <t>jVqZyz1fJEU</t>
  </si>
  <si>
    <t>Day 2 - GAINS WITH GURU MANN - Arms Workout / Carb Drink / Lunch</t>
  </si>
  <si>
    <t>Day 2 GAINS WITH GURU MANN Arms Workout Carb Drink Lunch</t>
  </si>
  <si>
    <t>2022-02-12 12:30:10+00:00</t>
  </si>
  <si>
    <t>GAINS WITH GURU MANN - 60 days muscle gaining program
DAY 2 video:-
Arm Workout / Carb Drink / Lunch
â™¦ï¸DOWNLOAD PDF:
http://www.gurumann.com/GAINS_WITH_GURU_MANN.pdf
=======================
PERSONAL
â™¦ï¸INSTAGRAM: https://www.instagram.com/gurumann/
â™¦ï¸FACEBOOK: https://www.facebook.com/gurumannfitness/
â™¦ï¸https://twitter.com/gurumannfitness
â™¦ï¸WEBSITE: http://www.gurumann.com
------------------------
G-OUTFITS
â™¦ï¸INSTAGRAM: https://www.instagram.com/goutfits_official
â™¦ï¸FACEBOOK: https://www.facebook.com/goutfitsofficial
â™¦ï¸WEBSITE: http://www.Goutfits.com
------------------------
MIFI INSTITUTE
â™¦ï¸INSTAGRAM: https://www.instagram.com/mifi.india
â™¦ï¸WEBSITE: https://www.GMmifi.com
â˜Žï¸Customer care: 79915-65665
-------------------------
GM NUTRITION
â™¦ï¸INSTAGRAM: https://www.instagram.com/gmnutritionusa
â™¦ï¸FACEBOOK: https://www.facebook.com/gmnutritionusa
â™¦ï¸WEBSITE: http://www.GuruMannNutrition.com</t>
  </si>
  <si>
    <t>['Guru', 'Mann', 'Guru mann', 'Gains with guru mann', 'Guru mann gaining program', 'Muscle building program', 'Mass gaining program', 'Gaining supplements', 'Best workout plan', 'Gurumann fitness', 'Gm nutrition supplements', 'Mifi academy', 'Gain muscles']</t>
  </si>
  <si>
    <t>NKfflqUq_eU</t>
  </si>
  <si>
    <t>Day 1 - GAINS WITH GURU MANN - Chest Workout / Supplements / Breakfast</t>
  </si>
  <si>
    <t>Day 1 GAINS WITH GURU MANN Chest Workout Supplements Breakfast</t>
  </si>
  <si>
    <t>2022-02-11 12:30:11+00:00</t>
  </si>
  <si>
    <t>GAINS WITH GURU MANN - 60 days muscle gaining program
DAY 1 video:-
Chest Workout / Supplements / Breakfast
â™¦ï¸DOWNLOAD PDF:
http://www.gurumann.com/GAINS_WITH_GURU_MANN.pdf
=======================
PERSONAL
â™¦ï¸INSTAGRAM: https://www.instagram.com/gurumann/
â™¦ï¸FACEBOOK: https://www.facebook.com/gurumannfitness/
â™¦ï¸https://twitter.com/gurumannfitness
â™¦ï¸WEBSITE: http://www.gurumann.com
------------------------
G-OUTFITS
â™¦ï¸INSTAGRAM: https://www.instagram.com/goutfits_official
â™¦ï¸FACEBOOK: https://www.facebook.com/goutfitsofficial
â™¦ï¸WEBSITE: http://www.Goutfits.com
------------------------
MIFI INSTITUTE
â™¦ï¸INSTAGRAM: https://www.instagram.com/mifi.india
â™¦ï¸WEBSITE: https://www.GMmifi.com
â˜Žï¸Customer care: 79915-65665
-------------------------
GM NUTRITION
â™¦ï¸INSTAGRAM: https://www.instagram.com/gmnutritionusa
â™¦ï¸FACEBOOK: https://www.facebook.com/gmnutritionusa
â™¦ï¸WEBSITE: http://www.GuruMannNutrition.com</t>
  </si>
  <si>
    <t>['Gurumann', 'Guru', 'Mann', 'Guru mann', 'Gains', 'Gains with guru mann', 'Muscles building program', 'Mass gaining program', 'Guru mann muscles building', 'Bodybuilding workout', 'Fitness model workout', 'Best supplements for gaining']</t>
  </si>
  <si>
    <t>wDkrrcifOtQ</t>
  </si>
  <si>
    <t>Does High Intense Training Cause a HEART ATTACK - Myth or Truth (Guru Mann)</t>
  </si>
  <si>
    <t>Does High Intense Training Cause a HEART ATTACK Myth or Truth Guru Mann</t>
  </si>
  <si>
    <t>2021-11-04 06:07:35+00:00</t>
  </si>
  <si>
    <t>Does High Intense Training Cause a HEART ATTACK - Myth or Truth explained by Guru Mann</t>
  </si>
  <si>
    <t>['guru', 'mann', 'gurumann', 'guru mann', 'heart attack', 'exercise and heat attack', 'high intense training cause heart attack', 'what cause heart attack', 'bodybuilder dies with heart attack', 'does exercise cause heart attack', 'bodybuilder heart attack', 'steroids and heart attack']</t>
  </si>
  <si>
    <t>9iPbwLS5CQ0</t>
  </si>
  <si>
    <t>Guru Mannâ€™s NEW LOOK for New Project (Hair Cut Sneak Peek)</t>
  </si>
  <si>
    <t>Guru Manns NEW LOOK for New Project Hair Cut Sneak Peek</t>
  </si>
  <si>
    <t>2021-08-28 12:30:01+00:00</t>
  </si>
  <si>
    <t>Sneak Peek of Guru Mannâ€™s new Hair Cut for his new Bollywood Fitness Project, which was shot in Los Angeles last week.
Project will be out in 3rd week of September.</t>
  </si>
  <si>
    <t>blFmuN7aIqk</t>
  </si>
  <si>
    <t>Veg Diet Plan - SHRED X | Veg Fat Loss Program by Guru Mann</t>
  </si>
  <si>
    <t>Veg Diet Plan SHRED X Veg Fat Loss Program by Guru Mann</t>
  </si>
  <si>
    <t>2021-07-13 12:30:08+00:00</t>
  </si>
  <si>
    <t>Veg Diet Plan - SHRED X | Veg Fat Loss Program by Guru Mann
=======================
Diet Plan PDF:
http://www.gurumann.com/SHRED_X_Nutrition_Plan_by_Guru_Mann.pdf
Workout PFD
http://www.gurumann.com/SHRED_X_Workout_Plan_by_Guru_Mann.pdf
=======================
PERSONAL
â™¦ï¸INSTAGRAM: https://www.instagram.com/gurumann/
â™¦ï¸FACEBOOK: https://www.facebook.com/gurumannfitness/
â™¦ï¸https://twitter.com/gurumannfitness
â™¦ï¸WEBSITE: http://www.gurumann.com
------------------------
G-OUTFITS
â™¦ï¸INSTAGRAM: https://www.instagram.com/goutfits_official
â™¦ï¸FACEBOOK: https://www.facebook.com/goutfitsofficial
â™¦ï¸WEBSITE: http://www.Goutfits.com
------------------------
MIFI INSTITUTE
â™¦ï¸INSTAGRAM: https://www.instagram.com/mifi.india
â™¦ï¸WEBSITE: https://www.GMmifi.com
â˜Žï¸Customer care: 79915-65665
-------------------------
GM NUTRITION
â™¦ï¸INSTAGRAM: https://www.instagram.com/gmnutritionusa
â™¦ï¸FACEBOOK: https://www.facebook.com/gmnutritionusa
â™¦ï¸WEBSITE: http://www.GuruMannNutrition.com</t>
  </si>
  <si>
    <t>['Guru', 'Mann', 'Gurumann', 'Guru mann', 'Curry', 'Veg diet plan', 'Best fat loss diet', 'Veg fat loss diet', 'Nutrition plan to lose weight', 'Weight loss diet', 'Fat loss workout and diet', 'Indian bodybuilder', 'Bodybuilding supplements', 'Best whey protein for fat loss', 'Natural body', 'Shredding', 'Ripped', 'Muscle', 'Chest', 'Diet', 'Abs', 'Whey protein', 'Gm nutrition', 'Peanut butter', 'Indian diet plan']</t>
  </si>
  <si>
    <t>hVinGo0Zv-w</t>
  </si>
  <si>
    <t>Legs - SHRED X | Veg Fat Loss Program by Guru Mann</t>
  </si>
  <si>
    <t>Legs SHRED X Veg Fat Loss Program by Guru Mann</t>
  </si>
  <si>
    <t>2021-07-12 12:30:21+00:00</t>
  </si>
  <si>
    <t>Legs - SHRED X | Veg Fat Loss Program by Guru Mann
=======================
Workout PFD
http://www.gurumann.com/SHRED_X_Workout_Plan_by_Guru_Mann.pdf
=======================
PERSONAL
â™¦ï¸INSTAGRAM: https://www.instagram.com/gurumann/
â™¦ï¸FACEBOOK: https://www.facebook.com/gurumannfitness/
â™¦ï¸https://twitter.com/gurumannfitness
â™¦ï¸WEBSITE: http://www.gurumann.com
------------------------
G-OUTFITS
â™¦ï¸INSTAGRAM: https://www.instagram.com/goutfits_official
â™¦ï¸FACEBOOK: https://www.facebook.com/goutfitsofficial
â™¦ï¸WEBSITE: http://www.Goutfits.com
------------------------
MIFI INSTITUTE
â™¦ï¸INSTAGRAM: https://www.instagram.com/mifi.india
â™¦ï¸WEBSITE: https://www.GMmifi.com
â˜Žï¸Customer care: 79915-65665
-------------------------
GM NUTRITION
â™¦ï¸INSTAGRAM: https://www.instagram.com/gmnutritionusa
â™¦ï¸FACEBOOK: https://www.facebook.com/gmnutritionusa
â™¦ï¸WEBSITE: http://www.GuruMannNutrition.com</t>
  </si>
  <si>
    <t>['guru', 'mann', 'guru mann', 'fat loss', 'build muscles', 'lose fat', 'veg diet plan', 'veg nutrition plan', 'workout plan to lose fat', 'shredded body', 'female fat loss plan', 'shred x program', 'gm nutrition', 'gm nutrition peanut butter', 'guru mann Tseries', 'best fat loss supplements', 'build ripped body']</t>
  </si>
  <si>
    <t>xCAgJ8bjJIQ</t>
  </si>
  <si>
    <t>Shoulders &amp; Traps - SHRED X | Veg Fat Loss Program by Guru Mann</t>
  </si>
  <si>
    <t>Shoulders Traps SHRED X Veg Fat Loss Program by Guru Mann</t>
  </si>
  <si>
    <t>2021-07-11 12:30:23+00:00</t>
  </si>
  <si>
    <t>Shoulders &amp; Traps - SHRED X | Veg Fat Loss Program by Guru Mann
=======================
Workout PFD
http://www.gurumann.com/SHRED_X_Workout_Plan_by_Guru_Mann.pdf
=======================
PERSONAL
â™¦ï¸INSTAGRAM: https://www.instagram.com/gurumann/
â™¦ï¸FACEBOOK: https://www.facebook.com/gurumannfitness/
â™¦ï¸https://twitter.com/gurumannfitness
â™¦ï¸WEBSITE: http://www.gurumann.com
------------------------
G-OUTFITS
â™¦ï¸INSTAGRAM: https://www.instagram.com/goutfits_official
â™¦ï¸FACEBOOK: https://www.facebook.com/goutfitsofficial
â™¦ï¸WEBSITE: http://www.Goutfits.com
------------------------
MIFI INSTITUTE
â™¦ï¸INSTAGRAM: https://www.instagram.com/mifi.india
â™¦ï¸WEBSITE: https://www.GMmifi.com
â˜Žï¸Customer care: 79915-65665
-------------------------
GM NUTRITION
â™¦ï¸INSTAGRAM: https://www.instagram.com/gmnutritionusa
â™¦ï¸FACEBOOK: https://www.facebook.com/gmnutritionusa
â™¦ï¸WEBSITE: http://www.GuruMannNutrition.com</t>
  </si>
  <si>
    <t>['guru', 'mann', 'gurumann', 'shoulders exercises', 'shoulder workout', 'best body', 'fat loss program', 'lose fat', 'veg diet plan', 'vegetarian diet', 'best supplement', 'female fat loss plan', 'best abs workout', 'shred x program', 'shredding diet', 'shredding workout']</t>
  </si>
  <si>
    <t>nyJ-ecanDnk</t>
  </si>
  <si>
    <t>Back &amp; Biceps / Cardio - SHRED X | Veg Fat Loss Program by Guru Mann</t>
  </si>
  <si>
    <t>Back Biceps Cardio SHRED X Veg Fat Loss Program by Guru Mann</t>
  </si>
  <si>
    <t>2021-07-10 12:30:07+00:00</t>
  </si>
  <si>
    <t>Back &amp; Biceps / Cardio - SHRED X | Veg Fat Loss Program by Guru Mann
Workout PFD
http://www.gurumann.com/SHRED_X_Workout_Plan_by_Guru_Mann.pdf
=======================
PERSONAL
â™¦ï¸INSTAGRAM: https://www.instagram.com/gurumann/
â™¦ï¸FACEBOOK: https://www.facebook.com/gurumannfitness/
â™¦ï¸https://twitter.com/gurumannfitness
â™¦ï¸WEBSITE: http://www.gurumann.com
------------------------
G-OUTFITS
â™¦ï¸INSTAGRAM: https://www.instagram.com/goutfits_official
â™¦ï¸FACEBOOK: https://www.facebook.com/goutfitsofficial
â™¦ï¸WEBSITE: http://www.Goutfits.com
------------------------
MIFI INSTITUTE
â™¦ï¸INSTAGRAM: https://www.instagram.com/mifi.india
â™¦ï¸WEBSITE: https://www.GMmifi.com
â˜Žï¸Customer care: 79915-65665
-------------------------
GM NUTRITION
â™¦ï¸INSTAGRAM: https://www.instagram.com/gmnutritionusa
â™¦ï¸FACEBOOK: https://www.facebook.com/gmnutritionusa
â™¦ï¸WEBSITE: http://www.GuruMannNutrition.com</t>
  </si>
  <si>
    <t>['GURU', 'MANN', 'guru mann', 'gurumann', 'guru mann shred x', 'shred x', 'fat loss program', 'veg diet', 'veg fat loss diet', 'best supplements for fat loss', 'how to lose fat', 'fat loss exercises', 'muscle building and fat loss', 'big biceps', 'build biceps', 'biceps workout', 'fat burner', 'gm nutrition', 'gm nutrition peanut butter']</t>
  </si>
  <si>
    <t>VfRBazk8ZlU</t>
  </si>
  <si>
    <t>UCEQi1ZNJiw3YMRwni0OLsTQ</t>
  </si>
  <si>
    <t>Donâ€™t waste your lifeâ€™s purpose worrying about your bodyâœ¨</t>
  </si>
  <si>
    <t>Dont waste your lifes purpose worrying about your body</t>
  </si>
  <si>
    <t>2022-08-19 17:55:20+00:00</t>
  </si>
  <si>
    <t>OcHBhLMvQ3M</t>
  </si>
  <si>
    <t>COME TO THE GYM WITH ME! Full Body Edition</t>
  </si>
  <si>
    <t>COME TO THE GYM WITH ME Full Body Edition</t>
  </si>
  <si>
    <t>2022-08-17 18:10:13+00:00</t>
  </si>
  <si>
    <t>Uxux1MxDiZ8</t>
  </si>
  <si>
    <t>ARE YOU READY FOR IT? REVEALING MY NEW GYMSHARK COLLECTION</t>
  </si>
  <si>
    <t>ARE YOU READY FOR IT REVEALING MY NEW GYMSHARK COLLECTION</t>
  </si>
  <si>
    <t>2022-06-15 18:00:05+00:00</t>
  </si>
  <si>
    <t>GYMSHARK X WHITNEY SIMMONS
LAUNCHING JUNE 23, 2022
9AM PT / 10AM MT / 12PM ET / 5PM BST/ 6PM AEST 
http://gym.sh/Shop-Whitney-Simmons
â€”â€”â€”â€”â€”â€”â€”â€”â€”â€”â€”â€”â€”â€”â€”â€”â€”â€”â€”â€”â€”â€”â€”â€”â€”â€”
0:00 Intro
2:40 Color Palette 
7:32 Mesh Sports Bra
â€¢ Sea Kelp Green, Palm Green, Wildflower Purple, Optimist Blue, Indigo Navy, Rekindle Brown
â€¢ Double layer bra with twist to center front with mesh detailing
â€¢ Low support - cup holes provided but no padding
9:21 Crop Tank
â€¢ Sea Kelp Green, Palm Green, Wildflower Purple, Optimist Blue, Indigo Navy, Rekindle Brown
â€¢ Fitted tank with V shaped plunge
â€¢ Low support - padding included but is removable
10:15 Cycling Shorts
â€¢ Sea Kelp Green, Palm Green, Wildflower Purple, Optimist Blue, Indigo Navy, Rekindle Brown
â€¢ High rise fit designed for pure comfort - for in and out of the gym
â€¢ Inseam - 20CM
10:15 High Rise Leggings
â€¢  Sea Kelp Green, Palm Green, Wildflower Purple, Optimist Blue, Indigo Navy, Rekindle Brown
â€¢ High rise fit designed for pure comfort - for in and out of the gym
â€”â€”â€”â€”â€”â€”â€”â€”â€”â€”â€”â€”â€”â€”â€”â€”â€”â€”â€”â€”â€”â€”â€”â€”â€”â€”
14:09 Oversized Tee
â€¢ Palm Green, Wildflower Purple, Indigo Navy, Rekindle Brown, Sunset Beige
â€¢ Oversized fit with drop shoulder
15:48 Loose Joggers
â€¢  Rekindle Brown and Sunset Beige
â€¢  Slightly oversized with elastic hem and ribbed cuffs - open side pockets
16:41 Cropped Pullover
â€¢  Rekindle Brown and Sunset Beige
â€¢  Slightly oversized with elastic hem
17:20 Cropped Sleeveless Hoodie
â€¢ Rekindle Brown and Sunset Beige
â€¢ Elastic hem with zip closure
â€”â€”â€”â€”â€”â€”â€”â€”â€”â€”â€”â€”â€”â€”â€”â€”â€”â€”â€”â€”â€”â€”â€”â€”â€”â€”
18:27 Accessories
Whitney Holdall
â€¢ Available in Rekindle Brown
Whitney Straw Bottle
â€¢ Available in Sea Kelp Green
â€¢ Double insulated water bottle, 600ML
â€¢ Internal durable straw with a reinforced flip up/down straw lid
Whitney Socks
â€¢ Sea Kelp Green, Indigo Navy and Sunset Beige 
â€¢ Size S, M, L
â€¢ Crew sock fit 
Whitney Cap
â€¢ Available in Indigo Navy and Sunset Beige
â€¢ Curved visor with D ring adjustable closure
â€¢ Cotton twill fabrication
â€”â€”â€”â€”â€”â€”â€”â€”â€”â€”â€”â€”â€”â€”â€”â€”â€”â€”â€”â€”â€”â€”â€”â€”â€”â€”
19:40 Launch Date/Details
Early Access  ðŸ‘€ June 21st on the Gymshark Store App
9am PT / 10am MT / 12pm ET / 5pm BST / 6pm AEST
https://gymshark.onelink.me/R4DB/xrjpvvdp</t>
  </si>
  <si>
    <t>['WHITNEY SIMMONS', 'GYMSHARK', 'COLLAB', 'WHITNEY X GYMSHARK', 'GYMSHARK X WHITNEY SIMMONS', 'WHITNEY SIMMONS COLLAB', 'WHITNEY SIMMONS COLLECTION']</t>
  </si>
  <si>
    <t>L4gMGVAM0KE</t>
  </si>
  <si>
    <t>FAVORITES I NEVER WANT TO LIVE WITHOUT | Monthly Faves</t>
  </si>
  <si>
    <t>FAVORITES I NEVER WANT TO LIVE WITHOUT Monthly Faves</t>
  </si>
  <si>
    <t>2022-05-29 19:29:12+00:00</t>
  </si>
  <si>
    <t>CURRENT MUST HAVE FAVORITES for Spring!
SHOP THE GYMSHARK SALE | Happening Now:
https://gym.sh/Shop-Whitney-SaleWomens
â€”â€”â€”â€”â€”â€”â€”â€”â€”â€”â€”â€”â€”â€”â€”â€”â€”â€”â€”â€”â€”â€”â€”â€”â€”â€”
TRAIN WITH ME on the Alive App: https://aliveapp.co/
Free 7-day trial to see if it's a good fit for you ðŸ–¤
Instagram: @whitneyysimmons https://bit.ly/3lqcRfB
Tik Tok: @whitneyysimmons https://bit.ly/3rtCobs
ALANI NU SUPPLEMENTS â™¡
https://www.alaninu.com/whitney
or use code WHITNEY at checkout for free shipping over $50
AMAZON FAVORITES
https://www.amazon.com/shop/whitneysimmons
â€”â€”â€”â€”â€”â€”â€”â€”â€”â€”â€”â€”â€”â€”â€”â€”â€”â€”â€”â€”â€”â€”â€”â€”â€”â€”
THE FAVORITES:
00:00 Intro
00:38 Hot Girl Walk Essentials
â–ªï¸ HANDS FREE BABY
https://rstyle.me/+cTGZeJ3InUftncO75alHmQ
â–ªï¸ Treat Bag for the Good GirlS and Good Boys
https://rstyle.me/+lTQpjSZIJIhzJ3g0dpPGoQ
2:47 THE Perfect Sunscreen
â–ªï¸ MILKY Sunscreen
https://rstyle.me/+yNFae_p1U2Pb-Oac9ZOG-A
4:06 Tinted Moisturizer
â–ªï¸ Positive Lightâœ¨
https://rstyle.me/+vEqa-ty1jjNLez73co_8VQ
5:58 Life Changing
â–ªï¸ Wash Your Face with EASE
https://rstyle.me/+77ExQTmlsRGWTqxfkO_8xQ
7:00 Gym Wear Faves
SHOP THE GYMSHARK SALE | Happening Now:
http://gym.sh/Shop-Whitney-Simmons
Adapt Animal Seamless Cycling Shorts
Court Blue | Black | Size Small
9:30 Good Pops ðŸ¦ðŸŠ
10:14 BLOWOUT
â–ªï¸ AirWrap https://rstyle.me/+rFKRdi1KLRplGZLb9QyI1A
11:29 Skin Barrier BFF
â–ªï¸ MY SKIN BARRIER IS SO HAPPY
https://rstyle.me/+cGGRiDZib-3VjTq4ua4Bbg
12:50 Lip Liner Girly
â–ªï¸ Shades Rosewood and Taupe
https://rstyle.me/+VBY9s-FJB-zqlVeH1ixKWQ
â€”â€”â€”â€”â€”â€”â€”â€”â€”â€”â€”â€”â€”â€”â€”â€”â€”â€”â€”â€”â€”â€”â€”â€”â€”â€”
editing provided by - https://www.ittostudios.com/
Gymshark and Alani Nu are affiliates links. Thank you for supporting myself, this channel and helping me continue to create content for you â™¡ #MonthlyFavorites #CurrentMustHaves #Favorites #SpringFavorites</t>
  </si>
  <si>
    <t>['WHITNEY SIMMONS', 'MONTHLY FAVORITES', 'MONTHLY MUST HAVES', 'CURRENT FAVORITES', 'SPRING FAVORITES']</t>
  </si>
  <si>
    <t>n2Pu6Iai98o</t>
  </si>
  <si>
    <t>GRWM as we FINALLY Talk Wedding Plans, Depression and Mental Health</t>
  </si>
  <si>
    <t>GRWM as we FINALLY Talk Wedding Plans Depression and Mental Health</t>
  </si>
  <si>
    <t>2022-05-18 18:41:29+00:00</t>
  </si>
  <si>
    <t>Get ready with me as we finally chat all things wedding plans, mental health, and more!!
It is OK to not be OK right now. You are not alone ðŸ¤
To reach out for support or help, VISIT www.nami.org or call the NAMI HelpLine at 800-950-NAMI (6264) for information, referral, support. 
If you are in a crisis, text N-A-M-I to 741741
National Suicide Prevention Lifeline 1-800-273-8255
â€”â€”â€”â€”â€”â€”â€”â€”â€”â€”â€”â€”â€”â€”â€”â€”â€”â€”â€”â€”â€”â€”â€”â€”â€”â€”
TRAIN WITH ME on the Alive App: https://aliveapp.co/
Free 7 day trial to see if it's a good fit for you ðŸ–¤
Instagram: @whitneyysimmons https://bit.ly/3lqcRfB
Tik Tok: @whitneyysimmons https://bit.ly/3rtCobs
Gymshark x Whitney Simmons Collection:
http://gym.sh/Shop-Whitney-Simmons
Alani Nu x Whitney Simmons
https://www.alaninu.com/whitney
or use code WHITNEY at checkout for free shipping over $50
AMAZON FAVORITES
https://www.amazon.com/shop/whitneysimmons
â€”â€”â€”â€”â€”â€”â€”â€”â€”â€”â€”â€”â€”â€”â€”â€”â€”â€”â€”â€”â€”â€”â€”â€”â€”â€”
THE MAKEUP GOODS:
PRIMED UP https://rstyle.me/+o9FvGAP2xbrnlaayxysppQ
Is This My Wedding Foundation? Shade Punjab https://rstyle.me/+HaXvfmL0bKFfpz231IYTVA
MIRACLE UNDER EYE Conceal in shade 3 https://rstyle.me/+y3ODChcsI8pK-_KHRwr7RA 
Powder PUFF https://rstyle.me/+8C9qd2hRFCNfgEdJgfqoDw
Powder in Fair https://rstyle.me/+lorhR4S_CRsaE0BT60WOOA
Powder AGAIN in Voile RosÃ© https://rstyle.me/+LoaGmN88mV0WjYhCSVaYRw
BEST Cream Bronzer EVER in Happy Sol https://rstyle.me/
+tqjuhaO2W3_OC6wBPQoMCw 
Bronzer Brush https://rstyle.me/+kaZsStiqFnVhBjyeHoQNZQ
Powder Bronzer https://rstyle.me/+aw2caa173E9RdQyNqbQPTg
BLUSH BABY in Joy https://rstyle.me/+AMO2f1JXxxSDmDP9Fawf_A
Blush TOPPER in desert orchid https://rstyle.me/+YlY36JccgH4Xf_XOrN45bg
Eyeshadow https://rstyle.me/+7bHRwK_w2LJeUtFhtCWHbQ
Mascara https://rstyle.me/+Lev7yERyGbLbUvZhmftq2Q
FLUFFY Brows https://rstyle.me/+0RRuNAYQUweH1P8qxaNt8g
Microfilling Pen https://rstyle.me/+Brwfm7boEQRMhkAJlOmsgA
Lip Liner in Dmitry and Daniela https://rstyle.me/+kyM2Xn_iYrWPxy-b9y8MZg
â€”â€”â€”â€”â€”â€”â€”â€”â€”â€”â€”â€”â€”â€”â€”â€”â€”â€”â€”â€”â€”â€”â€”â€”â€”â€”
editing provided by - https://www.ittostudios.com/
This video is NOT sponsored | Gymshark and Reward Style are affiliates links. Thank you for supporting myself, this channel and helping me continue to create content for you â™¡ #GRWM</t>
  </si>
  <si>
    <t>BJJhsmhpPGE</t>
  </si>
  <si>
    <t>LET'S CHAT About NEW GYMSHARK! Haul + Try On</t>
  </si>
  <si>
    <t>LETS CHAT About NEW GYMSHARK Haul Try On</t>
  </si>
  <si>
    <t>2022-03-10 17:19:15+00:00</t>
  </si>
  <si>
    <t>Reviewing the BRAND NEW Gymshark Spring Releases!! 
SHOP THE DROP | Available Now:
http://gym.sh/Shop-Whitney-Simmons
00:00 Intro
00:57 Adapt Animal:
Court Blue | Firefly Green | Black
- Seamless Crop 1/2 Zip (S)
- Seamless Sports Bra (S)
- Seamless Leggings (XS)
- Seamless Cycling Shorts (S)
6:12 Adapt Fleck:
Coconut White | Alpine Green | Paige Pink
- Seamless Leggings (S)
- Seamless Long Sleeve Crop Top (S)
- Seamless Sports Bra (S) 
9:13 New Sports Bras
https://gym.sh/Whitney-SportsBras
- MINIMAL Sports Bra (S) 
- BANDEAU Sports Bra (S) 
- RUCHED Sports Bra (S)
â€”â€”â€”â€”â€”â€”â€”â€”â€”â€”â€”â€”â€”â€”â€”â€”â€”â€”â€”â€”â€”â€”â€”â€”â€”â€”
TRAIN WITH ME on the Alive App: https://aliveapp.co/
Free 7 day trial to see if it's a good fit for you ðŸ–¤
Instagram: @whitneyysimmons https://bit.ly/3lqcRfB
Tik Tok: @whitneyysimmons https://bit.ly/3rtCobs
GYMSHARK X WHITNEY SIMMONS:
http://gym.sh/Shop-Whitney-Simmons
ALANI NU SUPPLEMENTS â™¡
https://www.alaninu.com/whitney
or use code WHITNEY at checkout for free shipping over $50
â€”â€”â€”â€”â€”â€”â€”â€”â€”â€”â€”â€”â€”â€”â€”â€”â€”â€”â€”â€”â€”â€”â€”â€”â€”â€”
editing provided by - https://www.ittostudios.com/
Gymshark and Alani Nu are affiliates links. Thank you for supporting myself, this channel and helping me continue to create content for you â™¡ #Gymshark #Haul #Review</t>
  </si>
  <si>
    <t>['WHITNEY SIMMONS', 'GYMSHARK', 'REVIEW', 'HAUL', 'TRY ON', '2022']</t>
  </si>
  <si>
    <t>RHPIdIAVyT0</t>
  </si>
  <si>
    <t>EVERYTHING I EAT IN A DAY! Healthy Meal &amp; Snack Ideas</t>
  </si>
  <si>
    <t>EVERYTHING I EAT IN A DAY Healthy Meal Snack Ideas</t>
  </si>
  <si>
    <t>2022-03-01 16:00:11+00:00</t>
  </si>
  <si>
    <t>FULL DAY OF EATING!
TRAIN WITH ME on the Alive App: https://aliveapp.co/
Free 7 day trial to see if it's a good fit for you ðŸ–¤
Instagram: @whitneyysimmons https://bit.ly/3lqcRfB
Tik Tok: @whitneyysimmons https://bit.ly/3rtCobs
GYMSHARK:
http://gym.sh/Shop-Whitney-Simmons
wearing the bandeau training bra (small)
with the training sweat shorts (small)
Gymshark x Whitney Simmons Collection:
http://gym.sh/Shop-Whitney-Simmons
ALANI NU SUPPLEMENTS â™¡
https://www.alaninu.com/whitney
or use code WHITNEY at checkout for free shipping over $50
AMAZON FAVORITES
https://www.amazon.com/shop/whitneysimmons
â€”â€”â€”â€”â€”â€”â€”â€”â€”â€”â€”â€”â€”â€”â€”â€”â€”â€”â€”â€”â€”â€”â€”â€”â€”â€”
0:00 Morning Routine
2:54 Breakfast
7:00 Workout Routine
10:14 Post Workout Meal
13:22 Lunch
14:52 Snack
15:25 Grocery Haul
18:34 Dinner
PECAN-CRUSTED CHICKEN RECIPE:
MAKE CRUST:
- melt 1 tbsp of butter
- stir in 1/2 oz of finely chopped pecans, 1/4C panko,  drizzle of olive oil, pinch of salt and pepper. season with equal parts paprika, garlic power, onion powder
MAKE SAUCE:
- combine 2 tsp dijon mustard, 2 tbsp mayonnaise, 2 tsp honey
COOK CHICKEN:
- pat chicken dry with paper towels, season with salt and pepper and equal parts paprika, garlic power, onion powder
- spread thin layer of honey mustard sauce on chicken and mound with the pecan crust, pressing firmly to adhere
- roast on middle rack at 450Âº until crust is golden brown and chicken is cooked through, 15-20 minutes
SWEET POTATOES:
- peel and dice 2 sweet potatoes
- place in medium pot with enough salted water to cover by 2 inches
- bring to boil and cook for 15-20 minutes, then drain and return to pot
- mash off heat with sour cream, season with salt and pepper
GREEN BEANS:
- season with olive oil, salt and pepper
- cook for 12-15 minutes with chicken at 450Âº
â€”â€”â€”â€”â€”â€”â€”â€”â€”â€”â€”â€”â€”â€”â€”â€”â€”â€”â€”â€”â€”â€”â€”â€”â€”â€”
editing provided by - https://www.ittostudios.com/
This video is NOT sponsored | Gymshark and Reward Style are affiliates links. Thank you for supporting myself, this channel and helping me continue to create content for you â™¡ #FDOE #HEALTHYMEALS</t>
  </si>
  <si>
    <t>['full day of eating', 'whitney simmons', 'everything i eat in a day', 'what i eat in a day']</t>
  </si>
  <si>
    <t>1oTCEZupsFU</t>
  </si>
  <si>
    <t>15 MIN HOME LEG WORKOUT! No Noise, Low Impact</t>
  </si>
  <si>
    <t>15 MIN HOME LEG WORKOUT No Noise Low Impact</t>
  </si>
  <si>
    <t>2022-02-07 17:46:57+00:00</t>
  </si>
  <si>
    <t>15 Minute Follow Along Leg Workout:
TRAIN WITH ME on the Alive App: https://aliveapp.co/
Free 7 day trial to see if it's a good fit for you ðŸ–¤
Instagram: @whitneyysimmons https://bit.ly/3lqcRfB
Tik Tok: @whitneyysimmons https://bit.ly/3rtCobs
Wearing Gymshark x Whitney Simmons Collection:
Whitney Mesh Sports Bra + Whitney Cycling Shorts
https://gym.sh/Whitney
AMAZON FAVORITES
https://www.amazon.com/shop/whitneysimmons
â€”â€”â€”â€”â€”â€”â€”â€”â€”â€”â€”â€”â€”â€”â€”â€”â€”â€”â€”â€”â€”â€”â€”â€”â€”â€”
THE WORKOUT:
15 Minute At-Home Leg Day: Dumbbell Only
Train with me on the Alive App: https://aliveapp.co/
Free 7 day trial to see if it's a good fit for you ðŸ–¤
0:00 INTRO
0:42 WARM UP
4:14 WORKOUT
4:25 CIRCUIT 1
2 Sets:
30S Alternating Reverse Lunges
30S 3 Second Eccentric RDL
30S Dumbbell Goblet Squat
45S Dumbbell Glute Bridge
11:11 CIRCUIT 2 
2 Sets:
30S Rear Foot Elevated Split Squat R
30S Rear Foot Elevated Split Squat L
30S Dumbbell Squat
45S Slow Burpoee
18:07 BURN OUT
2 Sets:
20S Side Glute Bridge R
20S Side Glute Bridge L
20:00 COOL DOWN
â€”â€”â€”â€”â€”â€”â€”â€”â€”â€”â€”â€”â€”â€”â€”â€”â€”â€”â€”â€”â€”â€”â€”â€”â€”â€”
editing provided by - https://www.ittostudios.com/
This video is NOT sponsored | Gymshark and Reward Style are affiliates links. Thank you for supporting myself, this channel and helping me continue to create content for you â™¡</t>
  </si>
  <si>
    <t>EbVFlzPcYr0</t>
  </si>
  <si>
    <t>A FULL WEEK OF WORKOUTS! My Current Workout Routine</t>
  </si>
  <si>
    <t>A FULL WEEK OF WORKOUTS My Current Workout Routine</t>
  </si>
  <si>
    <t>2022-02-02 17:43:40+00:00</t>
  </si>
  <si>
    <t>A REAL LIFE week of workouts!
TRAIN WITH ME on the Alive App: https://aliveapp.co/
Free 7 day trial to see if it's a good fit for you ðŸ–¤
Instagram: @whitneyysimmons https://bit.ly/3lqcRfB
Tik Tok: @whitneyysimmons https://bit.ly/3rtCobs
Gymshark x Whitney Simmons Collection:
http://gym.sh/Shop-Whitney-Simmons
AMAZON FAVORITES
https://www.amazon.com/shop/whitneysimmons
â€”â€”â€”â€”â€”â€”â€”â€”â€”â€”â€”â€”â€”â€”â€”â€”â€”â€”â€”â€”â€”â€”â€”â€”â€”â€”
WEEK OF WORKOUTS:
Train with me on the Alive App: https://aliveapp.co/
Free 7 day trial to see if it's a good fit for you ðŸ–¤
00:00 IMPORTANT
3:00 LEG DAY
- mobility warm up
- 4 x 6 barbell 1 &amp; 1/2 hip thrusts
- 3 x 8 barbell reverse lunges
- 3 x 6 3 second eccentric RDL
- 3 x 5 landmine squat to RDL
- 3 x 10 glute medius kickback
- cool down
7:17 PUSH DAY
- mobility warm up
- 3 x 6 seated neutral grip front press
- 4 x 8, 6, 4, 4 lateral raises
- 3 x 10 tricep pushdown - 12 cable front raise
- 3 x 10 single arm horizontal tricep extensions
- 3 x 6 single, single, double incline chest press
- cool down
12:08 REST DAYS
14:14 LEG DAY
- mobility warm up 
- 4 x 8, 6, 4, 4 front squats
- 3 x 5 bulgarian split squat to RDL
- 3 x 8 3 second eccentric leg extension
- 3 x 8 rear foot elevated split squat
- 2 x 10 glute-dominant back extensions
- cool down
20:12 PULL DAY
- mobility warm up
- 4 x 8, 6, 5, 4 conventional deadlifts
- 3 x 8 single-arm bent over row
- 2 x incline 21's
- 3 x 8 3 second eccentric lat pulldown
- 3 x 12 face pulls - 12 hammer bicep curl
 - cool down
24:25 OUTRO
â€”â€”â€”â€”â€”â€”â€”â€”â€”â€”â€”â€”â€”â€”â€”â€”â€”â€”â€”â€”â€”â€”â€”â€”â€”â€”
editing provided by - https://www.ittostudios.com/
This video is NOT sponsored | Gymshark and Reward Style are affiliates links. Thank you for supporting myself, this channel and helping me continue to create content for you â™¡</t>
  </si>
  <si>
    <t>J06ch2-vARA</t>
  </si>
  <si>
    <t>THE BEST OF THE BEST 2021 FAVES: fitness, beauty and lifestyle</t>
  </si>
  <si>
    <t>THE BEST OF THE BEST 2021 FAVES fitness beauty and lifestyle</t>
  </si>
  <si>
    <t>2021-12-31 16:11:50+00:00</t>
  </si>
  <si>
    <t>MY 2021 FAVORITES!! 
Instagram: @whitneyysimmons https://bit.ly/3lqcRfB
Tik Tok: @whitneyysimmons https://bit.ly/3rtCobs
TRAIN WITH ME on the Alive App: https://aliveapp.co/
Gymshark x Whitney Simmons Collection:
http://gym.sh/Shop-Whitney-Simmons
PODCAST â€¼ï¸ where I shared my journey with mental illness: 
On Apple: https://podcasts.apple.com/us/podcast/whitney-simmons-its-a-beautiful-day-to-be-alive/id1544580611?i=1000535150835
On Spotify: https://open.spotify.com/episode/5VNkjmDVZbdAGPeYfq8ZVW?si=v6J2bdC0TBuFQP3cJCatzw
AMAZON FAVORITES
https://www.amazon.com/shop/whitneysimmons
â€”â€”â€”â€”â€”â€”â€”â€”â€”â€”â€”â€”â€”â€”â€”â€”â€”â€”â€”â€”â€”â€”â€”â€”â€”â€”
2021 favorites:
00:00 INTRO
00:58 HAIRCARE
Haircare Favorites:
- Verb Ghost https://rstyle.me/+xj_1rtaNjyEJQNlR8oq1Lw
- DAE Prickly Pear https://rstyle.me/+qD3sbJsoGtQI4tvjoABGtA
- I'm a Clip Girl Now... https://rstyle.me/+tvq5AkrNLrC_bDBRJ4AtTg
3:00 LIFESTYLE 
Lifestyle Favorites:
- Always Pan https://rstyle.me/+-uzXU-6N6jGt_kGFJSiLQg
- Verity https://rstyle.me/+uH4GATDt_c0asPrDGYjWLA
- Ugly Love https://rstyle.me/+C6cS427-Wih2QL8orZDLeQ
- 5 Minute https://rstyle.me/+KXUq3-a0yOZzGc32OvUqXA
- Sunnies https://rstyle.me/+AZmwNxipQDafDv9J9X-3rQ
- Pup Walking Lights https://rstyle.me/+XMw2yXdjW4Yn5pYcBBZ9fg
8:36 SNACKS 
Snack Favorites:
- Good Pops Orange N' Cream
- Vegan Rob's Dragon Crisps
9:53 FITNESS
Fitness Favorites:
- Nike Metcons https://rstyle.me/+Wft89KxMjH_I0tX5FKx5gw
- Gymshark x Whitney Simmons Collection http://gym.sh/Shop-Whitney-Simmons
12:27 BEAUTY
Beauty Favorites:
- Forget The Filler https://rstyle.me/+XlOOyfz4EPeQwijB0Yw3nw
- KVD Balm https://rstyle.me/+r4DAHOiR8taOTrUeZhauUw
- Melt Blushlight https://rstyle.me/+Qvl02-bXSp0X3OTTtUKALA
- Rare Beauty Perfect Strokes https://rstyle.me/+gl3YHhUxGCp6TeVsPu8qBw
- REFY https://rstyle.me/+6ZyDjsLDrmmFt3ouj-a7zw
â€”â€”â€”â€”â€”â€”â€”â€”â€”â€”â€”â€”â€”â€”â€”â€”â€”â€”â€”â€”â€”â€”â€”â€”â€”â€”
This video is NOT sponsored and everything was purchased myself | Gymshark and Reward Style are affiliates links. Thank you for supporting myself, this channel and helping me continue to create content for you â™¡</t>
  </si>
  <si>
    <t>Xgw_4b8yfhw</t>
  </si>
  <si>
    <t>TESTING VIRAL HEALTHY SNACK HACKS</t>
  </si>
  <si>
    <t>2021-12-21 16:43:57+00:00</t>
  </si>
  <si>
    <t>Putting VIRAL Tik Tok Snacks to the taste test!! This is actually the 4th edition... I'm screaming. 
Instagram: @whitneyysimmons https://bit.ly/3lqcRfB
Tik Tok: @whitneyysimmons https://bit.ly/3rtCobs
TRAIN WITH ME on the Alive App: https://aliveapp.co/
Gymshark x Whitney Simmons Collection:
http://gym.sh/Shop-Whitney-Simmons
PODCAST â€¼ï¸ where I shared my journey with mental illness: 
On Apple: https://podcasts.apple.com/us/podcast/whitney-simmons-its-a-beautiful-day-to-be-alive/id1544580611?i=1000535150835
On Spotify: https://open.spotify.com/episode/5VNkjmDVZbdAGPeYfq8ZVW?si=v6J2bdC0TBuFQP3cJCatzw
AMAZON FAVORITES
https://www.amazon.com/shop/whitneysimmons
â€”â€”â€”â€”â€”â€”â€”â€”â€”â€”â€”â€”â€”â€”â€”â€”â€”â€”â€”â€”â€”â€”â€”â€”â€”â€”
This video is NOT sponsored and everything was purchased myself | Gymshark and Reward Style are affiliates links. Thank you for supporting myself, this channel and helping me continue to create content for you â™¡</t>
  </si>
  <si>
    <t>qw2tlVw9CUM</t>
  </si>
  <si>
    <t>Let's Finally Talk About It... Depression, Grief, Discharge, Marriage and Meeting Rude Creators? Q&amp;A</t>
  </si>
  <si>
    <t>Lets Finally Talk About It Depression Grief Discharge Marriage and Meeting Rude Creators QA</t>
  </si>
  <si>
    <t>2021-12-16 15:40:07+00:00</t>
  </si>
  <si>
    <t>JUICY Q&amp;A... Finally answering your questions.
Instagram: @whitneyysimmons https://bit.ly/3lqcRfB
Tik Tok: @whitneyysimmons https://bit.ly/3rtCobs
TRAIN WITH ME on the Alive App: https://aliveapp.co/
Gymshark x Whitney Simmons Collection:
http://gym.sh/Shop-Whitney-Simmons
PODCAST â€¼ï¸ where I shared my journey with mental illness: 
On Apple: https://podcasts.apple.com/us/podcast/whitney-simmons-its-a-beautiful-day-to-be-alive/id1544580611?i=1000535150835
On Spotify: https://open.spotify.com/episode/5VNkjmDVZbdAGPeYfq8ZVW?si=v6J2bdC0TBuFQP3cJCatzw
AMAZON FAVORITES
https://www.amazon.com/shop/whitneysimmons
â€”â€”â€”â€”â€”â€”â€”â€”â€”â€”â€”â€”â€”â€”â€”â€”â€”â€”â€”â€”â€”â€”â€”â€”â€”â€”
THE QUESTIONS:
00:00 Intro
00:40 Do you and Stefan live together?
2:41 Was your family disappointed you're living together before marriage?
3:08 Whyâ€™re you having a long engagement?
3:59 Does abstaining from alcohol affect any friendships?
5:32 When did you start making money from YouTube?
6:17 Instagram butt pics of women contorting their body...
8:20 Discharge in leggings?
8:57 Do you ever go to a public gym even though you have a home gym?
10:31 Are you a pimple popper?
10:36 What is one you do Stefan hates?
10:45 Rank the Colleen Hoover books youâ€™ve read
11:24 Would moving near family would help with depression/anxiety?
11:52 Is there anything you wish you wouldâ€™ve done differently this year?
12:20 Brand partnership gone wrong?
13:06 What happened with TULA?
14:31 Biggest fear about marriage?
15:46 Do you and Stefan share bank accounts?
16:34 Psoriasis Injections
17:49 Dandruff from Psoriasis
18:31 Do you cheat and eat Gluten and Dairy?
18:44 Does Stefan eat GF and DF?
19:13 How long did you plan/work on you Gymshark collab?
22:14 Have you ever met a rude influencer or celebrity?
â€”â€”â€”â€”â€”â€”â€”â€”â€”â€”â€”â€”â€”â€”â€”â€”â€”â€”â€”â€”â€”â€”â€”â€”â€”â€”
This video is NOT sponsored and everything was purchased myself | Gymshark and Reward Style are affiliates links. Thank you for supporting myself, this channel and helping me continue to create content for you â™¡</t>
  </si>
  <si>
    <t>TEu-OFbOX2U</t>
  </si>
  <si>
    <t>I've Been Spiraling... VLOG | A Day In The Life</t>
  </si>
  <si>
    <t>Ive Been Spiraling VLOG A Day In The Life</t>
  </si>
  <si>
    <t>2021-12-14 16:41:53+00:00</t>
  </si>
  <si>
    <t>Spend the day with me!! Home decor haul, decorating for Christmas and an honest chit chat. 
Instagram: @whitneyysimmons https://bit.ly/3lqcRfB
Tik Tok: @whitneyysimmons https://bit.ly/3rtCobs
TRAIN WITH ME on the Alive App: https://aliveapp.co/
Gymshark x Whitney Simmons Collection:
http://gym.sh/Shop-Whitney-Simmons
PODCAST â€¼ï¸ where I shared my journey with mental illness: 
On Apple: https://podcasts.apple.com/us/podcast/whitney-simmons-its-a-beautiful-day-to-be-alive/id1544580611?i=1000535150835
On Spotify: https://open.spotify.com/episode/5VNkjmDVZbdAGPeYfq8ZVW?si=v6J2bdC0TBuFQP3cJCatzw
AMAZON FAVORITES
https://www.amazon.com/shop/whitneysimmons
â€”â€”â€”â€”â€”â€”â€”â€”â€”â€”â€”â€”â€”â€”â€”â€”â€”â€”â€”â€”â€”â€”â€”â€”â€”â€”
This video is NOT sponsored and everything was purchased myself | Gymshark and Reward Style are affiliates links. Thank you for supporting myself, this channel and helping me continue to create content for you â™¡</t>
  </si>
  <si>
    <t>h81ciqLFeR0</t>
  </si>
  <si>
    <t>TRASH PRODUCTS! and HOLY GRAILS I Can't Stop Buying</t>
  </si>
  <si>
    <t>TRASH PRODUCTS and HOLY GRAILS I Cant Stop Buying</t>
  </si>
  <si>
    <t>2021-12-06 18:44:37+00:00</t>
  </si>
  <si>
    <t>PRODUCT EMPTIES! My Holy Grail products I can't stop buying and what stayed in the TRASH. 
Instagram: @whitneyysimmons https://bit.ly/3lqcRfB
Tik Tok: @whitneyysimmons https://bit.ly/3rtCobs
TRAIN WITH ME on the Alive App: https://aliveapp.co/
Gymshark x Whitney Simmons Collection:
http://gym.sh/Shop-Whitney-Simmons
AMAZON FAVORITES
https://www.amazon.com/shop/whitneysimmons
â€”â€”â€”â€”â€”â€”â€”â€”â€”â€”â€”â€”â€”â€”â€”â€”â€”â€”â€”â€”â€”â€”â€”â€”â€”â€”
0:00 INTRO
1:27 SKINCARE EMPTIES
Cleansing Balms:
- Then I Met You Cleansing Balm
- Naturium Purple Ginseng Cleansing Balm https://rstyle.me/+9FOx74OhXx8u9a1D1iuKmQ
- Paula's Choice Omega + Complex Cleansing Balm https://rstyle.me/+Q984OemETNO7MVEM8QGSUA
Cleansers: 
- Krave Beauty Matcha Hemp Hydrating Cleanser https://rstyle.me/+KHMa4LQXZ3YcHqh-o10Mpg
- Summer Friday's Amino Cleanser https://rstyle.me/+w65lQtGxz5cjxcoTcttJbw
Moisturizers:
- Naturium Multi-Peptide Moisturizer https://rstyle.me/+tBvrxewG4VH66Zapyr7bMA
- Topicals Like Butter Mask https://rstyle.me/+O8aQ6NEL5clcQIahxh2-rQ
Serums:
- Glow Recipe Watermelon Glow Niacinimide Dew Drops https://rstyle.me/+21gANtfe8QFnaRZN2cU7xQ
Face Sunscreen: 
- Biossance Squalane + Zinc Sheer Mineral Sunscreen https://rstyle.me/+xxPpAKZZve6GD58T9lUXBg
- Hero Cosmetics Force Shield Sunscreen https://rstyle.me/+qtPs5kt_3vH1NFyN5v4lYA
9:51 MAKEUP EMPTIES
Face Products:
- KVD Beauty Good Apple Skin-Perfecting Hydrating Foundation Balm https://rstyle.me/+9LA6VWyc30CkutoHStOxQw
- Charlotte Tilbury Airbrush Flawless Finish Setting Powder https://rstyle.me/+Wc62SIooFsU-oSCgjPL6Wg
Brows and Lashes:
- REFY Brow Sculpt https://rstyle.me/+6ZyDjsLDrmmFt3ouj-a7zw
- ABH Brow Freeze Styling Wax https://rstyle.me/+Yf6WC7PCh0GB8gfUv11GIg
- Rare Beauty Perfect Strokes https://rstyle.me/+gl3YHhUxGCp6TeVsPu8qBw
12:38 HAIRCARE EMPTIES
- dae Monsoon Moisture Mask https://rstyle.me/+9qncdZbHWvg6hsd510XA5w
- Bumble and bumble Heat Shield Thermal Protection Mist https://rstyle.me/+gtLHZSEmduEi68JSjpR1Yg
- Gisou Propolis Infused Heat Protecting Spray https://rstyle.me/+xqCNfvgN8YA6zSWPL8ZLig
- Oribe Dry Texturizing Spray https://rstyle.me/+6xis4ojVmOf9bVP3ZzPYqw
- Oribe Gold Lust Dry Shampoo 
https://rstyle.me/+ZpgjxAtKnJgA21rQTdWGOg
6:40 BODY SKINCARE PRODUCTS
Body Sunscreen:
- Supergoop! PLAY Everyday Sunscreen https://rstyle.me/+ZpgjxAtKnJgA21rQTdWGOg
- EltaMD UV Sport https://rstyle.me/+M1hKOXVE7v5xglLim5Wy_Q
- OUAI Hand Wash https://rstyle.me/+q6ovGcNvTlGVm1u-UU44Mw
- Eczema Honey Gentle Face and Body Lotion Stick https://rstyle.me/+4XURMr_hw7KidwHvxchzUw
- NÃ©cessaire The Body Wash https://rstyle.me/+WAAqzPCiB2l4N838uULErw
- NÃ©cessaire The Deodorant https://rstyle.me/+uv9IfewOEfwoitF9Y7F1xw
- L. Foam Feminine Wash https://rstyle.me/+s4vo-5wDVgRLU_2kZIAUiQ
- Summer Fridays Summer Skin Nourishing Body Lotion https://rstyle.me/+nDimrV6cIDbeeFqFrPkG9Q
â€”â€”â€”â€”â€”â€”â€”â€”â€”â€”â€”â€”â€”â€”â€”â€”â€”â€”â€”â€”â€”â€”â€”â€”â€”â€”
This video is NOT sponsored and everything was purchased myself | Gymshark and Reward Style are affiliates links. Thank you for supporting myself, this channel and helping me continue to create content for you â™¡</t>
  </si>
  <si>
    <t>2XhKU2pCMoY</t>
  </si>
  <si>
    <t>REALISTIC WHAT I EAT IN A DAY! Easy Healthy Meals</t>
  </si>
  <si>
    <t>REALISTIC WHAT I EAT IN A DAY Easy Healthy Meals</t>
  </si>
  <si>
    <t>2021-12-01 18:36:40+00:00</t>
  </si>
  <si>
    <t>Full day of eating: no restrictions, realistic and easy meals and snacks!! 
Instagram: @whitneyysimmons https://bit.ly/3lqcRfB
Tik Tok: @whitneyysimmons https://bit.ly/3rtCobs
TRAIN WITH ME on the Alive App: https://aliveapp.co/
Gymshark x Whitney Simmons Collection:
http://gym.sh/Shop-Whitney-Simmons
AMAZON FAVORITES
https://www.amazon.com/shop/whitneysimmons
â€”â€”â€”â€”â€”â€”â€”â€”â€”â€”â€”â€”â€”â€”â€”â€”â€”â€”â€”â€”â€”â€”â€”â€”â€”â€”
0:00 Important Intro
2:35 Avocado + Egg Bagel
3:45 Buffalo Chicken Wrap
4:37 Post Workout Smoothie
5:30 Tuna Rice Bowl
5:50 Penne Bake
10:20 Good Pop
PENNE BAKE RECIPE:
1 tsp Italian seasoning
1 zucchini, grated
1 roma tomato, diced
1/2 yellow onion, chopped
14 oz marinara sauce
4 ounce of ricotta cheese (I used Kite Hill)
1/2C shredded mozzarella (I used Follow Your Heart) 
Chili Flakes (optional)
Prep:
1. boil 6 oz of penne pasta for 8 minutes
2. pre-heat oven to 450Âº
Create Sauce:
1. heat a drizzle of olive oil in a large pan over medium-high heat. Add onion, tomato, and a pinch of salt. Cook, stirring occasionally, until onion is softened, 4-6 minutes. 
2. stir in marinara, grated zucchini, 1/2 tsp Italian seasoning, Â¼ cup water, 1 tsp sugar, and a large pinch of salt. Bring to a simmer. Cook 2-4 minutes more, then turn off heat.
3. once the penne pasta has cooked for 8 minutes, add drained penne to sauce, season with salt and pepper and stir to thoroughly combine. 
Prep Ricotta:
1. while sauce simmers, in a medium bowl, combine 4oz of ricotta, 1/2 tsp Italian seasoning, and a drizzle of olive oil. Season with salt and pepper.
Combine and Bake:
1. spread out half the pasta mixture in an 8-by-8-inch baking dish. Using a tablespoon, dollop pasta mixture with seasoned ricotta. Top with remaining pasta mixture, then sprinkle with mozzarella.
2. Cover baking dish with foil. Bake on top rack for 10 minutes, then remove from oven; discard foil. Heat broiler to high. Broil until cheese is lightly browned, 4-5 minutes. Let cool slightly, then top with chili flakes if desired. Divide pasta between plates and serve.
â€”â€”â€”â€”â€”â€”â€”â€”â€”â€”â€”â€”â€”â€”â€”â€”â€”â€”â€”â€”â€”â€”â€”â€”â€”â€”
This video is NOT sponsored and everything was purchased myself | Gymshark and Reward Style are affiliates links. Thank you for supporting myself, this channel and helping me continue to create content for you â™¡</t>
  </si>
  <si>
    <t>m1sC0cHMRSY</t>
  </si>
  <si>
    <t>5 Days, 5 Athleisure Looks | Every Athleisure Outfit I Wear in a Week</t>
  </si>
  <si>
    <t>5 Days 5 Athleisure Looks Every Athleisure Outfit I Wear in a Week</t>
  </si>
  <si>
    <t>2021-11-16 20:57:46+00:00</t>
  </si>
  <si>
    <t>Inspired by the Vogue 7 days, 7 looks... THE ATHLEISURE VERSION!! How I style athleisure looks using my favorite staple gym and closet pieces.
Instagram: @whitneyysimmons
https://www.instagram.com/whitneyysimmons/
Tik Tok: @whitneyysimmons
https://www.tiktok.com/@whitneyysimmons
Train With Me on the Alive App: 
https://alive.whitneyysimmons.com/journey-home
AMAZON FAVORITES
https://www.amazon.com/shop/whitneysimmons
â€”â€”â€”â€”â€”â€”â€”â€”â€”â€”â€”â€”â€”â€”â€”â€”â€”â€”â€”â€”â€”â€”â€”â€”â€”â€”
SHOP THE GYMSHARK BLACK FRIDAY SALE:
November 18th, 2021
2PM EST | 1PM CST | 12PM MST | 11AM PST
My Gymshark Link: https://gym.sh/Whitney-BFHaul
ATHLEISURE LOOK 1:
- Flex Strappy Sports Bra (black/charcoal)
https://gym.sh/Whitney-FlexStrappyBra
30% OFF US/50% OFF CAN
- Flex Cycling Shorts (black/charcoal)
https://gym.sh/Whitney-FlexCyclingShortsBF
50% OFF US/CAN
- Training Oversized Hoodie (black)
https://gym.sh/Whitney-TrainingOversizedHoodie
20% OFF US 
- Everyday Mini Backpack (black)
https://gym.sh/Whitney-EverydayMiniBackpack
- Crew Performance Socks (White)
https://gym.sh/Whitney-CrewPerformanceSocks
20% OFF US/CAN 
- Vest: https://rstyle.me/+632YIysFEGqYD5Jw3rOfQg
- Shoes: https://rstyle.me/+VkyNlX-6QociVc2sXPiFBA
- Hat: https://whitneyysimmons.com/products/black-dad-hat-beautiful-day
- Black Sunnies: https://rstyle.me/+G3EG19UbZIDG_QCM8XRQiQ
ATHLEISURE LOOK 2:
- Ruched Training Sports Bra (pebble grey)
https://gym.sh/Whitney-RuchedBra
20% OFF US/CAN
- Training 7/8 legging (mocha)
https://gym.sh/Whitney-Training78Leggings
20% OFF US/CAN
- Comfy Rest Day Socks (White)
https://gym.sh/Whitney-ComfySocks
20% OFF US/CAN
- Shaket: https://rstyle.me/+qDUN6KqR0OSkFC9H88x8kA
- Slides: https://rstyle.me/+w0A8twGosXlG2oRLBw_Opw
- Tortoise Sunnies: https://rstyle.me/+G3EG19UbZIDG_QCM8XRQiQ
- White Bag Dupe: https://rstyle.me/+3yzfSsPo1bqkup_DymVKOA
ATHLEISURE LOOK 3:
- Adapt Ombre Seamless Sports Bra (black/black marl)
https://gym.sh/Whitney-OmbreSeamlessBra
50% US/20% CAN
- Adapt Ombre Seamless leggings (black/ Black marl)
https://gym.sh/Whitney-BlackOmbreLeggings
70% OFF CAN
- Black Blazer: shorturl.at/atKL9
- Shoes: https://rstyle.me/+3yzfSsPo1bqkup_DymVKOA
- Black Sunnies: https://rstyle.me/+G3EG19UbZIDG_QCM8XRQiQ
ATHLEISURE LOOK 4:
- Pippa Training Joggers (White)
https://gym.sh/Whitney-PippaJoggers
20% OFF US/CAN
- Racerback Training Sports Bra (white)
https://gym.sh/Whitney-RacerbackTrainingSportsBra
20% OFF US/CAN
- Pippa Training Pullover (White)
https://gym.sh/Whitney-PippaTrainingPullover
30% OFF US/20% OFF CAN
- Cross Body Bag (black/white)
https://gym.sh/Whitney-CrossBodyBagBW
40% OFF US/CAN
- Vest: https://rstyle.me/+N5MPWBcTKhyEpzJ7U7XnRg
- White Sneaks: https://rstyle.me/+yk42NPuPXrH0x8TUVgO4qA
ATHLEISURE LOOK 5:
- Adapt Camo Seamless All In One (black)
https://gym.sh/Whitney-AdaptCamoSeamlessAllinOne
50% OFF USA/30% OFF CAN
- Puffer Jacket (black)
https://gym.sh/Whitney-PufferJacket
20% OFF CAN
- Crossbody bag (black)
https://gym.sh/Whitney-SlingBag 
20% OFF US/CAN
Shoes: https://rstyle.me/+3yzfSsPo1bqkup_DymVKOA
Black Sunnies: https://rstyle.me/+G3EG19UbZIDG_QCM8XRQiQ
â€”â€”â€”â€”â€”â€”â€”â€”â€”â€”â€”â€”â€”â€”â€”â€”â€”â€”â€”â€”â€”â€”â€”â€”â€”â€”
This video is NOT sponsored | Gymshark and Reward Style are affiliates links. Thank you for supporting myself, this channel and helping me continue to create content for you â™¡ #GymsharkSale #BlackFridaySale #BlackFriday #Gymshark</t>
  </si>
  <si>
    <t>og4uZXhbR0A</t>
  </si>
  <si>
    <t>ALL OF MY CURRENT FAVORITE THINGS *can't live without them* lol</t>
  </si>
  <si>
    <t>ALL OF MY CURRENT FAVORITE THINGS cant live without them lol</t>
  </si>
  <si>
    <t>2021-11-12 16:24:17+00:00</t>
  </si>
  <si>
    <t>CURRENT FAVORITES!! All of my favorite fall must haves I'm loving â™¡
Instagram: ttps://www.instagram.com/whitneyysimmons
Tik Tok: https://www.tiktok.com/@whitneyysimmons
Train With Me on the Alive App: https://alive.whitneyysimmons.com/journey-home
Shop the Gymshark x Whitney Simmons Collection: http://gym.sh/Shop-Whitney-Simmons
AMAZON FAVORITES
https://www.amazon.com/shop/whitneysimmons
â€”â€”â€”â€”â€”â€”â€”â€”â€”â€”â€”â€”â€”â€”â€”â€”â€”â€”â€”â€”â€”â€”â€”â€”â€”â€”
THE PRODUCTS:
Vegan Rob's Cheddar Puffs and Dragon Crisps
SPACE HIPPIES (I sized down 1/2 a size from my normal Nike shoe size): https://rstyle.me/+7GWSwVryLCTFhI-bVWOvLg
LOL Landmine Contraption: https://rstyle.me/+5IsRAw17a3p00-MKiKcVLg
MONSOOOON Moisture Mask: https://rstyle.me/+9qncdZbHWvg6hsd510XA5w
BEST CLEASNING BALM?? https://rstyle.me/+9FOx74OhXx8u9a1D1iuKmQ
Skinfix Hydrating Cleanser: https://rstyle.me/+2KkCHTK8SWgxyCr_Fzf5ww
FAUX FRECKS OF MY DREAMS (in brown) https://rstyle.me/+4CLrwO_Ao8fuZQB64-LBIA
Leather Blazer Options:
Aritzia Wilfred Memories Blazer
Nordstrom: https://rstyle.me/+eRX41wArX0WQN7-FA3b4KQ
Nasty Gal https://rstyle.me/+Z2CIyRaUsthtHmD2WPoIQw
Missguided: https://rstyle.me/+dHYpJ_6nz-5fkxkia7axNA
â€”â€”â€”â€”â€”â€”â€”â€”â€”â€”â€”â€”â€”â€”â€”â€”â€”â€”â€”â€”â€”â€”â€”â€”â€”â€”
This video is NOT sponsored and everything was purchased myself | Gymshark and Reward Style are affiliates links. Thank you for supporting myself, this channel and helping me continue to create content for you â™¡</t>
  </si>
  <si>
    <t>0_GiSOkWFGM</t>
  </si>
  <si>
    <t>Honest Life Update and Girly Chats... Get Ready With Me</t>
  </si>
  <si>
    <t>Honest Life Update and Girly Chats Get Ready With Me</t>
  </si>
  <si>
    <t>2021-10-11 17:56:05+00:00</t>
  </si>
  <si>
    <t>My Everyday Makeup Routine as we catch up, have some honest life chats and get ready together â™¡
Instagram: ttps://www.instagram.com/whitneyysimmons
Tik Tok: https://www.tiktok.com/@whitneyysimmons
Train With Me: https://alive.whitneyysimmons.com/journey-home
Shop the Gymshark x Whitney Simmons Collection: http://gym.sh/Shop-Whitney-Simmons
AMAZON FAVORITES
https://www.amazon.com/shop/whitneysimmons
â€”â€”â€”â€”â€”â€”â€”â€”â€”â€”â€”â€”â€”â€”â€”â€”â€”â€”â€”â€”â€”â€”â€”â€”â€”â€”
PODCAST I was on: https://open.spotify.com/episode/5VNkjmDVZbdAGPeYfq8ZVW?si=MeggQxm_Rh2yFtdGEC0MRg&amp;dl_branch=1
Collab with MANNY MUA: https://www.youtube.com/watch?v=DfKt0xpOZwY&amp;t=1s
Video I'm mentioning in this video isn't out yet because I'm not sure I'm ready yet...
THE PRODUCTS:
I DIDN'T MEAN TO GATEKEEP THIS: https://rstyle.me/+9LA6VWyc30CkutoHStOxQw
Conceal in Nougatine: https://rstyle.me/+OeeVdvIExnG4QyTEVvUWAg
CONTOUR: https://rstyle.me/+CHWyh8HmMKQgpTVgnTRQIQ
SORRY I really get the hype now in shade 3: https://rstyle.me/+iKfS_KiFiYvGpzKZI_0uNQ
Bronze baby: https://rstyle.me/+VZKLCk2nqYeXmne2qemZBw
BEST BLUSH EVER in Citrine: https://rstyle.me/+d_e1UsjsmrCNvSUL8kMsEA
Top it with more blush: https://rstyle.me/+hvvGCIEnVcTpKHfcEugjxQ
Face Powder in 1: https://rstyle.me/+aBJprVGZnkQmw1FME2AV7w
PHRECKLES!!! https://rstyle.me/+4CLrwO_Ao8fuZQB64-LBIA
Tati Beauty Textured Neutrals Vol 1
I'm so embarrassed because the mascara is called PERFECT STROKES https://rstyle.me/+gl3YHhUxGCp6TeVsPu8qBw
FLUFFY BROWS: https://rstyle.me/+6ZyDjsLDrmmFt3ouj-a7zw
Filling the brows in: https://rstyle.me/+o_Ln8cnUna4Q3aZtmv7tOA
LIP LINER in Bare: https://rstyle.me/+o_Ln8cnUna4Q3aZtmv7tOA
Lip PLUMP: https://rstyle.me/+oBdpXBdnBZg9BWteg1GMnQ
Nude Lippie in London: https://rstyle.me/+LfH0l-QFKaLhAiuGNQKNtg
â€”â€”â€”â€”â€”â€”â€”â€”â€”â€”â€”â€”â€”â€”â€”â€”â€”â€”â€”â€”â€”â€”â€”â€”â€”â€”
This video is NOT sponsored and everything was purchased myself | Gymshark and Reward Style are affiliates links. Thank you for supporting myself, this channel and helping me continue to create content for you â™¡ Editing and Video Graphics Available here: https://www.ittostudios.com/</t>
  </si>
  <si>
    <t>['WHITNEY SIMMONS', 'WHITNEY', 'SIMMONS']</t>
  </si>
  <si>
    <t>Wtj6ZCbtOsY</t>
  </si>
  <si>
    <t>BOOTY GROWING AND QUAD DEMOLISHING | Full Leg Workout Explained</t>
  </si>
  <si>
    <t>BOOTY GROWING AND QUAD DEMOLISHING Full Leg Workout Explained</t>
  </si>
  <si>
    <t>2021-09-14 17:47:14+00:00</t>
  </si>
  <si>
    <t>COMPLETE LEG WORKOUT with a quad and glute emphasis
Download my app ALIVE for my at-home and gym programs!! Try it out for FREE and see if it's the right fit for you â™¡
https://alive.whitneyysimmons.com/journey-home
Join the ALIVE FACEBOOK GROUP here: https://www.facebook.com/groups/170337694232785/?ref=share
train with me â™¡ https://whitneyysimmons.com/
instagram â™¡ https://www.instagram.com/whitneyysimmons/
shop merch â™¡ https://whitneyysimmons.com/
facebook â™¡ https://www.facebook.com/whitneysimmonsfitness/
â€”â€”â€”â€”â€”â€”â€”â€”â€”â€”â€”â€”â€”â€”â€”â€”â€”â€”â€”â€”â€”â€”â€”â€”â€”â€”
Wearing Gymshark x Whitney Simmons
Launching September 16, 2021
7 PM BST | 2PM EST | 1PM CT | 12PM MST | 11AM PT
http://gym.sh/Shop-Whitney-Simmons
â€”â€”â€”â€”â€”â€”â€”â€”â€”â€”â€”â€”â€”â€”â€”â€”â€”â€”â€”â€”â€”â€”â€”â€”â€”â€”
THE WORKOUT:
4 SETS OF 8, 6, 5, 4:
Barbell Back Squat
4 SETS OF 8:
Single-leg Assisted Barbell RDL
3 SETS OF 8:
Rear Foot Elevated Split Squats
3 SETS OF 10:
B-Stance Hip Thrusts
1 DROP SET 8, 10, 12: 
Leg Extensions
â€”â€”â€”â€”â€”â€”â€”â€”â€”â€”â€”â€”â€”â€”â€”â€”â€”â€”â€”â€”â€”â€”â€”â€”â€”â€”
This video is NOT sponsored and everything was purchased myself | Gymshark and Reward Style are affiliates links. Thank you for supporting myself, this channel and helping me continue to create content for you â™¡</t>
  </si>
  <si>
    <t>q20Ns6c2qCI</t>
  </si>
  <si>
    <t>GYMSHARK X WHITNEY SIMMONS... IS BACK AND BIGGER THAN EVER?!! BRAND NEW Collection Try On Reveal</t>
  </si>
  <si>
    <t>GYMSHARK X WHITNEY SIMMONS IS BACK AND BIGGER THAN EVER BRAND NEW Collection Try On Reveal</t>
  </si>
  <si>
    <t>2021-08-29 19:00:40+00:00</t>
  </si>
  <si>
    <t>MY NEWEST COLLABORATION WITH GYMSHARK! Here is the reveal, try-on and haul of the new GYMSHARK X WHITNEY SIMMONS V3 COLLABORATION! 
GYMSHARK X WHITNEY SIMMONS
Follow my Instagram for more ~surprise~ details to come: https://www.instagram.com/whitneyysimmons/
LAUNCHING SEPTEMBER 16, 2021
7 PM BST | 2PM EST | 1PM CT | 12PM MST | 11AM PT
http://gym.sh/Shop-Whitney-Simmons
0:00 Introduction
2:15 Color Palette 
4:48 Whitney Mesh Sports Bra
6:21 Whitney Crop Tank
7:11 Whitney High Rise Legging
9:05 Whitney Cycling Short
10:18 Whitney Mesh Legging
12:04 Whitney Mesh Short
13:25 Whitney Oversized T-Shirt
14:35 Whitney Cropped Pullover
15:57 Whitney Loose Jogger
16:50 Whitney Oversized Robe
17:42 Whitney Resistance Bands
18:57 Whitney Holdall
20:13 Whitney Straw Bottle
21:04 Whitney 3PK Scrunchies
22:00 Whitney Sweat Towel
22:32 Launch Date / Details
MESH SPORTS BRA
â€¢ Available in pollen, goal blue, mink, unbleached, dandelion brown and black
â€¢ Low support - cup holes provided but no padding
CROP TANK
â€¢ Available in pollen, peony pink, unbleached, eucalyptus, dandelion brown and black
â€¢ Low support - cups included but are removable
OVERSIZED T-SHIRT
â€¢ Available in every color
MESH SHORT
â€¢ Available in pollen, peony pink, goal blue, eucalyptus, dandelion brown and black
â€¢ Designed to be worn in the gym
â€¢ Inseam - 15CM
CYCLING SHORT
â€¢ Available in goal blue, mink, dandelion brown, eucalyptus and black
â€¢ Pure comfort - designed to be worn in and out of the gym
â€¢ Inseam - 20CM
MESH LEGGING
â€¢ Available in pollen, goal blue, mink, dandelion brow, eucalyptus and black
â€¢ Full Length Legging
â€¢ High Rise Fit 
â€¢ Designed to be worn in the gym
WHITNEY HIGH RISE LEGGING
â€¢  Available in peony pink, mink, dandelion brown, eucalyptus snd black
â€¢  Designed for pure comfort
â€¢  High Rise Fit
â€¢  Full Length Legging
CROPPED PULLOVER
â€¢  Available in unbleached, mink and black
â€¢ Rest Day Staple
â€¢  Slightly Oversized
â€¢  Elastic Hem and Ribbed Cuffs
LOOSE JOGGER
â€¢  Available in unbleached, mink and black
â€¢ Rest Day Staple
â€¢  Slightly Oversized
â€¢  Elastic Hem and Ribbed Cuffs
â€¢  Open Side Pockets
OVERSIZED ROBE
â€¢  Available in unbleached, mink and black
â€¢  Rest Day Staple
â€¢  Oversized with Drop Shoulder and Bellow Sleeve
â€¢  Cover Up Piece
â€¢  Designed to be worn off the shoulder
SWEAT TOWEL
â€¢ Short sweat towel made from micro fibre fabric
â€¢ Large embroidered 'it's a beautiful day to be alive' to the centre of towel
WHITNEY HOLDALL
â€¢ 20% bigger than V2
â€¢ Features 12OZ heavy cotton canvas main body fabric
WHITNEY STRAW BOTTLE
â€¢ Double insulated water bottle, 750ML
â€¢ Internal durable straw with a reinforced flip up/down straw lid
WHITNEY 3PK SCRUNCHIES
â€¢ Using same fabric as the WS Leggings/Shorts
â€¢ 2 packs of 3
â€¢ 1 pack in pollen, peony pink and goal blue
â€¢ 1 pack in eucalyptus, mink and black
WHITNEY RESISTANCE BANDS
â€¢ Reinforced canvas main body fabric across 3 different levels of resistance
â€¢ Padded handles
â€¢ Light, Medium and Heavy</t>
  </si>
  <si>
    <t>['WHITNEY SIMMONS', 'GYMSHARK', 'COLLABORATION', 'NEW COLLAB', 'V3', 'REVIEW', 'TRY ON', 'HAUL']</t>
  </si>
  <si>
    <t>QZAwXjdlYdg</t>
  </si>
  <si>
    <t>2021-08-02 17:59:41+00:00</t>
  </si>
  <si>
    <t>FULL DAY OF EATING! Here is my realistic, healthy meals and snacks I'm currently eating. Quick and simple meal ideas!
Download my app ALIVE for my at-home and gym programs!! Try it out for FREE and see if it's the right fit for you â™¡
https://alive.whitneyysimmons.com/journey-home
Join the ALIVE FACEBOOK GROUP here: https://www.facebook.com/groups/170337694232785/?ref=share
Editing and Video Graphics Available here: https://www.ittostudios.com/
â€”â€”â€”â€”â€”â€”â€”â€”â€”â€”â€”â€”â€”â€”â€”â€”â€”â€”â€”â€”â€”â€”â€”â€”â€”â€”
train with me â™¡ https://whitneyysimmons.com/
instagram â™¡ https://www.instagram.com/whitneyysimmons/
shop merch â™¡ https://whitneyysimmons.com/
facebook â™¡ https://www.facebook.com/whitneysimmonsfitness/
â€”â€”â€”â€”â€”â€”â€”â€”â€”â€”â€”â€”â€”â€”â€”â€”â€”â€”â€”â€”â€”â€”â€”â€”â€”â€”
GYMSHARK â™¡ http://gym.sh/Shop-Whitney-Simmons. Thank you for shopping through my link and supporting me I LOVE YOU ðŸ¤ŸðŸ¼
â€”â€”â€”â€”â€”â€”â€”â€”â€”â€”â€”â€”â€”â€”â€”â€”â€”â€”â€”â€”â€”â€”â€”â€”â€”â€”
THE MEALS + UTENSILS lol
Pan: https://rstyle.me/+t_wzgJV2HtaJIBHts0OmXQ
Plates: https://rstyle.me/+k5qgpoLfyICHDHxw9fEPtg
Protein Smoothie: 
Mason Jar Cup https://rstyle.me/+zyaJccPrASIpxkQ-ZaTmWA
10 Oz of OJ
Frozen Fruit of Choice
1-2 Scoops of Vegan Vanilla Protein
Dash of Spinach
Blend to Desired Texture and Enjoy!
Breakfast Tacos:
Taco Holder: https://rstyle.me/+3D3kfUb74J9r25Ttko1ekg
- add chopped bell peppers and onions to pan with oil, add spinach once softened and season with salt and pepper
- whisk 2 eggs with a splash of sriracha and add to pan once spinach has wilted. 
- sprinkle in mozzarella cheese and cook on low until melted
- warm up 2 tortillas and add mixture to create your tacos
LUNCH:
https://www.onelovelylife.com/apple-cranberry-chicken-salad/?utm_medium=social&amp;utm_source=pinterest&amp;utm_campaign=tailwind_tribes&amp;utm_content=tribes&amp;utm_term=1175224526_58497584_360605
Dinner: Pecan Crusted Chicken
- Â½ ounce Pecans
- Â¼ cup Panko Breadcrumbs
- 2 teaspoon Dijon Mustard
- 2 teaspoon Honey
- 2 tablespoon Mayonnaise
- 10 ounce Chicken Cutlets
1. Adjust rack to middle position and preheat oven to 450 degrees
2. Finely chop pecans
3. CHICKEN CRUST: place 1 TBSP butter in a medium microwave-safe bowl. Microwave until melted, then stir in pecans, panko, garlic powder, onion powder and paprika, a drizzle of olive oil, and a pinch of salt and pepper.
4. SAUCE: In a small bowl, combine honey, mustard, and mayonnaise.
5. Pat chicken dry; season with salt, and pepper. Evenly spread tops of chicken with a thin layer of honey mustard sauce (reserve remaining sauce for serving). Mound with pecan mixture, pressing firmly to adhere (no need to coat the undersides). Roast on middle rack until crust is golden brown and chicken is cooked through, 15-20 minutes.
Dessert:
- Jolly Llama ice cream cones
- Good Pop Orange N' Cream
â€”â€”â€”â€”â€”â€”â€”â€”â€”â€”â€”â€”â€”â€”â€”â€”â€”â€”â€”â€”â€”â€”â€”â€”â€”â€”
This video is NOT sponsored and everything was purchased myself | Gymshark and Reward Style are affiliates links. Thank you for supporting myself, this channel and helping me continue to create content for you â™¡</t>
  </si>
  <si>
    <t>Ah9MuGre6J8</t>
  </si>
  <si>
    <t>SUMMER FAVORITES *must haves I currently canâ€™t live without*</t>
  </si>
  <si>
    <t>SUMMER FAVORITES must haves I currently cant live without</t>
  </si>
  <si>
    <t>2021-07-20 16:13:47+00:00</t>
  </si>
  <si>
    <t>SUMMER FAVORITES!! All of my favorite summer products I'm currently obsessed with
Download my app ALIVE for my at-home and gym programs!! Try it out for FREE and see if it's the right fit for you â™¡
https://alive.whitneyysimmons.com/journey-home
Join the ALIVE FACEBOOK GROUP here: https://www.facebook.com/groups/170337694232785/?ref=share
train with me â™¡ https://whitneyysimmons.com/
instagram â™¡ https://www.instagram.com/whitneyysimmons/
shop merch â™¡ https://whitneyysimmons.com/
facebook â™¡ https://www.facebook.com/whitneysimmonsfitness/
â€”â€”â€”â€”â€”â€”â€”â€”â€”â€”â€”â€”â€”â€”â€”â€”â€”â€”â€”â€”â€”â€”â€”â€”â€”â€”
GYMSHARK â™¡ http://gym.sh/Shop-Whitney-Simmons. Thank you for shopping through my link and supporting me I LOVE YOU ðŸ¤ŸðŸ¼
â€”â€”â€”â€”â€”â€”â€”â€”â€”â€”â€”â€”â€”â€”â€”â€”â€”â€”â€”â€”â€”â€”â€”â€”â€”â€”
THE PRODUCTS:
Good Pop Orange n' Cream and Cherry Lemonade 
MELT BLUSHES in sandy cheeks, sundown and honey thief https://rstyle.me/+-oGSOw40O6bs5obBX2O1EQ
Dog Walking Satchel for Good Girls and Good Boys https://rstyle.me/+RGR2DnWY-oApRpV86dZtAA
Dog Walking Lights https://rstyle.me/+V_vOZcVjAPUMW-HI0OIyfw
Thirty Years by miss @Katy herself https://thirtyyears.com/
Biossance Sunscreen that won't make your eyes bleed https://rstyle.me/+dBEYCvwVkrG9lC5sh0o4Qg
PLAY Everyday Lotion https://rstyle.me/+00AZO1ZFzWvfcrS4iT8cEQ
GLOWWWW Body Screen https://rstyle.me/+NCNhqA9m1-4TZLoQsveARQ
SHOW OFF THOSE HIPS GIRL! Best Swimmie https://www.tolucaswim.com/products/artemis-midi-ivory-micro-waffle
Hair Perfume https://loveamika.com/products/001-hair-fragrance?_pos=1&amp;_sid=0e33b73dc&amp;_ss=r&amp;variant=43520716498
HAIR CLIPS BABY https://rstyle.me/+6fp3GFmIizSeMd7OV438WQ
PLUMPPED Lips https://rstyle.me/+9fMx4xwGmkluhpVnRIY5jg
â€”â€”â€”â€”â€”â€”â€”â€”â€”â€”â€”â€”â€”â€”â€”â€”â€”â€”â€”â€”â€”â€”â€”â€”â€”â€”
This video is NOT sponsored and everything was purchased myself | Gymshark and Reward Style are affiliates links. Thank you for supporting myself, this channel and helping me continue to create content for you â™¡</t>
  </si>
  <si>
    <t>ld_xWCe4L0U</t>
  </si>
  <si>
    <t>THE ULTIMATE LEG AND BOOTY GROWING WORKOUT | Full Workout Explained</t>
  </si>
  <si>
    <t>THE ULTIMATE LEG AND BOOTY GROWING WORKOUT Full Workout Explained</t>
  </si>
  <si>
    <t>2021-07-15 17:59:15+00:00</t>
  </si>
  <si>
    <t>COMPLETE LEG WORKOUT with a Hamstring and Glute emphasis
Download my app ALIVE for my at-home and gym programs!! Try it out for FREE and see if it's the right fit for you â™¡
https://alive.whitneyysimmons.com/journey-home
Join the ALIVE FACEBOOK GROUP here: https://www.facebook.com/groups/170337694232785/?ref=share
train with me â™¡ https://whitneyysimmons.com/
instagram â™¡ https://www.instagram.com/whitneyysimmons/
shop merch â™¡ https://whitneyysimmons.com/
facebook â™¡ https://www.facebook.com/whitneysimmonsfitness/
â€”â€”â€”â€”â€”â€”â€”â€”â€”â€”â€”â€”â€”â€”â€”â€”â€”â€”â€”â€”â€”â€”â€”â€”â€”â€”
SHOP GYMSHARK â™¡ http://gym.sh/Shop-Whitney-Simmons. Thank you for shopping through my link and supporting me I LOVE YOU ðŸ¤ŸðŸ¼
Wearing Camo Adapt Leggings and the V Neck Training Sports Bra in size small
â€”â€”â€”â€”â€”â€”â€”â€”â€”â€”â€”â€”â€”â€”â€”â€”â€”â€”â€”â€”â€”â€”â€”â€”â€”â€”
THE WORKOUT:
4 SETS: Sumo Deadlifts of 10, 8, 6 then 5 reps
With each set... your weight goes up but your reps will go down
3 SETS OF 12: Deficit Barbell RDL
Take out the deficit or swap the barbell for dumbbells as a modification
4 SETS OF 5: Pause Hip Thrusts with a 3 second hold
3 SETS OF 5: Bulgarian Split Squat to Single Leg RDL (both movements being 1 rep)
Separate out the 2 exercises for a modification
2-3 SETS OF 12: Single Leg Landmine Hip Thrusts
Swap the landmine for a dumbbell as a modification
â€”â€”â€”â€”â€”â€”â€”â€”â€”â€”â€”â€”â€”â€”â€”â€”â€”â€”â€”â€”â€”â€”â€”â€”â€”â€”
This video is NOT sponsored and everything was purchased myself | Gymshark and Reward Style are affiliates links. Thank you for supporting myself, this channel and helping me continue to create content for you â™¡</t>
  </si>
  <si>
    <t>EbEpmJ2zRtA</t>
  </si>
  <si>
    <t>Pretending I'm In A VOGUE Beauty Secrets Video | Whitney Simmons</t>
  </si>
  <si>
    <t>Pretending Im In A VOGUE Beauty Secrets Video Whitney Simmons</t>
  </si>
  <si>
    <t>2021-07-01 17:35:36+00:00</t>
  </si>
  <si>
    <t>VOGUE BEAUTY SECRETS! Complete get ready with me but it's not actually with VOGUE xx
Download my app ALIVE for my at-home and gym programs!! Try it out for FREE and see if it's the right fit for you â™¡
https://alive.whitneyysimmons.com/journey-home
Join the ALIVE FACEBOOK GROUP here: https://www.facebook.com/groups/170337694232785/?ref=share
train with me â™¡ https://whitneyysimmons.com/
instagram â™¡ https://www.instagram.com/whitneyysimmons/
shop merch â™¡ https://whitneyysimmons.com/
facebook â™¡ https://www.facebook.com/whitneysimmonsfitness/
â€”â€”â€”â€”â€”â€”â€”â€”â€”â€”â€”â€”â€”â€”â€”â€”â€”â€”â€”â€”â€”â€”â€”â€”â€”â€”
SHOP GYMSHARK â™¡ http://gym.sh/Shop-Whitney-Simmons. Thank you for shopping through my link and supporting me I LOVE YOU ðŸ¤ŸðŸ¼
â€”â€”â€”â€”â€”â€”â€”â€”â€”â€”â€”â€”â€”â€”â€”â€”â€”â€”â€”â€”â€”â€”â€”â€”â€”â€”
THE PRODUCTS:
Press On Nails: https://rstyle.me/cz-n/fjb24gcb54p
Sunscreen: https://rstyle.me/+dBEYCvwVkrG9lC5sh0o4Qg
Mist: https://rstyle.me/+hg-Wp1HNtm4b5ddb4LY3Gg
Foundation in 210: https://rstyle.me/+qAEq63WnRwraksVUhe7d7w
Cream Contour: No I'm actually devastated IT'S GONE IT REALLY WAS LIMITED APPARENTLY
Cream Contour Brush: https://rstyle.me/+VYlnnj3M5zQwV__yvjU83w
Powder Bronzer: https://rstyle.me/+fz0GmZ6uCbPkk8lkquQ46A
Powder Bronzer Brush: https://rstyle.me/+ym_qGwRkZwUH9V4gx_7RLg
Concealer: https://rstyle.me/+hzC06TabjD0RsmoRX-lvGA
Cream Blush: https://rstyle.me/+tbTjRW-89VZ7vsJkPt5FJw
Powder Blush: https://rstyle.me/+fL3y31uUmLJNl1a6kDk0KQ
Eyeliner: https://rstyle.me/+AOZyaWHKVxpkKSDehJz0Nw
Eyeshadow Palette: https://rstyle.me/+eCkpGoZhofytf0ijv6duPg
Mascara that's THICCC: https://rstyle.me/+FzQpB8tkvOU52IlHeUk5MQ
Mascara to separate lol: https://rstyle.me/+XnNAylXnG0nFPSYl_Ad1jA
GLUE for the brows: https://rstyle.me/+6ZyDjsLDrmmFt3ouj-a7zw
Brow Pen: https://rstyle.me/+o_Ln8cnUna4Q3aZtmv7tOA
FAUX Freckles: https://rstyle.me/+QBHhTfc6hQFHY5NxaPNyGQ
Lipliner: https://rstyle.me/+9Y3OZLe5yMFalU-LevWuNw
â€”â€”â€”â€”â€”â€”â€”â€”â€”â€”â€”â€”â€”â€”â€”â€”â€”â€”â€”â€”â€”â€”â€”â€”â€”â€”
This video is NOT sponsored and everything was purchased myself | Gymshark and Reward Style are affiliates links. Thank you for supporting myself, this channel and helping me continue to create content for you â™¡</t>
  </si>
  <si>
    <t>rjTRCxm3gTM</t>
  </si>
  <si>
    <t>TRASH. PRODUCTS. AND The Products I Can't Stop Buying!!</t>
  </si>
  <si>
    <t>TRASH PRODUCTS AND The Products I Cant Stop Buying</t>
  </si>
  <si>
    <t>2021-05-28 18:23:30+00:00</t>
  </si>
  <si>
    <t>PRODUCTS EMPTIES! The products I CAN'T STOP REPURCHASING and the products that went in the trash. 
Download my app ALIVE for my at-home and gym programs!! Try it out for FREE and see if it's the right fit for you â™¡
https://alive.whitneyysimmons.com/journey-home
Join the ALIVE FACEBOOK GROUP here: https://www.facebook.com/groups/170337694232785/?ref=share
train with me â™¡ https://whitneyysimmons.com/
instagram â™¡ https://www.instagram.com/whitneyysimmons/
shop merch â™¡ https://whitneyysimmons.com/
facebook â™¡ https://www.facebook.com/whitneysimmonsfitness/
â€”â€”â€”â€”â€”â€”â€”â€”â€”â€”â€”â€”â€”â€”â€”â€”â€”â€”â€”â€”â€”â€”â€”â€”â€”â€”
GYMSHARK â™¡ http://gym.sh/Shop-Whitney-Simmons. Thank you for shopping through my link and supporting me I LOVE YOU ðŸ¤ŸðŸ¼
â€”â€”â€”â€”â€”â€”â€”â€”â€”â€”â€”â€”â€”â€”â€”â€”â€”â€”â€”â€”â€”â€”â€”â€”â€”â€”
SKINCARE EMPTIES:
Tatcha Skin Plumping Essence https://rstyle.me/cz-n/ff4ji5cb54p
Azelaic Acid Emulsion 10% CREAM https://rstyle.me/+w5_7QFfJr9bYnm_eUik0AA
Azelaic Acid Emulsion 10% SERUM https://rstyle.me/+CSrxucaM7EYDP_IBSk-YSA
 Krave Beauty Beet Shield WHO BETRAYED ME
Sleeping Cream https://rstyle.me/+Oled_jaXyC7-yUpa1-MxyQ
Rich Moisture Cream https://rstyle.me/+xF7QdeyOh34ODZQfYo3VGQ
Best VIT C EVER https://rstyle.me/+4llddff-0emUNa3A_URZxg
Retinol 1.0 https://rstyle.me/+g6vUvXio0X4ipizgofR4sg
Retinol 0.5 https://rstyle.me/+rHYXl-MXWbldNqkBT2CrXA
Youth To The People Adaptogen Soothe + Hydrate Mist https://rstyle.me/+MlAVUprOhFy2tA9ZR7V-Kw
Krave Beauty Great Barrier Relief 
Paula's Choice Omega+ Serum https://rstyle.me/+rHYXl-MXWbldNqkBT2CrXA
GLOW SCREEN https://rstyle.me/+tIQhOz12HhWo-SNnqg_obg
Daytime Hand Cream https://rstyle.me/+iPhTzCQ71RYyw9z0j8xesQ
RICCCCCHHHHHH Hand Cream https://rstyle.me/+86tecTvWzRuN27T26vlIUQ
OILS
Naturium Squalane https://rstyle.me/+Kk4Ztm7edNHxEKJmLaewvg
Biossance BODY Squalane https://rstyle.me/+5mbU-fhFOJ51lXrB9eLUyA
Biossance Cleaning Oil https://rstyle.me/+fiKQvkP-JNbJWXuwSkkMww
LIPPIES
BUTTAAA BALM https://rstyle.me/+Mb614RS-TIfo-luPl3Vx6g
Tatcha KISSUU https://rstyle.me/+nU_Fm4IgNWXRmYhUJ2zOSw
Laniege lip sleeping mask https://rstyle.me/+R_TSk6X0KrjIQh_R2Y9_3Q
HAIRCARE
Olaplex Conditioner https://rstyle.me/+N0QrCMquhaKzCZw4-dNX4A
Olaplex Shampoo https://rstyle.me/+cw1N3TG3tYXHK8hemkaFRw
Briogeo COCONUTSSSS https://rstyle.me/+sGMk9uRgwmeTa7igaTGNVA
Best Texturizing Spray EVER https://rstyle.me/+1ISJUJh6AShY-UPhaYihvg
1-800-HOLD-ME https://rstyle.me/+93hesytqMLvASmTYJ_NrGQ
ULTIMATE Dry Shampoo https://rstyle.me/+8AGlXLKafy4veLHPD-bZFA
MAKEUP
Glossier Brow Flick https://rstyle.me/+o_Ln8cnUna4Q3aZtmv7tOA
FULL COVERAGE Concealer https://rstyle.me/+DLA-KVgMla9Jnl2VGH3k6w
Mascara Primer https://rstyle.me/+W2wdKUvgQd-OGK9mexfufQ
FAVE Mascara https://rstyle.me/+skXf2QQU_hU1IWG15U83Lg
EMOTIONPROOF https://rstyle.me/+p6bQsMN105EfuB943VMcGA
THRIVE CC Cream 
ALASTIN Tinted Mineral Sunscreen https://rstyle.me/+FziPkaTVKkoTA6I0VbA6fw
LA' Bang Body + @Sarahs Day  Pitty Party
â€”â€”â€”â€”â€”â€”â€”â€”â€”â€”â€”â€”â€”â€”â€”â€”â€”â€”â€”â€”â€”â€”â€”â€”â€”â€”
This video is NOT sponsored and everything was purchased myself | Gymshark and Reward Style are affiliates links. Thank you for supporting myself, this channel and helping me continue to create content for you â™¡</t>
  </si>
  <si>
    <t>['whitney simmons', 'product empties']</t>
  </si>
  <si>
    <t>GgQZ5CuwGMk</t>
  </si>
  <si>
    <t>WHAT I EAT IN A DAY... realistic + quick meals and snacks (vlog)</t>
  </si>
  <si>
    <t>WHAT I EAT IN A DAY realistic quick meals and snacks vlog</t>
  </si>
  <si>
    <t>2021-05-21 18:13:10+00:00</t>
  </si>
  <si>
    <t>FULL DAY OF EATING! Quick and balanced meals that are realistic and help me live a healthy lifestyle â™¡
Download my app ALIVE for my at-home and gym programs!! Try it out for FREE and see if it's the right fit for you â™¡
https://alive.whitneyysimmons.com/journey-home
Join the ALIVE FACEBOOK GROUP here: https://www.facebook.com/groups/170337694232785/?ref=share
train with me â™¡ https://whitneyysimmons.com/
instagram â™¡ https://www.instagram.com/whitneyysimmons/
shop merch â™¡ https://whitneyysimmons.com/
facebook â™¡ https://www.facebook.com/whitneysimmonsfitness/
â€”â€”â€”â€”â€”â€”â€”â€”â€”â€”â€”â€”â€”â€”â€”â€”â€”â€”â€”â€”â€”â€”â€”â€”â€”â€”
GYMSHARK â™¡ http://gym.sh/Shop-Whitney-Simmons. Thank you for shopping through my link and supporting me I LOVE YOU ðŸ¤ŸðŸ¼
ALANI NU SUPPLEMENTS â™¡ https://www.alaninu.com/whitney or use code WHITNEY at checkout for free shipping over $50
â€”â€”â€”â€”â€”â€”â€”â€”â€”â€”â€”â€”â€”â€”â€”â€”â€”â€”â€”â€”â€”â€”â€”â€”â€”â€”
RECIPES:
CHOCOLATE BANANA BREAD BAKED OATMEAL
1. Add 1/2 banana to an oven-safe dish and mash
2. Add 1/2C of GF oats and top with 1/2C of milk of choice. I used oat milk
3. Add a dash of cinnamon and mix
4. Use toppings of choice! I added DF mini chocolate chips and chopped walnuts
5. Bake at 350Âº for 25 minutes and enjoy!!
AVOCADO BREAKFAST WRAP
1. Add a splash of olive oil to pan, then spinach. Season with salt and pepper and cook until wilted
2. Whisk 1 egg with a splash of sriracha. Once spinach has wilted, add to pan
3. Add cheese of choice. I used DF Violife mozzarella, cover until melted
4. Once melted, add tortilla and flip
5. Top wrap with everything but the bagel seasoning, avocado, turkey
6. Roll up into a wrap and serve with sriracha on the side
TUNA CUCUMBER BITES
https://www.healingandeating.com/2014/07/tuna-salad.html
SPICY MAPLE CHICKEN
1. Toss 2 diced sweet potatoes into a medium pot with salted water. Bring to boil and cook for 20-25 minutes. Drain and return sweet potatoes to pot. Mash with a splash of maple syrup and season with chili flakes, salt and pepper.
2. Mix 1 tbsp of melted butter with 1/2C breadcrumbs, garlic powder, onion powder, salt, pepper and paprika. Add a splash of olive oil and mix. Pat chicken dry and top chicken cutlets with a thin layer of sour cream and mount the crust on top, pressing to adhere. Cook for 8 minutes at 425Âº
3. Mix green beans with a splash of olive oil, salt and pepper and add to sheet once chicken has roasted for 8 minutes. Then place back in oven for 12-15 minutes until chicken is cooked through and green beans are tender.
â€”â€”â€”â€”â€”â€”â€”â€”â€”â€”â€”â€”â€”â€”â€”â€”â€”â€”â€”â€”â€”â€”â€”â€”â€”â€”
This video is NOT sponsored and everything was purchased myself | Gymshark, Alani Nu, Amazon and Reward Style are affiliates links. Thank you for supporting myself, this channel and helping me continue to create content for you â™¡</t>
  </si>
  <si>
    <t>['full day of eating', 'what i eat in a day', 'whitney simmons']</t>
  </si>
  <si>
    <t>hmZwAgtyNnA</t>
  </si>
  <si>
    <t>FAVORITES I CURRENTLY CAN'T LIVE WITHOUT! Monthly Favorites</t>
  </si>
  <si>
    <t>FAVORITES I CURRENTLY CANT LIVE WITHOUT Monthly Favorites</t>
  </si>
  <si>
    <t>2021-03-11 19:47:16+00:00</t>
  </si>
  <si>
    <t>MY CURRENT FITNESS, BEAUTY AND SNACK FAVORITES! 
Download my app ALIVE for my at-home and gym programs!! Try it out for FREE and see if it's the right fit for you â™¡
https://alive.whitneyysimmons.com/journey-home
Join the ALIVE FACEBOOK GROUP here: https://www.facebook.com/groups/170337694232785/?ref=share
train with me â™¡ https://whitneyysimmons.com/
instagram â™¡ https://www.instagram.com/whitneyysimmons/
shop merch â™¡ https://whitneyysimmons.com/
facebook â™¡ https://www.facebook.com/whitneysimmonsfitness/
â€”â€”â€”â€”â€”â€”â€”â€”â€”â€”â€”â€”â€”â€”â€”â€”â€”â€”â€”â€”â€”â€”â€”â€”â€”â€”
GYMSHARK â™¡ http://gym.sh/Shop-Whitney-Simmons. Thank you for shopping through my link and supporting me I LOVE YOU ðŸ¤ŸðŸ¼
ALANI NU SUPPLEMENTS â™¡ https://www.alaninu.com/whitney or use code WHITNEY at checkout for free shipping over $50
â€”â€”â€”â€”â€”â€”â€”â€”â€”â€”â€”â€”â€”â€”â€”â€”â€”â€”â€”â€”â€”â€”â€”â€”â€”â€”
THE FAVORITES:
5 minute journal: https://rstyle.me/+-9P-kMV41rjX3p_xn__iww
Block that haters and the SUNSHINE https://rstyle.me/+iXmKyqy19r7liN-Odqil9w
BOOM CHICKAAAAA POP https://rstyle.me/+ys7oGUZP6kgHlFJqyexnlw
UNREAL honestly... how is it real?? https://rstyle.me/+3m17LTLkTQqSIMQ_zNZUpA
BROW FREEZE https://rstyle.me/+_TjzWKU1_rdKB_g6CUvJ7A
INTENSE Sleeping Cream https://rstyle.me/+cWHhFS2oLEwxRYFZOd9e8w
Socks for your feetsies https://rstyle.me/+yOFLLSwIODjr4H5Mp922XA
You really only need this always pan??? https://rstyle.me/+t_wzgJV2HtaJIBHts0OmXQ
SMOOOOTHING powder but still let's you SHINE https://rstyle.me/+m3zBdL_2JOQHmPeYS-wkrQ
â€”â€”â€”â€”â€”â€”â€”â€”â€”â€”â€”â€”â€”â€”â€”â€”â€”â€”â€”â€”â€”â€”â€”â€”â€”â€”
Editing - @ittostudios
This video is NOT sponsored and everything was purchased myself | Gymshark, Alani Nu, Amazon and Reward Style are affiliates links. Thank you for supporting myself, this channel and helping me continue to create content for you â™¡</t>
  </si>
  <si>
    <t>6Y9YfYEF4uY</t>
  </si>
  <si>
    <t>BIKINIS that make me feel like a MILLION BUCKS. Swimwear for ALL shapes and sizes TRY ON HAUL</t>
  </si>
  <si>
    <t>BIKINIS that make me feel like a MILLION BUCKS Swimwear for ALL shapes and sizes TRY ON HAUL</t>
  </si>
  <si>
    <t>2021-03-01 02:25:54+00:00</t>
  </si>
  <si>
    <t>TOLUCA SWIM PALMA COLLECTION! SWIMSUIT TRY ON HAUL
train with me â™¡ https://whitneyysimmons.com/
instagram â™¡ https://www.instagram.com/whitneyysimmons/
shop merch â™¡ https://whitneyysimmons.com/
facebook â™¡ https://www.facebook.com/whitneysimmonsfitness/
â€”â€”â€”â€”â€”â€”â€”â€”â€”â€”â€”â€”â€”â€”â€”â€”â€”â€”â€”â€”â€”â€”â€”â€”â€”â€”
THE PALMA COLLECTION: Launching March 1st
2 PM EST | 1 PM CST | 12 PM MST | 11AM PST
https://www.tolucaswim.com/
Click through our IG and IG Highlights for all info â™¡
https://www.instagram.com/tolucaswim/
â€”â€”â€”
I wear a size small in everything, A-C coverage, regular in one pieces
https://www.instagram.com/whitneyysimmons/
Chloe is wearing a size L with D+ coverage, long in one pieces
https://www.instagram.com/chloe__chamberlain/
Taylor is wearing an XS in everything, A-C coverage, long in one pieces
https://www.instagram.com/taychayy/
â€”â€”â€”
TOPS:
- CLARA 
Available in ribbed clay, eucalyptus &amp; onyx
30-32 A-C, D+
34-36 A-C, D+
38-40 A-C, D+
42-44 A-C, D+
- ANTHEIA
Available in ribbed clay, eucalyptus &amp; onyx, flat ambrosia
30-32 A-C, D+
34-36 A-C, D+
38-40 A-C, D+
42-44 A-C, D+
- JULIETTE 
Available in ribbed clay, eucalyptus &amp; onyx, flat ambrosia
30-32
34-36
38-40
42-44
- ANGELINA
Available in ribbed clay, eucalyptus &amp; onyx, flat ambrosia
30, 32, 34, 36, 38, 40, 42, 44
â€”â€”â€”
BOTTOMS:
- RHEA MIDI
Available in ribbed clay, eucalyptus &amp; onyx, flat ambrosia
XS-XXXXL
- SIMONE MIDI
Available in ribbed clay, eucalyptus &amp; onyx, flat ambrosia
XS-XXXXL
- CORA MIDI +
Available in ribbed clay, eucalyptus &amp; onyx
XS-XXXXL
- GIA MAXI
Available in ribbed clay, eucalyptus &amp; onyx, flat ambrosia
XS-XXXXL
â€”â€”â€”
ONE PIECES:
- VENUS MIDI
Available in ribbed clay, eucalyptus &amp; onyx, flat ambrosia
XS-XXXXL Regular
XS-XXXXL Long
- ARTEMIS MIDI
Available in ribbed clay, eucalyptus &amp; onyx, flat ambrosia
XS-XXXXL Regular
XS-XXXXL Long
- ARTEMIS MAXI
Available in ribbed clay, eucalyptus &amp; onyx, flat ambrosia
XS-XXXXL Regular
XS-XXXXL Long
â€”â€”â€”
COVER-UPS:
- NYX
Available in ribbed clay, eucalyptus &amp; onyx, flat ambrosia
XS-XXXXL
- CAMILLA
Available in crochet clay, eucalyptus, onyx &amp; stone
XS/S
M/L
XL/XXL
XXXL/XXXXL
- NAOMI
Available in crochet clay, eucalyptus, onyx &amp; stone
XS/S
M/L
XL/XXL
XXXL/XXXXL
- MARIA
Available in linen clay, eucalyptus, onyx &amp; stone
XS-XXXXL
- VICTORIA
Available in linen clay, eucalyptus, onyx &amp; stone
XS-XXXXL
â€”â€”â€”
ACCESSORIES:
- EVIE scrunchie
Available in ribbed clay, eucalyptus &amp; onyx, flat ambrosia
- HERA body chain
XS-L
XL-XXXL
- LETA earrings
- IRIS anklet
â€”â€”â€”â€”â€”â€”â€”â€”â€”â€”â€”â€”â€”â€”â€”â€”â€”â€”â€”â€”â€”â€”â€”â€”â€”â€”
Editing - @ittostudios
This video is NOT sponsored | Gymshark, Alani Nu, Amazon and Reward Style are affiliates links. Tula is a commission code. Thank you for supporting myself, this channel and helping me continue to create content for you â™¡</t>
  </si>
  <si>
    <t>qvwnX5NxaHg</t>
  </si>
  <si>
    <t>QUICK + DELICIOUS Healthy Food Prep!!</t>
  </si>
  <si>
    <t>QUICK DELICIOUS Healthy Food Prep</t>
  </si>
  <si>
    <t>2021-02-26 21:40:36+00:00</t>
  </si>
  <si>
    <t>THE EASIEST healthy meal prep recipes for the week!!
Download my app ALIVE for my at-home and gym programs!! Try it out for FREE and see if it's the right fit for you â™¡
https://alive.whitneyysimmons.com/journey-home
Join the ALIVE FACEBOOK GROUP here: https://www.facebook.com/groups/170337694232785/?ref=share
train with me â™¡ https://whitneyysimmons.com/
instagram â™¡ https://www.instagram.com/whitneyysimmons/
shop merch â™¡ https://whitneyysimmons.com/
facebook â™¡ https://www.facebook.com/whitneysimmonsfitness/
â€”â€”â€”â€”â€”â€”â€”â€”â€”â€”â€”â€”â€”â€”â€”â€”â€”â€”â€”â€”â€”â€”â€”â€”â€”â€”
GYMSHARK â™¡ http://gym.sh/Shop-Whitney-Simmons. Thank you for shopping through my link and supporting me I LOVE YOU ðŸ¤ŸðŸ¼
ALANI NU SUPPLEMENTS â™¡ https://www.alaninu.com/whitney or use code WHITNEY at checkout for free shipping over $50
â€”â€”â€”â€”â€”â€”â€”â€”â€”â€”â€”â€”â€”â€”â€”â€”â€”â€”â€”â€”â€”â€”â€”â€”â€”â€”
MASON JARS: https://rstyle.me/+BOO94dzMAWYpPmSnD2UDRQ
Salad Dressing Recipe!! Zesty Lemon Cilantro Dressing:
2 tbsp light tasting olive oil
2 tbsp raw honey
2 tbsp  lemon juice
2 tbsp white wine vinegar
2 tsp lemon zest
1 tsp Dijon mustard
1 tsp onion powder
1/4 tsp sea salt
1/4 cup cilantro
- place all dressing ingredients into a blender and blend until smooth. Refrigerate until ready to serve. 
CHILI RECIPE lol:
1 yellow onion
1 jalapeÃ±o 
1 lb ground turkey
1 tbsp mexican spice seasoning
1 tbsp southwest spice blend
1.5 oz tomato paste
14 oz diced tomatoes
1 can of black beans
- heat a large drizzle of oil in medium pot of medium-high heat. Add onion and minced jalapeÃ±o. Season with salt and pepper and cook until softened
- add ground turkey, Mexican and Southwest spice to pot. Cook, breaking meat into pieces until browned and cook through, 4-6 minutes
- stir in tomato paste. Add diced tomatoes, beans and their liquid, 1/4 cup of water. Bring to simmer and cook, uncovered until thickened, 8-10 minutes
- turn off heat and season with salt and pepper
Store in meal prep containers! When ready to eat, I like to top mine with sour cream and cheese. 
â€”â€”â€”â€”â€”â€”â€”â€”â€”â€”â€”â€”â€”â€”â€”â€”â€”â€”â€”â€”â€”â€”â€”â€”â€”â€”
Editing - @ittostudios
This video is NOT sponsored | Gymshark, Alani Nu, Amazon and Reward Style are affiliates links. Tula is a commission code. Thank you for supporting myself, this channel and helping me continue to create content for you â™¡</t>
  </si>
  <si>
    <t>phpxW-4FhnE</t>
  </si>
  <si>
    <t>2021-02-23 00:15:49+00:00</t>
  </si>
  <si>
    <t>A REAL LIFE week of workouts! My complete current workout routine.
DOWNLOAD my app ALIVE â™¡ for my at-home and gym programs!! Try it out FOR FREE to see if it's the right fit for you. Available now on iOS and Android: https://whitneyysimmons.com/
train with me â™¡ https://whitneyysimmons.com/
instagram â™¡ https://www.instagram.com/whitneyysimmons/
shop merch â™¡ https://whitneyysimmons.com/
facebook â™¡ https://www.facebook.com/whitneysimmonsfitness/
â€”â€”â€”â€”â€”â€”â€”â€”â€”â€”â€”â€”â€”â€”â€”â€”â€”â€”â€”â€”â€”â€”â€”â€”â€”â€”
GYMSHARK â™¡ http://gym.sh/Shop-Whitney-Simmons. Thank you for shopping through my link and supporting me I LOVE YOU ðŸ¤ŸðŸ¼
ALANI NU SUPPLEMENTS â™¡ https://www.alaninu.com/whitney or use code WHITNEY at checkout for free shipping over $50
â€”â€”â€”â€”â€”â€”â€”â€”â€”â€”â€”â€”â€”â€”â€”â€”â€”â€”â€”â€”â€”â€”â€”â€”â€”â€”
WEEK OF WORKOUTS: ALIVE 2.O program - week 4
Download my app ALIVE and do these workouts with me! Try it out for FREE and see if it's the right fit for you â™¡
https://alive.whitneyysimmons.com/journey-home
Join the ALIVE FACEBOOK GROUP here: https://www.facebook.com/groups/170337694232785/?ref=share
MONDAY: WEEK 4 DAY 1
- barbell hip thrusts
- pause barbell hip thrusts
- db bulgarian split squats left and right
- cable pull throughs
- db step ups left and right
- side glute bridge left and right 
TUESDAY: WEEK 4 DAY 2
- band assisted chin-up
- conventional deadlift
- bent over underhand barbell row
- seated hammer curl
- seated cable row
- superset: straight arm cable pulldown to bicep cable curl
THURSDAY: WEEK 4 DAY 4
- sumo deadlifts
- barbell hip thrusts
- RDL's
- standing cable hip abduction right and left
- stability ball hamstring curl
- dumbbell calf raises
FRIDAY: WEEK 4 DAY 5
- seated arnold press
- close grip chest press
- leaning lateral raises left and right
- tricep cable pushdown
- superset: high pull to bent over wide and high row
SATURDAY: WEEK 4 DAY 6
- barbell back squat
- b-stance hip thrusts right and left
- cable lat pulldown
- lateral raises
- 3S eccentric leg extensions
- hammer to wide rotating bicep curl
- glute-dominant dumbbell back extensions
- sprinters crunch
â€”â€”â€”â€”â€”â€”â€”â€”â€”â€”â€”â€”â€”â€”â€”â€”â€”â€”â€”â€”â€”â€”â€”â€”â€”â€”
Editing - @ittostudios
This video is NOT sponsored | Gymshark, Alani Nu, Amazon and Reward Style are affiliates links. Tula is a commission code. Thank you for supporting myself, this channel and helping me continue to create content for you â™¡</t>
  </si>
  <si>
    <t>['fitness', 'exercise', 'gym', 'gymshark', 'workout', 'workoutvideo', 'abs', 'workoutroutine', 'weekofworkouts', 'booty', 'bootyworkout', 'legworkout', 'bikini', 'summerbody', 'weightloss', 'fatloss', 'health', 'healthy', 'healthyeating', 'healthyfood', 'food', 'whatieat', 'blogger', 'vlog', 'lifestyle', 'travel', 'beauty', 'makeup', 'fashion', 'ootd', 'haul', 'clothinghaul', 'gymsharkhaul', 'highstreethaul', 'routine', 'FULL WEEK OF WORKOUTS', 'LEG WORKOUT', 'BOOTY WORKOUT', 'GLUTE WORKOUT']</t>
  </si>
  <si>
    <t>5Wcw0NLvo2U</t>
  </si>
  <si>
    <t>Answering More Questions I've Been Avoiding...</t>
  </si>
  <si>
    <t>Answering More Questions Ive Been Avoiding</t>
  </si>
  <si>
    <t>2021-01-04 23:44:59+00:00</t>
  </si>
  <si>
    <t>WHITMAS DAY 12! Q&amp;A
DOWNLOAD my app ALIVE for my at-home and gym programs!! Available now on iOS and Android: https://whitneyysimmons.com/
train with me â™¡ https://whitneyysimmons.com/
instagram â™¡ https://www.instagram.com/whitneyysimmons/
shop merch â™¡ https://whitneyysimmons.com/
facebook â™¡ https://www.facebook.com/whitneysimmonsfitness/
â€”â€”â€”â€”â€”â€”â€”â€”â€”â€”â€”â€”â€”â€”â€”â€”â€”â€”â€”â€”â€”â€”â€”â€”â€”â€”
GYMSHARK â™¡ http://gym.sh/Shop-Whitney-Simmons. Thank you for shopping through my link and supporting me I LOVE YOU ðŸ¤ŸðŸ¼
ALANI NU SUPPLEMENTS â™¡ https://www.alaninu.com/whitney or use code WHITNEY at checkout for free shipping over $50
MY SKINCARE â™¡ use code WHITNEY to save that cash MONEY ðŸ¤‘  https://www.tula.com/collections/whitney
AMAZON FITNESS FAVES â™¡ https://www.amazon.com/shop/influencer-72e17c5a?ref=ac_inf_hm_vp
â€”â€”â€”â€”â€”â€”â€”â€”â€”â€”â€”â€”â€”â€”â€”â€”â€”â€”â€”â€”â€”â€”â€”â€”â€”â€”
Editing - @ittostudios
This video is NOT sponsored | Gymshark, Alani Nu, Amazon and Reward Style are affiliates links. Tula is a commission code. Thank you for supporting myself, this channel and helping me continue to create content for you â™¡</t>
  </si>
  <si>
    <t>JZpVUNiSg5s</t>
  </si>
  <si>
    <t>I TRIED CROSSFIT FOR THE FIRST TIME</t>
  </si>
  <si>
    <t>2020-12-28 18:09:41+00:00</t>
  </si>
  <si>
    <t>Trying a crossfit workout for the first time with the @Buttery Bros 
BUTTERY BROS https://www.youtube.com/channel/UCp00ppkfPFBUTiiNNd8kS9Q
BUTTERY BROS on IG https://www.instagram.com/butterybros/
DOWNLOAD my app ALIVE for my at-home and gym programs!! Available now on iOS and Android: https://whitneyysimmons.com/
train with me â™¡ https://whitneyysimmons.com/
instagram â™¡ https://www.instagram.com/whitneyysimmons/
shop merch â™¡ https://whitneyysimmons.com/
facebook â™¡ https://www.facebook.com/whitneysimmonsfitness/
â€”â€”â€”â€”â€”â€”â€”â€”â€”â€”â€”â€”â€”â€”â€”â€”â€”â€”â€”â€”â€”â€”â€”â€”â€”â€”
GYMSHARK â™¡ http://gym.sh/Shop-Whitney-Simmons. Thank you for shopping through my link and supporting me I LOVE YOU ðŸ¤ŸðŸ¼
ALANI NU SUPPLEMENTS â™¡ https://www.alaninu.com/whitney or use code WHITNEY at checkout for free shipping over $50
MY SKINCARE â™¡ use code WHITNEY to save that cash MONEY ðŸ¤‘  https://www.tula.com/collections/whitney
AMAZON FITNESS FAVES â™¡ https://www.amazon.com/shop/influencer-72e17c5a?ref=ac_inf_hm_vp
â€”â€”â€”â€”â€”â€”â€”â€”â€”â€”â€”â€”â€”â€”â€”â€”â€”â€”â€”â€”â€”â€”â€”â€”â€”â€”
This video is NOT sponsored | Gymshark, Alani Nu, Amazon and Reward Style are affiliates links. Tula is a commission code. Thank you for supporting myself, this channel and helping me continue to create content for you â™¡</t>
  </si>
  <si>
    <t>['crossfit', 'for the first time', 'crossfit games', 'crossfit first time', 'bodybuilder tries crossfit', 'crossfit first timer', 'first time doing crossfit', 'crossfit workout', 'fitness', 'crossfit for beginers', 'crossfit for beginners', 'the crossfit games open', 'crossfit motivation', 'the crossfit games', 'crossfit open', 'day in the life', 'crossfit training', 'for a month', 'exercise', 'the crossfit journal', 'BUTTERY BROS']</t>
  </si>
  <si>
    <t>W4W9yN3G0SM</t>
  </si>
  <si>
    <t>GO TO BED WITH ME ðŸŒ™âœ¨ my night time skin + haircare routine</t>
  </si>
  <si>
    <t>GO TO BED WITH ME my night time skin haircare routine</t>
  </si>
  <si>
    <t>2020-12-23 18:40:51+00:00</t>
  </si>
  <si>
    <t>GO TO BED WITH ME ðŸ˜´ my night time skincare and haircare routine. 
DOWNLOAD my app ALIVE for my at-home and gym programs!! Available now on iOS and Android: https://whitneyysimmons.com/
train with me â™¡ https://whitneyysimmons.com/
instagram â™¡ https://www.instagram.com/whitneyysimmons/
shop merch â™¡ https://whitneyysimmons.com/
facebook â™¡ https://www.facebook.com/whitneysimmonsfitness/
â€”â€”â€”â€”â€”â€”â€”â€”â€”â€”â€”â€”â€”â€”â€”â€”â€”â€”â€”â€”â€”â€”â€”â€”â€”â€”
GYMSHARK â™¡ http://gym.sh/Shop-Whitney-Simmons. Thank you for shopping through my link and supporting me I LOVE YOU ðŸ¤ŸðŸ¼
ALANI NU SUPPLEMENTS â™¡ https://www.alaninu.com/whitney or use code WHITNEY at checkout for free shipping over $50
MY SKINCARE â™¡ use code WHITNEY to save that cash MONEY ðŸ¤‘  https://www.tula.com/collections/whitney
AMAZON FITNESS FAVES â™¡ https://www.amazon.com/shop/influencer-72e17c5a?ref=ac_inf_hm_vp
â€”â€”â€”â€”â€”â€”â€”â€”â€”â€”â€”â€”â€”â€”â€”â€”â€”â€”â€”â€”â€”â€”â€”â€”â€”â€”
HAIRCARE:
- shampoo https://rstyle.me/+7Y89HAZMzAdBsi3zCO-rig
- conditioner https://rstyle.me/+kdJttdUfFTQ-ZolUtMG24A
- deep conditioner https://rstyle.me/+HRHvf0LXIVPiMVdAdTcXjg
- styling creme https://rstyle.me/+Nv3f3JaY5pOWp8PCExjhxQ
- hair oil https://rstyle.me/+Nqg6as1OFXLyLp38X4pFOQ 
- wide tooth comb https://rstyle.me/+0w60PHN2hkFDq925BmGQUQ
BODYCARE:
- moisturizer https://rstyle.me/+dBds8dIupMkEwRc5tuaIIA
- mixed with sugarcane squalane oil https://rstyle.me/+pUz8j8GZmNTJM3LVzkPP9Q
- body cleanser https://rstyle.me/+IzLdWqTmNHnQ0wmU24nm8Q
- vagine cleanser https://rstyle.me/+d1ikNsUE5oo9zXtEcStlfA
SKINCARE:
Oil + Face Cleanser from Tulaâœ¨ this video is NOT sponsored by Tula but I do have a code you can use on any of their products to save you some cash money! Code: WHITNEY https://www.tula.com/collections/whitney
- replenishing cleansing oil https://rstyle.me/+fXagYc3MoSM7jsB6Q0x8QA
- super calm skin cleansing milk https://rstyle.me/+EysYYrxcUeImjbzdbEcfFA
- green clean cleansing balm https://rstyle.me/+2DzjDqu2bcU_GOgflRujnA
- essence https://rstyle.me/+iHZWqBzoGpibNnvNsNxKHw
- retinol https://rstyle.me/+g6vUvXio0X4ipizgofR4sg 
- moisturizer https://rstyle.me/+k0LZ-IIAcOS8fT5QswAFaw
- oil https://rstyle.me/+EiQU3kTcq4otp7sPcIMCxQ
- overnight repair treatment https://rstyle.me/+fqlDYCLARnsmF_RdZpu9QQ
This video is NOT sponsored | Gymshark, Alani Nu, Amazon and Reward Style are affiliates links. Tula is a commission code. Thank you for supporting myself, this channel and helping me continue to create content for you â™¡</t>
  </si>
  <si>
    <t>['NIGHT ROUTINE', 'NIGHT TIME ROUTINE', 'NIGHT', 'ROUTINE', 'SKINCARE', 'HAIRCAIRE', 'SKINCARE ROUTINE', 'WINTER 2020', 'VLOGMAS', 'WHITMAS', 'WINTER ROUTINE', 'GO TO BED WITH ME', 'NIGHT TIME SKINCARE', 'DRY SKIN', 'DEHYDRATED SKIN', 'WINTER SKINCARE', 'WINTER HAIRCARE', 'HAIRCARE TIPS', 'SKINCARE TIPS', 'HOW TO', 'BED ROUTINE']</t>
  </si>
  <si>
    <t>bzMmXHrX6IE</t>
  </si>
  <si>
    <t>SOO.. I TRIED SKIMS AGAIN. 1 YEAR LATER</t>
  </si>
  <si>
    <t>SOO I TRIED SKIMS AGAIN 1 YEAR LATER</t>
  </si>
  <si>
    <t>2020-12-22 19:30:02+00:00</t>
  </si>
  <si>
    <t>VLOGMAS IS HERE! WHITMAS DAY 9! Skims try-on and review. 
DOWNLOAD my app ALIVE for my at-home and gym programs!! Available now on iOS and Android: https://whitneyysimmons.com/
train with me â™¡ https://whitneyysimmons.com/
instagram â™¡ https://www.instagram.com/whitneyysimmons/
shop merch â™¡ https://whitneyysimmons.com/
facebook â™¡ https://www.facebook.com/whitneysimmonsfitness/
â€”â€”â€”â€”â€”â€”â€”â€”â€”â€”â€”â€”â€”â€”â€”â€”â€”â€”â€”â€”â€”â€”â€”â€”â€”â€”
GYMSHARK â™¡ http://gym.sh/Shop-Whitney-Simmons. Thank you for shopping through my link and supporting me I LOVE YOU ðŸ¤ŸðŸ¼
ALANI NU SUPPLEMENTS â™¡ https://www.alaninu.com/whitney or use code WHITNEY at checkout for free shipping over $50
MY SKINCARE â™¡ use code WHITNEY to save that cash MONEY ðŸ¤‘  https://www.tula.com/collections/whitney
AMAZON FITNESS FAVES â™¡ https://www.amazon.com/shop/influencer-72e17c5a?ref=ac_inf_hm_vp
â€”â€”â€”â€”â€”â€”â€”â€”â€”â€”â€”â€”â€”â€”â€”â€”â€”â€”â€”â€”â€”â€”â€”â€”â€”â€”
This video is NOT sponsored | Gymshark, Alani Nu, Amazon and Reward Style are affiliates links. Tula is a commission code. Thank you for supporting myself, this channel and helping me continue to create content for you â™¡</t>
  </si>
  <si>
    <t>['SKIMS', 'KKW', 'KIM KARDASHIAN', 'SHAPEWEAR', 'REVIEW', 'HAUL', 'COZY COLLECTION', 'COZY', 'SKIMS SHAPEWEAR', 'HOW TO', 'CLOTHING HAUL', 'TRY ON']</t>
  </si>
  <si>
    <t>zjSa6Ru1OvM</t>
  </si>
  <si>
    <t>INSTAGRAM &amp; FITNESS EXPERTS CONTROL MY WORKOUT!! Leg &amp; Booty Workout</t>
  </si>
  <si>
    <t>INSTAGRAM FITNESS EXPERTS CONTROL MY WORKOUT Leg Booty Workout</t>
  </si>
  <si>
    <t>2020-12-17 19:55:59+00:00</t>
  </si>
  <si>
    <t>VLOGMAS IS HERE! WHITMAS DAY 8! Instagram controls my workout for the day!! Calling my fitness friends to choose my exercises. 
Sign up for the Gymshark 66 challenge here: https://gym.sh/Whitney-66
WHITMAS $500 GYMSHARK GIFT CARD GIVEAWAY:
Giveaway closes on Monday, December 21st
To ENTER you must complete the following:
- Follow @Whitney Simmons  on Instagram https://www.instagram.com/whitneyysimmons/
- Subscribe to @Whitney Simmons YouTube channel
ENTER HERE: 
https://forms.gle/F7Y62wVQpUGckzsY8
â€”â€”â€”â€”â€”â€”â€”â€”â€”â€”â€”â€”â€”â€”â€”â€”â€”â€”â€”â€”â€”â€”â€”â€”â€”â€”
DOWNLOAD my app ALIVE for my at-home and gym programs!! Available now on iOS and Android: https://whitneyysimmons.com/
train with me â™¡ https://whitneyysimmons.com/
instagram â™¡ https://www.instagram.com/whitneyysimmons/
shop merch â™¡ https://whitneyysimmons.com/
facebook â™¡ https://www.facebook.com/whitneysimmonsfitness/
â€”â€”â€”â€”â€”â€”â€”â€”â€”â€”â€”â€”â€”â€”â€”â€”â€”â€”â€”â€”â€”â€”â€”â€”â€”â€”
GYMSHARK â™¡ http://gym.sh/Shop-Whitney-Simmons. Thank you for shopping through my link and supporting me I LOVE YOU ðŸ¤ŸðŸ¼
ALANI NU SUPPLEMENTS â™¡ https://www.alaninu.com/whitney or use code WHITNEY at checkout for free shipping over $50
MY SKINCARE â™¡ use code WHITNEY to save that cash MONEY ðŸ¤‘  https://www.tula.com/collections/whitney
AMAZON FITNESS FAVES â™¡ https://www.amazon.com/shop/influencer-72e17c5a?ref=ac_inf_hm_vp
â€”â€”â€”â€”â€”â€”â€”â€”â€”â€”â€”â€”â€”â€”â€”â€”â€”â€”â€”â€”â€”â€”â€”â€”â€”â€”
LIBBY https://www.youtube.com/user/LiveLaughLibby
NIKKI https://www.youtube.com/user/nikkiblackketter
STEVE https://www.youtube.com/user/swoldiernation
AJAHZI https://www.youtube.com/user/JaahziBaaby
THE WORKOUT:
- 4 sets of 6-8 sumo deadlifts
- bulgarian split squats:
12 reps, rest 30s... increase weight
10 reps, rest 30s... increase weight
8 reps, rest 30s... increase weight
6 reps, rest 30s
- 4 sets of 8 each leg b-stance hip thrusts
- superset: 3 sets of 12 cable kickbacks to 12 cable pull throughs
â€”â€”â€”â€”â€”â€”â€”â€”â€”â€”â€”â€”â€”â€”â€”â€”â€”â€”â€”â€”â€”â€”â€”â€”â€”â€”
This video is NOT sponsored | Gymshark, Alani Nu, Amazon and Reward Style are affiliates links. Tula is a commission code. Thank you for supporting myself, this channel and helping me continue to create content for you â™¡</t>
  </si>
  <si>
    <t>['BOOTY', 'LEGS', 'BOOTY WORKOUT', 'QUADS', 'HAMSTRING', 'WORKOUT', 'COMPLETE WORKOUT', 'FREE', 'LEG AND BOOTY WORKOUT', 'HOW TO GROW A BUTT', 'PERSONAL TRAINER', 'HOW TO', 'LEG WORKOUT', 'BOOTY WORK', 'INSTAGRAM CONTROLS MY DAY']</t>
  </si>
  <si>
    <t>kFRENau-7so</t>
  </si>
  <si>
    <t>GET READY WITH ME. Everyday Makeup Routine</t>
  </si>
  <si>
    <t>GET READY WITH ME Everyday Makeup Routine</t>
  </si>
  <si>
    <t>2020-12-15 00:29:04+00:00</t>
  </si>
  <si>
    <t>VLOGMAS IS HERE! WHITMAS DAY 7! My quick, everyday makeup routine!! 
ALANI NU SCHOLARSHIP:
3 WINNERS: $2500, $5000 AND $10,000 
To ENTER you must complete the following:
- Follow @Whitney Simmons  on Instagram https://www.instagram.com/whitneyysimmons/
- Follow @alaninutrition on Instagram https://www.instagram.com/alaninutrition/
- Subscribe to @Whitney Simmons  YouTube channel
If you're a current student or have previously graduated and need help paying off student debt- you are eligible to apply.  APPLY HERE: 
https://www.alaninu.com/pages/whitmas-alaninu-scholarship-2020
â€”â€”â€”â€”â€”â€”â€”â€”â€”â€”â€”â€”â€”â€”â€”â€”â€”â€”â€”â€”â€”â€”â€”â€”â€”
DOWNLOAD my app ALIVE for my at-home and gym programs!! Available now on iOS and Android: https://whitneyysimmons.com/
train with me â™¡ https://whitneyysimmons.com/
instagram â™¡ https://www.instagram.com/whitneyysimmons/
shop merch â™¡ https://whitneyysimmons.com/
facebook â™¡ https://www.facebook.com/whitneysimmonsfitness/
â€”â€”â€”â€”â€”â€”â€”â€”â€”â€”â€”â€”â€”â€”â€”â€”â€”â€”â€”â€”â€”â€”â€”â€”â€”â€”
Halooooooo healthy glow tint in light medium https://rstyle.me/+4A_VVQ3el5bopCGFLQFK_A
Concealer in 210N and 180W https://rstyle.me/+nWclNgomGMsVnPZp3MU3VA
Cream Bronzer in Seychelles https://rstyle.me/+v-lOrhcpbwlLYJ4vH9Nexw
Cream Bronzer Brush https://rstyle.me/+QyzOURBoUij-75zjuA6xog
FAVE cream blush in Joy https://rstyle.me/+tMGsktGbEeoQ7rNuIF-yOg
Runner up cream blush in illusive https://rstyle.me/+SGV3C_uaOw0PeKwBNWwnsg
Powder in fair https://rstyle.me/+6FDB7bWV3HeeKxvVH3uokA
Eyeshadow Palette https://rstyle.me/+rTl_SYDyk7amgcAB50j9wQ
Lash Primer https://rstyle.me/+OhzRuIEdqUYbgSq9ayUejA
Best Mascara Ever https://rstyle.me/+DCRe5ZhHZMGqJu8wx81yqg
Bar of Soap lol extra gentle https://rstyle.me/+-rmUME0OxSbga0QVgu6xhw
Brow Pen https://rstyle.me/+o_Ln8cnUna4Q3aZtmv7tOA
â€”â€”â€”â€”â€”â€”â€”â€”â€”â€”â€”â€”â€”â€”â€”â€”â€”â€”â€”â€”â€”â€”â€”â€”â€”â€”
#Vlogmas #GRWM
This video is NOT sponsored | Gymshark, Alani Nu, Amazon and Reward Style are affiliates links. Tula is a commission code. Thank you for supporting myself, this channel and helping me continue to create content for you â™¡</t>
  </si>
  <si>
    <t>['CHIT CHAT', 'GRWM', 'GET READY WITH ME', 'HOW TO', 'EVERYDAY MAKEUP', 'ROUTINE', 'MAKEUP', 'VLOG', 'CHATTY', 'VLOGMAS', '2020', 'WHITMAS']</t>
  </si>
  <si>
    <t>UiZtjKzo-d0</t>
  </si>
  <si>
    <t>WHAT I EAT IN A DAY! Realistic &amp; Healthy Meal Ideas</t>
  </si>
  <si>
    <t>WHAT I EAT IN A DAY Realistic Healthy Meal Ideas</t>
  </si>
  <si>
    <t>2020-12-11 18:39:59+00:00</t>
  </si>
  <si>
    <t>VLOGMAS IS HERE! WHITMAS DAY 6! A realistic intuitive eating full day of eating with quick, simple and easy healthy meals to recreate at home. 
DOWNLOAD my app ALIVE for my at-home and gym programs!! Available now on iOS and Android: https://whitneyysimmons.com/
train with me â™¡ https://whitneyysimmons.com/
instagram â™¡ https://www.instagram.com/whitneyysimmons/
shop merch â™¡ https://whitneyysimmons.com/
facebook â™¡ https://www.facebook.com/whitneysimmonsfitness/
â€”â€”â€”â€”â€”â€”â€”â€”â€”â€”â€”â€”â€”â€”â€”â€”â€”â€”â€”â€”â€”â€”â€”â€”â€”â€”
GYMSHARK â™¡ http://gym.sh/Shop-Whitney-Simmons. Thank you for shopping through my link and supporting me I LOVE YOU ðŸ¤ŸðŸ¼
ALANI NU SUPPLEMENTS â™¡ https://www.alaninu.com/whitney or use code WHITNEY at checkout for free shipping over $50
MY SKINCARE â™¡ use code WHITNEY to save that cash MONEY ðŸ¤‘  https://www.tula.com/collections/whitney
AMAZON FITNESS FAVES â™¡ https://www.amazon.com/shop/influencer-72e17c5a?ref=ac_inf_hm_vp
â€”â€”â€”â€”â€”â€”â€”â€”â€”â€”â€”â€”â€”â€”â€”â€”â€”â€”â€”â€”â€”â€”â€”â€”â€”â€”
Turkey Chili Recipe: http://sazan.me/blog/2016/02/18/turkey-chili-recipe/
â€”â€”â€”â€”â€”â€”â€”â€”â€”â€”â€”â€”â€”â€”â€”â€”â€”â€”â€”â€”â€”â€”â€”â€”â€”â€”
#Vlogmas #FDOE
This video is NOT sponsored | Gymshark, Alani Nu, Amazon and Reward Style are affiliates links. Tula is a commission code. Thank you for supporting myself, this channel and helping me continue to create content for you â™¡</t>
  </si>
  <si>
    <t>['FDOE', 'FULL DAY OF EATING', 'WHAT I EAT IN A DAY', 'HEALTHY', 'SNACKS', 'MEALS', 'MEAL PREP', 'LOSE WEIGHT', 'HEALTHY SCACK IDEAS', 'IDEAS', 'HEALTHY MEALS', 'HEALTHY SNACKS', 'HOW TO EAT HEALTHY', 'SIMPLE', 'EASY', 'MEAL IDEAS', 'HOW TO', 'SNACK IDEAS', 'EASY MEALS', 'QUARANTINE', 'full day of eating', 'what I eat in a day', 'healthy meals', 'healthy snacks', 'how to', 'lose weight', 'personal trainer', 'free', 'quick', 'healthy', 'meals', 'snacks', 'workout', 'how to eat healthy', 'healthy food', 'quick meals']</t>
  </si>
  <si>
    <t>D3B5b_Rs1zs</t>
  </si>
  <si>
    <t>HOLIDAY HOUSE TOUR &amp; DECOR</t>
  </si>
  <si>
    <t>HOLIDAY HOUSE TOUR DECOR</t>
  </si>
  <si>
    <t>2020-12-10 00:31:36+00:00</t>
  </si>
  <si>
    <t>VLOGMAS IS HERE! WHITMAS DAY 5
DOWNLOAD my app ALIVE for my at-home and gym programs!! Available now on iOS and Android: https://whitneyysimmons.com/
train with me â™¡ https://whitneyysimmons.com/
instagram â™¡ https://www.instagram.com/whitneyysimmons/
shop merch â™¡ https://whitneyysimmons.com/
facebook â™¡ https://www.facebook.com/whitneysimmonsfitness/
â€”â€”â€”â€”â€”â€”â€”â€”â€”â€”â€”â€”â€”â€”â€”â€”â€”â€”â€”â€”â€”â€”â€”â€”â€”â€”
GYMSHARK â™¡ http://gym.sh/Shop-Whitney-Simmons. Thank you for shopping through my link and supporting me I LOVE YOU ðŸ¤ŸðŸ¼
ALANI NU SUPPLEMENTS â™¡ https://www.alaninu.com/whitney or use code WHITNEY at checkout for free shipping over $50
MY SKINCARE â™¡ use code WHITNEY to save that cash MONEY ðŸ¤‘  https://www.tula.com/collections/whitney
AMAZON FITNESS FAVES â™¡ https://www.amazon.com/shop/influencer-72e17c5a?ref=ac_inf_hm_vp
â€”â€”â€”â€”â€”â€”â€”â€”â€”â€”â€”â€”â€”â€”â€”â€”â€”â€”â€”â€”â€”â€”â€”â€”â€”â€”
THE DECOR:
My moms Etsy store ðŸ¥º https://www.etsy.com/shop/MomagerSimmons
Christmas Tree:
- Beaded Garland https://rstyle.me/+Rr8MzJ5NwpR4881Wa4iqcA
- Garland and Skirt are from Crate &amp; Barrel 2 years ago and no longer available ðŸ˜©
- I made the pampas ornaments by putting pampas in glass ornaments and hanging them with twine ... painted the nude ones
Mantal 
- Ceramic Trees: https://rstyle.me/+it2pr0I81b3mhNUHQKKiYg
- Stocking are from Crate &amp; Barrel 2 years ago and no longer available ðŸ˜©
- Pencil Trees lol https://rstyle.me/+YiCHW5C5xLvPlqo1wviJ2w
Kitchen Table:
- Zinc Reindeer https://rstyle.me/+DD4JL2i2emALTX69_CVKzQ
- White Houses are from Crate &amp; Barrel https://rstyle.me/+Gm-fGI6k6ai1IaG3FVn2Dg
- Timer Tea Lights https://rstyle.me/+SLqSHh4ZhHkGkBh3t-srrA
- Garland is from Target 
Coffee Table
- 13" tree https://rstyle.me/+YgKCpH7n_7I5KVK8ecmimQ
- 16.75" tree https://rstyle.me/+CCFK0-F_s5tF4Czl3usE6A
â€”â€”â€”â€”â€”â€”â€”â€”â€”â€”â€”â€”â€”â€”â€”â€”â€”â€”â€”â€”â€”â€”â€”â€”â€”â€”
#Vlogmas 
This video is NOT sponsored | Gymshark, Alani Nu, Amazon and Reward Style are affiliates links. Tula is a commission code. Thank you for supporting myself, this channel and helping me continue to create content for you â™¡</t>
  </si>
  <si>
    <t>['HOUSE TOUR', 'HOLIDAY DECOR', 'HOLIDAY HOUSE TOUR', 'HOLIDAY DECORATIONS', 'DECORATIONS', 'INTERIOR DESIGN', 'HEART AND HAND', 'MAGNOLIA', 'CHRISTMAS DECOR', 'CHRISTMAS DECORATIONS', 'VLOGMAS', 'WHITMAS', 'STUDIO MCGEE', '2020', 'VLOG', 'HOME TOUR']</t>
  </si>
  <si>
    <t>1G-dzZMEGGY</t>
  </si>
  <si>
    <t>Answering Questions I've Been Avoiding...</t>
  </si>
  <si>
    <t>Answering Questions Ive Been Avoiding</t>
  </si>
  <si>
    <t>2020-12-07 23:28:02+00:00</t>
  </si>
  <si>
    <t>WHITMAS DAY 4! Q&amp;A
DOWNLOAD my app ALIVE for my at-home and gym programs!! Available now on iOS and Android: https://whitneyysimmons.com/
train with me â™¡ https://whitneyysimmons.com/
instagram â™¡ https://www.instagram.com/whitneyysimmons/
shop merch â™¡ https://whitneyysimmons.com/
facebook â™¡ https://www.facebook.com/whitneysimmonsfitness/
â€”â€”â€”â€”â€”â€”â€”â€”â€”â€”â€”â€”â€”â€”â€”â€”â€”â€”â€”â€”â€”â€”â€”â€”â€”â€”
GYMSHARK â™¡ http://gym.sh/Shop-Whitney-Simmons. Thank you for shopping through my link and supporting me I LOVE YOU ðŸ¤ŸðŸ¼
ALANI NU SUPPLEMENTS â™¡ https://www.alaninu.com/whitney or use code WHITNEY at checkout for free shipping over $50
MY SKINCARE â™¡ use code WHITNEY to save that cash MONEY ðŸ¤‘  https://www.tula.com/collections/whitney
AMAZON FITNESS FAVES â™¡ https://www.amazon.com/shop/influencer-72e17c5a?ref=ac_inf_hm_vp
â€”â€”â€”â€”â€”â€”â€”â€”â€”â€”â€”â€”â€”â€”â€”â€”â€”â€”â€”â€”â€”â€”â€”â€”â€”â€”
#Vlogmas 
This video is NOT sponsored | Gymshark, Alani Nu, Amazon and Reward Style are affiliates links. Tula is a commission code. Thank you for supporting myself, this channel and helping me continue to create content for you â™¡</t>
  </si>
  <si>
    <t>wnFJEz3R5Bs</t>
  </si>
  <si>
    <t>MY COMPLETE HOME GYM TOUR</t>
  </si>
  <si>
    <t>2020-12-05 19:55:42+00:00</t>
  </si>
  <si>
    <t>WHITMAS DAY 3! My home gym tour, set up AND all the equipment I purchased.  
DOWNLOAD my app ALIVE for my at-home and gym programs!! Available now on iOS and Android: https://whitneyysimmons.com/
train with me â™¡ https://whitneyysimmons.com/
instagram â™¡ https://www.instagram.com/whitneyysimmons/
shop merch â™¡ https://whitneyysimmons.com/
facebook â™¡ https://www.facebook.com/whitneysimmonsfitness/
â€”â€”â€”â€”â€”â€”â€”â€”â€”â€”â€”â€”â€”â€”â€”â€”â€”â€”â€”â€”â€”â€”â€”â€”â€”â€”
GYMSHARK â™¡ http://gym.sh/Shop-Whitney-Simmons. Thank you for shopping through my link and supporting me I LOVE YOU ðŸ¤ŸðŸ¼
ALANI NU SUPPLEMENTS â™¡ https://www.alaninu.com/whitney or use code WHITNEY at checkout for free shipping over $50
MY SKINCARE â™¡ use code WHITNEY to save that cash MONEY ðŸ¤‘  https://www.tula.com/collections/whitney
AMAZON FITNESS FAVES â™¡ https://www.amazon.com/shop/influencer-72e17c5a?ref=ac_inf_hm_vp
â€”â€”â€”â€”â€”â€”â€”â€”â€”â€”â€”â€”â€”â€”â€”â€”â€”â€”â€”â€”â€”â€”â€”â€”â€”â€”
THE GYM: *NOTHING in this sponsored in this video and all equipment was paid for by me* 
Cable Machine: Inspire Fitness FT2 Functional Trainer
Dumbbell Rack: Inspire Fitness 3-tier dumbbell rack
Dumbbells: Ignite dumbbells from Target!! Currently in-stock online!! https://rstyle.me/+vhfc8B-anlmSXyv4ZtElfA
Benches: 
-Inspire Fitness FT1 bench with the Inspire Fitness Leg Extension/Curl attachment
- Rogue https://www.roguefitness.com/rogue-flat-utility-bench
- Rogue bench I have that folds up: https://www.roguefitness.com/rogue-fold-up-utility-bench
Squat Rack: 
Rogue RML-390F Flat Foot Monster Lite Rack
Bumper Plates:
Rogue: https://www.roguefitness.com/rogue-hi-temp-bumper-plates
Online store I found mine at: https://www.sportsmith.com/bumper-plates/category/1032?gclid=CjwKCAiA_Kz-BRAJEiwAhJNY7ynk6xeuPZEhwQMeCFU2yvDshLqMtW8T0y_AY6KT0qu0zvUdQDKCwRoC8WsQAvD_BwE
Plate Tree: Rogue Vertical Plate Tree 2.0
Barbell (it's in stock) https://www.fringesport.com/collections/currently-in-stock-ready-to-ship/products/bomba-bar-v2-black-20kg-oly-bar
Gym flooring is matte black rubber mats found and installed by a local fitness store
Hip Thrust Bench https://www.bcstrength.com/products/glute-bench
Best floor mat to lay down on lol: https://rstyle.me/+85yGa1VjNkNtdhlUXdl2iw
#HomeGym #GymTour 
This video is NOT sponsored | Gymshark, Alani Nu, Amazon and Reward Style are affiliates links. Tula is a commission code. Thank you for supporting myself, this channel and helping me continue to create content for you â™¡</t>
  </si>
  <si>
    <t>['HOME GYM', 'HOME MAKEOVER', 'BACKYARD', 'MAKEOVER', 'BACKYARD MAKEOVER', 'BUILD', 'GYM', 'AT HOME', 'BUILDING A HOME GYM', 'WORKOUT', 'WORKOUT ROUTINE', 'HOME GYM EQUIPMENT', 'GYM EQUIPMENT', 'BACKYARD RENOVATION', 'RENOVATION', 'BEFORE AND AFTER', 'GYM TOUR', 'HOME GYM SETUP', '2020', 'HOME GYM TOUR', 'BEST HOME GYM', 'BEST EQUIPMENT FOR HOME GYM', 'HOME GYM BUILD', 'HOME GYM WORKOUT', 'HOME GYM IDEAS', 'HOME GYM ESSENTIALS', 'HOME GYM FLOORING', 'HOME GYM ON A BUDGET']</t>
  </si>
  <si>
    <t>5EBYBqGD248</t>
  </si>
  <si>
    <t>THE ULTIMATE HOLIDAY GIFT GUIDE</t>
  </si>
  <si>
    <t>2020-12-03 19:33:02+00:00</t>
  </si>
  <si>
    <t>WHITMAS DAY 2! The ultimate gift guide for the holiday season!  
WHITMAS GIFT GUIDE GIVEAWAY:
Giveaway closes on Monday, December 7th
* NOTHING from this Giveaway is sponsored * 
To ENTER you must complete the following:
- Follow @Whitney Simmons on Instagram https://www.instagram.com/whitneyysimmons/
- Subscribe to @Whitney Simmons  YouTube channel
ENTER HERE: 
https://forms.gle/ZPT5hTkbe4DbeybNA
â€”â€”â€”â€”â€”â€”â€”â€”â€”â€”â€”â€”â€”â€”â€”â€”â€”â€”â€”â€”â€”â€”â€”â€”â€”â€”
DOWNLOAD my app ALIVE for my at-home and gym programs!! Available now on iOS and Android: https://whitneyysimmons.com/
train with me â™¡ https://whitneyysimmons.com/
instagram â™¡ https://www.instagram.com/whitneyysimmons/
shop merch â™¡ https://whitneyysimmons.com/
facebook â™¡ https://www.facebook.com/whitneysimmonsfitness/
â€”â€”â€”â€”â€”â€”â€”â€”â€”â€”â€”â€”â€”â€”â€”â€”â€”â€”â€”â€”â€”â€”â€”â€”â€”â€”
GYMSHARK â™¡ http://gym.sh/Shop-Whitney-Simmons. Thank you for shopping through my link and supporting me I LOVE YOU ðŸ¤ŸðŸ¼
ALANI NU SUPPLEMENTS â™¡ https://www.alaninu.com/whitney or use code WHITNEY at checkout for free shipping over $50
MY SKINCARE â™¡ use code WHITNEY to save that cash MONEY ðŸ¤‘  https://www.tula.com/collections/whitney
AMAZON FITNESS FAVES â™¡ https://www.amazon.com/shop/influencer-72e17c5a?ref=ac_inf_hm_vp
â€”â€”â€”â€”â€”â€”â€”â€”â€”â€”â€”â€”â€”â€”â€”â€”â€”â€”â€”â€”â€”â€”â€”â€”â€”â€”
THE GIFTS:
- Hyperice Hypervolt Plus https://rstyle.me/+49_7iBle9Rw6-eRw0zKmQQ
- Hyperice Hypervolt (this is the one I purchased last year) https://rstyle.me/+3TE5CsHB1eL7rZK4wqWK8g
- More afforadable option: https://rstyle.me/+JI0pWrRYxWen-mG7ztKGOQ
- Barefoot Dreams Blanket https://rstyle.me/cz-n/et3xt6cb54p
- Barefoot Dreams Unisex Robe https://rstyle.me/+PJB1k7AdXjitGNrn7ALvdQ
- Slip Small Scrunchies Bauble Trio https://rstyle.me/+OQWevBybOsthkLPNTClP3w
- Slip pillowcase https://rstyle.me/+KzMNG8EI2eG-xt8noW-Fog
- Summer Fridays Lip Butter Balm https://rstyle.me/+-foIwEB7xiYShRq77Xikeg
- Sly Beauty Lip Luggage https://rstyle.me/+d_a12MPFTPgrhd9bm8l-Vg
- Briogeo Merry Multi-Masking Kit https://rstyle.me/+jXyxI0puDUbaEGldhgg2Qw
- Tula Eye Feel Amazing Hydrogel Eye Mask https://rstyle.me/+BHdKqzMihZy46r2VHzFd-A
- Tula Eye Balm Wonderland 3-piece Kit https://rstyle.me/+GXc1GsYX_Ng2PVPCEbrycA
Tula did NOT sponsor this video but I do have a discount code you can use on any of their products if you want to save $$ use code WHITNEY
- Banks &amp; Co. Jewelry https://bankscojewelry.com/
- Philips Sonicare Diamond Clean Smart Power Toothbrush https://rstyle.me/+skynawO6K1q3KEfeKT-ttQ
- Simple Human Tumbler in Midnight Black https://rstyle.me/+k4JtkyEA85f7eQlrduJ3Lw
#GiftGuide #Vlogmas 
This video is NOT sponsored | Gymshark, Alani Nu, Amazon and Reward Style are affiliates links. Tula is a commission code. Thank you for supporting myself, this channel and helping me continue to create content for you â™¡</t>
  </si>
  <si>
    <t>['VLOGMAS', '2020', 'GIFT', 'GUIDE', 'HOLIDAY', 'GIFT GUIDE', 'GIFTS', 'BEST GIFTS', 'GIFT GUIDE 2020', 'FITNESS', 'LIFESTYLE', 'HOME', 'COZY', 'GIFTS FOR DAD', 'GIFTS FOR BOYFRIEND', 'GIFTS FOR MOM', 'GIFTS FOR GIRLFRIEND', 'BEST GIFTS THIS YEAR', 'HOLIDAY GIFT GUIDE 2020', 'HOLIDAY GIFT GUIDE', 'CHRISTMAS GIFTS']</t>
  </si>
  <si>
    <t>JAETP90YhNc</t>
  </si>
  <si>
    <t>TESTING TikTok HEALTHY DESSERT HACKS</t>
  </si>
  <si>
    <t>2020-12-01 18:39:11+00:00</t>
  </si>
  <si>
    <t>WHITMAS DAY 1! Testing TikTok Healthy Dessert recipes and HACKS. They're quick, simple and easy go-to healthy snacks. 
ALANI NU SCHOLARSHIP:
3 WINNERS: $2500, $5000 AND $10,000 
To ENTER you must complete the following:
- Follow @Whitney Simmons   on Instagram https://www.instagram.com/whitneyysimmons/
- Follow @alaninutrition on Instagram https://www.instagram.com/alaninutrition/
- Subscribe to @Whitney Simmons  YouTube channel
If you're a current student or have previously graduated and need help paying off student debt- you are eligible to apply.  APPLY HERE: 
https://www.alaninu.com/pages/whitmas-alaninu-scholarship-2020
â€”â€”â€”â€”â€”â€”â€”â€”â€”â€”â€”â€”â€”â€”â€”â€”â€”â€”â€”â€”â€”â€”â€”â€”â€”â€”
DOWNLOAD my app ALIVE for my at-home and gym programs!! Available now on iOS and Android: https://whitneyysimmons.com/
train with me â™¡ https://whitneyysimmons.com/
instagram â™¡ https://www.instagram.com/whitneyysimmons/
shop merch â™¡ https://whitneyysimmons.com/
facebook â™¡ https://www.facebook.com/whitneysimmonsfitness/
â€”â€”â€”â€”â€”â€”â€”â€”â€”â€”â€”â€”â€”â€”â€”â€”â€”â€”â€”â€”â€”â€”â€”â€”â€”â€”
GYMSHARK â™¡ http://gym.sh/Shop-Whitney-Simmons. Thank you for shopping through my link and supporting me I LOVE YOU ðŸ¤ŸðŸ¼
ALANI NU SUPPLEMENTS â™¡ https://www.alaninu.com/whitney or use code WHITNEY at checkout for free shipping over $50
MY SKINCARE â™¡ use code WHITNEY to save that cash MONEY ðŸ¤‘  https://www.tula.com/collections/whitney
AMAZON FITNESS FAVES â™¡ https://www.amazon.com/shop/influencer-72e17c5a?ref=ac_inf_hm_vp
â€”â€”â€”â€”â€”â€”â€”â€”â€”â€”â€”â€”â€”â€”â€”â€”â€”â€”â€”â€”â€”â€”â€”â€”â€”â€”
THE TIK TOKS:
Cookie Dough Bites https://vm.tiktok.com/ZMJ4Fbx9m/
Peanut Butter Cups https://vm.tiktok.com/ZMJ4FtTPg/
Banana Mug Cake https://vm.tiktok.com/ZMJ4FCyK3/
Oatmeal Bars https://vm.tiktok.com/ZMJ4F7hhk/
#TikTok #HealthySnacks 
This video is not sponsored | Gymshark, Alani Nu, Amazon and Reward Style are affiliates links. Tula is a commission code. Thank you for supporting myself, this channel and helping me continue to create content for you â™¡</t>
  </si>
  <si>
    <t>['TIKTOK', 'REACTING TO', 'HEALTHY SNACKS', 'VIRAL', 'TIKTOKS', 'SNACKS', 'TIKTOK HACKS', 'HACKS', 'TRYING', 'TESTING OUT', 'TIKTOK SNACKS', 'TIKTOK FOOD', 'HEALTHY MEALS', 'HEALTHY', 'QUICK', 'EASY', 'SIMPLE', 'TESTING', 'VLOGMAS', 'WHITMAS', '2020']</t>
  </si>
  <si>
    <t>MWzkb-PCYDQ</t>
  </si>
  <si>
    <t>I BUILT MY DREAM HOME GYM</t>
  </si>
  <si>
    <t>2020-11-19 18:05:37+00:00</t>
  </si>
  <si>
    <t>BUILDING MY HOME GYM! A complete backyard MAKEOVER AND RENOVATION. 
DOWNLOAD my app ALIVE for my at-home and gym programs!! Available now on iOS and Android: https://whitneyysimmons.com/
Sweater Set: https://rstyle.me/cz-n/erupg4cb54p
train with me â™¡ https://whitneyysimmons.com/
instagram â™¡ https://www.instagram.com/whitneyysimmons/
shop merch â™¡ https://whitneyysimmons.com/
facebook â™¡ https://www.facebook.com/whitneysimmonsfitness/
â€”â€”â€”â€”â€”â€”â€”â€”â€”â€”â€”â€”â€”â€”â€”â€”â€”â€”â€”â€”â€”â€”â€”â€”â€”â€”
GYMSHARK â™¡ http://gym.sh/Shop-Whitney-Simmons. Thank you for shopping through my link and supporting me I LOVE YOU ðŸ¤ŸðŸ¼
ALANI NU SUPPLEMENTS â™¡ https://www.alaninu.com/whitney or use code WHITNEY at checkout for free shipping over $50
MY SKINCARE â™¡ use code WHITNEY to save that cash MONEY ðŸ¤‘  https://www.tula.com/collections/whitney
AMAZON FITNESS FAVES â™¡ https://www.amazon.com/shop/influencer-72e17c5a?ref=ac_inf_hm_vp
â€”â€”â€”â€”â€”â€”â€”â€”â€”â€”â€”â€”â€”â€”â€”â€”â€”â€”â€”â€”â€”â€”â€”â€”â€”â€”
#homegym #makeover 
This video is not sponsored | Gymshark, Alani Nu, Amazon and Reward Style are affiliates links. Tula is a commission code. Thank you for supporting myself, this channel and helping me continue to create content for youâ™¡</t>
  </si>
  <si>
    <t>['HOME GYM', 'HOME MAKEOVER', 'BACKYARD', 'MAKEOVER', 'BACKYARD MAKEOVER', 'BUILD', 'GYM', 'AT HOME', 'BUILDING A HOME GYM', 'WORKOUT', 'WORKOUT ROUTINE', 'HOME GYM EQUIPMENT', 'GYM EQUIPMENT', 'BACKYARD RENOVATION', 'RENOVATION', 'BEFORE AND AFTER']</t>
  </si>
  <si>
    <t>TWa3NTfDWC8</t>
  </si>
  <si>
    <t>MY WORKOUT ROUTINE... Gymshark's EARLY Black Friday DEALS + VLOG</t>
  </si>
  <si>
    <t>MY WORKOUT ROUTINE Gymsharks EARLY Black Friday DEALS VLOG</t>
  </si>
  <si>
    <t>2020-11-13 21:45:57+00:00</t>
  </si>
  <si>
    <t>VLOGGING! A day in the life... back and biceps workout, Gymshark early Black Friday deals and more xx 
SHOP THE GYMSHARK EARLY BLACK FRIDAY SALE https://gym.sh/Shop-Whitney-BDE. Thank you for shopping through my link and supporting me I LOVE YOU ðŸ¤ŸðŸ¼
instagram â™¡ https://www.instagram.com/whitneyysimmons/
train with me â™¡ https://whitneyysimmons.com/
shop merch â™¡ https://whitneyysimmons.com/
facebook â™¡ https://www.facebook.com/whitneysimmonsfitness/
â€”â€”â€”â€”â€”â€”â€”â€”â€”â€”â€”â€”â€”â€”â€”â€”â€”â€”â€”â€”â€”â€”â€”â€”â€”â€”
GYMSHARK â™¡ http://gym.sh/Shop-Whitney-Simmons
Thank you for shopping through my link and supporting me I LOVE YOU
ALANI NU SUPPLEMENTS â™¡ https://www.alaninu.com/whitney
or use code WHITNEY at checkout for free shipping over $50
â€”â€”â€”â€”â€”â€”â€”â€”â€”â€”â€”â€”â€”â€”â€”â€”â€”â€”â€”â€”â€”â€”â€”â€”â€”â€”
#blackfriday #workout #vlog
This video is not sponsored | Gymshark, Alani Nu, Amazon and Reward Style are affiliates links. Tula is a commission code. Thank you for supporting myself, this channel and helping me continue to create content for youâ™¡</t>
  </si>
  <si>
    <t>['WORKOUT ROUTINE', 'BACK AND BICEPS', 'WORKOUT WITH ME', 'WHITNEY SIMMONS WORKOUT', 'VLOG', 'DAY IN THE LIFE', 'EARLY BLACK FRIDAY', 'BLACK FRIDAY', 'DEALS', 'SHOPPING', 'VLOGGING', 'PREWORKOUT', 'POST WORKOUT', 'GYM CLOTHES', 'GYM HAUL', 'REVIEW', 'TRY ON', 'WORKOUT CLOTHES', 'SALE', 'HOW TO', 'BACK WORKOUT', 'BICEPS WORKOUT', 'FOR WOMEN', 'BLACK FRIDAY SHOPPING', 'BLACK FRIDAY HAUL']</t>
  </si>
  <si>
    <t>9VkTnlPOX08</t>
  </si>
  <si>
    <t>DAY IN THE LIFE VLOG! It's my PUPS BDAY MOTHER PUPPERS</t>
  </si>
  <si>
    <t>DAY IN THE LIFE VLOG Its my PUPS BDAY MOTHER PUPPERS</t>
  </si>
  <si>
    <t>2020-10-26 17:56:53+00:00</t>
  </si>
  <si>
    <t>VLOG! A day in the life.
instagram â™¡ https://www.instagram.com/whitneyysimmons/
train with me â™¡ https://whitneyysimmons.com/
shop merch â™¡ https://whitneyysimmons.com/
facebook â™¡ https://www.facebook.com/whitneysimmonsfitness/
â€”â€”â€”â€”â€”â€”â€”â€”â€”â€”â€”â€”â€”â€”â€”â€”â€”â€”â€”â€”â€”â€”â€”â€”â€”â€”
GYMSHARK â™¡ http://gym.sh/Shop-Whitney-Simmons. Thank you for shopping through my link and supporting me I LOVE YOU ðŸ¤ŸðŸ¼
ALANI NU SUPPLEMENTS â™¡ https://www.alaninu.com/whitney or use code WHITNEY at checkout for free shipping over $50
MY SKINCARE â™¡ use code WHITNEY to save that cash MONEY ðŸ¤‘  https://www.tula.com/collections/whitney
AMAZON FITNESS FAVES â™¡ https://www.amazon.com/shop/influencer-72e17c5a?ref=ac_inf_hm_vp
â€”â€”â€”â€”â€”â€”â€”â€”â€”â€”â€”â€”â€”â€”â€”â€”â€”â€”â€”â€”â€”â€”â€”â€”â€”â€”
#dayinthelife #vlog
This video is not sponsored | Gymshark, Alani Nu, Amazon and Reward Style are affiliates links. Tula is a commission code. Thank you for supporting myself, this channel and helping me continue to create content for youâ™¡</t>
  </si>
  <si>
    <t>['STAYHOME', 'AT HOME', 'VLOG', 'VLOGGING', 'DAY IN THE LIFE', 'HEALTHY MEALS', 'HEALTHY', 'SNACKS', 'HEALTHY SNACKS', 'GET READY WITH ME', 'GRWM', 'EVERDAY MAKEUP ROUTINE', 'HOW TO', 'NATURAL MAKEUP', 'GYM MAKEUP', 'EVERDAY MAKEUP', 'GLOWY MAKEUP']</t>
  </si>
  <si>
    <t>Og2EADZRZoU</t>
  </si>
  <si>
    <t>ARE YOU READY FOR IT... AGAIN?! TRY ON REVEAL Gymshark x Whitney Simmons Collection</t>
  </si>
  <si>
    <t>ARE YOU READY FOR IT AGAIN TRY ON REVEAL Gymshark x Whitney Simmons Collection</t>
  </si>
  <si>
    <t>2020-10-14 20:46:09+00:00</t>
  </si>
  <si>
    <t>The 2nd Whitney Simmons and Gymshark COLLECTION is HERE! Try on, review, reveal and EVERYTHING you need to know about the entire collection!! 
instagram â™¡ https://www.instagram.com/whitneyysimmons/
train with me â™¡ https://whitneyysimmons.com/
shop merch â™¡ https://whitneyysimmons.com/
facebook â™¡ https://www.facebook.com/whitneysimmonsfitness/
â€”â€”â€”â€”â€”â€”â€”â€”â€”â€”â€”â€”â€”â€”â€”â€”â€”â€”â€”â€”â€”â€”â€”â€”â€”â€”
GS X WS ROUND 2!
Launching October 29th | http://gym.sh/Shop-Whitney-Simmons
19: 00 GMT | 20: 00 CET | 15: 00 ET | 14: 00 CT | 13: 00 MT | 12: 00 PT
â€¼ï¸ I wear a size small in everything from Gymshark and a size small in my entire collection â€¼ï¸
High Rise Legging | available in: 
- black
- moss green
- intense beautiful blue
- amazon
- pink haze
- chocolate
Rib Waist Legging | available in:
- black
- cyber red
- intense beautiful blue
- moss green
- chocolate 
High Rise Short | available in:
- black
- amazon
- moss green
- intense beautiful blue
- cyber red
Sports Bra | available in:
- black
- unbleached
- moss green
- intense beautiful blue
- pink haze 
- amazon
- chocolate
- cyber red
Swing Tank | available in:
- black
- intense beautiful blue
- cyber red
- moss green
- chocolate
Longline Tee | available in:
- black
- intense beautiful blue
- pink haze
- unbleached
- amazon
Long Sleeve Crop Top | available in:
- black
- intense beautiful blue
- cyber red
- pink haze
- amazon
- unbleached
Recovery Hoodie | available in:
- black
- chocolate 
- moss green
- unbleached
Fitted Jogger
- black
- chocolate
- moss green
- unbleached
Reversible Oversized Jacket | available in:
- black
- unbleached 
My Measurements:
- waist 27"
- hips 35"
- height: 5 feet 6 inches
- weight: unknown, I'd estimate 130-135lbs
- bust: 32"
â€”â€”â€”â€”â€”â€”â€”â€”â€”â€”â€”â€”â€”â€”â€”â€”â€”â€”â€”â€”â€”â€”â€”â€”â€”â€”
#tryon #haul #review
This video is sponsored by Gymshark as I am a Gymshark Athlete and this is a collaboration between the brand and I | Gymshark, Alani Nu, Amazon and Reward Style are affiliates links. Tula is a commission code. Thank you for supporting myself, this channel and helping me continue to create content for youâ™¡</t>
  </si>
  <si>
    <t>['GYMSHARK', 'WHITNEY SIMMONS', 'GS X WS', 'TRY ON', 'HAUL', 'HOW TO', 'CLOTHING HAUL', 'TRY ON HAUL', 'COLLECTION', 'COLLABORATION', 'RANGE', 'REVIEW', 'SQUAT TEST', 'SWEAT PROOF', 'NEW WORKOUT CLOTHES', 'WORKOUT CLOTHES', 'LEGGINGS', 'SHORTS', 'SPORTS BRA', 'OVERSIZE JACKET']</t>
  </si>
  <si>
    <t>yqzPKzYASY4</t>
  </si>
  <si>
    <t>PRODUCT EMPTIES | What I'd Buy AGAIN AND AGAIN ðŸ¤¤</t>
  </si>
  <si>
    <t xml:space="preserve">PRODUCT EMPTIES What Id Buy AGAIN AND AGAIN </t>
  </si>
  <si>
    <t>2020-10-07 17:43:41+00:00</t>
  </si>
  <si>
    <t>PRODUCT EMPTIES! All the makeup, skincare, haircare and body products i've used up... and if I repurchased them. 
instagram â™¡ https://www.instagram.com/whitneyysimmons/
train with me â™¡ https://whitneyysimmons.com/
shop merch â™¡ https://whitneyysimmons.com/
facebook â™¡ https://www.facebook.com/whitneysimmonsfitness/
â€”â€”â€”â€”â€”â€”â€”â€”â€”â€”â€”â€”â€”â€”â€”â€”â€”â€”â€”â€”â€”â€”â€”â€”â€”â€”
GYMSHARK â™¡ http://gym.sh/Shop-Whitney-Simmons. Thank you for shopping through my link and supporting me I LOVE YOU ðŸ¤ŸðŸ¼
ALANI NU SUPPLEMENTS â™¡ https://www.alaninu.com/whitney or use code WHITNEY at checkout for free shipping over $50
MY SKINCARE â™¡ use code WHITNEY to save that cash MONEY ðŸ¤‘  https://www.tula.com/collections/whitney
AMAZON FITNESS FAVES â™¡ https://www.amazon.com/shop/influencer-72e17c5a?ref=ac_inf_hm_vp
â€”â€”â€”â€”â€”â€”â€”â€”â€”â€”â€”â€”â€”â€”â€”â€”â€”â€”â€”â€”â€”â€”â€”â€”â€”â€”
PRODUCTS I REPURCHASED:
Shop my limited-edition Glow Like Whitney Simmons x Tula kit: https://bit.ly/GlowLikeWhitneyKit | 
TULA // USE CODE: WHITNEY to save 15% 
TULA super calm gentle milk cleanser
TULA protect + glow daily sunscreen gel
TULA 24-7 moisture hydrating day &amp; night cream
TULA go away acne spot treatment
TULA replenishing cleansing oil
TULA rose glow &amp; get it cooling &amp; brightening eye balm
MAKEUP: 
Mascara Primer: https://rstyle.me/+IszttkXzG4TrO9dmSo9DQg
+ Mascara I love: https://rstyle.me/+FCW0B0eOuF7_YK1C2_nxTg
Glossier Brow Flick: https://rstyle.me/+o_Ln8cnUna4Q3aZtmv7tOA
Glosser Boy Brow: https://rstyle.me/+vAZ36u-GgyIgIf9b-vUw3g 
Thrive Causemetics Liquid Lash Extensions Mascara
Thrive Causemetics Buildable Blur CC Cream
SKINCARE:
Best Essence EVERRRR: https://rstyle.me/+iHZWqBzoGpibNnvNsNxKHw
Vitamin C I CAN'T LIVE WITHOUT: https://rstyle.me/+GisIhSyPL_Lw9XgYsYI7DQ
Retinol: https://rstyle.me/+rHYXl-MXWbldNqkBT2CrXA
Alastin HydraTint Pro Mineral Broad Spectrum Sunscreen SPF 36
HEAVENLY Facial Mist https://rstyle.me/+JkAF_9ecJAOaHiRfGIQiHQ
BODY // HAIR:
2-pack body lotion: https://rstyle.me/+jkYgToSZZYZ2KIbT7bTjbg
Honeypot: https://rstyle.me/+DpdXTb-O-X1D5cqv5EuJdw
100% Sugarcane Squalane Oil: https://rstyle.me/+pUz8j8GZmNTJM3LVzkPP9Q
Texture Hairspray: https://rstyle.me/+OBbV9e_VBWzMN2QKo9EpyQ
â€”â€”â€”â€”â€”â€”â€”â€”â€”â€”â€”â€”â€”â€”â€”â€”â€”â€”â€”â€”â€”â€”â€”â€”â€”â€”
#productempties #bestofbeauty 
This video is not sponsored | Gymshark, Alani Nu, Amazon and Reward Style are affiliates links. Tula is a commission code. Thank you for supporting myself, this channel and helping me continue to create content for youâ™¡</t>
  </si>
  <si>
    <t>['PRODUCT EMPTIES', "PRODUCTS I'VE USED UP", "PRODUCTS I'VE FINISHED", 'EMPTIES', 'PRODUCT EMPTY', '2020', 'BEAUTY FAVES', 'FAVORITES', 'PRODUCT FAVORITES', 'MONTHLY FAVORITES', 'BEST OF BEAUTY', 'MUST HAVES', 'BEAUTY', 'MAKEUP', 'WORKOUT', 'GRWM', 'MONTHLY FAVES', 'MONTHLY MUST HAVES']</t>
  </si>
  <si>
    <t>Q5UWwFZimAA</t>
  </si>
  <si>
    <t>ALL MY FAVORITES I CAN'T LIVE WITHOUT</t>
  </si>
  <si>
    <t>ALL MY FAVORITES I CANT LIVE WITHOUT</t>
  </si>
  <si>
    <t>2020-09-28 17:36:00+00:00</t>
  </si>
  <si>
    <t>IT'S A MONTHLY FAVORITES! My current favorite beauty, fitness and workout clothes. 
instagram â™¡ https://www.instagram.com/whitneyysimmons/
train with me â™¡ https://whitneyysimmons.com/
shop merch â™¡ https://whitneyysimmons.com/
facebook â™¡ https://www.facebook.com/whitneysimmonsfitness/
â€”â€”â€”â€”â€”â€”â€”â€”â€”â€”â€”â€”â€”â€”â€”â€”â€”â€”â€”â€”â€”â€”â€”â€”â€”â€”
GYMSHARK â™¡ http://gym.sh/Shop-Whitney-Simmons. Thank you for shopping through my link and supporting me I LOVE YOU ðŸ¤ŸðŸ¼
ALANI NU SUPPLEMENTS â™¡ https://www.alaninu.com/whitney or use code WHITNEY at checkout for free shipping over $50
MY SKINCARE â™¡ use code WHITNEY to save that cash MONEY ðŸ¤‘  https://www.tula.com/collections/whitney
AMAZON FITNESS FAVES â™¡ https://www.amazon.com/shop/influencer-72e17c5a?ref=ac_inf_hm_vp
â€”â€”â€”â€”â€”â€”â€”â€”â€”â€”â€”â€”â€”â€”â€”â€”â€”â€”â€”â€”â€”â€”â€”â€”â€”â€”
THE FAVES
foundation 210N https://rstyle.me/+DCry_CgFXOr2PY_dTKhKiw
concealer 210N or 180W https://rstyle.me/+B4g0YZgDFUqcA-QrNzxI6Q
best blush to ever exist in joy https://rstyle.me/+6RhuOaNWyw_sM4p0wMicMQ
best smelling hand sanitizer ever https://rstyle.me/+m0o9Y_c8G89KYGiFOoD9LA
hexagonal sunnies https://rstyle.me/+BRRXRUHj7tXe3MUPOMaSPA
cheaper sunnies https://us.princesspolly.com/collections/sunglasses/products/golden-hour-sunglasses-black
bandeau training bra http://gym.sh/Shop-Whitney-Simmons
alani x whitney flavors https://www.alaninu.com/whitney or use code WHITNEY at checkout for free shipping over $50
jump rope https://rstyle.me/+AqBEWmN_PyHBG12aRmHGIA
hair oil of my dreams https://rstyle.me/+2A0zTgz5j22b0WC9aOvkIA
under eye brightener magic https://rstyle.me/+ytXafKLfF5I64lRh-OOptA
balmy lip gloss lipstick in glazed and makeout break https://rstyle.me/+polHi9x6u9NK_qrlr4csDw
â€”â€”â€”â€”â€”â€”â€”â€”â€”â€”â€”â€”â€”â€”â€”â€”â€”â€”â€”â€”â€”â€”â€”â€”â€”â€”
#monthlyfavorites #favorites 
This video is not sponsored | Gymshark, Alani Nu, Amazon and Reward Style are affiliates links. Tula is a commission code. Thank you for supporting myself, this channel and helping me continue to create content for youâ™¡</t>
  </si>
  <si>
    <t>['FAVORITES', 'MUST HAVES', 'MONTHLY FAVORITES', 'BEAUTY', 'FITNESS', 'MAKEUP', 'WORKOUT', 'FREE', 'HOW TO', 'GRWM', 'MONTHLY FAVES', 'MONTHLY MUST HAVES', 'JUNE', '2020', 'SEPTEMBER FAVORITES']</t>
  </si>
  <si>
    <t>dJeMKxTqsUs</t>
  </si>
  <si>
    <t>I TRIED SELENA GOMEZ'S MAKEUP BRAND and I just wanna talk.</t>
  </si>
  <si>
    <t>I TRIED SELENA GOMEZS MAKEUP BRAND and I just wanna talk</t>
  </si>
  <si>
    <t>2020-09-03 15:00:12+00:00</t>
  </si>
  <si>
    <t>ALMOST A FULL FACE of Selena Gomezâ€™s new makeup company... Rare Beauty ðŸŽ‰ðŸ¤ first impressions, some swatches and a get ready with me.
instagram â™¡ https://www.instagram.com/whitneyysimmons/
train with me â™¡ https://whitneyysimmons.com/
shop merch â™¡ https://whitneyysimmons.com/
facebook â™¡ https://www.facebook.com/whitneysimmonsfitness/
â€”â€”â€”â€”â€”â€”â€”â€”â€”â€”â€”â€”â€”â€”â€”â€”â€”â€”â€”â€”â€”â€”â€”â€”â€”â€”
GYMSHARK â™¡ http://gym.sh/Shop-Whitney-Simmons. Thank you for shopping through my link and supporting me I LOVE YOU ðŸ¤ŸðŸ¼
ALANI NU SUPPLEMENTS â™¡ https://www.alaninu.com/whitney or use code WHITNEY at checkout for free shipping over $50
MY SKINCARE â™¡ use code WHITNEY to save that cash MONEY ðŸ¤‘  https://www.tula.com/collections/whitney
AMAZON FITNESS FAVES â™¡ https://www.amazon.com/shop/influencer-72e17c5a?ref=ac_inf_hm_vp
â€”â€”â€”â€”â€”â€”â€”â€”â€”â€”â€”â€”â€”â€”â€”â€”â€”â€”â€”â€”â€”â€”â€”â€”â€”â€”
the products babyyyy:
PRIMER, FOUNDATION &amp; CONCEAL 
- always an optimist illuminating primer https://rstyle.me/+CULb3T06aI3r3gcnqnDGFg
- liquid touch weightless foundation https://rstyle.me/+KM9DByMMNkFvJheRK9rNfA
- liquid touch brightening concealer https://rstyle.me/+BZoqDQkD7G7sAej7dixRQw
- blot &amp; glow touch-up kit https://rstyle.me/+SeuA83fyqfeCE-rX3L_HUw
TOOLS:
- liquid touch foundation brush https://rstyle.me/+rWSmfbGFS8pwBz9TA4amIg
- liquid touch concealer brush https://rstyle.me/+n5p9PazZF2ouD6Xqyu12PQ
- liquid touch multi-tasking sponge https://rstyle.me/+qzGpK7JWBPTfUmNm4qnMLg
CHEEKS &amp; BROWS: 
- soft pinch liquid blush https://rstyle.me/+6RhuOaNWyw_sM4p0wMicMQ 
- positive light liquid luminizer https://rstyle.me/+4yVEoOjp0JtfrgrdfE3Ddw
- brow harmony pencil &amp; gel https://rstyle.me/+OPgclH8rSRtQaUrZZNVNYw
LIPS:
- lip souffle matte cream lipstick https://rstyle.me/+y1ozKmONZAKFLIHPsK5WEQ
- with gratitude dewy lip balm https://rstyle.me/+VrLTIFTurfmvgfLvq-iXiw
- always an optimist 4-in-1 prime &amp; set mist https://rstyle.me/+wDteJP4aeZMEGcZgkiGotQ
â€”â€”â€”â€”â€”â€”â€”â€”â€”â€”â€”â€”â€”â€”â€”â€”â€”â€”â€”â€”â€”â€”â€”â€”â€”â€”
#rarebeauty #grwm
This video is not sponsored | Gymshark, Alani Nu, Amazon and Reward Style are affiliates links. Tula is a commission code. Thank you for supporting myself, this channel and helping me continue to create content for youâ™¡</t>
  </si>
  <si>
    <t>['SELENA GOMEZ', 'RARE BEAUTY', 'SEPHORA', 'GET READY WITH ME', 'TRY ON', 'FIRST IMPRESSIONS', 'FULL FACE OF NEW MAKEUP', 'NEW MAKEUP', 'BEAUTY', 'MAKEUP', 'REVIEW', 'HAUL', 'RARE BEAUTY REVIEW', 'RARE BEAUTY MAKEUP', 'RARE BEAUTY SELENA GOMEZ PRODUCTS', 'RARE BEAUTY FOUNDATION']</t>
  </si>
  <si>
    <t>9yrH8S94Jj0</t>
  </si>
  <si>
    <t>EVERYTHING I EAT IN A DAY... QUICK HEALTHY MEALS</t>
  </si>
  <si>
    <t>EVERYTHING I EAT IN A DAY QUICK HEALTHY MEALS</t>
  </si>
  <si>
    <t>2020-08-30 20:46:32+00:00</t>
  </si>
  <si>
    <t>A FULL DAY OF EATING!! Quick, simple and easy meals for intuitive eating
instagram â™¡ https://www.instagram.com/whitneyysimmons/
train with me â™¡ https://whitneyysimmons.com/
shop merch â™¡ https://whitneyysimmons.com/
facebook â™¡ https://www.facebook.com/whitneysimmonsfitness/
â€”â€”â€”â€”â€”â€”â€”â€”â€”â€”â€”â€”â€”â€”â€”â€”â€”â€”â€”â€”â€”â€”â€”â€”â€”â€”
GYMSHARK â™¡ http://gym.sh/Shop-Whitney-Simmons
Thank you for shopping through my link and supporting me I LOVE YOU â¤ï¸ 
ALANI NU SUPPLEMENTS â™¡ https://www.alaninu.com/whitney
or use code WHITNEY at checkout for free shipping over $50
MY SKINCARE â™¡ use code WHITNEY to save that cash MONEY ðŸ¤‘  https://www.tula.com/collections/whitney
AMAZON FITNESS FAVES â™¡ https://www.amazon.com/shop/influencer-72e17c5a?ref=ac_inf_hm_vp
â€”â€”â€”â€”â€”â€”â€”â€”â€”â€”â€”â€”â€”â€”â€”â€”â€”â€”â€”â€”â€”â€”â€”â€”â€”â€”
DINNER: creamy chive chicken with lemony rice &amp; dijon apple salad
1 lemon
1/4 oz chives
1 apple
1/2C jasmine rice
2 tsp dijon mustard
10oz chicken cutlets
1 chicken stock concentrate packet (I find mine at sprouts)
2tbsp sour cream
2oz mixed greens
Sugar 1/2 tsp
Avo butter 1 tbsp
salt and pepper
olive oil
PREP:
- zest and quarter lemon
- mince chives
- halve and core apple; thinly slice into triangles
RICE:
- combine rice, 3/4 cup water and a pinch of salt
- bring to boil, then cover and reduce to low simmer
- cook until rice is tender, 15-18 minutes
- fluff rice with fork; stir in 1 tbsp butter and lemon zest
- season with salt and pepper
SALAD DRESSING:
- combine 1 tbsp olive oil, juice fro half the lemon, 1 tsp of dijon mustard, 1/2 tsp sugar, salt and pepper, stir in half the chives
SALAD:
- add mixed greens, dressing and sliced apple to bowl; toss to combine
CHICKEN:
- pat chicken dry with paper towels. season with salt and pepper
- heat a drizzle of olive oil in a large pan
- add chicken and cook over med-high heat 3-5 minutes per side
CHICKEN SAUCE:
-heat pan over med-high heat
- add stock concentrate, 1 tsp of dijon mustard, 1/4C water, squeeze of lemon juice
- simmer until slightly thickened, 1-2 minutes
- turn off heat; stir in sour cream and remaining chives
- season with salt and pepper
â€”â€”â€”â€”â€”â€”â€”â€”â€”â€”â€”â€”â€”â€”â€”â€”â€”â€”â€”â€”â€”â€”â€”â€”â€”â€”
#fdoe #healthymeals
This video is not sponsored | Gymshark, Alani Nu, Amazon and Reward Style are affiliates links. Tula is a commission code. Thank you for supporting myself, this channel and helping me continue to create content for youâ™¡</t>
  </si>
  <si>
    <t>['full day of eating', 'what I eat in a day', 'healthy meals', 'healthy snacks', 'how to', 'lose weight', 'personal trainer', 'free', 'quick', 'healthy', 'meals', 'snacks', 'workout', 'how to eat healthy', 'healthy food', 'quick meals']</t>
  </si>
  <si>
    <t>c-NUECzcVCE</t>
  </si>
  <si>
    <t>UC4GJndVHEhdmqLFBHOCi97A</t>
  </si>
  <si>
    <t>15 Minute Hardcore Bodyweight | Endurance &amp; Weightloss (Level 4-5)</t>
  </si>
  <si>
    <t>15 Minute Hardcore Bodyweight Endurance Weightloss Level 45</t>
  </si>
  <si>
    <t>2022-10-05 05:07:49+00:00</t>
  </si>
  <si>
    <t>In a hurry? Here are 15+ minutes of nonstop progressive routine that will turn your body into a fat burning machine! Download my training App here: https://bit.ly/trainwithjordanapp
Estimated calories burned in this session (15 minutes): 200+ kcal
(your fitness tracker might show different results)
â–·Connect with Me
Instagram: https://www.instagram.com/jordanyeohfitness
Facebook: http://facebook.com/jordanyeohfitness
Training &amp; Coaching App: https://bit.ly/trainwithjordanapp
Music by Epidemic Sound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</si>
  <si>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zuKACcNh07k</t>
  </si>
  <si>
    <t>20 Ab Exercises</t>
  </si>
  <si>
    <t>2022-09-27 05:53:02+00:00</t>
  </si>
  <si>
    <t>kfWorWINXk4</t>
  </si>
  <si>
    <t>Quick 10 Minute Workout | Weightloss &amp; Progression (Level 3)</t>
  </si>
  <si>
    <t>Quick 10 Minute Workout Weightloss Progression Level 3</t>
  </si>
  <si>
    <t>2022-09-19 05:43:01+00:00</t>
  </si>
  <si>
    <t>Level 3 a.k.a Strong Beginner and Intermediate level workout. A quick 10-minute session that will get your heart and muscle pumping! You can get more training in my App here: https://bit.ly/trainwithjordanapp
â–·Connect with Me
Instagram: https://www.instagram.com/jordanyeohfitness
Facebook: http://facebook.com/jordanyeohfitness
Training &amp; Coaching App: https://bit.ly/trainwithjordanapp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not intended as a substitute for medical consultation. As with any exercise program, 
if at any point during your workout you begin to feel faint, dizzy or have physical discomfort, 
you should stop immediately and consult a physician.</t>
  </si>
  <si>
    <t>MLXxk1PAo40</t>
  </si>
  <si>
    <t>Skinny vs Steroids</t>
  </si>
  <si>
    <t>2022-09-05 05:49:11+00:00</t>
  </si>
  <si>
    <t>Xv75GcQL-uo</t>
  </si>
  <si>
    <t>Beginner Friendly Bodyweight | Stamina &amp; Recovery (Level 1.5)</t>
  </si>
  <si>
    <t>Beginner Friendly Bodyweight Stamina Recovery Level 15</t>
  </si>
  <si>
    <t>2022-08-29 04:23:51+00:00</t>
  </si>
  <si>
    <t>30 minutes steady workout for anyone who wants to burn calories and improve bodyweight strength at home or in the gym. You can use this video as your active recovery if you are an intermediate-level trainer. Once again,  you can experience more workouts here in my App: https://bit.ly/trainwithjordanapp
Estimated calories burned in this session: 150+ kcal
(your fitness tracker might show different results)
â–·Connect with Me
Instagram: https://www.instagram.com/jordanyeohfitness
Facebook: http://facebook.com/jordanyeohfitness
Training &amp; Coaching App: https://bit.ly/trainwithjordanapp
(Music used with permission from Epidemic Sound, Position Music and Freedom! http://sync.positionmusic.com/)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</si>
  <si>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iTZM5Qlahps</t>
  </si>
  <si>
    <t>The DUO | Endurance Strength &amp; Weightloss (Level 5)</t>
  </si>
  <si>
    <t>The DUO Endurance Strength Weightloss Level 5</t>
  </si>
  <si>
    <t>2022-08-08 04:00:15+00:00</t>
  </si>
  <si>
    <t>Another intense session! 2 exercises in 1 set. In this session, we focus on both Basic Strength &amp; Cardio Stamina (weight loss) combo. Starting 20/30 as warm up, and gradually progress up to 40/50  ðŸ˜± Easier version is available in my App here: https://bit.ly/trainwithjordanapp
Estimated calories burned in this session: 400+ kcal
(your fitness tracker might show different results)
â–·Connect with Me
Instagram: https://www.instagram.com/jordanyeohfitness
Facebook: http://facebook.com/jordanyeohfitness
Training &amp; Coaching App: https://bit.ly/trainwithjordanapp
Musics by Epidemic Studio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not intended as a substitute for medical consultation. As with any exercise program, 
if at any point during your workout you begin to feel faint, dizzy, or have physical discomfort, 
you should stop immediately and consult a physician.
#fitness #workout #weightloss</t>
  </si>
  <si>
    <t>2HNZTnx64d0</t>
  </si>
  <si>
    <t>I know... Next I'll try to take off my pants ðŸ‘Œ</t>
  </si>
  <si>
    <t xml:space="preserve">I know Next Ill try to take off my pants </t>
  </si>
  <si>
    <t>2022-08-04 09:05:45+00:00</t>
  </si>
  <si>
    <t>tYX86m1qfJk</t>
  </si>
  <si>
    <t>Day 8? - Summer Seven BTS</t>
  </si>
  <si>
    <t>Day 8 Summer Seven BTS</t>
  </si>
  <si>
    <t>2022-07-04 04:00:16+00:00</t>
  </si>
  <si>
    <t>Day 8? ðŸ”¥ðŸ”¥ðŸ”¥ðŸ”¥ðŸ”¥
â–·Connect with Me
Instagram: http://facebook.com/jordanyeohfitness
Facebook: http://facebook.com/jordanyeohfitness
Training &amp; Coaching App: https://bit.ly/trainwithjordanapp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#JySummerSeven #fitness #challenge</t>
  </si>
  <si>
    <t>k9jg0NuvIB4</t>
  </si>
  <si>
    <t>Day 7 - Summer Seven BOSS</t>
  </si>
  <si>
    <t>Day 7 Summer Seven BOSS</t>
  </si>
  <si>
    <t>2022-07-03 02:00:11+00:00</t>
  </si>
  <si>
    <t>Day 7 (Finale) - 7 minutes X7 (49 minutes)ðŸ”¥ðŸ”¥ðŸ”¥
Your next challenge here: https://bit.ly/trainwithjordanapp
â–·Connect with Me
Instagram: http://facebook.com/jordanyeohfitness
Facebook: http://facebook.com/jordanyeohfitness
Training &amp; Coaching App: https://bit.ly/trainwithjordanapp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#i7urvived #JySummerSeven #fitness #challenge</t>
  </si>
  <si>
    <t>L015PlQ9L_A</t>
  </si>
  <si>
    <t>Day 6 - Summer Seven X6</t>
  </si>
  <si>
    <t>Day 6 Summer Seven X6</t>
  </si>
  <si>
    <t>2022-07-02 00:00:12+00:00</t>
  </si>
  <si>
    <t>Day 6 - 7 minutes X6 (42 minutes)ðŸ”¥ðŸ”¥
â–·Connect with Me
Instagram: http://facebook.com/jordanyeohfitness
Facebook: http://facebook.com/jordanyeohfitness
Training &amp; Coaching App: https://bit.ly/trainwithjordanapp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#JySummerSeven #fitness #challenge</t>
  </si>
  <si>
    <t>oZBVR3r2YpE</t>
  </si>
  <si>
    <t>Day 5 - Summer Seven X5</t>
  </si>
  <si>
    <t>Day 5 Summer Seven X5</t>
  </si>
  <si>
    <t>2022-07-01 00:00:14+00:00</t>
  </si>
  <si>
    <t>Day 5 - 7 minutes X5 (35 minutes)ðŸ”¥ðŸ”¥
â–·Connect with Me
Instagram: http://facebook.com/jordanyeohfitness
Facebook: http://facebook.com/jordanyeohfitness
Training &amp; Coaching App: https://bit.ly/trainwithjordanapp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#JySummerSeven #fitness #challenge</t>
  </si>
  <si>
    <t>6df53AhRV0o</t>
  </si>
  <si>
    <t>Day 4 - Summer Seven X4</t>
  </si>
  <si>
    <t>Day 4 Summer Seven X4</t>
  </si>
  <si>
    <t>2022-06-30 00:00:12+00:00</t>
  </si>
  <si>
    <t>Day 4 - 7 minutes X4 (28 minutes)ðŸ”¥ðŸ”¥
â–·Connect with Me
Instagram: http://facebook.com/jordanyeohfitness
Facebook: http://facebook.com/jordanyeohfitness
Training &amp; Coaching App: https://bit.ly/trainwithjordanapp
Music by Revealed Recordings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#JySummerSeven #fitness #challenge</t>
  </si>
  <si>
    <t>AaGxIYE5u80</t>
  </si>
  <si>
    <t>Day 3 - Summer Seven X3</t>
  </si>
  <si>
    <t>Day 3 Summer Seven X3</t>
  </si>
  <si>
    <t>2022-06-29 00:00:14+00:00</t>
  </si>
  <si>
    <t>Day 3 - 7 minutes X3 (21 minutes)ðŸ”¥
â–·Connect with Me
Instagram: http://facebook.com/jordanyeohfitness
Facebook: http://facebook.com/jordanyeohfitness
Training &amp; Coaching App: https://bit.ly/trainwithjordanapp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#JySummerSeven #fitness #challenge</t>
  </si>
  <si>
    <t>o92zL6Kv-i0</t>
  </si>
  <si>
    <t>Day 2 - Summer Seven X2</t>
  </si>
  <si>
    <t>Day 2 Summer Seven X2</t>
  </si>
  <si>
    <t>2022-06-28 00:00:12+00:00</t>
  </si>
  <si>
    <t>Day 2 - 7 minutes X2 (14 minutes)ðŸ”¥
â–·Connect with Me
Instagram: http://facebook.com/jordanyeohfitness
Facebook: http://facebook.com/jordanyeohfitness
Training &amp; Coaching App: https://bit.ly/trainwithjordanapp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#JySummerSeven #fitness #challenge</t>
  </si>
  <si>
    <t>AUo28jH4KIA</t>
  </si>
  <si>
    <t>Day 1 - Summer Seven X1</t>
  </si>
  <si>
    <t>Day 1 Summer Seven X1</t>
  </si>
  <si>
    <t>2022-06-27 00:00:14+00:00</t>
  </si>
  <si>
    <t>Day 1 - 7 minutes X1 ðŸ”¥
â–·Connect with Me
Instagram: http://facebook.com/jordanyeohfitness
Facebook: http://facebook.com/jordanyeohfitness
Training &amp; Coaching App: https://bit.ly/trainwithjordanapp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#JySummerSeven #fitness #challenge</t>
  </si>
  <si>
    <t>TVVt6RL6zhk</t>
  </si>
  <si>
    <t>New Challenge Brief! The Summer Seven!</t>
  </si>
  <si>
    <t>New Challenge Brief The Summer Seven</t>
  </si>
  <si>
    <t>2022-06-25 03:01:00+00:00</t>
  </si>
  <si>
    <t>Day 1 to Day 7 playlist here: https://bit.ly/JySummerSeven 
Download my App here: https://bit.ly/trainwithjordanapp
â–·Connect with Me
Instagram: http://facebook.com/jordanyeohfitness
Facebook: http://facebook.com/jordanyeohfitness
Training &amp; Coaching App: https://bit.ly/trainwithjordanapp
#JySummerSeven #fitness #challenge</t>
  </si>
  <si>
    <t>Wbv0dxtgh4o</t>
  </si>
  <si>
    <t>30 Minute Ladder Bodyweight | Weightloss | Stamina &amp; Endurance (Level ?)</t>
  </si>
  <si>
    <t xml:space="preserve">30 Minute Ladder Bodyweight Weightloss Stamina Endurance Level </t>
  </si>
  <si>
    <t>2022-05-02 04:54:31+00:00</t>
  </si>
  <si>
    <t>Progressive ladder to improve stamina, and burn massive calories at home. In this session, we are focusing on both Strength &amp; Cardio Stamina (weight loss) combo. Starting 20/10 as warm up, and gradually progress up to 60/30  ðŸ˜± Bonus round available in my App here: https://bit.ly/trainwithjordanapp
Estimated calories burned in this session: 400+ kcal
(your fitness tracker might show different results)
â–·Connect with Me
Instagram: https://www.instagram.com/jordanyeohfitness
Facebook: http://facebook.com/jordanyeohfitness
Training &amp; Coaching App: https://bit.ly/trainwithjordanapp
Musics by Revealed Recordings &amp; Epidemic Studio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</si>
  <si>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k6PVekMPFuo</t>
  </si>
  <si>
    <t>30 Minute Constant Burn | Endurance &amp; Weightloss (Level 4.5)</t>
  </si>
  <si>
    <t>30 Minute Constant Burn Endurance Weightloss Level 45</t>
  </si>
  <si>
    <t>2022-04-01 03:56:28+00:00</t>
  </si>
  <si>
    <t>30 minute challenge! Unlike most of my workouts with multiple rounds, this is a nonstop workout without break in between. Struggling or reaching a plateau in your fitness? Download and improve with my training &amp; coaching App: https://bit.ly/trainwithjordanapp
Estimated calories burned in this session: 300-400+ kcal, more reps in = more calories out!
(your fitness tracker might show different results)
â–·Connect with Me
Instagram: https://www.instagram.com/jordanyeohfitness
Facebook: http://facebook.com/jordanyeohfitness
Training &amp; Coaching App: https://bit.ly/trainwithjordanapp
Music by Revealed Recordings and Epidemic Studio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</si>
  <si>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onTRy5SJIIo</t>
  </si>
  <si>
    <t>1 Hour Bodyweight Endurance | Cardio &amp; Weightloss (Level 6)</t>
  </si>
  <si>
    <t>1 Hour Bodyweight Endurance Cardio Weightloss Level 6</t>
  </si>
  <si>
    <t>2022-02-14 04:59:18+00:00</t>
  </si>
  <si>
    <t>New 1 Hour Bodyweight Workout! 60+ minutes of 4K high-quality workout video! It's a long session. Get ready and let's go! Download and improve with my training &amp; coaching App: https://bit.ly/trainwithjordanapp
Estimated calories burned in this session: 450-750+ kcal, more reps in = more calories out!
(your fitness tracker might show different results)
â–·Connect with Me
Instagram: https://www.instagram.com/jordanyeohfitness
Facebook: http://facebook.com/jordanyeohfitness
Training &amp; Coaching App: https://bit.ly/trainwithjordanapp
Music by Revealed Recordings and Epidemic Studio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</si>
  <si>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XMXv1d6ZVPI</t>
  </si>
  <si>
    <t>Intense Bodyweight Ladder | Strength &amp; Cardio (Level 3.5)</t>
  </si>
  <si>
    <t>Intense Bodyweight Ladder Strength Cardio Level 35</t>
  </si>
  <si>
    <t>2022-01-28 05:18:34+00:00</t>
  </si>
  <si>
    <t>Ladder training! In this session, we are focusing on both Strength &amp; Cardio Stamina (weight loss) combo. Unlike most of my training where you'll get 10-15 seconds of rest/transition in between each exercise, in this routine you'll have a few "rest" but almost "no rest" overall in each exercise. Starting with bodyweight resistance, the second half is all cardio for endurance and massive calorie burn. Download my App here: https://bit.ly/trainwithjordanapp
Estimated calories burned in this session: 350+ kcal
(your fitness tracker might show different results)
â–·Connect with Me
Instagram: https://www.instagram.com/jordanyeohfitness
Facebook: http://facebook.com/jordanyeohfitness
Training &amp; Coaching App: https://bit.ly/trainwithjordanapp
Musics by Revealed Recordings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</si>
  <si>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rb0VwTatQNI</t>
  </si>
  <si>
    <t>25 Minute Bodyweight Tension Cardio &amp; Strength (Level 4)</t>
  </si>
  <si>
    <t>25 Minute Bodyweight Tension Cardio Strength Level 4</t>
  </si>
  <si>
    <t>2022-01-14 04:01:22+00:00</t>
  </si>
  <si>
    <t>Slow pace, Fast pace, New style of workout! A powerful tension tempo session that burns massive calories for weightloss and builds bodyweight strength and endurance! Follow the alternatives if you can't keep up. Done is better than none! If you can't get enough of this type of workouts, download and experience more interesting workouts here: https://bit.ly/trainwithjordanapp
Estimated calories burned in this session: 320+ kcal
(your fitness tracker might show different results)
â–·Connect with Me
Instagram: https://www.instagram.com/jordanyeohfitness
Facebook: http://facebook.com/jordanyeohfitness
Training &amp; Coaching App: https://bit.ly/trainwithjordanapp
0:00  - Introduction
0:47 - 20s Fast | 22s Slow
13:10 - 20s Slow | 22s Fast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</si>
  <si>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fFYRpoITZQY</t>
  </si>
  <si>
    <t>2022 Ultimate Workout | No Gym Bodyweight (Level 3.5)</t>
  </si>
  <si>
    <t>2022 Ultimate Workout No Gym Bodyweight Level 35</t>
  </si>
  <si>
    <t>2022-01-03 12:58:00+00:00</t>
  </si>
  <si>
    <t>Another ultimate workout! 20 exercises + 22 exercises challenge! Download my App here to experience more variety of Bodyweight and Gym workouts: https://bit.ly/trainwithjordanapp
Estimated calories burned in this session: 300+ kcal
(your fitness tracker might show different results)
â–·Connect with Me
Training &amp; Coaching App: https://bit.ly/trainwithjordanapp
Instagram: https://www.instagram.com/jordanyeohfitness
Facebook: http://facebook.com/jordanyeohfitness
Music by Epidemic Studio &amp; Revealed Recordings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</si>
  <si>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ggroSMLz0fs</t>
  </si>
  <si>
    <t>Holiday Workout | Weightloss Cardio &amp; Strengthening (Level: 1.5 - 3)</t>
  </si>
  <si>
    <t>Holiday Workout Weightloss Cardio Strengthening Level 15 3</t>
  </si>
  <si>
    <t>2021-12-30 06:33:02+00:00</t>
  </si>
  <si>
    <t>Quick holiday workout to maintain or come back on track. Follow the laid-back version for lower intensity, or follow my style if you think you can keep up. Experience more powerful workouts my App here: https://bit.ly/trainwithjordanapp
Estimated calories burned in this session: 200+ kcal / 100+ kcal for laid-back version.
(your fitness tracker might show different results)
â–·Connect with Me
Instagram: https://www.instagram.com/jordanyeohfitness
Facebook: http://facebook.com/jordanyeohfitness
Training &amp; Coaching App: https://bit.ly/trainwithjordanapp
Music by Epidemic Studio &amp; Revealed Recordings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#holiday</t>
  </si>
  <si>
    <t>z-r6qyVmw0Q</t>
  </si>
  <si>
    <t>Light Beginner Workout | Weightloss &amp; Strengthening [Level 0.5+]</t>
  </si>
  <si>
    <t>Light Beginner Workout Weightloss Strengthening Level 05</t>
  </si>
  <si>
    <t>2021-12-20 04:00:12+00:00</t>
  </si>
  <si>
    <t>Bodyweight workout for Beginner at home or in the gym to burn calories. Starting from light to challenging for a first timer. As always, your form is the most important of all, slow down and do it with the proper form if you are running out of gas! Download my training App here: https://bit.ly/trainwithjordanapp
Estimated calories burned in this session: 150+ kcal
(your fitness tracker might show different results)
â–·Connect with Me
Instagram: https://www.instagram.com/jordanyeohfitness
Facebook: http://facebook.com/jordanyeohfitness
Training &amp; Coaching App: https://bit.ly/trainwithjordanapp
Music by Revealed Recordings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</si>
  <si>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O3RftGbteg8</t>
  </si>
  <si>
    <t>Full Body Dumbbell Circuit | Strengthening &amp; Weightloss</t>
  </si>
  <si>
    <t>Full Body Dumbbell Circuit Strengthening Weightloss</t>
  </si>
  <si>
    <t>2021-11-26 07:06:51+00:00</t>
  </si>
  <si>
    <t>Download my App here: https://bit.ly/trainwithjordanapp
Circuit training format to save time and train your endurance. Straight/Supersets for muscle building. Either of these styles is a good calorie burner. This workout routine is suitable for both Men and Women. It can be done by every healthy individual, doesn't really matter if you are fit or unfit. Ladies, don't worry about the added resistance, they won't make you big! Resistance will shape you! 
For best results, go for 3-5 rounds and combine with a proper nutrition regime. To learn more about my coaching program, download Jordan as your virtual trainer here: https://bit.ly/trainwithjordanapp
#fitness #workout #weightloss
â–·Connect with Me
Instagram: https://www.instagram.com/jordanyeohfitness
Facebook: http://facebook.com/jordanyeohfitness
Training &amp; Coaching App: https://bit.ly/trainwithjordanapp
Music by Revealed Recordings
Disclaimer: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t>
  </si>
  <si>
    <t>h4yVtnDowEU</t>
  </si>
  <si>
    <t>Short Intensive Bodyweight | Weightloss &amp; Strengthening (Level 3-4)</t>
  </si>
  <si>
    <t>Short Intensive Bodyweight Weightloss Strengthening Level 34</t>
  </si>
  <si>
    <t>2021-11-15 04:21:13+00:00</t>
  </si>
  <si>
    <t>Quick Bodyweight for Cardio and Weightloss! 10+ minutes of progressive bodyweight circuit with warm-up and hard push! Feeling strong and want to take it to the next level? Repeat this routine over and over again. Download my training App here: https://bit.ly/trainwithjordanapp
Estimated calories burned in this session (12 minutes): 120-150+ kcal
(your fitness tracker might show different results)
â–·Connect with Me
Instagram: https://www.instagram.com/jordanyeohfitness
Facebook: http://facebook.com/jordanyeohfitness
Training &amp; Coaching App: https://bit.ly/trainwithjordanapp
Music by Revealed Recordings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</si>
  <si>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v3iVPRmOGZw</t>
  </si>
  <si>
    <t>Long Intense Bodyweight Burn | Weightloss &amp; Endurance (Level 5-6)</t>
  </si>
  <si>
    <t>Long Intense Bodyweight Burn Weightloss Endurance Level 56</t>
  </si>
  <si>
    <t>2021-10-31 04:00:32+00:00</t>
  </si>
  <si>
    <t>Bodyweight Weightloss, and Muscular Endurance! 40 minutes (or longer including breaks) of muscles &amp; a heart-pumping bodyweight circuit that keep you sweating and burn massive calories! Too hard? Go for the Beginner version. Feeling strong and want to take it to the next level? Follow the Level 6 pace with perfect form (for advanced level only). Download my training App here: https://bit.ly/trainwithjordanapp
Estimated calories burned in this session: 300 kcal (beginner version) to 450+ kcal
(your fitness tracker might show different results)
0:00 Round 1 (warm up)
7:45 Round 2
15:35 Round 3
22:27 Round 4
29:28 Round 5
â–·Connect with Me
Instagram: https://www.instagram.com/jordanyeohfitness
Facebook: http://facebook.com/jordanyeohfitness
Training &amp; Coaching App: https://bit.ly/trainwithjordanapp
Music by Revealed Recordings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</si>
  <si>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WjDQsHhMcp8</t>
  </si>
  <si>
    <t>Hardcore Lower Abs Exercises</t>
  </si>
  <si>
    <t>2021-10-29 05:15:42+00:00</t>
  </si>
  <si>
    <t>Pick 2-3 out of 12 and perform each variation for 10-15 reps. Go for 3-4 sets each! Remember to take care of your diet! Download my App here: https://bit.ly/trainwithjordanapp
â–·Connect with Me
Instagram: https://www.instagram.com/jordanyeohfitness
Facebook: http://facebook.com/jordanyeohfitness
Music by Revealed Recordings and Epidemic Studio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 #shorts</t>
  </si>
  <si>
    <t>nQe2KwfEJBc</t>
  </si>
  <si>
    <t>All Standing Intense Bodyweight | Weightloss &amp; Lower Body Endurance (Level 4)</t>
  </si>
  <si>
    <t>All Standing Intense Bodyweight Weightloss Lower Body Endurance Level 4</t>
  </si>
  <si>
    <t>2021-10-19 03:46:45+00:00</t>
  </si>
  <si>
    <t>Don't feel like getting down on the floor? I got you covered! No Push-Up, No Plank, No Burpees, No Crunches, and No BS. 20+ minutes of pure intense cardio that burns massive calories, it burns just as much as other full body intensive workouts. More exciting workouts here my App: https://bit.ly/trainwithjordanapp
0:00 Round 1
7:45 Round 2
14:45 Round 3
Estimated calories burned in this session: 220-300 kcal
(your fitness tracker might show different results)
â–·Follow Me On
Instagram: https://www.instagram.com/jordanyeohfitness
Facebook: http://facebook.com/jordanyeohfitness
Training &amp; Coaching App: https://bit.ly/trainwithjordanapp
Music by Revealed Recordings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</si>
  <si>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All Jacks Workout! | Weightloss &amp; Strengthening (Level 2 to Level ?)</t>
  </si>
  <si>
    <t xml:space="preserve">All Jacks Workout Weightloss Strengthening Level 2 to Level </t>
  </si>
  <si>
    <t>2021-10-03 04:15:05+00:00</t>
  </si>
  <si>
    <t>If you love Jumping Jacks, this session is just for you! However, don't let this exercise fool you because it's going to be challenging (and fun!)! You can always pause the video if you can't keep up. If this workout is not hard enough, aim for more than 4 rounds and more! More training like this in my training App here: https://bit.ly/trainwithjordanapp
Estimated calories burned in this session: 250 to ??? kcal
(your fitness tracker might show different results)
â–·Connect with Me
Instagram: https://www.instagram.com/jordanyeohfitness
Facebook: http://facebook.com/jordanyeohfitness
Training &amp; Coaching App: https://bit.ly/trainwithjordanapp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</si>
  <si>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1TNhePUy7c0</t>
  </si>
  <si>
    <t>Full Body Blaster Circuit Training | Weightloss &amp; Strengthening (Level 3.5)</t>
  </si>
  <si>
    <t>Full Body Blaster Circuit Training Weightloss Strengthening Level 35</t>
  </si>
  <si>
    <t>2021-09-24 04:56:28+00:00</t>
  </si>
  <si>
    <t>20 minutes no equipment bodyweight for Weightloss, Body Strengthening, and Cardio! This is a progressive full body workout, starting from easy and gradually gets harder. Download my training App here: https://bit.ly/trainwithjordanapp
Estimated calories burned in this session: 250-350+ kcal
(your fitness tracker might show different results)
â–·Connect with Me
Instagram: https://www.instagram.com/jordanyeohfitness
Facebook: http://facebook.com/jordanyeohfitness
Training &amp; Coaching App: https://bit.ly/trainwithjordanapp
Music by Revealed Recordings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</si>
  <si>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KF7a1pv4Aeg</t>
  </si>
  <si>
    <t>All Level Workout Challenge | Endurance &amp; Weightloss</t>
  </si>
  <si>
    <t>All Level Workout Challenge Endurance Weightloss</t>
  </si>
  <si>
    <t>2021-09-17 04:00:06+00:00</t>
  </si>
  <si>
    <t>Guided follow along home workout challenge for all levels. A powerful EMOM (every minute on the minute) count-up bodyweight workout that will bring your fitness to the next level. Get my App here: https://bit.ly/trainwithjordanapp
Estimated calories burned in this session: Unknown
Music by Revealed Recordings
â–·Connect with Me
Instagram: https://www.instagram.com/jordanyeohfitness
Facebook: http://facebook.com/jordanyeohfitness
Training &amp; Coaching App: https://bit.ly/trainwithjordanapp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#ISurvivedJYFitnessChallenge #fitness #workout #weightloss</t>
  </si>
  <si>
    <t>Ukc6DzX17Sc</t>
  </si>
  <si>
    <t>6 Biceps Workout At Home (Gym &amp; No Gym)</t>
  </si>
  <si>
    <t>6 Biceps Workout At Home Gym No Gym</t>
  </si>
  <si>
    <t>2021-09-08 10:00:12+00:00</t>
  </si>
  <si>
    <t>Biceps workout at home from equipment to no equipment! Download my App here: https://bit.ly/trainwithjordanapp
*Closed Caption is available in this video*
â–·Connect with Me
Instagram: https://www.instagram.com/jordanyeohfitness
Facebook: http://facebook.com/jordanyeohfitness
Training &amp; Coaching App: https://bit.ly/trainwithjordanapp
If you want to bring your training to the next level, to save more time, and start training the right way for massive results without making the same mistakes I've made throughout this decade. Here I would like to welcome you to be my student here at ðŸ‘‰  https://bit.ly/trainwithjordanapp
#fitness #workout #weightloss</t>
  </si>
  <si>
    <t>dFCkDHglbvM</t>
  </si>
  <si>
    <t>Basic FULL BODY | No Equipment Home Workout (Level 3-4)</t>
  </si>
  <si>
    <t>Basic FULL BODY No Equipment Home Workout Level 34</t>
  </si>
  <si>
    <t>2021-08-31 04:00:10+00:00</t>
  </si>
  <si>
    <t>Back to Basics! A 25 minutes home workout bodyweight for Cardio, Weightloss, and Body Strengthening! Download my training App here: https://bit.ly/trainwithjordanapp
Estimated calories burned in this session: 250+ kcal
(your fitness tracker might show different results)
â–·Connect with Me
Instagram: https://www.instagram.com/jordanyeohfitness
Facebook: http://facebook.com/jordanyeohfitness
Training &amp; Coaching App: https://bit.ly/trainwithjordanapp
Music by Revealed Recordings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</si>
  <si>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O_NhxBiP_u0</t>
  </si>
  <si>
    <t>Explosive FULL BODY | Weightloss &amp; Strengthening At Home</t>
  </si>
  <si>
    <t>Explosive FULL BODY Weightloss Strengthening At Home</t>
  </si>
  <si>
    <t>2021-08-28 05:38:29+00:00</t>
  </si>
  <si>
    <t>Do each exercise back to back. Aim for 5 rounds for massive calorie burn! Get my App here: https://bit.ly/trainwithjordanapp
â–·Connect with Me
Instagram: https://www.instagram.com/jordanyeohfitness
Facebook: http://facebook.com/jordanyeohfitness
Music by Revealed Recordings and Epidemic Studio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 #shorts</t>
  </si>
  <si>
    <t>t1IkZBYWMg4</t>
  </si>
  <si>
    <t>COMPLETE Ab Workout | No Equipment Home Workout (Level 2.5)</t>
  </si>
  <si>
    <t>COMPLETE Ab Workout No Equipment Home Workout Level 25</t>
  </si>
  <si>
    <t>2021-08-23 09:59:27+00:00</t>
  </si>
  <si>
    <t>Quick 8 minute ab circuit workout at home with no equipment. One round of this is a good start, feel free to repeat 2 more rounds if you can take it. You can do this routine after your Gym or Running session. Be sure to maintain good form when exercising!
Important note: This workout routine is not a spot-reduction exercise routine. Perhaps, Spot-reduction is a fitness myth. You can't burn fat in a specific area (belly, triceps, chest, legs) by doing a specifically targeted muscle group exercise. To get the best out of my workout videos, you must commit yourself to workout at least 3 times or more in a week (I still train about 5-6 times a week during the pandemic). Feel free to incorporate your workout with my other training routines from my channel. For the best results, you must take care of your diet. Reduce all sugary and oily food. You can watch my diet strategy here: https://youtu.be/uyN0AwbG0Wg
â–·Connect with Me
Instagram: https://www.instagram.com/jordanyeohfitness
Facebook: http://facebook.com/jordanyeohfitness
Training &amp; Coaching App: https://bit.ly/trainwithjordanapp
Music by Revealed Recordings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As with any exercise program, if at any point during your workout you begin to feel faint, dizzy, or have physical discomfort, you should stop immediately and consult a physician.
#fitness #workout #weightloss</t>
  </si>
  <si>
    <t>['home workout', 'fatloss', 'no gym required', 'no gym', 'home', 'bodyweight', 'bodyweight resistance', 'Physical Exercise (Interest)', 'Physical Fitness (Industry)', 'Weight', 'Fitness', 'Loss', 'Workout', 'Muscle', 'Body', 'Health', 'Training', 'Muscles', 'Lose', 'six packs abs', 'six packs', 'abs', 'push up', 'squat', 'crunches', 'cardio', 'fat burning', 'lean muscle', 'tabata', 'jordan yeoh', 'malaysia', 'asia', 'Bodyweight Exercise', 'jytimer', 'no gym no problem', 'kayla', 'athleanx', 'abs workout', 'abs exercises', 'chloe ting', 'chris heria', 'thenx', 'follow along workout']</t>
  </si>
  <si>
    <t>Ajw4PNKPbdo</t>
  </si>
  <si>
    <t>All Level Circuit Training | Bodyweight Rep Count (Level 1-5+)</t>
  </si>
  <si>
    <t>All Level Circuit Training Bodyweight Rep Count Level 15</t>
  </si>
  <si>
    <t>2021-08-14 07:00:03+00:00</t>
  </si>
  <si>
    <t>All level weight loss, endurance, strengthening, or get to the next level. I called this workout "The Five". The Five is a powerful count-up circuit training performed back to back with only a few exercises. Tier 1 = Beginner! Tier 2 = Intermediate! Tier 3 = Advanced! More training like this please check out my training App here: https://bit.ly/trainwithjordanapp
Estimated calories burned in this session: 100-450+ kcal
(your fitness tracker might show different results)
â–·Connect with Me
Instagram: https://www.instagram.com/jordanyeohfitness
Facebook: http://facebook.com/jordanyeohfitness
Training &amp; Coaching App: https://bit.ly/trainwithjordanapp
Music by Revealed Recordings
0:00 Introduction
3:39 Tier 1
14:11 Tier 2
25:45 Tier 3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</si>
  <si>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ymDGnxibsX4</t>
  </si>
  <si>
    <t>Strong Intense Circuit Training | Weightloss &amp; Endurance (Level 4-5)</t>
  </si>
  <si>
    <t>Strong Intense Circuit Training Weightloss Endurance Level 45</t>
  </si>
  <si>
    <t>2021-08-02 04:00:31+00:00</t>
  </si>
  <si>
    <t>Weightloss, Endurance, Get Fitter, and Feel Better! 30 minutes (including breaks) of muscles &amp; heart-pumping bodyweight circuit that keep you sweating and burn massive calories! Challenge the level 5 goals to feel the real level 5 challenge. Download my training App here: https://bit.ly/trainwithjordanapp
Estimated calories burned in this session: 350+ kcal
(your fitness tracker might show different results)
â–·Connect with Me
Instagram: https://www.instagram.com/jordanyeohfitness
Facebook: http://facebook.com/jordanyeohfitness
Training &amp; Coaching App: https://bit.ly/trainwithjordanapp
Music by Revealed Recordings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</si>
  <si>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GF2lKu9yH2k</t>
  </si>
  <si>
    <t>20 Lower Ab Exercises</t>
  </si>
  <si>
    <t>2021-07-21 13:00:11+00:00</t>
  </si>
  <si>
    <t>20 ways to train your lower abs. Get my App here: https://bit.ly/trainwithjordanapp
â–·Connect with Me
Instagram: https://www.instagram.com/jordanyeohfitness
Facebook: http://facebook.com/jordanyeohfitness
Music by Revealed Recordings and Epidemic Studio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 #shorts</t>
  </si>
  <si>
    <t>fINaU3nMyaU</t>
  </si>
  <si>
    <t>30 + 10 Minutes Intense Home Workout | Level 4</t>
  </si>
  <si>
    <t>30 10 Minutes Intense Home Workout Level 4</t>
  </si>
  <si>
    <t>2021-07-13 11:21:14+00:00</t>
  </si>
  <si>
    <t>30 + 10 minutes warm up and cool down home workout for weight loss and body strengthening! Download Jordan's App here: https://bit.ly/trainwithjordanapp
â–·Connect with Me
Instagram: https://www.instagram.com/jordanyeohfitness
Facebook: http://facebook.com/jordanyeohfitness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</si>
  <si>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KHUJywZgdOA</t>
  </si>
  <si>
    <t>30 Minutes Guided Home Strength &amp; Cardio | (Level 4)</t>
  </si>
  <si>
    <t>30 Minutes Guided Home Strength Cardio Level 4</t>
  </si>
  <si>
    <t>2021-07-13 10:56:50+00:00</t>
  </si>
  <si>
    <t>Guided intense home workout! 30 + 10 minutes warm up and cool down home workout for weight loss and body strengthening! Download Jordan's App here: https://bit.ly/trainwithjordanapp
0:00 Warm Up
9:17 Round 1
19:14 Round 2
28:54 Round 3
40:34 Stretching
â–·Connect with Me
Instagram: https://www.instagram.com/jordanyeohfitness
Facebook: http://facebook.com/jordanyeohfitness
Music used with permission from Epidemic Sound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</si>
  <si>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rKLxtjaRw-0</t>
  </si>
  <si>
    <t>How To Make Burpees Easy (and fall in love with it)</t>
  </si>
  <si>
    <t>How To Make Burpees Easy and fall in love with it</t>
  </si>
  <si>
    <t>2021-07-10 03:57:21+00:00</t>
  </si>
  <si>
    <t>A modified Burpee guide to reducing the tension from your lower body. Now, an easy version doesn't mean it is ok to execute with bad form. Always perform with steady control, not dropping your body hard on the floor especially when you are getting tired. If possible, slowly progress to a strict form Push Up Burpee, and then slowly progress to other variations like Explosive, and Single-legged style. Enjoy! More powerful and effective exercise programs here in my training App: https://bit.ly/trainwithjordanapp
Closed caption is available for this video
â–·Connect with Me
Instagram: https://www.instagram.com/jordanyeohfitness
Facebook: http://facebook.com/jordanyeohfitness
Training &amp; Coaching App: https://bit.ly/trainwithjordanapp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</si>
  <si>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pevi57ZBZaE</t>
  </si>
  <si>
    <t>Chest Press Home Solution</t>
  </si>
  <si>
    <t>2021-07-06 13:00:18+00:00</t>
  </si>
  <si>
    <t>Can't go to the gym? Try these exercises at home! Get my App here: https://bit.ly/trainwithjordanapp
â–·Connect with Me
Instagram: https://www.instagram.com/jordanyeohfitness
Facebook: http://facebook.com/jordanyeohfitness
Music by Revealed Recordings and Epidemic Studio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 #shorts</t>
  </si>
  <si>
    <t>yLGSbHZ54EM</t>
  </si>
  <si>
    <t>Basic Bodyweight Workout With Warm Up &amp; Stretching | Beginner Friendly (Level 1.5)</t>
  </si>
  <si>
    <t>Basic Bodyweight Workout With Warm Up Stretching Beginner Friendly Level 15</t>
  </si>
  <si>
    <t>2021-06-30 10:00:21+00:00</t>
  </si>
  <si>
    <t>Fat burning bodyweight workout for Beginners with warm up and stretching. As always, your form is the most important of all, slow down and do it with the proper form if you are running out of gas! Download my training App here: https://bit.ly/trainwithjordanapp
Estimated calories burned in this session: 150-200+ kcal
(your fitness tracker might show different results)
â–·Connect with Me
Instagram: https://www.instagram.com/jordanyeohfitness
Facebook: http://facebook.com/jordanyeohfitness
Training &amp; Coaching App: https://bit.ly/trainwithjordanapp
Music by Revealed Recordings
0:00 Warm Up
3:19 Round 1
11:42 Final Round
19:21 Cool Down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</si>
  <si>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ghDh-6tncCA</t>
  </si>
  <si>
    <t>High &amp; Low Impact Exercise Options</t>
  </si>
  <si>
    <t>High Low Impact Exercise Options</t>
  </si>
  <si>
    <t>2021-06-24 07:23:43+00:00</t>
  </si>
  <si>
    <t>Download my training App here: https://bit.ly/trainwithjordanapp
â–·Connect with Me
Instagram: https://www.instagram.com/jordanyeohfitness
Facebook: http://facebook.com/jordanyeohfitness
Music by Revealed Recordings and Epidemic Studio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 #shorts</t>
  </si>
  <si>
    <t>7011WUaLNZE</t>
  </si>
  <si>
    <t>All Level Bodyweight Workout | Weightloss &amp; Muscular Endurance (Level: 4)</t>
  </si>
  <si>
    <t>All Level Bodyweight Workout Weightloss Muscular Endurance Level 4</t>
  </si>
  <si>
    <t>2021-06-14 03:51:47+00:00</t>
  </si>
  <si>
    <t>All level fat burning bodyweight workout. Beginners, please follow the alternative version. Intermediate level, try to keep up with my pace! Hardcore people, take no rest in between each round! As always, your form is the most important of all, slow down and do it with the proper form if you are running out of gas! Download my training App here: https://bit.ly/trainwithjordanapp
Estimated calories burned in this session: 250-450+ kcal
(your fitness tracker might show different results)
â–·Connect with Me
Instagram: https://www.instagram.com/jordanyeohfitness
Facebook: http://facebook.com/jordanyeohfitness
Training &amp; Coaching App: https://bit.ly/trainwithjordanapp
Music by Revealed Recordings
0:00 Warm Up
3:13 Round 1
6:25 Round 2
9:37 Round 3
13:00 Round 4
16:27 Final Round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</si>
  <si>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idO-XqXp9CY</t>
  </si>
  <si>
    <t>Squat Alternatives (No Gym)</t>
  </si>
  <si>
    <t>Squat Alternatives No Gym</t>
  </si>
  <si>
    <t>2021-06-05 14:00:11+00:00</t>
  </si>
  <si>
    <t>qIZJRkzkyh8</t>
  </si>
  <si>
    <t>10 Best Abs At Home</t>
  </si>
  <si>
    <t>2021-05-27 04:05:21+00:00</t>
  </si>
  <si>
    <t>Top 10 exercises to support your Abs Workout at home. Get my App here: https://bit.ly/trainwithjordanapp
How to add these exercises into a badass abs workout routine
ðŸ‘‡ðŸ‘‡ðŸ‘‡
Step 1: Pick 5 exercises out of 10
Step 2: Do each exercise for 20-30 seconds (use this timer APP: https://bit.ly/trainwithjordanapp)
Step 3: Take 10-15 seconds rest time to move on to the next exercise (use this timer APP: https://bit.ly/trainwithjordanapp)
Step 4: Take 2-3 minutes break after completed 5 exercises
Step 5: Aim for 3-5 rounds! 
Training &amp; Coaching App: https://bit.ly/trainwithjordanapp
â–·Connect with Me
Instagram: https://www.instagram.com/jordanyeohfitness
Facebook: http://facebook.com/jordanyeohfitness
Music by Revealed Recordings and Epidemic Studio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 #shorts</t>
  </si>
  <si>
    <t>HtJdDeUTn3c</t>
  </si>
  <si>
    <t>Strong Intense Burn &amp; Stretching | Strength &amp; Weightloss (Level 5)</t>
  </si>
  <si>
    <t>Strong Intense Burn Stretching Strength Weightloss Level 5</t>
  </si>
  <si>
    <t>2021-05-22 05:24:58+00:00</t>
  </si>
  <si>
    <t>Weightloss, Strengthening, Get Abs, Get Fitter, and Feel Better! 35 minutes of progressive fat burning workout and 5 minutes of stretching to cool down. Added instructions as a reminder for you to train with proper form! Download my training App here: https://bit.ly/trainwithjordanapp
Beginner friendly workout here: http://bit.ly/basicfatburning
Estimated calories burned in this session: 400+ kcal
(your fitness tracker might show different results)
â–·Connect with Me
Instagram: https://www.instagram.com/jordanyeohfitness
Facebook: http://facebook.com/jordanyeohfitness
Training &amp; Coaching App: https://bit.ly/trainwithjordanapp
Music by Revealed Recordings
0:00 Introduction
0:29 Round 1
8:47 Round 2
16:21 Round 3
26:05 Bonus Round!
35:05 Stretching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#fitness #workout #weightloss</t>
  </si>
  <si>
    <t>8ptCLCnehJ8</t>
  </si>
  <si>
    <t>No Equipment Chest + Triceps + Abs Routine!</t>
  </si>
  <si>
    <t>No Equipment Chest Triceps Abs Routine</t>
  </si>
  <si>
    <t>2021-05-18 11:34:36+00:00</t>
  </si>
  <si>
    <t>â–·Connect with Me
Instagram: https://www.instagram.com/jordanyeohfitness
Facebook: http://facebook.com/jordanyeohfitness
How I Build My Body: https://bit.ly/trainwithjordanapp
Physique Disclaimer: Throughout my fitness journey. I did not achieve this physique by doing these exercises alone. This video is specially made for those who can't go to the gym or do not have any gym equipment at home to get started in training and engaging their muscles. Speaking about Muscle Hypertrophy, imo it is still better to train with Dumbbells and Barbells (soon I will be posting a series of follow-along dumbbell workouts so please subscribe). Bodyweight at home might not be the best for growth but hey, done is better than none. Get it done first! My coaching program: https://bit.ly/trainwithjordanapp
Video disclaimer:
The exercises and workouts provided in this video are for educational purposes only and are not to be interpreted as a recommendation for a specific treatment plan, product, or course of action. 
Before beginning this or any exercise program, please consult a physician for appropriate exercise prescription and safety precautions. 
The exercise instruction and advice presented are in no way intended as a substitute for medical consultation. 
As with any exercise program, if at any point during your workout you begin to feel faint, dizzy, or have physical discomfort, you should stop immediately and consult a physician.
Tracks: Epidemic Sound https://www.epidemicsound.com/
#Shorts #fitness #workout #weightloss</t>
  </si>
  <si>
    <t>MKKf7nd5hPo</t>
  </si>
  <si>
    <t>UCiH4auDlkM0tgn9ewT3B1Vw</t>
  </si>
  <si>
    <t>LANZAMIENTO DE MI COLÃGENO CON CYNATINE HNS | ACIDO HIALURONICO | BIOTINA | VITAMINA E Y C !</t>
  </si>
  <si>
    <t xml:space="preserve">LANZAMIENTO DE MI COLÃGENO CON CYNATINE HNS ACIDO HIALURONICO BIOTINA VITAMINA E Y C </t>
  </si>
  <si>
    <t>2022-10-03 17:00:18+00:00</t>
  </si>
  <si>
    <t>âœ¨YA DISPONIBLE MI NUEVO SUPLEMENTO EN ESTE LINK!!!âœ¨
https://sascha.fit/MultiCollagen
Hola chicos! Que feliz me hace poder compartir con ustedes el lanzamiento de mi nuevo producto! Espero les guste tanto como a mÃ­! Saben que solo me gusta producir y sacar productos de buena calidad y que sean efectivos. Este suplementos se ha convertido en mi consentido porque realmente ha sido uno de mis aliados en este proceso de recuperaciÃ³n posparto, El cambio en mi piel, pelo y uÃ±as que por fin las tengo largas despuÃ©s de mucho tiempo, ha sido significativo. DÃ©jeme abajo sus dudas, sus preguntas para poder responderlas en un vÃ­deo!
AMAZON
Link para comprar mi proteÃ­na: 
ISOLATE  
â€ªhttp://bit.ly/SaschaFitnessProteinâ€¬
MIS BCAA (VEGANOS) AQUÃ: 
â€ªhttp://sascha.fit/BcaaPowderâ€¬
Link para comprar mi guÃ­a digital contra la celulitis, a registrarte o iniciar sesiÃ³n en mi pÃ¡gina web para poder adquirirla.
â€ªhttps://www.saschafitness.com/store/guia-digital-bye-bye-celulitisby-sascha-fitness/â€¬
Contacto Laboral: â€ªinfo@saschafitness.comâ€¬
Cualquier duda saben que pueden preguntarme en las redes sociales:
 Web:            â€ªhttp://saschafitness.comâ€¬
Instagram :  â€ªhttp://bit.ly/Instagram-Saschafitnessâ€¬
Facebook :  â€ªhttp://bit.ly/Facebook-saschafitnessâ€¬
Twitter :       â€ªhttp://bit.ly/Twitter-Saschafitnessâ€¬
Gracias por todo!!!! Los quieroâ¤ï¸</t>
  </si>
  <si>
    <t>['Beauty', 'Belleza', 'Skincare', 'Piel', 'Pelo', 'Cabello', 'Fit', 'Salud', 'Health', 'Glow', 'Celulitis', 'Mujer']</t>
  </si>
  <si>
    <t>UZUwrhKLulU</t>
  </si>
  <si>
    <t>RUTINA DE AGILIDAD Y PLIOMETRICOS EN CASA I EJERCICIO DURANTE LA REGLA</t>
  </si>
  <si>
    <t>2022-09-05 13:56:22+00:00</t>
  </si>
  <si>
    <t>Hola chicos! Bienvenidos de nuevo al canal, a kaled tengo esta rutina, es un poco exigente pero realmente te ayuda a maximizar el tiempo, quemas muchas calorÃ­as por minuto, trabajas la parte muscular, vas a quedar drenado y agotado pero muy satisfecho al culminar! Vayan a su ritmo, si tienes alguna lesiÃ³n pregÃºntale primero a tu especialista, no tienes que seguir al 100 % las pautas porque la condiciÃ³n fÃ­sica de cada quien es diferente. Son sencillamente sugerencias.
Les recuerdo que muy pronto sale mi prÃ³ximo suplemento, suscrÃ­banse al canal y dale a la campanita de notificaciÃ³n para que sepan cuando hay vÃ­deos nuevos, el lanzamiento del producto lo voy a hacer por aquÃ­ en Youtube. Les mando un abrazo!
Web para comprar mis productos!
www.saschafitness.com
AMAZON
Link para comprar mi proteÃ­na: 
ISOLATE  
â€ªhttp://bit.ly/SaschaFitnessProteinâ€¬
MIS BCAA (VEGANOS) AQUÃ: 
â€ªhttp://sascha.fit/BcaaPowderâ€¬
Link para comprar mi guÃ­a digital contra la celulitis, a registrarte o iniciar sesiÃ³n en mi pÃ¡gina web para poder adquirirla.
â€ªhttps://www.saschafitness.com/store/guia-digital-bye-bye-celulitisby-sascha-fitness/â€¬
Contacto Laboral: â€ªinfo@saschafitness.comâ€¬
Cualquier duda saben que pueden preguntarme en las redes sociales:
 Web:            â€ªhttp://saschafitness.comâ€¬
Instagram :  â€ªhttp://bit.ly/Instagram-Saschafitnessâ€¬
Facebook :  â€ªhttp://bit.ly/Facebook-saschafitnessâ€¬
Twitter :       â€ªhttp://bit.ly/Twitter-Saschafitnessâ€¬
Gracias por todo!!!! Los quieroâ¤ï¸</t>
  </si>
  <si>
    <t>['Fitness', 'En forma', 'Ejercicios', 'Menstruacion', 'Perder grasa', 'Masa muscular', 'Rutina', 'Mom', 'Postparto']</t>
  </si>
  <si>
    <t>PpK40ynP6-Q</t>
  </si>
  <si>
    <t>LO QUE COMO EN UN DIA I ME MUDE A MI NUEVA CASA!</t>
  </si>
  <si>
    <t>LO QUE COMO EN UN DIA I ME MUDE A MI NUEVA CASA</t>
  </si>
  <si>
    <t>2022-08-28 17:26:36+00:00</t>
  </si>
  <si>
    <t>Hola chicos! Como estÃ¡n? Que de tiempo!!!
Bueno yo habÃ­a estado un poquito ocupada entre la mudanza, preparando el lanzamiento de mi nuevo producto que sale a finales de septiembre, la bebÃ©, las niÃ±as y su nuevo colegio, pero aquÃ­ estoy, activada de nuevo en nombre de DiosðŸ˜…ðŸ«¶ðŸ¼ gracias a todos por el apoyo, por la paciencia, los valoro mucho, yo hago esto de verdad porque me gusta interactuar con ustedes, para mÃ­ mi canal de YouTube es mÃ¡s como un hobby, un pasatiempo que disfruto mucho. Les mando un besote!!!
RECETA DE DESAYUNO
INGREDIENTES.
1/2 taza de claras + 1 huevo.
2 medidas de mi colaÌgeno hidrolizado. 
1/2 medida de mi proteiÌna en polvo. 
1 cucharada colmada de linaza en polvo.
1/2 cucharada de Psyllium husk, es un tipo de fibras, si no tienes utiliza maÌs Linaza; no uses ChiÌa porque no queda igual. 
Canela y stevia al gusto. 
2-3 cucharadas de agua. 
mermelada sin azuÌcar y Arandanos, obleas de kalan : Son hechas de amaranto, linaza y sin azucar. 
licuÌa muy bien por aproximadamente 30 segundos todos los ingredientes menos la mermelada, araÌndanos y obleas. Pon spray anti adherente en la sarteÌn, les puse la que yo uso en una foto para que tengan referencia.
luego de que eches toda la mezcla, distribuye aproximadamente media taza de araÌndanos y varias cucharaditas de mermelada, vean foto para referencia, yo le hecho toda la mezcla en la sarteÌn, a temperatura media, no puede estar muy caliente, se iraÌ cocinando poco a poco, cuando sientan que ya la pueden voltear, la voltean y dejan unos tres minutos maÌs a fuego medio.
yo me la como con Sirope sin azuÌcar y voy picando cada bocado, lo coloco sobre una oblea y asiÌ me lo voy comiendoðŸ˜‹ (si no tienen obleas no pasa nada, solo que yo complemento el desayuno con ellas porque aportan un poco maÌs de carbohidratos) Andy la proboÌ una vez y le encanto porque ademaÌs de que sabe bien, cumple su funcioÌn, una buena carga de proteiÌna, fibra, te mantiene satisfecho pero a la vez liviano, ideal para comer una hora antes de entrenar. 
Web para comprar mis productos!
www.saschafitness.com
AMAZON
Link para comprar mi proteÃ­na: 
ISOLATE  
â€ªhttp://bit.ly/SaschaFitnessProteinâ€¬
MIS BCAA (VEGANOS) AQUÃ: 
â€ªhttp://sascha.fit/BcaaPowderâ€¬
Link para comprar mi guÃ­a digital contra la celulitis, a registrarte o iniciar sesiÃ³n en mi pÃ¡gina web para poder adquirirla.
â€ªhttps://www.saschafitness.com/store/guia-digital-bye-bye-celulitisby-sascha-fitness/â€¬
Contacto Laboral: â€ªinfo@saschafitness.comâ€¬
Cualquier duda saben que pueden preguntarme en las redes sociales:
 Web:            â€ªhttp://saschafitness.comâ€¬
Instagram :  â€ªhttp://bit.ly/Instagram-Saschafitnessâ€¬
Facebook :  â€ªhttp://bit.ly/Facebook-saschafitnessâ€¬
Twitter :       â€ªhttp://bit.ly/Twitter-Saschafitnessâ€¬
Gracias por todo!!!! Los quieroâ¤ï¸</t>
  </si>
  <si>
    <t>['New home', 'Mudanza', 'Dieta', 'Fit', 'Mama', 'Mom', 'Receta', 'Saludable', 'Healthy', 'Body positive']</t>
  </si>
  <si>
    <t>kvZ8QlPzdPc</t>
  </si>
  <si>
    <t>RUTINA NARRADA DE GLÃšTEOS Y FEMORALES/ISQUIOTIBIALES</t>
  </si>
  <si>
    <t>RUTINA NARRADA DE GLÃšTEOS Y FEMORALESISQUIOTIBIALES</t>
  </si>
  <si>
    <t>2022-05-05 19:02:38+00:00</t>
  </si>
  <si>
    <t>Hola chicos! Hoy quise hacer algo un poquito diferente, compartirles una rutina pero narrada y explicÃ¡ndoles cÃ³mo hago los ejercicios, dÃ©jeme abajo sus comentarios y sus dudas y yo poco a poco tratarÃ© de responderlas. DÃ©jeme saber si les gusta este tipo de vÃ­deos, este tipo de vÃ­deos mÃ¡s gordos son los que suelo subir a mi Instagram pero creo que tambiÃ©n son una buena opciÃ³n para subirlos aquÃ­. Gracias por el apoyo, por el cariÃ±o nos vemos en el prÃ³ximo Video, un beso los quiero!
 mi Web:
www.saschafitness.com
AMAZON
Link para comprar mi proteÃ­na: 
ISOLATE  
â€ªhttp://bit.ly/SaschaFitnessProteinâ€¬
MIS BCAA AQUÃ: 
â€ªhttp://sascha.fit/BcaaPowderâ€¬
Link para comprar mi guÃ­a digital contra la celulitis, a registrarte o iniciar sesiÃ³n en mi pÃ¡gina web para poder adquirirla.
â€ªhttps://www.saschafitness.com/store/guia-digital-bye-bye-celulitisby-sascha-fitness/â€¬
Mail box 
â€ª20533 Biscayne Blvd #781 Aventura FL zip code 33180â€¬
Contacto Laboral: â€ªinfo@saschafitness.comâ€¬
Cualquier duda saben que pueden preguntarme en las redes sociales:
 Web:            â€ªhttp://saschafitness.comâ€¬
Instagram :  â€ªhttp://bit.ly/Instagram-Saschafitnessâ€¬
Facebook :  â€ªhttp://bit.ly/Facebook-saschafitnessâ€¬
Twitter :       â€ªhttp://bit.ly/Twitter-Saschafitnessâ€¬
Snapchat:   Sascha_fitness
Gracias por todo!!!! Los quieroâ¤ï¸</t>
  </si>
  <si>
    <t>['Glutes', 'Gluteos', 'Rutina', 'Fit', 'Postparto']</t>
  </si>
  <si>
    <t>9CdPe_fbBoE</t>
  </si>
  <si>
    <t>LO QUE COMO | UN DIA MODO MAMAÌ</t>
  </si>
  <si>
    <t>LO QUE COMO UN DIA MODO MAMA</t>
  </si>
  <si>
    <t>2022-04-12 16:31:36+00:00</t>
  </si>
  <si>
    <t>Hola chicos! Como estÃ¡n? Espero que todo muy bien, a Carlos tengo un vÃ­deo de un dÃ­a conmigo, en modo mamÃ¡, espero les guste y los entretenga un rato, o que los acompaÃ±e durante el cardio!ðŸ˜¬
Muchas gracias por el apoyo y por el cariÃ±o, les mando un beso grande!!!
Algunas cositas para entrenar:
Banca para hip thrust
https://www.bretcontreras.store/products/glute-bench%e2%84%a2
Bandas
https://amzn.to/3sqkyFa
Mancuernas
Para brazos: unas de 10lb y 15 lb
Para piernas: 25lb y 35 lb.
En el link encuentran varias opciones
https://amzn.to/3swYn0b
Pelota para abdominales y leg curl
https://amzn.to/3HIKvX3
Web para comprar mis productos!
www.saschafitness.com
AMAZON
Link para comprar mi proteÃ­na: 
ISOLATE  
â€ªhttp://bit.ly/SaschaFitnessProteinâ€¬
MIS BCAA (VEGANOS) AQUÃ: 
â€ªhttp://sascha.fit/BcaaPowderâ€¬
Link para comprar mi guÃ­a digital contra la celulitis, a registrarte o iniciar sesiÃ³n en mi pÃ¡gina web para poder adquirirla.
â€ªhttps://www.saschafitness.com/store/guia-digital-bye-bye-celulitisby-sascha-fitness/â€¬
Contacto Laboral: â€ªinfo@saschafitness.comâ€¬
Cualquier duda saben que pueden preguntarme en las redes sociales:
 Web:            â€ªhttp://saschafitness.comâ€¬
Instagram :  â€ªhttp://bit.ly/Instagram-Saschafitnessâ€¬
Facebook :  â€ªhttp://bit.ly/Facebook-saschafitnessâ€¬
Twitter :       â€ªhttp://bit.ly/Twitter-Saschafitnessâ€¬
Gracias por todo!!!! Los quieroâ¤ï¸</t>
  </si>
  <si>
    <t>['Mom', 'Fit', 'Adelgazar', 'Recetas', 'Familia', 'BebÃ©', 'Abdomen', 'Gluteos', 'Gym', 'Dieta']</t>
  </si>
  <si>
    <t>8wIpozrugLk</t>
  </si>
  <si>
    <t>ERRORES COMUNES AL HACER GLUTEOS Y TIPS PARA MEJORAR TU ENTRENAMIENTO</t>
  </si>
  <si>
    <t>2022-03-31 14:48:37+00:00</t>
  </si>
  <si>
    <t>Hola hola! En este vÃ­deo les quise hacer una parte uno sobre errores comunes en ejercicios con enfoque principal en glÃºteos. DÃ­ganme si quieren que les haga una parte dos. DiscÃºlpame por favor el sonido tan nefasto que tuve en este vÃ­deo pero se escapÃ³ de mis manos, pensÃ© incluso en no subirlo pero el contenido estaba chÃ©vere.
Espero les guste! los quiero! 
Link para comprar mis productos:
www.saschafitness.com
Links de mis maquillaje de diario:
Serum ilia
https://go.magik.ly/ml/161w4
Barra de blush (earthy pink)
https://go.magik.ly/ml/1ft46/
Labial
https://go.magik.ly/ml/1ft46/
Rimel
https://go.magik.ly/ml/194jl
Link para comprar mi guÃ­a digital contra la celulitis, a registrarte o iniciar sesiÃ³n en mi pÃ¡gina web para poder adquirirla.
â€ªhttps://www.saschafitness.com/store/guia-digital-bye-bye-celulitisby-sascha-fitness/â€¬</t>
  </si>
  <si>
    <t>['Glutes', 'Gluteos', 'Rutina', 'Hip thrust', 'Sentadillas', 'Squat', 'MamÃ¡', 'Perder grasa', 'Aumentar masa muscular']</t>
  </si>
  <si>
    <t>t_bJCqYzxKg</t>
  </si>
  <si>
    <t>LO QUE COMO EN UN DIA | RUTINA DE BRAZOS | HOUSE TOUR | VIDA DE MAMAÌ!</t>
  </si>
  <si>
    <t>LO QUE COMO EN UN DIA RUTINA DE BRAZOS HOUSE TOUR VIDA DE MAMA</t>
  </si>
  <si>
    <t>2022-03-20 16:10:49+00:00</t>
  </si>
  <si>
    <t>Hola chicos como estÃ¡n!?? Espero que muy bien, discÃºlpame que la semana pasada no subÃ­ vÃ­deo pero tuve a mi hermana unos dÃ­as en la casa y la querÃ­a aprovechar al mÃ¡ximo! AquÃ­ les tengo este vÃ­deo de lo que hago en un dÃ­a, mis comidas, rutina, un pequeÃ±o vÃ­deo de la casa y momentos personalesðŸ’‹ espero les guste!
Link para comprar mis productos:
www.saschafitness.com
Link para comprar mi guÃ­a digital contra la celulitis, a registrarte o iniciar sesiÃ³n en mi pÃ¡gina web para poder adquirirla.
â€ªhttps://www.saschafitness.com/store/guia-digital-bye-bye-celulitisby-sascha-fitness/â€¬
Base Diorskin mi tono 025
â€ªhttps://go.magik.ly/ml/fxpl/â€¬
Corrector tarte tono light neutral
â€ªhttps://go.magik.ly/ml/fxpp/â€¬
 MÃ¡scara para pestaÃ±as
â€ªhttps://go.magik.ly/ml/fxpm/â€¬
 Paleta de sombras anastasia 
â€ªhttps://go.magik.ly/ml/fxpo/â€¬
 Paleta de sombras Pat McGrath
â€ªhttps://go.magik.ly/ml/fxpp/â€¬
Paleta de blush y highlight
â€ªhttps://go.magik.ly/ml/fxpi/â€¬
Labial
â€ªhttps://go.magik.ly/ml/fxpp/â€¬
Cualquier duda saben que pueden preguntarme en las redes sociales:
 Web:            â€ªhttp://saschafitness.comâ€¬
Instagram :  â€ªhttp://bit.ly/Instagram-Saschafitnessâ€¬
Facebook :  â€ªhttp://bit.ly/Facebook-saschafitnessâ€¬
Twitter :       â€ªhttp://bit.ly/Twitter-Saschafitnessâ€¬
Snapchat:   Sascha_fitness
Gracias por todo!!!! Los quieroâ¤ï¸</t>
  </si>
  <si>
    <t>['Familia', 'Salud', 'Fitness', 'BebÃ©s', 'MamÃ¡', 'Recetas', 'sano', 'Felicidad', 'Perder grasa', 'Adelgazar', 'Ejercicio']</t>
  </si>
  <si>
    <t>yirYcge2x9A</t>
  </si>
  <si>
    <t>LO QUE COMO EN UN DIA | RUTINA DE EJERCICIOS | 5 MESES POSTPARTO</t>
  </si>
  <si>
    <t>LO QUE COMO EN UN DIA RUTINA DE EJERCICIOS 5 MESES POSTPARTO</t>
  </si>
  <si>
    <t>2022-03-03 20:19:06+00:00</t>
  </si>
  <si>
    <t>Hola hola! En este vÃ­deo les tengo un poco de todo, mis comidas, mi rutina, mi familia, fue un buen dÃ­a! Espero les guste! Les dejo la rutina de bajo y los links de lo que usÃ© Y de la alfombrita de la bebÃ© que siempre me preguntan. 
Link para comprar mis productos:
www.saschafitness.com
RUTINA:
Split squat: 4 series de 12.
Peso Muerto: 4 series de 10.
Hip Thrust: 4 series de 10-12.
Goblet squat (no sale) 4 series de 12.
Leg extension y leg curl en mÃ¡quina (super serie) 3 series de 12.
Links:
Mat/alfombra bebÃ©
https://amzn.to/3MjIMKq
Gotas para el pelo JNV
https://go.magik.ly/ml/1ffds
Serum ilia
https://go.magik.ly/ml/161w4
Corrector (light)
https://amzn.to/3MlBNRa
Barra de blush (earthy pink)
https://go.magik.ly/ml/1ft46/
Labial
https://go.magik.ly/ml/1ft46/
CreyÃ³n de ojo interno
https://go.magik.ly/ml/1ft46/
Cejas
https://go.magik.ly/ml/1ft46/
Barra para el contorno. El color que yo utilizo es Light, estÃ¡ agotado pero ahÃ­ tienen el dato para cuando repongan inventario
https://go.magik.ly/ml/1fldw/
Sombras
https://go.magik.ly/ml/10bcw
Rimel
https://go.magik.ly/ml/194jl
Link para comprar mi guÃ­a digital contra la celulitis, a registrarte o iniciar sesiÃ³n en mi pÃ¡gina web para poder adquirirla.
â€ªhttps://www.saschafitness.com/store/guia-digital-bye-bye-celulitisby-sascha-fitness/â€¬</t>
  </si>
  <si>
    <t>['Mom', 'Fit', 'Dieta', 'Fatloss', 'Glutes', 'Gluteos', 'Pesas', 'Recetas', 'Bebe']</t>
  </si>
  <si>
    <t>xJHAuFtWv0I</t>
  </si>
  <si>
    <t>Favoritos del mes</t>
  </si>
  <si>
    <t>2022-02-24 00:05:48+00:00</t>
  </si>
  <si>
    <t>Hola chico! como estÃ¡n? Espero les haya gustado este vÃ­deo, aquÃ­ debajo les dejo los links de todo lo que mencionÃ© y de lo que utilice en mi maquillaje. Un besito!!
Link para comprar mis productos:
www.saschafitness.com
Puede que los productos no estÃ©n en el orden mencionado en el vÃ­deo
SuÃ©ter nike
https://go.magik.ly/ml/1f8x2
Gotas para el pelo JNV
https://go.magik.ly/ml/1ffds
MÃ¡scara de luz LED roja y azul
https://go.magik.ly/ml/1etke
Jeans AGOLDE
https://go.magik.ly/ml/1emk8
Serum ilia
https://go.magik.ly/ml/161w4
Base Nars
https://go.magik.ly/ml/1fldj/
tenaza de pelo
https://amzn.to/3pa8Ttm
VANS
https://go.magik.ly/ml/1fldo/
Elemis balm
https://go.magik.ly/ml/1flfe/
Snaklins 
https://amzn.to/3IjDuvS
Barras de proteina
https://amzn.to/3HiVk0K
Barra para el contorno. El color que yo utilizo es Light, estÃ¡ agotado pero ahÃ­ tienen el dato para cuando repongan inventario
https://go.magik.ly/ml/1fldw/
Link del maquillaje que utilicÃ©
Base Nars
https://go.magik.ly/ml/1fldj/
PestaÃ±as postizas (Ã‰stas las pueden reutilizar si las limpian bien al retirarlas, no les pongas mÃ¡scara para pestaÃ±as, ponte la mÃ¡scara para pestaÃ±as antes de pegarte la pestaÃ±a postiza)
https://go.magik.ly/ml/1en49
Sombras
https://go.magik.ly/ml/10bcw
Rimel
https://go.magik.ly/ml/194jl
Delineador de ojos, con este me hago el cat eye y es super negro
https://go.magik.ly/ml/1fltb/
Delineador, con esto deline y rellene los labios (esta out pf stock, pero quizas en tiendas lo tengan)
https://go.magik.ly/ml/1fltd/
Link para comprar mi guÃ­a digital contra la celulitis, a registrarte o iniciar sesiÃ³n en mi pÃ¡gina web para poder adquirirla.
â€ªhttps://www.saschafitness.com/store/guia-digital-bye-bye-celulitisby-sascha-fitness/â€¬</t>
  </si>
  <si>
    <t>['Belleza', 'Skincare', 'Fit', 'Fashion', 'Mom', 'MamÃ¡', 'Latina', 'Favorites', 'Makeup', 'Maquillaje']</t>
  </si>
  <si>
    <t>Q4eQ8NNSQWo</t>
  </si>
  <si>
    <t>COMO HE RECUPERADO MI CUERPO LUEGO DE MI TERCER EMBARAZO! 4 MESES POSTPARTO</t>
  </si>
  <si>
    <t>COMO HE RECUPERADO MI CUERPO LUEGO DE MI TERCER EMBARAZO 4 MESES POSTPARTO</t>
  </si>
  <si>
    <t>2022-02-17 19:34:39+00:00</t>
  </si>
  <si>
    <t>Hola chicos como estÃ¡n? AquÃ­ les tengo mi vÃ­deo de lo que hecho para recuperarme del embarazo, lo que hice antes, durante, y despuÃ©s. Espero les guste! Recuerden que la idea no es que se comparen ni que tengan las mismas metas que yo, tomen lo que les sirva y lo que no dÃ©jenlo pasar, mi meta es que me acompaÃ±en y yo acompaÃ±arlos en estos procesos, que se inspiren, motivarlos y darles informaciÃ³n Ãºtil. Gracias por el apoyo, los quiero!
Link para comprar mis productos:
www.saschafitness.com
Link para comprar mi guÃ­a digital contra la celulitis, a registrarte o iniciar sesiÃ³n en mi pÃ¡gina web para poder adquirirla.
â€ªhttps://www.saschafitness.com/store/guia-digital-bye-bye-celulitisby-sascha-fitness/â€¬
Base Diorskin mi tono 025
â€ªhttps://go.magik.ly/ml/fxpl/â€¬
Corrector tarte tono light neutral
â€ªhttps://go.magik.ly/ml/fxpp/â€¬
 MÃ¡scara para pestaÃ±as
â€ªhttps://go.magik.ly/ml/fxpm/â€¬
 Paleta de sombras anastasia 
â€ªhttps://go.magik.ly/ml/fxpo/â€¬
 Paleta de sombras Pat McGrath
â€ªhttps://go.magik.ly/ml/fxpp/â€¬
Paleta de blush y highlight
â€ªhttps://go.magik.ly/ml/fxpi/â€¬
Labial
â€ªhttps://go.magik.ly/ml/fxpp/â€¬
Cualquier duda saben que pueden preguntarme en las redes sociales:
 Web:            â€ªhttp://saschafitness.comâ€¬
Instagram :  â€ªhttp://bit.ly/Instagram-Saschafitnessâ€¬
Facebook :  â€ªhttp://bit.ly/Facebook-saschafitnessâ€¬
Twitter :       â€ªhttp://bit.ly/Twitter-Saschafitnessâ€¬
Snapchat:   Sascha_fitness
Gracias por todo!!!! Los quieroâ¤ï¸</t>
  </si>
  <si>
    <t>['Postparto', 'Fit', 'Fitness', 'Adelgazar', 'Embarazo', 'MamÃ¡', 'Fatloss', 'Keto', 'Diet', 'Dieta', 'Gym', 'Gluteos', 'Abdomen']</t>
  </si>
  <si>
    <t>EaEjni1mdu0</t>
  </si>
  <si>
    <t>RUTINA DE GLUTEOS Y FEMORALES PARA LA CASA</t>
  </si>
  <si>
    <t>2022-02-11 15:00:17+00:00</t>
  </si>
  <si>
    <t>Hola hola! Como les prometÃ­ estoy mÃ¡s activa, aquÃ­ les hice esta rutina bÃ¡sica pero muy efectiva que pueden hacer en la casa con mÃ­nimo equipo necesario, aquÃ­ debajo les voy a dejar links de cosas que utilicÃ© en este vÃ­deo y que no ocupan mucho espacio pero les puede resolver mucho la rutina de entrenamiento en casa.
Si aquÃ­ les pongo la rutina especÃ­fica del vÃ­deo:
Hip Thrust 4 series de 12 reps.
Goblet Squat 4 series de 12 reps
Peso muerto 4 series de 10 a 12
Leg curl con pelota 4 series de 15-20
Abductores con banda 4 series al fallo muscular.
Muchas gracias por el apoyo y por el cariÃ±o, les mando un beso grande!!!
Banca para hip thrust
https://www.bretcontreras.store/products/glute-bench%e2%84%a2
Bandas
https://amzn.to/3sqkyFa
Mancuernas
Para brazos: unas de 10lb y 15 lb
Para piernas: 25lb y 35 lb.
En el link encuentran varias opciones
https://amzn.to/3swYn0b
Pelota para abdominales y leg curl
https://amzn.to/3HIKvX3
Web para comprar mis productos!
www.saschafitness.com
AMAZON
Link para comprar mi proteÃ­na: 
ISOLATE  
â€ªhttp://bit.ly/SaschaFitnessProteinâ€¬
MIS BCAA (VEGANOS) AQUÃ: 
â€ªhttp://sascha.fit/BcaaPowderâ€¬
Link para comprar mi guÃ­a digital contra la celulitis, a registrarte o iniciar sesiÃ³n en mi pÃ¡gina web para poder adquirirla.
â€ªhttps://www.saschafitness.com/store/guia-digital-bye-bye-celulitisby-sascha-fitness/â€¬
Contacto Laboral: â€ªinfo@saschafitness.comâ€¬
Cualquier duda saben que pueden preguntarme en las redes sociales:
 Web:            â€ªhttp://saschafitness.comâ€¬
Instagram :  â€ªhttp://bit.ly/Instagram-Saschafitnessâ€¬
Facebook :  â€ªhttp://bit.ly/Facebook-saschafitnessâ€¬
Twitter :       â€ªhttp://bit.ly/Twitter-Saschafitnessâ€¬
Gracias por todo!!!! Los quieroâ¤ï¸</t>
  </si>
  <si>
    <t>['Gluteos', 'Glutes', 'Gains', 'Ejercicio', 'Fit', 'Fitness', 'Health', 'Salud', 'Gym', 'Keto', 'Adelgazar']</t>
  </si>
  <si>
    <t>tBg9eMj4VZM</t>
  </si>
  <si>
    <t>LO QUE COMO EN UN DIA EN POSTPARTO</t>
  </si>
  <si>
    <t>2022-02-08 18:00:18+00:00</t>
  </si>
  <si>
    <t>Hola chicos! Espero que este sea el primero de muchos vÃ­deos que comience a grabar este aÃ±o, me estoy organizando para poder activarme nuevamente, gracias por todo el apoyo que siempre me dan, por tenerme paciencia y por sobre todo el cariÃ±o, los quiero mucho!
Receta: 
Este es uno de mis desayunos fit preferidos, y es rariÌsimoðŸ˜, creo que te puede gustar si ya llevas tiempo comiendo saludable y agarraste el ritmoðŸ¤£ se los voy a compartir porque honestamente es lo que mÃ¡s como en la semana, me llena, me ayuda a alcanzar mis resultados y me gusta su sabor. 
INGREDIENTES.
1/2 taza de claras + 1 huevo.
2 medidas de mi colaÌgeno hidrolizado. 
1/2 medida de mi proteiÌna en polvo. 
1 cucharada colmada de linaza en polvo.
1/2 cucharada de Psyllium husk, es un tipo de fibras, si no tienes utiliza maÌs Linaza; no uses ChiÌa porque no queda igual. 
Canela y stevia al gusto. 
2-3 cucharadas de agua. 
mermelada sin azuÌcar y Arandanos, obleas de kalan : Son hechas de amaranto, linaza y sin azucar. 
licuÌa muy bien por aproximadamente 30 segundos todos los ingredientes menos la mermelada, araÌndanos y obleas. Pon spray anti adherente en la sarteÌn, les puse la que yo uso en una foto para que tengan referencia.
luego de que eches toda la mezcla, distribuye aproximadamente media taza de araÌndanos y varias cucharaditas de mermelada, vean foto para referencia, yo le hecho toda la mezcla en la sarteÌn, a temperatura media, no puede estar muy caliente, se iraÌ cocinando poco a poco, cuando sientan que ya la pueden voltear, la voltean y dejan unos tres minutos maÌs a fuego medio.
yo me la como con Sirope sin azuÌcar y voy picando cada bocado, lo coloco sobre una oblea y asiÌ me lo voy comiendoðŸ˜‹ (si no tienen obleas no pasa nada, solo que yo complemento el desayuno con ellas porque aportan un poco maÌs de carbohidratos) Andy la proboÌ una vez y le encanto porque ademaÌs de que sabe bien, cumple su funcioÌn, una buena carga de proteiÌna, fibra, te mantiene satisfecho pero a la vez liviano, ideal para comer una hora antes de entrenar. 
Muchas gracias por el apoyo y por el cariÃ±o, les mando un beso grande!!!
https://youtube.com/c/FirstWeFeast
Web para comprar mis productos!
www.saschafitness.com
AMAZON
Link para comprar mi proteÃ­na: 
ISOLATE  
â€ªhttp://bit.ly/SaschaFitnessProteinâ€¬
MIS BCAA (VEGANOS) AQUÃ: 
â€ªhttp://sascha.fit/BcaaPowderâ€¬
Link para comprar mi guÃ­a digital contra la celulitis, a registrarte o iniciar sesiÃ³n en mi pÃ¡gina web para poder adquirirla.
â€ªhttps://www.saschafitness.com/store/guia-digital-bye-bye-celulitisby-sascha-fitness/â€¬
Contacto Laboral: â€ªinfo@saschafitness.comâ€¬
Cualquier duda saben que pueden preguntarme en las redes sociales:
 Web:            â€ªhttp://saschafitness.comâ€¬
Instagram :  â€ªhttp://bit.ly/Instagram-Saschafitnessâ€¬
Facebook :  â€ªhttp://bit.ly/Facebook-saschafitnessâ€¬
Twitter :       â€ªhttp://bit.ly/Twitter-Saschafitnessâ€¬
Gracias por todo!!!! Los quieroâ¤ï¸</t>
  </si>
  <si>
    <t>['Fitness', 'Postparto', 'Posparto', 'Adelgazar', 'Dieta', 'Salud', 'Ejercicio', 'Proteina', 'ColÃ¡geno', 'MamÃ¡']</t>
  </si>
  <si>
    <t>XQPnndoQP9E</t>
  </si>
  <si>
    <t>FAVORITOS DE LOS ULTIMOS MESES!</t>
  </si>
  <si>
    <t>FAVORITOS DE LOS ULTIMOS MESES</t>
  </si>
  <si>
    <t>2021-07-27 21:28:39+00:00</t>
  </si>
  <si>
    <t>Hola chicos! Espero que les haya gustado este vÃ­deo, dejenme en los comentarios si quieren una segunda parte para el mes que viene, 
Me encanta grabar estos Videos, me parecen divertidos, son cosas que siempre me preguntan en las historias, y es de mis vÃ­deos favoritos de consumir en YouTube siempre los estoy pescando porque asÃ­ descubro productos nuevos, solo me gusta mostrar las cosas que he comprado y me han
 funcionado y me siguen gustando en el tiempo. AquÃ­ debajo les dejo los links de todo, muchas gracias por el cariÃ±o, por ver el vÃ­deo y por el apoyo, cuÃ­dense mucho, los quiero! 
Metcon 
Rojos
https://go.magik.ly/ml/19094
Blancos y negros (estos son de mujer)
https://go.magik.ly/ml/182pf
Flyeasy Nike
https://go.magik.ly/ml/19092
Beyond yoga licras
https://beyondyoga.com/products/spacedye-maternity-biker-short-darkest-night-sd5054m?_pos=8&amp;_sid=969afc0f7&amp;_ss=r
Conjunto care bears
https://go.magik.ly/ml/156iz
https://go.magik.ly/ml/156j5
Base Ilia
https://go.magik.ly/ml/161w4
Essence Rimmel/mascara
https://go.magik.ly/ml/194jl/
Lippies Tarte
 https://go.magik.ly/ml/194j6/
 https://go.magik.ly/ml/194j7/
Brocha Tarte
https://go.magik.ly/ml/194j4/
Mi proteina de chocolate
https://saschafitness.com/collections/protein
Pinza de baby lyss Pro
https://amzn.to/3f3QPfo
Vestido Enza costa
https://go.magik.ly/ml/194jg/
Vestido Free People
https://go.magik.ly/ml/194jf/
Les recuerdo que pueden conseguir todos mis productos a travÃ©s de mi pÃ¡gina web y algunos en amazon.
Mi pÃ¡gina www.saschafitness.com
Si todavÃ­a no me sigues en Instagram aquÃ­ te lo comparto: 
@SaschaFitness
* El Mail Box que tenÃ­a ya lo cerrÃ© y por los momentos no tengo ni tendrÃ© otro. 
Some products contain affilialte links.</t>
  </si>
  <si>
    <t>['Favorites', 'Nike', 'Tarte', 'Maquillaje', 'Makeup', 'Healthy', 'Protein', 'Fashion', 'Mom', 'Blogger', 'Deporte', 'Ejercicio', 'Fit']</t>
  </si>
  <si>
    <t>cFkXO-FLda4</t>
  </si>
  <si>
    <t>LO QUE COMO EN UN DIA Y MI RUTINA DE HOMBROS</t>
  </si>
  <si>
    <t>2021-06-22 22:31:26+00:00</t>
  </si>
  <si>
    <t>Hola chicos! Mucho tiempo! Prometo no perderme tanto de nuevo! Pero necesitaba estos meses de descanso, mi meta es por lo menos publicarles un vÃ­deo semanal, todavÃ­a les debo el vÃ­deo del viaje a la nieve, discÃºlpenme el formato de este vÃ­deo pero no me di cuenta y varios clips los grabÃ© en la opciÃ³n equivocada y por eso se ve medio cuadrado. Los prÃ³ximos se los grabo como dios manda.
Muchas gracias por el apoyo y por el cariÃ±o, les mando un beso grande!!!
https://youtube.com/c/FirstWeFeast
Web para comprar mis productos!
www.saschafitness.com
AMAZON
Link para comprar mi proteÃ­na: 
ISOLATE  
â€ªhttp://bit.ly/SaschaFitnessProteinâ€¬
MIS BCAA (VEGANOS) AQUÃ: 
â€ªhttp://sascha.fit/BcaaPowderâ€¬
Link para comprar mi guÃ­a digital contra la celulitis, a registrarte o iniciar sesiÃ³n en mi pÃ¡gina web para poder adquirirla.
â€ªhttps://www.saschafitness.com/store/guia-digital-bye-bye-celulitisby-sascha-fitness/â€¬
Contacto Laboral: â€ªinfo@saschafitness.comâ€¬
Cualquier duda saben que pueden preguntarme en las redes sociales:
 Web:            â€ªhttp://saschafitness.comâ€¬
Instagram :  â€ªhttp://bit.ly/Instagram-Saschafitnessâ€¬
Facebook :  â€ªhttp://bit.ly/Facebook-saschafitnessâ€¬
Twitter :       â€ªhttp://bit.ly/Twitter-Saschafitnessâ€¬
Gracias por todo!!!! Los quieroâ¤ï¸</t>
  </si>
  <si>
    <t>['Fit', 'Dieta', 'Comida', 'Recetas', 'Embarazo', 'Fitpregnancy', 'Rutina', 'Gym', 'Adelgazar', 'MamÃ¡']</t>
  </si>
  <si>
    <t>JzPsPY2aIbg</t>
  </si>
  <si>
    <t>RESTORE | MI NUEVO PRODUCTO! UNA MARAVILLA PARA TUS HORMONAS, METABOLISMO Y BIENESTAR!</t>
  </si>
  <si>
    <t>RESTORE MI NUEVO PRODUCTO UNA MARAVILLA PARA TUS HORMONAS METABOLISMO Y BIENESTAR</t>
  </si>
  <si>
    <t>2021-02-15 17:00:16+00:00</t>
  </si>
  <si>
    <t>Ya estÃ¡ aquÃ­ RESTORE! Y lo puedes adquirir en mi pÃ¡gina web a travÃ©s de este link:
http://sascha.fit/RESTORE
Quieres conocer un poco mÃ¡s de RESTORE? Lee a continuaciÃ³n:
Componentes:
Ashwagandha es una de las hierbas mÃ¡s importantes de Ayurveda, una forma de medicina alternativa basada en principios indios de la curaciÃ³n natural.
Las hierbas adaptÃ³genas contribuyen a promover el equilibrio en los sistemas claves del organismo, incluidos los sistemas endocrinos y reproductivos, la funciÃ³n inmune y el metabolismo energÃ©tico general.
Nuestra fÃ³rmula contiene un tipo de Ashwagandha que es patentada y clÃ­nicamente estudiada, mucho mÃ¡s eficiente. KSM-66 Ashwagandha es un extracto de gran espectro, con la mayor concentraciÃ³n de todas las raÃ­ces principales.
KSM-66 Ashwagandha ayuda a:
Ayuda a reducir el estrÃ©s, la ansiedad, los niveles de cortisol y los antojos alimentarios relacionados con el estrÃ©s.
Ayuda a mejorar hormonas tiroideas y metabÃ³lismo.
Ayudar a promover la memoria mejorada y la funciÃ³n cognitiva.
Ayuda a promover la resistencia, la fuerza, el masa muscular y la recuperaciÃ³n muscular.
Ayuda a mejorar la salud sexual en hombres y mujeres, fertilidad, libido y testosterona en hombres.
La Ashwagandha puede reducir los niveles de azÃºcar en sangre mediante sus efectos sobre la secreciÃ³n de insulina y su sensibilidad.
La Ashwagandha contribuye a equilibrar el sistema inmune y el metabolismo, trabajando para ayudar a equilibrar tanto en condiciones activas como en condiciones inactivas.
L-Teanina.
Un aminoÃ¡cido que se encuentra principalmente en tÃ© negro y verde, L-Teanina altera positivamente los niveles de varios neurotransmisores, produciendo un efecto calmante.
L-teanina reduce el estrÃ©s y relaja tu cerebro. Te ayudan a concentrarte y promover la creatividad. L-teanina, ejerce sus efectos reductores de estrÃ©s sin causar somnolencia, tambiÃ©n puede cruzar la barrera del cerebro sanguÃ­neo, un filtro protector que impide que algunos compuestos lleguen al cerebro.
L-teanina tambiÃ©n impide que se produzcan daÃ±os en las cÃ©lulas cerebrales bloqueando la sobreestimulaciÃ³n de las cÃ©lulas y protege a las cÃ©lulas cerebrales. TambiÃ©n promueve la producciÃ³n de nuevas cÃ©lulas cerebrales estimulando la liberaciÃ³n de una proteÃ­na necesaria para el crecimiento nervioso.
Los efectos antioxidantes de L-teanina proporcionan beneficios al sistema cardiovascular.
Citrato de Magnesio
El magnesio estÃ¡ involucrado en muchÃ­simos procesos dentro del cuerpo, incluido el metabolismo de los alimentos, la sÃ­ntesis de los Ã¡cidos grasos y las proteÃ­nas, y la transmisiÃ³n de impulsos nerviosos.
El magnesio desempeÃ±a un papel importante en el metabolismo de carbohidratos y glucosa.
El magnesio tambiÃ©n es importante para la formaciÃ³n Ã³sea. Ayuda a asimilar el calcio en el hueso y desempeÃ±a un papel en la activaciÃ³n de la vitamina D en los riÃ±ones.
La ingesta de magnesio Ã³ptima se asocia con una mayor densidad Ã³sea.
El magnesio es necesario para mantener la salud de los mÃºsculos, el corazÃ³n, y para transmitir seÃ±ales elÃ©ctricas en el cuerpo.
Los niveles bajos de magnesio se han vinculado a un aumento de los niveles de ansiedad.
ZINC
La zinc es necesario para la actividad de mÃ¡s de 300 enzimas que la ayudan en el metabolismo, la digestiÃ³n, la funciÃ³n nerviosa y muchos otros procesos.
El zinc ayuda a mantener tu sistema inmune fuerte. TambiÃ©n ayuda a reducir el estrÃ©s oxidativo. TambiÃ©n puede reducir efectivamente la inflamaciÃ³n.
Este mineral tambiÃ©n es fundamental para la salud de la piel; sÃ­ntesis de ADN y producciÃ³n de proteÃ­nas.
GABA.
Un aminoÃ¡cido que actÃºa como neurotransmisor.
La GABA desempeÃ±a un papel central en la funciÃ³n de su sistema nervioso, ya que es responsable de controlar tu estado de Ã¡nimo y ciertas funciones fÃ­sicas. Los niveles bajos de ella se han vinculado a la ansiedad, los cambios de humor, y el dolor crÃ³nico.
Favorece la inducciÃ³n del sueÃ±o, reducciÃ³n de ansiedad y mejora del estado de Ã¡numo. Ayuda tambiÃ©n a reducir los sÃ­ntomas del sÃ­ndrome premenstrual (SPM) y tambiÃ©n se utiliza para promover el crecimiento masa muscular, facilitar pÃ©rdida de grasa y estabilizar la presiÃ³n arterial.
Bioperina
BioPerine es una marca patentada de extracto de pimienta negra. BioPerine es un ingrediente completamente natural, que mejora considerablemente la biodisponibilidad y los beneficios de los compuestos nutricionales. Esta bio mejora se aplica a Ashwagandha, aminoÃ¡cidos, vitaminas como A, C, D y K, asÃ­ como minerales como hierro y magnesio.
La bioperina aumenta la absorciÃ³n de nutrientes estimulando la termogenesis y aumentando su metabolismo. Este proceso descompone sus cÃ©lulas grasas y aumenta su temperatura interna, apoyando la pÃ©rdida de grasa.
La bioperina trabaja en Simbiosis con dopamina y serotonina, estos neurotransmisores nos dan felicidad y placer. Al aumentar estos niveles, la bioperina puede ayudar a las personas que se sienten mÃ¡s positivas y alegres.</t>
  </si>
  <si>
    <t>['Ansiedad', 'Sistema inmunologico', 'Perdida de grasa', 'Adelgazar', 'Salud', 'SueÃ±o', 'Dormir', 'Metabolismo', 'Nuevo']</t>
  </si>
  <si>
    <t>FwbOeWxWIc4</t>
  </si>
  <si>
    <t>HOT ONES INSPIRED | RESPONDIENDO PREGUNTAS CON PICANTE</t>
  </si>
  <si>
    <t>HOT ONES INSPIRED RESPONDIENDO PREGUNTAS CON PICANTE</t>
  </si>
  <si>
    <t>2020-12-07 04:38:30+00:00</t>
  </si>
  <si>
    <t>Hola chicos! Les debÃ­a este vÃ­deo desde hace tiempo lo grabÃ© hace como un mes, estÃ¡ inspirado en un programa que me encanta, â€œHot Onesâ€ en el canal â€œFirst we feastâ€ aquÃ­ debajo les comparto el link del programa original, es sÃºper divertido y querÃ­as replicarlo a mi modo en mi canal. Espero les haya gustado, me sentÃ­ un desastre respondiendo, estaba desesperada de lo picante que estuvieron las Ãºltimas tres, trata de guardar la compostura internamente estaba prendida en fuego ja ja. Estoy loca por leer sus comentarios, besos!!!
FIRST WE FEAST-Hot Ones
https://youtube.com/c/FirstWeFeast
Web para comprar mis productos!
www.saschafitness.com
AMAZON
Link para comprar mi proteÃ­na: 
ISOLATE  
â€ªhttp://bit.ly/SaschaFitnessProteinâ€¬
MIS BCAA (VEGANOS) AQUÃ: 
â€ªhttp://sascha.fit/BcaaPowderâ€¬
Link para comprar mi guÃ­a digital contra la celulitis, a registrarte o iniciar sesiÃ³n en mi pÃ¡gina web para poder adquirirla.
â€ªhttps://www.saschafitness.com/store/guia-digital-bye-bye-celulitisby-sascha-fitness/â€¬
Mail box 
â€ª20533 Biscayne Blvd #781 Aventura FL zip code 33180â€¬
Contacto Laboral: â€ªinfo@saschafitness.comâ€¬
Cualquier duda saben que pueden preguntarme en las redes sociales:
 Web:            â€ªhttp://saschafitness.comâ€¬
Instagram :  â€ªhttp://bit.ly/Instagram-Saschafitnessâ€¬
Facebook :  â€ªhttp://bit.ly/Facebook-saschafitnessâ€¬
Twitter :       â€ªhttp://bit.ly/Twitter-Saschafitnessâ€¬
Gracias por todo!!!! Los quieroâ¤ï¸</t>
  </si>
  <si>
    <t>['Hotones', 'Spicy', 'Picante', 'Divertido', 'Familia', 'Hot', 'Comida', 'Fitness', 'Fashion', 'Happy']</t>
  </si>
  <si>
    <t>CZB5qqszcug</t>
  </si>
  <si>
    <t>VLOG DE LO QUE COMO Y RUTINA DE GLUTEOS</t>
  </si>
  <si>
    <t>2020-10-27 16:36:20+00:00</t>
  </si>
  <si>
    <t>Hola mis amores! AquÃ­ les dejo la receta del desayuno y la rutina de entrenamiento.
 Este es uno de mis desayunos fit preferidos, y es rariÌsimoðŸ˜, creo que te puede gustar si ya llevas tiempo comiendo saludable y agarraste el ritmoðŸ¤£ se los voy a compartir porque honestamente es lo que maÌs como en la semana, me llena, me ayuda a alcanzar mis resultados y me gusta su sabor. 
INGREDIENTES.
1/2 taza de claras + 1 huevo.
1 medida de colaÌgeno hidrolizado. 
1/2 medida de mi proteiÌna en polvo. 
1 cucharada colmada de linaza en polvo.
1/2 cucharada de Psyllium husk, es un tipo de fibras, si no tienes utiliza maÌs Linaza; no uses ChiÌa porque no queda igual. 
Canela y stevia al gusto. 
2-3 cucharadas de agua. 
mermelada sin azuÌcar y Arandanos, obleas de kalan : Son hechas de amaranto, linaza y sin azucar. 
licuÌa muy bien por aproximadamente 30 segundos todos los ingredientes menos la mermelada, araÌndanos y obleas. Pon spray anti adherente en la sarteÌn, les puse la que yo uso en una foto para que tengan referencia.
luego de que eches toda la mezcla, distribuye aproximadamente media taza de araÌndanos y varias cucharaditas de mermelada, vean foto para referencia, yo le hecho toda la mezcla en la sarteÌn, a temperatura media, no puede estar muy caliente, se iraÌ cocinando poco a poco, cuando sientan que ya la pueden voltear, la voltean y dejan unos tres minutos maÌs a fuego medio.
yo me la como con Sirope sin azuÌcar y voy picando cada bocado, lo coloco sobre una oblea y asiÌ me lo voy comiendoðŸ˜‹ (si no tienen obleas no pasa nada, solo que yo complemento el desayuno con ellas porque aportan un poco maÌs de carbohidratos) Andy la proboÌ una vez y le encanto porque ademaÌs de que sabe bien, cumple su funcioÌn, una buena carga de proteiÌna, fibra, te mantiene satisfecho pero a la vez liviano, ideal para comer una hora antes de entrenar. 
GLUTEOS: esta rutina tiene ejercicios que pueden complementar con otros de otras rutinas que les he dado o pueden hacer esta rutina por siÌ sola como para un diÌa extra de gluÌteos en la semana, yo entreno gluÌteos miÌnimo dos veces, maÌximo tres a la semana. Esta es una rutina corta que me ayuda a trabajar los gluÌteos, se trabajan tambieÌn las piernas.
Step ups: 4 series de 12 repeticiones con peso y luego 5-10 sin peso, en cada pierna.
Wide kneeling squat: 4 series de 12. Es importante contraer abdomen, echar los gluÌteos hacia atraÌs cuando estaÌs bajando y luego contraerlos en la fase conceÌntrica o positiva. 
Hip thrust: 4 series de 12. Si no tienen la maÌquina (booty sprout) pueden hacerlo apoyaÌndose en una banca con un peso en la pelvis, la semana pasada les compartiÌ una variacioÌn que pueden hacer en casa. 
Glute Bridge/Levantamiento de pelvis: 4 series de 12 con la banda entre las piernas y peso, luego hacer 5-10 maÌs sin peso.
Dior Addict lip tattoo
https://go.magik.ly/ml/119en
Rare beauty Selena gomez (mate finish)
https://go.magik.ly/ml/11kus/
Corrector Bare Minerals Bareskin (light) y (medium si estoy bronceada)
https://go.magik.ly/ml/10px7
Banca 
https://go.magik.ly/ml/10qm1
Hip Thrust de booty sprout
https://www.bootysprout.com/
Metcom Nike
https://go.magik.ly/ml/113gp
Web para comprar mis productos!
www.saschafitness.com
AMAZON
Link para comprar mi proteÃ­na: 
ISOLATE  
â€ªhttp://bit.ly/SaschaFitnessProteinâ€¬
MIS BCAA (VEGANOS) AQUÃ: 
â€ªhttp://sascha.fit/BcaaPowderâ€¬
Link para comprar mi guÃ­a digital contra la celulitis, a registrarte o iniciar sesiÃ³n en mi pÃ¡gina web para poder adquirirla.
â€ªhttps://www.saschafitness.com/store/guia-digital-bye-bye-celulitisby-sascha-fitness/â€¬
Mail box 
â€ª20533 Biscayne Blvd #781 Aventura FL zip code 33180â€¬
Contacto Laboral: â€ªinfo@saschafitness.comâ€¬
Cualquier duda saben que pueden preguntarme en las redes sociales:
 Web:            â€ªhttp://saschafitness.comâ€¬
Instagram :  â€ªhttp://bit.ly/Instagram-Saschafitnessâ€¬
Facebook :  â€ªhttp://bit.ly/Facebook-saschafitnessâ€¬
Twitter :       â€ªhttp://bit.ly/Twitter-Saschafitnessâ€¬
Gracias por todo!!!! Los quieroâ¤ï¸</t>
  </si>
  <si>
    <t>['Fitness', 'Glutes', 'Gluteos', 'Weights', 'Entrenamiento', 'Rutina', 'Smoothie', 'Recetas', 'Sano', 'Saludable', 'Madre', 'Mama']</t>
  </si>
  <si>
    <t>KnWmNhGbSmo</t>
  </si>
  <si>
    <t>QUESADILLAS BY AVRIL | School project | proyecto escolar :)</t>
  </si>
  <si>
    <t xml:space="preserve">QUESADILLAS BY AVRIL School project proyecto escolar </t>
  </si>
  <si>
    <t>2020-10-25 19:37:26+00:00</t>
  </si>
  <si>
    <t>Hola chicos! Avril querÃ­a que compartiera con ustedes este vÃ­deo, me insistiÃ³ mucho asÃ­ que aquÃ­ estÃ¡, estÃ¡ inspirado en la comida mexicana, no es un plato tradicional, quisimos darle un giro a la receta tradicional de quesadilla para que fuera fÃ¡cil de preparar para sus compaÃ±eros de clase con productos que se consiguen fÃ¡cilmente aquÃ­. Nos encanta la comida mexicana tradicional,
 toda la gastronomÃ­a, espero les guste este vÃ­deo inspirado en ella, en su clase le pidieron que escogiera un paÃ­s de LatinoamÃ©rica y preparara un plato inspirado en ese paÃ­s y lo grabara en un video de menos de 10 min.</t>
  </si>
  <si>
    <t>DDF8U6hirus</t>
  </si>
  <si>
    <t>FAVORITOS | RARE BEAUTY | GYMSHARK | NIKE Y MAS!</t>
  </si>
  <si>
    <t>FAVORITOS RARE BEAUTY GYMSHARK NIKE Y MAS</t>
  </si>
  <si>
    <t>2020-10-23 21:38:52+00:00</t>
  </si>
  <si>
    <t>Hola chicos! Espero les guste este vÃ­deo con mis cosas favoritas, seguro me faltaron algunas, dÃ©jenme abajo algunas cositas que me han visto y les gustarÃ­a saber su nombre, donde las conseguÃ­ y puedo hacerles otro vÃ­deo el mes que viene sobre esto. Los quiero mucho!
Dior Addict lip tattoo
https://go.magik.ly/ml/119en
Rare beauty Selena gomez (mate finish)
https://go.magik.ly/ml/11kus/
Corrector Bare Minerals Bareskin (light) y (medium si estoy bronceada)
https://go.magik.ly/ml/10px7
Banca 
https://go.magik.ly/ml/10qm1
Hip Thrust de booty sprout
https://www.bootysprout.com/
Metcom Nike
https://go.magik.ly/ml/113gp
Nike cÃ³modos
https://go.magik.ly/ml/10d4a
Jean AGOLDE
 https://go.magik.ly/ml/11kuv/
GYMSHARK
LEGGINS
https://www.gymshark.com/products/gymshark-energy-seamless-leggings-blue-stone
LICRAS CORTAS
https://www.gymshark.com/products/gymshark-vital-seamless-shorts-orange-marl
Web para comprar mis productos!
www.saschafitness.com
AMAZON
Link para comprar mi proteÃ­na: 
ISOLATE  
â€ªhttp://bit.ly/SaschaFitnessProteinâ€¬
MIS BCAA (VEGANOS) AQUÃ: 
â€ªhttp://sascha.fit/BcaaPowderâ€¬
Link para comprar mi guÃ­a digital contra la celulitis, a registrarte o iniciar sesiÃ³n en mi pÃ¡gina web para poder adquirirla.
â€ªhttps://www.saschafitness.com/store/guia-digital-bye-bye-celulitisby-sascha-fitness/â€¬
Mail box 
â€ª20533 Biscayne Blvd #781 Aventura FL zip code 33180â€¬
Contacto Laboral: â€ªinfo@saschafitness.comâ€¬
Cualquier duda saben que pueden preguntarme en las redes sociales:
 Web:            â€ªhttp://saschafitness.comâ€¬
Instagram :  â€ªhttp://bit.ly/Instagram-Saschafitnessâ€¬
Facebook :  â€ªhttp://bit.ly/Facebook-saschafitnessâ€¬
Twitter :       â€ªhttp://bit.ly/Twitter-Saschafitnessâ€¬
Gracias por todo!!!! Los quieroâ¤ï¸</t>
  </si>
  <si>
    <t>['Selena gomez', 'Fit', 'Fashion', 'Style', 'Makeup', 'Maquillaje', 'Salud', 'Lifestyle', 'Mujer', 'Belleza', 'Beauty', 'Rare beauty']</t>
  </si>
  <si>
    <t>mrvlO4xSQRg</t>
  </si>
  <si>
    <t>TERMINOLOGIAS USADAS EN EL ENTRENAMIENTO Y EN EL FITNESS</t>
  </si>
  <si>
    <t>2020-09-30 22:20:17+00:00</t>
  </si>
  <si>
    <t>Hola chicos! AquÃ­ tengo un par de tÃ©rminos para ustedes, poco a poco les irÃ© compartiendo mÃ¡s! Porfa no olviden dejarme abajo las dudas frecuentes que puedan tener sobre diversos temas! Besos!
Web para comprar mis productos!
www.saschafitness.com
AMAZON
Link para comprar mi proteÃ­na: 
ISOLATE  
â€ªhttp://bit.ly/SaschaFitnessProteinâ€¬
MIS BCAA (VEGANOS) AQUÃ: 
â€ªhttp://sascha.fit/BcaaPowderâ€¬
Link para comprar mi guÃ­a digital contra la celulitis, a registrarte o iniciar sesiÃ³n en mi pÃ¡gina web para poder adquirirla.
â€ªhttps://www.saschafitness.com/store/guia-digital-bye-bye-celulitisby-sascha-fitness/â€¬
Mail box 
â€ª20533 Biscayne Blvd #781 Aventura FL zip code 33180â€¬
Contacto Laboral: â€ªinfo@saschafitness.comâ€¬
Cualquier duda saben que pueden preguntarme en las redes sociales:
 Web:            â€ªhttp://saschafitness.comâ€¬
Instagram :  â€ªhttp://bit.ly/Instagram-Saschafitnessâ€¬
Facebook :  â€ªhttp://bit.ly/Facebook-saschafitnessâ€¬
Twitter :       â€ªhttp://bit.ly/Twitter-Saschafitnessâ€¬
Snapchat:   Sascha_fitness
Gracias por todo!!!! Los quieroâ¤ï¸</t>
  </si>
  <si>
    <t>['Fitness', 'Salud', 'Ejercicio', 'Gym', 'Rutina', 'Dieta', 'Fit']</t>
  </si>
  <si>
    <t>WSrHnilIxWQ</t>
  </si>
  <si>
    <t>LO QUE COMO PARA ESTAR EN FORMA Y SALUDABLE</t>
  </si>
  <si>
    <t>2020-09-25 19:27:54+00:00</t>
  </si>
  <si>
    <t>Hola mis amores! Espero que les gusta este vÃ­deo y les den ideas, 
Se los hago con mucho cariÃ±o, tengo pendientes el vÃ­deo de terminologÃ­as bÃ¡sicas de entrenamiento, la explicaciÃ³n e importancia de una sobrecarga progresiva en el entrenamiento, ayuno intermitente actualizado pro y contras, cÃ³mo calcular sus macros, favoritos del mes, y espero sus sugerencias para ver quÃ© mÃ¡s quieren que grabe aparte de los vÃ­deos de recetas y comidas. Besitos
Web para comprar mis productos!
www.saschafitness.com
AMAZON
Link para comprar mi proteÃ­na: 
ISOLATE  
â€ªhttp://bit.ly/SaschaFitnessProteinâ€¬
MIS BCAA (VEGANOS) AQUÃ: 
â€ªhttp://sascha.fit/BcaaPowderâ€¬
Link para comprar mi guÃ­a digital contra la celulitis, a registrarte o iniciar sesiÃ³n en mi pÃ¡gina web para poder adquirirla.
â€ªhttps://www.saschafitness.com/store/guia-digital-bye-bye-celulitisby-sascha-fitness/â€¬
Mail box 
â€ª20533 Biscayne Blvd #781 Aventura FL zip code 33180â€¬
Contacto Laboral: â€ªinfo@saschafitness.comâ€¬
Cualquier duda saben que pueden preguntarme en las redes sociales:
 Web:            â€ªhttp://saschafitness.comâ€¬
Instagram :  â€ªhttp://bit.ly/Instagram-Saschafitnessâ€¬
Facebook :  â€ªhttp://bit.ly/Facebook-saschafitnessâ€¬
Twitter :       â€ªhttp://bit.ly/Twitter-Saschafitnessâ€¬
Snapchat:   Sascha_fitness
Gracias por todo!!!! Los quieroâ¤ï¸</t>
  </si>
  <si>
    <t>['Recetas', 'Keto', 'Ayuno', 'Fasting', 'Fit', 'Mujer', 'Fatloss', 'Gym', 'Ideas', 'Sasha']</t>
  </si>
  <si>
    <t>kmXRwTMCqas</t>
  </si>
  <si>
    <t>CHUCHERIAS Y SNACKS SALUDABLES QUE DESCUBRI EN LA CUARENTENA</t>
  </si>
  <si>
    <t>2020-09-18 18:50:55+00:00</t>
  </si>
  <si>
    <t>Hola chicos! AquÃ­ estÃ¡ el vÃ­deo que les prometÃ­ sobre las chucherÃ­as que me estÃ¡n encantando y que acabo de descubrir, les dejo abajo los links para adquirirlos! Me cuentan si los prueban quÃ© les parecen y cuÃ¡les son sus favs, un beso!
DANG THAI RICE CHIPS
Dang Sticky Rice Chips | Toasted Sesame | 4 Pack | Vegan, Gluten Free, Non GMO Rice Crisps, Healthy Snacks Made with Whole Foods | 3.5 Oz Bags https://www.amazon.com/dp/B07ZS2Z7FQ/ref=cm_sw_r_cp_api_i_X.pzFbBW6FQRH
SMART SWEETS 
SmartSweets Fruity Gummy Bears, Sour Gummy Bears, Sweet Fish, Sour Buddies, Assortment Pack, Low Carb, Low Sugar, 7.2 oz. Total Keto-Friendly, Stevia Sweetened Fruity https://www.amazon.com/dp/B07J56FWQ2/ref=cm_sw_r_cp_api_i_GaqzFb6A91JGG
LOTUS POP
Lotus Pops - Popped Lotus (Water Lily) Seed Snacks â€“ Low Calorie Gluten Free and Vegan Snacks | Plant Protein | Roasted Not-Fried | Paleo | GrainFree | Non GMO Certified | (Vegan Cheese 4 1oz Packs) https://www.amazon.com/dp/B07PKCWP8L/ref=cm_sw_r_cp_api_i_xbqzFbFRA3PRX
POWER CRUNCH RED VELVET
Power Crunch Protein Energy Bar,... https://www.amazon.com/dp/B0747SLB9F?ref=ppx_pop_mob_ap_share
ASHA POP
AshaPops Chili Lime Popped Water... https://www.amazon.com/dp/B07ZDJ54NS?ref=ppx_pop_mob_ap_share
MAX MALLOW
Know Brainer Max Mallow Cinnamon... https://www.amazon.com/dp/B08258XVJQ?ref=ppx_pop_mob_ap_share
HIGH KEY KETO COOKIES
HighKey Keto Snacks Low Carb... https://www.amazon.com/dp/B07KXXJ6HC?ref=ppx_pop_mob_ap_share
WW MINI RICE CAKES
WW Chocolate Marshmallow Puffs - Gluten-free &amp; Kosher, 2 SmartPoints - 2 Boxes (10 Count Total) - Weight Watchers Reimagined https://www.amazon.com/dp/B07M5HYMCJ/ref=cm_sw_r_cp_api_i_pdqzFb5P0TMAR
Web para comprar mis productos!
www.saschafitness.com
AMAZON
Link para comprar mi proteÃ­na: 
ISOLATE  
â€ªhttp://bit.ly/SaschaFitnessProteinâ€¬
MIS BCAA (VEGANOS) AQUÃ: 
â€ªhttp://sascha.fit/BcaaPowderâ€¬
Link para comprar mi guÃ­a digital contra la celulitis, a registrarte o iniciar sesiÃ³n en mi pÃ¡gina web para poder adquirirla.
â€ªhttps://www.saschafitness.com/store/guia-digital-bye-bye-celulitisby-sascha-fitness/â€¬
Mail box 
â€ª20533 Biscayne Blvd #781 Aventura FL zip code 33180â€¬
Contacto Laboral: â€ªinfo@saschafitness.comâ€¬
Cualquier duda saben que pueden preguntarme en las redes sociales:
 Web:            â€ªhttp://saschafitness.comâ€¬
Instagram :  â€ªhttp://bit.ly/Instagram-Saschafitnessâ€¬
Facebook :  â€ªhttp://bit.ly/Facebook-saschafitnessâ€¬
Twitter :       â€ªhttp://bit.ly/Twitter-Saschafitnessâ€¬
Snapchat:   Sascha_fitness
Gracias por todo!!!! Los quieroâ¤ï¸</t>
  </si>
  <si>
    <t>['keto', 'ayuno', 'fit', 'healthy', 'sano', 'comida', 'mujer', 'ideas']</t>
  </si>
  <si>
    <t>VNLfgei7CVY</t>
  </si>
  <si>
    <t>LO QUE COMO EN UN DIA PARA MANTENERME FIT</t>
  </si>
  <si>
    <t>2020-09-11 19:23:18+00:00</t>
  </si>
  <si>
    <t>Hola mis amores! Espero que les haya gustado este vÃ­deo con ideas de comidas!
AquÃ­ les comparto la receta de mi desayuno, las barras las encuentran en mi cuenta de Instagram @saschafitness
Este es uno de mis desayunos fit preferidos, y es rariÌsimoðŸ˜, creo que te puede gustar si ya llevas tiempo comiendo saludable y agarraste el ritmoðŸ¤£ se los voy a compartir porque honestamente es lo que maÌs como en la semana, me llena, me ayuda a alcanzar mis resultados y me gusta su sabor. 
INGREDIENTES.
1/2 taza de claras + 1 huevo.
1 medida de colaÌgeno hidrolizado. 
1/2 medida de mi proteiÌna en polvo. 
1 cucharada colmada de linaza en polvo.
1/2 cucharada de Psyllium husk, es un tipo de fibras, si no tienes utiliza maÌs Linaza; no uses ChiÌa porque no queda igual. 
Canela y stevia al gusto. 
2-3 cucharadas de agua. 
mermelada sin azuÌcar y Arandanos, obleas de kalan : Son hechas de amaranto, linaza y sin azucar. 
licuÌa muy bien por aproximadamente 30 segundos todos los ingredientes menos la mermelada, araÌndanos y obleas. Pon spray anti adherente en la sarteÌn, les puse la que yo uso en una foto para que tengan referencia.
luego de que eches toda la mezcla, distribuye aproximadamente media taza de araÌndanos y varias cucharaditas de mermelada, vean foto para referencia, yo le hecho toda la mezcla en la sarteÌn, a temperatura media, no puede estar muy caliente, se iraÌ cocinando poco a poco, cuando sientan que ya la pueden voltear, la voltean y dejan unos tres minutos maÌs a fuego medio.
yo me la como con Sirope sin azuÌcar y voy picando cada bocado, lo coloco sobre una oblea y asiÌ me lo voy comiendoðŸ˜‹ 
Web para comprar mis productos!
www.saschafitness.com
AMAZON
Link para comprar mi proteÃ­na: 
ISOLATE  
â€ªhttp://bit.ly/SaschaFitnessProteinâ€¬
MIS BCAA (VEGANOS) AQUÃ: 
â€ªhttp://sascha.fit/BcaaPowderâ€¬
Link para comprar mi guÃ­a digital contra la celulitis, a registrarte o iniciar sesiÃ³n en mi pÃ¡gina web para poder adquirirla.
â€ªhttps://www.saschafitness.com/store/guia-digital-bye-bye-celulitisby-sascha-fitness/â€¬
Mail box 
â€ª20533 Biscayne Blvd #781 Aventura FL zip code 33180â€¬
Contacto Laboral: â€ªinfo@saschafitness.comâ€¬
Cualquier duda saben que pueden preguntarme en las redes sociales:
 Web:            â€ªhttp://saschafitness.comâ€¬
Instagram :  â€ªhttp://bit.ly/Instagram-Saschafitnessâ€¬
Facebook :  â€ªhttp://bit.ly/Facebook-saschafitnessâ€¬
Twitter :       â€ªhttp://bit.ly/Twitter-Saschafitnessâ€¬
Snapchat:   Sascha_fitness
Gracias por todo!!!! Los quieroâ¤ï¸</t>
  </si>
  <si>
    <t>['recetas', 'sano', 'salud', 'snacks', 'fajas', 'ayuno', 'mujer']</t>
  </si>
  <si>
    <t>PwpS2w6sysA</t>
  </si>
  <si>
    <t>DIA VEGANO | LO QUE COMO EN UN DIA</t>
  </si>
  <si>
    <t>DIA VEGANO LO QUE COMO EN UN DIA</t>
  </si>
  <si>
    <t>2020-08-26 23:30:12+00:00</t>
  </si>
  <si>
    <t>Hola mis amores! Espero que les haya gustado este vÃ­deo con ideas de comidas para dietas basadas en planta, si les gusta puedo hacerlo mÃ¡s a menudo porque sÃ© que mucha gente vegana o que estÃ¡ en la transiciÃ³n me sigue, no es mi fuerte pero trato de buscar ideas, documentarme bien y darle sugerencias balanceadas. Recuerden que esto es solo para que tomen ideas y lo tengan como referencia. Lo hago con mucho cariÃ±o. AquÃ­ debajo les coloco el link del estudio sobre la ingesta de proteÃ­na por comida comida.
How much protein can the body use in a single meal for muscle-building? Implications for daily protein distribution
ï¿¼ï¿¼
ï¿¼ï¿¼Web para comprar mis productos!
www.saschafitness.com
AMAZON
Link para comprar mi proteÃ­na: 
ISOLATE  
http://bit.ly/SaschaFitnessProtein
MIS BCAA (VEGANOS) AQUÃ: 
http://sascha.fit/BcaaPowder
Link para comprar mi guÃ­a digital contra la celulitis, a registrarte o iniciar sesiÃ³n en mi pÃ¡gina web para poder adquirirla.
https://www.saschafitness.com/store/guia-digital-bye-bye-celulitisby-sascha-fitness/
Mail box 
20533 Biscayne Blvd #781 Aventura FL zip code 33180
Contacto Laboral: info@saschafitness.com
Cualquier duda saben que pueden preguntarme en las redes sociales:
 Web:            http://saschafitness.com
Instagram :  http://bit.ly/Instagram-Saschafitness
Facebook :  http://bit.ly/Facebook-saschafitness
Twitter :       http://bit.ly/Twitter-Saschafitness
Snapchat:   Sascha_fitness
Gracias por todo!!!! Los quieroâ¤ï¸</t>
  </si>
  <si>
    <t>['VEGAN', 'VEGANISMO', 'DIETA', 'CARBOHIDRATO', 'PROTEINA', 'PERDER GRASA', 'FIT', 'SANO', 'SALUDABLE']</t>
  </si>
  <si>
    <t>fvaoQaq9bQ8</t>
  </si>
  <si>
    <t>POSTRE SUPER LIGHT IDEAL EN PERDIDA DE GRASA</t>
  </si>
  <si>
    <t>2020-06-29 18:09:36+00:00</t>
  </si>
  <si>
    <t>Hola hola! aqui les dejo nuevamente la receta, espero les guste!
INGREDIENTES: 2 huevos y 2 claras, 1 taza de auyama cocida, 2 cucharadas de harina de almendras, canela, 1/2 taza de edulcorante para cocinar o 6 sobrecitos, 2 medidas de proteina, 1/3 taza de agua. 1 cuchardita de linaza molida (opcional).  Hornear a 350F por 20-30 min. Cuando enfrie guardar en nevera y comer frio
Mi web para adquirir mis productos y los libros digitales:
www.saschafitness.com</t>
  </si>
  <si>
    <t>['saludable', 'adelgazar', 'mujer', 'familia', 'fit']</t>
  </si>
  <si>
    <t>hHV9NUd54xs</t>
  </si>
  <si>
    <t>LO QUE COMO EN UN DIÌA | LAS FAJAS SIRVEN?</t>
  </si>
  <si>
    <t>LO QUE COMO EN UN DIA LAS FAJAS SIRVEN</t>
  </si>
  <si>
    <t>2020-06-23 03:49:58+00:00</t>
  </si>
  <si>
    <t>Hola mis amores! Espero que este vÃ­deo les haya gustado creo que hay muchos Tips interesantes e ideas de comidas, recuerden que esto es solo a modo de referencia, cada cuerpo es distinto! Disfruto mucho hacer estos Videos, lamento mucho haberme perdido por tanto tiempo pero necesitaba el descanso. Les mando un beso grande!
ï¿¼ï¿¼Web para comprar mis productos!
www.saschafitness.com
AMAZON
Link para comprar mi proteÃ­na: 
ISOLATE  
http://bit.ly/SaschaFitnessProtein
MIS BCAA AQUÃ: 
http://sascha.fit/BcaaPowder
Link para comprar mi guÃ­a digital contra la celulitis, a registrarte o iniciar sesiÃ³n en mi pÃ¡gina web para poder adquirirla.
https://www.saschafitness.com/store/guia-digital-bye-bye-celulitisby-sascha-fitness/
Mail box 
20533 Biscayne Blvd #781 Aventura FL zip code 33180
Contacto Laboral: info@saschafitness.com
Cualquier duda saben que pueden preguntarme en las redes sociales:
 Web:            http://saschafitness.com
Instagram :  http://bit.ly/Instagram-Saschafitness
Facebook :  http://bit.ly/Facebook-saschafitness
Twitter :       http://bit.ly/Twitter-Saschafitness
Snapchat:   Sascha_fitness
Gracias por todo!!!! Los quieroâ¤ï¸</t>
  </si>
  <si>
    <t>['healthy', 'diet', 'recetas', 'fajas', 'adelgazar', 'fit', 'madre', 'saludable', 'sasha', 'fitness', 'comida', 'sano', 'cuarentena', 'confinamiento']</t>
  </si>
  <si>
    <t>SVNhiez5hTo</t>
  </si>
  <si>
    <t>TRAS BASTIDORES DE MI CONFERENCIA EN MÃ‰XICO!</t>
  </si>
  <si>
    <t>TRAS BASTIDORES DE MI CONFERENCIA EN MÃ‰XICO</t>
  </si>
  <si>
    <t>2020-05-15 03:14:58+00:00</t>
  </si>
  <si>
    <t>QuerÃ­a compartir este video cortito de lo que fue mi viaje a MÃ©xico la Ãºltima conferencia antes de toda la pandemia por el COVID-19, al final del dÃ­a lo que nos queda son los recuerdos y por eso para mÃ­ es sÃºper importante documentarlo todo con fotos y vÃ­deos, lo veo todavÃ­a no me lo puedo creer, gracias a todos ustedes por hacer esto posible, espero que toda esta locura pase pronto y poder reencontrarme con ustedes en estos viajes que me llenan muchÃ­simo. Los quiero!
mi Web:
www.saschafitness.com
AMAZON
Link para comprar mi proteÃ­na: 
ISOLATE  
â€ªhttp://bit.ly/SaschaFitnessProteinâ€¬
MIS BCAA AQUÃ: 
â€ªhttp://sascha.fit/BcaaPowderâ€¬
Link para comprar mi guÃ­a digital contra la celulitis, a registrarte o iniciar sesiÃ³n en mi pÃ¡gina web para poder adquirirla.
â€ªhttps://www.saschafitness.com/store/guia-digital-bye-bye-celulitisby-sascha-fitness/â€¬
Mail box 
â€ª20533 Biscayne Blvd #781 Aventura FL zip code 33180â€¬
Contacto Laboral: â€ªinfo@saschafitness.comâ€¬
Cualquier duda saben que pueden preguntarme en las redes sociales:
 Web:            â€ªhttp://saschafitness.comâ€¬
Instagram :  â€ªhttp://bit.ly/Instagram-Saschafitnessâ€¬
Facebook :  â€ªhttp://bit.ly/Facebook-saschafitnessâ€¬
Twitter :       â€ªhttp://bit.ly/Twitter-Saschafitnessâ€¬
Snapchat:   Sascha_fitness
Gracias por todo!!!! Los quieroâ¤ï¸</t>
  </si>
  <si>
    <t>['salud', 'sano', 'sasha', 'pandemia', 'cuarentena', 'fit', 'healthy', 'fitness']</t>
  </si>
  <si>
    <t>mA7j1xxItsI</t>
  </si>
  <si>
    <t>5 SNACKS SALUDABLES FÃCILES Y DELICIOSOS CON MACROS!</t>
  </si>
  <si>
    <t>5 SNACKS SALUDABLES FÃCILES Y DELICIOSOS CON MACROS</t>
  </si>
  <si>
    <t>2020-05-09 18:36:22+00:00</t>
  </si>
  <si>
    <t>Hola chicos! Espero que les hayan gustado estas ideas, recuerden que es una sola no todas las meriendas presentadas ja ja aquÃ­ debajo las encuentranï¿¼ï¿¼
Barritas de yogurt griego
150g de yogurt griego 2% sin azucar
3 fresas grandes
15 de nueces
1/3 taza de arÃ¡ndanos
*Macros: 293 CalorÃ­as. 28g de proteÃ­na, 18,4g de ï¿¼ carbohidrato, 13g de grasa
Quiche de claras
3/4 taza de claras
1 taza de espinacas
1/4 pimenton
1 cucharada de queso mozzarella parcialmente descremado
*Macros: 148 CalorÃ­as. 24,7g de proteÃ­na, 4,9g de carbohidrato, 2,6g de grasa
Cotufas
3 tazas de cotufas
30g nueces
1 cucharada de nutritional yeast
*Macros: 288 CalorÃ­as. 7,5g proteÃ­na, 22,7g de carbos, 20,6g de grasa (en este caso hay una gran cantidad de fibra, 5,6 g de fibra que se le restan a ese total gramo de carbohidratos y el neto es 17 g, hice ese cÃ¡lculo en esta en particular porque la cantidad de carbohidratos es un poco mÃ¡s alta y tenÃ­a una buena cantidad de fibra, en lÃ­neas generales siempre que busques la informaciÃ³n del carbohidrato busca tambiÃ©n la fibra porque la fibra se le resta al total y es el neto el que realmente tiene un impacto) ï¿¼ï¿¼
Galleta
1 scoop/medida de proteina 
1 cucharadada (15ml) de mantequilla de mani
1 cucharada de harina de avena
4-5 cucharadas de leche de almendras
*Macros: 310 Cal. 32,4 proteÃ­na. 17,7 Carbos. 12g de grasa
Helado
1 scoop proteina de chocolate
1 banana congelada
1 cucharada (15ml de mantequilla de mani)
*Macros: 309 CalorÃ­as, 30,3g de carbohidrato, 8,5g de grasa
 mi Web:
www.saschafitness.com
AMAZON
Link para comprar mi proteÃ­na: 
ISOLATE  
http://bit.ly/SaschaFitnessProtein
MIS BCAA AQUÃ: 
http://sascha.fit/BcaaPowder
Link para comprar mi guÃ­a digital contra la celulitis, a registrarte o iniciar sesiÃ³n en mi pÃ¡gina web para poder adquirirla.
https://www.saschafitness.com/store/guia-digital-bye-bye-celulitisby-sascha-fitness/
Mail box 
20533 Biscayne Blvd #781 Aventura FL zip code 33180
Contacto Laboral: info@saschafitness.com
Cualquier duda saben que pueden preguntarme en las redes sociales:
 Web:            http://saschafitness.com
Instagram :  http://bit.ly/Instagram-Saschafitness
Facebook :  http://bit.ly/Facebook-saschafitness
Twitter :       http://bit.ly/Twitter-Saschafitness
Snapchat:   Sascha_fitness
Gracias por todo!!!! Los quieroâ¤ï¸</t>
  </si>
  <si>
    <t>['SASHA', 'SALUD', 'RECETA', 'RECIPE', 'FATLOSS', 'MACROS', 'AYUNO', 'FASTING']</t>
  </si>
  <si>
    <t>YxVFAM5639U</t>
  </si>
  <si>
    <t>ADELGAZAR: Diferencias entre Hombres y Mujeres. TIPS Y MAS!</t>
  </si>
  <si>
    <t>ADELGAZAR Diferencias entre Hombres y Mujeres TIPS Y MAS</t>
  </si>
  <si>
    <t>2020-05-01 21:51:55+00:00</t>
  </si>
  <si>
    <t>Holaaa! Espero que les haya gustado este en vivo, tratarÃ© de hacer los prÃ³ximos con mejor calidad, aquÃ­ les dejo un pequeÃ±o resumen de lo que hable.
ï¿¼
La principal diferencia entre hombres y mujeres es la proporciÃ³n de testosterona y estrÃ³geno que tenemos, ambos tenemos estas hormonas pero en distintas cantidades, los hombres son testosterona dominante y las mujeres somos estrÃ³geno dominante y estas hormonas se comportan de forma distinta.
Los hombres aumentan grasa corporal con mayor facilidad en el abdomen y esta grasa tiende a ser visceral en mayor proporciÃ³n, entre los Ã³rganos, es una grasa mÃ¡s peligrosa. La razÃ³n es que hay mÃ¡s receptores en los hombres a nivel abdominal que se enlaza con la testosterona.
Las mujeres en cambio aumentamos mÃ¡s grasa corporal en las caderas y piernas, y esto es por el estrÃ³geno que estÃ¡ relacionado a esa Ã¡rea y es por un tema de fertilidad. Esa grasa es menos perjudicial para el organismo que la grasa visceral , pero la grasa a nivel abdominal se oxida y se quema con mayor facilidad. 
Debido a que fisiolÃ³gicamente estamos programadas para dar vida, para ser fÃ©rtiles, tendemos a acumular mÃ¡s grasa y la grasa de las caderas y piernas estÃ¡ directamente relacionado con eso, fertilidad, lactancia, son reservas de energÃ­a.
El hombre tiene mÃ¡s masa muscular y mucho menos grasa que la mujer.
Los hombres, por tener mÃ¡s masa muscular tienen una mayor capacidad de quemar mÃ¡s grasa como combustible al final del dÃ­a y queman muchas mÃ¡s calorÃ­as que una mujer, su metabolismo es mÃ¡s rÃ¡pido, siempre que una mujer y un hombre hagan dieta al mismo tiempo el hombre va a tener la delantera.
Tener menos masa muscular â€“ya sea hombre o mujerâ€“ significa tambiÃ©n que tambiÃ©n tiene una capacidad menor para almacenar glucÃ³geno. Esencialmente, tener menos mÃºsculo es como operar con una tolerancia mucho menor de carbos, a menos que tu actividad diaria agote significativamente las reservas (que suelen tomar al norte de 90 minutos al dÃ­a de entrenamiento de alta intensidad).
Para que tengas una idea, un porcentaje normal de grasa para un hombre va de 12-16% y una mujer se considera normal en cuanto a grasa cuando tiene 19 % a 24 % de grasa, eso es un rango normal, hay otros rangos para atletas, competidores, cuando quieres estar mÃ¡s definido debes estar en el caso de las mujeres por debajo de 19 pero ese es otro tema.
Mantener un consumo alto de proteÃ­na ayuda a preservar masa muscular y a mejorar composiciÃ³n corporal con mayor facilidad. 
40 %,prote  40 % carbo 20 % grasa, pero entendiendo que ese 40 % de carbohidratos sobre todo en el caso de las mujeres sea 20 % vegetales y fruta y el otro 20 % almidones
En conclusiÃ³n, tanto hombres y mujeres pueden perder grasa, solo hay que establecer estrategias, la gran diferencia serÃ¡ la paciencia, a nosotras nos toca esperar un poco mÃ¡s para alcanzar los resultados. 
Fit9 puede ayudar a mejorar niveles de estrÃ³geno tanto mujeres como hombres, ayudando al cuerpo a eliminar el exceso y a los hombres a evitar aromatizaciÃ³n de testosterona. TambiÃ©n contiene otros componentes que pueden ayudar con la pÃ©rdida de grasa de forma natural, con la retenciÃ³n de lÃ­quido, circulaciÃ³n pero eso tambiÃ©n estÃ¡ explicado en mis otros vÃ­deos. Sin embargo ningÃºn suplemento es sÃºper necesario son sencillamente potenciadores de buenos hÃ¡bitos. ï¿¼ï¿¼
estudio sobre incremento de proteina en 400 Kcal con efecto protector en cuanto aumento de grasa
https://www.ncbi.nlm.nih.gov/pmc/articles/PMC5786199/
 mi Web:
www.saschafitness.com
AMAZON
Link para comprar mi proteÃ­na: 
ISOLATE  
http://bit.ly/SaschaFitnessProtein
MIS BCAA AQUÃ: 
http://sascha.fit/BcaaPowder
Link para comprar mi guÃ­a digital contra la celulitis, a registrarte o iniciar sesiÃ³n en mi pÃ¡gina web para poder adquirirla.
https://www.saschafitness.com/store/guia-digital-bye-bye-celulitisby-sascha-fitness/
Mail box 
20533 Biscayne Blvd #781 Aventura FL zip code 33180
Contacto Laboral: info@saschafitness.com
Cualquier duda saben que pueden preguntarme en las redes sociales:
 Web:            http://saschafitness.com
Instagram :  http://bit.ly/Instagram-Saschafitness
Facebook :  http://bit.ly/Facebook-saschafitness
Twitter :       http://bit.ly/Twitter-Saschafitness
Snapchat:   Sascha_fitness
Gracias por todo!!!! Los quieroâ¤ï¸</t>
  </si>
  <si>
    <t>hUiXqxaWAFc</t>
  </si>
  <si>
    <t>BROWNIES DE CHOCO CAFE LIGHT</t>
  </si>
  <si>
    <t>2020-04-30 18:36:53+00:00</t>
  </si>
  <si>
    <t>Holaaa! espero les guste esta receta!
SÃ­ganla al pie de la letra! 
Derritan 400g de chocolate de tabla sin azÃºcar, que tenga mas de 50% cacao. Con 1 taza de mantequilla de mani, No usen mantequilla de almendras.
3 huevos , sin son pequeÃ±os usen 4.
3/4 taza de edulcorante granulado 
1/3 taza harina de almendras o avena o lupino
1 cucharadita de polvo para hornear
1 cucharada de cacao en polvo
1 cucharadita de cafÃ© instantÃ¡neo (pueden usar dos si les gusta mÃ¡s sabor a cafÃ©)ï¿¼ï¿¼
hornear a 350Â° por 15 o 20 minutos, yo lo saque en 15 minutos. 
NO LO PASEN DE COCCIÃ“N! ï¿¼
 mi Web:
www.saschafitness.com
AMAZON
Link para comprar mi proteÃ­na: 
ISOLATE  
http://bit.ly/SaschaFitnessProtein
MIS BCAA AQUÃ: 
http://sascha.fit/BcaaPowder
Link para comprar mi guÃ­a digital contra la celulitis, a registrarte o iniciar sesiÃ³n en mi pÃ¡gina web para poder adquirirla.
https://www.saschafitness.com/store/guia-digital-bye-bye-celulitisby-sascha-fitness/
Mail box 
20533 Biscayne Blvd #781 Aventura FL zip code 33180
Contacto Laboral: info@saschafitness.com
Cualquier duda saben que pueden preguntarme en las redes sociales:
 Web:            http://saschafitness.com
Instagram :  http://bit.ly/Instagram-Saschafitness
Facebook :  http://bit.ly/Facebook-saschafitness
Twitter :       http://bit.ly/Twitter-Saschafitness
Snapchat:   Sascha_fitness
Gracias por todo!!!! Los quieroâ¤ï¸</t>
  </si>
  <si>
    <t>['BAKING', 'RECIPE', 'RECETA', 'SALUDABLE', 'SANO', 'SASCHA', 'FITNESS', 'FIT', 'DIETA', 'DIET', 'FATLOSS', 'QUEMAR GRASA']</t>
  </si>
  <si>
    <t>J7do0lUFsuo</t>
  </si>
  <si>
    <t>LO QUE COMO EN UN DIA PARA ESTAR FIT EN CUARENTENA</t>
  </si>
  <si>
    <t>2020-04-26 03:09:24+00:00</t>
  </si>
  <si>
    <t>Holaaa! espero les guste este video con ideas para comer! escucho sugerencias para prÃ³ximos videos! los quiero!!!
PD: Durante el dÃ­a comÃ­ otras cositas que olvide grabar como: un paquete de obleas de amaranto con una cucharada de mantequilla de almendra, una manzana, cafÃ© con leche de almendras, un chocolatito negro (el lindt redondito)
 mi Web:
www.saschafitness.com
AMAZON
Link para comprar mi proteÃ­na: 
ISOLATE  
http://bit.ly/SaschaFitnessProtein
MIS BCAA AQUÃ: 
http://sascha.fit/BcaaPowder
Link para comprar mi guÃ­a digital contra la celulitis, a registrarte o iniciar sesiÃ³n en mi pÃ¡gina web para poder adquirirla.
https://www.saschafitness.com/store/guia-digital-bye-bye-celulitisby-sascha-fitness/
Mail box 
20533 Biscayne Blvd #781 Aventura FL zip code 33180
Contacto Laboral: info@saschafitness.com
Cualquier duda saben que pueden preguntarme en las redes sociales:
 Web:            http://saschafitness.com
Instagram :  http://bit.ly/Instagram-Saschafitness
Facebook :  http://bit.ly/Facebook-saschafitness
Twitter :       http://bit.ly/Twitter-Saschafitness
Snapchat:   Sascha_fitness
Gracias por todo!!!! Los quieroâ¤ï¸</t>
  </si>
  <si>
    <t>['cuarentena', 'diet', 'dieta', 'salud', 'saludable', 'perder grasa', 'quemar grasa', 'fatloss', 'fit', 'ejercicio']</t>
  </si>
  <si>
    <t>t83nOY90s1c</t>
  </si>
  <si>
    <t>HEALTHY BLUEBERRY COBBLER | POSTRE DE ARANDANOS SALUDABLE</t>
  </si>
  <si>
    <t>HEALTHY BLUEBERRY COBBLER POSTRE DE ARANDANOS SALUDABLE</t>
  </si>
  <si>
    <t>2020-04-14 20:07:08+00:00</t>
  </si>
  <si>
    <t>Hola chicos como estÃ¡n espero que les guste esta receta, estÃ¡ sÃºper rica y fÃ¡cil de hacer, todos los ingredientes se pueden sustituir, incluso por ingredientes regulares si lo que quieres es hacer un postre full plomo con todas las calorÃ­as. Lo que quiero es que se les despierte la creatividad y a partir de mis recetas puedan crear distintas versiones propias! Recuerden compartir conmigo sus fotos si preparan la receta, es mÃ¡s fÃ¡cil que yo las vea por Twitter. Cuidense mucho! Los quiero! ï¿¼ï¿¼
Relleno:
4 tazas de arÃ¡ndanos
3/4 taza de edulcorante
1 cucharadita de ralladura de limÃ³n 
Masa:
1 taza de harina (opciones: lupino, avena, coco, puedes mezclar)
1/2 taza de edulcorante
1/4 cucharadita de sal
1 cucharadita de canela
2 cucharaditas de polvo para hornear
3/4 taza de leche vegetal 
3 cucharadas de ghee para envase
* usar envase mÃ¡s pequeÃ±o Ã³ duplicar receta. 
Hornear por 40 minutos a 375 Fgraï¿¼Hornear por 40ï¿¼
 mi Web:
www.saschafitness.com
AMAZON
Link para comprar mi proteÃ­na: 
ISOLATE  
http://bit.ly/SaschaFitnessProtein
MIS BCAA AQUÃ: 
http://sascha.fit/BcaaPowder
Link para comprar mi guÃ­a digital contra la celulitis, a registrarte o iniciar sesiÃ³n en mi pÃ¡gina web para poder adquirirla.
https://www.saschafitness.com/store/guia-digital-bye-bye-celulitisby-sascha-fitness/
Mail box 
20533 Biscayne Blvd #781 Aventura FL zip code 33180
Contacto Laboral: info@saschafitness.com
Cualquier duda saben que pueden preguntarme en las redes sociales:
 Web:            http://saschafitness.com
Instagram :  http://bit.ly/Instagram-Saschafitness
Facebook :  http://bit.ly/Facebook-saschafitness
Twitter :       http://bit.ly/Twitter-Saschafitness
Snapchat:   Sascha_fitness
Gracias por todo!!!! Los quieroâ¤ï¸</t>
  </si>
  <si>
    <t>['FITNESS', 'SANO', 'CUARENTENA', 'COVID19', 'RECIPE', 'FOOD', 'FOODIE', 'SALUDABLE', 'FAMILIA', 'FATLOSS', 'KETO', 'AYUNO']</t>
  </si>
  <si>
    <t>jd0xsnEjJhI</t>
  </si>
  <si>
    <t>FIT SOUFFLE PANCAKES &amp; DALGONA COFFEE</t>
  </si>
  <si>
    <t>FIT SOUFFLE PANCAKES DALGONA COFFEE</t>
  </si>
  <si>
    <t>2020-04-08 00:36:42+00:00</t>
  </si>
  <si>
    <t>Hola chicos como estÃ¡n espero que les guste esta receta, es realmente deliciosa creo que va a ser un fijo en mi casa todas las semanas, porfa hÃ¡ganla y me pasan sus comentarios. Recuerden seguir muy bien el paso a pasoï¿¼ï¿¼
RECETA
Separa los dos huevos, bate las dos yemas con la cucharada de leche, vainilla, harina cernida y polvo para hornear.ï¿¼
En otro envase bates a punto de nieve las claras y luego de que ya estÃ©n levantadas ve agregando poco a poco el edulcorante, batiendo de forma enÃ©rgica. 
Agrega poco a poco la mezcla de claras a la mezcla de las yemas de forma envolvente y manual
En una sartÃ©n profunda a temperatura media baja, agrega con una paleta mezcla para tres panquecas, haz tres, luego agregas una cucharada mÃ¡s a cada pancake, luego otra cucharada mÃ¡s, tapa por tres minutos, levanta la tapa, agrega un poquito mÃ¡s de mezclaa , una cucharada de agua y vuelve a tapar, tres minutos, levanta la tapa, vÃ³ltealas, agrega una cucharada de agua y vuelve a tapar tres minutos mÃ¡sï¿¼ï¿¼ï¿¼ï¿¼. 
ï¿¼
 mi Web:
www.saschafitness.com
AMAZON
Link para comprar mi proteÃ­na: 
ISOLATE  
http://bit.ly/SaschaFitnessProtein
MIS BCAA AQUÃ: 
http://sascha.fit/BcaaPowder
Link para comprar mi guÃ­a digital contra la celulitis, a registrarte o iniciar sesiÃ³n en mi pÃ¡gina web para poder adquirirla.
https://www.saschafitness.com/store/guia-digital-bye-bye-celulitisby-sascha-fitness/
Mail box 
20533 Biscayne Blvd #781 Aventura FL zip code 33180
Contacto Laboral: info@saschafitness.com
Cualquier duda saben que pueden preguntarme en las redes sociales:
 Web:            http://saschafitness.com
Instagram :  http://bit.ly/Instagram-Saschafitness
Facebook :  http://bit.ly/Facebook-saschafitness
Twitter :       http://bit.ly/Twitter-Saschafitness
Snapchat:   Sascha_fitness
Gracias por todo!!!! Los quieroâ¤ï¸</t>
  </si>
  <si>
    <t>['pancakes', 'fit', 'healthy', 'sano', 'saludable', 'cocina', 'cuarentena', 'salud', 'foodie']</t>
  </si>
  <si>
    <t>Z_5dIvhRMTY</t>
  </si>
  <si>
    <t>EJERCICIOS PARA HACER EN FAMILIA EN CASA</t>
  </si>
  <si>
    <t>2020-04-04 21:36:18+00:00</t>
  </si>
  <si>
    <t>Hola hola! Esta es una rutina para hacer con los niÃ±os, no es para niÃ±os pequeÃ±os nada mÃ¡s pueden hacerla adolescentes y adultos! Se puede hacer en cualquier sitio, es sencilla y divertida, trabaja todo el cuerpo, los ayudarÃ¡ a gastar esa energÃ­a acumulada, a divertirse, a tener una buena relaciÃ³n con el ejercicio desde pequeÃ±os que es importante, creas un vÃ­nculo con ellos porque hacen algo juntos que beneficia a ambos, escuchen el ritmo del niÃ±o, mantÃ©nganlo bien hidratado y diviÃ©rtanse! Esto es para que lo hagan en forma de circuito es decir un ejercicio tras otro! 
30 segundos de trotar en el sitio
30 segundos de jumping jacks
10 desplazamientos laterales (5 de cada lado)
10â€“15 saltos de sentadilla
20 lanzamientos de pelota con sentadillas para que cada persona haga 10 repeticiones.
30 segundos de saltos con rodillas al pecho
15 saltos de conejito (este ejercicio yo lo hacÃ­a todo el tiempo cuando me preparaba para competir, en mis entrenamientos de piernas como descansos activos, quema esas pantorrillas es buenisimo!)
De 5 a 10 desplazamientos tocando punta de los pies: importante estar pendiente que toquen la pierna con la mano opuesta.
10 abdominales
Carreras al ritmo del niÃ±o; correr de un extremo al otro.
Pueden hacer el circuito dos o tres veces, tomando siempre agua constantemente, no esperen a terminar todo un circuito para tomar agua, pregÃºntenle cada cierto tiempo si quiere agua, si quiere descansar, Avril paro unas dos veces durante todo el circuito y lo hizo luego dos veces mÃ¡s, ella tiene buena condiciÃ³n fÃ­sica pero pueden comenzar con un circuito y luego poco a poco irlo incrementando, lo importante es descansar unos tres minutos entre un circuito y otro. 
Si eres un adulto y quieres hacer esta rutina para ti rÃ©tate un poco mÃ¡s, descansa solo un minuto entre cada circuito, incrementa repeticiones y duraciÃ³n de tiempo de los ejercicios, este nÃºmero de repeticiones y tiempo estÃ¡ condicionado a la energÃ­a de un niÃ±o no de un adulto con cierto nivel de condiciÃ³n fÃ­sica. 
 mi Web:
www.saschafitness.com
AMAZON
Link para comprar mi proteÃ­na: 
ISOLATE  
â€ªhttp://bit.ly/SaschaFitnessProteinâ€¬
MIS BCAA AQUÃ: 
â€ªhttp://sascha.fit/BcaaPowderâ€¬
Link para comprar mi guÃ­a digital contra la celulitis, a registrarte o iniciar sesiÃ³n en mi pÃ¡gina web para poder adquirirla.
â€ªhttps://www.saschafitness.com/store/guia-digital-bye-bye-celulitisby-sascha-fitness/â€¬
Mail box 
â€ª20533 Biscayne Blvd #781 Aventura FL zip code 33180â€¬
Contacto Laboral: â€ªinfo@saschafitness.comâ€¬
Cualquier duda saben que pueden preguntarme en las redes sociales:
 Web:            â€ªhttp://saschafitness.comâ€¬
Instagram :  â€ªhttp://bit.ly/Instagram-Saschafitnessâ€¬
Facebook :  â€ªhttp://bit.ly/Facebook-saschafitnessâ€¬
Twitter :       â€ªhttp://bit.ly/Twitter-Saschafitnessâ€¬
Snapchat:   Sascha_fitness
Gracias por todo!!!! Los quieroâ¤ï¸</t>
  </si>
  <si>
    <t>['salud', 'health', 'family', 'exercise', 'gym', 'homegym', 'fit', 'cuarentena', 'miami', 'mom', 'hijos']</t>
  </si>
  <si>
    <t>yo6o5gw9Rhc</t>
  </si>
  <si>
    <t>RECETA SENCILLA Y SALUDABLE DE CHOCOLATE | FIT</t>
  </si>
  <si>
    <t>RECETA SENCILLA Y SALUDABLE DE CHOCOLATE FIT</t>
  </si>
  <si>
    <t>2020-03-30 22:08:20+00:00</t>
  </si>
  <si>
    <t>Hola hola! Como estÃ¡n? Espero que muy bien! AquÃ­ les comparto esta receta que hice con mi hija. Cuando involucramos a los niÃ±os en la preparaciÃ³n de comida los hacemos mÃ¡s conscientes sobre la importancia de comer saludable. Al ellos formar parte del proceso adquieren conocimiento y comienzan a tomar mejores decisiones. ï¿¼ï¿¼
Pre calienta el horno a 375
Mezcla:
3/4 taza de mantequilla de mani suavizada (la caliento un pelito en el micro)
3/4 taza de edulcorante para cocinar.
3 o 4 huevos (sin son regulares agrega 4. Son 3 si los huevos son extra grandes)
1/2 taza de cacao
Chorrito de vainilla
1 cucharadita de polvo para hornear
200g de chocolate sin azucar derretido. 
Trata de colocar la mezcla en un envase donde quede gruesa, no muy grande si el envase es grande duplica la receta. ï¿¼
ï¿¼
Hornear por 15 minutos
ï¿¼ï¿¼
Link para FIT9 y mis otros productos en mi Web:
www.saschafitness.com
AMAZON
Link para comprar mi proteÃ­na: 
ISOLATE  
http://bit.ly/SaschaFitnessProtein
MIS BCAA AQUÃ: 
http://sascha.fit/BcaaPowder
Link para comprar mi guÃ­a digital contra la celulitis, a registrarte o iniciar sesiÃ³n en mi pÃ¡gina web para poder adquirirla.
https://www.saschafitness.com/store/guia-digital-bye-bye-celulitisby-sascha-fitness/
Mail box 
20533 Biscayne Blvd #781 Aventura FL zip code 33180
Contacto Laboral: info@saschafitness.com
Cualquier duda saben que pueden preguntarme en las redes sociales:
 Web:            http://saschafitness.com
Instagram :  http://bit.ly/Instagram-Saschafitness
Facebook :  http://bit.ly/Facebook-saschafitness
Twitter :       http://bit.ly/Twitter-Saschafitness
Snapchat:   Sascha_fitness
Gracias por todo!!!! Los quieroâ¤ï¸</t>
  </si>
  <si>
    <t>['chocolate', 'fitness', 'healthy', 'sano', 'saludable', 'cuarentena', 'familia', 'mujer']</t>
  </si>
  <si>
    <t>3bOuv8YvzhE</t>
  </si>
  <si>
    <t>RECETA FIT Y KETO FRIENDLY GALLETAS CON NUECES PROTEINA Y CHOCOLATE</t>
  </si>
  <si>
    <t>2020-03-25 23:13:17+00:00</t>
  </si>
  <si>
    <t>Hola hola! Como estÃ¡n? Como se cuidan? Si estÃ¡n igual de aburridos que yo esta receta los va a entretener un rato y ademÃ¡s nos ayudarÃ¡ a minimizar el antojo de dulce de una manera saludable! Me encantÃ³ como quedÃ³ esta receta. AquÃ­ debajo les coloco los ingredientes, haganla tal cual para que les quede igual de rica. CuÃ©ntenme quÃ© les parece, les mando un beso! ï¿¼ï¿¼ï¿¼
Pre calienta el horno a 375
ï¿¼
1 taza y media de mantequilla de mani
1/2 taza de edulcorante para cocinar
2 huevos
2 scoops (medidas) de isolate whey protein
1/3 de harina de almendras
1 cucharadita de canela
1 taza de chispas de chocolate sin azÃºcar
puedes usar pasas o nueces
ï¿¼ï¿¼ï¿¼ï¿¼
Mezcla todo bien, haz las bolitas y coloca en una bandeja. Hornear por 15 minutos, no mÃ¡s de eso! 
ï¿¼ï¿¼
Link para FIT9 y mis otros productos en mi Web:
www.saschafitness.com
AMAZON
Link para comprar mi proteÃ­na: 
ISOLATE  
http://bit.ly/SaschaFitnessProtein
MIS BCAA AQUÃ: 
http://sascha.fit/BcaaPowder
Link para comprar mi guÃ­a digital contra la celulitis, a registrarte o iniciar sesiÃ³n en mi pÃ¡gina web para poder adquirirla.
https://www.saschafitness.com/store/guia-digital-bye-bye-celulitisby-sascha-fitness/
Mail box 
20533 Biscayne Blvd #781 Aventura FL zip code 33180
Contacto Laboral: info@saschafitness.com
Cualquier duda saben que pueden preguntarme en las redes sociales:
 Web:            http://saschafitness.com
Instagram :  http://bit.ly/Instagram-Saschafitness
Facebook :  http://bit.ly/Facebook-saschafitness
Twitter :       http://bit.ly/Twitter-Saschafitness
Snapchat:   Sascha_fitness
Gracias por todo!!!! Los quieroâ¤ï¸</t>
  </si>
  <si>
    <t>['KETO', 'MACROS', 'RECETAS', 'FIT', 'FITNESS', 'HEALTHY', 'SANO', 'SALUDABLE']</t>
  </si>
  <si>
    <t>c8y8iAquXFU</t>
  </si>
  <si>
    <t>LO QUE COMO PARA CUIDARME EN CUARENTENA Y REPOSO | RECETAS Y TIPS FITNESS</t>
  </si>
  <si>
    <t>LO QUE COMO PARA CUIDARME EN CUARENTENA Y REPOSO RECETAS Y TIPS FITNESS</t>
  </si>
  <si>
    <t>2020-03-24 02:50:48+00:00</t>
  </si>
  <si>
    <t>Hola amigos mÃ­os! Creo que es primera vez que hago un Vlog tan largo y lo edito y subo el mismo dÃ­a, asÃ­ estÃ¡ la cosa por acÃ¡, mucho tiempo libre y exceso de energÃ­a, ya esta semana me siento mucho mejor, al estar mÃ¡s activa tengo mÃ¡s energÃ­a y necesito drenarla asÃ­ que creo que empezarÃ© a generar mÃ¡s contenido de lo usual cosa que me alegra.
Este video lo grabÃ© con mi telÃ©fono porque no encontraba el cargador de la cÃ¡mara entonces no tiene la misma resoluciÃ³n pero bueno la intenciÃ³n es lo que cuenta y creo que tiene buen contenido, tiene un par de ideas de comidas, comparto varias recetas, espero que les guste! Nosotros estamos haciendo una cuarentena voluntaria porque aquÃ­ todavÃ­a no es obligatorio, casi todo estÃ¡ cerrado, los restaurantes solo tienen delivery, los hospitales y las clÃ­nicas estÃ¡n abiertas, veterinarios, yo solo salgo de mi casa para mi consulta y a mi perrita la voy a esterilizar porque en junio cumple un aÃ±o y tengo que hacerlo antes, yo antes de todo este rollo tenÃ­a pensado operarla al mismo tiempo que yo porque sabÃ­a que estarÃ­amos todos en la casa y la podrÃ­amos cuidar mejor, ahora se pegÃ³ con esta cuarentena y mi veterinaria sigue abierta, con unos protocolos estrictos de cuidado para evitar contagios. Esto es algo que no quiero aplazar porque es la salud de Sophie, tomarÃ© todas las precauciones al llevarla pero es algo que decidimos como familia hacer. ï¿¼ï¿¼
Mis papÃ¡s siguen aquÃ­ en Miami porque todos los vuelos estÃ¡n cerrados, ellos estÃ¡n en mi apartamento de antes, hacrn cuarentena tambiÃ©n solo la rompen para venir a visitarme porque siempre hemos estado en contacto, les confieso que me cuesta todavÃ­a cortar esa parte y hacer una cuarentena absoluta y no permitir que ellos vengan, me temo que en algÃºn punto llegaremos a eso pero por los momentos no lo hemos hecho. TambiÃ©n tenemos protocolos de seguridad cada vez que ellos salen de allÃ¡ y vienen para acÃ¡ï¿¼. Les cuento todo esto porque es como una especie de desahogo tambiÃ©n es como un diario. SÃ© que muchos de ustedes tambiÃ©n leen esta cajita de descripciÃ³n y creo que tambiÃ©n estÃ¡ chÃ©vere conversar un poco por aquÃ­. Bueno comÃ©ntenme si les gustÃ³ el video tengo planificada otra receta esta semana para compartirles. CuÃ­dense mucho y aÃ­slense en lo posible, les mando un beso grande! 
ï¿¼ï¿¼ï¿¼ï¿¼
Link para FIT9 y mis otros productos en mi Web:
www.saschafitness.com
AMAZON
Link para comprar mi proteÃ­na: 
ISOLATE  
http://bit.ly/SaschaFitnessProtein
MIS BCAA AQUÃ: 
http://sascha.fit/BcaaPowder
Link para comprar mi guÃ­a digital contra la celulitis, a registrarte o iniciar sesiÃ³n en mi pÃ¡gina web para poder adquirirla.
https://www.saschafitness.com/store/guia-digital-bye-bye-celulitisby-sascha-fitness/
Mail box 
20533 Biscayne Blvd #781 Aventura FL zip code 33180
Contacto Laboral: info@saschafitness.com
Cualquier duda saben que pueden preguntarme en las redes sociales:
 Web:            http://saschafitness.com
Instagram :  http://bit.ly/Instagram-Saschafitness
Facebook :  http://bit.ly/Facebook-saschafitness
Twitter :       http://bit.ly/Twitter-Saschafitness
Snapchat:   Sascha_fitness
Gracias por todo!!!! Los quieroâ¤ï¸</t>
  </si>
  <si>
    <t>['CUARENTENA', 'FITNESS', 'HEALTH', 'SALUD', 'SANO', 'BELLEZA', 'MAMA', 'MOM', 'DIETA', 'FATLOSS', 'RECETA', 'MIAMI', 'USA', 'LATINA']</t>
  </si>
  <si>
    <t>jg1P2vbUwHo</t>
  </si>
  <si>
    <t>RECETA MACRO FRIENDLY DE MANZANA Y NUECES PARA CUARENTENA</t>
  </si>
  <si>
    <t>2020-03-21 20:25:48+00:00</t>
  </si>
  <si>
    <t>Hola chicos! Esta es una receta baja en carbohidratos con buenos macronutrientes ideal para esta cuarentena en la que estamos quemando menos calorÃ­as y queremos matar antojos de dulces con algo saludable. Es apta para niÃ±os, adolescentes, adultos, personas activas o sedentarias. Es fÃ¡cil de hacer y con ingredientes que no son muy complicados. Yo la quise hacer mÃ¡s baja en carbohidratos por eso utilicÃ© harina de coco pero personalmente me gusta mÃ¡s como queda con harina de avena, las peras que son un ingrediente inesperado en la receta la hacen mucho mÃ¡s hÃºmeda me gusta mÃ¡s la receta original con solo manzanas pero yo aquÃ­ estaba improvisando. ï¿¼ï¿¼
AquÃ­ debajo les dejo los ingredientes que van a necesitar y modo de preparaciÃ³n.
Pre calienta el horno a 375 Â°
Mezcla primero los ingredientes hÃºmedos:
1/4 de taza de ghee o aceite de coco o mantequilla.
2 huevos.
2 bananas bien maduras machacadas.
Agrega luego:
1/2 taza de edulcorante para cocinar; utiliza media taza porque este edulcorante en particular es mÃ¡s fuerte, en algunos casos segÃºn la marca que compres puedes utilizar una taza, por eso es mejor ir de menos a mÃ¡s, agreguen media taza y prueben como les sabe. 
1 ï¿¼ cucharadita de canela en polvo.
1 taza de harina de almendras.
1 taza de harina de avena o coco.
1 cucharadita de polvo para hornear.
Mezcla bien y luego agregar:
2-4 manzanas en cuadritos ; depende mucho del tamaÃ±o, yo le agreguÃ© tres peras y dos manzanas pequeÃ±as porque se iban a daÃ±ar: recuerden que todo se puede adaptar y ests recetas son flexibles. ï¿¼ï¿¼ï¿¼ï¿¼ï¿¼ï¿¼
ï¿¼ï¿¼1 taza de nueces, picalas chiquito. Si tienes niÃ±os pequeÃ±os tienes que picarlas muy chiquitico y si tiene menos de un aÃ±o no le coloques las nueces por si acaso. 
Revuelve todo bien coloca en un envase rectangular engrasado y hornear por aproximadamente 40 minutos. 
Link para FIT9 y mis otros productos en mi Web:
www.saschafitness.com
AMAZON
Link para comprar mi proteÃ­na: 
ISOLATE  
http://bit.ly/SaschaFitnessProtein
MIS BCAA AQUÃ: 
http://sascha.fit/BcaaPowder
Link para comprar mi guÃ­a digital contra la celulitis, a registrarte o iniciar sesiÃ³n en mi pÃ¡gina web para poder adquirirla.
https://www.saschafitness.com/store/guia-digital-bye-bye-celulitisby-sascha-fitness/
Mail box 
20533 Biscayne Blvd #781 Aventura FL zip code 33180
Contacto Laboral: info@saschafitness.com
Cualquier duda saben que pueden preguntarme en las redes sociales:
 Web:            http://saschafitness.com
Instagram :  http://bit.ly/Instagram-Saschafitness
Facebook :  http://bit.ly/Facebook-saschafitness
Twitter :       http://bit.ly/Twitter-Saschafitness
Snapchat:   Sascha_fitness
Gracias por todo!!!! Los quieroâ¤ï¸</t>
  </si>
  <si>
    <t>ORJLdhUdlhY</t>
  </si>
  <si>
    <t>LEYENDO ETIQUETAS EN EL SUPER | COMPRAS</t>
  </si>
  <si>
    <t>LEYENDO ETIQUETAS EN EL SUPER COMPRAS</t>
  </si>
  <si>
    <t>2020-03-17 23:49:28+00:00</t>
  </si>
  <si>
    <t>Hola chicos, espero les guste este video! Lo grabÃ© hace dos semanas y media antes de que toda la situaciÃ³n se pusiera mÃ¡s complicada, espero que esto sea un respiro en la cuarentena, que se entretengan por unos minutos, sÃ© que no es muy largo ni muy denso en contenido pero fue lo que grabÃ© de forma inesperada, cuando me sienta un poquito mejor y este mas recuperada de la cirugÃ­a les voy a grabar mÃ¡s vÃ­deos! espero que estÃ©n todos resguardados en casa, les mando un abrazo grande! 
Link para FIT9 y mis otros productos en mi Web:
www.saschafitness.com
AMAZON
Link para comprar mi proteÃ­na: 
ISOLATE  
â€ªhttp://bit.ly/SaschaFitnessProteinâ€¬
MIS BCAA AQUÃ: 
â€ªhttp://sascha.fit/BcaaPowderâ€¬
Link para comprar mi guÃ­a digital contra la celulitis, a registrarte o iniciar sesiÃ³n en mi pÃ¡gina web para poder adquirirla.
â€ªhttps://www.saschafitness.com/store/guia-digital-bye-bye-celulitisby-sascha-fitness/â€¬
Mail box 
â€ª20533 Biscayne Blvd #781 Aventura FL zip code 33180â€¬
Contacto Laboral: â€ªinfo@saschafitness.comâ€¬
Cualquier duda saben que pueden preguntarme en las redes sociales:
 Web:            â€ªhttp://saschafitness.comâ€¬
Instagram :  â€ªhttp://bit.ly/Instagram-Saschafitnessâ€¬
Facebook :  â€ªhttp://bit.ly/Facebook-saschafitnessâ€¬
Twitter :       â€ªhttp://bit.ly/Twitter-Saschafitnessâ€¬
Snapchat:   Sascha_fitness
Gracias por todo!!!! Los quiero</t>
  </si>
  <si>
    <t>['supermercado', 'comida', 'etiquetas', 'fit', 'healthy', 'green', 'cuarentena', 'fitness', 'recetas', 'salud', 'sano']</t>
  </si>
  <si>
    <t>8EZiHuKqHXU</t>
  </si>
  <si>
    <t>LO QUE COMO | AYUNO INTERMITENTE | COMIDA MEXICANA</t>
  </si>
  <si>
    <t>LO QUE COMO AYUNO INTERMITENTE COMIDA MEXICANA</t>
  </si>
  <si>
    <t>2020-03-06 03:00:32+00:00</t>
  </si>
  <si>
    <t>Hola chicos! 
Espero les guste este nuevo video de lo que como en un dÃ­a, me gusta darles ideas distintas de comidas pero saben que yo suelo ser algo simple en mi dieta diaria, cosas rÃ¡pidas, ricas pero muy saludables, siempre estoy en un corre corre y necesito cosas que simplifiquen mi rutina. TambiÃ©n me gusta ese tipo de video no tan producido porque me pueden ver en todas mis facetas, no me maquillo, salgo reciÃ©n despertada, sudada, despeinada, algo distinto a las fotos que uno sube en Instagram o a los vÃ­deos mÃ¡s producidos. Espero les guste! los quiero!!!
Mi pÃ¡gina web
www.saschafitness.com
Te recuerdo que puedes suscribirte en mi pÃ¡gina para que te lleguen notificaciÃ³n cuando haya Fit9 en inventario solo tienes que irte a la secciÃ³n del producto y colocar tu correo donde estÃ¡ la casilla de notificaciÃ³n!
SÃ­gueme en Instagram y en Twitter @SaschaFitness</t>
  </si>
  <si>
    <t>['dieta', 'recetas', 'tacos', 'whey protein', 'batidos', 'proteina', 'ayuno intermitente', 'intermitent fasting', 'fat', 'fasting', 'mujer', 'fitness', 'fit', 'salud', 'sano']</t>
  </si>
  <si>
    <t>kl4DiQrMITc</t>
  </si>
  <si>
    <t>Sus mensajes hermosos en MÃ©xico! GRACIAS!</t>
  </si>
  <si>
    <t>Sus mensajes hermosos en MÃ©xico GRACIAS</t>
  </si>
  <si>
    <t>2020-02-26 01:22:44+00:00</t>
  </si>
  <si>
    <t>Les preguntÃ© por Instagram si querÃ­an que compartiera este vÃ­deo en mi canal, es un vÃ­deo que me hicieron de forma personal, llorÃ© tanto al verlo, ustedes me dicen cosas tan lindas y me dan las gracias cuando soy yo quien tiene que agradecerles a ustedes por tanto! Cambiaron mi vida! Gracias infinitas por todo!!!! Los amo!!!!</t>
  </si>
  <si>
    <t>fq0VBvc9NmE</t>
  </si>
  <si>
    <t>CHEAT MEAL! DISFRUTANDO EN FAMILIA   UNIVERSAL STUDIOS</t>
  </si>
  <si>
    <t>CHEAT MEAL DISFRUTANDO EN FAMILIA  UNIVERSAL STUDIOS</t>
  </si>
  <si>
    <t>2020-02-17 00:16:19+00:00</t>
  </si>
  <si>
    <t>Hola chicos! AcÃ¡ les tengo la segunda parte de nuestro viaje a Orlando, Ya despuÃ©s de este vÃ­deo regresan los vÃ­deos mÃ¡s de nutriciÃ³n y fitnessðŸ˜˜les mando un besooo
Tickets CDMX 22 de Febrero
https://sascha.fit/Mexico-Tickets
Mi pÃ¡gina web
www.saschafitness.com
Te recuerdo que puedes suscribirte en mi pÃ¡gina para que te lleguen notificaciÃ³n cuando haya Fit9 en inventario solo tienes que irte a la secciÃ³n del producto y colocar tu correo donde estÃ¡ la casilla de notificaciÃ³n!
SÃ­gueme en Instagram y en Twitter @SaschaFitness</t>
  </si>
  <si>
    <t>['fitness', 'familia', 'orlando', 'universal', 'island of adventure', 'trip', 'viaje', 'vlog', 'tips', 'mujer', 'pareja']</t>
  </si>
  <si>
    <t>5tsZga55grM</t>
  </si>
  <si>
    <t>VIAJE A ORLANDO CON MI FAMILIA | DISNEY | UNIVERSAL | PARTE 1</t>
  </si>
  <si>
    <t>VIAJE A ORLANDO CON MI FAMILIA DISNEY UNIVERSAL PARTE 1</t>
  </si>
  <si>
    <t>2020-02-01 13:57:00+00:00</t>
  </si>
  <si>
    <t>Hola chicos! AcÃ¡ les tengo la primera parte de nuestro viaje a Orlando, se viene una segunda, cuÃ©nteme quÃ© les pareciÃ³, les gustarÃ­a viajar en nuestro grupo??ðŸ¤ªðŸ˜˜les mando un besooo
Tickets CDMX 22 de Febrero
https://sascha.fit/Mexico-Tickets
Mi pÃ¡gina web
www.saschafitness.com
Te recuerdo que puedes suscribirte en mi pÃ¡gina para que te lleguen notificaciÃ³n cuando haya Fit9 en inventario solo tienes que irte a la secciÃ³n del producto y colocar tu correo donde estÃ¡ la casilla de notificaciÃ³n!
SÃ­gueme en Instagram y en Twitter @SaschaFitness</t>
  </si>
  <si>
    <t>['disney', 'mickey', 'universal', 'universalstudios', 'islandofadventure', 'viaje', 'vlog', 'food', 'foodie', 'family', 'love', 'fitness', 'health', 'salud', 'sano']</t>
  </si>
  <si>
    <t>mF7FhyjgukQ</t>
  </si>
  <si>
    <t>LO QUE COMO EN UN DIA | ENERO 2020</t>
  </si>
  <si>
    <t>LO QUE COMO EN UN DIA ENERO 2020</t>
  </si>
  <si>
    <t>2020-01-23 14:53:59+00:00</t>
  </si>
  <si>
    <t>febrero. Besitos los quiero
Receta de milanesas
- pechuchas de pollo
- Harina de coco
- Harina pan; harina de maÃ­z precocida
-  huevo
- Sal marina y especias (flavor god: everything)
Procura que las milanesas sean finas y golpealas con un mazo, si las dejas gruesas no se va a cocinar bien. En tres platos hondos distintos coloca el huevo batido, harina de coco condimentada y harina pan condimentado tambiÃ©n con la sal marina y las especias. 
Pasa la pechuga de pollo primero por la harina de coco, luego por el huevo y luego por la harina pan. Las cocinas en una sartÃ©n con un chorrito de aceite de oliva, no que queden totalmente sumergidas, no se trata de freÃ­r si no como si fueras a saltear el alimento, que se dore bien de un lado y luego del otro una vez listas colÃ³calas sobre un plato con papel absorbente para que absorba un poquito la grasa que tenga. TambiÃ©n lo podrÃ­as hacer en el air fryer pero no queda igual de rica aunque si con menos calorias
Receta de @nickolegs
Tickets CDMX 22 de Febrero
https://sascha.fit/Mexico-Tickets
Mi pÃ¡gina web
www.saschafitness.com
Te recuerdo que puedes suscribirte en mi pÃ¡gina para que te lleguen notificaciÃ³n cuando haya Fit9 en inventario solo tienes que irte a la secciÃ³n del producto y colocar tu correo donde estÃ¡ la casilla de notificaciÃ³n!
SÃ­gueme en Instagram y en Twitter @SaschaFitness</t>
  </si>
  <si>
    <t>7jUxZUMzizg</t>
  </si>
  <si>
    <t>PERDER GRASA EN ENERO | ME VOY A MEÌXICO LINDO Y QUERIDO!</t>
  </si>
  <si>
    <t>PERDER GRASA EN ENERO ME VOY A MEXICO LINDO Y QUERIDO</t>
  </si>
  <si>
    <t>2020-01-19 15:30:11+00:00</t>
  </si>
  <si>
    <t>Amigos mÃ­os queridos de YouTube como los extraÃ±aba! Les prometo que no me vuelvo a tomar unas vacaciones tan largas pero la verdad que a las necesitaba. Espero que este Video los haya ayudado y relajado un poquito con tanta presiÃ³n que hay en enero, recuerden que yo voy a estar aquÃ­ todo el aÃ±o para guiarlos en sus nuevos objetivos. Gracias por la paciencia el cariÃ±o y el apoyo, los quiero mucho! AquÃ­ debajo les voy a dejar los links para adquirir entradas de mi conferencia en MÃ©xico. Espero verlos por allÃ­ y asÃ­ darles un abrazo en persona
.
Tickets CDMX 22 de Febrero
https://sascha.fit/Mexico-Tickets
Mi pÃ¡gina web
www.saschafitness.com
Te recuerdo que puedes suscribirte en mi pÃ¡gina para que te lleguen notificaciÃ³n cuando haya Fit9 en inventario solo tienes que irte a la secciÃ³n del producto y colocar tu correo donde estÃ¡ la casilla de notificaciÃ³n!
SÃ­gueme en Instagram y en Twitter @SaschaFitness</t>
  </si>
  <si>
    <t>RleDCa1DoB4</t>
  </si>
  <si>
    <t>RECETA DE GALLETAS CHOCOLATE CHIP LIGHT</t>
  </si>
  <si>
    <t>2019-09-18 17:35:17+00:00</t>
  </si>
  <si>
    <t>Hola chicos, espero que les haya gustado el vÃ­deo de hoy, disculpen el proceso algo engorroso pero me gusta mostrarles la realidad de las cosas, al final la receta quedÃ³ bien rica y acÃ¡ se las tengo sin los errores cometidos! Besos! 
1 taza y 1/4 de mantequilla de mani
1 cucharada de vainilla
1 taza  de edulcorante para cocinar
2 huevos
1/2 taza de harina de avena
1/4 taza de harina de almendra
1 scoop de proteina
1 cucharadita de polvo para hornear
2 tazas de chocolate picado sin azucar
Pre caliente el horno a 375 Â°F, mezcla los cuatro primeros ingredientes. Luego poco a poco agrega la harina y proteÃ­na, polvo para hornear y por Ãºltimo el chocolate sin azÃºcar de tu preferencia, opcional tambiÃ©n puedes agregar nueces. Hornea las galletas por aproximadamente 15 minutos pero comienza a chequear a partir de los 10 minutos.  
Video del podcast con Dani y Mariela 
https://youtu.be/Fd1fkIysTas
Link para obtener FIT9.
Mi Web https://saschafitness.com/
Amazon https://sascha.fit/Fit9
Cuentas oficiales en instagram:
@SaschaFitness
@SaschaFitnessMarket
@SaschaFitnessMx
@SaschaFitnessCol
@SaschaFitness.Ec
@SaschaFitnessDo 
Link para comprar mi proteÃ­na: 
                 ISOLATE  
http://bit.ly/SaschaFitnessProtein
MIS BCAA AQUÃ: 
http://sascha.fit/BcaaPowder
Link para comprar mi guÃ­a digital contra la celulitis, a registrarte o iniciar sesiÃ³n en mi pÃ¡gina web para poder adquirirla.
https://www.saschafitness.com/store/guia-digital-bye-bye-celulitisby-sascha-fitness/
Base Diorskin mi tono 025
https://go.magik.ly/ml/fxpl/
Corrector tarte tono light neutral
https://go.magik.ly/ml/fxpp/
 MÃ¡scara para pestaÃ±as
https://go.magik.ly/ml/fxpm/
 Paleta de sombras anastasia 
https://go.magik.ly/ml/fxpo/
 Paleta de sombras Pat McGrath
https://go.magik.ly/ml/fxpp/
Paleta de blush y highlight
https://go.magik.ly/ml/fxpi/
Labial
https://go.magik.ly/ml/fxpp/
Contacto Laboral: info@saschafitness.com
Cualquier duda saben que pueden preguntarme en las redes sociales:
 Web:            http://saschafitness.com
Instagram :  http://bit.ly/Instagram-Saschafitness
Facebook :  http://bit.ly/Facebook-saschafitness
Twitter :       http://bit.ly/Twitter-Saschafitness
Snapchat:   Sascha_fitness
Gracias por todo! Los quieroâ¤ï¸</t>
  </si>
  <si>
    <t>['sweet', 'recipe', 'receta', 'fit', 'fitness', 'cookie', 'health', 'salud', 'sano', 'women', 'girl', 'mujer', 'cocina', 'hornear', 'dulce']</t>
  </si>
  <si>
    <t>7bRxw_bylCQ</t>
  </si>
  <si>
    <t>COÌMO ME CUIDO EL PELO | PRODUCTOS QUE USO, TRATAMIENTOS Y RUTINA</t>
  </si>
  <si>
    <t>COMO ME CUIDO EL PELO PRODUCTOS QUE USO TRATAMIENTOS Y RUTINA</t>
  </si>
  <si>
    <t>2019-09-11 13:09:00+00:00</t>
  </si>
  <si>
    <t>Hola mis amores aca les tengo este videito con mis tips de pelo que tanto preguntan. Espero que les guste! Y aqui debajo les dejo los links de los productos que mencione. Besitos
Antisocial: mascara en spray para la noche
https://go.magik.ly/ml/q1eg/
Gotas moradas
https://go.magik.ly/ml/q1ek/
Mistress : leave in conditioner; acondicionador que no se lava
https://go.magik.ly/ml/q1em/
Speechless dry oil: aceite en spray
https://go.magik.ly/ml/q1eo/
Smoke and mirrors: shampoo a base de aceites
https://go.magik.ly/ml/q1er/
Productos Olaplex
#3 para 15-20 min antes de lavarlo, 1 vez a la semana.
#4 #5 shampoo y acondicionar
https://go.magik.ly/ml/q1eu/
Link para obtener FIT9.
Mi Web https://saschafitness.com/
Amazon https://sascha.fit/Fit9
Cuentas oficiales en instagram:
@SaschaFitness
@SaschaFitnessMarket
@SaschaFitnessMx
@SaschaFitnessCol
@SaschaFitness.Ec
@SaschaFitnessDo 
Link para comprar mi proteÃ­na: 
                 ISOLATE  
http://bit.ly/SaschaFitnessProtein
MIS BCAA AQUÃ: 
http://sascha.fit/BcaaPowder
Link para comprar mi guÃ­a digital contra la celulitis, a registrarte o iniciar sesiÃ³n en mi pÃ¡gina web para poder adquirirla.
https://www.saschafitness.com/store/guia-digital-bye-bye-celulitisby-sascha-fitness/
Base Diorskin mi tono 025
https://go.magik.ly/ml/fxpl/
Corrector tarte tono light neutral
https://go.magik.ly/ml/fxpp/
 MÃ¡scara para pestaÃ±as
https://go.magik.ly/ml/fxpm/
 Paleta de sombras anastasia 
https://go.magik.ly/ml/fxpo/
 Paleta de sombras Pat McGrath
https://go.magik.ly/ml/fxpp/
Paleta de blush y highlight
https://go.magik.ly/ml/fxpi/
Labial
https://go.magik.ly/ml/fxpp/
Contacto Laboral: info@saschafitness.com
Cualquier duda saben que pueden preguntarme en las redes sociales:
 Web:            http://saschafitness.com
Instagram :  http://bit.ly/Instagram-Saschafitness
Facebook :  http://bit.ly/Facebook-saschafitness
Twitter :       http://bit.ly/Twitter-Saschafitness
Snapchat:   Sascha_fitness
Gracias por todo! Los quieroâ¤ï¸</t>
  </si>
  <si>
    <t>['pelo', 'hair', 'igk', 'olaplex', 'fashion', 'beauty', 'belleza', 'cabello', 'salud', 'sano', 'review', 'mujer', 'women']</t>
  </si>
  <si>
    <t>SrI2CP7igog</t>
  </si>
  <si>
    <t>TODO SOBRE FIT9 | DUDAS E INDICACIONES</t>
  </si>
  <si>
    <t>TODO SOBRE FIT9 DUDAS E INDICACIONES</t>
  </si>
  <si>
    <t>2019-09-08 12:44:00+00:00</t>
  </si>
  <si>
    <t>Hola mis amores queridos, espero que este vÃ­deo les haya aclarado todas las dudas, trate de recopilar la mayor cantidad de preguntas posibles englobarlas en este vÃ­deo pero seguramente se me habrÃ¡ escapado algo, dejen sus dudas debajo y cualquier otra sugerencia con respecto al contenido tambiÃ©n me puede ayudar para prÃ³ximos Videos. Agradezco enormemente el apoyo que me han dado y soy muy feliz cada vez que me envÃ­an sus testimonios sobre el producto, no dejen de hacerlo para yo poder compartirlo! Los quiero mucho, cuÃ­dense!!! 
Link para obtener el producto.
Mi Web https://saschafitness.com/
Amazon https://sascha.fit/Fit9
Cuentas oficiales en instagram:
@SaschaFitness
@SaschaFitnessMarket
@SaschaFitnessMx
@SaschaFitnessCol
@SaschaFitness.Ec
@SaschaFitnessDo 
Link para comprar mi proteÃ­na: 
                 ISOLATE  
http://bit.ly/SaschaFitnessProtein
MIS BCAA AQUÃ: 
http://sascha.fit/BcaaPowder
Link para comprar mi guÃ­a digital contra la celulitis, a registrarte o iniciar sesiÃ³n en mi pÃ¡gina web para poder adquirirla.
https://www.saschafitness.com/store/guia-digital-bye-bye-celulitisby-sascha-fitness/
Base Diorskin mi tono 025
https://go.magik.ly/ml/fxpl/
Corrector tarte tono light neutral
https://go.magik.ly/ml/fxpp/
 MÃ¡scara para pestaÃ±as
https://go.magik.ly/ml/fxpm/
 Paleta de sombras anastasia 
https://go.magik.ly/ml/fxpo/
 Paleta de sombras Pat McGrath
https://go.magik.ly/ml/fxpp/
Paleta de blush y highlight
https://go.magik.ly/ml/fxpi/
Labial
https://go.magik.ly/ml/fxpp/
Contacto Laboral: info@saschafitness.com
Cualquier duda saben que pueden preguntarme en las redes sociales:
 Web:            http://saschafitness.com
Instagram :  http://bit.ly/Instagram-Saschafitness
Facebook :  http://bit.ly/Facebook-saschafitness
Twitter :       http://bit.ly/Twitter-Saschafitness
Snapchat:   Sascha_fitness
Gracias por todo! Los quieroâ¤ï¸</t>
  </si>
  <si>
    <t>['saschafitness', 'salud', 'fit', 'fatloss', 'celulitis', 'adelgazar', 'gym', 'nutricion', 'dieta', 'mujer', 'tips', 'mexico', 'espaÃ±a', 'fashion', 'comida']</t>
  </si>
  <si>
    <t>3qnFOryqztw</t>
  </si>
  <si>
    <t>MI DIETA Y RUTINA "LO QUE COMO EN UN DIA"</t>
  </si>
  <si>
    <t>MI DIETA Y RUTINA LO QUE COMO EN UN DIA</t>
  </si>
  <si>
    <t>2019-07-31 23:10:07+00:00</t>
  </si>
  <si>
    <t>Hola mis amores, espero que estÃ©n muy bien y les guste este pequeÃ±o video, mÃ¡s corto de lo usual pero bueno Andy en New York y yo sola con la empresa y Luna pues creo que mÃ¡s bien ese milagro para grabar y editar LOL :) , de igual manera viene corto pero concentrado y con mucho cariÃ±o, los quiero mucho, besos! 
ðŸ’ªðŸ¼Link para comprar mi proteÃ­na: 
                 ISOLATE  
http://bit.ly/SaschaFitnessProtein
MIS BCAA AQUÃ: 
http://sascha.fit/BcaaPowder
Link para comprar mi guÃ­a digital contra la celulitis, a registrarte o iniciar sesiÃ³n en mi pÃ¡gina web para poder adquirirla.
https://www.saschafitness.com/store/guia-digital-bye-bye-celulitisby-sascha-fitness/
Base Diorskin mi tono 025
https://go.magik.ly/ml/fxpl/
Corrector tarte tono light neutral
https://go.magik.ly/ml/fxpp/
 MÃ¡scara para pestaÃ±as
https://go.magik.ly/ml/fxpm/
 Paleta de sombras anastasia 
https://go.magik.ly/ml/fxpo/
 Paleta de sombras Pat McGrath
https://go.magik.ly/ml/fxpp/
Paleta de blush y highlight
https://go.magik.ly/ml/fxpi/
Labial
https://go.magik.ly/ml/fxpp/
Contacto Laboral: info@saschafitness.com
Cualquier duda saben que pueden preguntarme en las redes sociales:
 Web:            http://saschafitness.com
Instagram :  http://bit.ly/Instagram-Saschafitness
Facebook :  http://bit.ly/Facebook-saschafitness
Twitter :       http://bit.ly/Twitter-Saschafitness
Snapchat:   Sascha_fitness
Gracias por todo! Los quieroâ¤ï¸</t>
  </si>
  <si>
    <t>['recetas', 'familia', 'fit', 'gym', 'fitness', 'glutes', 'gluteos', 'piernas', 'salud', 'saludable', 'mujer', 'madre', 'sashafitness']</t>
  </si>
  <si>
    <t>3mrCUbb2Fn0</t>
  </si>
  <si>
    <t>MI RÃ‰GIMEN ACTUAL DE DIETA, SUPLEMENTOS Y EJERCICIO</t>
  </si>
  <si>
    <t>MI RÃ‰GIMEN ACTUAL DE DIETA SUPLEMENTOS Y EJERCICIO</t>
  </si>
  <si>
    <t>2019-07-24 14:28:26+00:00</t>
  </si>
  <si>
    <t>Hola chicos! Espero que las dudas que tenÃ­an con respecto a mi rÃ©gimen y evoluciÃ³n hayan sido aclaradas, de lo contrario ya saben dÃ©jenme abajo sus dudas e inquietudes, recuerden que yo comparto esta informaciÃ³n personal para que tengan una guÃ­a no para que se lo copien tal cual porque cada cuerpo es distinto, es para que tengan ideas y guÃ­as...todo el mundo tiene requerimientos diferentes y si bien hay lineamientos generales que funcionan para la mayorÃ­a hay casos excepcionales asÃ­ que lo mejor siempre serÃ¡ escuchar tu cuerpo y en lo posible asesorarse con un nutriÃ³logo que pueda guiarlos y brindarles una atenciÃ³n personalizada. Gracias por tenerme paciencia y esperarme todo este tiempo, les mando un abrazo, los quieroðŸ˜˜
ðŸ’ªðŸ¼Link para comprar mi proteÃ­na: 
                 ISOLATE  
http://bit.ly/SaschaFitnessProtein
MIS BCAA AQUÃ: 
http://sascha.fit/BcaaPowder
Link para comprar mi guÃ­a digital contra la celulitis, a registrarte o iniciar sesiÃ³n en mi pÃ¡gina web para poder adquirirla.
https://www.saschafitness.com/store/guia-digital-bye-bye-celulitisby-sascha-fitness/
Base Diorskin mi tono 025
https://go.magik.ly/ml/fxpl/
Corrector tarte tono light neutral
https://go.magik.ly/ml/fxpp/
 MÃ¡scara para pestaÃ±as
https://go.magik.ly/ml/fxpm/
 Paleta de sombras anastasia 
https://go.magik.ly/ml/fxpo/
 Paleta de sombras Pat McGrath
https://go.magik.ly/ml/fxpp/
Paleta de blush y highlight
https://go.magik.ly/ml/fxpi/
Labial
https://go.magik.ly/ml/fxpp/
Contacto Laboral: info@saschafitness.com
Cualquier duda saben que pueden preguntarme en las redes sociales:
 Web:            http://saschafitness.com
Instagram :  http://bit.ly/Instagram-Saschafitness
Facebook :  http://bit.ly/Facebook-saschafitness
Twitter :       http://bit.ly/Twitter-Saschafitness
Snapchat:   Sascha_fitness
Gracias por todo! Los quieroâ¤ï¸</t>
  </si>
  <si>
    <t>['fitness', 'fatloss', 'adelgazar', 'perder grasa', 'quemar grasa', 'gym', 'ensalada', 'proteina', 'carbs', 'fasting', 'keto', 'healthy', 'saludable', 'sano', 'mujer', 'fit', 'sasha', 'saschafitness', 'sacha']</t>
  </si>
  <si>
    <t>_PWLjyBEb0I</t>
  </si>
  <si>
    <t>UC9MAhZQQd9egwWCxrwSIsJQ</t>
  </si>
  <si>
    <t>HIGHLY INFECTIOUS ALIEN DISEASE | Countdown to Armageddon</t>
  </si>
  <si>
    <t>HIGHLY INFECTIOUS ALIEN DISEASE Countdown to Armageddon</t>
  </si>
  <si>
    <t>2022-11-03 16:00:20+00:00</t>
  </si>
  <si>
    <t>Researchers believe that many of the deadliest diseases come from outer space. See more in this clip from Mega Disasters.
#MegaDisasters
Subscribe for more from Mega Disasters and other great The HISTORY Channel shows:  
http://histv.co/SubscribeHistoryYT
Check out exclusive The HISTORY Channel content:
History Newsletter: www.history.com/newsletter
Website - http://www.history.com
Facebook - https://www.facebook.com/History
Twitter - https://twitter.com/history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</si>
  <si>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'mega disasters', 'history mega disasters', 'mega disasters show', 'mega disasters full episodes', 'mega disasters clips', 'full episodes', 'alien disease', 'disease outer space', 'space disease', 'countdown to armageddon', 'countdown to armageddon history channel', 'history channel disease', 'disease', 'diseases', 'diseases in humans', 'mega disasters diseases', 'diseases cause', 'diseases caused by bacteria', 'diseases caused by aliens', 'alien']</t>
  </si>
  <si>
    <t>njfuAzb8k0I</t>
  </si>
  <si>
    <t>Ancient Siege Warfare | Ancient Top 10 (S1, E10) | Full Episode</t>
  </si>
  <si>
    <t>Ancient Siege Warfare Ancient Top 10 S1 E10 Full Episode</t>
  </si>
  <si>
    <t>2022-11-02 22:00:19+00:00</t>
  </si>
  <si>
    <t>The great empires of the ancient world were created through war, and some of the most defining battles were fought through siege warfare. See more in Season 1, Episode 10, "Ancient Sieges."
#AncientTop10
Subscribe for more from Ancient Top 10 and other great The HISTORY Channel shows:  
http://histv.co/SubscribeHistoryYT
Check out exclusive The HISTORY Channel content:
History Newsletter: www.history.com/newsletter
Website - http://www.history.com
Facebook - https://www.facebook.com/History
Twitter - https://twitter.com/history
The HISTORY ChannelÂ® is the leading destination for award-winning original series and specials that connect viewers with history in an informative, immersive, and entertaining manner across all platforms. The network's all-original programming slate features a roster of hit series, premium documentaries, and scripted event programming.</t>
  </si>
  <si>
    <t>['history', 'history channel', 'history shows', 'history channel shows', 'ancient top 10', 'history ancient top 10', 'ancient top 10 show', 'ancient top 10 full episodes', 'ancient top 10 clips', 'full episodes', 'ancient greece', 'greek culture', 'advanced engineering', 'technology', 'ancient top 10 full episode', 'roman civilization', 'civilization', 'advanced technology', 'weaponry', 'weapons', 'modern technology', 'tech', 'inventions', 'greece', 'Greece', 'Ancient Siege Warfare', 'ancient warfare', 'warfare', 'ancient times', 'ancient war']</t>
  </si>
  <si>
    <t>IMoCMgRnPIw</t>
  </si>
  <si>
    <t>PRAYING MANTIS ALIEN Abducts Young Girl | Ancient Aliens | #Shorts</t>
  </si>
  <si>
    <t>PRAYING MANTIS ALIEN Abducts Young Girl Ancient Aliens Shorts</t>
  </si>
  <si>
    <t>2022-11-02 21:00:09+00:00</t>
  </si>
  <si>
    <t>A 17-year-old girl recalls being abducted by aliens, in this clip from Ancient Aliens. 
#AncientAliens
Watch all new episodes of Ancient Aliens, Fridays at 8/7c, and next day on The HISTORY Channel website at http://history.com/schedule.
Subscribe for more from Ancient Aliens and other great The HISTORY Channel shows:
http://histv.co/SubscribeHistoryYT
Find out more about the show and watch full episodes on our site:
https://histv.co/AncientAliens
Check out exclusive The HISTORY Channel content:
History Newsletter - https://histv.co/newsletter
Website - https://histv.co/History
Facebook - https://histv.co/Facebook
Twitter - https://histv.co/Twitter
"Ancient Aliens" explores the controversial theory that extraterrestrials have visited Earth for millions of years.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</si>
  <si>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'the history channel', 'documentary history channel', 'history documentary', 'documentary', 'history channel full episodes', 'documentaries', 'history channel documentaries', 'praying mantis alien abducts young girl', 'praying mantis', 'praying mantis alien', 'aliens video', 'extra terrestrials', 'extraterrestrials', 'ufo', 'ufo video', 'ancient aliens history channel', 'ancient aliens episode clips', 'ancient aliens scenes', 'alien praying mantis']</t>
  </si>
  <si>
    <t>7zK3rSYjxEc</t>
  </si>
  <si>
    <t>Beyond Oak Island: $4 MILLION DOLLARS in Lost Shipwreck Treasure (Season 3)</t>
  </si>
  <si>
    <t>Beyond Oak Island 4 MILLION DOLLARS in Lost Shipwreck Treasure Season 3</t>
  </si>
  <si>
    <t>2022-11-02 20:00:03+00:00</t>
  </si>
  <si>
    <t>The team makes an astonishing discovery in the investigation of not just one but two shipwrecks. See more in this clip from Season 3, "Return to Poverty Island."
Watch all new episodes of Beyond Oak Island, returning soon, and stay up to date on all of your favorite The HISTORY Channel shows at history.com/schedule.
#BeyondOakIsland
Subscribe for more from Beyond Oak Island and other great The HISTORY Channel shows:
http://histv.co/SubscribeHistoryYT
Find out more about the series and watch full episodes on our site:
http://histv.co/BeyondOakIsland
Check out exclusive HISTORY content:
History Newsletter - https://histv.co/newsletter
Website - https://histv.co/History
Facebook - https://histv.co/Facebook
Twitter - https://histv.co/Twitter
From pirates such as Blackbeard and outlaws like Jesse James, to Aztec gold, priceless historical artifacts from American history and sunken treasure ships, â€œBeyond Oak Islandâ€ digs deep into the many treasure quests across the globe, revealing amazing new details and clues from past searches â€“ and in some cases, advancing the hunt.
HISTORYÂ® is the leading destination for award-winning original series and specials that connect viewers with history in an informative, immersive, and entertaining manner across all platforms. The networkâ€™s all-original programming slate features a roster of hit series, premium documentaries, and scripted event programming.</t>
  </si>
  <si>
    <t>['history', 'history channel', 'history channel shows', 'the curse of oak island', 'beyond oak island', 'the curse of oak island clips', 'the curse of oak island full episodes', 'beyond oak island clips', 'beyond oak island full episodes', 'rick lagina', 'marty lagina', 'craig tester', 'dan blankenship', 'david blankenship', 'oak island clues', 'beyond oak island season 3', 'beyond oak island season 3 sterncastle', 'oak island discovery', '$4 MILLION DOLLARS in Lost Shipwreck Treasure', 'lost shipwreck', 'lost at sea']</t>
  </si>
  <si>
    <t>cR1i2BAy1W4</t>
  </si>
  <si>
    <t>The Curse of Oak Island: TOP 3 MONEY PIT TREASURES</t>
  </si>
  <si>
    <t>The Curse of Oak Island TOP 3 MONEY PIT TREASURES</t>
  </si>
  <si>
    <t>2022-11-02 18:00:15+00:00</t>
  </si>
  <si>
    <t>Check out these top 3 major money pit discoveries, in this The Curse of Oak Island compilation. 
Chapter 1 - 01:27 - The Shiny Gold Colored Objects
Chapter 2 - 05:20 - A Dump Truck Load of Silver
Chapter 3 - 9 minutes - Gold, Gold and more Gold
#OakIsland
Watch new episodes of The Curse of Oak Island, returning 11/15, and stay up to date on all of your favorite The HISTORY Channel shows at history.com/schedule.
Subscribe for more from The Curse of Oak Island and other great The HISTORY Channel shows:
http://histv.co/SubscribeHistoryYT
Find out more about the series and watch full episodes on our site:
https://histv.co/OakIsland
Check out exclusive HISTORY content:
History Newsletter - https://histv.co/newsletter
Website - https://histv.co/History
Facebook - https://histv.co/Facebook
Twitter - https://histv.co/Twitter
"The Curse of Oak Island" follows brothers Marty and Rick Lagina as they investigate the mystery of a buried treasure on Oak Island off the coast of Nova Scotia, Canada.
HISTORYÂ® is the leading destination for award-winning original series and specials that connect viewers with history in an informative, immersive, and entertaining manner across all platforms. The networkâ€™s all-original programming slate features a roster of hit series, premium documentaries, and scripted event programming.</t>
  </si>
  <si>
    <t>['history', 'history channel', 'history shows', 'history channel shows', 'the history channel', 'documentary history channel', 'history documentary', 'documentary', 'history channel full episodes', 'documentaries', 'history channel documentaries', 'The Shiny Gold Colored Objects', 'A Dump Truck Load of Silver', 'Gold', 'Gold and more Gold', 'TOP 3 MONEY PIT TREASURES', 'compilation', 'the curse of oak island compilation', 'best of', 'best of the curse of oak island', 'treasure', 'money pit', 'buried treasures', 'top moments', 'finds']</t>
  </si>
  <si>
    <t>BcL0qTwTXnA</t>
  </si>
  <si>
    <t>The HISTORY Channel's New Series "Secret Restoration" Premieres November 9th</t>
  </si>
  <si>
    <t>The HISTORY Channels New Series Secret Restoration Premieres November 9th</t>
  </si>
  <si>
    <t>2022-11-02 15:59:50+00:00</t>
  </si>
  <si>
    <t>Handed down through generations, steeped in history, filled with meaning...and covered in dust!?  We're unlocking the buried histories and bringing back to life people's most treasured possessions -- completely undercover! A team of the nationâ€™s top restorers with centuries of collective experience meet in a secret shop to breathe new life into deeply meaningful items for people who have no idea it's even happening. This is Secret Restoration!
New series premieres 11/9 at 10/9c
#SecretRestoration #History 
Subscribe for more HISTORY:
http://histv.co/SubscribeHistoryYT
Check out exclusive HISTORY content:
History Newsletter - https://histv.co/newsletter
Website - https://histv.co/History
Facebook - https://histv.co/Facebook
Twitter - https://histv.co/Twitter
HISTORYÂ® is the leading destination for award-winning original series and specials that connect viewers with history in an informative, immersive, and entertaining manner across all platforms. The networkâ€™s all-original programming slate features a roster of hit series, premium documentaries, and scripted event programming.</t>
  </si>
  <si>
    <t>['Secret Restoration', 'Secret Restoration new series', 'Secret Restoration history channel series', 'Secret Restoration history channel', 'Secret Restoration history', 'Secret Restoration A and e series', 'Secret Restoration experience', 'history channel', 'history', 'restoration history', 'restoration', 'history artifacts restoration', 'statues restoration', 'art restoration', 'history shows', 'history channel shows', 'the history channel', 'documentary', 'documentaries', 'history channel documentaries']</t>
  </si>
  <si>
    <t>A29ZlJjFgCc</t>
  </si>
  <si>
    <t>Ancient Aliens: The Crystal Skulls (S6, E2) | Full Episode</t>
  </si>
  <si>
    <t>Ancient Aliens The Crystal Skulls S6 E2 Full Episode</t>
  </si>
  <si>
    <t>2022-11-02 00:00:03+00:00</t>
  </si>
  <si>
    <t>Luminous relics in the shape of human skulls. Otherworldly artifacts believed to harness the secrets of the universe. Are the Crystal Skulls part of an elaborate hoax? Or do they possess a great, perhaps even otherworldly power?
Watch all new episodes of Ancient Aliens, Fridays at 8/7c, and next day on The HISTORY Channel website at http://history.com/schedule.
#AncientAliens
Subscribe for more from Ancient Aliens and other great The HISTORY Channel shows:
http://histv.co/SubscribeHistoryYT
Find out more about the show and watch full episodes on our site:
https://histv.co/AncientAliens
Check out exclusive The HISTORY Channel content:
History Newsletter - https://histv.co/newsletter
Website - https://histv.co/History
Facebook - https://histv.co/Facebook
Twitter - https://histv.co/Twitter
"Ancient Aliens" explores the controversial theory that extraterrestrials have visited Earth for millions of years.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</si>
  <si>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'ancient aliens', 'ancient aliens full episodes', 'ancient aliens clips', 'aliens', 'aliens video', 'extra terrestrials', 'extraterrestrials', 'ufo', 'ufo video', 'ufo videos', 'ufo video clips', 'ancient ufo video', 'ancient aliens history channel', 'ancient ufos', 'watch ancient aliens', 'ancient aliens episode clips', 'ancient aliens scenes', 'ancient aliens episode scenes', 'ancient aliens the crystal skulls', 'crystal skulls', 'crystal skull', 'skulls']</t>
  </si>
  <si>
    <t>XwAJDdBjVkY</t>
  </si>
  <si>
    <t>The Sun Explained | Big History (S1, E14) | Full Episode</t>
  </si>
  <si>
    <t>The Sun Explained Big History S1 E14 Full Episode</t>
  </si>
  <si>
    <t>2022-11-01 22:00:29+00:00</t>
  </si>
  <si>
    <t>The Sun is our master and creator. It gives us our perception of time, controls our reality, and powers our lives. Big History sheds new light on our nearest star, in Season 1, Episode 14, "The Sun."
#BigHistory
Subscribe for more from Big History and other great The HISTORY Channel shows:
http://histv.co/SubscribeHistoryYT
Find out more about the show and watch full episodes on our site:
http://www.history.com/shows/
Check out exclusive The HISTORY Channel content:
History Newsletter: www.history.com/newsletter
Website - http://www.history.com
Facebook - https://www.facebook.com/History
Twitter - https://twitter.com/history
The HISTORY ChannelÂ® is the leading destination for award-winning original series and specials that connect viewers with history in an informative, immersive, and entertaining manner across all platforms. The network's all-original programming slate features a roster of hit series, premium documentaries, and scripted event programming.</t>
  </si>
  <si>
    <t>['history', 'history channel', 'history shows', 'history channel shows', 'big history', 'history big history', 'big history show', 'big history full episodes', 'big history clips', 'watch big history', 'watch big history online free', 'big history scenes', 'big history episodes', 'science', 'science and history', 'history and science', 'documentary', 'documentary series', 'bryan cranston', 'bryan cranston history channel', 'bryan cranston narrating', 'bryan cranston history show', 'Sun', "the Sun's creation", 'Big History']</t>
  </si>
  <si>
    <t>KiuFly2oKss</t>
  </si>
  <si>
    <t>The Proof Is Out There: The Man Who Killed Bigfoot *Real Photo Evidence* (Season 3)</t>
  </si>
  <si>
    <t>The Proof Is Out There The Man Who Killed Bigfoot Real Photo Evidence Season 3</t>
  </si>
  <si>
    <t>Rick Dyer, a self-proclaimed Bigfoot tracker, claimed he killed the massive beast. See more in this clip from Season 3, "Rubber Duck UFO, Grim Reaper Ice Sculpture and I Killed Bigfoot."
Watch all new episodes of The Proof Is Out There on Fridays at 10/9c, and stay up to date on all of your favorite The HISTORY Channel shows at http://history.com/schedule.
#TheProofIsOutThere
Subscribe for more from The Proof Is Out There and other great The HISTORY Channel shows:
http://histv.co/SubscribeHistoryYT
Watch more The Proof Is Out There on YouTube in this playlist:
https://histv.co/WatchTheProofIsOutThere
Check out exclusive HISTORY content:
History Newsletter - https://histv.co/newsletter
Website - https://histv.co/History
Facebook - https://histv.co/Facebook
Twitter - https://histv.co/Twitter
The Proof Is Out There investigates the worldâ€™s most mysterious videos, photos, and audio recordings, and uses the best technology and experts to render a credible verdict. Each episode analyzes and passes verdicts on several seemingly impossible things â€œcaught on film,â€ including giant beasts, UFOS, apocalyptic sounds, hairy humans, alleged mutants from the deep, conspiracies, and many other cases. Host and veteran journalist Tony Harris takes nothing for granted in a quest for answers, tracking down eyewitnesses, putting each photo or film through a battery of tests, calling out the hoaxes, and highlighting the most credible evidence in an attempt to better understand our world.
HISTORYÂ® is the leading destination for award-winning original series and specials that connect viewers with history in an informative, immersive, and entertaining manner across all platforms. The networkâ€™s all-original programming slate features a roster of hit series, premium documentaries, and scripted event programming.</t>
  </si>
  <si>
    <t>['history', 'history channel', 'history shows', 'history channel shows', 'the history channel', 'documentary history channel', 'history documentary', 'documentary', 'the proof is out there', 'history the proof is out there', 'the proof is out there show', 'the proof is out there full episodes', 'the proof is out there clips', 'watch the proof is out there', 'the proof is out there scenes', 'the proof is out there episodes', 'unexplained', 'strange', 'creepy', 'eerie', 'mysterious', 'The Man Who Killed Bigfoot', 'real Bigfoot photo']</t>
  </si>
  <si>
    <t>BgJcD7gMz7U</t>
  </si>
  <si>
    <t>Counting Cars: Dannyâ€™s GLORIOUS â€™77 Dodge Van (Season 2)</t>
  </si>
  <si>
    <t>Counting Cars Dannys GLORIOUS 77 Dodge Van Season 2</t>
  </si>
  <si>
    <t>2022-11-01 16:28:05+00:00</t>
  </si>
  <si>
    <t>Danny restores and preserves a classic 1977 Dodge van for a friend, in this clip from Season 2, "Tour de Pants."
Watch all new episodes of Counting Cars, returning soon, and stay up to date on all of your favorite The HISTORY Channel shows at history.com/schedule.
#CountingCars
Subscribe for more from Counting Cars and other great The HISTORY Channel shows:
http://histv.co/SubscribeHistoryYT
Watch more Counting Cars on YouTube in this playlist:
https://www.youtube.com/playlist?list=PLob1mZcVWOaia0E8fht4GdEXWoZJbK7KO
Find out more about the show and watch full episodes on our site:
http://www.history.com/shows/counting-cars?cmpid=Social_YouTube_CountingCars
Check out exclusive HISTORY content:
History Newsletter - https://histv.co/newsletter
Website - https://histv.co/History
Facebook - https://histv.co/Facebook
Twitter - https://histv.co/Twitter
Most people in Las Vegas bet with chips, but Danny â€œThe Countâ€ Koker bets with cars. This Sin City legend walks, talks and breathes cars and bikes. When he sees a car he wants, he will do whatever it takes to get his hands on itâ€”including making on-the-spot cash offers to unsuspecting owners. On the HISTORY series Counting Cars, Danny and his team restore, customize and sell cars in a hurry, scrambling to keep their Las Vegas shop in the black. From classics to exotics, from hotrods to choppers, Danny and the crew of Countâ€™s Kustoms will stop at nothing to find and flip the greatest rides of all time.
HISTORYÂ® is the leading destination for award-winning original series and specials that connect viewers with history in an informative, immersive, and entertaining manner across all platforms. The networkâ€™s all-original programming slate features a roster of hit series, premium documentaries, and scripted event programming.</t>
  </si>
  <si>
    <t>['history', 'history channel', 'history shows', 'history channel shows', 'the history channel', 'documentary history channel', 'history documentary', 'documentary', 'history channel full episodes', 'documentaries', 'history channel documentaries', 'Counting Cars', 'Counting Cars clips', 'Counting Cars full episodes', 'cars', 'counts kustoms', 'car restoration', 'auto restoration', 'customized cars', 'classic cars', 'danny koker', 'watch counting cars', 'counting cars clips', 'custom cars', 'GLORIOUS â€™77 Dodge Van']</t>
  </si>
  <si>
    <t>QxtNgwXTj1A</t>
  </si>
  <si>
    <t>AlienCon is Back! Coming to Pasadena, CA March 4-5, 2023</t>
  </si>
  <si>
    <t>AlienCon is Back Coming to Pasadena CA March 45 2023</t>
  </si>
  <si>
    <t>2022-11-01 13:54:55+00:00</t>
  </si>
  <si>
    <t>Tickets at https://bit.ly/3UcNwEL.
Where did we come from? What is our purpose? Are we alone?
AlienConÂ® is an exploration into the unexplained mysteries that exist between science fact and science fiction. Our next event will be March 4-5, 2023, in Pasadena, California at the Pasadena Convention Center.
Our exciting events in Santa Clara, Baltimore, Los Angeles, and Dallas have enabled thousands of truth-seekers from across the globe to theorize, debate, and celebrate the impact that extraterrestrials may have had on science, culture, and our everyday lives.
Featuring thought-provoking panel discussions and presentations, autograph and photograph sessions, exclusive merchandise, screenings, and more, AlienCon has become the ultimate otherworldly experience here on Earth!
Our past star-studded line-ups have included celebrity guests from iconic alien-centric television shows and films, including Ancient Aliens, Project Blue Book, The UnXplained, Star Trek, The X-Files, Stranger Things, and Doctor Who, and AlienCon Pasadena's lineup will include many fan favorite experts.
Are you seeking a mind-blowing experience with like-minded people? Are you willing to challenge existing beliefs and prepare for disclosure in an environment that fosters learning, discovery, discussion, and community? Then you have come to the right place.
Join us for AlienCon Pasadena, March 4-5, 2022. We can't wait to see you there!
#AlienCon #History
Subscribe for more HISTORY:
http://histv.co/SubscribeHistoryYT
Check out exclusive HISTORY content:
History Newsletter - https://histv.co/newsletter
Website - https://histv.co/History
Facebook - https://histv.co/Facebook
Twitter - https://histv.co/Twitter
HISTORYÂ® is the leading destination for award-winning original series and specials that connect viewers with history in an informative, immersive, and entertaining manner across all platforms. The networkâ€™s all-original programming slate features a roster of hit series, premium documentaries, and scripted event programming.</t>
  </si>
  <si>
    <t>['history', 'history channel', 'history shows', 'history channel shows', 'the history channel', 'documentary history channel', 'history documentary', 'documentary', 'history channel full episodes', 'documentaries', 'history channel documentaries', 'AlienCon', 'Ancient Aliens', 'The Proof Is Out There', 'In Search Of', 'AlienCon 2023', 'The Secret of Skinwaker Ranch', 'The UnXplained', 'Giorgio A. Tsoukalos', 'alien experts', 'alien convention', 'aliens', 'ufos', 'unidentified flying objects', 'extraterrestrials']</t>
  </si>
  <si>
    <t>xcjl3js0ldE</t>
  </si>
  <si>
    <t>Secret UFO Encounters | Unidentified: Inside America's UFO Investigation (S2, E5) | Full Episode</t>
  </si>
  <si>
    <t>Secret UFO Encounters Unidentified Inside Americas UFO Investigation S2 E5 Full Episode</t>
  </si>
  <si>
    <t>2022-10-31 22:00:34+00:00</t>
  </si>
  <si>
    <t>U.S. airline pilots are reporting near mid-air collisions with UFOs. Elizondo hears a never-told-before account from a major legacy airline pilot who reports of a glowing orange sphere. See more in Season 2, Episode 5, "Alien Encounters."
#Unidentified
Subscribe for more from Unidentified and other great The HISTORY Channel shows:
http://histv.co/SubscribeHistoryYT
Find out more about the show and watch full episodes on our site:
https://www.history.com/shows/unidentified-inside-americas-ufo-investigation
Check out exclusive The HISTORY Channel content:
History Newsletter - https://histv.co/newsletter
Website - https://histv.co/History
Facebook - https://histv.co/Facebook
Twitter - https://histv.co/Twitter
In season two, each episode will center around a specific case or aspect of the modern UAP phenomenon and follow the credible team of connected investigators including former military intelligence official and Special Agent In-Charge, Luis Elizondo, and former Deputy Assistant Secretary of Defense and Intelligence, Chris Mellon.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</si>
  <si>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['Secret UFO encounters', 'UFO encounters', 'secret', 'secret aliens', 'aliens', 'unidentified', 'u.s. airline', 'u.s. airline pilots', 'pilots', 'Alien Encounters', 'season 2', 'episode 5', "Unidentified: Inside America's UFO Investigation season 2", 'history', 'history channel', 'history shows', 'history channel shows', 'unidentified full episodes', 'ufo investigation', 'secret ufo program', 'ufo cover-up', 'extraterrestrials', 'ufo', 'ufo video', 'ufo videos', 'ufo video clips', 'ufo show history channel', 'full episodes']</t>
  </si>
  <si>
    <t>zT5YaaIgUB4</t>
  </si>
  <si>
    <t>UFO SIGHTED OVER MIAMI | The Proof is Out There (S1, E2) | Full Episode</t>
  </si>
  <si>
    <t>UFO SIGHTED OVER MIAMI The Proof is Out There S1 E2 Full Episode</t>
  </si>
  <si>
    <t>2022-10-31 00:00:21+00:00</t>
  </si>
  <si>
    <t>Are several mysterious objects spotted over Miami and in the skies above Mexico evidence that UFOs exist? Could strange remains found on a North Carolina beach be from an escaped mutant monkey? Tony Harris and his team examine the evidence and reveal which of these sightings are truly unexplained.
Watch all new episodes of The Proof Is Out There on Fridays at 10/9c, and stay up to date on all of your favorite The HISTORY Channel shows at http://history.com/schedule.
#TheProofIsOutThere
Subscribe for more from The Proof Is Out There and other great The HISTORY Channel shows:
http://histv.co/SubscribeHistoryYT
Watch more The Proof Is Out There on YouTube in this playlist:
https://histv.co/WatchTheProofIsOutThere
Check out exclusive The HISTORY Channel content:
History Newsletter - https://histv.co/newsletter
Website - https://histv.co/History
Facebook - https://histv.co/Facebook
Twitter - https://histv.co/Twitter
The Proof Is Out There investigates the world's most mysterious videos, photos, and audio recordings, and uses the best technology and experts to render a credible verdict. Each episode analyzes and passes verdicts on several seemingly impossible things "caught on film," including giant beasts, UFOS, apocalyptic sounds, hairy humans, alleged mutants from the deep, conspiracies, and many other cases. Host and veteran journalist Tony Harris takes nothing for granted in a quest for answers, tracking down eyewitnesses, putting each photo or film through a battery of tests, calling out the hoaxes, and highlighting the most credible evidence in an attempt to better understand our world.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</si>
  <si>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'the proof is out there', 'history the proof is out there', 'the proof is out there show', 'the proof is out there full episodes', 'the proof is out there clips', 'watch the proof is out there', 'the proof is out there scenes', 'the proof is out there episodes', 'unexplained', 'strange', 'creepy', 'eerie', 'mysterious', 'Escape From Monkey Island', 'season 1', 'episode 2', 'mysterious objects spotted over Miami', 'mysterious objects spotted above Mexico']</t>
  </si>
  <si>
    <t>2MGaj42t6UQ</t>
  </si>
  <si>
    <t>OUT OF THIS WORLD Ford Galaxie - â€œThis Is One Of a Kind" | Counting Cars | #Shorts</t>
  </si>
  <si>
    <t>OUT OF THIS WORLD Ford Galaxie This Is One Of a Kind Counting Cars Shorts</t>
  </si>
  <si>
    <t>2022-10-30 21:00:01+00:00</t>
  </si>
  <si>
    <t>Danny and the team customize a Ford Galaxie, in this clip from Counting Cars.
Watch all new episodes of Counting Cars, returning soon, and stay up to date on all of your favorite The HISTORY Channel shows at history.com/schedule.
#CountingCars
Subscribe for more from Counting Cars and other great The HISTORY Channel shows:
http://histv.co/SubscribeHistoryYT
Watch more Counting Cars on YouTube in this playlist:
https://www.youtube.com/playlist?list=PLob1mZcVWOaia0E8fht4GdEXWoZJbK7KO
Find out more about the show and watch full episodes on our site:
http://www.history.com/shows/counting-cars?cmpid=Social_YouTube_CountingCars
Check out exclusive HISTORY content:
History Newsletter - https://histv.co/newsletter
Website - https://histv.co/History
Facebook - https://histv.co/Facebook
Twitter - https://histv.co/Twitter
Most people in Las Vegas bet with chips, but Danny â€œThe Countâ€ Koker bets with cars. This Sin City legend walks, talks and breathes cars and bikes. When he sees a car he wants, he will do whatever it takes to get his hands on itâ€”including making on-the-spot cash offers to unsuspecting owners. On the HISTORY series Counting Cars, Danny and his team restore, customize and sell cars in a hurry, scrambling to keep their Las Vegas shop in the black. From classics to exotics, from hotrods to choppers, Danny and the crew of Countâ€™s Kustoms will stop at nothing to find and flip the greatest rides of all time.
HISTORYÂ® is the leading destination for award-winning original series and specials that connect viewers with history in an informative, immersive, and entertaining manner across all platforms. The networkâ€™s all-original programming slate features a roster of hit series, premium documentaries, and scripted event programming.</t>
  </si>
  <si>
    <t>['history', 'history channel', 'history shows', 'history channel shows', 'the history channel', 'documentary history channel', 'history documentary', 'documentary', 'history channel full episodes', 'documentaries', 'history channel documentaries', 'Counting Cars', 'Counting Cars clips', 'Counting Cars full episodes', 'cars', 'counts kustoms', 'car restoration', 'auto restoration', 'customized cars', 'classic cars', 'counting cars danny', 'danny koker', 'watch counting cars', 'counting cars episodes', 'counting cars clips']</t>
  </si>
  <si>
    <t>85GfRkGkQzI</t>
  </si>
  <si>
    <t>The UnXplained: Jack the Ripper's Secret Identity Revealed (Season 3)</t>
  </si>
  <si>
    <t>The UnXplained Jack the Rippers Secret Identity Revealed Season 3</t>
  </si>
  <si>
    <t>2022-10-30 18:00:05+00:00</t>
  </si>
  <si>
    <t>Experts believe that Jack the Ripper disguised himself as a self-proclaimed doctor while carrying out malicious murders. See more in this clip from Season 3, "The Hunt for Jack the Ripper."
Watch all new episodes of The UnXplained, streaming now, on The HISTORY Channel website at http://history.com/schedule.
#TheUnXplained
Subscribe for more from The UnXplained and other great The HISTORY Channel shows:
http://histv.co/SubscribeHistoryYT
Watch more The UnXplained on YouTube in this playlist:
https://histv.co/UnXplainedYT
Find out more about the show and watch full episodes on our site:
https://histv.co/unxplained
Check out exclusive The HISTORY Channel content:
History Newsletter - https://histv.co/newsletter
Website - https://histv.co/History
Facebook - https://histv.co/Facebook
Twitter - https://histv.co/Twitter
From the producers of Ancient Aliens and The Curse of Oak Island comes The UnXplained, a one-hour, non-fiction series that explores the world's most fascinating, strange and inexplicable mysteries. Hosted and executive produced by Golden Globe and Emmy Award-winning actor William Shatner (Star Trek, Boston Legal) each episode will feature compelling contributions from scientists, historians, witnesses and experiencers-each seeking to shed light on how the seemingly impossible actually can happen.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</si>
  <si>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'the unxplained', 'william shatner', 'history william shatner', 'history unxplained', 'unxplained', 'watch the unxplained', 'unxplained full episodes', 'unxplained episode clips', 'unxplained scenes', 'the unxplained zone', 'aliens', 'monsters', 'ufos', "Jack the Ripper's Secret Identity Revealed", 'The Hunt for Jack the Ripper', 'Jack the Ripper', 'season 3', 'who was Jack the Ripper?', "Jack The Ripper's identity", 'Jack the Ripper documentary']</t>
  </si>
  <si>
    <t>vpTaOG5sZCM</t>
  </si>
  <si>
    <t>American Pickers: POISON BOTTLES Worth Lots of Cash (Season 23)</t>
  </si>
  <si>
    <t>American Pickers POISON BOTTLES Worth Lots of Cash Season 23</t>
  </si>
  <si>
    <t>2022-10-30 16:00:27+00:00</t>
  </si>
  <si>
    <t>Mike finds some worthwhile items by searching through an antique shop, see more in this clip from Season 23, "The Wizard's Castle."
Watch all new episodes of American Pickers, Saturdays at 8/7c, and next day on The HISTORY Channel website at http://history.com/schedule.
#AmericanPickers
Subscribe for more from American Pickers and other great The HISTORY Channel shows:
http://histv.co/SubscribeHistoryYT
Watch more American Pickers on YouTube in this playlist:
https://histv.co/WatchAmericanPickers
Find out more about the show and watch full episodes on our site:
https://histv.co/AmericanPickers
Check out exclusive The HISTORY Channel content:
History Newsletter - https://histv.co/newsletter
Website - https://histv.co/History
Facebook - https://histv.co/Facebook
Twitter - https://histv.co/Twitter
"American Pickers" takes antiquing to a new level as Mike Wolfe and Frank Fritz scour the country for hidden gems in junkyards, basements, garages, and barns.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</si>
  <si>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'American Pickers', 'American Pickers clips', 'American Pickers full episodes', 'pickers', 'antiquing', 'antique archaeology', 'collectibles', 'mike wolfe', 'frank fritz', 'danielle colby cushman', 'the history channel', 'documentaries', 'american pickers', 'watch american pickers', 'american pickers scenes', 'american pickers clips', 'season 23', 'american muscle', 'muscle car', 'POISON BOTTLES Worth Lots of Cash', 'poison bottles', 'poison', 'medicine bottles']</t>
  </si>
  <si>
    <t>yWqqdx8rq4E</t>
  </si>
  <si>
    <t>Kings of Pain: "THE WORST BITES OF ALL TIME" (S1, E8) | Full Episode</t>
  </si>
  <si>
    <t>Kings of Pain THE WORST BITES OF ALL TIME S1 E8 Full Episode</t>
  </si>
  <si>
    <t>2022-10-30 00:00:31+00:00</t>
  </si>
  <si>
    <t>Adam and Caveman Rob wrap up the season in Indonesia, with the two worst bites to date, from a Giant Asian Centipede and a 16-foot Reticulated Python. See more in Season 1, Episode 8, "Execution Day."
Watch all new episodes of Kings of Pain, returning soon, and next day on The HISTORY Channel website at http://history.com/schedule.
#KingsofPain
Subscribe for more from Kings of Pain and other great The HISTORY Channel shows:
http://histv.co/SubscribeHistoryYT
Find out more about the series and watch full episodes on our site:
https://www.history.com/shows/kings-of-pain
Check out exclusive The HISTORY Channel content:
History Newsletter - https://histv.co/newsletter
Website - https://histv.co/History
Facebook - https://histv.co/Facebook
Twitter - https://histv.co/Twitter
"Kings of Painâ€ follows wildlife biologist Adam Thorn and professional animal handler Rob â€œCavemanâ€ Alleva as they get bit and stung by some of the most dangerous animals and vicious stinging insects in the world â€“ from a reticulated python to a rove beetle â€“ to create a complete and comprehensive pain index that will ultimately help save lives."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</si>
  <si>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channel shows', 'kings of pain', 'kings of pain clips', 'kings of pain full episodes', 'adam thorn', 'rob caveman alleva', 'caveman rob', 'pain index', 'pain scale', 'snake bite', 'wasp sting', 'scorpion', 'rove beetle', 'monitor lizard', 'reticulated python']</t>
  </si>
  <si>
    <t>hEqFwSKK8Z4</t>
  </si>
  <si>
    <t>Modern Marvels: Horrifying Halloween Horror (S14, E31) | Full Episode</t>
  </si>
  <si>
    <t>Modern Marvels Horrifying Halloween Horror S14 E31 Full Episode</t>
  </si>
  <si>
    <t>2022-10-29 22:00:15+00:00</t>
  </si>
  <si>
    <t>Halloween has become a six billion dollar industry. Go behind-the-scenes at Knott's Berry Farm's 35th annual Halloween Haunt. Learn how to apply Hollywood grade monster make-up, in Season 14, Episode 31, "Halloween Tech."
#ModernMarvels 
Love Modern Marvels? Stay up to date on all of your favorite The HISTORY Channel shows at http://history.com/schedule. 
Subscribe for more from Modern Marvels and other great The HISTORY Channel shows:
http://histv.co/SubscribeHistoryYT
Find out more about the show on our site:
https://www.history.com/shows/modern-marvels
Check out exclusive The HISTORY Channel content:
History Newsletter - https://histv.co/newsletter
Website - https://histv.co/History
Facebook - https://histv.co/Facebook
Twitter - https://histv.co/Twitter
History favorite Modern Marvels is back...with a fresh take and a new attitude. This time Modern Marvels goes straight for the taste buds in an all-compassing celebration and exploration of food. Celebrated food expert Adam Richman crisscrosses the country taking a deep dive into how food products are made, detailing both the process of the craft and the inspiration behind the ideas. With exclusive behind-the-scenes access to the most well-known and beloved global industry titans, and the most promising up-and-coming small-town entrepreneurs, Richman will immerse us in every step of the process. He'll follow the journey of our nations favorite and most nostalgic foods; from raw chocolate ingredients grown on artisanal Hawaiian cacao farms, to the fantastically gargantuan factories making billions of ice cream cones per year, to your favorite snack brands and fast food restaurants. This tasty trek will paint a larger story of America and the world, taking viewers on a ride into the past, present and future-one bite at a time.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
Love Modern Marvels? Stay up to date on all of your favorite The HISTORY Channel shows at http://history.com/schedule.</t>
  </si>
  <si>
    <t>['history', 'history channel', 'h2', 'h2 channel', 'history channel shows', 'h2 shows', 'modern marvels', 'modern marvels full episodes', 'modern marvels clips', 'watch modern marvels', 'history channel modern marvels', 'full episodes', 'modern marvels scenes', 'modern marvels episodes', 'watch modern marvels for free', 'free history channel shows', 'halloween', 'full episode', 'halloween marvel', 'halloween occasion', 'haunted house', 'makeup artist', 'scary makeup', 'mua']</t>
  </si>
  <si>
    <t>Z9rpTtfExY4</t>
  </si>
  <si>
    <t>Rare Phenomena of Human/Reptile DNA | Ancient Aliens</t>
  </si>
  <si>
    <t>Rare Phenomena of HumanReptile DNA Ancient Aliens</t>
  </si>
  <si>
    <t>2022-10-29 20:00:17+00:00</t>
  </si>
  <si>
    <t>Researchers have discovered evidence of human DNA that might've mixed with extraterrestrials, see more in this clip from Season 1, "Ancient Aliens Special Presentation."
Watch all new episodes of Ancient Aliens, Fridays at 8/7c, and next day on The HISTORY Channel website at http://history.com/schedule.
#AncientAliens
Subscribe for more from Ancient Aliens and other great The HISTORY Channel shows:
http://histv.co/SubscribeHistoryYT
Find out more about the show and watch full episodes on our site:
https://histv.co/AncientAliens
Check out exclusive The HISTORY Channel content:
History Newsletter - https://histv.co/newsletter
Website - https://histv.co/History
Facebook - https://histv.co/Facebook
Twitter - https://histv.co/Twitter
"Ancient Aliens" explores the controversial theory that extraterrestrials have visited Earth for millions of years.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</si>
  <si>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'ancient aliens', 'ancient aliens full episodes', 'ancient aliens clips', 'aliens', 'aliens video', 'extra terrestrials', 'extraterrestrials', 'ufo', 'ufo video', 'ufo videos', 'ufo video clips', 'ancient ufo video', 'ancient aliens history channel', 'ancient ufos', 'watch ancient aliens', 'ancient aliens episode clips', 'ancient aliens scenes', 'ancient aliens episode scenes']</t>
  </si>
  <si>
    <t>UF03BG5Y38E</t>
  </si>
  <si>
    <t>4 UNEXPLAINED SPACE MYSTERIES | The Proof Is Out There</t>
  </si>
  <si>
    <t>4 UNEXPLAINED SPACE MYSTERIES The Proof Is Out There</t>
  </si>
  <si>
    <t>2022-10-29 18:00:09+00:00</t>
  </si>
  <si>
    <t>Check out these 3 puzzling space mysteries, in this The Proof Is Out There compilation. 
Chapter 1 - 0:00 - Ancient Civilization on Mars
Chapter 2 - 04:43 - Alien Activity on the Moon Base?!
Chapter 3 - 08:28 - Mysterious Space Suit Photo in England
Chapter 4 - 12:25  - NASA's Mars Search for Ancient Life
Watch all new episodes of The Proof Is Out There on Fridays at 10/9c, and stay up to date on all of your favorite The HISTORY Channel shows at http://history.com/schedule.
#TheProofIsOutThere
Subscribe for more from The Proof Is Out There and other great The HISTORY Channel shows:
http://histv.co/SubscribeHistoryYT
Watch more The Proof Is Out There on YouTube in this playlist:
https://histv.co/WatchTheProofIsOutThere
Check out exclusive HISTORY content:
History Newsletter - https://histv.co/newsletter
Website - https://histv.co/History
Facebook - https://histv.co/Facebook
Twitter - https://histv.co/Twitter
The Proof Is Out There investigates the worldâ€™s most mysterious videos, photos, and audio recordings, and uses the best technology and experts to render a credible verdict. Each episode analyzes and passes verdicts on several seemingly impossible things â€œcaught on film,â€ including giant beasts, UFOS, apocalyptic sounds, hairy humans, alleged mutants from the deep, conspiracies, and many other cases. Host and veteran journalist Tony Harris takes nothing for granted in a quest for answers, tracking down eyewitnesses, putting each photo or film through a battery of tests, calling out the hoaxes, and highlighting the most credible evidence in an attempt to better understand our world.
HISTORYÂ® is the leading destination for award-winning original series and specials that connect viewers with history in an informative, immersive, and entertaining manner across all platforms. The networkâ€™s all-original programming slate features a roster of hit series, premium documentaries, and scripted event programming.</t>
  </si>
  <si>
    <t>['history', 'history channel', 'history shows', 'history channel shows', 'the history channel', 'documentary history channel', 'history documentary', 'documentary', 'history channel full episodes', 'documentaries', 'history channel documentaries', 'the proof is out there', 'history the proof is out there', 'the proof is out there show', 'the proof is out there full episodes', 'the proof is out there clips', 'watch the proof is out there', 'unexplained', 'strange', 'creepy', 'eerie', 'mysterious', '3 UNEXPLAINED SPACE MYSTERIES', 'space']</t>
  </si>
  <si>
    <t>UMZKAKe8BAc</t>
  </si>
  <si>
    <t>The Curse of Oak Island: Evidence of Treasure Tunnels Uncovered (S8, E1) | Full Episode</t>
  </si>
  <si>
    <t>The Curse of Oak Island Evidence of Treasure Tunnels Uncovered S8 E1 Full Episode</t>
  </si>
  <si>
    <t>2022-10-29 00:00:30+00:00</t>
  </si>
  <si>
    <t>In the midst of a worldwide pandemic, Rick, Marty and the team return to Oak Island. Armed with evidence of possible tunnels leading to the Money Pit, the fellowship is convinced they have the tools to solve the Oak Island mystery once and for all.
Watch new episodes of The Curse of Oak Island, returning 11/15, and stay up to date on all of your favorite The HISTORY Channel shows at history.com/schedule.
#OakIsland
Subscribe for more from The Curse of Oak Island and other great The HISTORY Channel shows:
http://histv.co/SubscribeHistoryYT
Find out more about the series and watch full episodes on our site:
https://histv.co/OakIsland
Check out exclusive The HISTORY Channel content:
History Newsletter - https://histv.co/newsletter
Website - https://histv.co/History
Facebook - https://histv.co/Facebook
Twitter - https://histv.co/Twitter
"The Curse of Oak Island" follows brothers Marty and Rick Lagina as they investigate the mystery of a buried treasure on Oak Island off the coast of Nova Scotia, Canada.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</si>
  <si>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channel shows', 'the curse of oak island', 'the curse of oak island clips', 'the curse of oak island full episodes', 'rick lagina', 'marty lagina', 'craig tester', 'dan blankenship', 'david blankenship', 'oak island clues', 'history shows', 'the history channel', 'documentary history channel', 'history documentary', 'documentary', 'history channel full episodes', 'watch the curse of oak island', 'the curse of oak island scenes', 'beyond oak island', 'Remote Control', 'season 8', 'ep1']</t>
  </si>
  <si>
    <t>bF2zCKMr4v4</t>
  </si>
  <si>
    <t>The Universe: Fiery Cosmic Collisions (S3, E6) | Full Episode</t>
  </si>
  <si>
    <t>The Universe Fiery Cosmic Collisions S3 E6 Full Episode</t>
  </si>
  <si>
    <t>2022-10-28 22:00:31+00:00</t>
  </si>
  <si>
    <t>At this very moment, celestial forces prowl the Universe and threaten man's very existence. They're asteroids and comets--and they've left their imprint on planet Earth, literally. See more in Season 3, Episode 6, "Deadly Comets and Meteors."
#TheUniverse
Subscribe for more from The Universe and other great The HISTORY Channel shows:
http://histv.co/SubscribeHistoryYT
Check out exclusive The HISTORY Channel content:
History Newsletter - https://histv.co/newsletter
Website - https://histv.co/History
Facebook - https://histv.co/Facebook
Twitter - https://histv.co/Twitter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</si>
  <si>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'the universe', 'history the universe', 'the universe show', 'the universe full episodes', 'the universe clips', 'full episodes', 'watch the universe', 'the universe episode scenes', 'the universe episode clips', 'the universe episodes', 'planets', 'stars', 'history and science', 'the solar system', 'space documentaries', 'solar system', 'the universe history channel', 'space', 'Fiery Cosmic Collisions', 'meteor showers', 'deadly meteors', 'comets']</t>
  </si>
  <si>
    <t>uxjDq7SlYo0</t>
  </si>
  <si>
    <t>LAKE MONSTER IN GEORGIA â€œIt Appears to be a Washed-up Carcassâ€ | The Proof Is Out There | #Shorts</t>
  </si>
  <si>
    <t>LAKE MONSTER IN GEORGIA It Appears to be a Washedup Carcass The Proof Is Out There Shorts</t>
  </si>
  <si>
    <t>2022-10-28 21:00:35+00:00</t>
  </si>
  <si>
    <t>An eyewitness spots a scary sea creature lurking in the water, in this clip from The Proof Is Out There.
Watch all new episodes of The Proof Is Out There on Fridays at 10/9c, and stay up to date on all of your favorite The HISTORY Channel shows at http://history.com/schedule.
#TheProofIsOutThere
Subscribe for more from The Proof Is Out There and other great The HISTORY Channel shows:
http://histv.co/SubscribeHistoryYT
Watch more The Proof Is Out There on YouTube in this playlist:
https://histv.co/WatchTheProofIsOutThere
Check out exclusive HISTORY content:
History Newsletter - https://histv.co/newsletter
Website - https://histv.co/History
Facebook - https://histv.co/Facebook
Twitter - https://histv.co/Twitter
The Proof Is Out There investigates the worldâ€™s most mysterious videos, photos, and audio recordings, and uses the best technology and experts to render a credible verdict. Each episode analyzes and passes verdicts on several seemingly impossible things â€œcaught on film,â€ including giant beasts, UFOS, apocalyptic sounds, hairy humans, alleged mutants from the deep, conspiracies, and many other cases. Host and veteran journalist Tony Harris takes nothing for granted in a quest for answers, tracking down eyewitnesses, putting each photo or film through a battery of tests, calling out the hoaxes, and highlighting the most credible evidence in an attempt to better understand our world.
HISTORYÂ® is the leading destination for award-winning original series and specials that connect viewers with history in an informative, immersive, and entertaining manner across all platforms. The networkâ€™s all-original programming slate features a roster of hit series, premium documentaries, and scripted event programming.</t>
  </si>
  <si>
    <t>['history', 'history channel', 'history shows', 'history channel shows', 'the history channel', 'documentary history channel', 'history documentary', 'documentary', 'history channel full episodes', 'documentaries', 'history channel documentaries', 'the proof is out there', 'history the proof is out there', 'the proof is out there show', 'the proof is out there full episodes', 'the proof is out there clips', 'the proof is out there scenes', 'the proof is out there episodes', 'unexplained', 'strange', 'creepy', 'eerie', 'mysterious']</t>
  </si>
  <si>
    <t>VibTps6VRJg</t>
  </si>
  <si>
    <t>Washington's Daring Gamble to Save America | The Revolution (S1, E4) | Full Episode</t>
  </si>
  <si>
    <t>Washingtons Daring Gamble to Save America The Revolution S1 E4 Full Episode</t>
  </si>
  <si>
    <t>2022-10-28 00:00:12+00:00</t>
  </si>
  <si>
    <t>The newly proclaimed nation stares at the stark realization that it could soon be dead. Desperate and determined, General George Washington gambles on a brilliant yet dangerously daring stroke, in Season 1, Episode 4, "American Crisis."
#TheRevolution
Subscribe for more from The Revolution and other great The HISTORY Channel shows:
http://histv.co/SubscribeHistoryYT
Find out more about the show and watch full episodes on our site:
http://www.history.com/shows/
Check out exclusive The HISTORY Channel content:
History Newsletter - https://histv.co/newsletter
Website - https://histv.co/History
Facebook - https://histv.co/Facebook
Twitter - https://histv.co/Twitter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</si>
  <si>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'the revolution', 'history the revolution', 'the revolution show', 'the revolution full episodes', 'the revolution clips', 'full episodes', 'the revolution scenes', 'watch the revolution online free', 'history channel the revolution', 'united states', 'united states history', 'us history', 'american history', 'reenactment', 'dramatization', 'wars', 'battles', 'history specials', 'specials', 'bunker hill', 'the battle of bunker hill', 'the american revolution']</t>
  </si>
  <si>
    <t>HuEPIHTv5OI</t>
  </si>
  <si>
    <t>How the Battle of the Bulge Was Won | Command Decisions (S1, E1) | Full Episode</t>
  </si>
  <si>
    <t>How the Battle of the Bulge Was Won Command Decisions S1 E1 Full Episode</t>
  </si>
  <si>
    <t>2022-10-27 22:00:14+00:00</t>
  </si>
  <si>
    <t>Part documentary, part interactive game, our series challenges viewers to put themselves in the positions of actual decision-makers at dramatic turning points in history. See more in Season 1, Episode 1, "Battle of the Bulge."
#CommandDecisions 
Subscribe for more from Command Decisions and other great The HISTORY Channel shows:  
http://histv.co/SubscribeHistoryYT
Check out exclusive The HISTORY Channel content:
History Newsletter: www.history.com/newsletter
Website - http://www.history.com
Facebook - https://www.facebook.com/History
Twitter - https://twitter.com/history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</si>
  <si>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'command decisions', 'history command decisions', 'command decisions show', 'command decisions full episodes', 'command decisions clips', 'full episodes', 'war history', 'world war II', 'interactive history', 'battle history', 'history game', 'germany', '1940s', 'belgium', 'france', 'first episode', 'pilot', 'season 1', 'world war history', 'allied troops', '1944', 'eisenhower', 'multiple choice', 'history quiz']</t>
  </si>
  <si>
    <t>oFUYRgRBxHo</t>
  </si>
  <si>
    <t>Ancient Aliens: TOP 3 TERRIFYING ALIEN ENCOUNTERS Caught On Camera</t>
  </si>
  <si>
    <t>Ancient Aliens TOP 3 TERRIFYING ALIEN ENCOUNTERS Caught On Camera</t>
  </si>
  <si>
    <t>2022-10-27 20:00:11+00:00</t>
  </si>
  <si>
    <t>Check out these 3 extra frightening close calls with aliens, in this Ancient Aliens compilation.
Watch all new episodes of Ancient Aliens, Fridays at 8/7c, and next day on The HISTORY Channel website at http://history.com/schedule.
#AncientAliens
Subscribe for more from Ancient Aliens and other great The HISTORY Channel shows:
http://histv.co/SubscribeHistoryYT
Find out more about the show and watch full episodes on our site:
https://histv.co/AncientAliens
Check out exclusive The HISTORY Channel content:
History Newsletter - https://histv.co/newsletter
Website - https://histv.co/History
Facebook - https://histv.co/Facebook
Twitter - https://histv.co/Twitter
"Ancient Aliens" explores the controversial theory that extraterrestrials have visited Earth for millions of years.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</si>
  <si>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'ancient aliens', 'ancient aliens full episodes', 'ancient aliens clips', 'aliens', 'aliens video', 'extra terrestrials', 'extraterrestrials', 'ufo', 'ufo video', 'ufo videos', 'ufo video clips', 'ancient ufo video', 'ancient aliens history channel', 'ancient ufos', 'watch ancient aliens', 'ancient aliens episode clips', 'ancient aliens scenes', 'ancient aliens episode scenes', 'TOP 3 TERRIFYING ALIEN ENCOUNTERS Caught On Camera', 'compilation', 'best of']</t>
  </si>
  <si>
    <t>nV8Ef9dQm7E</t>
  </si>
  <si>
    <t>MASSIVE GLACIER MELTDOWN THREATENS CIVILIZATION | Countdown to Armageddon</t>
  </si>
  <si>
    <t>MASSIVE GLACIER MELTDOWN THREATENS CIVILIZATION Countdown to Armageddon</t>
  </si>
  <si>
    <t>2022-10-27 16:00:37+00:00</t>
  </si>
  <si>
    <t>The earth's climate is rapidly changing and these changes will have a devastating effect, see more in this clip from Mega Disasters.
#MegaDisasters
Subscribe for more from Mega Disasters and other great The HISTORY Channel shows:  
http://histv.co/SubscribeHistoryYT
Check out exclusive The HISTORY Channel content:
History Newsletter: www.history.com/newsletter
Website - http://www.history.com
Facebook - https://www.facebook.com/History
Twitter - https://twitter.com/history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</si>
  <si>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['massive glacier meltdown', 'civilization', 'threat to civilization', 'mega disaster', 'global warming', 'climate change', 'glaciers melting', 'glacier', "earth's climate", 'rapid climate change', 'devastating effects', 'glacial', 'mega disasters', 'history mega disasters', 'mega disasters show', 'mega disasters full episodes', 'mega disasters clips', 'full episodes', 'history', 'history channel', 'history shows', 'history channel shows', 'history channel documentary', 'mega disasters history', 'mega disasters glacier']</t>
  </si>
  <si>
    <t>969MDuo22z0</t>
  </si>
  <si>
    <t>Greatest Ancient Metropolises | Ancient Top 10 (S1, E9) | Full Episode</t>
  </si>
  <si>
    <t>Greatest Ancient Metropolises Ancient Top 10 S1 E9 Full Episode</t>
  </si>
  <si>
    <t>2022-10-26 22:00:09+00:00</t>
  </si>
  <si>
    <t>Behind every great empire there is a metropolis, driving expansion and governing the great empires that called these cities home -- hubs of technology, politics, and engineering. See more in Season 1, Episode 9, "Greatest Ancient Metropolises."
#AncientTop10
Subscribe for more from Ancient Top 10 and other great The HISTORY Channel shows:  
http://histv.co/SubscribeHistoryYT
Check out exclusive The HISTORY Channel content:
History Newsletter: www.history.com/newsletter
Website - http://www.history.com
Facebook - https://www.facebook.com/History
Twitter - https://twitter.com/history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</si>
  <si>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'ancient top 10', 'history ancient top 10', 'ancient top 10 show', 'ancient top 10 full episodes', 'ancient top 10 clips', 'full episodes', 'watch ancient top 10', 'ancient top 10 scenes', 'watch ancient top 10 online free', 'Ancient Top 10: Greatest Ancient Monuments', 'Greatest Ancient Monuments', 'ancient monuments', 'ancient', 'monuments', 'season 1', 'episode 9', 'top 10', 'greatest monuments', 'Greatest Ancient Metropolises', 'metropolis', 'cities']</t>
  </si>
  <si>
    <t>VCS1nNaeOeM</t>
  </si>
  <si>
    <t>Beyond Oak Island: UNTOLD RICHES Buried Away at Sterncastle (Season 3)</t>
  </si>
  <si>
    <t>Beyond Oak Island UNTOLD RICHES Buried Away at Sterncastle Season 3</t>
  </si>
  <si>
    <t>2022-10-26 20:00:15+00:00</t>
  </si>
  <si>
    <t>The team is full speed ahead on the hunt to uncover the Sterncastle, in this clip from Season 3, "The Atocha: Secrets of the Sterncastle."
Watch all new episodes of Beyond Oak Island, returning soon, and stay up to date on all of your favorite The HISTORY Channel shows at history.com/schedule.
#BeyondOakIsland
Subscribe for more from Beyond Oak Island and other great The HISTORY Channel shows:
http://histv.co/SubscribeHistoryYT
Find out more about the series and watch full episodes on our site:
http://histv.co/BeyondOakIsland
Check out exclusive HISTORY content:
History Newsletter - https://histv.co/newsletter
Website - https://histv.co/History
Facebook - https://histv.co/Facebook
Twitter - https://histv.co/Twitter
From pirates such as Blackbeard and outlaws like Jesse James, to Aztec gold, priceless historical artifacts from American history and sunken treasure ships, â€œBeyond Oak Islandâ€ digs deep into the many treasure quests across the globe, revealing amazing new details and clues from past searches â€“ and in some cases, advancing the hunt.
HISTORYÂ® is the leading destination for award-winning original series and specials that connect viewers with history in an informative, immersive, and entertaining manner across all platforms. The networkâ€™s all-original programming slate features a roster of hit series, premium documentaries, and scripted event programming.</t>
  </si>
  <si>
    <t>['history', 'history channel', 'the curse of oak island', 'beyond oak island', 'the curse of oak island clips', 'the curse of oak island full episodes', 'beyond oak island clips', 'beyond oak island full episodes', 'rick lagina', 'marty lagina', 'craig tester', 'dan blankenship', 'david blankenship', 'oak island clues', 'UNTOLD RICHES Buried Away', 'The Atocha: Secrets of the Sterncastle', 'beyond oak island season 3', 'beyond oak island season 3 sterncastle', 'sterncastle', 'oak island discovery']</t>
  </si>
  <si>
    <t>Mifw3ExhfoU</t>
  </si>
  <si>
    <t>The Curse of Oak Island: TOP 3 UNSOLVED MYSTERIES</t>
  </si>
  <si>
    <t>The Curse of Oak Island TOP 3 UNSOLVED MYSTERIES</t>
  </si>
  <si>
    <t>2022-10-26 18:00:10+00:00</t>
  </si>
  <si>
    <t>Check out these 3 compelling and mysterious connections, in this The Curse of Oak Island compilation. 
Chapter 1 - 01:21 - Identical Cobblestone Pathways
Chapter 2 - 05:13 - The Five Finger Drains
Chapter 3 - 09:16 - The Initiation Well
Watch new episodes of The Curse of Oak Island, returning 11/15, and stay up to date on all of your favorite The HISTORY Channel shows at history.com/schedule.
#OakIsland
Subscribe for more from The Curse of Oak Island and other great The HISTORY Channel shows:
http://histv.co/SubscribeHistoryYT
Find out more about the series and watch full episodes on our site:
https://histv.co/OakIsland
Check out exclusive HISTORY content:
History Newsletter - https://histv.co/newsletter
Website - https://histv.co/History
Facebook - https://histv.co/Facebook
Twitter - https://histv.co/Twitter
"The Curse of Oak Island" follows brothers Marty and Rick Lagina as they investigate the mystery of a buried treasure on Oak Island off the coast of Nova Scotia, Canada.
HISTORYÂ® is the leading destination for award-winning original series and specials that connect viewers with history in an informative, immersive, and entertaining manner across all platforms. The networkâ€™s all-original programming slate features a roster of hit series, premium documentaries, and scripted event programming.</t>
  </si>
  <si>
    <t>['history', 'history channel', 'history shows', 'history channel shows', 'the history channel', 'documentary history channel', 'history documentary', 'documentary', 'history channel full episodes', 'documentaries', 'history channel documentaries', 'the curse of oak island', 'the curse of oak island full episodes', 'watch the curse of oak island', 'the curse of oak island clips', 'the curse of oak island scenes', 'beyond oak island', 'TOP 3 UNSOLVED MYSTERIES', 'compilation', 'best of oak island', 'oak island compilation']</t>
  </si>
  <si>
    <t>kxVXDG5UO3g</t>
  </si>
  <si>
    <t>Ancient Aliens: The Mysterious Power of Three (S6, E1) | Full Episode</t>
  </si>
  <si>
    <t>Ancient Aliens The Mysterious Power of Three S6 E1 Full Episode</t>
  </si>
  <si>
    <t>2022-10-26 00:00:12+00:00</t>
  </si>
  <si>
    <t>Reverence for the number three dates back thousands of years, and can still be found today in art, architecture, science, literature, and religion. What is it about this number that continues to fascinate mankind? Could this recurring motif contain a profound message?
Watch all new episodes of Ancient Aliens, Fridays at 8/7c, and next day on The HISTORY Channel website at http://history.com/schedule.
#AncientAliens
Subscribe for more from Ancient Aliens and other great The HISTORY Channel shows:
http://histv.co/SubscribeHistoryYT
Find out more about the show and watch full episodes on our site:
https://histv.co/AncientAliens
Check out exclusive The HISTORY Channel content:
History Newsletter - https://histv.co/newsletter
Website - https://histv.co/History
Facebook - https://histv.co/Facebook
Twitter - https://histv.co/Twitter
"Ancient Aliens" explores the controversial theory that extraterrestrials have visited Earth for millions of years.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</si>
  <si>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'ancient aliens', 'ancient aliens full episodes', 'ancient aliens clips', 'aliens', 'aliens video', 'extra terrestrials', 'extraterrestrials', 'ufo', 'ufo video', 'ufo videos', 'ufo video clips', 'ancient ufo video', 'ancient aliens history channel', 'ancient ufos', 'watch ancient aliens', 'ancient aliens episode clips', 'ancient aliens scenes', 'ancient aliens episode scenes', 'The Power of Three', 'season 6', 'episode 1']</t>
  </si>
  <si>
    <t>uijE9t2z3XI</t>
  </si>
  <si>
    <t>Silver Supernova | Big History (S1, E16) | Full Episode</t>
  </si>
  <si>
    <t>Silver Supernova Big History S1 E16 Full Episode</t>
  </si>
  <si>
    <t>2022-10-25 22:00:35+00:00</t>
  </si>
  <si>
    <t>At critical moments in history, our second place metal was the most important metal on Earth. Big History reveals how silver's place in our minds was determined by the heat of exploding stars, in Season 1, Episode 16, "Silver Supernova."
#BigHistory
Subscribe for more from Big History and other great The HISTORY Channel shows:
http://histv.co/SubscribeHistoryYT
Find out more about the show and watch full episodes on our site:
http://www.history.com/shows/
Check out exclusive The HISTORY Channel content:
History Newsletter: www.history.com/newsletter
Website - http://www.history.com
Facebook - https://www.facebook.com/History
Twitter - https://twitter.com/history
The HISTORY ChannelÂ® is the leading destination for award-winning original series and specials that connect viewers with history in an informative, immersive, and entertaining manner across all platforms. The network's all-original programming slate features a roster of hit series, premium documentaries, and scripted event programming.</t>
  </si>
  <si>
    <t>['history', 'history channel', 'history shows', 'history channel shows', 'big history', 'history big history', 'big history show', 'big history full episodes', 'big history clips', 'watch big history', 'watch big history online free', 'big history scenes', 'big history episodes', 'science', 'science and history', 'history and science', 'documentary', 'documentary series', 'bryan cranston', 'bryan cranston history channel', 'bryan cranston narrating', 'bryan cranston history show', 'Silver Supernova', 'silver coins', 'coins']</t>
  </si>
  <si>
    <t>i8jrcre1NUw</t>
  </si>
  <si>
    <t>The Proof Is Out There: CLASSIFIED UFO VIDEO - â€œThis Footage Wasnâ€™t Meant for the Public" (Season 3)</t>
  </si>
  <si>
    <t>The Proof Is Out There CLASSIFIED UFO VIDEO This Footage Wasnt Meant for the Public Season 3</t>
  </si>
  <si>
    <t>2022-10-25 18:00:30+00:00</t>
  </si>
  <si>
    <t>U.S. Military cameras capture a strange UFO with an uncanny resemblance to a rubber duck, see more in this clip from Season 3, "Rubber Duck UFO."
Watch all new episodes of The Proof Is Out There on Fridays at 10/9c, and stay up to date on all of your favorite The HISTORY Channel shows at http://history.com/schedule.
#TheProofIsOutThere
Subscribe for more from The Proof Is Out There and other great The HISTORY Channel shows:
http://histv.co/SubscribeHistoryYT
Watch more The Proof Is Out There on YouTube in this playlist:
https://histv.co/WatchTheProofIsOutThere
Check out exclusive The HISTORY Channel content:
History Newsletter - https://histv.co/newsletter
Website - https://histv.co/History
Facebook - https://histv.co/Facebook
Twitter - https://histv.co/Twitter
The Proof Is Out There investigates the world's most mysterious videos, photos, and audio recordings, and uses the best technology and experts to render a credible verdict. Each episode analyzes and passes verdicts on several seemingly impossible things "caught on film," including giant beasts, UFOS, apocalyptic sounds, hairy humans, alleged mutants from the deep, conspiracies, and many other cases. Host and veteran journalist Tony Harris takes nothing for granted in a quest for answers, tracking down eyewitnesses, putting each photo or film through a battery of tests, calling out the hoaxes, and highlighting the most credible evidence in an attempt to better understand our world.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</si>
  <si>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['This footage wasnâ€™t meant for the public', 'rubber duck ufo', 'duck ufo', 'rubber duck ufo the proof is out there', 'season 3 rubber duck ufo episode', 'history', 'history channel', 'history shows', 'history channel shows', 'the proof is out there', 'history the proof is out there', 'the proof is out there show', 'the proof is out there full episodes', 'the proof is out there clips', 'watch the proof is out there', 'the proof is out there scenes', 'the proof is out there episodes', 'unexplained', 'strange']</t>
  </si>
  <si>
    <t>RYMH0xJJwl4</t>
  </si>
  <si>
    <t>Counting Cars: Rob Zombie's SPOOKY Truck Steals Souls (Season 2)</t>
  </si>
  <si>
    <t>Counting Cars Rob Zombies SPOOKY Truck Steals Souls Season 2</t>
  </si>
  <si>
    <t>2022-10-25 16:00:30+00:00</t>
  </si>
  <si>
    <t>Danny and the team customize a truck for Rob Zombie in this clip from Season 2, "Zombie Truck."
#CountingCars
Watch all new episodes of Counting Cars, returning soon, and stay up to date on all of your favorite The HISTORY Channel shows at history.com/schedule. 
Subscribe for more from Counting Cars and other great The HISTORY Channel shows:
http://histv.co/SubscribeHistoryYT
Watch more Counting Cars on YouTube in this playlist:
https://www.youtube.com/playlist?list=PLob1mZcVWOaia0E8fht4GdEXWoZJbK7KO
Find out more about the show and watch full episodes on our site:
http://www.history.com/shows/counting-cars?cmpid=Social_YouTube_CountingCars
Check out exclusive The HISTORY Channel content:
History Newsletter - https://histv.co/newsletter
Website - https://histv.co/History
Facebook - https://histv.co/Facebook
Twitter - https://histv.co/Twitter
Most people in Las Vegas bet with chips, but Danny "The Count" Koker bets with cars. This Sin City legend walks, talks and breathes cars and bikes. When he sees a car he wants, he will do whatever it takes to get his hands on it-including making on-the-spot cash offers to unsuspecting owners. On the HISTORY series Counting Cars, Danny and his team restore, customize and sell cars in a hurry, scrambling to keep their Las Vegas shop in the black. From classics to exotics, from hotrods to choppers, Danny and the crew of Count's Kustoms will stop at nothing to find and flip the greatest rides of all time.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</si>
  <si>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'Counting Cars', 'Counting Cars clips', 'Counting Cars full episodes', 'cars', 'counts kustoms', 'car restoration', 'auto restoration', 'customized cars', 'classic cars', 'counting cars danny', 'danny koker', 'watch counting cars', 'counting cars full episodes', 'counting cars episodes', 'counting cars scenes', 'counting cars clips', 'counting cars episode clips', 'custom cars', 'car', 'vehicle', 'rob zombie', 'spooky', 'zombie', 'zombie truck']</t>
  </si>
  <si>
    <t>RJ63-qFNJHQ</t>
  </si>
  <si>
    <t>UFOs Exposed by U.S. Navy | Unidentified: Inside America's UFO Investigation (S2, E1) | Full Episode</t>
  </si>
  <si>
    <t>UFOs Exposed by US Navy Unidentified Inside Americas UFO Investigation S2 E1 Full Episode</t>
  </si>
  <si>
    <t>2022-10-24 22:00:09+00:00</t>
  </si>
  <si>
    <t>Everything we know about UFOS has changed. Now, the all-star team that got the U.S Navy to admit UFOs are real launches a new season of investigations aided by a fresh wave of exclusive, in Season 2, Episode 1, "UFOs in Combat."
#Unidentified
Subscribe for more from Unidentified and other great The HISTORY Channel shows:
http://histv.co/SubscribeHistoryYT
Find out more about the show and watch full episodes on our site:
https://www.history.com/shows/unidentified-inside-americas-ufo-investigation
Check out exclusive The HISTORY Channel content:
History Newsletter - https://histv.co/newsletter
Website - https://histv.co/History
Facebook - https://histv.co/Facebook
Twitter - https://histv.co/Twitter
In season two, each episode will center around a specific case or aspect of the modern UAP phenomenon and follow the credible team of connected investigators including former military intelligence official and Special Agent In-Charge, Luis Elizondo, and former Deputy Assistant Secretary of Defense and Intelligence, Chris Mellon.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</si>
  <si>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'unidentified', 'unidentified full episodes', 'ufo investigation', 'secret ufo program', 'ufo cover-up', 'extraterrestrials', 'ufo', 'ufo video', 'ufo videos', 'ufo video clips', 'ufo show history channel', "Unidentified: Inside America's UFO Investigation", 'UFOs Revealed by U.S. Navy', 'season 2', 'episode 1', 'UFOs in Combat', "Unidentified: Inside America's UFO Investigation full episodes", 'ufos', 'aliens']</t>
  </si>
  <si>
    <t>wogja5PpR4Y</t>
  </si>
  <si>
    <t>LOST TRIBE UNCOVERED! Ancient Species in Indonesia | The Proof is Out There (S1, E1) | Full Episode</t>
  </si>
  <si>
    <t>LOST TRIBE UNCOVERED Ancient Species in Indonesia The Proof is Out There S1 E1 Full Episode</t>
  </si>
  <si>
    <t>2022-10-24 00:00:30+00:00</t>
  </si>
  <si>
    <t>Could a small, human-like figure spotted in an Indonesian forest be the mythical Orang Pendek? Is a helicopter spotted floating in mid-air proof that levitation is possible? And can some human beings develop an immunity... to being electrocuted? Tony Harris and his team of experts study the evidence and come to shocking conclusions.
Watch all new episodes of The Proof Is Out There on Fridays at 10/9c, and stay up to date on all of your favorite The HISTORY Channel shows at http://history.com/schedule. 
#TheProofIsOutThere
Subscribe for more from The Proof Is Out There and other great The HISTORY Channel shows:
http://histv.co/SubscribeHistoryYT
Watch more The Proof Is Out There on YouTube in this playlist:
https://histv.co/WatchTheProofIsOutThere
Check out exclusive The HISTORY Channel content:
History Newsletter - https://histv.co/newsletter
Website - https://histv.co/History
Facebook - https://histv.co/Facebook
Twitter - https://histv.co/Twitter
The Proof Is Out There investigates the world's most mysterious videos, photos, and audio recordings, and uses the best technology and experts to render a credible verdict. Each episode analyzes and passes verdicts on several seemingly impossible things "caught on film," including giant beasts, UFOS, apocalyptic sounds, hairy humans, alleged mutants from the deep, conspiracies, and many other cases. Host and veteran journalist Tony Harris takes nothing for granted in a quest for answers, tracking down eyewitnesses, putting each photo or film through a battery of tests, calling out the hoaxes, and highlighting the most credible evidence in an attempt to better understand our world.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</si>
  <si>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'the proof is out there', 'history the proof is out there', 'the proof is out there show', 'the proof is out there full episodes', 'the proof is out there clips']</t>
  </si>
  <si>
    <t>RnxG5BOKIN4</t>
  </si>
  <si>
    <t>SUPERFLY 1971 Cadillac - â€œThis is a Dream Machineâ€ | Counting Cars | #Shorts</t>
  </si>
  <si>
    <t>SUPERFLY 1971 Cadillac This is a Dream Machine Counting Cars Shorts</t>
  </si>
  <si>
    <t>2022-10-23 21:00:09+00:00</t>
  </si>
  <si>
    <t>Danny and the crew redesign this SUPERFLY 1971 Cadillac!
Watch all new episodes of Counting Cars, returning soon, and stay up to date on all of your favorite The HISTORY Channel shows at history.com/schedule.
#CountingCars
Subscribe for more from Counting Cars and other great The HISTORY Channel shows:
http://histv.co/SubscribeHistoryYT
Watch more Counting Cars on YouTube in this playlist:
https://www.youtube.com/playlist?list=PLob1mZcVWOaia0E8fht4GdEXWoZJbK7KO
Find out more about the show and watch full episodes on our site:
http://www.history.com/shows/counting-cars?cmpid=Social_YouTube_CountingCars
Check out exclusive HISTORY content:
History Newsletter - https://histv.co/newsletter
Website - https://histv.co/History
Facebook - https://histv.co/Facebook
Twitter - https://histv.co/Twitter
Most people in Las Vegas bet with chips, but Danny â€œThe Countâ€ Koker bets with cars. This Sin City legend walks, talks and breathes cars and bikes. When he sees a car he wants, he will do whatever it takes to get his hands on itâ€”including making on-the-spot cash offers to unsuspecting owners. On the HISTORY series Counting Cars, Danny and his team restore, customize and sell cars in a hurry, scrambling to keep their Las Vegas shop in the black. From classics to exotics, from hotrods to choppers, Danny and the crew of Countâ€™s Kustoms will stop at nothing to find and flip the greatest rides of all time.
HISTORYÂ® is the leading destination for award-winning original series and specials that connect viewers with history in an informative, immersive, and entertaining manner across all platforms. The networkâ€™s all-original programming slate features a roster of hit series, premium documentaries, and scripted event programming.</t>
  </si>
  <si>
    <t>['history', 'history channel', 'history shows', 'history channel shows', 'the history channel', 'documentary history channel', 'history documentary', 'documentary', 'history channel full episodes', 'documentaries', 'history channel documentaries', 'superfly 1971 cadillac', '1971 cadillac counting cars', '1971 cadillac car', 'counting cars shorts', 'counting cars full episodes', 'counting cars clips', 'counting cars history channel', 'counting cars cadillac', '1971 cars', '1970s cadillac cars']</t>
  </si>
  <si>
    <t>A05zMvAnD7Q</t>
  </si>
  <si>
    <t>The UnXplained: Solving Jack the Ripper's Gruesome Murders (Season 3)</t>
  </si>
  <si>
    <t>The UnXplained Solving Jack the Rippers Gruesome Murders Season 3</t>
  </si>
  <si>
    <t>2022-10-23 18:00:04+00:00</t>
  </si>
  <si>
    <t>The murder of Jack the Ripperâ€™s final victim was so gruesome that investigators utilized crime scene photography to solve the case, see more in this clip from Season 3, "The Hunt for Jack the Ripper."
New episodes on Fridays at 9/8c
Watch all new episodes of The UnXplained, streaming now, on The HISTORY Channel website at http://history.com/schedule.
#TheUnXplained
Subscribe for more from The UnXplained and other great The HISTORY Channel shows:
http://histv.co/SubscribeHistoryYT
Watch more The UnXplained on YouTube in this playlist:
https://histv.co/UnXplainedYT
Find out more about the show and watch full episodes on our site:
https://histv.co/unxplained
Check out exclusive HISTORY content:
History Newsletter - https://histv.co/newsletter
Website - https://histv.co/History
Facebook - https://histv.co/Facebook
Twitter - https://histv.co/Twitter
From the producers of Ancient Aliens and The Curse of Oak Island comes The UnXplained, a one-hour, non-fiction series that explores the worldâ€™s most fascinating, strange and inexplicable mysteries. Hosted and executive produced by Golden Globe and Emmy Award-winning actor William Shatner (Star Trek, Boston Legal) each episode will feature compelling contributions from scientists, historians, witnesses and experiencersâ€”each seeking to shed light on how the seemingly impossible actually can happen.
HISTORYÂ® is the leading destination for award-winning original series and specials that connect viewers with history in an informative, immersive, and entertaining manner across all platforms. The networkâ€™s all-original programming slate features a roster of hit series, premium documentaries, and scripted event programming.</t>
  </si>
  <si>
    <t>['history', 'history channel', 'history shows', 'history channel shows', 'the history channel', 'documentary history channel', 'history documentary', 'documentary', 'history channel full episodes', 'documentaries', 'history channel documentaries', 'jack the ripper', 'jack the ripper unsolved mystery', 'the unxplained jack the ripper', 'jack the ripper murders', 'jack the ripper history channel', 'jack the ripper the unxplained season 3', 'season 3 jack the ripper', 'jack the ripper murderer']</t>
  </si>
  <si>
    <t>kh0Tn108aYE</t>
  </si>
  <si>
    <t>American Pickers: "Absolutely BREATHTAKING" Wizard's Castle (Season 23)</t>
  </si>
  <si>
    <t>American Pickers Absolutely BREATHTAKING Wizards Castle Season 23</t>
  </si>
  <si>
    <t>2022-10-23 16:00:21+00:00</t>
  </si>
  <si>
    <t>The team checks out a stunning property, see more in this clip from Season 23, "The Wizard's Castle."
Watch all new episodes of American Pickers, returning soon, and next day on The HISTORY Channel website at http://history.com/schedule.
#AmericanPickers
Subscribe for more from American Pickers and other great The HISTORY Channel shows:
http://histv.co/SubscribeHistoryYT
Watch more American Pickers on YouTube in this playlist:
https://histv.co/WatchAmericanPickers
Find out more about the show and watch full episodes on our site:
https://histv.co/AmericanPickers
Check out exclusive The HISTORY Channel content:
History Newsletter - https://histv.co/newsletter
Website - https://histv.co/History
Facebook - https://histv.co/Facebook
Twitter - https://histv.co/Twitter
"American Pickers" takes antiquing to a new level as Mike Wolfe and Frank Fritz scour the country for hidden gems in junkyards, basements, garages, and barns.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</si>
  <si>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'American Pickers', 'American Pickers clips', 'pickers', 'antiquing', 'antique archaeology', 'collectibles', 'mike wolfe', 'frank fritz', 'danielle colby cushman', 'the history channel', 'documentary', 'documentaries', 'american pickers', 'watch american pickers', 'american pickers scenes', 'american pickers clips', 'american pickers episodes', 'american pickers full episodes', 'Absolutely BREATHTAKING', "Wizard's", 'Castle', "The Wizard's Castle", 'season 23']</t>
  </si>
  <si>
    <t>QGt3ZrxYB64</t>
  </si>
  <si>
    <t>Kings of Pain: FLESH EATING PIRANHAS (S1, E7) | Full Episode</t>
  </si>
  <si>
    <t>Kings of Pain FLESH EATING PIRANHAS S1 E7 Full Episode</t>
  </si>
  <si>
    <t>2022-10-23 00:00:09+00:00</t>
  </si>
  <si>
    <t>The guys encounter two legendary creatures of the Amazon: the Bullet Ant and the flesh eating Piranha. After hours of pain from the Bullet Ant, Caveman Rob dips his blood covered arm in a tank of Piranhas, in Season 1, Episode 7, "Big Box of Pain."
Watch all new episodes of Kings of Pain, returning soon, and next day on The HISTORY Channel website at http://history.com/schedule.
#KingsofPain
Subscribe for more from Kings of Pain and other great The HISTORY Channel shows:
http://histv.co/SubscribeHistoryYT
Find out more about the series and watch full episodes on our site:
https://www.history.com/shows/kings-of-pain
Check out exclusive The HISTORY Channel content:
History Newsletter - https://histv.co/newsletter
Website - https://histv.co/History
Facebook - https://histv.co/Facebook
Twitter - https://histv.co/Twitter
"Kings of Painâ€ follows wildlife biologist Adam Thorn and professional animal handler Rob â€œCavemanâ€ Alleva as they get bit and stung by some of the most dangerous animals and vicious stinging insects in the world â€“ from a reticulated python to a rove beetle â€“ to create a complete and comprehensive pain index that will ultimately help save lives."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</si>
  <si>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channel shows', 'kings of pain', 'kings of pain clips', 'kings of pain full episodes', 'adam thorn', 'rob caveman alleva', 'caveman rob', 'pain index', 'pain scale', 'snake bite', 'wasp sting', 'scorpion', 'rove beetle', 'monitor lizard', 'reticulated python', 'history shows', 'the history channel', 'documentary history channel', 'history documentary', 'documentary', 'documentaries', 'watch kings of pain', 'lizard stings', 'pain', 'FLESH EATING PIRANNAHS', 'pirannahs', 'killer fish']</t>
  </si>
  <si>
    <t>9HDcw_Rd82g</t>
  </si>
  <si>
    <t>New York's Monumental Bridges | Modern Marvels (S5, E17) | Full Episode</t>
  </si>
  <si>
    <t>New Yorks Monumental Bridges Modern Marvels S5 E17 Full Episode</t>
  </si>
  <si>
    <t>2022-10-22 22:00:06+00:00</t>
  </si>
  <si>
    <t>Much of New York City's history can be viewed via its bridges--all 18 that connect Manhattan Island to its neighbors. Join us for a look at these architectural masterpieces from the age of iron and steel; and, see how they have changed destinies, linking some to opportunity, others to ruin.
Love Modern Marvels? Stay up to date on all of your favorite The HISTORY Channel shows at http://history.com/schedule.
#ModernMarvels
Subscribe for more from Modern Marvels and other great The HISTORY Channel shows:
http://histv.co/SubscribeHistoryYT
Find out more about the show on our site:
https://www.history.com/shows/modern-marvels
Check out exclusive The HISTORY Channel content:
History Newsletter - https://histv.co/newsletter
Website - https://histv.co/History
Facebook - https://histv.co/Facebook
Twitter - https://histv.co/Twitter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</si>
  <si>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'h2', 'h2 channel', 'history channel shows', 'h2 shows', 'modern marvels', 'modern marvels full episodes', 'modern marvels clips', 'watch modern marvels', 'history channel modern marvels', 'full episodes', 'modern marvels scenes', 'modern marvels episodes', 'watch modern marvels for free', 'free history channel shows', 'the Industrial Revolution', 'product production', 'products', 'production', 'hazardous', 'toxic', 'dangerous', 'explosives', "New York's Monumental Bridges", 'big bridges', 'construction']</t>
  </si>
  <si>
    <t>Zd71KSe5nuU</t>
  </si>
  <si>
    <t>Prehistoric Graves Unearthed | Ancient Aliens Special Presentation (Season 1)</t>
  </si>
  <si>
    <t>Prehistoric Graves Unearthed Ancient Aliens Special Presentation Season 1</t>
  </si>
  <si>
    <t>2022-10-22 20:00:14+00:00</t>
  </si>
  <si>
    <t>Archaeologists uncover a prehistoric grave containing our revolutionary cousin, see more in this clip from Season 1, "Aliens and Human Evolution."
#AncientAliens
Watch all new episodes of Ancient Aliens, Fridays at 8/7c, and next day on The HISTORY Channel website at http://history.com/schedule.
Subscribe for more from Ancient Aliens and other great The HISTORY Channel shows:
http://histv.co/SubscribeHistoryYT
Find out more about the show and watch full episodes on our site:
https://histv.co/AncientAliens
Check out exclusive The HISTORY Channel content:
History Newsletter - https://histv.co/newsletter
Website - https://histv.co/History
Facebook - https://histv.co/Facebook
Twitter - https://histv.co/Twitter
""Ancient Aliens"" explores the controversial theory that extraterrestrials have visited Earth for millions of years.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</si>
  <si>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'ancient aliens', 'ancient aliens full episodes', 'ancient aliens clips', 'aliens', 'aliens video', 'extra terrestrials', 'extraterrestrials', 'ufo', 'ufo video', 'ufo videos', 'ufo video clips', 'ancient ufo video', 'ancient aliens history channel', 'ancient ufos', 'watch ancient aliens', 'ancient aliens episode clips', 'ancient aliens scenes', 'ancient aliens episode scenes', 'grave', 'gravesite', 'graveyard', 'prehistoric', 'prehistoric grave', 'burial']</t>
  </si>
  <si>
    <t>sNNqyj8QYMs</t>
  </si>
  <si>
    <t>EXTREME UNEXPLAINED PHENOMENA | The Proof Is Out There</t>
  </si>
  <si>
    <t>EXTREME UNEXPLAINED PHENOMENA The Proof Is Out There</t>
  </si>
  <si>
    <t>2022-10-22 18:00:32+00:00</t>
  </si>
  <si>
    <t>Check out these very strange unexplained events, in this The Proof Is Out There compilation.
Watch all new episodes of The Proof Is Out There on Fridays at 10/9c, and stay up to date on all of your favorite The HISTORY Channel shows at http://history.com/schedule. 
#TheProofIsOutThere
Subscribe for more from The Proof Is Out There and other great The HISTORY Channel shows:
http://histv.co/SubscribeHistoryYT
Watch more The Proof Is Out There on YouTube in this playlist:
https://histv.co/WatchTheProofIsOutThere
Check out exclusive The HISTORY Channel content:
History Newsletter - https://histv.co/newsletter
Website - https://histv.co/History
Facebook - https://histv.co/Facebook
Twitter - https://histv.co/Twitter
The Proof Is Out There investigates the world's most mysterious videos, photos, and audio recordings, and uses the best technology and experts to render a credible verdict. Each episode analyzes and passes verdicts on several seemingly impossible things "caught on film," including giant beasts, UFOS, apocalyptic sounds, hairy humans, alleged mutants from the deep, conspiracies, and many other cases. Host and veteran journalist Tony Harris takes nothing for granted in a quest for answers, tracking down eyewitnesses, putting each photo or film through a battery of tests, calling out the hoaxes, and highlighting the most credible evidence in an attempt to better understand our world.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</si>
  <si>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'the proof is out there', 'history the proof is out there', 'the proof is out there show', 'the proof is out there full episodes', 'the proof is out there clips', 'watch the proof is out there', 'the proof is out there scenes', 'the proof is out there episodes', 'unexplained', 'strange', 'creepy', 'eerie', 'mysterious', 'EXTREME UNEXPLAINED PHENOMENA', 'unexplained events', 'compilation', 'best of', 'the proof is out there compilations', 'sky high miracles']</t>
  </si>
  <si>
    <t>a4zvcTgEtxY</t>
  </si>
  <si>
    <t>The Universe: New Evidence of Life on Mars (S5, E2) | Full Episode</t>
  </si>
  <si>
    <t>The Universe New Evidence of Life on Mars S5 E2 Full Episode</t>
  </si>
  <si>
    <t>2022-10-21 22:00:00+00:00</t>
  </si>
  <si>
    <t>In the last few years, the Red Planet has yielded up many new clues that life may have once existed there...and may even exist there today. Find out more in Season 5, Episode 2, "Mars: The New Evidence."
#TheUniverse
Subscribe for more from The Universe and other great The HISTORY Channel shows:
http://histv.co/SubscribeHistoryYT
Check out exclusive The HISTORY Channel content:
History Newsletter - https://histv.co/newsletter
Website - https://histv.co/History
Facebook - https://histv.co/Facebook
Twitter - https://histv.co/Twitter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</si>
  <si>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'the universe', 'history the universe', 'the universe show', 'the universe full episodes', 'the universe clips', 'full episodes', 'watch the universe', 'the universe episode scenes', 'the universe episode clips', 'the universe episodes', 'planets', 'stars', 'history and science', 'the solar system', 'space documentaries', 'solar system', 'episode 2', 'the universe history channel', 'season 5', 'New Discovery on Mars', 'life on Mars', 'Mars', 'space']</t>
  </si>
  <si>
    <t>mCrI8Oex0qw</t>
  </si>
  <si>
    <t>Mountain Men: Eustace Builds His DREAM Greenhouse (Season 11)</t>
  </si>
  <si>
    <t>Mountain Men Eustace Builds His DREAM Greenhouse Season 11</t>
  </si>
  <si>
    <t>2022-10-21 18:00:20+00:00</t>
  </si>
  <si>
    <t>Eustace finally has everything he needs for his greenhouse, so it's time to get started! See more in this clip from Season 11, "Winter Kill."
Watch an all new season of Mountain Men, new episodes Thursdays at 8/7c, and stay up to date on all of your favorite The HISTORY Channel shows at http://history.com/schedule.
#MountainMen
Subscribe for more from Mountain Men and other great The HISTORY Channel shows:
http://histv.co/SubscribeHistoryYT
Find out more about the show and watch full episodes on our site:
http://www.history.com/shows/mountain-men?cmpid=Social_YouTube_MtnMen
Check out exclusive The HISTORY Channel content:
History Newsletter - https://histv.co/newsletter
Website - https://histv.co/History
Facebook - https://histv.co/Facebook
Twitter - https://histv.co/Twitter
Winter is loosening its grip on the mountains of North America. But that doesn't mean life here is getting any easier. As the thaw begins and rivers start to swell with raging runoff, new opportunities open up for the mountain men to stockpile supplies, grow their own food and fortify their homesteads. But this spring... They're digging deep like never before. The mountain men and their families are masters of independence and living off the land. But even they are preparing for a changing world- one where the ultimate test may be who can brace for the worst in America's wilderness.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</si>
  <si>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'mountain men', 'history mountain men', 'mountain men show', 'mountain men full episodes', 'mountain men clips', 'season 11', 'timber', 'greenhouse', 'dream house', 'mountain men house', 'green dream house', 'home builders', 'build a home', 'house frame', 'blue ridge mountains', 'mountain home', 'winter', 'north america', 'wilderness home', 'forest home', 'plant home', 'wilderness', 'wilderness survival', 'survival', 'wildlife', 'homesteads', 'mountain life']</t>
  </si>
  <si>
    <t>FfhRZXk4GPw</t>
  </si>
  <si>
    <t>SKINWALKER SPOTTED! - â€œItâ€™s a Translucent Humanoid Creatureâ€ | The Proof Is Out There | #Shorts</t>
  </si>
  <si>
    <t>SKINWALKER SPOTTED Its a Translucent Humanoid Creature The Proof Is Out There Shorts</t>
  </si>
  <si>
    <t>2022-10-21 18:00:06+00:00</t>
  </si>
  <si>
    <t>An eyewitness in Canada spots a strange creature during her drive home, in this clip from The Proof Is Out There.
Watch all new episodes of The Proof Is Out There on Fridays at 10/9c, and stay up to date on all of your favorite The HISTORY Channel shows at http://history.com/schedule. 
#TheProofIsOutThere
Subscribe for more from The Proof Is Out There and other great The HISTORY Channel shows:
http://histv.co/SubscribeHistoryYT
Watch more The Proof Is Out There on YouTube in this playlist:
https://histv.co/WatchTheProofIsOutThere
Check out exclusive The HISTORY Channel content:
History Newsletter - https://histv.co/newsletter
Website - https://histv.co/History
Facebook - https://histv.co/Facebook
Twitter - https://histv.co/Twitter
The Proof Is Out There investigates the worldâ€™s most mysterious videos, photos, and audio recordings, and uses the best technology and experts to render a credible verdict. Each episode analyzes and passes verdicts on several seemingly impossible things â€œcaught on film,â€ including giant beasts, UFOS, apocalyptic sounds, hairy humans, alleged mutants from the deep, conspiracies, and many other cases. Host and veteran journalist Tony Harris takes nothing for granted in a quest for answers, tracking down eyewitnesses, putting each photo or film through a battery of tests, calling out the hoaxes, and highlighting the most credible evidence in an attempt to better understand our world.
HISTORYÂ® is the leading destination for award-winning original series and specials that connect viewers with history in an informative, immersive, and entertaining manner across all platforms. The networkâ€™s all-original programming slate features a roster of hit series, premium documentaries, and scripted event programming.</t>
  </si>
  <si>
    <t>['history', 'history channel', 'history shows', 'history channel shows', 'the history channel', 'documentary history channel', 'history documentary', 'documentary', 'history channel full episodes', 'documentaries', 'history channel documentaries', 'translucent Humanoid Creature', 'creature proof is out there', 'humanoid proof is out there', 'humanoid creature', 'creatures', 'monsters proof is out there', 'unsolved creatures', 'translucent creature', 'freaky creatures', 'monsters']</t>
  </si>
  <si>
    <t>Mxrl2FzzQqk</t>
  </si>
  <si>
    <t>Declaring American Independence | The Revolution (E3) | Full Episode</t>
  </si>
  <si>
    <t>Declaring American Independence The Revolution E3 Full Episode</t>
  </si>
  <si>
    <t>2022-10-21 00:00:07+00:00</t>
  </si>
  <si>
    <t>1776: Noble ideas and dreams of independence ring out as America is born. However, dark struggles will quickly challenge these hopes and leave few believing that the glorious cause will survive, in Season 1, Episode 3, "Declaring Independence."
#TheRevolution
Subscribe for more from The Revolution and other great The HISTORY Channel shows:
http://histv.co/SubscribeHistoryYT
Find out more about the show and watch full episodes on our site:
http://www.history.com/shows/
Check out exclusive The HISTORY Channel content:
History Newsletter - https://histv.co/newsletter
Website - https://histv.co/History
Facebook - https://histv.co/Facebook
Twitter - https://histv.co/Twitter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</si>
  <si>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'the revolution', 'history the revolution', 'the revolution show', 'the revolution full episodes', 'the revolution clips', 'full episodes', 'the revolution scenes', 'watch the revolution online free', 'history channel the revolution', 'united states', 'united states history', 'us history', 'american history', 'reenactment', 'dramatization', 'wars', 'battles', 'history specials', 'specials', 'bunker hill', 'the american revolution', 'declaration of independence']</t>
  </si>
  <si>
    <t>EcQXEZyFf-8</t>
  </si>
  <si>
    <t>Decisive US Victory in the Gulf War | Command Decisions | Full Episode</t>
  </si>
  <si>
    <t>Decisive US Victory in the Gulf War Command Decisions Full Episode</t>
  </si>
  <si>
    <t>2022-10-20 22:00:06+00:00</t>
  </si>
  <si>
    <t>General Schwarzkopf faced overwhelming challenges in Kuwait in 1990; he had to prevent Saddam Hussein's invasion with little cost to his own troops. See more in this episode "Gulf War."
#CommandDecisions 
Subscribe for more from Command Decisions and other great The HISTORY Channel shows:  
http://histv.co/SubscribeHistoryYT
Check out exclusive The HISTORY Channel content:
History Newsletter: www.history.com/newsletter
Website - http://www.history.com
Facebook - https://www.facebook.com/History
Twitter - https://twitter.com/history
The HISTORYÂ® Channel, a division of A+E Networks, is the premier destination for historical storytelling. From best-in-class documentary events, to a signature slate of industry leading nonfiction series and premium fact-based scripted programming, The HISTORYÂ® Channel serves as the most trustworthy source of informational entertainment in media. The HISTORYÂ® channel has been named the #1 U.S. TV network in buzz for seven consecutive years by YouGov BrandIndex, and a top favorite TV network by Beta Research Corporation. For a deeper dive, visit history.com or follow @history on Instagram, Twitter, Facebook, YouTube and TikTok. For additional press materials visit the A+E Networks Press Center at http://press.aenetworks.com.</t>
  </si>
  <si>
    <t>['history', 'history channel', 'history shows', 'history channel shows', 'command decisions', 'history command decisions', 'command decisions show', 'command decisions full episodes', 'command decisions clips', 'full episodes', 'Command Decisions: The Gulf War Invasion', 'the gulf war', 'watch command decisions online free', 'command decisions episodes', 'command decisions scenes', 'military', 'military shows', 'war', 'battle', 'military documentaries', 'General Schwarzkopf', 'Kuwait', "Saddam Hussein's invasion"]</t>
  </si>
  <si>
    <t>7TmWUH0xSDo</t>
  </si>
  <si>
    <t>Ancient Aliens: TOP SECRET ALIEN COVER-UPS EXPOSED</t>
  </si>
  <si>
    <t>Ancient Aliens TOP SECRET ALIEN COVERUPS EXPOSED</t>
  </si>
  <si>
    <t>2022-10-20 20:00:02+00:00</t>
  </si>
  <si>
    <t>Check out these top 3 alien cover-ups, in this Ancient Aliens compilation. 
Chapter 1 - 0:00Â - Southwest English County Haunted by UFO
Chapter 2 - 05:37 -Â Mystery of the Roswell Crash Looms Large
Chapter 3Â -Â 09:17 -Â Blinding Lights Obstruct Montana Military Base
Watch all new episodes of Ancient Aliens, Fridays at 8/7c, and next day on The HISTORY Channel website at http://history.com/schedule.
#AncientAliens
Subscribe for more from Ancient Aliens and other great The HISTORY Channel shows:
http://histv.co/SubscribeHistoryYT
Find out more about the show and watch full episodes on our site:
https://histv.co/AncientAliens
Check out exclusive HISTORY content:
History Newsletter - https://histv.co/newsletter
Website - https://histv.co/History
Facebook - https://histv.co/Facebook
Twitter - https://histv.co/Twitter
"Ancient Aliens" explores the controversial theory that extraterrestrials have visited Earth for millions of years.
HISTORYÂ® is the leading destination for award-winning original series and specials that connect viewers with history in an informative, immersive, and entertaining manner across all platforms. The networkâ€™s all-original programming slate features a roster of hit series, premium documentaries, and scripted event programming.</t>
  </si>
  <si>
    <t>['history', 'history channel', 'history shows', 'history channel shows', 'ancient aliens', 'ancient aliens full episodes', 'ancient aliens clips', 'aliens', 'aliens video', 'extra terrestrials', 'extraterrestrials', 'ufo', 'ufo video', 'ufo videos', 'ufo video clips', 'ancient ufo video', 'ancient aliens history channel', 'ancient aliens debunked - (full movie)', 'ancient aliens pyramids', 'ancient aliens theme song', 'ancient aliens action bronson', 'ancient aliens debunked', '3 TOP SECRET ALIEN COVER-UPS EXPOSED', 'exposed']</t>
  </si>
  <si>
    <t>3gMcLwDHIjA</t>
  </si>
  <si>
    <t>Mountain Men: Ultimate Marksman Promo | New Episodes Thursdays at 9:30/8:30c</t>
  </si>
  <si>
    <t>Mountain Men Ultimate Marksman Promo New Episodes Thursdays at 930830c</t>
  </si>
  <si>
    <t>2022-10-20 16:04:47+00:00</t>
  </si>
  <si>
    <t>The HISTORYÂ® Channel to premiere a brand-new competition series â€œMountain Men: Ultimate Marksmanâ€ hosted by trained welder, outdoor enthusiast and three-time â€œSurvivorâ€ contestant Colby Donaldson and World Champion shooter Mark Romano on Thursday, November 3 at 9:30PM ET/PT. The eight-part series tests some of the most skilled weapons experts from across the country by using centuries-old historical weapons like primitive knives, bows and firearms. Competitors will have to navigate several distance, precision and obstacle challenges â€“ each designed based off of the history of the American frontier. Itâ€™s a showdown designed to put their accuracy skills, think-fast strategies, and unique techniques to the ultimate test with each competitor on a mission to earn the title of â€œUltimate Marksmanâ€ and win $10,000.  
#MountainMenUltimateMarksman
Subscribe for more HISTORY:
http://histv.co/SubscribeHistoryYT
Check out exclusive HISTORY content:
History Newsletter - https://histv.co/newsletter
Website - https://histv.co/History
Facebook - https://histv.co/Facebook
Twitter - https://histv.co/Twitter
HISTORYÂ® is the leading destination for award-winning original series and specials that connect viewers with history in an informative, immersive, and entertaining manner across all platforms. The networkâ€™s all-original programming slate features a roster of hit series, premium documentaries, and scripted event programming.</t>
  </si>
  <si>
    <t>['history', 'history channel', 'history shows', 'history channel shows', 'the history channel', 'documentary history channel', 'history documentary', 'documentary', 'history channel full episodes', 'documentaries', 'history channel documentaries', 'Mountain Men: Ultimate Marksman', 'Mountain Men', 'Mountain Men spinoff', 'new Mountain Men series', 'Mountain Men: Ultimate Marksman promo', 'Colby Donaldson', 'Mark Romano', 'competition shows', 'Ultimate Marksman', 'skilled weapons experts', 'new series', 'new History series']</t>
  </si>
  <si>
    <t>nhUmi0Jf35c</t>
  </si>
  <si>
    <t>UClfEht64_NrzHf8Y0slKEjw</t>
  </si>
  <si>
    <t>What if Nixon Was Never President?</t>
  </si>
  <si>
    <t>What if Nixon Was Never President</t>
  </si>
  <si>
    <t>2022-10-20 21:13:27+00:00</t>
  </si>
  <si>
    <t>Nixon was a funny man with a funny plan. He has a pretty infamous legacy, or not, depending on your point of view. Yet he was a major figure of the 70s. And I was asked this question enough so I'm doing it. What if Nixon was never president? What if somebody else took charge?
Special thanks to Jimmy for suggesting this video: https://twitter.com/JimmHub
Twitter: https://twitter.com/AltHistoryHub
Patreon: https://www.patreon.com/AlternateHistoryHub</t>
  </si>
  <si>
    <t>['What if Nixon Was Never President?', 'What if Nixon wasnt president', 'No Nixon', 'Nixon Alternate history', 'what if bobby kennedy had lived?', "what if robert kennedy wasn't assassinated?", 'jfk', 'kennedy', 'bobby kennedy', 'nixon history', 'richard nixon', 'nixon cambodia', 'nixon vietnam', 'vietnam alternate history', 'alternatehistoryhub', 'alternate history', 'alternate history nixon', 'what if nixon didnt win', 'what if bobby kennedy was president', '1970s america']</t>
  </si>
  <si>
    <t>DF1f9T9Tny8</t>
  </si>
  <si>
    <t>The Wacky World of Flags</t>
  </si>
  <si>
    <t>2022-09-23 19:05:26+00:00</t>
  </si>
  <si>
    <t>ðŸŒ Get exclusive NordVPN deal here âžµ  https://NordVPN.com/althist Itâ€™s risk free with Nordâ€™s 30 day money-back guarantee!âœŒ
Flags are pretty neat. I think they're neat. You probably do too. Let's go on a journey just talking about random topics involving flags. There really is no structure to any of this, just a bunch of unrelated topics that I think are interesting. 
Twitter: https://twitter.com/AltHistoryHub
Patreon: https://www.patreon.com/AlternateHistoryHub</t>
  </si>
  <si>
    <t>['AlternateHistoryHub', 'Alternate history', 'alternate history wacky world of flags', 'wacky world of flags', 'flags', 'flag history', 'american flag', 'why do we use flags', 'flags of the world', 'tricolor flags', 'flag Q&amp;A', 'easton flag', 'flag video', 'funny flag video', 'funny history', 'why do so many flags look similar', 'why do state flags look similar', 'ohio flag', 'national anthems of the world', 'flags alternate history', 'fun with flags']</t>
  </si>
  <si>
    <t>xNwrB5EBTE4</t>
  </si>
  <si>
    <t>What if the US Had "Bought" Greenland?</t>
  </si>
  <si>
    <t>What if the US Had Bought Greenland</t>
  </si>
  <si>
    <t>2022-09-01 00:20:18+00:00</t>
  </si>
  <si>
    <t>ðŸŒ Get exclusive NordVPN deal here âžµ  https://NordVPN.com/althist Itâ€™s risk free with Nordâ€™s 30 day money-back guarantee!âœŒ
The US has wanted Greenland for a while. They never got it, but they sure did want it. So what if in an alternate timeline, they bought it from the Danish? And then when that doesnt work, what if they just took it instead. Let's talk about that.
Twitter: https://twitter.com/AltHistoryHub
Patreon: https://www.patreon.com/AlternateHistoryHub</t>
  </si>
  <si>
    <t>['AlternateHistoryHub', 'What if the US Had Bought Greenland?', 'What if the US Bought Greenland?', 'Greenland', 'What if the Americans Bought Greenland', 'American Greenland', 'Alternate Greenland', 'Buys Greenland', 'Denmark History', 'Funny history', 'funny alternate history', 'alternate history hub', 'could the us buy greenland', 'greenland bought', 'what if the us took greenland', '51st state']</t>
  </si>
  <si>
    <t>yYwhL2Veh6w</t>
  </si>
  <si>
    <t>City Flags Are Abominations</t>
  </si>
  <si>
    <t>2022-07-31 20:13:10+00:00</t>
  </si>
  <si>
    <t>Get an exclusive NordPass deal plus 1 additional month for FREE here: https://nordpass.com/ahh and use code ahh  at the checkout! Itâ€™s risk free with 30 day money-back guarantee!
Flags can be symbols for anything. Nationality, ideology, anything you can imagine. Well what do you know, flags exist for cities too. In the US, they're pretty terrible. But I wanted to talk about the flags across the world to really show what works and what doesn't.
Twitter: https://twitter.com/AltHistoryHub
Patreon: https://www.patreon.com/AlternateHistoryHub
Chapters:
0:00 Intro
01:50 Europe
05:05 Russia
06:10 Asia
08:27 United States
14:32 Worst of the Worst
16:42 Conclusion</t>
  </si>
  <si>
    <t>['City Flags Are Abominations', 'City Flags', 'Vexiollogy', 'City flags bad', 'bad city flags', 'bad flags', 'funny flags', 'alternatehistoryhub', 'flag history', 'alternatehistoryhub flags', 'alternate history', 'pointlesshub', 'national anthems', 'national anthems of the world', 'city flags of the world', 'fun with flags', 'pocatello idaho', 'american city flags', 'funny history', 'funny flag video', 'history meme']</t>
  </si>
  <si>
    <t>ZBDN7-s2br4</t>
  </si>
  <si>
    <t>What if Japan Had Converted To Christianity?</t>
  </si>
  <si>
    <t>What if Japan Had Converted To Christianity</t>
  </si>
  <si>
    <t>2022-07-04 16:44:54+00:00</t>
  </si>
  <si>
    <t>Before Japan isolated itself for two centuries it had a growing relationship with the West. Goods from China and Europe came in and as a side-effect Christianity began growing among the peasantry. What if in an alternate timeline, this stuck? What if Japan had adopted Christianity?
Roman Plush: https://www.makeship.com/products/roman-empire-plush
Twitter: https://twitter.com/AltHistoryHub
PointlessHub: https://www.youtube.com/c/PointlessHub
Kings and Generals Shimabara Rebellion: https://www.youtube.com/watch?v=YgMIUzUeBnE</t>
  </si>
  <si>
    <t>['Japan Christianity', 'What if Japan Had Converted To Christianity?', 'Christianity Japan', 'Japan', 'Japan AlternateHistoryHub', 'AlternateHistoryHub', 'alternate history japan', 'Shimabara Rebellion', 'Japan Catholicism', 'Catholic Samurai', 'Portugal and Japan', 'Portugese Empire', 'alternate history', 'history japan', 'japanese history', 'matthew perry japan', 'japanese']</t>
  </si>
  <si>
    <t>wVP80TMuZ5s</t>
  </si>
  <si>
    <t>What if Rome Never Conquered Britain?</t>
  </si>
  <si>
    <t>What if Rome Never Conquered Britain</t>
  </si>
  <si>
    <t>2022-06-13 21:51:12+00:00</t>
  </si>
  <si>
    <t>Roman Plushes Available For a Limited Time At Makeship: https://www.makeship.com/products/roman-empire-plush
Rome went to the edge of the known world, an island in the North Sea and took a large portion of it. We call that island Britain today. Yet what if in an alternate timeline, Rome never colonized or conquered this land? How does this change British history? 
Twitter: https://twitter.com/AltHistoryHub
Patreon: https://www.patreon.com/AlternateHistoryHub</t>
  </si>
  <si>
    <t>['Roman History', 'roman history', 'history of rome', 'rome in britain', 'roman britain', 'british history', 'british alternate history', 'alternate history', 'alternate history of britain', 'alternatehistoryhub', 'alternatehistoryhub britain', 'celtic britain', 'gaelic', 'picts', 'londinium', 'roman invasion of britain', 'alternate rome', 'what if rome never conquered britain']</t>
  </si>
  <si>
    <t>H6JusRQue5k</t>
  </si>
  <si>
    <t>What If There Was A Continent In the Pacific?</t>
  </si>
  <si>
    <t>What If There Was A Continent In the Pacific</t>
  </si>
  <si>
    <t>2022-06-08 18:10:43+00:00</t>
  </si>
  <si>
    <t>Get exclusive NordVPN deal here âžµ  https://NordVPN.com/althist Itâ€™s risk free with Nordâ€™s 30 day money-back guarantee!
The Pacific is big. So big you could just fit another land-mass in it. Some people once believed there was a landmass in it that sank beneath the waves. There wasn't, but it'd be fun to imagine if there was. What if the lost continent of Mu was actually real and was simply another landmass. Let's theorize.
Twitter: https://twitter.com/AltHistoryHub
Patreon: https://www.patreon.com/AlternateHistoryHub
Special thanks to AMLCreator: https://twitter.com/AMLCreator
Chapters:
00:00-Intro 
01:08-What Is Mu
04:23-Imagining the Geography 
08:07-Populating the Place
13:23-Figuring Out the History
17:28-How Mu Changes Everything
19:19- Mu and Empire</t>
  </si>
  <si>
    <t>['AlternateHistoryHub', 'alternate history', 'alternate history mu', 'lost continent of mu', 'alternate geography', 'alternate history iceberg', 'alternate history hub', 'mu', 'lost civilization of mu', 'lost continents', 'what if', 'geography scenario', 'geography', 'eight continent', 'what if there was a continent in the middle of the pacific', 'continent in the pacific', 'james churchward', 'mu continent', 'what if scenario', 'polynesia']</t>
  </si>
  <si>
    <t>Jc4Ri-6aDV8</t>
  </si>
  <si>
    <t>The Alternate Timeline Iceberg Explained (Part 3)</t>
  </si>
  <si>
    <t>The Alternate Timeline Iceberg Explained Part 3</t>
  </si>
  <si>
    <t>2022-05-06 18:42:18+00:00</t>
  </si>
  <si>
    <t>As long as history has existed, people have been wondering the 'what if', and how it could have been different. Alternate history. You know what it is.
If you are on Part 3 you already know what this is. Congratulations for making it so far. 
This is Part 3 to the alternate timelines iceberg that was put together by Emperor Fanta. The final part to what all began as an April Fool's joke.
Twitter: https://twitter.com/AltHistoryHub
Patreon: https://www.patreon.com/AlternateHistoryHub
Chapters:
00:00 Introduction
00:22 Level 12
03:12 Level 13
10:44 Level 14
17:08 Level 15
22:43 Level 16
29:28 Conclusion</t>
  </si>
  <si>
    <t>['AlternateHistoryHub', 'alternate history timelines', 'alternate timelines', 'iceberg video', 'alternate timeline iceberg explained', 'the alternate timeline iceberg explained', 'alternatehistoryhub iceberg', 'harry turtledove lore', 'science fiction', 'alternate worlds', 'iceberg', 'iceberg alternate timelines', 'alternate history iceberg', 'treytheexplainer', 'fallout lore', 'iceberg chart', 'alternate timeline iceberg part 3', 'alternate timeline iceberg part III']</t>
  </si>
  <si>
    <t>RiaVXDqEj5Y</t>
  </si>
  <si>
    <t>The Alternate Timeline Iceberg Explained (Part 2)</t>
  </si>
  <si>
    <t>The Alternate Timeline Iceberg Explained Part 2</t>
  </si>
  <si>
    <t>2022-04-16 23:10:16+00:00</t>
  </si>
  <si>
    <t>Part 1: https://www.youtube.com/watch?v=ycJe_fhkOuw&amp;t=1444s
Alternate history. Crafting worlds that went down a different path than our own. Most of the time this is usually an excuse to have wacky maps and crazy events. It's fun to bend history.
This is Part 2 to the alternate timelines iceberg that was put together by Emperor Fanta. Detailing the worlds imagined throughout fiction. 
Twitter: https://twitter.com/AltHistoryHub
Patreon: https://www.patreon.com/AlternateHistoryHub
00:00 Introduction
00:34 Level 9
12:42 Level 10
23:19 Level 11
33:35 Level 12</t>
  </si>
  <si>
    <t>['AlternateHistoryHub', 'alternate history timelines', 'alternate timelines', 'iceberg video', 'alternate timeline iceberg explained', 'the alternate timeline iceberg explained', 'alternatehistoryhub iceberg', 'harry turtledove lore', 'science fiction', 'alternate worlds', 'iceberg', 'iceberg alternate timelines', 'alternate history iceberg', 'treytheexplainer', 'fallout lore', 'iceberg chart', 'Timeline iceberg part II', 'alternate timeline iceberg part II', 'alternate timeline iceberg part 2']</t>
  </si>
  <si>
    <t>ycJe_fhkOuw</t>
  </si>
  <si>
    <t>The Alternate Timeline Iceberg Explained (Part 1)</t>
  </si>
  <si>
    <t>The Alternate Timeline Iceberg Explained Part 1</t>
  </si>
  <si>
    <t>2022-04-01 23:22:05+00:00</t>
  </si>
  <si>
    <t>Part 2: https://youtu.be/RiaVXDqEj5Y
Alternate history is the imagining of our world going down a path it didn't in our own timeline. Changes from big and small can have dramatic effects. And also can be fun ways to write stories. 
I wanted to talk about the alternate timelines that have been imagined by authors and forum users over books, shows and online threads. And what better way than through an iceberg video.
Special thanks to TreytheExplainer for his help and inspiration.
https://www.youtube.com/watch?v=1o2fnTNxE_Q
Twitter: https://twitter.com/AltHistoryHub
Patreon: https://www.patreon.com/AlternateHistoryHub
00:00 Introduction
01:12 Level 1
11:22 Level 2
21:48 Level 3
30:20 Level 4
36:12 Level 5
43:54 Level 6
50:11 Level 7
54:44 Level 8</t>
  </si>
  <si>
    <t>['AlternateHistoryHub', 'alternate history timelines', 'alternate timelines', 'iceberg video', 'alternate timeline iceberg explained', 'the alternate timeline iceberg explained', 'alternatehistoryhub iceberg', 'harry turtledove lore', 'science fiction', 'alternate worlds', 'iceberg', 'iceberg alternate timelines', 'alternate history iceberg', 'treytheexplainer', 'fallout lore', 'iceberg chart']</t>
  </si>
  <si>
    <t>r9Y9mk4qoWI</t>
  </si>
  <si>
    <t>What if Russia Joined NATO?</t>
  </si>
  <si>
    <t>What if Russia Joined NATO</t>
  </si>
  <si>
    <t>2022-03-23 19:20:51+00:00</t>
  </si>
  <si>
    <t>Get exclusive NordVPN deal here âžµ  https://NordVPN.com/althist Itâ€™s risk free with Nordâ€™s 30 day money-back guarantee!
Hypotheticals are fun. Sometimes they're also bonkers. Imagine a world where Russia was accepted into NATO. What would it actually look like? Would we all have came together in peace? Well, things would have been a bit, zanier than you might expect.
Twitter: https://twitter.com/AltHistoryHub
Patreon: https://www.patreon.com/AlternateHistoryHub</t>
  </si>
  <si>
    <t>['AlternateHistoryHub', 'Did NATO Really Betray Russia', 'NATO and Russia', 'Russia and NATO', 'Ukraine War', 'Russia and Ukraine', 'Russia and Ukraine 2022', 'Russia and Ukraine History', 'AlternateHistoryHub Ukraine', 'Ukraine', 'NATO Russia History', 'alternate history hub', 'What if Russia Had Joined NATO?', 'What if the Soviets Joined NATO?', 'What if Russia Joined NATO?', 'Russia Joins NATO']</t>
  </si>
  <si>
    <t>Gg0OWPjdLzU</t>
  </si>
  <si>
    <t>Did NATO Really "Betray" Russia?</t>
  </si>
  <si>
    <t>Did NATO Really Betray Russia</t>
  </si>
  <si>
    <t>2022-03-07 22:11:27+00:00</t>
  </si>
  <si>
    <t>Donate today and help the Ukrainian Red Cross: https://redcross.org.ua
Putin seems to have some idea that NATO betrayed a poor Russia and has now left him no choice but to invade a far smaller nation. Is he justified? Of course not. But where did this idea in the Russian mindset come from? 
Let's talk about a story of how after the Soviets fell, Russia felt weak, and didn't want to feel weak, even though they were weak.
Twitter: https://twitter.com/AltHistoryHub
Patreon: https://www.patreon.com/AlternateHistoryHub</t>
  </si>
  <si>
    <t>['AlternateHistoryHub', 'Did NATO Really Betray Russia', 'NATO and Russia', 'Russia and NATO', 'Ukraine War', 'Russia and Ukraine', 'Russia and Ukraine 2022', 'Russia and Ukraine History', 'AlternateHistoryHub Ukraine', 'Ukraine', 'NATO Russia History', 'alternate history hub']</t>
  </si>
  <si>
    <t>ssoKkvDbJpE</t>
  </si>
  <si>
    <t>What if Britain Wasn't An Island?</t>
  </si>
  <si>
    <t>What if Britain Wasnt An Island</t>
  </si>
  <si>
    <t>2022-01-28 19:32:05+00:00</t>
  </si>
  <si>
    <t>Go to https://NordVPN.com/althist  to get a 2-year plan at a huge discount plus 1 month free. Itâ€™s risk free with Nordâ€™s 30 day money-back guarantee!
Britain. The island that ruled the waves. Yet what if it had no waves to rule? There was once a time that Britain, and the North Sea didn't exist. Instead it was a single landmass called Doggerland. How would history have changed if Doggerland remained?
Special Thanks to Atlas Pro!
https://www.youtube.com/watch?v=7qJ8BjLRJM4
Twitter: https://twitter.com/AltHistoryHub
Patreon: https://www.patreon.com/AlternateHistoryHub</t>
  </si>
  <si>
    <t>['Doggerland', 'What if Doggerland Remained?', "What if Britain Wasn't An Island?", 'History of Doggerland', 'Europe Prehistory', "What if Britain Didn't Exist", 'No Britain', 'No North Sea', 'History of the North Sea', 'Alternate History', 'Britain history', 'paleontology', 'alternate history', 'rohan', 'rohan history', 'alternate history doggerland', 'Atlas Pro']</t>
  </si>
  <si>
    <t>iV5dWfbs01o</t>
  </si>
  <si>
    <t>Canada Wiped Out Thousands of Sled Dogs (And Other North Canada Tales)</t>
  </si>
  <si>
    <t>Canada Wiped Out Thousands of Sled Dogs And Other North Canada Tales</t>
  </si>
  <si>
    <t>2022-01-14 19:18:54+00:00</t>
  </si>
  <si>
    <t>Go to https://noom.com/althist  and take your free 30-second quiz! Thank you #noom for sponsoring todayâ€™s video!
Northern Canada is pretty interesting and while researching another video I kinda started obsessing over the region. So to get all of that off my chest, I made this video. This is a part of the world nobody really talks about, so let's do that. In a very disorganized fashion.
Twitter: https://twitter.com/AltHistoryHub
Patreon: https://www.patreon.com/AlternateHistoryHub
Intro: 
0:00 Intro
1:16 North Canada Is Neat
3:38 Inuit
6:02 Sled Dogs Ouch
7:52 Northwest Passage</t>
  </si>
  <si>
    <t>['AlternateHistoryHub', 'Canadian North', 'Northern Canada', 'alternate history', 'I think northern canada is pretty neat', 'the canadian north is pretty neat', 'nanuvut', 'noom', 'inuit', 'inuit history', 'inuit culture', 'northwest passage', 'northwest passage john franklin', 'northwest passage arctic', 'arctic', 'baffin island', 'history of canada', 'northwest territories', 'alternate history hub northern canada']</t>
  </si>
  <si>
    <t>B_yitbh-XVk</t>
  </si>
  <si>
    <t>What if the Ottomans Colonized America?</t>
  </si>
  <si>
    <t>What if the Ottomans Colonized America</t>
  </si>
  <si>
    <t>2021-12-11 20:48:42+00:00</t>
  </si>
  <si>
    <t>Go to https://NordVPN.com/althist  to get a 2-year plan at a huge discount plus 1 additional month free. Itâ€™s risk free with Nordâ€™s 30 day money-back guarantee!
Of all the great empires, how the Ottomans never colonized America. What if they were given a chance? Would they take it? How exactly could things have changed if the Muslim powers had reached the Americas first? Here is one scenario.
Limited Edition Plushes Now Available At Makeship!
Soviet: https://www.makeship.com/products/soviet-gitd-plush
America: https://www.makeship.com/products/aviator-america-gitd-plush
Twitter: https://twitter.com/AltHistoryHub
Patreon: https://www.patreon.com/AlternateHistoryHub
Chapters:
0:00 Intro
1:23 How It Came To This
6:05 How Colonization Would Work
10:15 No Spanish
14:20 Continued</t>
  </si>
  <si>
    <t>['Ottoman Empire', 'AlternateHistoryHub', 'Ottoman alternate history', 'Ottoman colonize america', 'What if the Ottomans Colonized America?', 'Ottoman America', 'Muslim America', 'Cordoba', 'Caliphate of Cordoba', 'Ottoman colonies', 'History of the Ottoman Empire', 'Fall of Constantinople', 'Ottoman history', 'Alternate colonization', 'alternatehistoryhub ottomans', 'what if', 'what if the ottomans colonized america', 'what if muslims kept spain', 'what if the reconquista failed']</t>
  </si>
  <si>
    <t>ywjdk3andSM</t>
  </si>
  <si>
    <t>The Regrettable Tale of SpikeTV's Failed 'Alternate History' Pilot</t>
  </si>
  <si>
    <t>The Regrettable Tale of SpikeTVs Failed Alternate History Pilot</t>
  </si>
  <si>
    <t>2021-11-26 20:02:48+00:00</t>
  </si>
  <si>
    <t>There was once a time in 2011 when SpikeTV attempted to theorize about an alternate WWII, where Germany won. It went as well as you would expect. The pilot only aired once, and the series was cancelled. Only I and a few others remember witnessing it. This is the tale.
Limited Edition Plushes Now Available At Makeship!
Soviet: https://www.makeship.com/products/soviet-gitd-plush
America: https://www.makeship.com/products/aviator-america-gitd-plush
Twitter: https://twitter.com/AltHistoryHub
Patreon: https://www.patreon.com/AlternateHistoryHub</t>
  </si>
  <si>
    <t>['SpikeTV', 'Alternate History show', 'Spike TV Alternate History', "The Regrettable Tale of SpikeTV's Failed Alternate History Pilot", 'Alternate WWII', 'What if the Allies Lost', 'Man in the High Castle', 'Bad alternate history', 'failed alternate history pilot', 'failed pilots', 'cancelled shows', 'ancient aliens', 'history channel at 3 am', 'history channel bad', 'deadliest warrior', 'pointlesshub', 'alternatehistoryhub', 'alternate history']</t>
  </si>
  <si>
    <t>1lAKi3ZFurE</t>
  </si>
  <si>
    <t>What if the Muslims Kept Spain?</t>
  </si>
  <si>
    <t>What if the Muslims Kept Spain</t>
  </si>
  <si>
    <t>2021-11-12 21:18:38+00:00</t>
  </si>
  <si>
    <t>Throughout the Medieval Era, Christian kingdoms warred against Muslim states after the Islamic conquests. In the era called the Reconquista, new states formed, new dynasties rose, and this fight over a peninsula fundamentally changed the world forever.
The only way to truly know how impactful it was, is to take it away. What if the Reconquista had failed? No Spain. No Portugal. Its a long journey ahead.
Twitter: https://twitter.com/AltHistoryHub
Patreon: https://www.patreon.com/AlternateHistoryHub
PointlessHub: https://www.youtube.com/channel/UCKNbAYjhxVS5Y8p3FhhUxoA
Chapters:
0:00 Intro
0:45 Context
3:09 An Andalus Iberia
9:30 A Fundamentally Different Europe
11:21 About the Reformation
14:04 Al-Andalus and the Future
17:56 A New World</t>
  </si>
  <si>
    <t>['What if the Reconquista Had Failed', 'Muslim Spain', 'Spain alternate history', 'Spanish Empire history', 'Portugal history', 'Age of Discovery', 'Spanish Empire alternate history', 'alternate history reconquista', 'AlternateHistoryHub', 'AlternateHistoryHub Reconquista', 'Cordoba', 'Caliphate of Cordoba', 'no reconquista', 'what if the reconquista never happened', 'alternate history', 'hundred years war', 'ottoman america', 'new world exploration', 'spanish aztec', 'history of spain', 'battle of tours']</t>
  </si>
  <si>
    <t>QstFDFC3Jsg</t>
  </si>
  <si>
    <t>What if Hawaii Was Never Annexed By America?</t>
  </si>
  <si>
    <t>What if Hawaii Was Never Annexed By America</t>
  </si>
  <si>
    <t>2021-10-20 19:52:28+00:00</t>
  </si>
  <si>
    <t>Hawaii was once an independent kingdom before becoming one of the 50 states. Its annexation was a crossroads in Hawaiian history, but what if in an alternate timeline it had not been? What if the kingdom had remained? Or at least Hawaii was never annexed? 
Twitter: https://twitter.com/AltHistoryHub
Patreon: https://www.patreon.com/AlternateHistoryHub
PointlessHub: https://bit.ly/2Z5vNIf
Deadliest Warrior: https://www.youtube.com/watch?v=YVrfwsVNG8I</t>
  </si>
  <si>
    <t>['What if Hawaii Was Never Annexed', 'Hawaii Kingdom', 'Hawaiian Kingdom', 'Kingdom of Hawaii', 'Hawaii Annexation', 'How the US Annexed Hawaii', 'AlternateHistoryHub', 'alternate history', 'alternate history hawaii', 'hawaii history', 'hawaii', 'hawaii flag', 'hawaii independence', 'hawaii protest', 'what if the us never annexed hawaii', 'hawaiian culture', 'polynesian history', 'pacific colonization', 'colonization', 'what if', 'what if alternate history', 'hawaii dance']</t>
  </si>
  <si>
    <t>_-BaWKTQN68</t>
  </si>
  <si>
    <t>What if Al Gore Won In 2000?</t>
  </si>
  <si>
    <t>What if Al Gore Won In 2000</t>
  </si>
  <si>
    <t>2021-09-28 17:11:29+00:00</t>
  </si>
  <si>
    <t>Go to https://NordVPN.com/althist  to get a 2-year plan at a huge discount plus 4 months free. Itâ€™s risk free with Nordâ€™s 30 day money-back guarantee!
Al Gore. The man. The guy. He lost the election in 2000 and ever since a lot of people have wondered how things could have turned out if that didnt happen. So that's what I'm gonna talk about. An alternate world where Al Gore won and proceeded to deal with one of the most turbulent times in US history. Good luck Gore.
Twitter: https://twitter.com/AltHistoryHub
Patreon: https://www.patreon.com/AlternateHistoryHub</t>
  </si>
  <si>
    <t>['Al Gore', 'Bush v Gore', 'Gore 2000', 'Al Gore Inconvenient Truth', 'Al Gore Climate Change', 'Climate Change', 'Al Gore Iraq', 'Al Gore Vice President', 'Al Gore Simpsons', 'Al Gore Futurama', 'Al Gore ManBearPig', '2000 Election', '2000 Election Florida', 'Jeb Bush Florida', 'AlternateHistoryHub', 'AlternateHistoryHub Al Gore']</t>
  </si>
  <si>
    <t>DAVeKMC_r-s</t>
  </si>
  <si>
    <t>The War That Came Early: An Average Video About A Bad Series</t>
  </si>
  <si>
    <t>The War That Came Early An Average Video About A Bad Series</t>
  </si>
  <si>
    <t>2021-09-19 18:04:11+00:00</t>
  </si>
  <si>
    <t>Harry Turtledove imagined a world where World War II began a year early. He decided the story warranted six parts. It most certainly did not. 
Tigerstar and I explore a series that only deteriorates with each sequel. Follow us throughout this anguished journey.
PART 2: https://www.youtube.com/watch?v=f64nXmiFWAs
Twitter: https://twitter.com/AltHistoryHub
Patreon: https://www.patreon.com/AlternateHistoryHub</t>
  </si>
  <si>
    <t>['Alternate history', 'alternatehistoryhub', 'harry turtledove', 'the war that came early', 'the war that came early series', 'tigerstar turtledove', 'world war II alternate history', 'harry turtledove alternate history', 'war that came early part 1', 'west and east', 'the big switch', 'war that came early review', 'turtledove lore', 'book review', 'funny review']</t>
  </si>
  <si>
    <t>8MVIp48XBDY</t>
  </si>
  <si>
    <t>What if Texas Was Divided?</t>
  </si>
  <si>
    <t>What if Texas Was Divided</t>
  </si>
  <si>
    <t>2021-09-04 16:15:08+00:00</t>
  </si>
  <si>
    <t>Talk about timing. After the Civil War there were a series of plans to divide up the largest Southern state. To turn it into three or four smaller states. None of these plans ever had a realistic chance of happening, except for one.
This is a scenario where Texas was divided after the Civil War.
Twitter: https://twitter.com/AltHistoryHub
Patreon: https://www.patreon.com/AlternateHistoryHub</t>
  </si>
  <si>
    <t>['What if Texas Was Divided?', 'Texas', 'Texas news', 'Texas congress', 'Texas supreme court', 'texas 2021', 'texas snowstorm', 'what if texas had been divided', 'texas history', 'texas alternate history', 'alternate history', 'alternatehistoryhub', 'alternatehistoryhub texas', 'reconstruction', 'reconstruction history', 'rio grande texas', 'texas boycott', 'texas alternatehistoryhub', 'texas divided', 'texas independence']</t>
  </si>
  <si>
    <t>42Rw-L-7UUo</t>
  </si>
  <si>
    <t>What if Alexander the Great Never Died Young?</t>
  </si>
  <si>
    <t>What if Alexander the Great Never Died Young</t>
  </si>
  <si>
    <t>2021-08-23 17:57:47+00:00</t>
  </si>
  <si>
    <t>Build a civilization of your own with Humankind. Now available on Steam, Epic Games Store, Xbox Game Pass and NVIDIA GeForce NOW https://bit.ly/3D8Xnnm to purchase!
Alexander the Great built an empire that spanned the known world in the span of a decade. And then he died. It has remained through history as a "what if". Was Alexander near the end of his reign? Or was he just getting started? How could him surviving just a bit longer have transformed the ancient world? 
Twitter: https://twitter.com/AltHistoryHub
Patreon: https://www.patreon.com/AlternateHistoryHub</t>
  </si>
  <si>
    <t>['AlternateHistoryHub', 'What if Alexander the Great Never Died So Young', 'Alexander the Great', 'Greek history', 'alexander the great history', 'alexander history', 'macedonian history', 'macedonia empire', 'hellenistic world', 'selucids', 'alternate history alexander', 'humankind', 'humankind game', 'what if alexander the great never died', 'phillip II', 'alexander the great conquests', 'what if', 'what if alexander', 'alternate history what if']</t>
  </si>
  <si>
    <t>VJOm8EwuJ94</t>
  </si>
  <si>
    <t>What if Germany Had Been Split Differently After WWII?</t>
  </si>
  <si>
    <t>What if Germany Had Been Split Differently After WWII</t>
  </si>
  <si>
    <t>2021-08-17 17:22:45+00:00</t>
  </si>
  <si>
    <t>There wasn't always a plan to divide Germany East and West. A decision that defined the 20th century and the Cold War. There was another plan. The Morgenthau Plan.
A plan that went beyond just the borders on a map. 
Check out WhatifAltHist: https://www.youtube.com/watch?v=vlUnO3jIP_g
Twitter: https://twitter.com/AltHistoryHub
Patreon: https://www.patreon.com/AlternateHistoryHub</t>
  </si>
  <si>
    <t>['AlternateHistoryHub', 'What if Germany was divided differently', 'what if germany had been split differently after WWII', 'west germany', 'east germany', 'morgenthau plan', 'what if the morgenthau plan happened', 'WhatifAltHist', 'post war germany', 'world war II history', 'churchill plan alternate history', 'fdr plan alternate history', 'alternate history']</t>
  </si>
  <si>
    <t>F4kh1skvy5A</t>
  </si>
  <si>
    <t>What if Italy Was Divided Like Germany After WWII?</t>
  </si>
  <si>
    <t>What if Italy Was Divided Like Germany After WWII</t>
  </si>
  <si>
    <t>2021-07-29 19:14:15+00:00</t>
  </si>
  <si>
    <t>Go to https://NordVPN.com/althist and use code ALTHIST to get a 2-year plan at a huge discount plus 1-4 free additional months. Itâ€™s risk free with Nordâ€™s 30 day money-back guarantee!
After the war, Germany was split in two. Yet Japan and Italy were spared the same fate. What if in an alternate timeline things had gone differently. Say Italy had an election which risked it's own autonomy? Where it splitting would be decided for the sake of Cold War rivalries? A timeline where Italy was divided like Germany after WWII.
Twitter: https://twitter.com/AltHistoryHub
Patreon: https://www.patreon.com/AlternateHistoryHub</t>
  </si>
  <si>
    <t>['Italy', 'Italy alternate history', 'what if italy was split like germany', 'what if italy was divided', 'north italy', 'south italy', 'italian history', 'modern italian history', 'cold war italy', '20th century italy', 'alternate history hub', 'alternatehistoryhub italy', 'division of germany', 'east germany', 'german unification', 'italian unification', 'german reunification', 'italy', 'west germany', 'post war italy', 'emperortigerstar']</t>
  </si>
  <si>
    <t>rt22ZxnuydY</t>
  </si>
  <si>
    <t>What if Britain Lost the Seven Years War?</t>
  </si>
  <si>
    <t>What if Britain Lost the Seven Years War</t>
  </si>
  <si>
    <t>2021-07-08 18:05:55+00:00</t>
  </si>
  <si>
    <t>Go to ï»¿https://www.ancestry.com/althist and start a FREE trial to explore your family history today!
The Seven Years War determined the fate of Europe. Not just because of the rivalry between France and Britain. No, it would change revolutions, ideas and the very philosophies we take for granted in the modern day. France won the war, but it still has to fight the battle against modernity. 
Twitter: https://twitter.com/AltHistoryHub
Patreon: https://www.patreon.com/AlternateHistoryHub</t>
  </si>
  <si>
    <t>['AlternateHistoryHub', 'Seven Years War', 'alternate history', 'Seven Years War Britain', 'United Kingdom Britain', 'French Empire', 'French Revolution', 'History of French Revolution', 'History of France', 'Seven Years War alternate history', 'what if britain lost the seven years war', 'what if france won the seven years war', 'what if france won', 'what if germany never unified', 'what if napoleon never rose', 'no napoleon', 'napoleonic', 'napoleon alternate history', 'what if']</t>
  </si>
  <si>
    <t>AWG-dcTbKG0</t>
  </si>
  <si>
    <t>How California Almost Split In Two (And If It Had Happened)</t>
  </si>
  <si>
    <t>How California Almost Split In Two And If It Had Happened</t>
  </si>
  <si>
    <t>2021-06-15 19:00:44+00:00</t>
  </si>
  <si>
    <t>California historically was never a uniform state. There were periods of time that it almost split in two multiple times, for different reasons. So let's talk about the time in the 1850s when there was a vote to make SoCal a new state, only to be interrupted.
Twitter: https://twitter.com/AltHistoryHub
Patreon: https://www.patreon.com/AlternateHistoryHub</t>
  </si>
  <si>
    <t>['California', 'Colorado', 'California split in two', 'California Divided', 'California History', 'Californios', 'California Alternate History', 'alternate history', 'alternatehistoryhub', 'alternatehistoryhub california', 'how california almost split in half', 'california split', 'Colorado proposed state', '19th century history', 'state history', 'united states alternate history']</t>
  </si>
  <si>
    <t>_EGi36kq5zQ</t>
  </si>
  <si>
    <t>When Texas Fought A "War" With Itself Over Where the Capital Should Be. #shorts</t>
  </si>
  <si>
    <t>When Texas Fought A War With Itself Over Where the Capital Should Be shorts</t>
  </si>
  <si>
    <t>2021-06-04 20:17:02+00:00</t>
  </si>
  <si>
    <t>#shorts
Capitals are important. It's where the government gets things done. Yet sometimes the debate over where the capital should be, takes on a political nature in itself. 
In the 1840s, the debate over Austin, Texas escalated in a wacky way.</t>
  </si>
  <si>
    <t>['Texas Archive', 'Texas History', 'Weird history', 'AlternateHistoryHub', 'Texas Archive War', 'Austin Texas', 'Shorts', 'AlternateHistoryHub Texas', 'Texas Republic']</t>
  </si>
  <si>
    <t>Ata0geuSHfM</t>
  </si>
  <si>
    <t>What if William Henry Harrison Didnt Die In A Month? #shorts</t>
  </si>
  <si>
    <t>What if William Henry Harrison Didnt Die In A Month shorts</t>
  </si>
  <si>
    <t>2021-06-02 18:04:46+00:00</t>
  </si>
  <si>
    <t>#shorts
The 9th President of the US died really quick. But what if he didnt. Here's a short scenario for a short presidency.</t>
  </si>
  <si>
    <t>['alternatehistoryhub', 'shorts', 'history shorts']</t>
  </si>
  <si>
    <t>W8EK_2D1ALE</t>
  </si>
  <si>
    <t>The Time Science Thought A Lost Continent Existed...Thanks to Lemur Bones.</t>
  </si>
  <si>
    <t>The Time Science Thought A Lost Continent ExistedThanks to Lemur Bones</t>
  </si>
  <si>
    <t>2021-05-31 19:45:18+00:00</t>
  </si>
  <si>
    <t>Go to https://NordVPN.com/althist and use code ALTHIST to get a 2-year plan plus 1 additional month with a huge discount. Itâ€™s risk free with Nordâ€™s 30 day money-back guarantee!
Sometimes we think we have all the answers. And we are proud to say our solutions to life's greatest mysteries. Sometimes we're flat out wrong. This is the tale of how in the 19th century, a few educated people believed a continent sunk in the Indian Ocean. The only evidence? Lemur fossils. 
And it just went downhill from there. This is the tale of Lemuria.
Twitter: https://twitter.com/AltHistoryHub
Patreon: https://www.patreon.com/AlternateHistoryHub</t>
  </si>
  <si>
    <t>['Lemuria', 'Lemurians', 'AlternateHistoryHub', 'A Story of When Everyone Thought A Lost Continent Existed', 'When Everyone Thought A Lost Continent Existed', 'Lemurs', 'Zaboomfaoo', 'Kumari Kundam', 'Continental Drift', 'Paleontology', 'Lemuria Lost Continent', 'Mu Lost Continent', 'Theosophy Lemuria', 'Lemuria History', '19th Century', '19th Century Paleontology', 'alternatehistoryhub lemuria']</t>
  </si>
  <si>
    <t>i4y1U2X5rGE</t>
  </si>
  <si>
    <t>What if France Won the 'French and Indian War'?</t>
  </si>
  <si>
    <t>What if France Won the French and Indian War</t>
  </si>
  <si>
    <t>2021-04-29 19:52:23+00:00</t>
  </si>
  <si>
    <t>Plush Avaliable Until April 30th: https://bit.ly/3gNYMHa
The Seven Years War was the original World War. And its ramifications, were many. Yet it can't be simply summed up in one video. So this is the start of a new series. One where France wins the Seven Years War, and in this case, French and Indian. 
How does this change colonization? A lot. What else did you think.
Twitter: https://twitter.com/AltHistoryHub
Patreon: https://www.patreon.com/AlternateHistoryHub</t>
  </si>
  <si>
    <t>['France Seven Years War', 'Seven Years War history', 'Seven Years War', 'French and Indian War', 'Alternate History Hub', 'Alternate History', 'alternatehistoryhub french', 'alternatehistoryhub french and indian war', 'New France', 'What if France Won the Seven Years War', 'What if the French Revolution Didnt Happen', 'What if France Won the French and Indian War', 'Britain France war', 'French Empire', 'Napoleonic Wars', 'British America', 'Alternatehistoryhub ancient aliens']</t>
  </si>
  <si>
    <t>vDq8vQ0t67A</t>
  </si>
  <si>
    <t>The History of the World According to 'Ancient Aliens'</t>
  </si>
  <si>
    <t>The History of the World According to Ancient Aliens</t>
  </si>
  <si>
    <t>2021-04-01 15:33:00+00:00</t>
  </si>
  <si>
    <t>Go to https://NordVPN.com/althist and use code ALTHIST to get a 2-year plan plus 1 additional month with a huge discount. Itâ€™s risk free with Nordâ€™s 30 day money-back guarantee!
I watched every single Ancient Aliens episode to uncover the deep lore of ancient astronaut theory. It wasnt worth it.
Check out Knowing Better's video!
Graduating to the Next Level: Ancient Aliens: https://www.youtube.com/watch?v=xPNA9RlpkdI
Twitter: https://twitter.com/AltHistoryHub
Patreon: https://www.patreon.com/AlternateHistoryHub
Click Here For the New Plush: https://makeship.com/products/british-red-coat-coming-soon
0:00 Introduction
2:46 The Origin of Everything
5:34 Humans And Space Wars
6:55 Age of Heroes
8:47 What the Monuments Were For
11:05 The Rest of History
14:19 Context Izzy
14:47 Ad Break
16:22 What Ancient Aliens Really Is
21:09 Conclusion</t>
  </si>
  <si>
    <t>['AlternateHistoryHub', 'AlternateHistoryHub Ancient Aliens', 'Ancient Aliens', 'Ancient Aliens AlternateHistoryHub', 'alternate history', 'ancient aliens history', 'ancient aliens guy', 'history channel', 'ancient astronaut theory', 'knowing better ancient aliens', 'knowing better', 'ancient aliens 10 years', 'april fools', 'pyramids built by aliens', 'aliens meme', 'ancient aliens debunked', 'the history of the world according to ancient aliens', 'AlternateHistoryHub Jeb']</t>
  </si>
  <si>
    <t>oBLENnc9MNs</t>
  </si>
  <si>
    <t>What if Anyone Won the War of 1812?</t>
  </si>
  <si>
    <t>What if Anyone Won the War of 1812</t>
  </si>
  <si>
    <t>2021-03-24 17:53:15+00:00</t>
  </si>
  <si>
    <t>Go to ï»¿https://www.ancestry.com/althist and start a FREE trial to explore your family history today! 
Alright. I know you have opinions on the title saying "anyone". Anyone? How can you say anyone? Well officially nobody actually did. Historians just call the war a draw. Yet it can be debated who got the better deal between Britain, the US and Canada. (It was Canada).
So what if the war went better for both sides? What if Britain won? What if the US? How could this uneventful war have changed everything?
Twitter: https://twitter.com/AltHistoryHub
Patreon: https://www.patreon.com/AlternateHistoryHub</t>
  </si>
  <si>
    <t>['War of 1812 history', 'War of 1812', 'Revolutionary War', 'War of 1812 alternate history', 'alternatehistoryhub', 'alternatehistoryhub war of 1812', 'British', 'American expansion', 'US invasion of canada', 'invasion of canada', 'battle of new orleans', 'ancestry', 'history', 'alternate history', 'what if anyone won the war of 1812', 'alternatehistoryhub what if anyone won the war of 1812', 'alternatehistoryhub what if anyone', 'alternatehistoryhub what if', 'what if', 'what if history', 'early american history']</t>
  </si>
  <si>
    <t>28fogngOMXE</t>
  </si>
  <si>
    <t>National Anthems of the World: The Beautiful, Boring and Bonkers</t>
  </si>
  <si>
    <t>National Anthems of the World The Beautiful Boring and Bonkers</t>
  </si>
  <si>
    <t>2021-03-11 18:01:51+00:00</t>
  </si>
  <si>
    <t>National Anthems. There's 179ish of these things around. Why do we have them? Which ones are overrated? What is even happening? I listened to all of them, now I'm answering your questions them.
This is a side-video. Actual content next. I am so sorry.
Twitter: https://twitter.com/AltHistoryHub
Patreon: https://www.patreon.com/AlternateHistoryHub</t>
  </si>
  <si>
    <t>['National Anthems', 'national anthem', 'The National Anthems of the World: The Beautiful boring and bonkers', 'the national anthems of the world', 'world anthems', 'europe anthems', 'asia anthems', 'africa anthems', 'american songs', 'alternatehistoryhub', 'alternate history', 'alternatehistoryhub national', 'alternatehistoryhub national anthems', 'countries of the world', 'united states anthem', 'canada national anthem', 'usa anthem', 'britain anthem', 'german anthem', 'national anthem history', 'country songs']</t>
  </si>
  <si>
    <t>zDwPtCv4yAM</t>
  </si>
  <si>
    <t>What if WWI Really Had Ended By Christmas? (Part II)</t>
  </si>
  <si>
    <t>What if WWI Really Had Ended By Christmas Part II</t>
  </si>
  <si>
    <t>2021-01-21 21:04:07+00:00</t>
  </si>
  <si>
    <t>In an alternate timeline, the Western Front ended by Christmas. It was a miracle. Yet this was certainly not the end to hostilities. Just setting up a different stage the world would go down.
Click Here For Part 1: https://youtu.be/2HHPc39eN28
Twitter: https://twitter.com/AltHistoryHub
Patreon: https://www.patreon.com/AlternateHistoryHub</t>
  </si>
  <si>
    <t>['Christmas Truce', 'Christmas Truce AlternateHistoryHub', 'AlternateHistoryHub', 'world war 1 alternate history', 'WWI alternate history', 'what if world war 1 never happened', 'what if ww1 really ended by christmas?', 'the war will be over by christmas', 'German Empire', 'Britain', 'France WWI', 'Western Front', 'NordVPN', 'alternate WWI', 'WWI history', 'WWI Part 2', 'Part 2', 'What if WWI Had Ended By Christmas Part II', 'alternatehistory', 'alternate history']</t>
  </si>
  <si>
    <t>2HHPc39eN28</t>
  </si>
  <si>
    <t>What if WWI Really Had Ended By Christmas?</t>
  </si>
  <si>
    <t>What if WWI Really Had Ended By Christmas</t>
  </si>
  <si>
    <t>2020-12-24 19:55:15+00:00</t>
  </si>
  <si>
    <t>Special Holiday deal! Go to https://NordVPN.com/althist and use code ALTHIST to get 68% off a 2 year plan plus 4 additional months free. Itâ€™s risk free with Nordâ€™s 30 day money-back guarantee! 
German Empire Plush!: https://makeship.com/products/german-empire-plush
On Christmas Day 1914, the Western Front briefly went silent. Men put down their guns and met their enemy in No Man's Land. They sang carols, gave gifts, and came together as young men in a similar situation. The war was supposed to be over by Christmas. And it didnt. But what if in an alternate timeline it did. And what would that even entail for such a thing to happen?
Twitter: https://twitter.com/AltHistoryHub
Patreon: https://www.patreon.com/AlternateHistoryHub</t>
  </si>
  <si>
    <t>['Christmas Truce', 'Christmas Truce AlternateHistoryHub', 'AlternateHistoryHub', 'world war 1 alternate history', 'WWI alternate history', 'what if world war 1 never happened', 'what if ww1 really ended by christmas?', 'the war will be over by christmas', 'German Empire', 'Britain', 'France WWI', 'Western Front', 'NordVPN', 'alternate WWI', 'WWI history']</t>
  </si>
  <si>
    <t>aSqoipC3-XQ</t>
  </si>
  <si>
    <t>What if North and South America Were Never Connected?</t>
  </si>
  <si>
    <t>What if North and South America Were Never Connected</t>
  </si>
  <si>
    <t>2020-12-15 19:33:11+00:00</t>
  </si>
  <si>
    <t>Sign up for Armchair History TV today! https://armchairhistory.tv/
Promo code: SUPPORTINGHISTORY for 80% OFF
The Americas are connected by a single strip of land. And outside of a canal, internationally it isnt thought much about. However this strip of land contributed to the very existence of the world we know about. And also, I want to talk about some paleontology.
Special Thanks to TreytheExplainer
https://www.youtube.com/user/GamerCreator12345
and Atlas Pro
https://www.youtube.com/channel/UCz1oFxMrgrQ82-276UCOU9w
Twitter: https://twitter.com/AltHistoryHub</t>
  </si>
  <si>
    <t>['AlternateHistoryHub', 'alternate history', 'what if north and south america were never connected?', 'great american interchange', 'north and south america', 'treytheexplainer', 'latin america', 'prehistoric south american animals', 'what if', 'what if south and north america werent connected', 'alternatehistoryhub south america', 'south america', 'spanish empire', 'spanish empire history', 'atlas pro', 'no central america']</t>
  </si>
  <si>
    <t>3EnAzWTOJhw</t>
  </si>
  <si>
    <t>The 90's Election That Could Have Changed Everything (And If It Happened)</t>
  </si>
  <si>
    <t>The 90s Election That Could Have Changed Everything And If It Happened</t>
  </si>
  <si>
    <t>2020-11-28 18:23:33+00:00</t>
  </si>
  <si>
    <t>In 1992 one eccentric billionaire ran for president and ended up getting a sizable portion of the vote. Thirty years on, his run has largely been left in the 90s. But especially in today's climate, I think he was the start of something we see today. So just to do it, what if Ross Perot won in 1992? Its more relevant than you think.
Twitter: https://twitter.com/AltHistoryHub
Patreon: https://www.patreon.com/AlternateHistoryHub</t>
  </si>
  <si>
    <t>['AlternateHistoryHub', '90s Election That Could Have Changed Everything', 'ross perot', 'the election that ruined everything', 'ross perot alternate history', 'what if ross perot won', 'what if ross perot won in 92', 'what if bill clinton was never president', '1990s alternate history', 'election', 'reform party', 'reform party alternate history', 'third party', 'third party 92', 'ross perot history', 'alternate history']</t>
  </si>
  <si>
    <t>r2bUQ3qLoUk</t>
  </si>
  <si>
    <t>A Mediocre Recap of Mediocre Alternate History Shows</t>
  </si>
  <si>
    <t>2020-10-21 15:30:37+00:00</t>
  </si>
  <si>
    <t>Go to https://NordVPN.com/althist and use code ALTHIST to get 68% off a 2 year plan plus 1 additional month free. Itâ€™s risk free with Nordâ€™s 30 day money-back guarantee.
I watched four alternate history shows so you dont have to. Lets go down this journey together as I needed to make that time mean something.  Will we learn anything? No. Except never go into a review thinking it will be a fun easy video.
Twitter: https://twitter.com/AltHistoryHub
Patreon: https://www.patreon.com/AlternateHistoryHub</t>
  </si>
  <si>
    <t>['AlternateHistoryHub', 'alternate history shows', 'alternate history tv show', 'man in the high castle', 'man in the high castle review', 'fringe', 'fringe review', 'for all mankind', 'for all mankind review', 'plot against america', 'plot against america review', 'alternate history review', 'alternate history tv']</t>
  </si>
  <si>
    <t>pK2SbuBb4RE</t>
  </si>
  <si>
    <t>What if Russia Kept Alaska?</t>
  </si>
  <si>
    <t>What if Russia Kept Alaska</t>
  </si>
  <si>
    <t>2020-09-08 21:17:15+00:00</t>
  </si>
  <si>
    <t>Go to https://NordVPN.com/althist and use code ALTHIST to get 68% off a 2 year plan plus 1 additional month free
Russia was the first European state to colonize what we now call Alaska, but then they sold it to focus on other matters. Little did they know what the future would bring. So what if in an alternate timeline, Russia kept Alaska and invested in it more? Here is just one scenario.
Soviet Plush Now Avaliable: https://bit.ly/33eEdv0
Twitter: https://twitter.com/AltHistoryHub
Patreon: https://www.patreon.com/AlternateHistoryHub</t>
  </si>
  <si>
    <t>['What if Russia Kept Alaska', 'Russian Alaska', 'Russian America', 'Russia colonization', 'Russian Empire', 'Crimea', 'AlternateHistoryHub', 'alternate history', 'Russia alternate history', 'what if russia didnt sell alaska', 'what if the russian empire never fell', 'russian history', 'north american history', 'alaska history', 'alaska', 'alaska and the us', 'alaska joins the us', 'alaska state', 'alaska alternate history', 'us alternate history', 'cold war alternate history', 'what if scenario']</t>
  </si>
  <si>
    <t>9psC8ae18lw</t>
  </si>
  <si>
    <t>What if the Byzantine Empire Survived?</t>
  </si>
  <si>
    <t>What if the Byzantine Empire Survived</t>
  </si>
  <si>
    <t>2020-08-31 16:03:59+00:00</t>
  </si>
  <si>
    <t>Create your own 'What If' meme: https://bit.ly/2CH52P8  Contest is still going on!
The Eastern Romans survived for a millennia after the fall of the West before their own demise from the Ottomans. The sack of Constantinople is often thought as the end of the Medieval Age and the start of another. Politics of the past forgotten. So what if in an alternate timeline this never happened? What if the Byzantine Empire actually survived, and continued on? Here is one scenario.
Twitter: https://twitter.com/AltHistoryHub
Patreon: https://www.patreon.com/AlternateHistoryHub</t>
  </si>
  <si>
    <t>['Byzantine Empire', 'What if the Byzantine Empire Survived?', 'AlternateHistoryHub', 'alternate history', 'byzantine history', 'what if byzantine', 'humankind what if', 'what if', 'alternate history hub', 'byzantine alternate history', 'byzantine empire history', 'eastern roman empire', 'fall of constantinople', 'ottoman empire', 'what if the byzantine empire never fell', 'roman alternate history', 'humankind game', 'humankind strategy game', 'humankind', 'constantinople', 'why did the byzantine empire fall']</t>
  </si>
  <si>
    <t>o6T7tzrriUk</t>
  </si>
  <si>
    <t>What if Trotsky Came To Power Instead Of Stalin? (Ft: Cypher the Cynical Historian)</t>
  </si>
  <si>
    <t>What if Trotsky Came To Power Instead Of Stalin Ft Cypher the Cynical Historian</t>
  </si>
  <si>
    <t>2020-07-31 17:31:08+00:00</t>
  </si>
  <si>
    <t>Get your first audiobook and access to a monthly selection of Audible Originals for free when you try Audible for 30 days visit https://www.audible.com/althistory or text "althistory" to 500 500!
Its often wondered what the Soviet Union could have become if just one man had taken over, instead of Stalin. A surprisingly long-lasting mythos of Trotsky. So what would actually had happened if he had taken over after Lenin? Here is one scenario.
Check Out Cyphers Myths of the USSR: https://www.youtube.com/watch?v=97qO3g5MGmc&amp;feature=youtu.be
Twitter: https://twitter.com/AltHistoryHub
Patreon: https://www.patreon.com/AlternateHistoryHub</t>
  </si>
  <si>
    <t>['AlternateHistoryHub', 'alternate history', 'soviet union', 'soviet alternate history', 'trotsky', 'what if trotsky had taken power', 'what if trotsky had taken power instead of stalin?', 'trotsky alternatehistoryhub', 'what if stalin never came to power?', 'russian history', 'animal farm', 'animal farm meaning', 'animal farm allegory', 'trotskyism', 'stalin alternate history', 'stalin history', 'lenin history', 'soviet revolution', 'russian revolution']</t>
  </si>
  <si>
    <t>AiVZkNaEdFs</t>
  </si>
  <si>
    <t>What if the Bronze Age Collapse Never Happened?</t>
  </si>
  <si>
    <t>What if the Bronze Age Collapse Never Happened</t>
  </si>
  <si>
    <t>2020-07-17 18:39:14+00:00</t>
  </si>
  <si>
    <t>Create your own 'What If' meme: https://bit.ly/2CH52P8
Civilization may feel like its ending. But there was a time where it really actually did. A time before the Romans, Greeks or Parthians that was forgotten until modern archeology. The Bronze Age. So what if the Bronze Age collapse never actually happened and the societies from it continued onward? Here is one scenario.
Twitter: https://twitter.com/AltHistoryHub
Patreon: https://www.patreon.com/AlternateHistoryHub</t>
  </si>
  <si>
    <t>['AlternateHistoryHub', 'Bronze Age Collapse', 'alternate history', 'alternate history bronze age', 'bronze age', 'what if the bronze age collapse never happened', 'bronze age collapse history', 'sea people', 'bronze age alternate history', 'humankind game', 'humankind what if', 'ancient history', 'hittites', 'mycenaean greeks', 'mycenaeans', 'ancient egypts', 'egyptians', 'alternate history hub']</t>
  </si>
  <si>
    <t>BEbJMW0erzQ</t>
  </si>
  <si>
    <t>What if Gran Colombia Never Collapsed?</t>
  </si>
  <si>
    <t>What if Gran Colombia Never Collapsed</t>
  </si>
  <si>
    <t>2020-07-01 16:59:35+00:00</t>
  </si>
  <si>
    <t>Go to https://NordVPN.com/althist or use code ALTHIST to get 70% off a 3 year plan plus 1 additional month free
There once was a state in Latin America that encompassed Venezuela, Colombia and Ecuador. It was called Gran Colombia. And after about a decade it collapsed. But what if in an alternate timeline it didnt? Here is one quick alternate scenario.
Twitter: https://twitter.com/AltHistoryHub
Patreon: https://www.patreon.com/AlternateHistoryHub</t>
  </si>
  <si>
    <t>['AlternateHistoryHub', 'alternate history', 'gran colombia', 'colombia', 'colombia panama canal', 'panama canal', 'gran colombia survived', 'what if gran colombia never collapsed', 'what if gran colombia survived', 'simon bolivar', 'latin american revolutions', 'bolivar revolution', 'south america latin america', 'kaiserreich']</t>
  </si>
  <si>
    <t>HxM5FfdHVD8</t>
  </si>
  <si>
    <t>The World of Kaiserreich: Exploring the Lore of An Alternate WWI</t>
  </si>
  <si>
    <t>The World of Kaiserreich Exploring the Lore of An Alternate WWI</t>
  </si>
  <si>
    <t>2020-06-12 20:34:05+00:00</t>
  </si>
  <si>
    <t>Kaiserreich: Legacy of the Weltkrieg is a mod for the game Hearts of Iron IV. One that crafted an alternate world where the Central Powers won WWI, and set the 20th century down a different path. Yet this victory, was only the start. This video is a brief overview on the complicated alternate history lore that Kaiserreich created. All that occurs before 1936, when tensions finally boil over.
Check Out the Mod: https://bit.ly/2AuNp4b
Kaiserreich Twitter: https://twitter.com/Kaisermod
KaiserCatCinema: https://www.youtube.com/channel/UCmkp7Rg6GtSBmExot-v68XQ
My Twitter: https://twitter.com/AltHistoryHub
Patreon: https://www.patreon.com/AlternateHistoryHub
America Plush Now Avaliable!: https://makeship.com/collections/featured/products/aviator-america
Huey Long History: https://www.youtube.com/watch?v=nMUx4AQl5tI</t>
  </si>
  <si>
    <t>['Kaiserreich', 'Kaiserreich Lore', 'Alternate History', 'alternatehistoryhub', 'alternate ww1', 'great war', 'great war alternate history', 'central powers', 'kaiserreich alternate history', 'hearts of iron iv', 'hearts of iron iv mod', 'kaiserreich mod', 'kaiserreich history', 'alternate history', 'alternate history mod', 'kaiser kat']</t>
  </si>
  <si>
    <t>lGEGJAK3SHk</t>
  </si>
  <si>
    <t>Alternate Architecture: Some Buildings That Never Were</t>
  </si>
  <si>
    <t>Alternate Architecture Some Buildings That Never Were</t>
  </si>
  <si>
    <t>2020-05-13 18:18:02+00:00</t>
  </si>
  <si>
    <t>I felt like talking about architecture. Since we're all stuck inside buildings for the time being, lets discuss wacky structures that could have existed maybe.
Twitter: https://twitter.com/AltHistoryHub
Patreon: https://www.patreon.com/AlternateHistoryHub</t>
  </si>
  <si>
    <t>['Proposed buildings', 'AlternateHistoryHub', 'architecture', 'palace of the', 'hotel attraction', 'architecture history', 'concept buildings', 'failed buildings', 'buildings alternate history', 'alternate history', 'alternate history hub', 'fringe', 'alternate timeline', 'building history', 'lomex', 'alternate architecture some buildings that never were', 'alternate architecture']</t>
  </si>
  <si>
    <t>Rrh3udGhzuU</t>
  </si>
  <si>
    <t>What if the Moon Was Habitable?</t>
  </si>
  <si>
    <t>What if the Moon Was Habitable</t>
  </si>
  <si>
    <t>2020-05-01 17:32:13+00:00</t>
  </si>
  <si>
    <t>Go to https://NordVPN.com/althist or use code ALTHIST to get 70% off a 3 year plan plus 1 additional month free. 
Imagine a timeline where you look up at the night sky and see a living world. Wouldnt that be wacky. Here is one alternate scenario where the Moon is just as habitable as the Earth. What type of life might live there? Would humans colonize it? Find out.
Twitter: https://twitter.com/AltHistoryHub
Patreon: https://www.patreon.com/AlternateHistoryHub</t>
  </si>
  <si>
    <t>['Moon', 'Moon exploration', 'space travel', 'what if the moon was green', 'what if the moon was habitable', 'alternatehistoryhub', 'alternatehistoryhub moon', 'moon colonization', 'apollo 11', 'moon gods', 'moon myths', 'astronomy', 'alternate history', 'habitable moon', 'what if the moon had an atmosphere', 'moon terraforming', 'terraforming']</t>
  </si>
  <si>
    <t>UQdMxXcfMRc</t>
  </si>
  <si>
    <t>What if Britain Never Conquered India?</t>
  </si>
  <si>
    <t>What if Britain Never Conquered India</t>
  </si>
  <si>
    <t>2020-04-15 19:06:19+00:00</t>
  </si>
  <si>
    <t>A company took over India, but colonial rule continued that legacy. What if India was never colonized by the British or any European power for that matter? Here is one alternate scenario.
History Vid: https://www.youtube.com/watch?v=RDHFVi8vyrQ
Twitter: https://twitter.com/AltHistoryHub
Patreon: https://www.patreon.com/AlternateHistoryHub</t>
  </si>
  <si>
    <t>['AlternateHistoryHub', 'India', 'British Raj', 'British India', 'What if Britain Never Conquered India', 'India alternate history', 'alternate history india', 'alternate history britain', 'east india company', 'india colonization', 'what if britain never colonized india', 'history of britain', 'history of india', 'the company that took over a sub-continent']</t>
  </si>
  <si>
    <t>gNoNkJc2CZE</t>
  </si>
  <si>
    <t>What if Trump Was Never Elected President?</t>
  </si>
  <si>
    <t>What if Trump Was Never Elected President</t>
  </si>
  <si>
    <t>2020-04-01 16:54:04+00:00</t>
  </si>
  <si>
    <t>Recent events have shown me this needed to be made. In 2016 America was changed forever, and we're never going back. I'm often not political, but I cant take it anymore.
Twitter: https://twitter.com/AltHistoryHub</t>
  </si>
  <si>
    <t>['alternate history', 'alternatehistoryhub', 'president', 'what if trump was never elected president', 'alternate history 2016', 'what if hillary won 2016', 'what if bernie won 2016']</t>
  </si>
  <si>
    <t>RDHFVi8vyrQ</t>
  </si>
  <si>
    <t>How A Corporation Conquered A Sub-Continent</t>
  </si>
  <si>
    <t>How A Corporation Conquered A SubContinent</t>
  </si>
  <si>
    <t>2020-03-18 18:05:14+00:00</t>
  </si>
  <si>
    <t>Get your first audiobook and two Audible Originals for free when you try Audible for 30 days visit https://www.audible.com/althistory  or text "althistory" to 500 500!
India is home to one of the oldest civilizations, spanning back millennia. And in a period of a few centuries the entire sub-continent was acquired by a private business that used it for profit. Story time.
Twitter: https://twitter.com/AltHistoryHub</t>
  </si>
  <si>
    <t>['East India Company', 'India', 'India Independence', 'Alternatehistoryhub', 'British Raj', 'VOC', 'VOC Indonesia', 'Indonesia history', 'alternate history india', 'history of india', 'history of britian', 'british empire', 'alternate history britain', 'what if britain never conquered india', 'what if britain never took india', 'empire', 'british', 'indian', 'alternate history', 'mughal empire', 'maratha empire', 'maratha confederation']</t>
  </si>
  <si>
    <t>y1NWXC53CjM</t>
  </si>
  <si>
    <t>The 2010s: A Reflection Back On A Wacky Decade</t>
  </si>
  <si>
    <t>The 2010s A Reflection Back On A Wacky Decade</t>
  </si>
  <si>
    <t>2020-02-12 18:28:12+00:00</t>
  </si>
  <si>
    <t>Go to https://NordVPN.com/althist and use code ALTHIST to get 70% off a 3 year plan plus 1 additional month free.
The 2010s sure were crazy weren't they. How will history remember the 2010s? Will future generations see it as a terrible time, or not that bad? After much deliberation, here is my take.
Twitter: https://twitter.com/AltHistoryHub</t>
  </si>
  <si>
    <t>['AlternateHistoryHub', 'alternate history', '2010s', '2010s history', '2010s events', '2010s reflection back on a wacky decade', 'wacky', 'social media', 'rise of social media', 'twitter controversy', 'facebook controversy', 'brexit', 'brexit history', 'scottish independence', 'Arab spring history', 'alternate history hub', '2020s', 'fourth estate', 'united states 2010s']</t>
  </si>
  <si>
    <t>MyliBxndEKA</t>
  </si>
  <si>
    <t>UC510QYlOlKNyhy_zdQxnGYw</t>
  </si>
  <si>
    <t>Men (and Boy) of Valor Series 3</t>
  </si>
  <si>
    <t>Men and Boy of Valor Series 3</t>
  </si>
  <si>
    <t>2022-11-02 22:08:23+00:00</t>
  </si>
  <si>
    <t>2nd Channel: https://www.youtube.com/channel/UCPdc6bs3I8s6Y4QE_3g3MZw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Narrator:
Chris Kane
https://vocalforge.com/</t>
  </si>
  <si>
    <t>['simple history', 'animated history', 'educational', 'education', 'tony stein', '3 guns', 'heroes', 'valor', 'badass', 'vasily', 'enemy at the gates', 'diby', 'Digby Tatham-Warter', 'umbrella', 'sniper', 'Richard J. Flaherty', 'smallest soldier', 'vietnam war', 'ww2', 'German Officer who Died Saving the Enemy', 'Lt. Friedrich Lengfeld', 'Siegfried Line', 'soldier boy', 'Sergei â€œSeryozhaâ€ Aleshkov', 'Youngest Soldier of the War', 'Did the U.S. Marines serve in Europe in WW2', 'Peter Ortiz', 'usmc', 'oss']</t>
  </si>
  <si>
    <t>k0pu0yY3efc</t>
  </si>
  <si>
    <t>Paranormal 'Encounters' from World War I</t>
  </si>
  <si>
    <t>Paranormal Encounters from World War I</t>
  </si>
  <si>
    <t>2022-10-29 18:08:05+00:00</t>
  </si>
  <si>
    <t>2nd Channel: https://www.youtube.com/channel/UCPdc6bs3I8s6Y4QE_3g3MZw
Become a Simple History member: https://www.youtube.com/simplehistory/join
Support us on Patreon: https://www.patreon.com/simplehistory
You watch as your candlestick shrinks. You sit huddled in a corner of a muddy hole your superiors call a trench, and clasp your hands over the finger-sized fire. It only heats the front of your hands, but you still savour every second of its warmth. After a short while, you feel the biting cold return, as a thin coil of smoke rises from your candlestick. Images of your late friend return as fast as the light had extinguished. The noise that smashed your eardrums. The chunk of your friendâ€™s head that blew off by the shrapnel. You wish it happened to you instead. You wish they were the one sitting in the trench. To your left, a glow appears that makes you turn. A silhouette of your friend sits next to you. Blood streams from the side of their head but they do not look at you. Instead, they are pointing to a wall at the end of the trench, eyes not blinking. What do you do?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Luke Ursone
Narrator:
Jared Sager
Bibliography
Beaman, Ardern Arthur Hume. The Squadroon. New York: John Lane Company, 1920.
Doyle, Arthur Conan. The History Of Spiritualism: Vol 2. London: Cassell and Company Ltd, 1926.
Fussell, Paul. The Great War and Modern Memory. Oxford: Oxford University Press, 1975.
Gross, Patrick. 'Spring 1917, Western Belgium, Belgique, Manfred von Richtofen and Peter Waitzrick.' ufologie, March 14, 2013.
Hemmings, Jay. â€œWWI and the Paranormal: Spooky Tales from the Trenches.â€ warhistoryonline, September 27, 2019.
Leese, Peter. Shell Shock: Traumatic Neurosis and the British Soldiers of the First World War. Basingstoke: Palgrave Macmillan, 2014.
â€œThe Lady Sopwith Mystery.â€ Futurism. Accessed October 6, 2022.
Magazine, Smithsonian. â€œThe Legend of What Actually Lived in the â€˜No Man's Landâ€™ between World War I's Trenches.â€ Smithsonian.com. Smithsonian Institution, September 8, 2014.
Pearson's Magazine, Volume 48. Minnesota: C. Arthur Pearson Limited, 1919.
Ruickbie, Leo. Spiritualism, Superstition and the Supernatural during the First World War. London: Robinson, 2018.
Siegphyl. â€œThe Truth behind the â€˜Russian Rumorâ€™ of Mythical WWI Cossacks.â€ warhistoryonline, March 1, 2014.
Watson, Nigel. UFOs of the First World War: Phantom Airships, Balloons, Aircraft and Other Mysterious Aerial Phenomena. Stroud: The History Press, 2015.</t>
  </si>
  <si>
    <t>['simple history', 'animated history', 'educational', 'education', 'paranormal', 'encounters', 'supernatural', 'ufo', 'alien', 'halloween', 'tale', 'tales', 'stories', 'shell shock', 'world war i', 'wwi', 'wild men', 'ghouls', 'red baron', 'Richtofen', 'fokker', 'Waitzrick', 'valkyrie', 'Ardsley', 'se5', 'biplane', 'can can', 'roehl', 'whitehouse', 'ghost', 'ypres', 'Speight', 'cossack', 'cossacks', 'britain', 'russia', '1914', 'thousand-yard stare', 'cowardice', 'symptoms', 'ptsd', 'nigel watson', 'fake', 'soldiers', 'world war 1', 'ww1']</t>
  </si>
  <si>
    <t>ZTZFGVL5fs4</t>
  </si>
  <si>
    <t>S.W.A.T. (Special Weapons and Tactics)</t>
  </si>
  <si>
    <t>SWAT Special Weapons and Tactics</t>
  </si>
  <si>
    <t>2022-10-27 19:32:47+00:00</t>
  </si>
  <si>
    <t>Go to https://nordvpn.com/simple to get a 2-year with a huge discount + 4 extra months free. Itâ€™s risk-free with Nordâ€™s 30-day money-back guarantee!
The History of SWAT. 
Within the world of special forces, a unique place is held by Police Tactical Units. A specialized unit within a police force, they more often resemble tactically equipped soldiers rather than  a  normal street police officer. These units are trained to handle situations beyond the capabilities of standard police departments. Using military grade weaponry and equipment, these  tactical units are able to tackle counterterrorism operations, hostage situations, dangerous search and arrest warrants, and other dangerous situations that are threatening public order. 
2nd Channel: https://www.youtube.com/channel/UCPdc6bs3I8s6Y4QE_3g3MZw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Narrator:
Chris Kane
https://vocalforge.com/</t>
  </si>
  <si>
    <t>['simple history', 'animated history', 'educational', 'education', 'S.W.A.T.', 'police unit', 'raid', 'nerf gun', 'Tactical Units', 'GIGN', 'GSG 9', 'Spetsnaz', 'riots', 'criminal activity', 'United States', 'Charles Whitman', 'John Nelson', 'Los Angeles', 'Special Weapons And Tactics.', 'Ed Davis', 'Symbionese', 'protection', 'support', 'security', 'firepower', 'police operations', 'FBI', 'SHERIFF', 'PASGT', 'kevlar', 'ballistic', 'MP5', 'CAR-15', 'Formation', 'team leader', 'cover man', 'rear security', 'sniper team', 'Recruitment', 'Training', 'swat', 'swatting']</t>
  </si>
  <si>
    <t>ypCVmUTEI54</t>
  </si>
  <si>
    <t>Medieval Plague Cures: Bathe in urine</t>
  </si>
  <si>
    <t>Medieval Plague Cures Bathe in urine</t>
  </si>
  <si>
    <t>2022-10-25 09:54:41+00:00</t>
  </si>
  <si>
    <t>#Shorts</t>
  </si>
  <si>
    <t>['simple history', 'animated history', 'educational', 'education', '#Shorts', 'Unbelievable plague cures', 'black death', 'medieval', 'europe', 'cures', 'plague doctor', 'medicine', 'Middle Ages', 'miasma theory', 'Bloodletting', 'Sweating', 'Treacle', 'Bathe in urine', 'Crushed emeralds', 'weird', 'weird history', 'sewer', 'flagellant', 'punishment', 'whipped', 'Humors', 'Black Bile', 'Yellow Bile', 'Phlegm', 'Parties', 'Live chicken cure', 'Vicary Method', 'Quarantine', 'sanitation', 'crazy cures', 'Physicians']</t>
  </si>
  <si>
    <t>da3Mth6bvzQ</t>
  </si>
  <si>
    <t>Ukraine Soldier (Russia's Invasion of Ukraine 1921)</t>
  </si>
  <si>
    <t>Ukraine Soldier Russias Invasion of Ukraine 1921</t>
  </si>
  <si>
    <t>2022-10-21 16:00:26+00:00</t>
  </si>
  <si>
    <t>2nd Channel: https://www.youtube.com/channel/UCPdc6bs3I8s6Y4QE_3g3MZw
Become a Simple History member: https://www.youtube.com/simplehistory/join
Support us on Patreon: https://www.patreon.com/simplehistory
A look at a Ukraine soldier of the Soviet Ukrainian War 1917-1921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Dejan Milivojevic
Narrator:
Bryan 'Lazlo' Beauregard</t>
  </si>
  <si>
    <t>['simple history', 'animated history', 'educational', 'education', 'Russian Empire', 'Ukraine Soldier', 'Ukrainian National Republic', '1917-1921', 'Poles', 'Lithuanians', 'Austro-Hungarians', '1st Ukrainian Corps', '2nd Zaporozhian Sich Corps', 'Bluecoats', 'Greycoats', 'Sich Riflemen', 'Zaporozhian Corps', 'the Zaporishka', 'the Volhynian', 'Udovichenko', '3rd â€œIronâ€ Rifles', 'Otaman Tiutiunnik', 'typhus outbreak', 'Gymnastiorka', 'Shinel', 'cossack', 'Russian Civil War', 'Mosin-Nagant Rifle', 'M1895 Revolver', 'Symon Petlyura']</t>
  </si>
  <si>
    <t>_JoOWyyxfjc</t>
  </si>
  <si>
    <t>Medieval Plague Cure: Bloodletting  #Shorts</t>
  </si>
  <si>
    <t>Medieval Plague Cure Bloodletting Shorts</t>
  </si>
  <si>
    <t>2022-10-20 13:06:38+00:00</t>
  </si>
  <si>
    <t>['simple history', 'animated history', 'educational', 'education', 'Unbelievable plague cures', 'black death', 'medieval', 'europe', 'cures', 'plague doctor', 'medicine', 'Middle Ages', 'miasma theory', 'Bloodletting', 'Sweating', 'Treacle', 'Bathe in urine', 'Crushed emeralds', 'weird', 'weird history', 'sewer', 'flagellant', 'punishment', 'whipped', 'Humors', 'Black Bile', 'Yellow Bile', 'Phlegm', 'Parties', 'Live chicken cure', 'Vicary Method', 'Quarantine', 'sanitation', 'crazy cures', 'Physicians']</t>
  </si>
  <si>
    <t>Ia2qfSVxFV8</t>
  </si>
  <si>
    <t>The Truth of the Salem Witch Trials</t>
  </si>
  <si>
    <t>2022-10-19 18:38:16+00:00</t>
  </si>
  <si>
    <t>2nd Channel: https://www.youtube.com/channel/UCPdc6bs3I8s6Y4QE_3g3MZw
Become a Simple History member: https://www.youtube.com/simplehistory/join
Support us on Patreon: https://www.patreon.com/simplehistory
While itâ€™s tempting to deflect all the accusers as having used witchcraft as an excuse to settle grudges, there is no moment in the Salem Witch Trials in which the victims questioned the existence of witchcraft. Take the case of Mary Easty, for instance, who noticeably rocked the confidence of the persecuting magistrates with her nobel defence. Despite being condemned as a witch and to be hanged on September 22nd, 1692, she focused on the paper beams that were holding up the courtâ€™s judicial procedures. Have the accusers recount their stories separately and compare them, she had urged. She pleaded for them to check again the accounts of 'some of these confessing witchesâ€™, arguing they had lied to save their own lives when pressured to identify more witches. These requests, if they were heard were not listened to, and she was hanged â€˜drawing tears from the eyes of almost all presentâ€™.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Narrator:
Chris Kane
https://vocalforge.com/
Writer:
Natasha Martell
Blumber, Jess. â€œA Brief History of the Salem Witch Trials.â€ 2007. Smithsonian Magazine.
Boyer, Paul. Nissenbaum, Stephen â€œSalem Possessed: The Social Origins of Witchcraft.â€ Harvard University Press: Massachusetts, 1974.
Brooks, Rebecca Beatrice. â€œThomas Putnam: Ringleader of the Salem Witch Hunt?â€ (2013) History of Massachusetts Blog.
Curley, Sarah. Lang, Katherine. Oberly, James. â€œTituba of
Salem: The Racial, Gendered, and Encultured Dimensions of a Confessed
Witch.â€ University of Wisconsin.
Hale, John. â€œA Modest Enquiry Into The Nature of Witchcraft.â€ 1697.
Goss. David. K. Documents of the Salem Witch Trials. Santa Barbara, California: ABC-Clio, 2018.
Goss, David. K. â€œThe Salem Witch Trials: A Reference Guideâ€ Greenwood Press: Connecticut, 2008.
LeBeau, Bryan F. â€œThe Story Of The Salem Witch Trials.â€ Prentice-Hall Inc: New Jersey.
Levack, Brian P. The Oxford Handbook of Witchcraft in Early Modern Europe and Colonial America. Oxford: Oxford University Press, 2013.
Norton, Mary Beth. â€œIn The Devil's Snare: The Salem Witchcraft Crisis Of 1692.â€ Alfred A. Knopf: New York, 2002.
Salem Witch Museum â€œHale Farm.â€ Salem Witch Museum.
â€œSalem Village Witchcraft Trials, Illustrated by a Verbatim report of the Trial of Mrs. Elizabeth Howe.â€ Sal, Mass: MVB Perley (1911).
Upham, Charles W. â€œSalem Witchcraft.â€ Dover Publications: New York, 2000.
Weisman, Richard. â€œWitchcraft, Magic and Religion in 17th century Massachusetts.â€ University of Massachusetts Press: Massachusetts, (1984).
Yang, Maya. â€œLast Salem â€˜witchâ€™ pardoned 329 years after she was wrongly convicted.â€ May, 2022. The Guardian.</t>
  </si>
  <si>
    <t>['simple history', 'animated history', 'educational', 'education', 'Salem', 'witch', 'witches', 'trial', 'trials', '1692', '1693', 'massachusetts', 'village', 'town', 'america', 'puritans', 'witchcraft', 'accusations', 'parris', 'williams', 'hale', 'fits', 'demonic', 'demon', 'devil', 'satan', 'halloween', 'hubbard', 'putnam', 'reverend', 'christianity', 'new england', 'anglicans', 'quakers', 'indians', 'good', 'osborne', 'tituba', 'witch cake', 'corey', 'pressing', 'phips', 'brattle', 'calef', 'easty', 'exonerated', 'hanging', 'execution']</t>
  </si>
  <si>
    <t>nrqmw-LFS2E</t>
  </si>
  <si>
    <t>The Actual Cause of the Plague of 1347   #Shorts</t>
  </si>
  <si>
    <t>The Actual Cause of the Plague of 1347  Shorts</t>
  </si>
  <si>
    <t>2022-10-18 14:59:58+00:00</t>
  </si>
  <si>
    <t>GEP8uQjMTW8</t>
  </si>
  <si>
    <t>Low I.Q. People Forced to Become Soldiers (Vietnam War)</t>
  </si>
  <si>
    <t>Low IQ People Forced to Become Soldiers Vietnam War</t>
  </si>
  <si>
    <t>2022-10-14 16:20:38+00:00</t>
  </si>
  <si>
    <t>Play Enlisted for FREE on PC, Xbox Series X|S and PSÂ®5: https://playen.link/simplehistory. Follow the link to download the game and get your exclusive bonus now. See you in battle!
'Project 100,000' One of the cruellest most controversial experiments of the Vietnam War in the 1960s..
Physical strength, intelligence, and courage might be some of the values generally demanded in the ideal soldier, but in times of war, a desperate country may find that relaxing these conditions is necessary in order to swell its ranks with more troops. Put simply, the  day dreamers who normally sat at the back of  the class now became viable options for military service, to be followed by a few years of brutal combat operations overseas.  The Authorities would find it more convenient looking the other way when someone failed an English paper if they can now be shipped off to fight on the front line of Vietnam.
2nd Channel: https://www.youtube.com/channel/UCPdc6bs3I8s6Y4QE_3g3MZw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Natasha Martell
Luke Ursone
Narrator:
Chris Kane
https://vocalforge.com/</t>
  </si>
  <si>
    <t>['simple history', 'animated history', 'educational', 'education', 'project 100', "McNamara's 100", '000', "McNamara's Folly", "McNamara's Morons", "McNamara's Misfits", 'controversial 1960s program', 'United States Department of Defense', 'Vietnam War', 'War on Poverty', 'Cannon Fodder', 'Robert McNamara', 'Indochina wars', 'Vietnamese', 'John F. Kennedy', 'Lyndon B. Johnson', 'IQ', 'high school exams', 'overweight', 'obese', 'New Standards Men', 'strategy', 'tactic', 'military']</t>
  </si>
  <si>
    <t>9YQrzZJukl4</t>
  </si>
  <si>
    <t>The Black Death Plague 1347 - 1351 #Shorts</t>
  </si>
  <si>
    <t>The Black Death Plague 1347 1351 Shorts</t>
  </si>
  <si>
    <t>2022-10-13 15:21:38+00:00</t>
  </si>
  <si>
    <t>ov7UniDqWo0</t>
  </si>
  <si>
    <t>The Military Went Too Far With These Disturbing Experiments</t>
  </si>
  <si>
    <t>2022-10-10 17:33:25+00:00</t>
  </si>
  <si>
    <t>2nd Channel: https://www.youtube.com/channel/UCPdc6bs3I8s6Y4QE_3g3MZw
Become a Simple History member: https://www.youtube.com/simplehistory/join
Support us on Patreon: https://www.patreon.com/simplehistory
Nazi doctors sewing together twins under the guise of populating an ethnically uniform German nation, Japanese Imperial surgeons dissecting POWs to plan biological warfare and covert CIA programmes using LSD to experiment for the possibility of mind control. These are some of the most notorious military medical experiments that have plagued our 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Natasha Martell
Narrator:
Chris Kane
https://vocalforge.com/
Brody H, Leonard SE, Nie JB, Weindling P. â€œU.S. responses to Japanese wartime inhuman experimentation after World War II.â€ Cambridge Quarterly of Healthcare Ethics (April 2014): 220-230.
Byrd, Gregory Dean. â€œGeneral ishii Shiro: his Legacy is That of Genius and Madman.â€ M.A. diss., University of Tennessee, 2005.
Conahan, Frank C. Human Experimentation: An Overview on Cold War Era Programs. Washington DC: United States General Accounting Office, 1994.
Harris, Sheldon H. Factories Of Death. London: Routledge, 1999.
Hickey, Doug, Scarllet Sijia Li, Morrison Celia, Schulz Richard, Thiry Michelle, Sorensen Kelly. â€œUnit 731 and moral repair.â€ Journal of Medical Ethics. Vol 43, No.4 (April 2017): 270-276.
Gesundheit, Benjamin, Reichenberg Ephraim, Strous Rael D. â€œResilience: Message From a â€˜Mengele Twinâ€™ Survivorâ€, Psychiatry Online. Vol 62, No 10 (October, 2011): 1127-1129.
Mozes-Kor, Eva. â€œThe Mengele Twins and Human Experimentation: A Personal Account.â€ (extract from â€œThe Nazi Doctors and The Nuremberg Codeâ€, edited by George J Annas, and Micchael A. Grodin). New York: Oxford University Press, 1992.
Sihra, Avani. â€œUnit 731.â€ May, 2018. Atomic Heritage Foundation.
Timeline World History Documentaries. â€œIn Vivo: The Horrific Experiments Performed By Josef Mengele | Destruction (Nazi Doctors) | Timeline.â€ Youtube, March 2020.
Wartman, Brad. â€œ2019-08-12 - Chabad Center - Jona Laks.â€ Youtube, October 2019.
Weindling, P, von Villiez A, Loewenau A, Farron, N. â€œThe victims of unethical human experiments and coerced research under National Socialism.â€ Endeavor, March, 2016.</t>
  </si>
  <si>
    <t>['simple history', 'animated history', 'educational', 'education', 'Horrifying', 'shocking', 'tags', 'horrific', 'ghastly', 'military', 'medical', 'experiments', 'germany', 'wwii', 'josef', 'mengele', 'auschwitz', 'angel of death', 'jews', 'roma', 'Eva Mozes-Kor', 'genetics', 'germ', 'warfare', 'biological', 'twins', 'Siamese', 'Reichenberg', 'schilling', 'Schaltenbrand', 'unit 731', 'frostbite', 'ishii', 'shiro', 'cia', 'department of defense', 'testing', 'lsd', 'MK-Ultra', 'chemicals']</t>
  </si>
  <si>
    <t>4vvDPZobqhI</t>
  </si>
  <si>
    <t>Scary History Series 2</t>
  </si>
  <si>
    <t>2022-10-08 16:30:02+00:00</t>
  </si>
  <si>
    <t>Watch some of history's scariest stories..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t>
  </si>
  <si>
    <t>['simple history', 'animated history', 'educational', 'education', 'dancing mania', 'scary history', 'hallowwn', 'halloween', 'burke and hare', 'cursed ship', 'elizabeth bathory', 'dungeon', 'horror', 'scary stories']</t>
  </si>
  <si>
    <t>PPDrKP3ZMyk</t>
  </si>
  <si>
    <t>Scottish Black Watch (World War I)</t>
  </si>
  <si>
    <t>Scottish Black Watch World War I</t>
  </si>
  <si>
    <t>2022-10-06 17:16:39+00:00</t>
  </si>
  <si>
    <t>Become a Simple History member: https://www.youtube.com/simplehistory/join
Support us on Patreon: https://www.patreon.com/simplehistory
â€œLadies from Hellâ€
In the history of the British Armed Forces, there have been  many  Regiments whose glory and fame was forged  on battlefields across the  world. However, there is a unit whose devotion to duty and gallantry earned it the honour to be ranked among  Britain's finest. These are the men of the 3rd Battalion, the Royal Regiment of Scotland. This is the unit of Scottish Highlanders, also known as the Black Watch.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Dejan Milivojevic
Narrator:
Bryan 'Lazlo' Beauregard
https://pastebin.com/T8GiGFVQ</t>
  </si>
  <si>
    <t>['simple history', 'animated history', 'educational', 'education', 'Black Watch', 'ww1', 'British Armed Forces', 'Scotland', 'King George I', 'Am Freiceadan Dubh', '42nd Regiment', 'Scottish Gaelic', "tam o' shanter", 'Boer Wars', 'Somme', 'Die Damen aus der HÃ¶lle', 'Battle of Mons', 'tartan', 'kilt', 'kilt aprons', 'Highland troops', 'sporran', "Kitchener's Army", 'Delville Wood', 'village of Longueval', '9th Scottish Division', 'bagpipes', '8th Battalion', 'Ypres', 'High Wood']</t>
  </si>
  <si>
    <t>aB3khqcup3M</t>
  </si>
  <si>
    <t>Shameless Copycat Combat Vehicles in History</t>
  </si>
  <si>
    <t>2022-10-01 16:00:00+00:00</t>
  </si>
  <si>
    <t>Go to https://establishedtitles.com/SH10 and help support the channel. They are now running a massive sale, plus 10% off on any purchase with code SH10. Thanks to Established Titles for sponsoring this video!
After all, there is no time to reinvent the wheel during war. To desperately stay ahead, nations sometimes create whole departments of people to spy, infiltrate, and copy enemy advancements in technology. Perhaps even more absurd, being the first country to make progress in new technology seems to rarely balance the power favorably for long as every other country, enemy and ally alike, are soon sending spies and envoys to get their hands on it.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Narrator:
Chris Kane
https://vocalforge.com/</t>
  </si>
  <si>
    <t>['simple history', 'animated history', 'educational', 'education', 'shameless', 'copies', 'vehicles', 'tank', 'copy', 'cat', 'history', 'Chinese', 'China', 'PLZ-05', 'Soviet Union', '2S19', 'Msta-S', 'Asia', 'Russia', 'self-propelled howitzer', 'German Fokker Eindecker', 'plane', 'French Morane-Saulnier', 'H Shoulder-wing', 'Roland Garros', 'Raymond Saulnier', 'Chinese Type 726A', 'Landing Craft', 'U.S. Navy', 'LCAC', 'hovercraft', 'copied', 'HH-43', 'Flettner Fl 282', 'M1917', 'Renault FT']</t>
  </si>
  <si>
    <t>Bt37jLvF5Ug</t>
  </si>
  <si>
    <t>Strange Features found on Tanks</t>
  </si>
  <si>
    <t>2022-09-24 16:00:09+00:00</t>
  </si>
  <si>
    <t>Thanks to World of Tanks for sponsoring this video! Click here to claim your free premium World of Tanks starter Pack: https://tanks.ly/3C1NXvu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Narrator:
Chris Kane
https://vocalforge.com/</t>
  </si>
  <si>
    <t>['simple history', 'animated history', 'educational', 'education', 'Strange Features found on Tanks', 'weird tanks', 'Secret Features found on Tanks', 'Tea Making Facilities', 'British Tanks', 'British Centurion', '22nd Armored Brigade', 'Secret Doorbell', 'Japanese Tank', 'Type 95 Ha-Go', 'light tank', 'Clamshell Hatch', 'Merkava Tank', 'Israel Defense Force', 'U.S. Army Paint Scheme', 'Panther tank', 'operation grief', 'M10 tank', 'T-14 Armata', 'Toilet', 'Instruction Manuals', 'Panzer Crew', 'tiger tank', 'Tigerfibel']</t>
  </si>
  <si>
    <t>Tus0aTffAVc</t>
  </si>
  <si>
    <t>The Jewish Teenager who hid in the German Army (Strange Stories of WWII)</t>
  </si>
  <si>
    <t>The Jewish Teenager who hid in the German Army Strange Stories of WWII</t>
  </si>
  <si>
    <t>2022-09-22 18:25:45+00:00</t>
  </si>
  <si>
    <t>2nd Channel: https://www.youtube.com/channel/UCPdc6bs3I8s6Y4QE_3g3MZw
The incredible true story of Solomon Perel, a Jewish teenager who at the height of the Second World War found refuge in the most unlikely of places, among the ranks of the German Wehrmacht itself. Solomon, affectionately nicknamed 'Sally' by his family and friends, would spend the entirety of the war hiding in plain sight first as a member of the German infantry and later as a well-respected member of the Hitler Youth. As the Jewish population was hunted all around him, Solomon was forced to live in constant fear that his secret would be exposed and his life extinguished. Discover the remarkable ventures and challenges that lay before Solomon as he coped with life in Nazi Germany and wrestled to protect his hidden identity.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Script Writer: Natasha Martell
Narrator:
Chris Kane
https://vocalforge.com/</t>
  </si>
  <si>
    <t>['simple history', 'animated history', 'educational', 'education', 'Solomon', 'Perel', 'Sally', 'jewish', 'boy', 'teenager', 'survival', 'Holocaust', 'Hitler', 'Youth', 'Nazi', 'Nazism', 'soldier', 'World', 'War', 'Two', 'Second', 'invasion', 'Germany', 'Poland', 'Russia', 'Auschwitz', 'final', 'solution', 'hiding', 'disguise', 'siege', 'Leningrad', 'concentration', 'camp', 'liberation', 'secret', 'identity']</t>
  </si>
  <si>
    <t>bA43ZYB2Vfo</t>
  </si>
  <si>
    <t>The 5 Regiments of the Royal Guard #Shorts</t>
  </si>
  <si>
    <t>The 5 Regiments of the Royal Guard Shorts</t>
  </si>
  <si>
    <t>2022-09-21 18:34:57+00:00</t>
  </si>
  <si>
    <t>['simple history', 'Kingâ€™s Guard', "queen's guard", 'british', 'public duties', 'Charles II', 'royal guard', 'Coldstream Guards', 'the Grenadier Guards', 'scots guards', 'irish guards', 'welsh guards', 'Royal Family', 'Household Cavalry', 'Buckingham Palace', 'tourism', 'St Jamesâ€™s Palace', 'Tower of London', 'Windsor Castle', 'Queenâ€™s residences', 'Monarch', 'Changing of the Guard', 'ceremonial manner', 'pomp', 'marching', 'uniform', 'elizabeth ii', 'prince of wales', 'charles', 'prince harry', 'animation', 'educational']</t>
  </si>
  <si>
    <t>MmArFB_n5Jw</t>
  </si>
  <si>
    <t>History Behind the Royal Guards  #Shorts</t>
  </si>
  <si>
    <t>History Behind the Royal Guards Shorts</t>
  </si>
  <si>
    <t>2022-09-20 17:43:04+00:00</t>
  </si>
  <si>
    <t>36pHCvjA98U</t>
  </si>
  <si>
    <t>Strange Military Traditions</t>
  </si>
  <si>
    <t>2022-09-16 17:39:18+00:00</t>
  </si>
  <si>
    <t>Install Raid for Free âœ… IOS/ANDROID/PC: https://clcr.me/SimpleHistory and get a special starter pack ðŸ’¥ Available only for the next 30 days
Ever heard of a military approved roof stomp? Learn how to carry one out properly, the necessary stompage tempo required and the correct vocal decibel level for maximum output of beer and commanderâ€™s appraisal.
Find out how eleven notorious Gold Wing Brotherhood Marines had ensured they would forever remember their new jump pins, why flaming pianos bring tears to RAF membersâ€™ eyes, the correct way to use your sword at a U.S. Navy wedding, as well as the historical period in which being drunk cured you of scurvy, and the legendary pillow fights of West Point Academy.ï»¿ï»¿ï»¿ï»¿ï»¿ï»¿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Script Writer: Natasha Martell
Narrator:
Chris Kane
https://vocalforge.com/
Sources: 
Brzozowske, Brooke Lt. â€œCGOC returns porch stomp to Warren colonels.â€ F.E Warren Air Force Base, February 20, 2009.ï»¿
Coles-Aldridge, Alec. â€œWhat is a piano burning ceremony?â€ ï»¿ï»¿Pianist Magazine, July 25, 2018.
ï»¿Curtis, Wayne. ï»¿And a bottle of rum: A history of the new world in ten cocktails. New York: Three Rivers Press, 2007.
Denson, Marie Lt. â€œCGOs stomp the wing commanderâ€™s house.â€ 50th Space Wing Public Affairs. Last modified November 8, 2010.ï»¿
Dowty, Jonathan C. Christian Fighter Pilot is not an oxymoron. ï»¿Jonathan C. Dowty, 2007. ï»¿
Kilner, Peter â€œBlood-Pinning Helps The Military Do Its Job.â€ Roanoke Times, ï»¿ï»¿March 11, 1997.ï»¿ ï»¿ï»¿
McIntyre, Jamie. â€œ10 Marines to be disciplined for blood-winging incident.â€ CNN, ï»¿March 27, 1997.
Phillips, Dave, â€œAt West Point Annual Pillow Fight Becomes Weaponized.â€ ï»¿NYTimes, September 4, 2015.ï»¿
ï»¿ï»¿ï»¿Pietrek, Matt. "ï»¿Setting the Record Straight on British Navy Rum." Cocktailwonk, ï»¿December 5, 2019.
â€œRNZN and the Rum Issue.â€ Torpedo Bay Navy Museum. ï»¿
Saber Instructions. â€œArch of Sabers Ceremony.â€ Westpoint.
Stilwell, Blake. â€œWhy the Royal Air Force Burns Pianos Every Year.â€ Military.
ï»¿ï»¿ï»¿"US West Point military academy bans mass pillow fights." BBC, November 26, 2015.
Zlotnick, Sarah â€œThese are 9 Traditions You Can Expect to See at a Military Wedding.â€ ï»¿Brides. Last modified July 15, 2022.</t>
  </si>
  <si>
    <t>['simple history', 'animated history', 'educational', 'education', 'Roof stomp', 'odd', 'strange', 'military', 'U.S.', 'american', 'britiain', 'uk', 'air force', 'commander', 'old school', 'tradition', 'traditions', 'drinks', 'beer', 'rum', 'blood wings', 'bloodwinging', '1991', '1993', 'bloodpining', 'jump wings', 'piano burning', 'saber arch', 'sabre', 'sword', 'butt', 'tap', 'rationing', 'pillow', 'fight', 'west point academy', 'jamaica', 'tot', 'daily', 'wedding']</t>
  </si>
  <si>
    <t>0lpJUdtjJ6A</t>
  </si>
  <si>
    <t>The Prisoners who Used Fake Heads to Escape Alcatraz</t>
  </si>
  <si>
    <t>2022-09-14 19:58:25+00:00</t>
  </si>
  <si>
    <t>There are some prisons so dark, so terrifying, they look like theyâ€™ve come straight out of a horror movie.
One of the most infamous of these is situated in San Francisco Bay, a mile off the coastline on its own little island, designed to securely incarcerate the most dangerous men convicted in the USA and ensure they had no chance of ever escaping.
The name of the prison was Alcatraz.
During its use as a federal prison, some of Alcatrazâ€™s most famous residents included Alvin â€˜Creepyâ€™ Karpis, the original Public Enemy number 1. 
The deranged and deeply violent â€œBirdman of Alcatraz: murderer Robert Stroud, who incidently, was not allowed to keep any birds in his cell on Alcatraz, as a punishment for being caught distilling alcohol at his previous prison. 
And of course, the most  infamous of them all, the tax-dodging gangster, Al Capone.
But the inmates who escaped from Alcatraz,  the only men to ever succeed and make it off the island, were none of these. 
Instead, it was a comparatively small-time career criminal named Frank Morris, and two bank-robber brothers, John and Clarence Anglin who etched their names in history as the Prisons only ever escapees, with a fourth collaborator, Allen West, failing in his part of the attempt.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Writer: Natasha Martell
Narrator:
Chris Kane
https://vocalforge.com/
https://pastebin.com/XXeVCwJ4</t>
  </si>
  <si>
    <t>['simple history', 'animated history', 'educational', 'education', 'alcatraz', 'San Francisco Bay', 'Alvin â€˜Creepyâ€™ Karpis', 'Birdman of Alcatraz', 'crime', 'prison jailbreak', 'escapes', 'Al Capone', 'Frank Morris', 'clint eastwood', 'escape from alcatraz', 'Clarence Anglin', 'John Anglin', 'Allen West', 'paper mÃ¢chÃ©', 'Popular Mechanics', 'cellblock', 'fbi', 'raft', 'Federal Bureau of Prisons', 'raincoats', 'fake heads', 'dummy heads']</t>
  </si>
  <si>
    <t>I2IrHwIB9m8</t>
  </si>
  <si>
    <t>Weird Tanks in History</t>
  </si>
  <si>
    <t>2022-09-08 16:24:03+00:00</t>
  </si>
  <si>
    <t>Play Warthunder NOW using my link, and get a massive, free bonus pack including, vehicles, boosters and more: https://playwt.link/simplehistory
War Thunder is a highly detailed vehicle combat game containing over 2000 playable tanks, aircraft and ships spanning over 100 years of development, immerse yourself completely in dynamic battles with an unparalleled combination of realism and approachability.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Script: Luke Ursone
Credit:
Created by Daniel Turner (B.A. (Hons) in History, University College London) 
Narrator:
Chris Kane
https://vocalforge.com/</t>
  </si>
  <si>
    <t>['simple history', 'animated history', 'educational', 'education', 'weird tanks', 'The Weird Tanks in History', 'Bob Semple Tank', 'STRV-74', 'T28 Tank', 'Object 279 Tank', 'STRV-103', 'Leonardo da Vinci', 'Stridsvagn-74', 'Sweden', 'Stridsvagn m/42', 'Swedenâ€™s military', 'Sanslos', 'Senseless', 'New Zealand', 'Bob Semple', 'Bren', '105mm T5E1 gun', 'Siegfried Line', 'L. Troyanov', 'HEAT projectiles', 'CBRN', 'KPVT', 'Bofors L74 10.5 cm', 'Sven Berge']</t>
  </si>
  <si>
    <t>T77ey_iqXuo</t>
  </si>
  <si>
    <t>Japan's Unlikely Allies in WW2</t>
  </si>
  <si>
    <t>Japans Unlikely Allies in WW2</t>
  </si>
  <si>
    <t>2022-09-02 18:00:16+00:00</t>
  </si>
  <si>
    <t>Become a Simple History member: https://www.youtube.com/simplehistory/join
Support us on Patreon: https://www.patreon.com/simplehistory
Immediately following the attack on Pearl Harbor on December 7th, 1941, Imperial Japan launched several invasions and assaults on European and American colonial and imperialist provinces across the Pacific Islands and Eastern Asia. 
Japanâ€™s Empire was, however, overextended, outmanned, and facing deteriorating supplies, making it essential for them  to acquire new lands for their resources and to recruit troops from their  occupied territories.
 This would allow them to create a buffer between them and  the Japanese Islands, and continue their expansion efforts across the Pacific and Asian continent to maintain their pressure on the Asian colonies of Britain, the Netherlands, Australia, France, New Zealand, and the United States.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Narrator:
Chris Kane
https://vocalforge.com/</t>
  </si>
  <si>
    <t>['simple history', 'animated history', 'educational', 'education']</t>
  </si>
  <si>
    <t>yJ18M68ytEI</t>
  </si>
  <si>
    <t>Deliberate Friendly Fire</t>
  </si>
  <si>
    <t>2022-08-27 16:00:38+00:00</t>
  </si>
  <si>
    <t>ðŸŒ Get exclusive NordVPN deal here âžµ https://nordvpn.com/simple
War is all about eliminating the enemy before he gets a chance to eliminate you. 
Throughout History, during conflicts and rebellions and wars, it has not been unusual for soldiers to be killed by their own side, either deliberately or by accident. 
Friendly Fire or Fratricide relates to â€œaccidental damage by allied troops to oneâ€™s own installations, aircraft, or personnel.â€ Friendly accidents that result in the deaths of fellow soldiers, often also referred to as a blue on blue incident,  can happen quite easily, even in modern warfare where highly sophisticated weapons and reconnaissance equipment are involved. Friendly Fire has always been commonplace in warfare  and will, unfortunately, continue to occur.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Dejan Milivojevic
Narrator:
Chris Kane
https://vocalforge.com/</t>
  </si>
  <si>
    <t>['simple history', 'animated history', 'educational', 'education', 'Deliberate Friendly Fire', 'fragging', 'vietnam war', 'friendly troops', 'Friendly accidents', 'deserters', 'Officers', 'Lucilius', 'Spanish Succession', 'British Regiments of Foot', 'NCO', 'Frank Percy Crozier', 'World War One', 'Cheka', 'NKVD', 'number 227', 'Tet Offensive', 'John Russell', 'ww2']</t>
  </si>
  <si>
    <t>dDzp4YXpzLk</t>
  </si>
  <si>
    <t>8 Things People get Wrong about the U.S. Military</t>
  </si>
  <si>
    <t>8 Things People get Wrong about the US Military</t>
  </si>
  <si>
    <t>2022-08-24 17:31:17+00:00</t>
  </si>
  <si>
    <t>Use my link to install BLOODLINE for Free: (available in US, CA, UK, AU &amp; NZ): https://app.adjust.com/n2cykof_8njvc6w
Use my promo code: "BLDHOL2" &amp; get a special starter pack
With drill sergeants thatâ€™ll make your back soak with sweat, tire you until you drop on your face, and then surgically remove any trace of dignity directly from your ears, army life often appears like hell through films. Yet, service in the barracks, the skies, open seas or where have you, can often differ quite dramatically in reality. Learn of the myths surrounding PTSD, enlistment, and watch the behind-the-scenes of actual U.S. military life.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Natasha Martell
Narrator:
Chris Kane
https://vocalforge.com/
Reisman, Miriam. â€œPTSD Treatment for Veterans : Whatâ€™s Working, Whatâ€™s New and Whatâ€™s Nextâ€ Pharmacy and Therapeutics (Oct, 2016): pp. 623-627, 632-634.
United States government. â€œJoin The Military.â€ Accessed August 5th, 2022. ï»¿
Fisher, Justin. â€œMilitary Myths: Joining the Military.â€ (February, 2021). mymilitarybenefits.
Air Force. â€œMeet Requirements: Excellence In All We Do.â€ Accessed August 5th, 2022. ï»¿
â€œFAQ: How hard is it to join?â€ ï»¿Coast Guard. ï»¿Accessed August 5th, 2022.
Norman, Sonya et al. â€œResearch Findings on PTSD and Violenceâ€ PTSD: National Center for PTSD. ï»¿Accessed August 5th, 2022.
DiRosa, Gia A. and Goodwin, Gerald F. â€œMoving Away From Hazing: The Example of Military Initial Entry Training.â€ Medicine and Society (Mar, 2014).
Army Maj. Alan Brown. â€œ6 Reasons Military, Civilian Pay Donâ€™t Line Up.â€ Accessed August 5th, 2022.
Indeed Editorial Team. â€œJobs in the Military That Donâ€™t Involve Combatâ€ (Mar, 2021). ï»¿Accessed August 5th, 2022.
New Team. â€œNew Research Debunks Myths About Who Enlists and Whyâ€. Accessed August 5th, 2022.
Carafano, James Jay. â€œDebunking the myth of the underprivileged soldierâ€ (Nov, 2005). Accessed August 5th, 2022.</t>
  </si>
  <si>
    <t>['simple history', 'animated history', 'educational', 'education', 'U.S.', 'american', 'military', 'myths', 'misconceptions', 'service', 'life', 'film', 'television', 'media', 'veterans', 'ptsd', 'iraq', 'afghanistan', 'violence', 'studies', 'ged', 'diploma', 'enlistment', 'asvab', 'wages', 'pay', 'active', 'duty', 'career', 'jobs', 'opportunity', 'shoot', 'to', 'kill', 'operation', 'programmer', 'administrator', 'civil engineer', 'psychiatrist', 'modern']</t>
  </si>
  <si>
    <t>rFQQFq1vV3k</t>
  </si>
  <si>
    <t>WW2 "Bobbies" who Stole from the Germans (Occupied ï»¿Guernsey, UK)</t>
  </si>
  <si>
    <t>WW2 Bobbies who Stole from the Germans Occupied Guernsey UK</t>
  </si>
  <si>
    <t>2022-08-20 17:12:24+00:00</t>
  </si>
  <si>
    <t>You might think anyone would have stolen from the Nazis if given the opportunity. Anyone would have pilfered from the Nazis what was absurdly overpriced and was only elsewhere available on the black market. Those mountain stores of fresh butter, that chance to not eat stale bread for once, and those barrels of alcohol that could be warmed during the coming bitter winter. You would have been the one who shared the plunder with your starving friends and family.
And yet, would you have stolen from the Nazis if your life was on the line? If being caught meant being beaten and humiliated, made to admit that you had also stolen from your friends? That you could be thrown into labour camps abroad, forced to help the Nazis by building them train tracks? Forever disgraced by your neighbours?
The Robin Hood Guernsey policemen certainly knew the risks but took them anyway.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Writer: Natasha Martell
Narrator:
 Bryan 'Lazlo' Beauregard
Clahaneï»¿, Patrick. ï»¿"The 'Robin Hood' policemen who stole from the Nazis." BBC News, November 29, 2020.
ï»¿ï»¿Carr, Gilly. "ï»¿Search People." Frank Falla Archive. Accessed August 16, 2022.
ï»¿ï»¿Carr, Gilly. ï»¿Nazi Prisons in the British Isles Political Prisoners during the German Occupation of Jersey and Guernsey, 1940â€“1945. Barnsley: ï»¿Pen &amp; Sword Books Ltd, 2020.
ï»¿ï»¿Carr, Gilly. "ï»¿Resistance Trail Guernsey." Frank Falla Archive. Accessed August 16, 2022.
ï»¿Evans, Alice. ï»¿Guernsey Under Occupation: The Second World War Diaries of Violet Carey. Stroud: ï»¿The History Press, 2016.
Guernsey Police. ï»¿'"History of Guernsey Police." Accessed August 16, 2022.
ï»¿ï»¿Jorgensen-Earp, ï»¿Cheryl R. ï»¿Discourse and Defiance under Nazi Occupation: Guernsey, Channel Islands, 1940â€“1945. East Lansing: ï»¿Michigan State University Press, 2013.
ï»¿Lamy, Albert Peter. "ï»¿ï»¿Policing During the Occupation
1940 - 1945." Accessed August 16, 2022.</t>
  </si>
  <si>
    <t>['simple history', 'animated history', 'educational', 'education', 'robin', 'hood', 'Schaft', 'policemen', 'police', 'guernsey', 'channel', 'islands', 'wwii', 'world', 'war', 'ii', 'eighteen', '18', 'stole', 'nazis', 'food', 'provisions', '1941', '1942', 'Schindler', 'britain', 'united', 'kingdom', 'concentration', 'camps', 'forced', 'labour', 'prison', 'occupation', 'victory', 'campaign', 'ritchie', 'friend', 'tuck', 'bailey', 'harper', 'tardiff', 'german', 'court', 'royal', 'smith', 'pardon', 'law']</t>
  </si>
  <si>
    <t>GhSDUA6SiAU</t>
  </si>
  <si>
    <t>Battle for Pavlov's House ï»¿(WWII)</t>
  </si>
  <si>
    <t>Battle for Pavlovs House WWII</t>
  </si>
  <si>
    <t>2022-08-19 16:26:30+00:00</t>
  </si>
  <si>
    <t>Download Warpath using our link, and play the new sniper update: https://bit.ly/3vp4vJV
Register to the tournament and win up to up to $15,000 in prizes: https://brothersunite-warpath.lilith.com/?media=kol
Pavlovâ€™s House 
The stronghold of the 13th Guards was located at the bombed out NKVD headquarters, a soviet government law enforcement agency. From this location, the troops resisted the initial German assault and took to improving  their defensive position. On September 25th, the commander of the 42nd Guards Rifle Regiment ordered the men of his 3rd Rifle Battalion to capture two buildings that seemed like a good position for setting up a defense against German attacks. Junior Sergeant Yakov Fedotovich Pavlov of the 13th Guards Rifle Division was tasked with seizing  one of the buildings at the edge of the 9th January Square. On September 27th, followed by three soldiers from his squad, Pavlov entered the building under the cover of night and drove the defending Germans out of it. Once in their hands, the commander of the 42nd regiment designated it â€œPavlovâ€™s Houseâ€.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Dejan Milivojevic
Narrator:
Chris Kane
https://vocalforge.com/
Sources: 
Antill, Peter D., and Peter Dennis. Stalingrad 1942. Osprey Pub., 2007.
Roberts, Geoffrey. Victory at Stalingrad the Battle That Changed History. Longman, 2002.
Walsh, Stephen. Stalingrad 1942-1943: The Infernal Cauldron. Simon &amp; Schuster, 2000.</t>
  </si>
  <si>
    <t>['simple history', 'animated history', 'educational', 'education', 'pavlovs house', 'ww2', 'hero', 'ussr', 'defence', 'siege', 'german', 'Soviet resistance', 'Pavlovâ€™s House', 's They became known as the men from Pavlovâ€™s House', 'the fortress of', 'German 6th Army', '4th Panzer Army', 'Mamayev Kurgan Hill', 'Number 1 Railway Station', '13th Guards Rifle Division', '42nd Guards Rifle Regiment', '3rd Rifle Battalion', 'Yakov Fedotovich Pavlov', 'Ivan Filippovich Afanasiev', 'German 295th Infantry Division', 'Lieutenant Afanasiev']</t>
  </si>
  <si>
    <t>_-oNTWTRa68</t>
  </si>
  <si>
    <t>What Happened when Children tried to go on a Crusade?</t>
  </si>
  <si>
    <t>What Happened when Children tried to go on a Crusade</t>
  </si>
  <si>
    <t>2022-08-10 18:01:14+00:00</t>
  </si>
  <si>
    <t>The Childrenâ€™s Crusade. Some depict it as a holy war with children at the centre, others as a movement by a few individuals that could not be truly classified as a crusade, as it was not officially authorised by the church.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Natasha Martell
Narrator:
Chris Kane
https://vocalforge.com/
The Children's Crusade Author(s): Dana C. Munro Source: The American Historical Review , Apr., 1914, Vol. 19, No. 3 (Apr., 1914), pp. 516- 524 Published by: Oxford University Press on behalf of the American Historical Association
The Children's Crusade Joseph E. Hansbery
The Catholic Historical Review
Vol. 24, No. 1 (Apr., 1938), pp. 30-38 (9 pages)
Published By: Catholic University of America Press
God's War: A New History of the Crusades Paperback â€“ 4 Oct. 2007
by Christopher Tyerman</t>
  </si>
  <si>
    <t>['simple history', 'animated history', 'educational', 'education', 'chidlrens crusade 1212', 'interesting', 'weird history', 'King Richard the Lionheart', 'pilgrimage', 'Christians', 'Muslim', 'peasants', 'Nicholas of Cologne', 'Stephen of Cloyes', 'Rhineland', 'Greek Tau', 'Holy Land', 'Genoa', 'pirates', 'Pope Innocent III', 'Rome', 'adventure', 'Moses', 'Red Sea', 'Lord God', 'King Philip II', 'crusaders', 'Saracens', 'childrens crusade', '1212', 'Bread Boys']</t>
  </si>
  <si>
    <t>NAOX-KEloFk</t>
  </si>
  <si>
    <t>Sikh Bayonet Charge Hero ï»¿- Wipe out at Bum La Pass</t>
  </si>
  <si>
    <t>Sikh Bayonet Charge Hero Wipe out at Bum La Pass</t>
  </si>
  <si>
    <t>2022-08-04 21:01:40+00:00</t>
  </si>
  <si>
    <t>Become a Simple History member: https://www.youtube.com/simplehistory/join
Support us on Patreon: https://www.patreon.com/simplehistory
 In october  1962, during the Sino-Indian conflict, the Chinese People's Liberation Army deployed vast numbers of troops across  the border between China and India, high up in the inhospitable Himalayas mountain range.
This was in response to an ongoing dispute with India over territory.
There had also been numerous clashes between the two sides after the Tibetan Uprising in 1959, when their spiritual leader, the  Dalai Lama was expelled from the country by the Chinese and offered asylum in India.
A fierce and bloody battle took place at Bum La Pass, as the Indian Army attempted to counter attack and push back the invading forces. In the middle of this conflict was an Indian Officer by the name of Joginder Singh.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Narrator:
Chris Kane
https://vocalforge.com/</t>
  </si>
  <si>
    <t>['simple history', 'animated history', 'educational', 'education', 'Joginder Singh', 'Bum La Pass', 'Bayonet Charge', 'China and India', 'indian', 'chinese', '1962', 'Himalayas mountain range', 'Punjab', 'Indian Army', 'Commonwealth forces', 'Burma', 'Indo-Pakistani conflict', 'Namka Chu Valley', 'Bum La Path', 'Tawang', 'Lee Enfield', 'Bren Gun', 'Jo Bole So Nihal', 'Sat Sri Akal', 'POW camp', 'Param Vir Chakra', 'Sino-Indian conflict', "Chinese People's Liberation Army"]</t>
  </si>
  <si>
    <t>Fmobm9pZtTg</t>
  </si>
  <si>
    <t>The Bullet that Started WWI</t>
  </si>
  <si>
    <t>2022-07-30 20:25:23+00:00</t>
  </si>
  <si>
    <t>Become a Simple History member: https://www.youtube.com/simplehistory/join
Support us on Patreon: https://www.patreon.com/simplehistory
So Princip was to blame for World War I. Orâ€¦ was it the driver Leopold Lojka who took the wrong turn? The passengers who did not tell Lojka of the new route? Perhaps, it was Ferdinand for wanting to console the injured? Or, the policemen for reacting too slow? Count Harrick who lended his uncovered limousine? Danilo iliÄ‡ who gave the tools and the instructions to the assassins? Or perhaps, those who had been calling for a preventive war against Serbia for years, like the Austrio-Hungarian Emperor Franz Joseph, General Conrad von HÃ¶tzendorf, and Berchtold? The Serbian Prime Minister PaÅ¡iÄ‡ for not censoring newspapers celebrating the assasination? Kaiser Wilhelm II and the German government for giving their war approval to the Habsburgs? The aggressively long arms race of the European powers since the 1890s? The extraordinary industrial, demographic, cultural, political, imperial, nationalist preconditions of the previous decades? â€˜Yesâ€™.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Narrator:
Chris Kane
https://vocalforge.com/
ï»¿Bibliography:
Armstrong, Hamilton Fish. â€œConfessions of the Assassin Whose Deed Led To The World Warâ€, Current History (1916-1940), vol. 26, no.5 (1927): pp. 699-707.
Pickering, Paula, and John R. Lampe, Noel R. Malcolm, Heather Campbell, Thinley Kalsang Bhutia, Gloria Lotha, et. al. â€œBosnia and Herzegovina Under Austro-Hungarian Rule.â€ Encyclopaedia Britannica.
Bradshaw, Sidney Fay. â€œThe Black Hand Plot That Led To The World War.â€ Current History (1916-1940) vol. 23, no.2 (1925): pp 196-207.
Dedijer, Vladimir. Sarajevo: 1914. Belgrade: Prosveta, 1966.
Dedijer, Vladimir. The Road to Sarajevo. New York: Simon and Schuster, 1966.
Dijkhuizen, Bryan. â€œWhy Did the Black Hand of Serbia Want to Kill Franz Ferdinand?â€ Accessed July 28th, 2022. Historyofyesterday.
Foster, Samuel. â€œSarajevo Incident (Version 1.1).â€ Last modified February 14, 2019. International Encyclopedia of the First World War.
MacMillan, Margaret. The War That Ended Peace: How Europe Abandoned Peace for the First World War. London: Profile Books, 2013.
Malmberg, Ilkka. "TÃ¤stÃ¤ alkaa maailmansota". Helsingin Sanomat monthly supplement (June 2014): pp. 60â€“65.
Mortel, Gordon. The Month that Changed the World: July 1914. Oxford: Oxford University Press, 2014.
R.W.S.W. â€œThe Sarajevo Murder Trial.â€ The Slavonic Review, vol.4, no.12 (March, 1926): pp. 645-656.
Simpson, John. Unreliable Sources: How the Twentieth Century Was Reported. London: Pan Macmillan, 2010.
TimeMaps. â€œEurope 1914 CEâ€. Accessed July 28th, 2022.
Cooper, Howard. â€œChance, Fate, Luck: How The History Of The World Turned On The Randomness of A Sunny Morning One Hundred Years Ago.â€ European Judaism: A Journal for the New Europe vol. 48, no.1 (Spring, 2015): pp. 142-146.
Winter, Jay. The Cambridge History of the First World War: Volume I Global War. New York: Cambridge University Press, 2014.</t>
  </si>
  <si>
    <t>['simple history', 'animated history', 'educational', 'education', 'Gavrilo', 'Princip', 'assassination', '28th', 'july', '1914', 'world', 'war', 'one', 'franz', 'ferdinand', 'serbia', 'assassins', 'austrio-hungary', 'empire', 'ÄŒabrinoviÄ‡', 'europe', 'germany', 'russian', 'ottoman', 'bosnia', 'herzegovina', '1903', 'black hand', 'unification', 'death', 'Potiorek', 'archduke', 'driver', 'nationalism', 'causes', 'outbreak']</t>
  </si>
  <si>
    <t>TPQ5sYkNXL4</t>
  </si>
  <si>
    <t>Savage Stanley of the Cruel Congo, Hero or zero?</t>
  </si>
  <si>
    <t>Savage Stanley of the Cruel Congo Hero or zero</t>
  </si>
  <si>
    <t>2022-07-26 20:32:51+00:00</t>
  </si>
  <si>
    <t>Become a Simple History member: https://www.youtube.com/simplehistory/join
Support us on Patreon: https://www.patreon.com/simplehistory
Stanleyâ€™s African adventures can really only be appreciated if one looked at maps he had to rely on to survive. If you looked up Andriveau-Goujonâ€™s â€˜Carte gÃ©nÃ©rale de lâ€™Afriqueâ€™ (1856) as an example, you will see a different Africa one with vast empty spaces. To be sure, it was a marked improvement to sixteenth century maps who used cyclops and giant elephants to hide their lack of knowledge, but yet you can still find fictional gigantic lakes and mountain ranges such as Lake Tanganyika and the Mountains of the Moon. Then, imagine you are tasked to find a single person in one of these entirely blank regions, while you also need to convince over a hundred strangers with you that this endeavor will be an undoubtedly dazzling success. Learn how Stanley even reached such an opportunity, having been born in Wales and disowned by his parents, to soon globetrotting and travel writing with his pockets continuously filled by the wealthiest of patrons.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Narrator:
Chris Kane
https://vocalforge.com/
Bibliography
Baumeister, Roy F. and John Tierney. â€œHenry Morton Stanleyâ€™s Unbreakable Will.â€ Accessed July 12, 2022. Smithsonian Magazine.ï»¿
Jeal, Tim. The Impossible Life of Africaâ€™s Greatest Explorer. New Haven: Yale University Press, 2007.
Middleton, Dorothy, Adam Augustyn, Aakanksha Gaur, Gloria Lotha, Deepti Mahajan, Amy McKenna, Chelsey Parrott-Sheffer, and Shiveta Singh. â€œHenry Morton Stanley.â€ Last modified May 06, 2022. Britannica.com.
Newman, James L. Imperial Footprints: Henry Mortan Stanleyâ€™s African Adventure. Dulles, Virginia: Potomac Books, 2004.
Stanley, Henry Morton. How I Found Livingstone. London: Marston &amp; Company, 1871.
Stanley, Henry Morton. Through The Dark Continent. New York: Harper &amp; Brothers, 1878.</t>
  </si>
  <si>
    <t>['simple history', 'animated history', 'educational', 'education', 'Stanley', 'henry', 'morton', 'america', 'britain', 'wales', '1859', 'civil', 'war', 'new', 'york', 'herald', 'magdala', 'ethiopia', 'congo', 'state', 'leopold', 'africa', 'central', 'geography', 'bennett', 'david', 'livingstone', 'tanganyika', 'lake', 'nile', 'tribe', 'river', 'slave', 'road-building', 'expedition', '1871', 'memid', 'emin', 'pasha', 'relief', 'rescue', 'search', 'find', 'journalism', 'newspaper', 'ujiji', 'victoria', 'ripon', 'falls', 'rearguard']</t>
  </si>
  <si>
    <t>6gxA9veS_3I</t>
  </si>
  <si>
    <t>Shameless Copycat Guns in History</t>
  </si>
  <si>
    <t>2022-07-21 18:17:54+00:00</t>
  </si>
  <si>
    <t>Get NordVPN exclusive discount + FREE Anti-Malware at https://nordvpn.com/simplehistory
It's risk-free thanks to their 30-day money-back guarantee!  ðŸŒ âœŒ
Weapons manufacturing is the backbone of each countryâ€™s defense system. Having a domestic defense industry provides a country with the capability of defending its territory and interests independently. Production of weapons, even if they are small arms, is an expensive and complex business however. It takes a lot of time, expert knowledge, and money to design the weapon, test it, and finally put it into production. That is why many countries resort to the license-production of firearms. It is far cheaper and more efficient to produce a weapon that another country has developed. it can however come at  the price of political and diplomatic strain. It is not uncommon to find that some countries resort to unlicensed weapon production. Weapon blueprints  can be obtained  through various methods, usually by industrial espionage, and used to make copycat weapons. Some of these weapons have only a couple of so-called â€œborrowedâ€ features, while others are complete clones of the originals.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Dejan Milivojevic
Narrator:
Chris Kane
https://vocalforge.com/
Sources:
https://pastebin.com/XWG2yRx4</t>
  </si>
  <si>
    <t>['simple history', 'animated history', 'educational', 'education', 'shameless copy cat', 'copy', 'rip off', 'weapons', 'guns', 'MP 3008', 'British Sten Mk II', 'submachine guns', 'china', 'chinese', 'germany', 'yugoslavia', 'MP 40', 'replicas', 'GerÃ¤t Potsdam', 'Mauser', 'Haenel', 'Walther', 'M-16', 'FN FAL', 'AK-47', 'IMI Galil', 'Israelis', 'RK-62', '1973 Yom Kippur War', 'Type 36', 'Kuomintang', 'Grease Gun', 'Norinco CQ-311', 'M53 machine gun']</t>
  </si>
  <si>
    <t>IP4Oag-f13k</t>
  </si>
  <si>
    <t>[Censored Version] Iban Headhunters  ï»¿(Malay Crisis, 1948-60)</t>
  </si>
  <si>
    <t>Censored Version Iban Headhunters Malay Crisis 194860</t>
  </si>
  <si>
    <t>2022-07-18 14:04:39+00:00</t>
  </si>
  <si>
    <t>Youtube restricted the original video to 18+ so hopefully with this censored version is acceptable to Youtube and you can all have a chance of watching it!
The original version here:
https://www.youtube.com/watch?v=k8Lr_XDigXc
Become a Simple History member: https://www.youtube.com/simplehistory/join
Support us on Patreon: https://www.patreon.com/simplehistory
 The Iban trackers were men brought in from a loyal tribe from the Sarawak province on the island of Borneo - the Iban people. Throughout the Malayan Emergency, the Ibans were the eyes and ears of the British forces in the jungle, their tracking skills being invaluable in helping to hunt down the insurgents. However, apart from being good trackers, the Ibans were better known for another one of their   habits, that of headhunting.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Dejan Milivojevic
Narrator:
Chris Kane
https://vocalforge.com/
Chappell, Mike, and John Scurr. The Malayan Campaign, 1948-60. Osprey Publishing, 1989.
Cross, J. P. Jungle Warfare. Pen and Sword, 2022.
Harrison, Simon. Dark Trophies: Hunting and the Enemy Body in Modern War. Berghahn Books, 2014.</t>
  </si>
  <si>
    <t>['simple history', 'animated history', 'educational', 'education', 'iban', 'trackers', 'malay', 'Sarawak Rangers', 'Malayan Emergency 1948-1960', 'Malayan National Liberation Army', 'british army', 'malaysia', 'borneo', 'Barbaric Borneo', 'tribes', 'skulls', 'heads', 'Rajah of Sarawak', 'Sir James Brooke', 'ww2', 'japanese army', 'Southeast Asia', 'British Malaya', 'General Sir Harold Rawdon Briggs', 'George Cross', 'Awang Anak Rawing of Skrang', 'Royal Marine', 'Daily Worker', 'Oliver Lyttleton', 'Far East Land Forces', 'Malaysian Army', 'é¦¬ä¾†äºžç·Šæ€¥ç‹€æ…‹']</t>
  </si>
  <si>
    <t>HkfUVlJsnyM</t>
  </si>
  <si>
    <t>Spartan Warriors began training at this age</t>
  </si>
  <si>
    <t>2022-07-16 18:17:24+00:00</t>
  </si>
  <si>
    <t>Become a Simple History member: https://www.youtube.com/simplehistory/join
Support us on Patreon: https://www.patreon.com/simplehistory
Sparta, the â€˜tamer of mortalsâ€™, as they were called (Simonides, c.500 BCE). Conquering Messenia by crushing their rivalâ€™s attempts at revolt, Spartaâ€™s formidable and fierce position in the south was difficult to ignore. By 480 BCE, they could confidently challenge Persia, and by 404 BCE, could carefully consider whether or not to annihilate Athens. Yet, how were the Spartiates themselves tamed? Were they naturally born as elite Spartans? Or, were they beaten and moulded into what their masters believed to be their superior selves? Answers and insights, may be found in their firm disciplinary system of agoge.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Writer: Natasha Martell
Narrator:
 Narrator:
 Bryan 'Lazlo' Beauregard
Bibliographyï»¿
Becker, Howard, and Leon Smelo. â€œA Sociological Study of Spartan Culture, with Especial Reference to Military Training and Educational Institutions.â€ Social Science 6, no. 4 (1931): 353â€“61. Jstor.
David, E. â€œThe Spartan Syssitia and Platoâ€™s Laws.â€ The American Journal of Philology 99, no. 4 (1978): 486â€“95. Jstor.
Ducat, Jean. Spartan Education: Youth and Society in the Classical Period. Translated by Emma Stafford, P.-J. Shaw and Anton Powell. Swansea: The Classical Press of Wales, 2006.
â€œHippeis.â€ In The Oxford Dictionary of the Classical World, edited by John Roberts. Oxford: â€Ž Oxford University Press, 2007. Oxford Reference.
Knottnerus, J. David, and Phyllis E. Berry. â€œSpartan Society: Structural Ritualization in an Ancient Social System.â€ Humboldt Journal of Social Relations 27, no. 1 (2002): 1â€“41. Jstor.
Paul Cartledge. Review of Spartan Upbringing, by N. M. Kennell. The Classical Review 47, no. 1 (1997): 98â€“100. Jstor.
Powell, Anton. A Companion to Sparta. Hoboken, New Jersey: Wiley Blackwell, 2018.</t>
  </si>
  <si>
    <t>['simple history', 'animated history', 'educational', 'education', 'History', 'sparta', 'spartans', 'athens', 'empire', 'athenian', 'greek', '300', 'spartacus', 'ancient', 'philosophers', 'historians', 'xenophon', 'isocrates', 'warrior', 'lifestyle', 'military', 'discipline', 'agoge', 'society', 'citizens', 'lycurgus', 'dorians', 'strabo', 'paidiskoi', 'hebontes', 'eiren', 'paides', 'students', 'pupils', 'school', 'artemis', 'orthia', 'whip', 'paidonomos', 'mastigophori', 'syssition', 'hall', 'crypteia', 'hippeis', 'bodyguard', 'kings', 'helots', 'kleros', 'thebes', '371', '188', '146', 'achaean', 'league', 'warriors', 'plutarch']</t>
  </si>
  <si>
    <t>ggFZTELvwno</t>
  </si>
  <si>
    <t>MREs - What do Soldiers Eat?</t>
  </si>
  <si>
    <t>MREs What do Soldiers Eat</t>
  </si>
  <si>
    <t>2022-07-12 18:12:54+00:00</t>
  </si>
  <si>
    <t>Become a Simple History member: https://www.youtube.com/simplehistory/join
Support us on Patreon: https://www.patreon.com/simplehistory
Food Rations from the 19th century to the present day.
Meal, Ready-to-Eat
The modern ration has been refined over many years and various conflicts to be both nutritionally balanced and contain all the calories a soldier requires when in the field, with one MRE bag containing approximately 1250 calories. In addition to this, the MRE has been designed to fulfil all operational requirements. This means that they remain shelf stable for a minimum of three years, or nine months in warmer climates. They also are highly durable and have the ability to survive  non-parachute drops of 100 feet and parachute drops of 1250 feet. With all these elements considered, a soldier can eat a full, nutritional meal wherever they find themselves.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Narrator:
Chris Kane
https://vocalforge.com/</t>
  </si>
  <si>
    <t>['simple history', 'animated history', 'educational', 'education', 'mres', 'rations', 'military', 'Meal', 'Ready-to-Eat', 'us army', 'French Revolution', '1810', 'Nicholas Appert', 'airtight glass container', 'food', 'canning production', 'Philippe Girard', 'Bryan Donkin', 'John Hall', 'John Gamble', 'Peter Durand', 'Fort Place', 'Bermondsey', 'Crosse &amp; Blackwell', 'US military', '1878 â€˜travel rationâ€™', 'canned meat', 'vegetables', 'reserve ration', 'iron ration', 'emergency ration', 'Trench ration', 'WW2', 'c ration', 'k ration', 'b-unit', 'MCI']</t>
  </si>
  <si>
    <t>EJIHWjvo7v8</t>
  </si>
  <si>
    <t>Who ruled Germany before Hitler? Weimar Republic (1918â€“1933)</t>
  </si>
  <si>
    <t>Who ruled Germany before Hitler Weimar Republic 19181933</t>
  </si>
  <si>
    <t>2022-07-10 13:51:32+00:00</t>
  </si>
  <si>
    <t>Become a Simple History member: https://www.youtube.com/simplehistory/join
Support us on Patreon: https://www.patreon.com/simplehistory
There is far more to 1919-1939 Germany than it simply being a prelude to Hitlerâ€™s rise to power. As financial ruin, military defeat, and a humiliating treaty blew in gales, Germans pushed for a republican system of government, and a new constitution to lift them off their knees. It was a period of not only struggle as hyperinflation and reparations cut holes into longcoats, but also of steady recovery as the nation launched itself once more onto the world market, as well as creative ingenuity that would continue to shape our understanding of modernity. Watch the political obstacles that had faced the likes of Ebert and Stresemann, the devastating impact of the Great Depression, and the dramatic dissolution of the republic with all its vibrant cultural iconography.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Narrator:
Chris Kane
https://vocalforge.com/
Bibliography
Carsten, Francis Ludwig. Reichswehr Politics.
Clare, John D. â€œHyperinflation.â€ Last accessed 24th June 2022. johndclare.net.
Dickson, Andrew. â€œCulture in Weimar Germany: on the edge of the volcano.â€ Last accessed 24th June 2022. Bl.uk.
History.com Editors. â€œWeimar Republic.â€ Last modified March 4, 2021. History.com.
Kiger, Patrick J. â€œThe Treaty of Versailles Punished Defeated Germany With These Provisions.â€ Last accessed 24th June 2022. History.com.
Kirby, G. Hall, Henry Ashby Turner, Kenneth Barkin, John Michael Wallace-Hadrill, Patrick J. Geary, Theodore S. Hamerow, William H. Berentsen, et al. "Germany." Last modified: June 22, 2022. Encyclopedia Britannica.com.
MacGregor, Neil. Germany: Memories of a Nation. London: Allen Lane, 2014.
Rossol, Nadine, and Benjamin Ziemann. The Oxford Handbook of the Weimar Republic. Oxford: Oxford University Press, 2022.
The Editors of Encyclopaedia Britannica. â€œTreaty of Versailles: 1919.â€ Last modified June 21, 2022. Encyclopedia Britannica.com. Los Angeles: University of California Press, 1973.
The Editors of Encyclopaedia Britannica. â€œWeimar Republic.â€ Last accessed 24th June 2022. Encyclopedia Britannica.com.
Trueman, C. N. â€œHyperinflation and Weimar Germany.â€ Last accessed 24th June, 2022. historylearningsite.co.uk.
US Holocaust Memorial Museum. â€œGerman territorial losses, Treaty of Versailles, 1919.â€ Last accessed 24th June, 2022. encyclopedia.ushmm.org.</t>
  </si>
  <si>
    <t>['simple history', 'animated history', 'educational', 'education', 'Weimar', 'republic', '1918', '1919', '1933', 'world', 'war', 'germany', 'wilhelmshaven', 'kiel', 'kaiser', 'wilhelm', 'ii', 'revolution', 'mspd', 'chanellor', 'friedrich', 'ebert', 'president', 'majority', 'social', 'democratic', 'party', 'politics', 'reich', 'treaty', 'versailles', 'allies', 'nations', 'constitution', 'reichstag', 'article', 'ruhr', 'valley', 'currency', 'rentenmark', 'loans', 'communist', 'fascist', 'reparations', 'stock', 'market', 'great', 'hitler', 'mann', 'remarque', 'cabaret', 'brecht', 'bauhaus', 'lang', 'metropols', 'berlin', 'gropius', 'article 48']</t>
  </si>
  <si>
    <t>m3xpYWHt3UI</t>
  </si>
  <si>
    <t>Medieval Toilets #Shorts</t>
  </si>
  <si>
    <t>Medieval Toilets Shorts</t>
  </si>
  <si>
    <t>2022-07-07 15:23:25+00:00</t>
  </si>
  <si>
    <t>['simple history', 'animated history', 'educational', 'education', 'How clean were Medieval people?', 'middle ages', 'Medieval Hygiene', 'peasants', 'monty python', 'sanitation', 'Bathing', 'Teeth cleaning', 'dentist', 'dentistry', 'Toilets', 'dental hygiene', 'freshen the breath', 'Outhouses', 'Gong farmers', 'medieval life', 'nobles', 'showers', 'lifestyle']</t>
  </si>
  <si>
    <t>VayrvCkjANM</t>
  </si>
  <si>
    <t>Puritans (The Killjoys of History)</t>
  </si>
  <si>
    <t>Puritans The Killjoys of History</t>
  </si>
  <si>
    <t>2022-07-05 19:10:21+00:00</t>
  </si>
  <si>
    <t>The Puritans were a group behind the religious ideology known as â€œPuritanismâ€, a type of early modern Reformed Protestantism that was born within the Church of England. They started as a movement for religious reform in the late-16th century and lasted until the late-17th century in England and around the 1730s in North America.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Narrator:
 Bryan 'Lazlo' Beauregard
Sincerely grateful to Dr. Graeme Murdock for looking over an earlier draft of the script.
Bibliography: 
Bremer, Francis J. Puritanism: A Very Short Introduction. Oxford University Press, 2009.
Coffey, John, and Paul C. H. Lim, eds. The Cambridge Companion to Puritanism. Cambridge Companions to Religion. Cambridge: Cambridge University Press, 2008.  
Daniels, R. Balfour. â€œShakespeare and the Puritansâ€ The Shakespeare Association Bulletin 13, no. 1 (1938): 40â€“53.
Pederson, Randall J. Unity in Diversity: English Puritans and the Puritan Reformation, 1603-1689. BRILL, 2014.
Shepard, Paul and C. L. Rawlins. â€œThe Puritans.â€ In Nature and Madness, 75â€“92. University of Georgia Press, 1982.</t>
  </si>
  <si>
    <t>['simple history', 'animated history', 'educational', 'education', 'Puritan', 'church', 'England', 'Reformed', 'Protestant', 'Catholic', 'pope', 'papacy', 'dancing', 'christmas', 'henry', 'viii', 'europe', 'blackadder', 'godly', 'new', 'world', 'america', 'reform', 'religion', 'customs', 'catherine', 'boleyn', 'bible', 'vernacular', 'latin', 'pslams', 'edward', 'mary', 'charles', 'james', 'elizabeth', 'queen', 'king', 'vestments', 'baxter', 'strickland', 'scripture', 'sacraments', 'piety', 'salvation', 'theology', 'history', 'institution', 'pilgrims', 'plymouth', 'mayflower', 'baptism', 'indulgence', 'luther', 'theses', '95']</t>
  </si>
  <si>
    <t>gKO7okTWwUo</t>
  </si>
  <si>
    <t>Lost in the Amazon Jungle for 3 weeks - Shocking Survival Story (1981)</t>
  </si>
  <si>
    <t>Lost in the Amazon Jungle for 3 weeks Shocking Survival Story 1981</t>
  </si>
  <si>
    <t>2022-06-30 05:03:09+00:00</t>
  </si>
  <si>
    <t>Youâ€™ve hitchhiked thousands of miles from Mexico, Venezuela, Columbia and Peru in search of an adventurous life. Your current destination is Machu Picchu. But then you make a friend who persuades you to travel with them instead to La Paz, Bolivia. Then you discover an approachable geologist who is about to head into the Amazon jungle. He offers you and your group an opportunity to join his routine trip to a rare indigenous tribe. Not only would you see indigenous people, but precious metals lying untouched in their nearby riversâ€¦. Watch how Yossi Ghinsbergâ€™s story began. How he escaped from a wild jungle that held onto him firmly for weeks. Who kept him alive and nearly killed him? And what many-legged and invisible horrors awaited him?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Conan White
Narrator:
Chris Kane
https://vocalforge.com/</t>
  </si>
  <si>
    <t>['simple history', 'animated history', 'educational', 'education', 'Bolivia', 'america', 'yossi', 'ghinsberg', '1981', 'israeli', 'adventure', 'CharriÃ¨re', 'papillon', 'egypt', 'mexico', 'hitchhiking', 'venezuela', 'columbia', 'peru', 'marcus', 'stamm', 'karl', 'ruprechter', 'austrian', 'swiss', 'amazon', 'jungle', 'escape', 'rainforest', 'survival', 'gold', 'metals', 'danger', 'tribe', 'indigenous', 'jaguar', 'apolo', 'asriamas', 'toromonas', 'river', 'tuichi', 'beni', 'monkey', 'kevin', 'gale', 'rurrenabaque', 'raft', 'waterfall', 'madidi', 'israel', '1985', 'trip', 'journey', 'la', 'paz', 'insects', 'animals', 'inspiring']</t>
  </si>
  <si>
    <t>GiEkzx0Px5c</t>
  </si>
  <si>
    <t>Hitlerâ€™s Personal Train: The FÃ¼hrersonderzug</t>
  </si>
  <si>
    <t>Hitlers Personal Train The FÃ¼hrersonderzug</t>
  </si>
  <si>
    <t>2022-06-25 21:52:15+00:00</t>
  </si>
  <si>
    <t>It was Hitlerâ€™s military headquarters on wheels. His mobile steel reinforced refuge. His moving apartment with his own personal servants, bodyguards, communications centre, with all necessities on board. Watch how this steel behemoth appeared during World War II, learn of its functions in keeping the FÃ¼hrer on track with his strategies and plans, as well as marvel at the trainâ€™s defences against any possible assault. It was no wonder the Allies never had a clear opportunity to attack the FÃ¼hrersonderzug, as its movements and designs were always covered and wrapped together in thick layers of secrecy.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Narrator:
Bryan 'Lazlo' Beauregard
Sources:
Amiard, Caroline, and Daniel Ablin, Le train d'Hitler - La bÃªte d'acier (Paris, 4th November 2017).
Fandom. â€œFÃ¼hrer Headquartersâ€. Accessed 3 June 2022.
Hitler Archive. â€œThe FÃ¼hrersonderzug, Hitler's special train.â€ Accessed 3 June 2022.
Hoffmann, Peter. Hitlerâ€™s Personal Security (London, 1979).
Joachimsthaler, Anton. The Last Days of Hitler: The Legends, the Evidence, the Truth, translated by Helmut BÃ¶gler (London, 1998).
Ramsey, Winston G. â€œGuide to Hitler's Headquarters.â€ Indiana University: After the Battle Magazine, Issues 17-20, 1978. 
Seaman, Mark. Operation Foxley: The British Plan to Kill Hitler (Walderslade, 1998).
Seidler, Franz W., Zeigert, Dieter. Hitlerâ€™s Secret Headquarters: The FÃ¼hrerâ€™s Wartime Bases, from the Invasion of France to the Berlin Bunker, translated by Geoffrey Brooks (London, 2004).</t>
  </si>
  <si>
    <t>['simple history', 'animated history', 'educational', 'education', 'FÃ¼hrersonderzug', 'hitler', 'world', 'war', 'ii', 'steel', 'reichsbahn', 'train', 'amerika', 'brandenburg', 'FÃ¼hrerhauptquartier', '1939', 'schaub', 'flakwagen', 'carriage', 'bedroom', 'wagon', 'showers', 'bodyguards', 'befehlswagen', 'command', 'car', 'bathroom', 'maps', 'conference', 'room', 'communications', 'morse', 'Reichssicherheitsdienst', 'dietrich', 'propaganda', 'tempelhof', 'berlin', 'france', 'germany', 'rattenhuber', 'railway', 'balkans', 'mussolini', 'italy', 'StrzyÅ¼Ã³w', 'stepina', 'SOP', 'assassination', 'adlerhorst', 'chancellor', 'adenauer', 'ss', 'anlage', 'sud']</t>
  </si>
  <si>
    <t>CslIZBTYQ4U</t>
  </si>
  <si>
    <t>Sloped armor: ï»¿A simple feature that saved many lives</t>
  </si>
  <si>
    <t>Sloped armor A simple feature that saved many lives</t>
  </si>
  <si>
    <t>2022-06-21 14:33:59+00:00</t>
  </si>
  <si>
    <t>Start playing World of Tanks for free and use code TANKMANIA to unlock premium in-game items: https://tanks.ly/3y5b2LG
And if you canÂ´t get enough of tanks, be sure to check out Tankfest 2022 online: https://tanks.ly/3NvArTX
Sloped armor - an armor technique of inclining the armor plates in order to achieve superior strength and protection. Massively utilized in  WWII, this technique would prove life saving in numerous occasions, giving the Soviet tank forces a fighting edge over the German counterparts. But it did come with some limitations and problems. How does it work, what are the good and bad things concerning the sloped armor, when was this technique used and when did that usage end? How did simple physics help deflect and outdate huge number of anti-tank weapons and what was the end game for it?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Episode by  Aleksandar Djokic
Narrator:
Chris Kane
https://vocalforge.com/</t>
  </si>
  <si>
    <t>['simple history', 'animated history', 'educational', 'education', 'sloped', 'armor', 'technique', 'tank', 'spg', 'armor protection', 'anti-tank', 'kinetic', 'shell', 'thickness', 'rha', 't-34', 'sherman', 'tiger', 'tiger 2', 'panther', 'wwii', 'wwi', 'leonardo da vinci', 'Schneider', 'CA1', 'warfare', 'rpg', 'panzerfaust', 'cumulative', 'armored car']</t>
  </si>
  <si>
    <t>ad2Enyu5lrA</t>
  </si>
  <si>
    <t>The Secret CIA Museum YOU CAN'T visit</t>
  </si>
  <si>
    <t>The Secret CIA Museum YOU CANT visit</t>
  </si>
  <si>
    <t>2022-06-17 17:27:08+00:00</t>
  </si>
  <si>
    <t>Get NordVPN exclusive discount + FREE Anti-Malware at https://nordvpn.com/simplehistory
It's risk-free thanks to their 30-day money-back guarantee!
From drones the size of dragonflies to planes that can fly three times the speed of sound, these are only a few of the unclassified secrets slinking away in the museum at the CIA Headquarters. Enter the 34 year-old museum as it is today, and learn about the hidden histories behind the carefully chosen artefacts and recreations, many of which had been used by agents who swore never to share them to the public eye. Who are the CIA? What is in their private museum? How close are their gadgets to those in spy movies? Well, please. Come inside. And remove your microphone from your pipe, for Godâ€™s sake.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t>
  </si>
  <si>
    <t>['simple history', 'animated history', 'educational', 'education', 'Central', 'intelligence', 'agency', 'cia', 'truman', '1947', 'national', 'security', 'act', 'artefact', 'museum', 'colby', '1972', 'pforzheimer', 'office', 'strategic', 'services', '1988', 'instiitution', 'hi-standard', '.22', 'pistol', 'gulf', '1991', 'world', 'war', 'ii', 'a-12', 'u-2', 'oxcart', 'vietnam', 'korea', 'insectothopter', 'charlie', 'uuv', 'dragonfly', 'rat', 'an-2', 'colt', 'biplane', 'akms', 'pakistan', 'fbi', 'fort', 'huachuca', 'david', 'fine', 'arizona', 'enigma', 'hiley', 'washington', 'virginia', 'osama', 'officer', 'US', 'military']</t>
  </si>
  <si>
    <t>k8Lr_XDigXc</t>
  </si>
  <si>
    <t>Iban Headhunters  ï»¿(Malay Crisis, 1948-60)</t>
  </si>
  <si>
    <t>Iban Headhunters Malay Crisis 194860</t>
  </si>
  <si>
    <t>2022-06-13 13:28:21+00:00</t>
  </si>
  <si>
    <t>Become a Simple History member: https://www.youtube.com/simplehistory/join
Support us on Patreon: https://www.patreon.com/simplehistory
 The Iban trackers were men brought in from a loyal tribe from the Sarawak province on the island of Borneo - the Iban people. Throughout the Malayan Emergency, the Ibans were the eyes and ears of the British forces in the jungle, their tracking skills being invaluable in helping to hunt down the insurgents. However, apart from being good trackers, the Ibans were better known for another one of their   habits, that of headhunting.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Dejan Milivojevic
Narrator:
Chris Kane
https://vocalforge.com/
Chappell, Mike, and John Scurr. The Malayan Campaign, 1948-60. Osprey Publishing, 1989.
Cross, J. P. Jungle Warfare. Pen and Sword, 2022.
Harrison, Simon. Dark Trophies: Hunting and the Enemy Body in Modern War. Berghahn Books, 2014.</t>
  </si>
  <si>
    <t>Z1hch9COSOU</t>
  </si>
  <si>
    <t>Weird Medieval Sports</t>
  </si>
  <si>
    <t>2022-06-10 17:47:16+00:00</t>
  </si>
  <si>
    <t>Thanks to Established Titles for sponsoring this video! Get 10% off on any purchase with code SimpleHistory. Go to  https://establishedtitles.com/SimpleHistory and help support the channel!
Everyone is familiar with the Hollywood version of medieval jousts. The handsome knight galloping towards his sworn enemy, lance steady and stern, while his ladyâ€™s handkerchief gently sits next to his heart. But have you ever seen a joust that used boats instead of horses? Knights who practised hitting targets hung from masts in rivers instead of in training grounds? Watch how even some of the painted Maya, viking raiders or pious monks staved off their boredom. Through some truly odd ball games, they might leave you baffled and confused, and yet still have a part of you wanting to try them out yourself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Narrator:
Chris Kane
https://vocalforge.com/
Sources
Barber, Richard, and Juliet Barker. Tournaments: Jousts, Chivalry and Pageants in the Middle Ages. New York: Weidenfeld &amp; Nicolson, 1989.
Brand, Jonathan. â€œJeu de Paume: Holding Court in Parisâ€. Smithsonian Magazine, May 18th 2010.
Coss, Peter, and Maurice Keen. Heraldry, Pageantry and Social Display in Medieval England. Gateshead: AthenÃ¦um Press Ltd, 2003.
Cummins, John. The Hound and the Hawk: The Art of Medieval Hunting. New York: St Martinâ€™s Press, 1988.
Cybulskie, DaniÃ¨le. â€œSports in Medieval Londonâ€. Accessed 7 June 2022.
Davies, Diane. â€œBallgame â€“ Pok-ta-Pokâ€. Accessed 7 June 2022.
Gillmeister, Heiner. Tennis: A Cultural History. Bristol: Equinox Publishing, 2017.
Gogosz Remigiusz. â€œHorse Fights: The Brutal Entertainment of the Icelanders in the Middle Agesâ€, Åšredniowiecze Polski i Powszechne (2014) pp. 17-32.
Henricks, Thomas S. â€œSport and Social Hierarchy in Medieval Englandâ€, Journal of Sport History, Vol. 9, No.2 (1982) pp. 20-37.
Hjaltialin, Jon A. â€œOn the Cvilisation of the First Iceleandic Colonists, with a Short Account of Some of Their Manners and Customsâ€, Transactions of the Ethnological Society of London, Vol. 6 (1868) pp. 176-182.
Kowaleski, Maryanne. â€œMedieval Towns: A Readerâ€ (22 August, 2008).
Oggins, Robin S. The Kings and Their Hawks: Falconry in Medieval England. New Haven: Yale University Press, 2004.
Pattie, Tammy. â€œMedieval Games and Recreationâ€, Eastern Illinois University, (2011) pdf.
Scarborough, Vernon L. The Mesoamerican ballgame. Tucson : University of Arizona Press, 1991. Archive.org.
Thurber, B. A. â€œThe Viking Ball Gameâ€, Scandinavian Studies, volume 87, No.2 (2015) pp. 167-188.</t>
  </si>
  <si>
    <t>['simple history', 'animated history', 'educational', 'education', 'Mesoamerican', 'ball game', 'Maya', 'Normandy', 'England', 'tournament', 'mock', 'battle', 'knights', 'cheapside', '1331', 'tatars', 'ladies', 'falconry', 'hawking', 'peregrines', 'lanners', 'noble', 'tennis', 'racket', 'French', 'jeu', 'de', 'paume', 'icelandic', 'horse', 'fights', 'hestavig', 'saga', 'norse', 'epic', 'knattleikr', 'ice', 'ball', 'stick', 'brawl', 'wrestle', 'naval', 'tourney', 'joust', 'river', 'lance', 'target', 'William', 'Fitzstephen', 'Thomas', 'Beckett', 'sport', 'medieval', 'entertainment', 'water', 'festival']</t>
  </si>
  <si>
    <t>ZLl6jo_HUwc</t>
  </si>
  <si>
    <t>TOPGUN - U.S. Navy Fighter Weapons School (March 3, 1969-Present)</t>
  </si>
  <si>
    <t>TOPGUN US Navy Fighter Weapons School March 3 1969Present</t>
  </si>
  <si>
    <t>2022-06-04 12:47:36+00:00</t>
  </si>
  <si>
    <t>The History of the real TOPGUN U.S. Navy Fighter Weapons School (3 March 1969-Present)
When two planes are engaged in a dogfight,  the advantage of having a better plane can definitively make a difference, but that is only true to a certain point, as the final outcome of the duel is ultimately decided by the pilot's skills, bravery and tenacity. This is what the pilots of the US Navy and Marines are taught in the Navy Fighter Weapons School , the popular Topgun course. Itâ€™s a place where pilots get their PhD in air combat skills.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Dejan Milivojevic
Narrator:
Chris Kane
https://vocalforge.com/</t>
  </si>
  <si>
    <t>['simple history', 'animated history', 'educational', 'education', 'topgun', 'f14', 'tom cruise', 'maverick', 'U.S. Navy Fighter Weapons School', 'dogfight', 'f14 tomcat', 'f4 phantom', 'air combat skills', 'Operation Rolling Thunder', 'ratio', 'inverted', 'MiG-17', 'MiG-21', 'Captain Frank Ault', 'Ault Report', 'American pilots', 'Advanced Fighter Weapon School', 'Miramar Navy Air Station', 'Fightertown', 'Naval Strike and Air Warfare Center', 'Topgun course', 'A-4E Skyhawk', 'F-16', 'f-18 super hornet', 'Rolling Scissors', 'maneuver', 'Becky Calder']</t>
  </si>
  <si>
    <t>VDgzT_PGt7E</t>
  </si>
  <si>
    <t>Fishing Boat VS ï»¿N.Korean Submarine ï»¿ï»¿(South Korea 1998)</t>
  </si>
  <si>
    <t>Fishing Boat VS NKorean Submarine South Korea 1998</t>
  </si>
  <si>
    <t>2022-05-30 15:28:49+00:00</t>
  </si>
  <si>
    <t>Download Idle Siege now to get 240 gems: https://gmlft.co/SimpleHistoryYT
Thank you Gameloft for sponsoring this video!
1998, Offshore of Sokcho, Gangwon-do. One tangled boi South Korean fishing boat against one highly advanced stealth North Korean Submarine  controlled by an experienced crew. What happened here?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Conan White
Narrator:
Chris Kane
https://vocalforge.com/</t>
  </si>
  <si>
    <t>['simple history', 'animated history', 'educational', 'education', 'Sokcho submarine incident', 'korean', 'north korea', 'south korea', 'fishing', 'Belt Fish', '1998', 'South Korean Navy', 'ROKS Gunsan', 'Pohang class', 'weird hsitory', 'strange stories', 'South Korean Unification Park', 'Yugo class midget submarine', 'North Korean Special Forces', 'Enemy Cemetery', 'CHT-02D torpedo', 'Cheonan', 'U.S Navyâ€™s â€œOhioâ€ class submarines', 'Daegu class']</t>
  </si>
  <si>
    <t>dyAuuR5xL_0</t>
  </si>
  <si>
    <t>Special Spetnaz Helmets #Shorts</t>
  </si>
  <si>
    <t>Special Spetnaz Helmets Shorts</t>
  </si>
  <si>
    <t>2022-05-26 08:18:45+00:00</t>
  </si>
  <si>
    <t>['simple history', 'animated history', 'educational', 'education', '#Shorts', 'Altyn Helmet', 'PSH-77', 'Spetsnaz soldiers', 'Soviet-Afghan War', 'Polizei Schutzhelm-77', 'pubg', 'cod', 'call of duty', 'cold war', 'juggernaught', 'KGB', 'research institutes', 'Operation Storm-333', 'Altyn', 'Swiss PSH-77', 'Russian', 'aramid', 'Makarov PM pistols', 'TT-30', 'Altyn P2M', 'Altyn-R1', 'titanium']</t>
  </si>
  <si>
    <t>HLNOABoELB0</t>
  </si>
  <si>
    <t>Did the T-34 Tank Win WW2?</t>
  </si>
  <si>
    <t>Did the T34 Tank Win WW2</t>
  </si>
  <si>
    <t>2022-05-25 16:56:41+00:00</t>
  </si>
  <si>
    <t>Thanks to World of Tanks for sponsoring this video! Click here to claim your free premium World of Tanks starter Pack: https://tanks.ly/3zbFV2b
ï»¿After the heavy and hard years of 1941 and 1942 the T-34 would face new challenges and opponents. The new German tanks like the Panther, Ferdinand and King Tiger would pose a serious threat to the steady flow of T-34's coming out from the factories in ever increasing numbers.
ï»¿But the Soviet designers had several aces in their sleeves. New tank and SPG designs like T-34-85, SU-85, SU-100 were coming in, tipping the balance to the Soviet side. Was the T-34-85 the best tank of the WWII? What advantages and disadvantages did the design have? How did it fare compared to the German tanks? How did the largest tank battle of WWII end? What kind of legacy did the T-34 leave on tank design? 
Episode 1 
Was the T-34 Really the Best Tank of WW2?
https://www.youtube.com/watch?v=iK73kRstoPg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and Animation:  Aleksandar Djokic
Narrator:
Chris Kane
https://vocalforge.com/</t>
  </si>
  <si>
    <t>['simple history', 'animated history', 'educational', 'education', 'T-34', 'T34', 'T-34-85', 'WWII', 'USSR', 'Germany', 'tank', 'su-100', 'su-85', 'su-122', 'panzer', 'panzer iv', 'panzer vi', 'king tiger', 'ogledow', 'kursk', 'prokhorovka', 'bagration', 'ukraine', 'belarus', 'flakpanzer', 'berlin', 'bt-7', 't-26', 'soviet', 'panzerfaust']</t>
  </si>
  <si>
    <t>L1FhN-SX7Wg</t>
  </si>
  <si>
    <t>Battle of Mirbat (9 SAS Soldiers VS 300 Adoo Guerrillas)</t>
  </si>
  <si>
    <t>Battle of Mirbat 9 SAS Soldiers VS 300 Adoo Guerrillas</t>
  </si>
  <si>
    <t>2022-05-20 15:52:10+00:00</t>
  </si>
  <si>
    <t>Play World of Warships here: https://wo.ws/3aaFBpX
Thank you World of Warships for sponsoring this video.
During registration use the code FIRE to get for free: 200 doubloons, 1 million credits, the Premium Battleship Tier 5 - USS Texas, 20x Restless Fire Camouflage, and 7 Days Premium Account.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Script:  Dejan Milivojevic
Narrator:
Chris Kane
https://vocalforge.com/
Sources:
Cole, Roger, and Richard Belfield. SAS Operation Storm. Hodder &amp; Stoughton, 2011.
White, Rowland. Storm Front. Corgi, 2012.
â€œBattle of Mirbat: The near Alamo of the Special Air Service.â€ SOFREP, 5 Mar. 2020, sofrep.com/news/special-air-services-secret-war-oman-part-5/
Malcher, Author Alan. â€œThe Battle of Mirbat, Oman, 19 July 1972: 22nd Special Air Service Regiment.â€ Alan Malcher, 15 Dec. 2021,</t>
  </si>
  <si>
    <t>['simple history', 'animated history', 'educational', 'education', 'Battle of Mirbat', 'sas', 'british army', 'valor', 'The Alamo of the SAS', 'Dhofar Rebellion', 'adoo', 'British Army Training Teams', 'Occupied Arabian Gulf', 'Dhofar Gendarmerie', 'Firqa Militia', 'Talaiasi Labalaba', 'Fiji', 'Captain Mike Kealy', '25-pounder.', 'Sekonaia Tak Takavesi', 'Sultan', 'G Squadron', 'Victoria Cross']</t>
  </si>
  <si>
    <t>x2jzmmVfmU8</t>
  </si>
  <si>
    <t>What is the KGB and Why is it so Feared?</t>
  </si>
  <si>
    <t>What is the KGB and Why is it so Feared</t>
  </si>
  <si>
    <t>2022-05-16 20:09:36+00:00</t>
  </si>
  <si>
    <t>With its predecessors including the Tsarist intelligence agencies, the Bolsheivkâ€™s shield and sword and Stalinâ€™s NKVD, the KGB was no ordinary service to the Soviet Unionâ€™s Communist Party. Knocking on doors, boots hammering down hallways, the omnipresent organisation did everything in its power to serve and protect the Soviet single party state. With sixteen directorates at its height, and widely known for its surveillance, espionage and interrogations, watch how the agency began, operated, and influenced our world not so long ago.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Narrator:
Chris Kane
https://vocalforge.com/
Script Writer: Natasha Martell
Andrew, Christopher. The Sword and the Shield: The Mitrokhin Archive and the Secret History of the KGB. New York. Basic Books, 2001.
Andrew, Christopher, and Oleg Gordievsky. KGB: The Inside Story. New York. HarperCollins Publishers, 1990.
Andrew, Christopher, and Vasili Mitrokhin. The World Was Going Our Way: The KGB and the Battle for the Third World. New York. Basic Books, 2005.
Shebarshin, Leonid. â€œReflections on the KGB in Russia.â€ Economic and Political Weekly 28, no. 51 (1993): 2829â€“32.  
White, Stephen, and Olâ€™Ga Kryshtanovskaya. â€œPublic Attitudes to the KGB: A Research Note.â€ Europe-Asia Studies 45, no. 1 (1993): 169â€“75.</t>
  </si>
  <si>
    <t>['simple history', 'animated history', 'educational', 'education', 'KGB', 'soviet', 'union', 'government', 'surveillance', 'interrogation', 'USSR', 'military', 'agency', 'committee', 'security', 'MVD', 'espionage', 'institution', 'cold', 'war', 'police', 'gestapo', 'red', 'scare', 'McCarthy', 'spies', 'rudolf', 'abel', 'john', 'walker', 'hungarian', 'revolution', '1956', 'prague', 'spring', '1968', 'czechoslovakia', 'army', 'serov', 'malÃ©ter', 'khrushchev', 'bangladesh', 'rahman', 'afghanistan', 'amin', 'dissolution', 'kryuchkov', 'gorbachev']</t>
  </si>
  <si>
    <t>yoIjVIG94OU</t>
  </si>
  <si>
    <t>How a Fake Soldier Defeated the Nazis (Trolling in World War II)</t>
  </si>
  <si>
    <t>How a Fake Soldier Defeated the Nazis Trolling in World War II</t>
  </si>
  <si>
    <t>2022-05-11 18:13:28+00:00</t>
  </si>
  <si>
    <t>Get NordVPN exclusive discount + FREE Anti-Malware at https://nordvpn.com/simplehistory
It's risk-free thanks to their 30-day money-back guarantee!
Become a Simple History member: https://www.youtube.com/simplehistory/join
Support us on Patreon: https://www.patreon.com/simplehistory
Copyright: DO NOT translate and re-upload our content on Youtube or other social media.
SIMPLE HISTORY MERCHANDISE 
Get the Simple History books on Amazon: 
https://www.amazon.com/Daniel-Turner-%60/e/B00H5TYLAE/
T-Shirts
https://teespring.com/stores/simple-history-official-merch
Simple history gives you the facts, simple!
See the book collection here:
Amazon USA
http://www.amazon.com/Daniel-Turner/e/B00H5TYLAE/
Amazon UK
http://www.amazon.co.uk/Daniel-Turner/e/B00H5TYLAE/
https://www.facebook.com/Simple-History-549437675141192/
https://twitter.com/SimpleHistoryYT
Credit:
Created by Daniel Turner (B.A. (Hons) in History, University College London) 
Narrator: Bryan 'Lazlo' Beauregard</t>
  </si>
  <si>
    <t>['simple history', 'animated history', 'educational', 'education', 'ww2', 'operation mincemeat', '2022', 'JosÃ© Antonio Rey MarÃ­a', 'Andaluscia', 'Spain', 'Winston Churchill', 'secret agent', 'james bond', '007', 'ian fleming', 'Hitler', 'Allies', 'Admiral John Godfrey', 'Naval Intelligence', 'Charles Cholomondeley', 'Strange Stories of World War II', 'Trout Memo', 'Bentley Purchase', 'Glyndwr Michael', 'Welsh', 'Kings Cross', 'William â€˜Billâ€™ Martin', 'Royal Marines', 'pocket Litter', 'MI5', 'Captain Ronnie Reed', 'General Sir Harold Alexander']</t>
  </si>
  <si>
    <t>hRSGxw2AQnk</t>
  </si>
  <si>
    <t>UCNIuvl7V8zACPpTmmNIqP2A</t>
  </si>
  <si>
    <t>The First Punic War - OverSimplified (Part 2)</t>
  </si>
  <si>
    <t>The First Punic War OverSimplified Part 2</t>
  </si>
  <si>
    <t>2022-09-02 19:45:08+00:00</t>
  </si>
  <si>
    <t>Play War Thunder now with my link and get a MASSIVE, free bonus pack including vehicles, boosters and more - https://playwt.link/oversimplifiedwt
War Thunder is a highly detailed vehicle combat game containing over 2000 playable tanks, aircraft and ships spanning over 100 years of development. Immerse yourself completely in dynamic battles with an unparalleled combination of realism and approachability.
MERCH (Bucket Plush and new character pins OUT NOW!) - https://www.oversimplified.tv/merch
Support us on Patreon (please): https://www.patreon.com/oversimple
Facebook: https://www.facebook.com/oversimplified
Instagram: http://www.instagram.com/over_simplified
Twitter: https://www.twitter.com/over_simplified
Reddit: https://www.reddit.com/r/OverSimplified
Discord: https://discord.gg/OverSimplified
Thank you to our Patreon Presidents - Abraham Acedo Romero, Alex Khein, Alexa, Alexander Bobo, Alexandra Scoma, Attila OlÃ¡h,  Benjamin Fife, Bennett Johnson, Beth Keithly, Bogdan N., Brett Seekly, BTYOR, California and Nevada, Carlos Portillo Jr., Chad Butler, Christian Rodriguez, cjwhitt89801, Fernando LÃ³pez Ojeda, GE12, Glenn, Glenn hEADcRASH Sugden, Greg Brown, Hamboss,  HoraÈ›iu-Teodor Dabija, Jack Roberts, Jaclyn Young, Jason Harris, Jen, John, Jonathan GonzÃ¡lez Soler, Kenneth Lowrey, Lawrence Leible, Legero, Mark Davenport, Matt Gutberlet, Megan Michalsky, Mitch Nelson, Morgane, Nathan Scott, Nicholas Rose, Nick Genova, Nicole Gilbert, Nooby Necks, Philipp RF, Randee Rufledt-Metz, Robert Riley, Rotem, Ryan, Ryanshadow507, Sam Ingbar, Stacey Kadzewick, Susan Bryan, The Guitarman, Tim Smith, Travis Yanker, Vasiliy Bohdanets, Victor Donato, William, xtremewasabi, Yan Shen, YosoColo, Zachary Schank
Want to know how I make these videos? Get Adobe After Effects and Photoshop here - https://goo.gl/zPHcm2
Copyright disclaimer - We do not give anyone permission to translate and/or reupload our videos or designs on YouTube or other social media platforms.
Music (licensed under a Creative Commons license):
Music by Kevin MacLeod:
Marty Gets A Plan
I Knew A Guy
Invariance
Outfoxing the fox
Temptation March
Sneaky Adventure
Hard Boiled
Dances and Dames
Fife and Drum
Fast Talkin
Pina Colada
Investigations
Face Off
Bumbly March
Minima
Sneaky Snitch
Faster Does It
Constance The Descent
Exotic Battle
Covert Affair
Digya
Accralate
From Artlist:
Ian Post - Eminence Landscapes
LMOP - The Whisper Man
Stanley Gurvich - Puddles
Alon Ohana - Childrens of Mystery
Kevin Graham - Autumn
Maik Thomas - Bonus Track
Ian Post - Futuristic War
Audionautix - Temptation March
All other music licensed from Epidemic Sound -  https://www.epidemicsound.com/referral/dwu8o4
Thanks for watching!</t>
  </si>
  <si>
    <t>['romans', 'the romans', 'roman history', 'carthage', 'carthaginians', 'hamilcar barca', 'hannibal', 'regulus']</t>
  </si>
  <si>
    <t>yRmOWcWdQAo</t>
  </si>
  <si>
    <t>The First Punic War - OverSimplified (Part 1)</t>
  </si>
  <si>
    <t>The First Punic War OverSimplified Part 1</t>
  </si>
  <si>
    <t>2022-09-02 19:15:10+00:00</t>
  </si>
  <si>
    <t>Go to https://nordvpn.com/oversimplified to get an exclusive deal with a huge discount. Itâ€™s risk-free with Nordâ€™s 30-day money-back guarantee!
MERCH (Bucket Plush and new character pins OUT NOW!) - https://www.oversimplified.tv/merch
Support us on Patreon (please): https://www.patreon.com/oversimple
Facebook: https://www.facebook.com/oversimplified
Instagram: http://www.instagram.com/over_simplified
Twitter: https://www.twitter.com/over_simplified
Reddit: https://www.reddit.com/r/OverSimplified
Discord: https://discord.gg/OverSimplified
Thank you to our Patreon Presidents - Abraham Acedo Romero, Alex Khein, Alexa, Alexander Bobo, Alexandra Scoma, Attila OlÃ¡h,  Benjamin Fife, Bennett Johnson, Beth Keithly, Bogdan N., Brett Seekly, BTYOR, California and Nevada, Carlos Portillo Jr., Chad Butler, Christian Rodriguez, cjwhitt89801, Fernando LÃ³pez Ojeda, GE12, Glenn, Glenn hEADcRASH Sugden, Greg Brown, Hamboss,  HoraÈ›iu-Teodor Dabija, Jack Roberts, Jaclyn Young, Jason Harris, Jen, John, Jonathan GonzÃ¡lez Soler, Kenneth Lowrey, Lawrence Leible, Legero, Mark Davenport, Matt Gutberlet, Megan Michalsky, Mitch Nelson, Morgane, Nathan Scott, Nicholas Rose, Nick Genova, Nicole Gilbert, Nooby Necks, Philipp RF, Randee Rufledt-Metz, Robert Riley, Rotem, Ryan, Ryanshadow507, Sam Ingbar, Stacey Kadzewick, Susan Bryan, The Guitarman, Tim Smith, Travis Yanker, Vasiliy Bohdanets, Victor Donato, William, xtremewasabi, Yan Shen, YosoColo, Zachary Schank
Want to know how I make these videos? Get Adobe After Effects and Photoshop here - https://goo.gl/zPHcm2
Copyright disclaimer - We do not give anyone permission to translate and/or reupload our videos or designs on YouTube or other social media platforms.
Music (licensed under a Creative Commons license):
Music by Kevin MacLeod:
Marty Gets A Plan
I Knew A Guy
Invariance
Outfoxing the fox
Temptation March
Sneaky Adventure
Hard Boiled
Dances and Dames
Fife and Drum
Fast Talkin
Pina Colada
Investigations
Face Off
Bumbly March
Minima
Sneaky Snitch
Faster Does It
Constance The Descent
Exotic Battle
Covert Affair
Digya
Accralate
From Artlist:
Ian Post - Eminence Landscapes
LMOP - The Whisper Man
Stanley Gurvich - Puddles
Alon Ohana - Childrens of Mystery
Kevin Graham - Autumn
Maik Thomas - Bonus Track
Ian Post - Futuristic War
Audionautix - Temptation March
All other music licensed from Epidemic Sound -  https://www.epidemicsound.com/referral/dwu8o4
Thanks for watching!</t>
  </si>
  <si>
    <t>['romans', 'the romans', 'roman history', 'punic', 'carthage', 'carthaginians', 'phoenicians', 'regulus', 'mamertines', 'hannibal']</t>
  </si>
  <si>
    <t>QLq6GEiHqR8</t>
  </si>
  <si>
    <t>The Pig War - OverSimplified</t>
  </si>
  <si>
    <t>The Pig War OverSimplified</t>
  </si>
  <si>
    <t>2021-12-06 23:30:10+00:00</t>
  </si>
  <si>
    <t>Go to https://nordvpn.com/oversimplified to get a 2-year plan plus 1 additional month with a huge discount. Itâ€™s risk-free with Nordâ€™s 30-day money-back guarantee!
MERCH (Plushie and new character pins OUT NOW!) - https://www.oversimplified.tv/merch
Support us on Patreon (please): https://www.patreon.com/oversimple
Facebook: https://www.facebook.com/oversimplified
Instagram: http://www.instagram.com/over_simplified
Twitter: https://www.twitter.com/over_simplified
Reddit: https://www.reddit.com/r/OverSimplified
Discord: https://discord.gg/OverSimplified
Pigâ€™s Voice by Charlie Hopkinson - https://www.youtube.com/user/Voiceraptor
Thank you to our Patreon Presidents - Alexa, Alexandra Scoma, Attila OlÃ¡h, Beth Keithly, Bobby Dellinger, Bogdan N., Brett Seekly, BTYOR, Cara Akame, Chad Butler, Carlos Portillo Jr., Christian Rodriguez, cjwhitt89801, Danny Sprangemeijer, David Blackman, deadmeat3gaming, Dr Nurse Vincent, Emanuela, Elliot Lepley, Fernando LÃ³pez Ojeda, GE12, Glenn, Glenn hEADcRASH Sugden, Hamboss, Jaclyn Young, Jacob Rosenbloom, Jason Harris, Jen, JJ Jones, John, John Boyle, John snow, Justin Drake, Kenneth Lowrey, Legero, Mark Davenport, Mir. Reginald, Mitch Nelson, Morgane, Nick Genova, Philipp RF, Robert Riley, Rotem, Ryanshadow507, Sam Ingbar, Stacey Kadzewick, Susan Bryan, Toby Drake, Travis Yanker, Victor Donato, William, Yan Shen and Yubo Zhang
Want to know how I make these videos? Get Adobe After Effects and Photoshop here - https://goo.gl/zPHcm2
Copyright disclaimer - We do not give anyone permission to translate and/or reupload our videos or designs on YouTube or other social media platforms.
--------------- ATTRIBUTIONS ---------------
Images (licensed under CC license):
Wayne Gretsky image by Kris Krug https://www.flickr.com/photos/49503002894@N01/102594744
Drake image by musicisentropy  https://flickr.com/photos/45654212@N00/4972213105
USAF Thunderbirds image by MrGuilt https://www.flickr.com/photos/bontempscharly/3734200104/in/photostream/
Music (licensed under a Creative Commons license):
Music by Kevin MacLeod:
Marty Gets A Plan
I Knew A Guy
Invariance
Outfoxing the fox
Temptation March
Sneaky Adventure
Hard Boiled
Dances and Dames
Fife and Drum
Fast Talkin
Pina Colada
Investigations
Face Off
Bumbly March
Minima
Sneaky Snitch
Faster Does It
Constance The Descent
Exotic Battle
Covert Affair
Digya
Accralate
From Artlist:
Ian Post - Eminence Landscapes
LMOP - The Whisper Man
Stanley Gurvich - Puddles
Alon Ohana - Childrens of Mystery
Kevin Graham - Autumn
Maik Thomas - Bonus Track
Ian Post - Futuristic War
Audionautix - Temptation March
All other music licensed from Epidemic Sound
Thanks for watching!</t>
  </si>
  <si>
    <t>['the pig war', 'oversimplified']</t>
  </si>
  <si>
    <t>mY3SEMTROas</t>
  </si>
  <si>
    <t>The Napoleonic Wars - OverSimplified (Part 2)</t>
  </si>
  <si>
    <t>The Napoleonic Wars OverSimplified Part 2</t>
  </si>
  <si>
    <t>2021-05-29 00:30:11+00:00</t>
  </si>
  <si>
    <t>Get Honey for FREE â–¸ http://joinhoney.com/oversimplified
Honey finds coupons with one click. Thanks to Honey for sponsoring!
MERCH (Napoleon pin OUT NOW!) - https://www.oversimplified.tv/merch
Support us on Patreon (please): https://www.patreon.com/oversimple
Facebook: https://www.facebook.com/oversimplified
Instagram: http://www.instagram.com/over_simplified
Twitter: https://www.twitter.com/over_simplified
Reddit: https://www.reddit.com/r/OverSimplified/
Discord: https://discord.gg/OverSimplified
Thank you to our Patreon Presidents - Alexandra Scoma, Attila OlÃ¡h, Bobby Dellinger, Cara Akame, 
Chad Butler, Charlie Lichterman, cjwhitt89801, Danny Sprangemeijer, David Blackman, Elliot Lepley, 
Erik Halverson, Fernando LÃ³pez Ojeda, Glenn hEADcRASH Sugden, John, John Boyle, Kenneth Lowrey, Mark Davenport, Nickolas Ashlock, Nico Pita, Robert Riley, Sam Ingbar, Stacey Kadzewick, Susan Bryan, William, Yan Shen and Yubo Zhang
Want to know how I make these videos? Get Adobe After Effects and Photoshop here - https://goo.gl/zPHcm2
Copyright disclaimer - We do not give anyone permission to translate and/or reupload our videos or designs on YouTube or other social media platforms.
--------------- ATTRIBUTIONS ---------------
Images:
-Napoleon and Alex on raft Â© RMN-Grand Palais / Art Resource, NY
Music (licensed under a Creative Commons license):
Marty Gets A Plan
Hard Boiled
Dances and Dames
Fast Talkin
Pina Colada
Investigations
Face Off
Bumbly March
Minima
Sneaky Snitch
Faster Does It
Constance The Descent
Exotic Battle
Covert Affair
Digya
Accralate
I Knew A Guy
Outfoxing the Fox
Crossing The Chasm
Invariance
Infados
Enter The Maze
From Artlist:
Ian Post - Eminence Landscapes
LMOP - The Whisper Man
Kevin Graham - Autumn
Maik Thomas - Bonus Track
Ian Post - Futuristic War
Ian Post - Into The Battle
Thanks for watching!</t>
  </si>
  <si>
    <t>['napoleonic wars', 'napoleon', 'bonaparte', 'elba', 'saint helena']</t>
  </si>
  <si>
    <t>zqllxbPWKNI</t>
  </si>
  <si>
    <t>The Napoleonic Wars  - OverSimplified (Part 1)</t>
  </si>
  <si>
    <t>The Napoleonic Wars  OverSimplified Part 1</t>
  </si>
  <si>
    <t>2021-05-28 23:45:09+00:00</t>
  </si>
  <si>
    <t>Go to https://NordVPN.com/OverSimplified to get a 2-year plan plus 1 additional month with a huge discount. Itâ€™s risk free with Nordâ€™s 30 day money-back guarantee!
MERCH (Napoleon pin OUT NOW!) - https://www.oversimplified.tv/merch
Support us on Patreon (please): https://www.patreon.com/oversimple
Facebook: https://www.facebook.com/oversimplified
Instagram: http://www.instagram.com/over_simplified
Twitter: https://www.twitter.com/over_simplified
Reddit: https://www.reddit.com/r/OverSimplified/
Discord: https://discord.gg/OverSimplified
Thank you to our Patreon Presidents - Alexandra Scoma, Attila OlÃ¡h, Bobby Dellinger, Cara Akame, 
Chad Butler, Charlie Lichterman, cjwhitt89801, Danny Sprangemeijer, David Blackman, Elliot Lepley, 
Erik Halverson, Fernando LÃ³pez Ojeda, Glenn hEADcRASH Sugden, John, John Boyle, Kenneth Lowrey, Mark Davenport, Nickolas Ashlock, Nico Pita, Robert Riley, Sam Ingbar, Stacey Kadzewick, Susan Bryan, William, Yan Shen and Yubo Zhang
Want to know how I make these videos? Get Adobe After Effects and Photoshop here - https://goo.gl/zPHcm2
Copyright disclaimer - We do not give anyone permission to translate and/or reupload our videos or designs on YouTube or other social media platforms.
--------------- ATTRIBUTIONS ---------------
Images:
-Napoleon and Alex on raft Â© RMN-Grand Palais / Art Resource, NY
Music (licensed under a Creative Commons license):
Music by Kevin MacLeod:
Marty Gets A Plan
Hard Boiled
Dances and Dames
Fast Talkin
Pina Colada
Investigations
Face Off
Bumbly March
Minima
Sneaky Snitch
Faster Does It
Constance The Descent
Exotic Battle
Covert Affair
Digya
Accralate
From Artlist:
Ian Post - Eminence Landscapes
LMOP - The Whisper Man
Kevin Graham - Autumn
Maik Thomas - Bonus Track
Ian Post - Futuristic War
Audionautix - Temptation March
All other music licensed from Epidemic Sound
Thanks for watching!</t>
  </si>
  <si>
    <t>['Napoleon', 'napoleonic wars', 'bonaparte', 'paris', 'josephine', 'france', 'louisiana purchase']</t>
  </si>
  <si>
    <t>AAGIi62-sAU</t>
  </si>
  <si>
    <t>Prohibition - OverSimplified</t>
  </si>
  <si>
    <t>Prohibition OverSimplified</t>
  </si>
  <si>
    <t>2020-12-16 02:30:09+00:00</t>
  </si>
  <si>
    <t>Get Honey for FREE today â–¸ http://joinhoney.com/oversimplified
Honey finds coupons with the click of a button. Thanks to Honey for sponsoring!
MERCH (New limited edition Al Capone pin OUT NOW!) - http://www.oversimplified.tv/merch
Support us on Patreon (please): https://www.patreon.com/oversimple
Facebook: https://www.facebook.com/oversimplified
Instagram: http://www.instagram.com/over_simplified
Twitter: https://www.twitter.com/over_simplified
Reddit: https://www.reddit.com/r/OverSimplified/
Discord: https://discord.gg/OverSimplified
Thank you to our Patreon Presidents - Alexandra Scoma, NoNameProvided, Bobby Dellinger, Brett Seekely, Chris Lee-Egan, cjwhitt89801, Dane McAfee, Danny Sprangemeijer, Elliot Lepley, isolwi, Glenn hEADcRASH Sugden NPC, Kenneth Lowrey, Mark Davenport, MasterGigadrain, Max &amp; Molly, Mike Banerian, Nigel Singer, Robert Riley, Sam Ingbar, Sarah Gonzales, William, Yan Shen and Yubo Zhang
Want to know how I make these videos? Get Adobe After Effects and Photoshop here - https://goo.gl/zPHcm2
Copyright disclaimer - We do not give anyone permission to translate and/or reupload our videos or designs on YouTube or other social media platforms.
--------------- ATTRIBUTIONS ---------------
Images:
Decaying strip malls image licensed under Creative Commons license from - https://www.flickr.com/photos/21668613@N02/5361040577
Crumbling highway image licensed under Creative Commons license - https://www.flickr.com/photos/californiawatch/5572602638/
Beautiful America image licensed under Creative Commons license - https://commons.wikimedia.org/wiki/File:Downtown_Los_Angeles,_CA_(Chinatown).jpg
St Valentineâ€™s Day Massacre Reenactment image licensed from Chicago History Museum
PROHIBITION WE WANT BEER PROTEST, 1931 image licensed from Granger.com
PROHIBITION SLOPPY JOEâ€™S REPEAL, 1933 image licensed from Granger.com 
Music (licensed under a Creative Commons license):
Music by Kevin MacLeod:
Pina Colada
Marty Gots A Plan
I Knew A Guy
Faceoff
Fast Talkin
Investigations
Exotic Battle
Covert Affair
Sneaky Snitch
Dances and Dames
Hard Boiled
Loopster
Faster Does It
From Artlist:
Kevin Graham - Autumn
Stanley Gurvich - Puddles
Stanley Gurvich - At First
Otis McDonald - Celebration
All other music licensed from Epidemic Sound
THANKS FOR WATCHING</t>
  </si>
  <si>
    <t>['prohibition', '1920s', 'al capone', 'wayne wheeler', 'anti saloon league', 'temperance']</t>
  </si>
  <si>
    <t>b1reY72ktEc</t>
  </si>
  <si>
    <t>The Russian Revolution - OverSimplified (Part 2)</t>
  </si>
  <si>
    <t>The Russian Revolution OverSimplified Part 2</t>
  </si>
  <si>
    <t>2020-08-18 00:00:10+00:00</t>
  </si>
  <si>
    <t>Join me in Rise of Kingdoms today: https://bit.ly/OverSimplified_ROK
Use code ConquerROK to treat yourself with 500 Gems
Thanks to Lilith Games for making this video happen!
MERCH (Russian Revolution merch OUT NOW!) - https://www.oversimplified.tv/merch 
Support us on Patreon (please): https://www.patreon.com/OverSimple 
Instagram: https://www.instagram.com/over_simplified
Twitter: https://twitter.com/over_simplified 
Reddit: https://www.reddit.com/r/OverSimplified/ 
Discord: https://discord.gg/zsE9rwM 
Facebook: https://www.facebook.com/OverSimplified/ 
Thank you to our Patreon Presidents - Alexandra Scoma, NoNameProvided, Bobby Dellinger, Brett Seekely, Dane McAfee, Danny Sprangemeijer, Deyvid Diego, Elliot Lepley, isolwi, John Sandoval, Mark Davenport, MasterGigadrain, Max &amp; Molly, Mike Banerian, Moaath AlUnaizan, Nigel Singer, Sam Ingbar, Sana Zekri, Sarah Gonzales-Hamlin, William, Yan Shen and Yubo Zhang
Want to know how I make these videos? Get Adobe After Effects and Photoshop here - https://goo.gl/zPHcm2 
Copyright disclaimer - We do not give anyone permission to translate and/or reupload our videos or designs on YouTube or other social media platforms.
--------------- ATTRIBUTIONS ---------------
Music (licensed under a Creative Commons license).
Music by Kevin MacLeod:
Investigations
Exotic Battle
Covert Affair
I Knew A Guy
Sneaky Snitch
Minima
Dances and Dames
Faceoff
Enter The Maze
Hard Boiled
Marty Gots A Plan
Fast Talkin
Infados
Dark Mystery
Outfoxing the Fox
From Artist:
LMOP - The Whisper Man
Ian Post - Eminence Landscapes
Alon Ohana - Never Give Up
Stanley Gurvich - Puddles
Kevin Graham - Autumn
Stanley Gurvich - At First
Otis McDonald - Celebration
THANKS FOR WATCHING!</t>
  </si>
  <si>
    <t>['russian revolution', 'rasputin', 'tsar nicholas', 'romanov']</t>
  </si>
  <si>
    <t>Cqbleas1mmo</t>
  </si>
  <si>
    <t>The Russian Revolution - OverSimplified (Part 1)</t>
  </si>
  <si>
    <t>The Russian Revolution OverSimplified Part 1</t>
  </si>
  <si>
    <t>2020-08-17 23:30:09+00:00</t>
  </si>
  <si>
    <t>Get 68% off NordVPN! Only $3.71/mo, plus you get an additional month FREE at:
https://nordvpn.com/oversimplified
Use codeword: oversimplified
MERCH (Russian Revolution merch OUT NOW!) - https://www.oversimplified.tv/merch 
Support us on Patreon (please): https://www.patreon.com/OverSimple 
Instagram: https://www.instagram.com/over_simplified
Twitter: https://twitter.com/over_simplified 
Reddit: https://www.reddit.com/r/OverSimplified/ 
Discord: https://discord.gg/zsE9rwM 
Facebook: https://www.facebook.com/OverSimplified/ 
Thank you to our Patreon Presidents - Alexandra Scoma, NoNameProvided, Bobby Dellinger, Brett Seekely, Dane McAfee, Danny Sprangemeijer, Deyvid Diego, Elliot Lepley, isolwi, John Sandoval, Mark Davenport, MasterGigadrain, Max &amp; Molly, Mike Banerian, Moaath AlUnaizan, Nigel Singer, Sam Ingbar, Sana Zekri, Sarah Gonzales-Hamlin, William, Yan Shen and Yubo Zhang
Want to know how I make these videos? Get Adobe After Effects and Photoshop here - https://goo.gl/zPHcm2 
Copyright disclaimer - We do not give anyone permission to translate and/or reupload our videos or designs on YouTube or other social media platforms.
--------------- ATTRIBUTIONS ---------------
Music (licensed under a Creative Commons license).
Music by Kevin MacLeod:
Investigations
Pina Colada
Covert Affair
I Knew A Guy
Sneaky Snitch
Dances and Dames
Faceoff
Marty Gots A Plan
Fast Talkin
Infados
Bumbly March Music To Delight
Dark Mystery
From Artist:
LMOP - The Whisper Man
Ian Post - Eminence Landscapes
Stanley Gurvich - Puddles
Kevin Graham - Autumn
Stanley Gurvich - At First</t>
  </si>
  <si>
    <t>['russian revolution', 'tsar', 'russia', 'nicholas II', 'rasputin']</t>
  </si>
  <si>
    <t>ewLpXw6uN28</t>
  </si>
  <si>
    <t>Henry VIII - OverSimplified</t>
  </si>
  <si>
    <t>Henry VIII OverSimplified</t>
  </si>
  <si>
    <t>2020-05-04 21:45:11+00:00</t>
  </si>
  <si>
    <t>Get the best deals while shopping online â–¸ http://joinhoney.com/oversimplified
Honey is FREE and finds coupons with the click of a button. Thanks Honey for sponsoring!
For every OverSimplified face mask you purchase, Crowdmade will donate a mask to a medical worker for a limited time:
https://crowdmade.com/collections/oversimplified/products/oversimplified-face-mask
MERCH (Henry VIII pin OUT NOW!) - oversimplified.tv/merch 
Support us on Patreon (please): https://www.patreon.com/OverSimple 
Instagram: https://www.instagram.com/over_simplified
Twitter: https://twitter.com/over_simplified 
Reddit: https://www.reddit.com/r/OverSimplified/ 
Discord: https://discord.gg/zsE9rwM 
Facebook: https://www.facebook.com/OverSimplified/ 
Thank you to our Patreon Presidents - Alexandra Scoma, Bobby Dellinger, Brett Seekely, Dane McAfee, Danny Sprangemeijer, Dominic Mazza ,Drunk_On_Insomnia, Elliot Lepley, isolwi, Mark Davenport, Mike Banerian, Rex567dooho and Yubo Zhang
Want to know how I make these videos? Get Adobe After Effects and Photoshop here - https://goo.gl/zPHcm2 
Copyright disclaimer - We do not give anyone permission to translate and/or reupload our videos or designs on YouTube or other social media platforms.
--------------- ATTRIBUTIONS ---------------
Music (licensed under a Creative Commons license).
Music by Kevin MacLeod:
Investigations
Marty Gots A Plan
Fast Talkin
Covert Affair
Sneaky Snitch
Exotic Battle
Digya
Infados
I Knew A Guy
From Artlist:
Kevin Graham - Autumn
LMOP - The Whisper Man
Stanley Gurvich - Puddles
Otis McDonald - Celebration
All images public domain or licensed from Shutterstock or Dreamstime.
THANKS FOR WATCHING!!</t>
  </si>
  <si>
    <t>['henry viii', 'england', 'Catherine of Aragon', 'Anne Boleyn', 'Jane Seymour', 'Anne of Cleves', 'Catherine Howard', 'Catherine Parr', 'Henry the 8th', 'tudors', 'thomas cromwell', 'thomas wolsey', 'elizabeth i', 'king henry viii']</t>
  </si>
  <si>
    <t>sV6uuMAnJUE</t>
  </si>
  <si>
    <t>The American Civil War  - OverSimplified (Part 2)</t>
  </si>
  <si>
    <t>The American Civil War  OverSimplified Part 2</t>
  </si>
  <si>
    <t>2020-01-31 23:32:33+00:00</t>
  </si>
  <si>
    <t>Get Honey for FREE and start saving money today â–¸ https://joinhoney.com/oversimplified
Our subscribers have already saved over $46,000 on stores like eBay, J. Crew &amp; G2A.
Thanks Honey for sponsoring todayâ€™s video!
MERCH (Abraham Lincoln pin OUT NOW!) - https://oversimplified.tv/merch 
Support us on Patreon (please): https://www.patreon.com/OverSimple 
Instagram: https://www.instagram.com/over_simplified
Twitter: https://twitter.com/over_simplified 
Reddit: https://www.reddit.com/r/OverSimplified/ 
Discord: https://discord.gg/zsE9rwM 
Facebook: https://www.facebook.com/OverSimplified/ 
Want to know how I make these videos? Get Adobe After Effects and Photoshop here - https://goo.gl/zPHcm2 
https://www.oversimplified.tv 
Thank you to our Patreon Presidents - Bobby Dellinger, Brett Seekely and Yubo Zhang!
Copyright disclaimer - We do not give anyone permission to translate and/or reupload our videos or designs on YouTube or other social media platforms.
--------------- ATTRIBUTIONS ---------------
Music (licensed under a Creative Commons license).
Music by Kevin MacLeod:
Fast Talkin
Marty Gots A Plan
Minima
Covert Affair
Exotic Battle
Digya
Expeditionary
Celtic Impulse
Hard Boiled
Enter The Maze
Expeditionary
Accralate
Investigations
Dark Mystery
Faceoff
Crossing The Chasm
From Artlist:
Assaf Alayon - Sweet Glimpse
Ian Post - Into The Battle
Kevin Graham - Autumn
Marco Martini - Renaissance
LMOP - The Whisper Man
Stanley Gurvich - Puddles
Stanley Gurvich - Optimistic
Stanley Gurvich - At First
All images public domain or licensed from Shutterstock and Dreamstime.
THANKS FOR WATCHING!!</t>
  </si>
  <si>
    <t>['civil war', 'abraham lincoln', 'gettysburg', 'fort sumter', 'ulysses s grant', 'general sherman', 'american', 'union', 'Fredericksburg', 'Chancellorsville', 'Antietam', 'Bull Run', 'Fort Henry', 'Fort Donelson', 'Shiloh', 'Vicksburg', 'Chattanooga', 'Emancipation']</t>
  </si>
  <si>
    <t>tsxmyL7TUJg</t>
  </si>
  <si>
    <t>The American Civil War - OverSimplified (Part 1)</t>
  </si>
  <si>
    <t>The American Civil War OverSimplified Part 1</t>
  </si>
  <si>
    <t>2020-01-31 23:00:10+00:00</t>
  </si>
  <si>
    <t>Get 70% off NordVPN! Only $3.49/mo, plus you get an additional month FREE at: https://nordvpn.com/oversimplified or use a coupon code 'oversimplified' at the checkout.
PART 2 HERE - https://www.youtube.com/watch?v=sV6uuMAnJUE
MERCH (Abraham Lincoln pin OUT NOW!) - https://oversimplified.tv/merch 
Support us on Patreon (please): https://www.patreon.com/OverSimple 
Instagram: https://www.instagram.com/over_simplified
Twitter: https://twitter.com/over_simplified 
Reddit: https://www.reddit.com/r/OverSimplified/ 
Discord: https://discord.gg/zsE9rwM 
Facebook: https://www.facebook.com/OverSimplified/ 
Want to know how I make these videos? Get Adobe After Effects and Photoshop here - https://goo.gl/zPHcm2 
https://www.oversimplified.tv 
Thank you to our Patreon Presidents - Bobby Dellinger, Brett Seekely and Yubo Zhang!
Copyright disclaimer - We do not give anyone permission to translate and/or reupload our videos or designs on YouTube or other social media platforms.
--------------- ATTRIBUTIONS ---------------
Music (licensed under a Creative Commons license).
Music by Kevin MacLeod:
Marty Gots A Plan
Fast Talkin
Dances and Dames
Infados
Hard Boiled
Covert Affair
I Knew A Guy
Pina Colada
Faceoff
Invariance
Investigations
Sneaky Snitch
Constance The Descent
Digya
Enter The Maze
Accralate
Soaring
Dark Mystery
Music from Artlist:
LMOP - The Whisper Man
Alon Ohana - Childrens of Mystery
Stanley Gurvich - Optimistic
Kevin Graham - Autumn
All images public domain or licensed from Shutterstock and Dreamstime.
'The Railsplitter' image licensed from The Chicago History Museum
THANKS FOR WATCHING!!</t>
  </si>
  <si>
    <t>Cln0J87vulU</t>
  </si>
  <si>
    <t>The War of the Bucket - OverSimplified</t>
  </si>
  <si>
    <t>The War of the Bucket OverSimplified</t>
  </si>
  <si>
    <t>2019-09-21 16:45:13+00:00</t>
  </si>
  <si>
    <t>Get Honey for FREE and start saving money today â–¸ https://joinhoney.com/oversimplified
Honey has found its 10 million members over a billion dollars in savings on stores like Amazon, eBay, and Domino's. Thanks Honey for sponsoring todayâ€™s video!
Many thanks for M. Laser History for helping with the research in this video. Check his channel out here - https://www.youtube.com/channel/UC-JWw2juO3Ikj5C9VsNoGIw
MERCH (NEW GLORIOUS CHARACTER PIN!!) - https://oversimplified.tv/merch 
Support us on Patreon (please): https://www.patreon.com/OverSimple 
Instagram: https://www.instagram.com/over_simplified
Twitter: https://twitter.com/over_simplified 
Reddit: https://www.reddit.com/r/OverSimplified/ 
Discord: https://discord.gg/zsE9rwM 
Facebook: https://www.facebook.com/OverSimplified/ 
Want to know how I make these videos? I use Adobe After Effects and Photoshop. Get them here - https://goo.gl/zPHcm2 
https://www.oversimplified.tv 
Copyright disclaimer - We do not give anyone permission to translate and/or reupload our videos or designs on YouTube or other social media platforms.
--------------- ATTRIBUTIONS ---------------
Music (licensed under a Creative Commons license)
By Kevin MacCleod:
Marty Gots A Plan
Hard Boiled
Investigations
Accralate
Fast Talkin
Outfoxing The Fox
Covert Affair
Dances and Dames
Minima
Constance The Descent
Digya
Enter The Maze
Sneaky Snitch
From Epidemic Sound:
Trabant 33 - Domenica Buonanotte
Golden Anchor - Hymn to the Rising Sun
Trabant 33 - Stairs To The Vatican
Kurt Lyndon - Gud Se I NÃ¥d Till Dessa TvÃ¥
Trabant 33 - Tutto Bene
The Waiting World - Slide on over
The Waiting World - Give Me That Wink
Arthur Benson - Simple Pleasantries
Arthur Benson - Lend a clumsy hand
Arthur Benson - Sneaking into the kitchen
Arthur Benson - How to tango
Arthur Benson - Through Dark Gardens
Cercles Nouvelles - Ancient Rome
Arthur Benson - Minor Indescretions
Grant Newman - Last March Of Heroes
Vanity Street - Do You Want More
From Artlist:
LMOP - The Whisper Man
Maik Thomas - Bonus Track
Otis - Celebration
From YouTube Music Library:
E's Jammy Jams - Bluebird
All images public domain or licensed from Shutterstock and Dreamstime
THANKS FOR WATCHING!!</t>
  </si>
  <si>
    <t>['modena', 'bologna', 'bucket', 'italy', 'bucket war', 'guelph', 'ghibelline', 'charlemagne', 'holy roman empire', 'emperor', 'king of the franks', 'pope', 'medieval', 'middle ages']</t>
  </si>
  <si>
    <t>EQmjXM4VK2U</t>
  </si>
  <si>
    <t>The French Revolution - OverSimplified (Part 2)</t>
  </si>
  <si>
    <t>The French Revolution OverSimplified Part 2</t>
  </si>
  <si>
    <t>2019-06-28 23:43:26+00:00</t>
  </si>
  <si>
    <t>Install Raid for Free âœ… IOS: http://bit.ly/IOS_Oversimplified âœ… ANDROID: http://bit.ly/Oversimplified1 Start with 50K silver and get a Free Epic Champion  on day 7 of â€œNew Player Rewardsâ€ program!
MERCH (NEW LIMITED STOCK CHARACTER PINS!!) - https://oversimplified.tv/merch 
Support us on Patreon (please): https://www.patreon.com/OverSimple 
Instagram: https://www.instagram.com/over_simplified
Twitter: https://twitter.com/over_simplified 
Reddit: https://www.reddit.com/r/OverSimplified/ 
Discord: https://discord.gg/zsE9rwM 
Facebook: https://www.facebook.com/OverSimplified/ 
Want to know how I make these videos? I use Adobe After Effects and Photoshop. Get them here - https://goo.gl/zPHcm2 
https://www.oversimplified.tv 
Copyright disclaimer - We do not give anyone permission to translate and/or reupload our videos or designs on YouTube or other social media platforms.
--------------- ATTRIBUTIONS ---------------
Music (licensed under a Creative Commons license):
From Epidemic Sound:
Kikoru â€“ Are You Sure
Vieveri â€“ Shape Shifter
Kikoru â€“ Honesty Matters
Kikoru â€“ Night Owls
Kikoru â€“ Ghost Ship Story
Kikoru â€“ Regrets Are For Others
The Waiting World â€“ Slide On Over
Issac Gregor â€“ The Prince Portrait
Kikoru â€“ Dusty Wheels
Stationary Sign â€“ My Car Is My Castle
Stationary Sign â€“ Confused Mind
Trabant 33 â€“ Bridges Of Paris
Vieveri â€“ Ostinato
From Artlist:
Maik Thomas â€“ Bonus Track
Stanley Gurvich â€“ At First
Max Herve â€“ Follow The Wild Path
Alon Ohana â€“ Childrens Of Mystery
Otis - Celebration
By Kevin MacCleod:
Marty Gots A Plan
I Knew A Guy
Covert Affair
Accralate
Dama May
Invariance
Digya
Enter The Maze
Invariance
Investigations
Outfoxing The Fox
THANKS FOR WATCHING!</t>
  </si>
  <si>
    <t>['french revolution', 'king louis', 'mary antoinette', 'Robespierre', 'Guillotine', 'Jean-Paul Marat', 'Bourgeois', 'Count de Mirabeau', 'Danton', 'Lafayette', 'Jacobin Club', 'Paris', 'Bastille', 'Governor de Launay', 'Versailles', 'Notre Dame', 'Tuilierries Palace', 'Duke of Brunswick', 'Champs de Mars', 'Revolutionaries', 'Charlotte Corday', 'napolean', 'Napolean Bonaparte', 'the french revolution', "assassin's creed unity"]</t>
  </si>
  <si>
    <t>8qRZcXIODNU</t>
  </si>
  <si>
    <t>The French Revolution - OverSimplified (Part 1)</t>
  </si>
  <si>
    <t>The French Revolution OverSimplified Part 1</t>
  </si>
  <si>
    <t>2019-06-28 23:41:05+00:00</t>
  </si>
  <si>
    <t>Get 75% off NordVPN! Only $2.99/mo, plus you get an additional month FREE at:
https://nordvpn.com/oversimplified
Use codeword: oversimplified
Part 2 - https://www.youtube.com/watch?v=EQmjXM4VK2U&amp;t=658s
MERCH (NEW LIMITED STOCK CHARACTER PINS!!) - https://oversimplified.tv/merch 
Support us on Patreon (please): https://www.patreon.com/OverSimple 
Instagram: https://www.instagram.com/over_simplified
Twitter: https://twitter.com/over_simplified 
Reddit: https://www.reddit.com/r/OverSimplified/ 
Discord: https://discord.gg/zsE9rwM 
Facebook: https://www.facebook.com/OverSimplified/ 
Want to know how I make these videos? I use Adobe After Effects and Photoshop. Get them here - https://goo.gl/zPHcm2 
https://www.oversimplified.tv 
Copyright disclaimer - We do not give anyone permission to translate and/or reupload our videos or designs on YouTube or other social media platforms.
--------------- ATTRIBUTIONS ---------------
Music (licensed under a Creative Commons license):
From Epidemic Sound:
Bonn Fields â€“ Spodumene
Trailer Worx â€“ Trailed By Horror
Christian Andersen â€“ Faboulous Destiny
The New Fools â€“ Itâ€™s Funk Oâ€™Clock
Trabant 33 â€“ Memories Of Paris
Trabant 33 â€“ Sunset Over Seine
The Flax â€“ Give This Night A Chance
Stationary Sign â€“ Simple Magic
Stationary Sign â€“ Confused Minds
Golden â€“ Hymn To The Rising Sun
Kikoru â€“ Night Owls
The Waiting World â€“ Slide On Over
Spectacles Wallet And Watch â€“ Sneaky Sneaky Sir
Vieveri â€“ Ostinato
Grant â€“ Last March Of Heroes
From Artlist:
Ian Post â€“ Eminence Landscapes
Max Herve - War
Stanley Gurvich â€“ The Rains
Imop â€“ The Whisper Man
Constance â€“ The Descent
Kevin Graham - Autumn
By Kevin MacCleod:
Investigations
Fast Talkin
Covert Affair
Accralate
Face Off
I Knew A Guy
Marty Gots A Plan
Spy Glass
Ave Marimba
Americana
THANKS FOR WATCHING!</t>
  </si>
  <si>
    <t>26EivpCPHnQ</t>
  </si>
  <si>
    <t>Three Kingdoms - OverSimplified</t>
  </si>
  <si>
    <t>Three Kingdoms OverSimplified</t>
  </si>
  <si>
    <t>2019-04-11 21:52:53+00:00</t>
  </si>
  <si>
    <t>Get Total War: Three Kingdoms today! Buying the game through our link will help support our channel: https://store.steampowered.com/app/779340/Total_War_THREE_KINGDOMS/?utm_source=over_simplified&amp;utm_medium=youtube&amp;utm_campaign=3k_youtube
MERCH (NEW CHARACTER PIN!!) - https://oversimplified.tv/merch
Support us on Patreon (please): https://www.patreon.com/OverSimple
Instagram: https://www.instagram.com/over_simplified
Twitter: https://twitter.com/over_simplified
Reddit: https://www.reddit.com/r/OverSimplified/
Discord: https://discord.gg/zsE9rwM
Facebook: https://www.facebook.com/OverSimplified/
Want to know how I make these videos? I use Adobe After Effects and Photoshop. Get them here - https://goo.gl/zPHcm2
https://www.oversimplified.tv
Copyright disclaimer - We do not give anyone permission to translate and/or reupload our videos or designs on YouTube or other social media platforms.
---------------
ATTRIBUTIONS
---------------
MUSIC (licensed under a Creative Commons license - https://creativecommons.org/licenses/by/4.0/):
From Epidemic Sound:
Rannar Sillard â€“ Battle Scars 1
Zauana â€“ Encountering the Unknown
Trace Way â€“ Journey Through the Desert
Sight of Wonders â€“ King of Lions
Sight of Wonders â€“ Rice and Wine
Leimoti â€“ Silk Paper Letters
Yi Nantiro â€“ Skilled in the Arts
Christian Andersen â€“ Xin Li And The Concubine (2, 3, 8, 9 and 10)
From Artlist:
Kyle Preston â€“ Eastern Relection
Kyle Preston â€“ Eastern Tale
Gabriel Meyer â€“ Breath Celebration
Runar Blesvik â€“ Far East
Max Herve â€“ Future Asia
Max Herve â€“ Hang Drum Traveler
Alon Ohana â€“ Keep Him By
Diezmo â€“ Macera (ft. Baq)
Avi Goldfinger â€“ Not Enough
Bottega Baltazar â€“ Piova
Jonathan Barlow â€“ Road in Thailand
Suraj Nepal â€“ Son of Himalaya
Ian Post â€“ The Agent
Alon Ohana â€“ The Green Feel
Alon Ohana â€“ Tribal Principle
Max Herve â€“ Turning Around the Enemy
Alon Ohana â€“ Victory
Doug Maxwell â€“ Sao Meo
By Kevin MacCleod:
Eastern Thought
Dhaka
Ishikari Love
THANKS FOR WATCHING!</t>
  </si>
  <si>
    <t>['three kingdoms', 'total war', 'china', 'education', 'history', 'edutainment', 'han dynasty', 'romance of the three kindgoms', 'chinese history', 'yellow turban', 'cao cao', 'liu bei', 'lu bu', 'its lu bu', 'dong zhou']</t>
  </si>
  <si>
    <t>OIYy32RuHao</t>
  </si>
  <si>
    <t>The Cold War - OverSimplified (Part 2)</t>
  </si>
  <si>
    <t>The Cold War OverSimplified Part 2</t>
  </si>
  <si>
    <t>2019-01-24 22:45:32+00:00</t>
  </si>
  <si>
    <t>First 500 people get 2 months of Skillshare for FREE: https://skl.sh/oversimplified4 
NEW COLD WAR MERCH - https://oversimplified.tv/merch
Support us on Patreon: https://www.patreon.com/OverSimple
Instagram: https://www.instagram.com/over_simplified
Twitter: https://twitter.com/over_simplified
Facebook: https://www.facebook.com/OverSimplified/
Reddit: https://www.reddit.com/r/OverSimplified/
Discord: https://discord.gg/zsE9rwM
Want to know how I make these videos? I use Adobe After Effects and Photoshop. Get them here - https://goo.gl/zPHcm2
https://www.oversimplified.tv
Copyright disclaimer - We do not give anyone permission to translate and/or reupload our videos or designs on YouTube or other social media platforms.
---------------
ATTRIBUTIONS
---------------
All images licensed under a Creative Commons license:
Putin by Presidential Press Office (https://commons.wikimedia.org/wiki/File:Vladimir_Putin_(2017-01-17).jpg)
Byseyhanla (https://commons.wikimedia.org/wiki/File:Byseyhanla.jpg)
Woodstock by Derek Redmond (https://en.wikipedia.org/wiki/Woodstock#/media/File:Woodstock_redmond_crowd.JPG)
Brigade2506 by MrPenguin20 (https://en.wikipedia.org/wiki/Brigade_2506#/media/File:Flag_of_Brigade_2506.svg)
Arkhipov by National Geographic (https://commons.wikimedia.org/wiki/File:02-arkhipov-young.ngsversion.1495227880056.adapt.1900.1.jpg)
U.S. Soldiers by manhhai (https://www.flickr.com/photos/13476480@N07/25225298665)
(https://www.flickr.com/photos/13476480@N07/29576383643)
1950s Ford by Sicnag (https://commons.wikimedia.org/wiki/File:1950_Ford_Custom_Coupe.jpg)
Hippie Bus by Shelby L. Bell (https://www.flickr.com/photos/vwcampin/35256750001)
Honecker by Bundesarchiv (https://de.wikipedia.org/wiki/Datei:Bundesarchiv_Bild_183-R1220-401,_Erich_Honecker.jpg)
Kyrie Irving by Erik Drost (https://en.wikipedia.org/wiki/Kyrie_Irving#/media/File:Kyrie_Irving_(37769619256).jpg)
Checkpoint Charlie by Bundesarchiv (https://cs.wikipedia.org/wiki/Soubor:Bundesarchiv_Bild_183-1989-1110-018,_Berlin,_Checkpoint_Charlie,_Nacht_des_Mauerfalls.jpg)
Berlin Wall by Shiraz Chakera (https://www.flickr.com/photos/shirazc/5155881994)
Theresa May by Annika Haas (https://commons.wikimedia.org/wiki/File:Theresa_May_(Sept_2017).jpg)
Merkel by Armin Linnartz (https://commons.wikimedia.org/wiki/File:Angela_Merkel_Juli_2010_-_3zu4_(cropped).jpg)
Putin by Kremlin (https://commons.wikimedia.org/wiki/File:Vladimir_Putin_(2017-07-08)_(cropped).jpg)
Xi by Antilong (https://en.wikipedia.org/wiki/File:Xi_Jinping_October_2013_(cropped).jpg)
Macron by Estonian Presidency (https://commons.wikimedia.org/wiki/File:Emmanuel_Macron_(cropped).jpg)
Modi by Modi (https://commons.wikimedia.org/wiki/File:PM_Modi_2015.jpg)
Music by Kevin Macleod licensed under a Creative Commons license:
Other music sourced from Artlist, Audioblocks and the YouTube Audio Library.</t>
  </si>
  <si>
    <t>['America', 'USA', 'Space Race', 'Satellites', 'Technology', 'Astronaut', 'Neil Armstrong', 'World', 'Europe', 'Flags', 'Education', 'Educational', 'Edutainment', 'Jimmy Carter', 'Space', 'Moon', 'Berlin', 'Presidents', 'Maps']</t>
  </si>
  <si>
    <t>I79TpDe3t2g</t>
  </si>
  <si>
    <t>The Cold War - OverSimplified (Part 1)</t>
  </si>
  <si>
    <t>The Cold War OverSimplified Part 1</t>
  </si>
  <si>
    <t>2019-01-24 22:43:10+00:00</t>
  </si>
  <si>
    <t>Get 75% off NordVPN! Only $2.99/mo, plus you get an additional month FREE at: https://nordvpn.com/oversimplified
Use codeword: oversimplified
NEW COLD WAR MERCH - https://oversimplified.tv/merch
PART 2 HERE - https://www.youtube.com/watch?v=OIYy32RuHao
Support us on Patreon: https://www.patreon.com/OverSimple
Instagram: https://www.instagram.com/over_simplified
Twitter: https://twitter.com/over_simplified
Facebook: https://www.facebook.com/OverSimplified/
Reddit: https://www.reddit.com/r/OverSimplified/
Discord: https://discord.gg/zsE9rwM
Want to know how I make these videos? I use Adobe After Effects and Photoshop. Get them here - https://goo.gl/zPHcm2
https://www.oversimplified.tv
Copyright disclaimer - We do not give anyone permission to translate and/or reupload our videos or designs on YouTube or other social media platforms.
---------------
ATTRIBUTIONS
---------------
The following images are licensed under a Creative Commons license:
Winter Palace by Florstein (https://en.wikipedia.org/wiki/File:Winter_Palace_Panorama_4.jpg)
Marble Texture by Amada44 (https://commons.wikimedia.org/wiki/File:Marble_pattern_008.jpg)
Rubble Pile by Mat Fascione (https://www.geograph.org.uk/photo/4391171)
Palacio Real by Diego Delso (https://commons.wikimedia.org/wiki/File:Palacio_Real,_%C3%81msterdam,_Pa%C3%ADses_Bajos,_2016-05-30,_DD_07-09_HDR.jpg)
Kim Portrait by Gilad Rom (https://commons.wikimedia.org/wiki/File:Kim_Il_Sung_Portrait-2.jpg)
InterKorea Summit by Blue House (https://upload.wikimedia.org/wikipedia/commons/c/c9/InterKorean_Summit_1st_v9.jpg)
Hollywood Sign by Thomas Wolf (https://en.wikipedia.org/wiki/Hollywood_Sign#/media/File:Hollywood_Sign_(Zuschnitt).jpg)
Bono by Peter Neill (https://commons.wikimedia.org/wiki/File:Bono_U2_360_Tour_2011.jpg)
Berlin Wall by Edward Valachovic (https://commons.wikimedia.org/wiki/File:Berlin_Wall_Potsdamer_Platz_November_1975_looking_east.jpg)
Music by Kevin Macleod licensed under a Creative Commons license:
Other music sourced from Artlist, Audioblocks and the YouTube Audio Library.</t>
  </si>
  <si>
    <t>['America', 'USA', 'Space Race', 'Technology', 'Astronaut', 'World', 'Europe', 'Flags', 'Education', 'Edutainment', 'Educational', 'Jimmy Carter', 'Space', 'Moon', 'Berlin', 'Presidents', 'Maps', 'Independence']</t>
  </si>
  <si>
    <t>BXpu6tbFCsI</t>
  </si>
  <si>
    <t>Emu War - OverSimplified (Mini-Wars #4)</t>
  </si>
  <si>
    <t>Emu War OverSimplified MiniWars 4</t>
  </si>
  <si>
    <t>2018-11-15 20:00:51+00:00</t>
  </si>
  <si>
    <t>Support My Channel! Download Free âš”ï¸ Vikings War Of Clans here:
âž¤ IOS: https://bit.ly/2K4BiuT
âž¤ Android: https://bit.ly/2Fov0Yy
And Get 200 ðŸ’°Gold, And a ðŸ¥Protective Shield for FREE
Get your BLOODY DELICIOUS Emu tshirt - https://oversimplified.tv/merch
Support us on Patreon: https://www.patreon.com/OverSimple
Want to know how I make these videos? I use Adobe After Effects and Photoshop. Get them here - https://goo.gl/zPHcm2
Instagram: https://www.instagram.com/over_simplified
Twitter: https://twitter.com/over_simplified
Facebook: https://www.facebook.com/OverSimplified/
Reddit: https://www.reddit.com/r/OverSimplified/
Discord: https://discord.gg/zsE9rwM
https://www.oversimplified.tv
Copyright disclaimer - We do not give anyone permission to translate and/or reupload our videos or designs on YouTube or other social media platforms.
---------------
ATTRIBUTIONS
---------------
World Map
NASA Goddard Space Flight Center Image by Reto StÃ¶ckli (land surface, shallow water, clouds). Enhancements by Robert Simmon (ocean color, compositing, 3D globes, animation). Data and technical support: MODIS Land Group; MODIS Science Data Support Team; MODIS Atmosphere Group; MODIS Ocean Group Additional data: USGS EROS Data Center (topography); USGS Terrestrial Remote Sensing Flagstaff Field Center (Antarctica); Defense Meteorological Satellite Program (city lights).
Images licensed under Creative Commons: By Attribution 3.0 License (http://creativecommons.org/licenses/by/3.0/):
- Bush Fire at Captain Creek by 80 trading 24
(https://commons.wikimedia.org/wiki/File:Bush_fire_at_Captain_Creek_central_Queensland_Australia..JPG)
- Gibson Cannes by Georges Biard
(https://commons.wikimedia.org/wiki/File:Mel_Gibson_Cannes_2016_3.jpg)
- Superbowl Halftime by Center Grove High School Bands
(https://commons.wikimedia.org/wiki/File:2012_Super_Bowl_halftime_show_(6845002795).jpg)
- Bald Eagle Portrait by Saffron Blaze
(https://en.wikipedia.org/wiki/Bald_eagle#/media/File:Bald_Eagle_Portrait.jpg)
- Male Peafowl by Mandeep Singh
(https://commons.wikimedia.org/wiki/File:Male_Indian_Peafowl.jpg)
- Man on Treadmill Cartoon by VideoPlasty
(https://commons.wikimedia.org/wiki/File:Man_on_a_Treadmill_Cartoon.svg)
All sound effects licensed under Creative Commons: By Attribution 3.0 License (http://creativecommons.org/licenses/by/3.0/):
- Glass Break by unfa
(https://freesound.org/people/unfa/sounds/221528/)
- AiryWhoosh by Sonictechtonic
(https://freesound.org/people/sonictechtonic/sounds/243567/)
- boo 01 by tim.kahn
(https://freesound.org/people/tim.kahn/sounds/336997/)
- Medium Wind by KangarooVindaloo
(https://freesound.org/people/kangaroovindaloo/sounds/205966/)
- Boxing Bell 1 by Benboncan
(https://freesound.org/people/Benboncan/sounds/66952/)
- Scissors by dersuperanton
(https://freesound.org/people/dersuperanton/sounds/433650/)
- Peacock by dobroide
(https://freesound.org/people/dobroide/sounds/59186/)
- Wooden Plank Snap by Tomlija
(https://freesound.org/people/Tomlija/sounds/98056/)
- Impact Wet by original_sound
(https://freesound.org/people/original_sound/sounds/376819/)
- FoliageRustling by DuckDuckPony
(https://freesound.org/people/duckduckpony/sounds/204030/)
- Grenade by ljudman
(https://freesound.org/people/ljudman/sounds/33245/)
- Night in nature 2 by quetzalcontla
(https://freesound.org/people/quetzalcontla/sounds/338781/)
All music by Kevin Macleod (incompetech.com) licensed under Creative Commons: By Attribution 3.0 License (http://creativecommons.org/licenses/by/3.0/):
Digya
Investigations
Minima
Outfoxing the Fox
Two Finger Johnny
Marty Gots A Plan
Fast Talkin
Faster Does It
Enter The Maze
Covert Affair
Exotic Battle
Heroic Age
Covert Affair
Meatball Parade
The following tracks by Audionautix is licensed under a Creative Commons Attribution licence (https://creativecommons.org/licenses/by/4.0/)
Artist: http://audionautix.com:
Temptation March
Additional music acquired royalty free via ArtList and Audioblocks</t>
  </si>
  <si>
    <t>['Australia', 'Emu', 'National Bird', 'America', 'Bald Eagle', 'India', 'George Pearce', 'G. P. W. Meredith', 'History', 'Learning', 'Edutainment', 'Map', 'Flag', 'Stock Exchange', 'oversimplified', 'England', 'United Kingdom', 'Veterans', 'Western Australia', 'Magic', 'Education', 'Politics']</t>
  </si>
  <si>
    <t>rtYC2jx1LM0</t>
  </si>
  <si>
    <t>The American Revolution - OverSimplified (Part 2)</t>
  </si>
  <si>
    <t>The American Revolution OverSimplified Part 2</t>
  </si>
  <si>
    <t>2018-08-30 18:01:14+00:00</t>
  </si>
  <si>
    <t>First 200 people get 20% off Brilliant! - https://brilliant.org/OverSimplified/
MERCH: https://oversimplified.tv/merch
Patreon: https://www.patreon.com/OverSimple
Want to know how I make these videos? I use Adobe After Effects and Photoshop. Get them here - https://goo.gl/zPHcm2
Twitter: https://twitter.com/over_simplified
Facebook: https://www.facebook.com/OverSimplified/
Instagram: https://www.instragram.com/over_simplified
https://www.oversimplified.tv
Copyright disclaimer - We do not give anyone permission to translate and/or reupload our videos or designs on YouTube or other social media platforms.
--ATTRIBUTIONS--
Images licensed under Creative Commons: By Attribution 3.0 License (http://creativecommons.org/licenses/by/3.0/):
- Paisley Pattern - bote jeghe (https://www.brusheezy.com/patterns/38871-paisley-pattern-bote-jeghe-num-2)
- Complete Tree Brush Pack
(https://www.brusheezy.com/brushes/1312-complete-tree-brush-pack)
- Distressed Ink Texture
(https://www.brusheezy.com/textures/54009-distressed-ink-texture-overlays)
- Vintage Repeat pattern
(https://www.brusheezy.com/patterns/1995-vintage-repeat-pattern)
- Vector Flower Brushes
(https://www.brusheezy.com/brushes/12737-vector-flower-brushes)
-Spanish Flag by durero
(https://en.wikipedia.org/wiki/File:Bandera_de_Espa%C3%B1a_1760-1785.svg)
- Fleur de Lis by Sodacan
(https://en.wikipedia.org/wiki/Fleur-de-lis#/media/File:Fleur_de_lys_(or).svg)
-Versailles by Myrabella
(https://en.wikipedia.org/wiki/File:Chateau_Versailles_Galerie_des_Glaces.jpg)
- Queen Elizabeth II by Presidencia de la RepÃºblica Mexicana
(https://en.wikipedia.org/wiki/File:HM_Queen_Elizabeth_II.jpg)
- Ryde Ladies Bowling Team by zorilla
(https://www.flickr.com/photos/barry_b/231753697)
- Bald Eagle over Homer by Andy Morffew
(https://www.flickr.com/photos/andymorffew/25225263373)
- Science Symbol by AllyUnion/Stannered
(https://commons.wikimedia.org/wiki/File:Science-symbol-2.svg)
- Fried Chicken by EvanAmos
(https://commons.wikimedia.org/wiki/File:Fried-Chicken-Leg.jpg)
World Map
NASA Goddard Space Flight Center Image by Reto StÃ¶ckli (land surface, shallow water, clouds). Enhancements by Robert Simmon (ocean color, compositing, 3D globes, animation). Data and technical support: MODIS Land Group; MODIS Science Data Support Team; MODIS Atmosphere Group; MODIS Ocean Group Additional data: USGS EROS Data Center (topography); USGS Terrestrial Remote Sensing Flagstaff Field Center (Antarctica); Defense Meteorological Satellite Program (city lights).
All music by Kevin Macleod (incompetech.com) licensed under Creative Commons: By Attribution 3.0 License (http://creativecommons.org/licenses/by/3.0/):
The Descent
Who Likes To Party
Hard Boiled
Crossing the Chasm
Expeditionary
Americana
Covert Affair
Investigations
Digya
Expeditionary
I Knew A Guy
Kool Kats
Infados
Bumbly March
Marty Gots A Plan
Fife And Drum
Achaidh Cheide
Loopster
Ave Marimba
Faceoff
The following tracks by Audionautix is licensed under a Creative Commons Attribution licence (https://creativecommons.org/licenses/by/4.0/)
Artist: http://audionautix.com:
Dark Mystery
Chasin' It
The Buccaneer's Haul by Shane Ivers - https://www.silvermansound.com
Additional music acquired royalty free via ArtList
All sound effects licensed under Creative Commons: By Attribution 3.0 License (http://creativecommons.org/licenses/by/3.0/):
- Airy Whoosh by sonictechtonic
(https://freesound.org/people/sonictechtonic/sounds/243567/)
- Synthesized Explosion 08 by RSilveira_88
(https://freesound.org/people/RSilveira_88/sounds/216271/)
- footsteps muddy by inspectorj
(https://freesound.org/people/InspectorJ/sounds/329603/)
- Big Splash by DarcyDunes
(https://freesound.org/people/darcydunes/sounds/273834/)
- Horse Galloping by alanmcki
(https://freesound.org/people/alanmcki/sounds/403026/)
- Pencil Writing Close by InspectorJ
(https://freesound.org/people/InspectorJ/sounds/398271/)
- Medium Wind by kangaroovindaloo
(https://freesound.org/people/kangaroovindaloo/sounds/205966/)
- Giggle by Silversatyr
(https://freesound.org/people/silversatyr/sounds/333275/)
- Walk Mud by jankoehl
(https://freesound.org/people/JanKoehl/sounds/85604/)
- 0384 Flags by bmoreno
(https://freesound.org/people/bmoreno/sounds/164191/)
- Cash Register by kiddpark
(https://freesound.org/people/kiddpark/sounds/201159/)</t>
  </si>
  <si>
    <t>['USA', 'America', 'Independence', 'Independence Day', 'George Washington', 'Washington', 'Founding Fathers', 'Benjamin Franklin', 'John Adams', 'Map', 'History', 'Education', 'Edutainment', 'Flags', 'France', 'Spain', 'Great Britain', 'Revolutionary', 'President', 'Congress', 'Boston', 'New York', 'Pennsylvania', 'Continental', 'Tea', 'Thirteen Colonies', '13 Colonies', 'Canada', 'England']</t>
  </si>
  <si>
    <t>gzALIXcY4pg</t>
  </si>
  <si>
    <t>The American Revolution  - OverSimplified (Part 1)</t>
  </si>
  <si>
    <t>The American Revolution  OverSimplified Part 1</t>
  </si>
  <si>
    <t>2018-08-30 18:00:33+00:00</t>
  </si>
  <si>
    <t>Support My Channel! Download Free âš”ï¸ Vikings War Of Clans here:
âž¤ IOS: https://bit.ly/2wowB9I
âž¤ Android: https://bit.ly/2N2dhZo
And Get 200 ðŸ’°Gold, And a ðŸ¥Protective Shield for FREE
Join my Vikings clan under my nickname: OverSimplified
MERCH: https://oversimplified.tv/merch
Patreon: https://www.patreon.com/OverSimple
Want to know how I make these videos? I use Adobe After Effects and Photoshop. Get them here - https://goo.gl/zPHcm2
Twitter: https://twitter.com/over_simplified
Facebook: https://www.facebook.com/OverSimplified/
Instagram: https://www.instagram.com/over_simplified
https://www.oversimplified.tv
Copyright disclaimer - We do not give anyone permission to translate and/or reupload our videos or designs on YouTube or other social media platforms.
--ATTRIBUTIONS--
Images licensed under Creative Commons: By Attribution 3.0 License (http://creativecommons.org/licenses/by/3.0/):
- Paisley Pattern - bote jeghe (https://www.brusheezy.com/patterns/38871-paisley-pattern-bote-jeghe-num-2)
- Complete Tree Brush Pack
(https://www.brusheezy.com/brushes/1312-complete-tree-brush-pack)
- Distressed Ink Texture
(https://www.brusheezy.com/textures/54009-distressed-ink-texture-overlays)
- Vintage Repeat pattern
(https://www.brusheezy.com/patterns/1995-vintage-repeat-pattern)
- Flag of Castile and Leon by Rastrojo
(https://upload.wikimedia.org/wikipedia/commons/1/13/Flag_of_Castile_and_Le%C3%B3n.svg)
- Flag of France by Sodacan
(https://en.wikipedia.org/wiki/Kingdom_of_France#/media/File:Royal_Standard_of_the_King_of_France.svg)
- Brick texture by seier+seier
(https://www.flickr.com/photos/seier/4340689010)
- Sugar Cubes by david pacey
(https://commons.wikimedia.org/wiki/File:Sugar_Cubes_(7164573186).jpg)
- Smiling People by Richard foster
(https://www.flickr.com/photos/93963757@N05/8551937456)
- Oil by See-ming Lee
(https://www.flickr.com/photos/seeminglee/8591504470)
- Manila Paper by NathanBeach
(https://en.wikipedia.org/wiki/Manila_paper#/media/File:ManilaPaper.jpg)
- Elephant by TheBusyBrain
(https://www.flickr.com/photos/thebusybrain/3284022262)
- David Hoffman by BobParis
(https://en.wikipedia.org/wiki/David_Hoffmann_(bodybuilder)#/media/File:David_Hoffmann_(Bodybuilder).jpg)
- Field by DenisBin
(https://www.flickr.com/photos/82134796@N03/13683296255)
- Musketball
(https://commons.wikimedia.org/wiki/File:Musketkogel_-_Aanloop_Molengat_-_60023894_-_RCE.jpg)
World Map
NASA Goddard Space Flight Center Image by Reto StÃ¶ckli (land surface, shallow water, clouds). Enhancements by Robert Simmon (ocean color, compositing, 3D globes, animation). Data and technical support: MODIS Land Group; MODIS Science Data Support Team; MODIS Atmosphere Group; MODIS Ocean Group Additional data: USGS EROS Data Center (topography); USGS Terrestrial Remote Sensing Flagstaff Field Center (Antarctica); Defense Meteorological Satellite Program (city lights).
All music by Kevin Macleod (incompetech.com) licensed under Creative Commons: By Attribution 3.0 License (http://creativecommons.org/licenses/by/3.0/):
Americana
Covert Affair
Deuces
Samba Isobel
Minima
Crossing The Chasm
Expeditionary
Prelude and Action
Kool Kats
Fast Talkin
Infados
Exotic Battle
Investigations
Constance - The Descent
Dances and Dames
Digya
And Awaken - Stings
I Knew A Guy
The following tracks by Audionautix is licensed under a Creative Commons Attribution licence (https://creativecommons.org/licenses/by/4.0/)
Artist: http://audionautix.com:
Dark Mystery 
Temptation March
Additional music acquired royalty free via ArtList
All sound effects licensed under Creative Commons: By Attribution 3.0 License (http://creativecommons.org/licenses/by/3.0/):
- Airy Whoosh by sonictechtonic
(https://freesound.org/people/sonictechtonic/sounds/243567/)
- Synthesized Explosion 08 by RSilveira_88
(https://freesound.org/people/RSilveira_88/sounds/216271/)
- Door-ThudWhamWhack by Hitrison
(https://freesound.org/people/Hitrison/sounds/198868/)
- Frogs Pond Dunes by Klankbeeld
(https://freesound.org/people/klankbeeld/sounds/395539/)
- applauses theatre by bulbastre
(https://freesound.org/people/bulbastre/sounds/132154/)
- thuds by kgatto
(https://freesound.org/people/kgatto/sounds/240281/)
- footsteps muddy by inspectorj
(https://freesound.org/people/InspectorJ/sounds/329603/)
- tearing newspaper by inspectorj
(https://freesound.org/people/InspectorJ/sounds/415765/)
- Waves by juskiddink
(https://freesound.org/people/juskiddink/sounds/60507/)
- Big Splash by DarcyDunes
(https://freesound.org/people/darcydunes/sounds/273834/)
- Horse Galloping by alanmcki
(https://freesound.org/people/alanmcki/sounds/403026/)
- Pencil Writing Close by InspectorJ
(https://freesound.org/people/InspectorJ/sounds/398271/)
- Medium Wind by kangaroovindaloo
(https://freesound.org/people/kangaroovindaloo/sounds/205966/)</t>
  </si>
  <si>
    <t>Jl3K63Rbygw</t>
  </si>
  <si>
    <t>The War that Changed the English Language - Mini-Wars #3</t>
  </si>
  <si>
    <t>The War that Changed the English Language MiniWars 3</t>
  </si>
  <si>
    <t>2018-05-24 19:06:23+00:00</t>
  </si>
  <si>
    <t>2 FREE MONTHS OF SKILLSHARE: http://skl.sh/oversimplified3
MERCH: https://oversimplified.tv/merch
Support us on Patreon: https://www.patreon.com/OverSimple
Want to know how I make these videos? I use Adobe After Effects and Photoshop. Get them here - https://goo.gl/zPHcm2
https://instagram.com/over_simplified
https://twitter.com/over_simplified
https://www.facebook.com/OverSimplified/
https://www.oversimplified.tv
Copyright disclaimer - We do not give anyone permission to translate and/or reupload our videos or designs on YouTube or other social media platforms.
--------------
All sound effects licensed under Creative Commons: By Attribution 3.0 License (http://creativecommons.org/licenses/by/3.0/):
- Airy Whoosh by sonictechtonic
(https://freesound.org/people/sonictechtonic/sounds/243567/)
- Bird Whistling, Single, Robin, A by InspectorJ
(https://freesound.org/people/InspectorJ/sounds/416529/)
- Door-ThudWhamWhack by Hitrison
(https://freesound.org/people/Hitrison/sounds/198868/)
- horncall_strauss1_eflatmajor by TaranP
(https://freesound.org/people/TaranP/sounds/361684/)
- Water sizzling on hot stove by VlatkoBlazek
(https://freesound.org/people/VlatkoBlazek/sounds/264811/)
- Waves by juskiddink
(https://freesound.org/people/juskiddink/sounds/60507/)
- fire_small_loop by PhreaKsAccount
(https://freesound.org/people/PhreaKsAccount/sounds/46273/)
- Medium Wind by kangaroovindaloo
(https://freesound.org/people/kangaroovindaloo/sounds/205966/)
- 0384 Flags by bmoreno
(https://freesound.org/people/bmoreno/sounds/164191/)
- Synthesized Explosion 08 by RSilveira_88
(https://freesound.org/people/RSilveira_88/sounds/216271/)
- Regular Arrow Shot with rattle slow draw by brendan89
(https://freesound.org/people/brendan89/sounds/321554/)
- Arrow_woosh__twang_01 by strangely_gnarled
(https://freesound.org/people/strangely_gnarled/sounds/72208/)
- cat_screamin_a by InspectorJ
(https://freesound.org/people/InspectorJ/sounds/415209/)
All music by Kevin Macleod (incompetech.com) licensed under Creative Commons: By Attribution 3.0 License (http://creativecommons.org/licenses/by/3.0/):
â€œInvestigationsâ€
â€œConstanceâ€
â€œMarty Gots A Planâ€
â€œFast Talkinâ€
â€œFaceoffâ€
â€œI Knew a Guyâ€
â€œPrelude and Actionâ€
â€œLong Strollâ€
â€œBluebirdâ€
Additional music acquired royalty free via ArtList
IMAGES:
- Stone wall texture (Creative Commons Attribution 4.0 International License)
(https://torange.biz/23664.html)
- Moellons smillÃ© by Coyau (CC BY-SA 3.0)
(https://commons.wikimedia.org/wiki/File:Moellons_smill%C3%A9s.jpg)
- Heraldic Lion 02 by Perhelion (CC BY-SA 3.0)
(https://en.wikipedia.org/wiki/National_symbols_of_Wales#/media/File:Glyndwr%27s_Banner.svg)
- Jersey Shore by Farewell to the Jersey Shore (CC BY-ND 2.0)
(https://www.flickr.com/photos/nytvf/8167145852)
- WinCath30Je6-4836wiki by Antony McCallum (CC BY 3.0)
(https://commons.wikimedia.org/wiki/File:WinCath30Je6-4836wiki.jpg- Tower of London by Bernard Gagnon (CC BY-SA 3.0)
https://en.wikipedia.org/wiki/White_Tower_(Tower_of_London)#/media/File:Tower_of_London_White_Tower.jpg)</t>
  </si>
  <si>
    <t>['1066', 'Battle', 'Hastings', 'Battle of Hastings', 'Stamford Bridge', 'England', 'France', 'Normandy', 'Education', 'Edutainment', 'History', 'Learning', 'Explained', 'Explanation', 'Medieval', 'Middle Ages', 'Edward', 'Edward the Confessor', 'William the Conqueror', 'William', 'Harold Godwinson', 'King', 'Monarchy', 'Lineage', 'Vikings', 'Anglo-Saxons', 'Anglo', 'Saxons', 'Normans', 'Europe', 'Norway', 'Scandinavia', 'Language', 'English', 'French', 'Anglo-Norman', 'Norman', 'Harald', 'Hardrada', 'Harald Hardrada', 'Who', 'What', 'How', 'Why']</t>
  </si>
  <si>
    <t>fo2Rb9h788s</t>
  </si>
  <si>
    <t>WW2 - OverSimplified (Part 2)</t>
  </si>
  <si>
    <t>WW2 OverSimplified Part 2</t>
  </si>
  <si>
    <t>2018-03-15 18:52:41+00:00</t>
  </si>
  <si>
    <t>2 months of Skillshare for 99 cents: http://skl.sh/oversimplified2
MERCH: https://oversimplified.tv/merch
PART 1 HERE: https://www.youtube.com/watch?v=_uk_6vfqwTA
If you want more OverSimplified on a more regular basis, become a patron! https://www.patreon.com/OverSimple
Want to know how I make these videos? I use Adobe After Effects and Photoshop. Get them here - https://goo.gl/zPHcm2
https://instagram.com/over_simplified
https://twitter.com/over_simplified
https://facebook.com/oversimplified
Copyright disclaimer - We do not give anyone permission to translate and/or reupload our videos or designs on YouTube or other social media platforms.
--------------------------------------------------------------------
ATTRIBUTIONS
All images are Creative Commons:
Flag of Newfoundland by Lrenhrda
(https://en.wikipedia.org/wiki/Dominion_of_Newfoundland#/media/File:Dominion_of_Newfoundland_Red_Ensign.svg)
â€œPersonnel operating Asdic equipment in H.M.C.S. 'Acadia'. Nov. 1940â€ by Library and Archives Canada
Block of Pykrete by CyranoDeWikipedia
(https://en.wikipedia.org/wiki/Pykrete#/media/File:Block_of_pykrete.jpg)
After Bombing by Boris Kudoyarov / RIA Novosti archive
(https://commons.wikimedia.org/wiki/File:RIAN_archive_2153_After_bombing.jpg)
Kitten by Ozan Kilic
(http://www.freestockphotos.biz/stockphoto/9343)
Char T-34 by Antonov14
(https://commons.wikimedia.org/wiki/File:Char_T-34.jpg)
Ilyushin Il-2 by Mike1979 Russia
(https://commons.wikimedia.org/wiki/File:Ilyushin_Il-2_in_the_Great_Patriotic_War_Museum_5-jun-2014_Side.jpg)
German Cross by Lyon Cyborg
(https://en.wikipedia.org/wiki/Iron_Cross#/media/File:German_Cross.svg)
Reichstag by Bundesarchiv (German Federal Archive)
(https://commons.wikimedia.org/wiki/File:Bundesarchiv_Bild_102-03034,_Berlin,_Verfassungsfeier_vor_dem_Reichstag.jpg)
Samuel Sandoval, Okinawa, 1945 by USMC Archives
(https://commons.wikimedia.org/wiki/File:Code_talker_Samuel_Sandoval,_Okinawa,_1945_(7973456878).jpg)
Trinity Nuclear Test by The Official CTBTO Photostream
(https://commons.wikimedia.org/wiki/File:Trinity_atmospheric_nucleat_test_-_July_1945_-_Flickr_-_The_Official_CTBTO_Photostream.jpg)
Hiroshima Dome by Oren Rozen
(https://commons.wikimedia.org/wiki/File:Japan_030416_Hiroshima_01.jpg)
All sound effects licensed under Creative Commons: By Attribution 3.0 License (http://creativecommons.org/licenses/by/3.0/):
Airy Whoosh by sonictechtonic
(https://freesound.org/people/sonictechtonic/sounds/243567/)
Explosion_001 by cydon
(https://freesound.org/people/cydon/sounds/268557/)
SynthesisedExplosion04 by RSilveira_88
(https://freesound.org/people/RSilveira_88/sounds/216275/)
GlasWindow by TheSoundcatcher
(https://freesound.org/people/TheSoundcatcher/sounds/315646/)
Chimes by Stickinthemud
(https://freesound.org/people/Stickinthemud/sounds/44162/)
Tearing Newspaper by Inspector J
(https://freesound.org/people/InspectorJ/sounds/415767/)
Medium Wind by kangaroovindaloo
(https://freesound.org/people/kangaroovindaloo/sounds/205966/)
Till with Bell by Benboncan
(https://freesound.org/people/Benboncan/sounds/91924/)
All music licensed under Creative Commons: By Attribution 3.0 License (http://creativecommons.org/licenses/by/3.0/):
"Exotic Battle" Kevin MacLeod (incompetech.com)
"Fast Talkin" Kevin MacLeod (incompetech.com)
"I Knew a Guy" Kevin MacLeod (incompetech.com)
"Faceoff" Kevin MacLeod (incompetech.com)
"Expeditionary" Kevin MacLeod (incompetech.com)
"Marty Gots a Plan" Kevin MacLeod (incompetech.com)
"Constance" Kevin MacLeod (incompetech.com)
"Enter the Maze" Kevin MacLeod (incompetech.com)
"Casa Bossa Nova" Kevin MacLeod (incompetech.com)
"Feral Chase" Kevin MacLeod (incompetech.com)
"Invariance" Kevin MacLeod (incompetech.com)
"Dama-May" Kevin MacLeod (incompetech.com)
"Lightless Dawn" Kevin MacLeod (incompetech.com)
"Covert Affair" Kevin MacLeod (incompetech.com)
"Minima" Kevin MacLeod (incompetech.com)
"Prelude and Action" Kevin MacLeod (incompetech.com)
"Tenebrous Brothers Carnival - Intermission" Kevin MacLeod (incompetech.com)
"Earth Prelude" Kevin MacLeod (incompetech.com)
"Hitman" Kevin MacLeod (incompetech.com)
"Spacial Harvest" Kevin MacLeod (incompetech.com)
"Dark Times" Kevin MacLeod (incompetech.com)
Audionautix tracks are  licensed under a Creative Commons Attribution licence 
Artist: http://audionautix.com/
Dark Mystery by Audionautix
The Voyage by Audionautix
Bird in Hand by Audionautix
Horncall Strauss1 by TaranP
(https://freesound.org/people/TaranP/sounds/361684/)</t>
  </si>
  <si>
    <t>['History', 'UK', 'United Kingdom', 'Germany', 'Italy', 'France', 'Great Britain', 'Map', 'Maps', 'Explained', 'Explanation', 'Learn', 'Education', 'Edutainment', 'Churchill', 'Japan', 'Animation', 'Roosevelt', 'Battle', 'Britain', 'Norway', 'Dunkirk', 'D-day', 'Summary', 'Summarized', 'America', '1939', 'what', 'happened', 'Call of Duty', 'Flags', 'World', 'War', 'Two', 'Europe', 'Asia', '1945', 'Pearl', 'Harbour', 'Harbor', 'Okinawa', 'Iwo', 'Jima', 'Bulge']</t>
  </si>
  <si>
    <t>_uk_6vfqwTA</t>
  </si>
  <si>
    <t>WW2 - OverSimplified (Part 1)</t>
  </si>
  <si>
    <t>WW2 OverSimplified Part 1</t>
  </si>
  <si>
    <t>2018-03-15 18:52:13+00:00</t>
  </si>
  <si>
    <t>2 months of Skillshare for 99 cents: http://skl.sh/oversimplified
MERCH: https://oversimplified.tv/merch
PART 2 HERE: https://www.youtube.com/watch?v=fo2Rb9h788s
Support us on Patreon (please)! https://www.patreon.com/OverSimple
Want to know how I make these videos? I use Adobe After Effects and Photoshop. Get them here - https://goo.gl/zPHcm2
https://instagram.com/over_simplified
https://twitter.com/over_simplified
Copyright disclaimer - We do not give anyone permission to translate and/or reupload our videos or designs on YouTube or other social media platforms.
--------------------------------------------------------------------
ATTRIBUTIONS
All music licensed under Creative Commons: By Attribution 3.0 License (http://creativecommons.org/licenses/by/3.0/)
All by Kevin Macleod (incompetech.com):
"Exotic Battle"
"Fast Talkin"
"Infados"
"Digya"
"I Knew a Guy"
"Faceoff"
"Expeditionary"
"Investigations"
"The Chamber"
"Marty Gots a Plan"
"Earth Prelude"
"Impact Intermezzo"
"Constance"
"Night Cave"
Audionautix tracks are  licensed under a Creative Commons Attribution licence 
Artist: http://audionautix.com/
Dark Mystery by Audionautix
Temptation March by Audionautix
All sound effects licensed under Creative Commons: By Attribution 3.0 License (http://creativecommons.org/licenses/by/3.0/):
Airy Whoosh by sonictechtonic
(https://freesound.org/people/sonictechtonic/sounds/243567/)
Thuds by kgatto
(https://freesound.org/people/kgatto/sounds/240281/)
Pencil, Writing, Close, A
(https://freesound.org/people/InspectorJ/sounds/398271/)
throwing_garbage by simple machines
(https://freesound.org/people/simple%20machines/sounds/46223/)
Explosion_001 by cydon
(https://freesound.org/people/cydon/sounds/268557/)
SynthesisedExplosion04 by RSilveira_88
(https://freesound.org/people/RSilveira_88/sounds/216275/)
GlasWindow by TheSoundcatcher
(https://freesound.org/people/TheSoundcatcher/sounds/315646/)
Several piercing funny pucker smacks by Zapsplat
(https://www.zapsplat.com/music/several-piercing-funny-pucker-smacks/)
Marching 3 by WebbFilmsUK
(https://freesound.org/people/WebbFilmsUK/sounds/200322/)
Chimes by Stickinthemud
(https://freesound.org/people/Stickinthemud/sounds/44162/)
LowerGunCock by woodmoose
(https://freesound.org/people/woodmoose/sounds/177054/)
Tearing Newspaper by Inspector J
(https://freesound.org/people/InspectorJ/sounds/415767/)
Garage Ceiling by NoiseCollector
(https://freesound.org/people/NoiseCollector/sounds/126765/)
Alley by NoiseCollector
(https://freesound.org/people/NoiseCollector/sounds/126804/)
Fireworks by InspectorJ
(https://freesound.org/people/InspectorJ/sounds/410347/)
Sherman E8 by nicStage
(https://freesound.org/people/nicStage/sounds/368671/)
1204 sourMedusae by metamorphmuses
(https://freesound.org/people/metamorphmuses/sounds/62142/)
Alarm Siren by reinsamba
(https://freesound.org/people/reinsamba/sounds/184323/)
Footsteps Muddy by InspectorJ
(https://freesound.org/people/InspectorJ/sounds/328166/)
Till with Bell by Benboncan
(https://freesound.org/people/Benboncan/sounds/91924/)
Typing Phrase by jwestbury
(https://freesound.org/people/jwestbury/sounds/144106/)
World Map
NASA Goddard Space Flight Center Image by Reto StÃ¶ckli (land surface, shallow water, clouds). Enhancements by Robert Simmon (ocean color, compositing, 3D globes, animation). Data and technical support: MODIS Land Group; MODIS Science Data Support Team; MODIS Atmosphere Group; MODIS Ocean Group Additional data: USGS EROS Data Center (topography); USGS Terrestrial Remote Sensing Flagstaff Field Center (Antarctica); Defense Meteorological Satellite Program (city lights).
Grass Brushes by Dollyolly1
(https://dollyolly1.deviantart.com/art/Grass-Bruses-Pack1-CS4-154126314)
CREATIVE COMMONS IMAGES:
License (https://creativecommons.org/licenses/by/3.0/)
Flag of Italy by Flanker
(https://bit.ly/2VnGUtc)
Flag of Spain (31-39) by SanchoPanzaXXI
(https://bit.ly/2HaY43q)
Flag of Spain (38-45) by SanchoPanzaXXI
(https://bit.ly/2HatJ53)
Flag of the Qing Dynasty by Sodacan
https://en.wikipedia.org/wiki/Timeline_of_national_flags#/media/File:Flag_of_the_Qing_Dynasty_(1889-1912).svg
Cara Legerro by NJR ZA
(https://en.wikipedia.org/wiki/L3/35#/media/File:Carro_Leggero_3_35-001.jpg)
Leidingen Landschaft by atreyu
(https://commons.wikimedia.org/wiki/File:Leidingen_Landschaft.JPG)
Hematite by Eurico Zimbres
(https://commons.wikimedia.org/wiki/File:HematitaEZ.jpg)
Waving flag icon collection by luis_molinero
(https://www.freepik.com/free-vector/waving-flag-icon-collection_1152871.htm#term=flag&amp;page=1&amp;position=3)
Cloudy Sky by FotoSleuth
(https://commons.wikimedia.org/wiki/File:Cloudy_Sky_(11204371415).jpg)
Paul v. Hindenburg by Bundesarchiv (German Federal Archives)
(https://en.wikipedia.org/wiki/File:Bundesarchiv_Bild_183-C06886,_Paul_v._Hindenburg.jpg)
Brandenburg Gate East by Eric Pancer
(https://en.wikipedia.org/wiki/File:Vxla-berlin-brandenburg-gate-east.jpg)
.</t>
  </si>
  <si>
    <t>['History', 'UK', 'United Kingdom', 'Germany', 'Italy', 'France', 'Great Britain', 'Map', 'Maps', 'Explained', 'Explanation', 'Learn', 'Education', 'Edutainment', 'Churchill', 'Japan', 'Animation', 'Roosevelt', 'Britain', 'Norway', 'Dunkirk', 'D-day', 'Summary', 'Summarized', 'America', 'Call of Duty', 'Flags', 'World', 'Europe', 'Asia', '1945', 'Bulge', 'Okinawa', 'Jima', 'united states', 'USA', 'Victory']</t>
  </si>
  <si>
    <t>W12vb_Crf00</t>
  </si>
  <si>
    <t>Football War - MiniWars #2</t>
  </si>
  <si>
    <t>Football War MiniWars 2</t>
  </si>
  <si>
    <t>2017-11-06 20:06:02+00:00</t>
  </si>
  <si>
    <t>MERCH: https://oversimplified.tv/merch
Has football ever caused a war? No. Except for that one time it kind of did.
If you would like to see more OverSimplified on a more regular basis, please consider supporting me on Patreon:
https://www.patreon.com/OverSimple
Want to know how I make these videos? I use Adobe After Effects and Photoshop. Get them here - https://goo.gl/zPHcm2
https://www.facebook.com/oversimplified/
https://twitter.com/over_simplified
https://instagram.com/over_simplified
Copyright disclaimer - We do not give anyone permission to translate and/or reupload our videos or designs on YouTube or other social media platforms.
--------------------------------------------------------------------
IMAGES:
World Map
NASA Goddard Space Flight Center Image by Reto StÃ¶ckli (land surface, shallow water, clouds). Enhancements by Robert Simmon (ocean color, compositing, 3D globes, animation). Data and technical support: MODIS Land Group; MODIS Science Data Support Team; MODIS Atmosphere Group; MODIS Ocean Group Additional data: USGS EROS Data Center (topography); USGS Terrestrial Remote Sensing Flagstaff Field Center (Antarctica); Defense Meteorological Satellite Program (city lights).
Creative Commons Images:
Cristiano Ronaldo entrenando by Ruben Ortega
(https://commons.wikimedia.org/wiki/File:Cristiano_Ronaldo_entrenando_(crop)_(cropped).jpg)
Soccer Stadium by martha_chapa95
(https://www.flickr.com/photos/56192190@N05/5203688754)
Riot Police by Ivan Bandura
(https://www.flickr.com/photos/mac_ivan/11295452946)
JÃ¼rgen Klopp by Thomas RodenbÃ¼cher
(https://www.flickr.com/photos/xtranews/12085905563)
ManUtd vs LFC Red Card Vidic by Sdo216
(https://commons.wikimedia.org/wiki/File:2009-3-14_ManUtd_vs_LFC_Red_Card_Vidic.JPG)
Ejected! by Phil Wolff
(https://www.flickr.com/photos/philwolff/3788258352)
All sound effects licensed under Creative Commons
(https://creativecommons.org/licenses/by/3.0/):
horncall_strauss1_Eflatmajor by TaranP
Source: http://freesound.org/people/TaranP/sounds/361684/
CarAlarm_stereo_bip by passAirmangrace
Source: http://freesound.org/people/passAirmangrace/sounds/340898/
Football Crowd - Goal Cheer by Quistard
Source: http://freesound.org/people/Quistard/sounds/237679/
Metal Impact by RoganDerrick
Source: http://freesound.org/people/RoganDerrick/sounds/260435/
Plane Cessna Taxi Prop wash by Cheeseheadburger
Source: http://freesound.org/people/Cheeseheadburger/sounds/141522/
Bamboo Swing, C3 by InspectorJ
Source: http://freesound.org/people/InspectorJ/sounds/394454/
All music licensed under Creative Commons 4.0 (https://creativecommons.org/licenses/by/4.0/) or 3.0(http://creativecommons.org/licenses/by/3.0/):
Fast Talkin by Kevin MacLeod
Source: http://incompetech.com/music/royalty-free/index.html?isrc=USUAN1100590
Artist: http://incompetech.com/
Dances and Dames by Kevin MacLeod
Source: http://incompetech.com/music/royalty-free/index.html?isrc=USUAN1100595
Artist: http://incompetech.com/
Anguish by Kevin MacLeod
Source: http://incompetech.com/music/royalty-free/index.html?isrc=USUAN1400047
Artist: http://incompetech.com/
Faceoff by Kevin MacLeod
Source: http://incompetech.com/music/royalty-free/index.html?isrc=USUAN1100403
Artist: http://incompetech.com/
Kool Kats by Kevin MacLeod
Source: http://incompetech.com/music/royalty-free/index.html?isrc=USUAN1100601
Artist: http://incompetech.com/
I Knew a Guy by Kevin MacLeod
Source: http://incompetech.com/music/royalty-free/index.html?isrc=USUAN1100199
Artist: http://incompetech.com/
The Voyage by Audionautix is licensed under a Creative Commons Attribution licence (https://creativecommons.org/licenses/by/4.0/)
Artist: http://audionautix.com/
Exotic Battle by Kevin MacLeod
Source: http://incompetech.com/music/royalty-free/index.html?isrc=USUAN1100451
Artist: http://incompetech.com/
Dark Mystery
Dark Mystery by Audionautix
Artist: http://audionautix.com/</t>
  </si>
  <si>
    <t>['History', 'Map', 'Learning', 'Education', 'Edutainment', 'South America', 'Central America', 'America', 'El Salvador', 'Honduras', 'Football', 'Soccer', '100', 'Hours', '100 Hours War', 'Summary', 'Summarized', 'Overview', 'Explained', 'Explanation', 'Who', 'Why', 'Simplified', 'Animated', 'Soccer War']</t>
  </si>
  <si>
    <t>BiDvLshi9CY</t>
  </si>
  <si>
    <t>The Falklands - MiniWars #1</t>
  </si>
  <si>
    <t>The Falklands MiniWars 1</t>
  </si>
  <si>
    <t>2017-10-22 17:26:42+00:00</t>
  </si>
  <si>
    <t>MERCH: https://oversimplified.tv/merch
Support us on Patreon (please):
https://www.patreon.com/OverSimple
Want to know how I make these videos? I use Adobe After Effects and Photoshop. Get them here - https://goo.gl/zPHcm2
https://instagram.com/over_simplified
https://www.facebook.com/oversimplified/
https://twitter.com/over_simplified
Copyright disclaimer - We do not give anyone permission to translate and/or reupload our videos or designs on YouTube or other social media platforms.
--------------------------------------------------------------------
IMAGES:
World Map
NASA Goddard Space Flight Center Image by Reto StÃ¶ckli (land surface, shallow water, clouds). Enhancements by Robert Simmon (ocean color, compositing, 3D globes, animation). Data and technical support: MODIS Land Group; MODIS Science Data Support Team; MODIS Atmosphere Group; MODIS Ocean Group Additional data: USGS EROS Data Center (topography); USGS Terrestrial Remote Sensing Flagstaff Field Center (Antarctica); Defense Meteorological Satellite Program (city lights).
Creative Commons Images:
Vatican Alter 2 by Patrick Landy
(https://commons.wikimedia.org/wiki/File:Vatican_Altar_2.jpg)
Flag of Spain by HansenBCN
(https://en.wikipedia.org/wiki/Timeline_of_national_flags#/media/File:Flag_of_Spain_(1785-1873_and_1875-1931).svg)
Village People by Mario Casciano
(https://commons.wikimedia.org/wiki/File:VillagePeople1978.jpg)
Galtieri by Presidencia de la NaciÃ³n Argentina
(https://en.wikipedia.org/wiki/File:Retrato_Oficial_Galtieri.jpg)
Camouflage pattern texture by Joe Weisman
(https://commons.wikimedia.org/wiki/File:Camouflage_pattern_texture.png)
Margaret Thatcher by Chris Collins
https://en.wikipedia.org/wiki/Margaret_Thatcher#/media/File:Margaret_Thatcher.png)
Iron by Rob Lavinsky
 (https://commons.wikimedia.org/wiki/File:Iron-135048.jpg)
Copper by Jonathan Zander
(https://commons.wikimedia.org/wiki/File:NatCopper.jpg)
Magnesium by Warut Roonguthai
(https://commons.wikimedia.org/wiki/File:Magnesium_crystals.jpg)
SS Canberra by David Excoffier
(https://commons.wikimedia.org/wiki/File:SS_Canberra.jpg)
Atlantic Conveyer by Darren Hillman
(https://www.flickr.com/photos/dazzy1960/16194727475)
Falkland Islands Panorama by Alex Petrenko
(https://commons.wikimedia.org/wiki/File:Stanley_FIQQ_1ZZ,_Falkland_Islands_(Islas_Malvinas)_-_panoramio.jpg)
GFDL Images:
Bourbonic Flag by Durero
(https://en.wikipedia.org/wiki/Flag_of_Spain#/media/File:Bandera_de_Espa%C3%B1a_1760-1785.svg)
All sound effects licensed under Creative Commons
(https://creativecommons.org/licenses/by/3.0/):
fire crackling by daenerys
Source: http://freesound.org/people/daenerys/sounds/260713/
Waves by juskiddink
Source: http://freesound.org/people/juskiddink/sounds/60507/
Seagulls Atmos by Eelke
Source: http://freesound.org/people/Eelke/sounds/144835/
Pencil, Writing, Close, A by InspectorJ
Source: http://freesound.org/people/InspectorJ/sounds/398271/
Boxing Bell 1 by Benboncan
Source: http://freesound.org/people/Benboncan/sounds/66952/
Bamboo Swing, C3 by InspectorJ
Source: http://freesound.org/people/InspectorJ/sounds/394454/
Til With Bell by Benboncan
Source: http://freesound.org/people/Benboncan/sounds/91924/
Cattle Brethe by luyinshi6656
Source: http://freesound.org/people/luyinshi6656/sounds/244093/
Sheep in field by soundmary
Source: http://freesound.org/people/soundmary/sounds/196671/
Synthesized Explosion 04 by RSilveira_88
Source: http://freesound.org/people/RSilveira_88/sounds/216275/
All music licensed under Creative Commons 4.0 (https://creativecommons.org/licenses/by/4.0/) or 3.0(http://creativecommons.org/licenses/by/3.0/)
Faceoff by Kevin MacLeod
Source: http://incompetech.com/music/royalty-free/index.html?isrc=USUAN1100403
Artist: http://incompetech.com/
Monkeys Spinning Monkeys Kevin MacLeod (incompetech.com)
I Knew a Guy by Kevin MacLeod
Source: http://incompetech.com/music/royalty-free/index.html?isrc=USUAN1100199
Artist: http://incompetech.com/
Enchanted Journey by Kevin MacLeod
Source: http://incompetech.com/music/royalty-free/index.html?isrc=USUAN1100799
Artist: http://incompetech.com/
Investigations by Kevin MacLeod
Source: http://incompetech.com/music/royalty-free/index.html?isrc=USUAN1100646
Artist: http://incompetech.com/
Sneaky Snitch Kevin MacLeod (incompetech.com)
Court of the Queen - Music to Delight
Source: http://incompetech.com/music/royalty-free/index.html?isrc=USUAN1100728
Artist: http://incompetech.com/
The Chamber Kevin MacLeod (incompetech.com)
The Voyage
The Voyage by Audionautix
Artist: http://audionautix.com/
Dark Mystery
Dark Mystery by Audionautix
Artist: http://audionautix.com/
Earth Prelude by Kevin MacLeod
Source: http://incompetech.com/music/royalty-free/index.html?isrc=USUAN1100247
Artist: http://incompetech.com/
BTS Prolog by Kevin MacLeod
Source: http://freepd.com/Unclassified/BTS%20Prolog
Artist: http://incompetech.com/</t>
  </si>
  <si>
    <t>['History', 'Map', 'Learning', 'Falklands', 'South America', 'UK', 'Argentina', 'Spain', 'Summary', 'Summarised', 'Explained', 'Overview', 'Education', 'Edutainment', 'Islands', 'Vernet', 'Thatcher', 'Who', 'Why', 'oversimplified']</t>
  </si>
  <si>
    <t>Dd1JUTA7Ijc</t>
  </si>
  <si>
    <t>Hitler -  OverSimplified (Part 2)</t>
  </si>
  <si>
    <t>Hitler  OverSimplified Part 2</t>
  </si>
  <si>
    <t>2017-04-18 15:52:41+00:00</t>
  </si>
  <si>
    <t>Part 1 here: https://youtu.be/ATlila3e9dM
MERCH: https://oversimplified.tv/merch
If you would like to see more OverSimplified on a more regular basis, please consider supporting me on Patreon:
https://www.patreon.com/OverSimple
Want to know how I make these videos? I use Adobe After Effects and Photoshop. Get them here - https://goo.gl/zPHcm2
https://www.facebook.com/OverSimplified/
https://twitter.com/over_simplified
https://instagram.com/over_simplified
Copyright disclaimer - We do not give anyone permission to translate and/or reupload our videos or designs on YouTube or other social media platforms.
--------------------------------------------------------------------
Attributions:
All music licensed under a Creative Commons license:
(https://creativecommons.org/licenses/by/4.0/)
I Knew a Guy by Kevin MacLeod
Source: http://incompetech.com/music/royalty-free/index.html?isrc=USUAN1100199
Accralate - The Dark Contenent by Kevin MacLeod
Source: http://incompetech.com/music/royalty-free/index.html?isrc=USUAN1100341
Faceoff by Kevin MacLeod
Source: http://incompetech.com/music/royalty-free/index.html?isrc=USUAN1100403
Fast Talkin by Kevin MacLeod
Source: http://incompetech.com/music/royalty-free/index.html?isrc=USUAN1100590
Expeditionary by Kevin MacLeod
Source: http://incompetech.com/music/royalty-free/index.html?isrc=USUAN1100436
All music licensed under a Creative Commons license:
(https://creativecommons.org/licenses/by/3.0/)
Sneaky Snitch Kevin MacLeod (incompetech.com)
Infados Kevin MacLeod (incompetech.com)
The Chamber Kevin MacLeod (incompetech.com)
Lightless Dawn Kevin MacLeod (incompetech.com)
Sound FX
distant gunshots.wav by Aegersum (Creative Commons)
License: (https://creativecommons.org/licenses/by/3.0/)
Source: (https://www.freesound.org/people/Aegersum/sounds/345844/)
Marching.wav by WebbFilmsUK (Creative Commons)
License: (https://creativecommons.org/licenses/by/3.0/)
Source: (https://www.freesound.org/people/WebbFilmsUK/sounds/200321/)
tearing paper_14.wav by Dymewiz (Creative Commons)
License: (https://creativecommons.org/licenses/by/3.0/)
Source: (https://www.freesound.org/people/Dymewiz/sounds/111118/)
Laser_sustained.wav by ledhed2222 (Creative Commons)
License: (https://creativecommons.org/licenses/by/3.0/)
Source: (https://www.freesound.org/people/ledhed2222/sounds/90710/)
IMAGES
World Map
NASA Goddard Space Flight Center Image by Reto StoÌˆckli (land surface, shallow water, clouds). Enhancements by Robert Simmon (ocean color, compositing, 3D globes, animation). Data and technical support: MODIS Land Group; MODIS Science Data Support Team; MODIS Atmosphere Group; MODIS Ocean Group Additional data: USGS EROS Data Center (topography); USGS Terrestrial Remote Sensing Flagstaff Field Center (Antarctica); Defense Meteorological Satellite Program (city lights).
Historical Images by German Federal Archive:
Bundesarchiv / CC-BY-SA 3.0 (Creative Commons) 
License: (https://creativecommons.org/licenses/by-sa/3.0/de/deed.en)
Source: (https://upload.wikimedia.org)
Brick Wall Texture by William Warby (Creative Commons) 
License: (https://creativecommons.org/licenses/by/2.0/) 
Source: (https://www.flickr.com/photos/wwarby/15052672122)
Front page of Chicago Daily Tribune, 6 March 1923, announcing French troops killing four resisting Germans by Gb11111 (Creative Commons)
License: (https://creativecommons.org/licenses/by-sa/4.0/deed.en)
Source: (https://upload.wikimedia.org/wikipedia/commons/5/58/ France_Invades_Ruhr_Chicago_Daily_Tribune_6_March_1923.jpg)
Enchanted Rock in Texas in 2005 by Another Believer (Creative Commons)
License: (https://creativecommons.org/licenses/by-sa/3.0/deed.en)
Source: (https://upload.wikimedia.org/wikipedia/commons/b/b2/Enchanted_Rock%2C_boulder.jpg)
Logo of the Communist Party of Germany by R-41
License: (https://creativecommons.org/licenses/by-sa/3.0/)
Source: (https://upload.wikimedia.org/wikipedia/commons/4/43/KPD-logo.svg)
Sixth labour of Hercules @ Michaelerplatz, Vienna, Austria by Jeroen van Luin (Creative Commons)
License: (https://creativecommons.org/licenses/by/2.0/)
Source: (https://www.flickr.com/photos/-jvl-/4395674699)
Hitler's Reichstag speech promoting the bill was delivered at the Kroll Opera House, following the Reichstag fire.
License: (https://creativecommons.org/licenses/by-sa/3.0/)
Source: (https://upload.wikimedia.org/wikipedia/commons/0/07/Enabling_Act_in_colour.jpg)
Projector by EricRobson214 (Creative Commons)
License: (https://creativecommons.org/licenses/by/2.0/)
Source: (https://www.flickr.com/photos/126080172@N03/14714912637)
HDTV Projector Beam by RVWithTito.com (Creative Commons) License: (https://creativecommons.org/licenses/by/2.0/)
Source: (https://www.flickr.com/photos/rvwithtito/4236716778)</t>
  </si>
  <si>
    <t>['History', 'Learning', 'Rise', 'Power', 'Germany', 'Weimar', 'Europe', 'WW1', 'WWI', 'WW2', 'WWII', 'World', 'War', '1900s', 'Education', 'Animation', 'Edutainment', 'Summary', 'Summarized', 'Overview', 'who', 'how', 'explained', 'explanation', 'what', 'happened', 'Hindenberg', 'Austria', 'AustriaHungary', 'Map', 'Childhood', 'Storm', 'Troopers', 'Autobiography']</t>
  </si>
  <si>
    <t>ATlila3e9dM</t>
  </si>
  <si>
    <t>Hitler - OverSimplified (Part 1)</t>
  </si>
  <si>
    <t>Hitler OverSimplified Part 1</t>
  </si>
  <si>
    <t>2017-04-18 15:52:33+00:00</t>
  </si>
  <si>
    <t>Part 2 here: https://youtu.be/Dd1JUTA7Ijc
MERCH: https://oversimplified.tv/merch
Please support me on Patreon:
https://www.patreon.com/OverSimple
Instagram: https://www.instagram.com/over_simplified
Twitter: https://twitter.com/over_simplified
Facebook: https://www.facebook.com/OverSimplified/
Reddit: https://www.reddit.com/r/OverSimplified/
Discord: https://discord.gg/zsE9rwM
Copyright disclaimer - We do not give anyone permission to translate and/or reupload our videos or designs on YouTube or other social media platforms.
--------------------------------------------------------------------
All music licensed under a Creative Commons license:
(https://creativecommons.org/licenses/by/4.0/)
Marty Gots a Plan by Kevin MacLeod
Source: https://bit.ly/17lZNir
Anguish by Kevin MacLeod
Source: https://bit.ly/2E0ezyn
Accralate - The Dark Contenent by Kevin MacLeod
Source: https://bit.ly/2NY8upG
Dark Star by Kevin MacLeod
Source: https://bit.ly/2E1S3p0
Airport Lounge - Disco Ultralounge by Kevin MacLeod
Source: https://bit.ly/1u0WNiE
Intermission - Tenebrous Brothers Carnival by Kevin MacLeod
Source: https://bit.ly/2WxwC6f
Fast Talkin by Kevin MacLeod
Source: https://bit.ly/2LHtuDM
Expeditionary by Kevin MacLeod
Source: https://bit.ly/2HasfZR
All music licensed under a Creative Commons license:
(https://creativecommons.org/licenses/by/3.0/)
Monkeys Spinning Monkeys Kevin MacLeod (incompetech.com)
Who Likes to Party Kevin MacLeod (incompetech.com)
The Chamber Kevin MacLeod (incompetech.com)
Lightless Dawn Kevin MacLeod (incompetech.com)
Sound FX all under a Creative Commons License:
(https://creativecommons.org/licenses/by/3.0/)
record scratch.wav by luffy (Creative Commons)
(https://www.freesound.org/people/luffy/sounds/3536/)
003 - Invasion Alarm.mp3 by felipejordani (Creative Commons)(https://www.freesound.org/people/felipejordani/sounds/324394/)
baby_sneeze.wav by reinsamba (Creative Commons)(https://www.freesound.org/people/reinsamba/sounds/47273/)
Fall on the floor (v. cushion) by Evinawer (Creative Commons) (https://www.freesound.org/people/Evinawer/sounds/187569/)
Snoring.aif by JasonElrod (Creative Commons)
(https://www.freesound.org/people/JasonElrod/sounds/85470/)
yelling2.wav by SamKolber (Creative Commons) (https://www.freesound.org/people/SamKolber/sounds/205740/)
distant gunshots.wav by Aegersum (Creative Commons)
(https://www.freesound.org/people/Aegersum/sounds/345844/)
IMAGES
World Map
NASA Goddard Space Flight Center Image by Reto StoÌˆckli (land surface, shallow water, clouds). Enhancements by Robert Simmon (ocean color, compositing, 3D globes, animation). Data and technical support: MODIS Land Group; MODIS Science Data Support Team; MODIS Atmosphere Group; MODIS Ocean Group Additional data: USGS EROS Data Center (topography); USGS Terrestrial Remote Sensing Flagstaff Field Center (Antarctica); Defense Meteorological Satellite Program (city lights).
Historical Images by German Federal Archive:
Bundesarchiv / CC-BY-SA 3.0 (Creative Commons) 
License: (https://creativecommons.org/licenses/by-sa/3.0/de/deed.en)
Source: (https://upload.wikimedia.org)
Brick Wall Texture by William Warby (Creative Commons) 
License: (https://creativecommons.org/licenses/by/2.0/) 
Source: (https://www.flickr.com/photos/wwarby/15052672122)
Front page of Chicago Daily Tribune, 6 March 1923, announcing French troops killing four resisting Germans by Gb11111 (Creative Commons)
License: (https://creativecommons.org/licenses/by-sa/4.0/deed.en)
Source: (https://upload.wikimedia.org/wikipedia/commons/5/58/ France_Invades_Ruhr_Chicago_Daily_Tribune_6_March_1923.jpg)
Enchanted Rock in Texas in 2005 by Another Believer (Creative Commons)
License: (https://creativecommons.org/licenses/by-sa/3.0/deed.en)
Source: (https://upload.wikimedia.org/wikipedia/commons/b/b2/Enchanted_Rock%2C_boulder.jpg)
Logo of the Communist Party of Germany by R-41
License: (https://creativecommons.org/licenses/by-sa/3.0/)
Source: (https://upload.wikimedia.org/wikipedia/commons/4/43/KPD-logo.svg)
Sixth labour of Hercules @ Michaelerplatz, Vienna, Austria by Jeroen van Luin (Creative Commons)
License: (https://creativecommons.org/licenses/by/2.0/)
Source: (https://www.flickr.com/photos/-jvl-/4395674699)
Hitler's Reichstag speech promoting the bill was delivered at the Kroll Opera House, following the Reichstag fire.
License: (https://creativecommons.org/licenses/by-sa/3.0/)
Source: (https://upload.wikimedia.org/wikipedia/commons/0/07/Enabling_Act_in_colour.jpg)
Projector by EricRobson214 (Creative Commons)
License: (https://creativecommons.org/licenses/by/2.0/)
Source: (https://www.flickr.com/photos/126080172@N03/14714912637)
HDTV Projector Beam by RVWithTito.com (Creative Commons) License: (https://creativecommons.org/licenses/by/2.0/)
Source: (https://www.flickr.com/photos/rvwithtito/4236716778)</t>
  </si>
  <si>
    <t>['History', 'Learning', 'Weimar', 'Germany', 'Europe', 'WW1', 'WW2', 'World', 'War', '1900s', 'Education', 'Animation', 'Edutainment', 'Summary', 'Summarized', 'Overview', 'WWI', 'WWII', 'who', 'how', 'explained', 'explanation', 'what', 'happened', 'Hindenberg', 'Austria', 'AustriaHungary', 'Map', 'Power', 'Childhood', 'Autobiography']</t>
  </si>
  <si>
    <t>Mun1dKkc_As</t>
  </si>
  <si>
    <t>WW1 - Oversimplified (Part 2)</t>
  </si>
  <si>
    <t>WW1 Oversimplified Part 2</t>
  </si>
  <si>
    <t>2016-10-21 11:44:32+00:00</t>
  </si>
  <si>
    <t>PART 1 HERE: https://www.youtube.com/watch?v=dHSQAEam2yc
MERCH: https://oversimplified.tv/merch
WW1 Explained!
If you would like to see more OverSimplified on a more regular basis, please consider supporting me on Patreon:
https://www.patreon.com/OverSimple
Want to know how I make these videos? I use Adobe After Effects and Photoshop. Get them here - https://goo.gl/zPHcm2
https://www.facebook.com/OverSimplified/
https://twitter.com/over_simplified
https://instagram.com/over_simplified
Inspired by Dan Carlin's Hardcore History podcast, check it out if you want to learn about WW1 in more detail!
Bill Wurtz made me want to make this, kudos to him! (Link to his channel: https://www.youtube.com/user/billwurtz)
(I've not been endorsed by either of them!)
Copyright disclaimer - We do not give anyone permission to translate and/or reupload our videos or designs on YouTube or other social media platforms.
--Attributions--
Sound Effects:
Till With Bell by Benboncan (Creative Commons)
License: (https://creativecommons.org/licenses/by/3.0/)
Source: http://www.freesound.org/people/Benboncan/sounds/91924/
Music:
Bird in Hand - Audionautix (attribution)
â€œBird In Hand by Audionautix is licensed under a Creative Commons Attribution licence (https://creativecommons.org/licenses/by/4.0/)
Artist: http://audionautix.com/â€œ 
Accralate - The Dark Contenent by Kevin MacLeod is licensed under a Creative Commons Attribution licence (https://creativecommons.org/licenses/by/4.0/)
Source: http://incompetech.com/music/royalty-free/index.html?isrc=USUAN1100341
Artist: http://incompetech.com/
Desert City by Kevin MacLeod is licensed under a Creative Commons Attribution licence (https://creativecommons.org/licenses/by/4.0/)
Source: http://incompetech.com/music/royalty-free/index.html?isrc=USUAN1100564
Artist: http://incompetech.com/
I Knew a Guy by Kevin MacLeod is licensed under a Creative Commons Attribution licence (https://creativecommons.org/licenses/by/4.0/)
Source: http://incompetech.com/music/royalty-free/index.html?isrc=USUAN1100199
Artist: http://incompetech.com/
Minima by Kevin MacLeod is licensed under a Creative Commons Attribution licence (https://creativecommons.org/licenses/by/4.0/)
Source: http://incompetech.com/music/royalty-free/index.html?isrc=USUAN1200053
Artist: http://incompetech.com/
Marty Gots a Plan by Kevin MacLeod is licensed under a Creative Commons Attribution licence (https://creativecommons.org/licenses/by/4.0/)
Source: http://incompetech.com/music/royalty-free/index.html?isrc=USUAN1500015
Artist: http://incompetech.com/
Expeditionary by Kevin MacLeod is licensed under a Creative Commons Attribution licence (https://creativecommons.org/licenses/by/4.0/)
Source: http://incompetech.com/music/royalty-free/index.html?isrc=USUAN1100436
Artist: http://incompetech.com/
For the Fallen by Kevin MacLeod is licensed under a Creative Commons Attribution licence (https://creativecommons.org/licenses/by/4.0/)
Source: http://incompetech.com/music/royalty-free/index.html?isrc=USUAN1100704
Artist: http://incompetech.com/</t>
  </si>
  <si>
    <t>['History', 'Map', 'Learning', 'Europe', 'America', 'World', 'One', 'Flag', 'Russia', 'Edutainment', 'UK', 'France', 'Germany', '1914', '1918', '1900s', 'Education', 'Animation', 'Battlefield 1', 'Battlefield One', 'Summary', 'Summarized', 'overview', 'who', 'started', 'how', 'explanation', 'explained', 'what', 'happened']</t>
  </si>
  <si>
    <t>dHSQAEam2yc</t>
  </si>
  <si>
    <t>WW1 - Oversimplified (Part 1)</t>
  </si>
  <si>
    <t>WW1 Oversimplified Part 1</t>
  </si>
  <si>
    <t>2016-10-21 11:44:18+00:00</t>
  </si>
  <si>
    <t>PART 2 HERE: https://www.youtube.com/watch?v=Mun1dKkc_As
MERCH: https://oversimplified.tv/merch
If you would like to see more OverSimplified on a more regular basis, please consider supporting me on Patreon:
https://www.patreon.com/OverSimple
Want to know how I make these videos? I use Adobe After Effects and Photoshop. Get them here - https://goo.gl/zPHcm2
https://www.facebook.com/OverSimplified/
https://twitter.com/over_simplified
https://instragram.com/over_simplified
Content inspired by Dan Carlin's Hardcore History podcast, check it out if you want to learn about WW1 in more detail!
Bill Wurtz made me want to make this, kudos to him! (Link to his channel: https://www.youtube.com/user/billwurtz)
(I've not been endorsed by either of them!)
Copyright disclaimer - We do not give anyone permission to translate and/or reupload our videos or designs on YouTube or other social media platforms.
--Attributions--
Images:
World Map
NASA Goddard Space Flight Center Image by Reto StÃ¶ckli (land surface, shallow water, clouds). Enhancements by Robert Simmon (ocean color, compositing, 3D globes, animation). Data and technical support: MODIS Land Group; MODIS Science Data Support Team; MODIS Atmosphere Group; MODIS Ocean Group Additional data: USGS EROS Data Center (topography); USGS Terrestrial Remote Sensing Flagstaff Field Center (Antarctica); Defense Meteorological Satellite Program (city lights).
Pfefferpotthast by Oliver Hallmann (Creative Commons)
License: (https://creativecommons.org/licenses/by/2.0/)
Source: (https://www.flickr.com/photos/ohallmann/12155531553)
Music:
Bird in Hand - Audionautix (attribution)
â€œBird In Hand by Audionautix is licensed under a Creative Commons Attribution licence (https://creativecommons.org/licenses/by/4.0/)
Artist: http://audionautix.com/â€œ 
Covert Affair - Film Noire by Kevin MacLeod is licensed under a Creative Commons Attribution licence (https://creativecommons.org/licenses/by/4.0/)
Source: http://incompetech.com/music/royalty-free/index.html?isrc=USUAN1100795
Artist: http://incompetech.com/
Accralate - The Dark Contenent by Kevin MacLeod is licensed under a Creative Commons Attribution licence (https://creativecommons.org/licenses/by/4.0/)
Source: http://incompetech.com/music/royalty-free/index.html?isrc=USUAN1100341
Artist: http://incompetech.com/
Expeditionary by Kevin MacLeod is licensed under a Creative Commons Attribution licence (https://creativecommons.org/licenses/by/4.0/)
Source: http://incompetech.com/music/royalty-free/index.html?isrc=USUAN1100436
Artist: http://incompetech.com/
Disco Sting by Kevin MacLeod is licensed under a Creative Commons Attribution licence (https://creativecommons.org/licenses/by/4.0/)
Source: http://incompetech.com/music/royalty-free/index.html?isrc=USUAN1100363
Artist: http://incompetech.com/
Faceoff by Kevin MacLeod is licensed under a Creative Commons Attribution licence (https://creativecommons.org/licenses/by/4.0/)
Source: http://incompetech.com/music/royalty-free/index.html?isrc=USUAN1100403
Artist: http://incompetech.com/
First Call by Kevin MacLeod is licensed under a Creative Commons Attribution licence (https://creativecommons.org/licenses/by/4.0/)
Source: http://incompetech.com/music/royalty-free/index.html?isrc=USUAN1100862
Artist: http://incompetech.com/
I Knew a Guy by Kevin MacLeod is licensed under a Creative Commons Attribution licence (https://creativecommons.org/licenses/by/4.0/)
Source: http://incompetech.com/music/royalty-free/index.html?isrc=USUAN1100199
Artist: http://incompetech.com/
Who Likes to Party Kevin MacLeod (incompetech.com)
Licensed under Creative Commons: By Attribution 3.0 License
http://creativecommons.org/licenses/by/3.0/</t>
  </si>
  <si>
    <t>['History', 'Map', 'Learning', 'Europe', 'America', 'World', 'One', 'Flag', 'Russia', 'UK', 'France', 'Germany', '1914', '1900s', 'Education', 'Animation', 'Battlefield 1', 'Battlefield One', 'summary', 'summarized', 'overview', 'who', 'started', 'how', 'explanation', 'explained', 'what', 'happened', '1918']</t>
  </si>
  <si>
    <t>lZMGoDpSj4w</t>
  </si>
  <si>
    <t>UCggHoXaj8BQHIiPmOxezeWA</t>
  </si>
  <si>
    <t>History Buffs: Narcos Season Two Part Two</t>
  </si>
  <si>
    <t>History Buffs Narcos Season Two Part Two</t>
  </si>
  <si>
    <t>2022-10-05 10:14:47+00:00</t>
  </si>
  <si>
    <t>Originally aired Sep 21, 2022. Apologies for having to remove the initial version. That one got Age-Restricted and it took a while to figure out how to fix the problem. If you wish to find the un-censored and un-edited version, its available over on Nebula 
You can join Nebula today and get Curiosity Stream at 26% off for a year! Click on the link below
http://curiositystream.com/historybuffs
â— Follow us on Facebook: https://www.facebook.com/HistoryBuffsLondon
â— Follow us on Twitter: https://twitter.com/HistoryBuffs_</t>
  </si>
  <si>
    <t>['history buffs', 'historically innacurate', 'nick hodges', 'historically accurate', 'historical accuracy', 'pablo escobar', 'historical accuracies', 'historical film review', 'history (tv genre)', 'pablo escobar narcos', 'medellin cartel', 'javier pena', 'steve murphy', 'juan pablo escobar', 'wagner moura', 'historically inaccurate', 'historical inaccuracies', 'history buffs narcos', 'Hugo Martinez', 'Los Pepes', 'Centra Spike', 'DEA', 'Colombia', 'Gangster', 'Mafia', 'colonel carrillo', 'hermilda escobar narcos']</t>
  </si>
  <si>
    <t>P0CYlDIcIrg</t>
  </si>
  <si>
    <t>History Buffs: Narcos Season Two Part One</t>
  </si>
  <si>
    <t>History Buffs Narcos Season Two Part One</t>
  </si>
  <si>
    <t>2022-09-14 20:00:10+00:00</t>
  </si>
  <si>
    <t>You can join Nebula today and get Curiosity Stream at 26% off for a year! Click on the link below
http://curiositystream.com/historybuffs
â— Follow us on Facebook: https://www.facebook.com/HistoryBuffsLondon
â— Follow us on Twitter: https://twitter.com/HistoryBuffs_</t>
  </si>
  <si>
    <t>['history buffs', 'nick hodges', 'historically inaccurate', 'history buffs narcos', 'historical inaccuracy', 'historically innacurate', 'historically accurate', 'Pablo Escobar', 'Los Pepes', 'Colonel Hugo Martinez', 'Javier Pena', 'Steve Murphy', 'Medellin Cartel', 'Juan Pablo Escobar', 'Wagner Moura', 'Cali Cartel', 'Colombia', 'history (tv genre)']</t>
  </si>
  <si>
    <t>ONpEHXEtTPc</t>
  </si>
  <si>
    <t>History Buffs: Narcos Season One - Part Two</t>
  </si>
  <si>
    <t>History Buffs Narcos Season One Part Two</t>
  </si>
  <si>
    <t>2022-04-17 18:00:16+00:00</t>
  </si>
  <si>
    <t>['pablo escobar', 'wagner moura', 'nick hodges', 'historically innacurate', 'historical inaccuracy', 'historically accurate', 'history (tv genre)', 'historical accuracy', 'history buffs', 'Search Bloc', 'Hugo Martinez', 'Horatio Carrillo', 'Medellin Cartel', 'Steve Murphy', 'Javier Pena', 'DEA', 'la catedral prison', 'Barrio', 'CNP', 'Colombia', 'Columbia', 'Cesar Gavira', 'Eduardo Mendoza', 'Eduardo Sandoval']</t>
  </si>
  <si>
    <t>9gPBVdNhfCI</t>
  </si>
  <si>
    <t>History Buffs: Narcos Season One - Part One</t>
  </si>
  <si>
    <t>History Buffs Narcos Season One Part One</t>
  </si>
  <si>
    <t>2022-04-10 18:00:12+00:00</t>
  </si>
  <si>
    <t>['pablo escobar', 'wagner moura', 'history buffs', 'pablo escobar story', 'pablo escobar narcos', 'pablo escobar series', 'nick hodges history buffs', 'How historically accurate', 'true story', 'real history', 'Javier Pena', 'Steve Murphy', 'Medellin Cartel', 'Narcos', 'Colombia', 'Columbia', 'Rodriguez Gacha', 'Ochoa Brothers', 'Juan Pablo Escobar', 'Nick Hodges']</t>
  </si>
  <si>
    <t>ATF5ju0rpE4</t>
  </si>
  <si>
    <t>History Buffs: The Last of the Mohicans</t>
  </si>
  <si>
    <t>History Buffs The Last of the Mohicans</t>
  </si>
  <si>
    <t>2021-11-06 16:16:44+00:00</t>
  </si>
  <si>
    <t>Hey guys, hope everyone is doing well. For this episode, I thought I'd cover one of my most requested reviews, with The Last of the Mohicans. A certain childhood favourite of it. As always, thank you for your patience and continued support. Hope you guys enjoy! 
You can join Nebula today and get Curiosity Stream at 26% off for a year! Click on the link below
http://curiositystream.com/historybuffs
â— Follow us on Facebook: https://www.facebook.com/HistoryBuffsLondon
â— Follow us on Twitter: https://twitter.com/HistoryBuffs_</t>
  </si>
  <si>
    <t>['History Buffs', 'Nick Hodges', 'The Last of the Mohicans', 'historical accuracy', 'historically inacurate', 'daniel day-lewis', 'last of the mohicans review', 'madeleine stowe', 'history clarified', 'historically accurate', 'historical movie', 'french and indian war', '7 years war', 'the gael', 'micheal mann', 'wes studi', 'native americans', 'fort william henry', 'montcalm', 'trevor jones', 'randy edelman', 'fort william henry massacre', 'Hawkeye', 'Uncas', 'British Empire', 'French Empire', 'George Washington', 'Chingachgook']</t>
  </si>
  <si>
    <t>uZGGn2ZfGZo</t>
  </si>
  <si>
    <t>History Buffs: Midway Part Two</t>
  </si>
  <si>
    <t>History Buffs Midway Part Two</t>
  </si>
  <si>
    <t>2021-05-28 16:48:17+00:00</t>
  </si>
  <si>
    <t>As promised here is Part Two of my Midway review. Hope you guys enjoy it :) 
You can join Nebula today and get Curiosity Stream at 26% off for a year! Click on the link below
http://curiositystream.com/historybuffs
Part Two of this review will be out next Friday on the 28th of May! 
â— Follow us on Facebook: https://www.facebook.com/HistoryBuffsLondon
â— Follow us on Twitter: https://twitter.com/HistoryBuffs_</t>
  </si>
  <si>
    <t>['History Buffs', 'Nick Hodges', 'Midway', 'Midway Part Two', 'Historical inaccuracies', 'historical accuracies', 'how historically accurate is', 'June 4th 1942', 'Midway anniversary', 'World War 2', 'WW2', 'WWII', 'Battle', 'Nimitz', 'Roland Emmerich', 'midway movie', 'coral sea', 'japanese empire', 'pearl harbor doolittle raid']</t>
  </si>
  <si>
    <t>4qQim09n6mY</t>
  </si>
  <si>
    <t>History Buffs: Midway Part One</t>
  </si>
  <si>
    <t>History Buffs Midway Part One</t>
  </si>
  <si>
    <t>2021-05-21 16:53:16+00:00</t>
  </si>
  <si>
    <t>Thank you guys so much for your patience. Quarantine has made somethings difficult and I know its been a while but it's finally here! I hope you enjoy it!
You can join Nebula today and get Curiosity Stream at 26% off for a year! Click on the link below
http://curiositystream.com/historybuffs
Part Two of this review will be out next Friday on the 28th of May! 
â— Follow us on Facebook: https://www.facebook.com/HistoryBuffsLondon
â— Follow us on Twitter: https://twitter.com/HistoryBuffs_</t>
  </si>
  <si>
    <t>['History Buffs', 'Nick Hodges', 'Midway', 'Pearl Harbor', 'Pearl Harbour', 'Coral Sea', 'Japanese Empire', 'World War 2', 'WW2', 'historically accurate', 'historical accuracies', 'Woody Harrelson', 'Ed Skrein', 'Dive Bomber', 'Zeros', 'Roland Emmerich', 'inaccuracies', 'inaccurate', 'nick hodges history', 'historical film review']</t>
  </si>
  <si>
    <t>i9BalX28g_I</t>
  </si>
  <si>
    <t>History Buffs: Bohemian Rhapsody Part Two</t>
  </si>
  <si>
    <t>History Buffs Bohemian Rhapsody Part Two</t>
  </si>
  <si>
    <t>2020-10-31 12:16:50+00:00</t>
  </si>
  <si>
    <t>You can join Nebula today and get Curiosity Stream at 26% off for a year! Click on the link below
http://curiositystream.com/historybuffs
Full review on Nebula link -
https://watchnebula.com/videos/history-buffs-bohemian-rhapsody
Part Two of this review will be out next Friday! 
HISTORY BUFFS MERCHANDISE
https://teespring.com/stores/history-buffs
â— Follow us on Facebook: https://www.facebook.com/HistoryBuffsLondon
â— Follow us on Twitter: https://twitter.com/HistoryBuffs_</t>
  </si>
  <si>
    <t>['Freddie Mercury', 'Brian May', 'John Deacon', 'Roger Taylor', 'Live Aid Concert 1985', 'Queen', 'Bohemian Rhapsody', 'Rami Malek', 'British Rock', 'Waynes World', 'Princess Diana', '1980s', 'History Buffs', 'Nick Hodges', 'Historical Accuracy', 'Historical Inaccuracy', 'Music Biopic', 'Bryan Singer', 'Rock and Roll', 'Marc Martel']</t>
  </si>
  <si>
    <t>c9yscdB_hXY</t>
  </si>
  <si>
    <t>History Buffs: Bohemian Rhapsody Part One</t>
  </si>
  <si>
    <t>History Buffs Bohemian Rhapsody Part One</t>
  </si>
  <si>
    <t>2020-10-23 13:59:26+00:00</t>
  </si>
  <si>
    <t>['Freddie Mercury', 'Bohemian Rhapsody', 'Rami Malek', 'Brian May', 'Rock and Roll', 'Queen', 'Queen film', 'Bryan Singer', 'British Rock', 'Live Aid Concert 1985', 'Roger Taylor', 'John Deacon', "1980's", "1970's", 'History Buffs', 'Nick Hodges', 'Marc Martel']</t>
  </si>
  <si>
    <t>w6MNb6kKZUw</t>
  </si>
  <si>
    <t>HB Mini: The Aeronauts</t>
  </si>
  <si>
    <t>HB Mini The Aeronauts</t>
  </si>
  <si>
    <t>2020-05-24 14:11:00+00:00</t>
  </si>
  <si>
    <t>You can join Curiosity Stream today! Click on the link to start your free trial!
http://curiositystream.com/historybuffs
SUPPORT HISTORY BUFFS ON PATREON
https://www.patreon.com/HistoryBuffs
HISTORY BUFFS MERCHANDISE
https://teespring.com/stores/history-buffs
â— Follow us on Facebook: https://www.facebook.com/HistoryBuffsLondon
â— Follow us on Twitter: https://twitter.com/HistoryBuffs_</t>
  </si>
  <si>
    <t>['History Buffs', 'Nick Hodges', 'The Aeronauts', 'James Glaisher', 'Henry Coxwell', 'Balloon', 'Charles Green', 'historically accurate', 'historically inaccurate', 'movie review', 'the aeronauts true story', 'the aeronauts review', 'Ballooning', 'eddie redmayne', 'felicity jones', 'amelia wren']</t>
  </si>
  <si>
    <t>TON70FHymno</t>
  </si>
  <si>
    <t>History Buffs: Elizabeth the Golden Age</t>
  </si>
  <si>
    <t>History Buffs Elizabeth the Golden Age</t>
  </si>
  <si>
    <t>2020-05-01 08:10:13+00:00</t>
  </si>
  <si>
    <t>Hey guys, sorry this video didn't come out as soon as I would have liked. There were a lot of things that I had to take care of in my personal life. Much of last year was spent sorting things out, especially within the last months. Fortunately they have finally been taken care of and I can devote my attention back into History Buffs. Anyway, hope you enjoy this video! 
You can join Curiosity Stream today! Click on the link to start your free trial!
http://curiositystream.com/historybuffs
SUPPORT HISTORY BUFFS ON PATREON
https://www.patreon.com/HistoryBuffs
HISTORY BUFFS MERCHANDISE
https://teespring.com/stores/history-buffs
â— Follow us on Facebook: https://www.facebook.com/HistoryBuffsLondon
â— Follow us on Twitter: https://twitter.com/HistoryBuffs_</t>
  </si>
  <si>
    <t>['History Buffs', 'Nick Hodges', 'Elizabeth the Golden Age', 'Movie Review', 'Tudor', 'Elizabeth I', 'historical accuracy', 'historical inaccuracies', 'The Spanish Armada', 'Mary Stuart', 'Mary Queen of Scots', 'Cate Blanchett', 'English Crown', 'Royal Family', 'British History', 'queen elizabeth', 'Accurate']</t>
  </si>
  <si>
    <t>1L3UA3Zt0ww</t>
  </si>
  <si>
    <t>History Buffs: Vikings Crew Interviews</t>
  </si>
  <si>
    <t>History Buffs Vikings Crew Interviews</t>
  </si>
  <si>
    <t>2020-03-04 23:05:21+00:00</t>
  </si>
  <si>
    <t>Here are some of my favourite interviews with the Crew during my time on the Vikings set. Hope you enjoy!</t>
  </si>
  <si>
    <t>['Michael Hirst', 'History Buffs', 'Interviews', 'Vikings History', 'Poll Moussoulides', "Morgan O'Sullivan", 'Travis Fimmel', 'Clive Standen', 'Justin Pollard', 'Gustaf SkarsgÃ¥rd', 'Alexander Ludwig', 'Alex HÃ¸gh Andersen', 'Moe Dunford', 'Marco IlsÃ¸', 'Jordan Patrick Smith', 'Historical TV Shows', 'Ragnar', 'Ragnar Sagas', 'Icelandic Sagas', 'Alyssa Sutherland', 'Linus Roache', 'Alfred the Great', 'Ivar the Boneless', 'Historical Accuracy', 'Dee Corcoran', 'Joan Bergin', 'Old Norse', 'Old Low Fanconian', 'Frankish', 'Normandy']</t>
  </si>
  <si>
    <t>MhVPUSHWswE</t>
  </si>
  <si>
    <t>History Buffs: Vikings Cast Interviews</t>
  </si>
  <si>
    <t>History Buffs Vikings Cast Interviews</t>
  </si>
  <si>
    <t>2020-02-18 23:14:50+00:00</t>
  </si>
  <si>
    <t>While I'm working on the Elizabeth Golden Age review, here are some of my favourite interviews during my time on the Vikings set. I'll be uploading the Vikings Crew interviews soon! Hope you enjoy.
Music from Epidemic Sound
Deus Ex Machina - Ballpoint
Monuments - Bonnie Grace
Weapon of Choice - Fabien Tell
Forest in Mist - Howard Harper
Kiss the Past Goodbye - Christian Andersen
Ending - Peter Sandberg
Another Hero - Jon Bjork</t>
  </si>
  <si>
    <t>['Gustaf SkarsgÃ¥rd', 'Clive Standen', 'Alexander Ludwig', 'History Buffs', 'Vikings History', 'Normandy', 'Travis Fimmel', 'Linus Roach', 'Moe Dunford', 'Alex HÃ¸gh', 'Siege of Paris', 'Rollo of Normandy', 'Floki', 'Bjorn Ironside', 'Ragnar Lodbrok', 'Ragnar Lothbrok', 'The Icelandic Sagas', 'Michael Hirst', 'Ivar the Boneless', 'Historically Accurate']</t>
  </si>
  <si>
    <t>Q3V-x7Dy390</t>
  </si>
  <si>
    <t>Thank You For One Million Subs History Buffs!</t>
  </si>
  <si>
    <t>Thank You For One Million Subs History Buffs</t>
  </si>
  <si>
    <t>2019-12-22 16:35:18+00:00</t>
  </si>
  <si>
    <t>Just a quick thank you for subscribing to my channel, making this video possible and ending 2019 on a great note! Hope you all have a wonderful holiday this Christmas!</t>
  </si>
  <si>
    <t>['History Buffs', 'Nick Hodges', 'One Million subscriber milestone', 'One Millions subs', 'Thank You']</t>
  </si>
  <si>
    <t>Ttt2jJhQyhU</t>
  </si>
  <si>
    <t>History Buffs: Elizabeth</t>
  </si>
  <si>
    <t>History Buffs Elizabeth</t>
  </si>
  <si>
    <t>2019-12-07 15:12:56+00:00</t>
  </si>
  <si>
    <t>Hey guys, this video was originally blocked from a copyright claim. I have disputed the claim on the grounds that this video is Fair Use. The process is still ongoing and the video might get blocked again but if it does, than you will know why. 
You can join Curiosity Stream today! Click on the link to start your free trial!_x000D_
http://curiositystream.com/historybuffs
_x000D_
SUPPORT HISTORY BUFFS ON PATREON_x000D_
https://www.patreon.com/HistoryBuffs_x000D_
HISTORY BUFFS MERCHANDISE_x000D_
https://teespring.com/stores/history-buffs_x000D_
â— Follow us on Facebook: https://www.facebook.com/HistoryBuffsLondon_x000D_
â— Follow us on Twitter: https://twitter.com/HistoryBuffs__x000D_
Music by Epidemic Sound: http://epidemicsound.com/creator</t>
  </si>
  <si>
    <t>['History Buffs', 'Nick Hodges', 'Elizabeth I', 'Queen Elizabeth', 'Tudor', 'Elizabeth (film)', 'historical accuracies', 'historical inaccuracies', 'Cate Blanchett', 'joseph fiennes', 'renaissance', 'mary queen of scots', 'Monarchy', 'Elizabeth', 'Royalty']</t>
  </si>
  <si>
    <t>PjbEdZyEiMA</t>
  </si>
  <si>
    <t>History Buffs: A Bridge Too Far</t>
  </si>
  <si>
    <t>History Buffs A Bridge Too Far</t>
  </si>
  <si>
    <t>2019-09-17 15:22:48+00:00</t>
  </si>
  <si>
    <t>Today is the 75th anniversary of Operation Market Garden, the basis of WW2 classic, "A Bridge Too Far." Hope you guys enjoy!
You can join Curiosity Stream today! Click on the link to start your free trial!
http://curiositystream.com/historybuffs
SUPPORT HISTORY BUFFS ON PATREON
https://www.patreon.com/HistoryBuffs
Â 
HISTORY BUFFS MERCHANDISE
https://teespring.com/stores/history-buffs
Â 
â— Follow us on Facebook:Â https://www.facebook.com/HistoryBuffsLondon
â— Follow us on Twitter:Â https://twitter.com/HistoryBuffs_
Music by Epidemic Sound:Â http://epidemicsound.com/creator</t>
  </si>
  <si>
    <t>['History Buffs', 'Nick Hodges', 'A Bridge Too Far', 'Operation Market Garden', '75th anniversary of Operation Market Garden', 'bernard montgomery', 'Boy browning', 'WW2', 'British airbourne', 'American Airborne', 'sean connery', 'Anthony Hopkins', 'Robert Redford', 'michael caine', 'james caan', '82nd airborne', '1st airborne', 'arnhem', 'richard attenborough', "ryan o'neal", 'gene hackman', 'elliott gould', 'dwight d. eisenhower', 'behind enemy lines', 'historical film review']</t>
  </si>
  <si>
    <t>jTgmCf82s3U</t>
  </si>
  <si>
    <t>History Buffs: The Terror</t>
  </si>
  <si>
    <t>History Buffs The Terror</t>
  </si>
  <si>
    <t>2019-05-19 02:15:00+00:00</t>
  </si>
  <si>
    <t>You can join Curiosity Stream today! Click on the link to start your free trial!
http://curiositystream.com/historybuffs
After a long wait here is The Terror! Hope you enjoy the review as much as I loved making it! 
SUPPORT HISTORY BUFFS ON PATREON
https://www.patreon.com/HistoryBuffs
Â 
HISTORY BUFFS MERCHANDISE
https://teespring.com/stores/history-buffs
Â 
â— Follow us on Facebook:Â https://www.facebook.com/HistoryBuffsLondon
â— Follow us on Twitter:Â https://twitter.com/HistoryBuffs_
Music by Epidemic Sound:Â http://epidemicsound.com/creator</t>
  </si>
  <si>
    <t>['HMS Erebus', 'British Navy', 'Royal Navy', 'Victorian England', 'Victorian Era', 'England', 'Canada', 'Arctic Circle', 'Arctic', 'Polar Bears', 'Jared Harris', 'Francis Crozier', 'Tobias Menzies', 'Sir John Franklin', 'Arctic voyage', 'Northwest Passage', 'History Buffs', 'CiarÃ¡n Hinds', 'Ian Hart', 'Charles Dickens', 'Tundra', 'Winter', 'King William Island', 'Ice', 'Scary Voyage', 'The Terror', 'The Terror Season 1']</t>
  </si>
  <si>
    <t>WINbMo5poQ4</t>
  </si>
  <si>
    <t>History Buffs: Casino</t>
  </si>
  <si>
    <t>History Buffs Casino</t>
  </si>
  <si>
    <t>2019-02-12 19:56:37+00:00</t>
  </si>
  <si>
    <t>Sorry for being away so long guys! Hopefully this review makes up for it but I'm back in the swing of things and I'm already researching my next review. Thanks for being so patient! :) 
Check out the Mob Museum Casino panel!
https://themobmuseum.org/events-posts/november-7-the-real-story-behind-casino/
SUPPORT HISTORY BUFFS ON PATREON 
https://www.patreon.com/HistoryBuffs
HISTORY BUFFS MERCHANDISE
https://teespring.com/stores/history-buffs
â— Follow us on Facebook: https://www.facebook.com/HistoryBuffsLondon
â— Follow us on Twitter: https://twitter.com/HistoryBuffs_</t>
  </si>
  <si>
    <t>['history buffs', 'historically accurate', 'historically inaccurate', 'historical accuracy', 'martin scorsese (film director)', 'historically accurate movies', 'Joe Pesci', 'robert de niro', 'Mafia', 'Cosa Nostra', 'Las Vegas', 'Gambling', 'Sharon Stone', 'frank cullotta', 'Tony Spilotro', 'frank lefty rosenthal', 'geri mcghee', 'Chicago Outfit', 'Mob', 'Nicholas Pileggi', 'FBI', 'Movie Monsters', '1970s']</t>
  </si>
  <si>
    <t>TG-tG-Wo0Do</t>
  </si>
  <si>
    <t>History Buffs: The Death of Stalin</t>
  </si>
  <si>
    <t>History Buffs The Death of Stalin</t>
  </si>
  <si>
    <t>2018-10-13 16:02:39+00:00</t>
  </si>
  <si>
    <t>Thanks to Skillshare for sponsoring this video. The first 500 people to sign up at this link in the will get their first 2 months for free  http://skl.sh/historybuffs
SUPPORT HISTORY BUFFS ON PATREON 
https://www.patreon.com/HistoryBuffs
HISTORY BUFFS MERCHANDISE
https://teespring.com/stores/history-buffs
â— Follow us on Facebook: https://www.facebook.com/HistoryBuffsLondon
â— Follow us on Twitter: https://twitter.com/HistoryBuffs_</t>
  </si>
  <si>
    <t>['joseph stalin', 'death of stalin', 'the death of stalin', 'general secretary', 'cult of personality', 'soviet union', 'steve buscemi', 'the death of stalin review', 'joseph stalin speech', 'joseph stalin documentary', 'joseph stalin funeral', 'joseph stalin death', 'History Buffs', 'historical accuracy', 'historical inaccuracy', 'accurate', 'inaccurate', 'NKVD', 'KGB', 'MVD', 'MGB', 'Russia', 'The Great Purge', 'WW2', 'lavrentiy beria', 'nikita khrushchev', 'communism', 'armando iannucci', 'Adrian McLoughlin', 'Steve Buscemi', 'Jason Isaacs']</t>
  </si>
  <si>
    <t>CDHxFxqonlw</t>
  </si>
  <si>
    <t>History Buffs: Total War Three Kingdoms Demo Impressions</t>
  </si>
  <si>
    <t>History Buffs Total War Three Kingdoms Demo Impressions</t>
  </si>
  <si>
    <t>2018-08-16 14:04:14+00:00</t>
  </si>
  <si>
    <t>SUPPORT HISTORY BUFFS ON PATREON 
https://www.patreon.com/HistoryBuffs
HISTORY BUFFS MERCHANDISE
https://teespring.com/stores/history-buffs
â— Follow us on Facebook: https://www.facebook.com/HistoryBuffsLondon/
â— Follow us on Twitter: https://twitter.com/HistoryBuffs_</t>
  </si>
  <si>
    <t>['creative assembly', 'cao cao', 'han dynasty', '3 kingdoms', 'total war: three kingdoms', 'video game', 'dong zhuo', 'romance of the three kingdoms', 'total war news', 'three kingdoms campaign', 'liu bei', 'creative assembly three kingdoms', 'total war china campaign', 'three kingdoms news', 'three kingdoms details', 'total war three kingdoms gameplay', 'three kingdoms game', 'new total war', 'total war series', 'three kingdoms china', 'total war china reaction', 'three kingdoms', 'History Buffs', 'Nick Hodges']</t>
  </si>
  <si>
    <t>FwdFurGVd9g</t>
  </si>
  <si>
    <t>History Buffs: Dunkirk</t>
  </si>
  <si>
    <t>History Buffs Dunkirk</t>
  </si>
  <si>
    <t>2018-08-09 12:23:46+00:00</t>
  </si>
  <si>
    <t>Go to Go to http://www.audible.com/historybuffs  or text historybuffs  to 500-500 to get a free book and 30 day free trial.
SUPPORT HISTORY BUFFS ON PATREON 
https://www.patreon.com/HistoryBuffs
HISTORY BUFFS MERCHANDISE
https://teespring.com/stores/history-buffs
â— Follow us on Facebook: https://www.facebook.com/HistoryBuffsLondon/
â— Follow us on Twitter: https://twitter.com/HistoryBuffs_</t>
  </si>
  <si>
    <t>['dunkirk movie', 'history buffs', 'christopher nolan', 'Nick Hodges', 'harry styles', 'cillian murphy', 'kenneth branagh', 'Operation Dynamo', 'Winston Churchill', 'historically accurate', 'historically innacurate', 'historical inaccuracies', 'historical accuracy', 'history (tv genre)', 'dunkirk history', 'winston churchill speech', 'winston churchill we shall fight on the beaches full speech', 'RAF', 'Royal Air Force', 'historical film review']</t>
  </si>
  <si>
    <t>PCenHEOm2m0</t>
  </si>
  <si>
    <t>History Buffs: The Wolf of Wall Street</t>
  </si>
  <si>
    <t>History Buffs The Wolf of Wall Street</t>
  </si>
  <si>
    <t>2018-06-17 17:29:15+00:00</t>
  </si>
  <si>
    <t>Join the Club for only $5 -
http://www.dollarshaveclub.com/historybuffs
Thanks to our sponsor Dollar Shave Club, new members get their 1st month of the Daily Essentials Starter Set including trial-sized versions of their Body Cleanser, One Wipe Charliesâ€™ Butt Wipes, and Shave Butter along with their Executive Razor for ONLY $5 with FREE shipping. 
SUPPORT HISTORY BUFFS ON PATREON 
https://www.patreon.com/HistoryBuffs
HISTORY BUFFS MERCHANDISE
https://teespring.com/stores/history-buffs
â— Follow us on Facebook: https://www.facebook.com/HistoryBuffsLondon/
â— Follow us on Twitter: https://twitter.com/HistoryBuffs_</t>
  </si>
  <si>
    <t>['the wolf of wall street (film)', 'jordan belfort', 'based on a true story', 'wolf of wall street', 'historical accuracy', 'historically innacurate', 'historical film review', 'history (tv genre)', 'historically accurate', 'wall street', 'history buffs', 'historically inaccurate', 'the wolf of wall street (award-winning work)', 'leonardo dicaprio', 'martin scorsese', 'accurate', 'Stock brokers', 'finance', 'new york city', 'stock exhange']</t>
  </si>
  <si>
    <t>BlwIg6PYFEU</t>
  </si>
  <si>
    <t>History Buffs: Captain Phillips</t>
  </si>
  <si>
    <t>History Buffs Captain Phillips</t>
  </si>
  <si>
    <t>2018-05-12 10:46:00+00:00</t>
  </si>
  <si>
    <t>['somali pirates', 'based on a true story', 'historically innacurate', 'somalia (country)', 'captain phillips', 'tom hanks', 'historical accuracy', 'historical film review', 'historical innacuracy', 'history (tv genre)', 'historically accurate', 'history buffs', 'Paul Greengrass', 'Barkhad Abdi', 'CTF 151', 'US Navy', 'US Navy Seals', 'Seal Team Six', 'Somalia', 'Piracy', 'Ships', 'Sailing', 'Cargo Ships']</t>
  </si>
  <si>
    <t>eS-q6NqJgoE</t>
  </si>
  <si>
    <t>HB Mini: No Man's Land</t>
  </si>
  <si>
    <t>HB Mini No Mans Land</t>
  </si>
  <si>
    <t>2018-04-14 12:19:29+00:00</t>
  </si>
  <si>
    <t>['Branko Djuric', 'Rene Bitorajac', 'Georges Siatidis', 'Simon Callow', 'History Buffs', "No Man's Land", 'Oscar Winner', 'Bosnia and Herzegovina', 'Serbia', 'Croatia', 'Danis Tanovic', 'United Nations', 'Bosnian War', "1990's", 'HB Mini', 'Best Foreign Film', 'The Oscars']</t>
  </si>
  <si>
    <t>argZPb1kVUo</t>
  </si>
  <si>
    <t>History Buffs: The Untouchables</t>
  </si>
  <si>
    <t>History Buffs The Untouchables</t>
  </si>
  <si>
    <t>2018-04-01 16:05:44+00:00</t>
  </si>
  <si>
    <t>['The Untouchables', 'Robert De Niro', 'Kevin Costner', 'Andy Garcia', 'Sean Connery', 'History Buffs', 'Elliot Ness', 'Prohibition', 'Chicago', "1930's", "1920's", 'Beer', 'Speakeasy', 'Volstead Act', 'Historically Accurate', 'Historically Inaccurate', 'Al Capone', 'Alcohol', 'Scoff Law', '18th Amendment', 'Scar Face', 'Mafia', 'Review']</t>
  </si>
  <si>
    <t>jZ1f9vliwiA</t>
  </si>
  <si>
    <t>History Buffs: Gettysburg</t>
  </si>
  <si>
    <t>History Buffs Gettysburg</t>
  </si>
  <si>
    <t>2018-02-19 16:42:57+00:00</t>
  </si>
  <si>
    <t>Sign up for your free trial to The Great Courses Plus here: 
http://ow.ly/tBub30iqEqo
The Great Courses Plus is currently available to watch through a web browser to almost anyone in the world and optimized for the US market. The Great Courses Plus is currently working to both optimize the product globally and accept credit card payments globally.
SUPPORT HISTORY BUFFS ON PATREON 
https://www.patreon.com/HistoryBuffs
HISTORY BUFFS MERCHANDISE
https://teespring.com/stores/history-buffs
â— Follow us on Facebook: https://www.facebook.com/HistoryBuffsLondon/
â— Follow us on Twitter: https://twitter.com/HistoryBuffs_</t>
  </si>
  <si>
    <t>['History Buffs', 'Gettysburg', 'historical accuracy', 'historical inaccuracies', 'accurate', 'Robert E Lee', 'confederacy', 'Union', 'USA', 'CSA', "pickett's charge", 'little round top', 'longstreet', 'Martin Sheen', 'tom berenger', 'jeff daniels', 'stephen lang', 'Pickett', 'peach orchard', 'cemetery hill', 'cemetery ridge gettysburg', "culp's hill", 'John Buford', 'arthur lyon fremantle', 'american civil war', 'civil war reenactment', 'civil war reenactors']</t>
  </si>
  <si>
    <t>vXIEC_RADTo</t>
  </si>
  <si>
    <t>HB Mini: The 13th Warrior</t>
  </si>
  <si>
    <t>HB Mini The 13th Warrior</t>
  </si>
  <si>
    <t>2018-02-08 22:13:12+00:00</t>
  </si>
  <si>
    <t>['History Buffs', 'The 13th Warrior', 'HB Mini', 'Ahmad Ibn Fadlan', 'Vikings', 'Beowulf', 'Antonio Banderas', 'John McTiernan', 'Michael Crichton', 'Eaters of the Dead', 'Rus', 'Adventure']</t>
  </si>
  <si>
    <t>qJGXWKH8iX4</t>
  </si>
  <si>
    <t>HB Mini: The Admiral Roaring Currents</t>
  </si>
  <si>
    <t>HB Mini The Admiral Roaring Currents</t>
  </si>
  <si>
    <t>2018-01-11 17:34:41+00:00</t>
  </si>
  <si>
    <t>Don't worry, I'm still working on big reviews. This little video is to get some content on the channel to help pass the time. Let me know what you guys think. 
SUPPORT HISTORY BUFFS ON PATREON 
https://www.patreon.com/HistoryBuffs
HISTORY BUFFS MERCHANDISE
https://teespring.com/stores/history-buffs
â— Follow us on Facebook: https://www.facebook.com/HistoryBuffsLondon/
â— Follow us on Twitter: https://twitter.com/HistoryBuffs_</t>
  </si>
  <si>
    <t>['History Buffs', 'HB MINI', 'The Admiral: Roaring Currents', 'admiral yi sun-sin', 'Korean History', 'Samurai', 'korean', '2014', 'ryu seung-ryong', 'film (media genre)', 'commander', 'myeongryang strait', 'japanese', 'warship', 'fleet', 'korean peninsula', 'battle of myeongnyang (military conflict)', 'choi min-sik (award winner)', 'kim han-min (film director)', 'naval battle', 'Jin-woong Jo', 'turtle ship']</t>
  </si>
  <si>
    <t>QvvNRx0riOE</t>
  </si>
  <si>
    <t>History Buffs: Tombstone</t>
  </si>
  <si>
    <t>History Buffs Tombstone</t>
  </si>
  <si>
    <t>2017-12-20 14:10:24+00:00</t>
  </si>
  <si>
    <t>Sign up for your free trial to The Great Courses Plus here: 
http://ow.ly/in9C30hevaJ
The Great Courses Plus is currently available to watch through a web browser to almost anyone in the world and optimized for the US market. The Great Courses Plus is currently working to both optimize the product globally and accept credit card payments globally.
SUPPORT HISTORY BUFFS ON PATREON 
https://www.patreon.com/HistoryBuffs
HISTORY BUFFS MERCHANDISE
https://teespring.com/stores/history-buffs
â— Follow us on Facebook: https://www.facebook.com/HistoryBuffsLondon/
â— Follow us on Twitter: https://twitter.com/HistoryBuffs_</t>
  </si>
  <si>
    <t>['Wyatt Earp', 'Doc Holliday', 'Tombstone', 'Arizona', 'Western', 'Cowboys', 'OK Corral', 'Val Kilmer', 'Bill Paxton', 'Kurt Russell', 'Powers Boothe', 'Michael Biehn', 'History Buffs', 'Tombstone Vendetta', 'Old West', 'Wild West', 'Sam Elliot', 'Johnny Ringo', 'Ike Clanton', 'Curly Bill']</t>
  </si>
  <si>
    <t>Lq0kJR8usNI</t>
  </si>
  <si>
    <t>History Buffs: From Hell</t>
  </si>
  <si>
    <t>History Buffs From Hell</t>
  </si>
  <si>
    <t>2017-11-07 18:26:38+00:00</t>
  </si>
  <si>
    <t>SUPPORT HISTORY BUFFS ON PATREON 
https://www.patreon.com/HistoryBuffs
HISTORY BUFFS MERCHANDISE
https://teespring.com/stores/history-buffs
AMAZON AFFILIATE LINKS (UK ONLY)
From Hell Graphic Novel  - http://amzn.to/2zBHfx3
From Hell - Amazon Instant Video - http://amzn.to/2AoVVg2
Jack the Ripper 1988 Blu-Ray - http://amzn.to/2j4ha2L
https://www.facebook.com/HistoryBuffsLondon
â— Follow us on Twitter: https://twitter.com/HistoryBuffs_
From Hell is a 2001 American mystery horror film directed by the Hughes brothers and loosely based on the graphic novel From Hell by Alan Moore and Eddie Campbell about the Jack the Ripper murders.</t>
  </si>
  <si>
    <t>['History Buffs', 'From Hell', 'johnny depp', 'ian holm', 'horror', 'heather graham', 'alan moore', 'from hell 2001', 'sir william gull', 'Whitechapel', 'Jack the Ripper', 'Cannonical Five', 'Review', 'Mystery', '1888', 'Victorian Era', 'Devil in the White City', 'H.H Holmes', 'Historical Accuracy', 'Historical Review', 'crime', 'walter sickert', 'annie chapman', 'elizabeth stride', 'catherine eddowes', 'mary jane kelly', 'mary ann nichols', 'east end', 'Michael Caine']</t>
  </si>
  <si>
    <t>YQVeTfR1ocs</t>
  </si>
  <si>
    <t>Based On vs Inspired By</t>
  </si>
  <si>
    <t>2017-10-20 20:11:35+00:00</t>
  </si>
  <si>
    <t>SUPPORT HISTORY BUFFS ON PATREON 
https://www.patreon.com/HistoryBuffs
HISTORY BUFFS MERCHANDISE
https://teespring.com/stores/history-buffs
https://www.facebook.com/HistoryBuffsLondon
â— Follow us on Twitter: https://twitter.com/HistoryBuffs_</t>
  </si>
  <si>
    <t>['Based on a true story', 'Based on true events', 'Based on real events', 'Inspired by real events', 'History Buffs', 'history', 'historical accuracy', 'historically innacurate', 'historical inaccuracies', 'historically accurate', 'Fargo', 'The Way Back', 'My Way', 'The Strangers', 'Inspired by true events', 'history (tv genre)']</t>
  </si>
  <si>
    <t>Jz8WWIz_a-I</t>
  </si>
  <si>
    <t>History Buffs: Rome Season Two</t>
  </si>
  <si>
    <t>History Buffs Rome Season Two</t>
  </si>
  <si>
    <t>2017-09-28 20:05:04+00:00</t>
  </si>
  <si>
    <t>SUPPORT HISTORY BUFFS ON PATREON 
https://www.patreon.com/HistoryBuffs
SUPPORT HISTORY BUFFS THROUGH OUR AMAZON AFFILIATE LINK! A small percentage of your purchase goes directly to the channel
ROME -THE COMPLETE COLLECTION [DVD] [2007] 
http://amzn.to/2fsz9L0  (UK only) 
US Amazon Affiliate link coming soon
HISTORY BUFFS MERCHANDISE
https://teespring.com/stores/history-buffs
https://www.facebook.com/HistoryBuffsLondon
â— Follow us on Twitter: https://twitter.com/HistoryBuffs_
Rome is a British-American-Italian historical drama television series created by John Milius, William J. MacDonald, and Bruno Heller. The show's two seasons were broadcast on HBO, BBC Two, and RaiDue between 2005 and 2007. They were later released on DVD and Blu-ray. Rome is set in the 1st century BC, during Ancient Rome's transition from Republic to Empire.
The series features a sprawling cast of characters, many of whom are based on real figures from historical records, but the lead protagonists are ultimately two soldiers named Lucius Vorenus and Titus Pullo, who find their lives intertwined with key historical events. Rome was a ratings success for HBO and the BBC. The series received much media attention from the start, and was honored with numerous awards and nominations in its two-series run. The series was filmed in various locations, but most notably in the CinecittÃ  studios in Italy.
- Check out These Videos - 
Zulu Review - http://bit.ly/2wSPorM 
Gladiator Review - http://bit.ly/2cGjis7
We Were Soldiers - http://bit.ly/2uyaeje
Kingdom of Heaven â€“ http://bit.ly/2vsMvji
The Last Samurai â€“ http://bit.ly/2uAtCYN
Why Game of Thrones reads like a History Book and not a Fantasy Epic - http://bit.ly/1UUw5qW
The Patriot - http://bit.ly/2wE2hGA
The Ghost and the Darkness - http://bit.ly/2uQFMMx
300 - http://bit.ly/2wSPKyy
1492 Conquest of Paradise - http://bit.ly/2w0uUzY
Amadeus - http://bit.ly/2vwR9ev
Braveheart - http://bit.ly/2vZoIsG
Vikings Historical Accuracy and Season 4 Predictions - http://bit.ly/2wSpMv3
Waterloo - http://bit.ly/2uyFeQ7
Alexander - http://bit.ly/2uyoI2y
Lawrence of Arabia - http://bit.ly/2vtitw4
Goodfellas - http://bit.ly/2uQJbLb
Agora - http://bit.ly/2hUtUbm
Saving Private Ryan - http://bit.ly/2uQiDK0
Master and Commander - http://bit.ly/2vZ9Pqy
Apocalypto - http://bit.ly/2vZge50
Apollo 13 - http://bit.ly/2prr3sH
Dances with Wolves - http://bit.ly/2myrnos
Band of Brothers - http://bit.ly/2wSq4lD
Timeline - http://bit.ly/2wEoSmH
Tora! Tora! Tora! - http://bit.ly/2waWv2k
Dunkirk Trailer Impressions - http://bit.ly/2uPtCV0
Rome Season One - http://bit.ly/2xBWVg2</t>
  </si>
  <si>
    <t>['History Buffs', 'historically accurate', 'historical accuracy', 'history (tv genre)', 'Rome Season Two', 'rome', 'hbo', 'caesar', 'octavian', 'cleopatra', 'antony', 'rome (tv program)', 'mark', 'ancient rome', 'brutus', 'roman empire', 'roman republic', 'roman', 'rome series', 'agrippa', 'history (tv genre)history (tv genre)', 'egypt', 'augustus caeser', "hbo's rome", 'ceasar', 'ancient rome (dated location)', 'rome tv series', 'marc antony', 'history', 'historically innacurate']</t>
  </si>
  <si>
    <t>fDTmgHCVWgg</t>
  </si>
  <si>
    <t>History Buffs: Rome Season One</t>
  </si>
  <si>
    <t>History Buffs Rome Season One</t>
  </si>
  <si>
    <t>2017-08-18 22:03:13+00:00</t>
  </si>
  <si>
    <t>Sign up for your free trial to The Great Courses Plus here: 
http://ow.ly/YStb30egcF7
The Great Courses Plus is currently available to watch through a web browser to almost anyone in the world and optimized for the US market. The Great Courses Plus is currently working to both optimize the product globally and accept credit card payments globally.
SUPPORT HISTORY BUFFS ON PATREON 
https://www.patreon.com/HistoryBuffs
SUPPORT HISTORY BUFFS THROUGH OUR AMAZON AFFILIATE LINK! A small percentage of your purchase goes directly to the channel
ROME -THE COMPLETE COLLECTION [DVD] [2007] 
http://amzn.to/2fsz9L0  (UK only) 
US Amazon Affiliate link coming soon
HISTORY BUFFS MERCHANDISE
https://teespring.com/stores/history-buffs
Golden Days - Topher Mohr and Alex Elena
â— Like us on Facebook: https://www.facebook.com/HistoryBuffsLondon
â— Follow us on Twitter: https://twitter.com/HistoryBuffs_
Rome is a British-American-Italian historical drama television series created by John Milius, William J. MacDonald, and Bruno Heller. The show's two seasons were broadcast on HBO, BBC Two, and RaiDue between 2005 and 2007. They were later released on DVD and Blu-ray. Rome is set in the 1st century BC, during Ancient Rome's transition from Republic to Empire.
The series features a sprawling cast of characters, many of whom are based on real figures from historical records, but the lead protagonists are ultimately two soldiers named Lucius Vorenus and Titus Pullo, who find their lives intertwined with key historical events. Rome was a ratings success for HBO and the BBC. The series received much media attention from the start, and was honored with numerous awards and nominations in its two-series run. The series was filmed in various locations, but most notably in the CinecittÃ  studios in Italy.
- Check out These Videos - 
Zulu Review - http://bit.ly/2wSPorM 
Gladiator Review - http://bit.ly/2cGjis7
We Were Soldiers - http://bit.ly/2uyaeje
Kingdom of Heaven â€“ http://bit.ly/2vsMvji
The Last Samurai â€“ http://bit.ly/2uAtCYN
Why Game of Thrones reads like a History Book and not a Fantasy Epic - http://bit.ly/1UUw5qW
The Patriot - http://bit.ly/2wE2hGA
The Ghost and the Darkness - http://bit.ly/2uQFMMx
300 - http://bit.ly/2wSPKyy
1492 Conquest of Paradise - http://bit.ly/2w0uUzY
Amadeus - http://bit.ly/2vwR9ev
Braveheart - http://bit.ly/2vZoIsG
Vikings Historical Accuracy and Season 4 Predictions - http://bit.ly/2wSpMv3
Waterloo - http://bit.ly/2uyFeQ7
Alexander - http://bit.ly/2uyoI2y
Lawrence of Arabia - http://bit.ly/2vtitw4
Goodfellas - http://bit.ly/2uQJbLb
Agora - http://bit.ly/2hUtUbm
Saving Private Ryan - http://bit.ly/2uQiDK0
Master and Commander - http://bit.ly/2vZ9Pqy
Apocalypto - http://bit.ly/2vZge50
Apollo 13 - http://bit.ly/2prr3sH
Dances with Wolves - http://bit.ly/2myrnos
Band of Brothers - http://bit.ly/2wSq4lD
Timeline - http://bit.ly/2wEoSmH
Tora! Tora! Tora! - http://bit.ly/2waWv2k
Dunkirk Trailer Impressions - http://bit.ly/2uPtCV0</t>
  </si>
  <si>
    <t>['history buffs', 'history', 'roman empire', 'review (media genre)', 'history (tv genre)', "HBO's Rome", 'rome hbo', 'titus pullo', 'hbo rome', 'caesar', 'lucius vorenus', 'rome (tv program)', 'rome series hbo', 'antony', 'cleopatra', 'roman', 'lucius', 'pompey', 'octavian', 'julius', 'caesar pompey battle', 'rome (tv series)', 'ancient rome', 'roman republic', 'senator', 'ancient history', 'gaul', 'ceasar', 'ancient rome (dated location)', 'gauls', 'rome fighting with gauls hd', 'rome series', '13th', 'legion', 'empire', 'consul', 'hbo']</t>
  </si>
  <si>
    <t>StX80PV1LaI</t>
  </si>
  <si>
    <t>History Buffs: Live Stream (Dunkirk Film Impressions) w/ Phil TheIssuesGuy!</t>
  </si>
  <si>
    <t>History Buffs Live Stream Dunkirk Film Impressions w Phil TheIssuesGuy</t>
  </si>
  <si>
    <t>2017-08-01 23:31:30+00:00</t>
  </si>
  <si>
    <t>This will not be a typical review. I'm doing a quick recap of Dunkirk with my friend PhilTheIssuesGuy! We'll be discussing some history, but this will mostly just be our impressions of the film. However once Dunkirk comes out on DVD I'll give it a proper review! 
Also I will be updating you guys on the upcoming reviews, as well as some great things happening behind the scenes. So stay tuned! 
Check out Phils Channel here!
https://www.youtube.com/user/theissuesguystuff
Get History Buffs Merchandise here!
https://teespring.com/stores/history-buffs</t>
  </si>
  <si>
    <t>['Dunkirk', 'History Buffs', 'PhilsTheIssuesGuy', 'Movie Review', 'Historical Film', 'Christopher Nolan']</t>
  </si>
  <si>
    <t>koUmnIJqrR8</t>
  </si>
  <si>
    <t>History Buffs: Dunkirk Trailer Impressions</t>
  </si>
  <si>
    <t>History Buffs Dunkirk Trailer Impressions</t>
  </si>
  <si>
    <t>2017-07-09 22:50:12+00:00</t>
  </si>
  <si>
    <t>SUPPORT HISTORY BUFFS ON PATREON 
https://www.patreon.com/HistoryBuffs
â— Like us on Facebook: https://www.facebook.com/HistoryBuffsLondon
â— Follow us on Twitter: https://twitter.com/HistoryBuffs_
________________________________________Â­Â­_________________________________
- Check out These Videos - 
Zulu Review - https://www.youtube.com/watch?v=VygWpmwBO8M 
Gladiator Review - https://www.youtube.com/watch?v=DVAxzf1HdH4
We Were Soldiers - https://www.youtube.com/watch?v=6ABJVrRfr2Q
Kingdom of Heaven â€“ https://www.youtube.com/watch?v=mTjUu1Bt29o
The Last Samurai â€“ https://www.youtube.com/watch?v=-buQSp6wOMc
Why Game of Thrones reads like a History Book and not a Fantasy Epic - https://www.youtube.com/watch?v=knGeCNaAdAU
The Patriot - https://www.youtube.com/watch?v=gBuvmidN8Dc
The Ghost and the Darkness - https://www.youtube.com/watch?v=4o5QWPKL74E
300 - https://www.youtube.com/watch?v=HXZt-IlClhs
1492 Conquest of Paradise - https://www.youtube.com/watch?v=RQWSwUbnofw
Amadeus - https://www.youtube.com/watch?v=_X_iAGFaE80
Braveheart - https://www.youtube.com/watch?v=ojBwASARAzo
Vikings Historical Accuracy and Season 4 Predictions - https://www.youtube.com/watch?v=IBehjjt6V70
Waterloo - https://www.youtube.com/watch?v=sWKk5Sy0JT8
Alexander - https://www.youtube.com/watch?v=DzHQuAz0N60
Lawrence of Arabia - https://www.youtube.com/watch?v=R9scZDbKxtY
Goodfellas - https://www.youtube.com/watch?v=vc4mBGIDEeU
Agora - https://www.youtube.com/watch?v=NwUwjkEveBE
Saving Private Ryan - https://www.youtube.com/watch?v=h1aGH6NbbyE
Master and Commander - https://www.youtube.com/watch?v=_Iwea41ua0Y
Apocalypto - https://www.youtube.com/watch?v=U5pBZKj1VnA
Apollo 13 - https://www.youtube.com/watch?v=zjCOMJDULaE
Dances with Wolves - https://www.youtube.com/watch?v=d732rPkjqOU
Band of Brothers - https://www.youtube.com/watch?v=uxv3s7xTYHU
Timeline - https://www.youtube.com/watch?v=XMXDAzRr-LY
Tora! Tora! Tora! - https://www.youtube.com/watch?v=9PfdQod8HTw</t>
  </si>
  <si>
    <t>['History Buffs', 'Dunkirk', 'Trailer', 'Operation Dynamo', 'WW2', 'World War 2', 'Christopher Nolan', 'Dunkirk Spirit', 'Trailer Impressions', 'dunkirk trailer', 'history', 'buffs']</t>
  </si>
  <si>
    <t>9PfdQod8HTw</t>
  </si>
  <si>
    <t>History Buffs: Tora! Tora! Tora!</t>
  </si>
  <si>
    <t>History Buffs Tora Tora Tora</t>
  </si>
  <si>
    <t>2017-06-21 13:45:34+00:00</t>
  </si>
  <si>
    <t>SUPPORT HISTORY BUFFS ON PATREON 
https://www.patreon.com/HistoryBuffs
SUPPORT HISTORY BUFFS THROUGH OUR AMAZON AFFILIATE LINK! A small percentage of your purchase goes directly to the channel
Tora! Tora! Tora! - Amazon Instant Video 
http://amzn.to/2fFoGQq  (UK only)
Tora! Tora! Tora! - [1970] [DVD] 
http://amzn.to/2wou915  (UK only)
US Amazon Affiliate link coming soon
Cynical Historian: Pearl Harbor review - 
https://www.youtube.com/watch?v=oUlwDDeAQNE
â— Like us on Facebook: https://www.facebook.com/HistoryBuffsLondon
â— Follow us on Twitter: https://twitter.com/HistoryBuffs_
________________________________________Â­Â­_________________________________
- Check out These Videos - 
Zulu Review - https://www.youtube.com/watch?v=VygWpmwBO8M 
Gladiator Review - https://www.youtube.com/watch?v=DVAxzf1HdH4
We Were Soldiers - https://www.youtube.com/watch?v=6ABJVrRfr2Q
Kingdom of Heaven â€“ https://www.youtube.com/watch?v=mTjUu1Bt29o
The Last Samurai â€“ https://www.youtube.com/watch?v=-buQSp6wOMc
Why Game of Thrones reads like a History Book and not a Fantasy Epic - https://www.youtube.com/watch?v=knGeCNaAdAU
The Patriot - https://www.youtube.com/watch?v=gBuvmidN8Dc
The Ghost and the Darkness - https://www.youtube.com/watch?v=4o5QWPKL74E
300 - https://www.youtube.com/watch?v=HXZt-IlClhs
1492 Conquest of Paradise - https://www.youtube.com/watch?v=RQWSwUbnofw
Amadeus - https://www.youtube.com/watch?v=_X_iAGFaE80
Braveheart - https://www.youtube.com/watch?v=ojBwASARAzo
Vikings Historical Accuracy and Season 4 Predictions - https://www.youtube.com/watch?v=IBehjjt6V70
Waterloo - https://www.youtube.com/watch?v=sWKk5Sy0JT8
Alexander - https://www.youtube.com/watch?v=DzHQuAz0N60
Lawrence of Arabia - https://www.youtube.com/watch?v=R9scZDbKxtY
Goodfellas - https://www.youtube.com/watch?v=vc4mBGIDEeU
Agora - https://www.youtube.com/watch?v=NwUwjkEveBE
Saving Private Ryan - https://www.youtube.com/watch?v=h1aGH6NbbyE
Master and Commander - https://www.youtube.com/watch?v=_Iwea41ua0Y
Apocalypto - https://www.youtube.com/watch?v=U5pBZKj1VnA
Apollo 13 - https://www.youtube.com/watch?v=zjCOMJDULaE
Dances with Wolves - https://www.youtube.com/watch?v=d732rPkjqOU
Band of Brothers - https://www.youtube.com/watch?v=uxv3s7xTYHU
Timeline - https://www.youtube.com/watch?v=XMXDAzRr-LY
Tora! Tora! Tora! is a 1970 Japanese-American historical war film that dramatizes the Japanese attack on Pearl Harbor in 1941. The film was directed by Richard Fleischer, Toshio Masuda and Kinji Fukasaku and stars an ensemble cast, including Martin Balsam, Joseph Cotten, SÅ Yamamura, E. G. Marshall, James Whitmore and Jason Robards.
The title is the Japanese codeword used to indicate that complete surprise had been achieved. "Tora" means "tiger" in Japanese.</t>
  </si>
  <si>
    <t>['History Buffs', 'Tora! Tora! Tora!', 'WWII', 'World War 2', 'Japanese pilots', 'inaccuracies', 'Isoroku Yamamoto', 'Japanese Empire', 'Pearl Harbor', 'Historical moves', 'Historical Film Reviews', 'accuracy']</t>
  </si>
  <si>
    <t>XMXDAzRr-LY</t>
  </si>
  <si>
    <t>History Buffs: Timeline</t>
  </si>
  <si>
    <t>History Buffs Timeline</t>
  </si>
  <si>
    <t>2017-05-24 16:18:29+00:00</t>
  </si>
  <si>
    <t>SUPPORT HISTORY BUFFS ON PATREON 
https://www.patreon.com/HistoryBuffs
SUPPORT HISTORY BUFFS THROUGH OUR AMAZON AFFILIATE LINK! A small percentage of your purchase goes directly to the channel
Timeline [DVD] [2003] 
http://amzn.to/2wqkjLY  (UK only) 
Timeline - Novel by Michael Crichton 
http://amzn.to/2hAoKBt  (UK Only)
US affiliate link coming soon
Sorry for the delay of this one. Had to do some extensive rewrites. However I still stand by my opinion that this one of the most historically inaccurate films I've ever reviewed. I mean..Bill and Ted may be more stupid but at least it doesn't take itself seriously. This one is trying to and that's what makes it more appalling.
â— Like us on Facebook: https://www.facebook.com/HistoryBuffsLondon
â— Follow us on Twitter: https://twitter.com/HistoryBuffs_
________________________________________Â­Â­_________________________________
- Check out These Videos - 
Zulu Review - https://www.youtube.com/watch?v=VygWpmwBO8M 
Gladiator Review - https://www.youtube.com/watch?v=DVAxzf1HdH4
We Were Soldiers - https://www.youtube.com/watch?v=6ABJVrRfr2Q
Kingdom of Heaven â€“ https://www.youtube.com/watch?v=mTjUu1Bt29o
The Last Samurai â€“ https://www.youtube.com/watch?v=-buQSp6wOMc
Why Game of Thrones reads like a History Book and not a Fantasy Epic - https://www.youtube.com/watch?v=knGeCNaAdAU
The Patriot - https://www.youtube.com/watch?v=gBuvmidN8Dc
The Ghost and the Darkness - https://www.youtube.com/watch?v=4o5QWPKL74E
300 - https://www.youtube.com/watch?v=HXZt-IlClhs
1492 Conquest of Paradise - https://www.youtube.com/watch?v=RQWSwUbnofw
Amadeus - https://www.youtube.com/watch?v=_X_iAGFaE80
Braveheart - https://www.youtube.com/watch?v=ojBwASARAzo
Vikings Historical Accuracy and Season 4 Predictions - https://www.youtube.com/watch?v=IBehjjt6V70
Waterloo - https://www.youtube.com/watch?v=sWKk5Sy0JT8
Alexander - https://www.youtube.com/watch?v=DzHQuAz0N60
Lawrence of Arabia - https://www.youtube.com/watch?v=R9scZDbKxtY
Goodfellas - https://www.youtube.com/watch?v=vc4mBGIDEeU
Agora - https://www.youtube.com/watch?v=NwUwjkEveBE
Saving Private Ryan - https://www.youtube.com/watch?v=h1aGH6NbbyE
Master and Commander - https://www.youtube.com/watch?v=_Iwea41ua0Y
Apocalypto - https://www.youtube.com/watch?v=U5pBZKj1VnA
Apollo 13 - https://www.youtube.com/watch?v=zjCOMJDULaE
Dances with Wolves - https://www.youtube.com/watch?v=d732rPkjqOU
Band of Brothers - https://www.youtube.com/watch?v=uxv3s7xTYHU
Timeline is a 2003 science fiction adventure film directed by Richard Donner, based on the novel of the same name by Michael Crichton. A team of present-day archaeologists are sent back in time to rescue their professor from medieval France in the middle of a battle. It stars Paul Walker, Frances O'Connor, Gerard Butler, Billy Connolly, David Thewlis and Anna Friel among others.
Jerry Goldsmith composed the original score, which would have been his last before his death in 2004, but it was replaced with a new score by Brian Tyler, after the first cut was re-edited and Goldsmith's increasing health problems did not allow him to continue. The film was poorly received by critics and was a box office failure.</t>
  </si>
  <si>
    <t>['History Buffs', 'Timeline', '100 Years War', 'historical accuracy', 'historical inaccuracy', 'michael crichton']</t>
  </si>
  <si>
    <t>ESND_eBNqfI</t>
  </si>
  <si>
    <t>History Buffs: Childhood Trauma</t>
  </si>
  <si>
    <t>History Buffs Childhood Trauma</t>
  </si>
  <si>
    <t>2017-04-26 19:35:00+00:00</t>
  </si>
  <si>
    <t>CHILDHOOD TRAUMA FROM OTHER YOUTUBERS PLAYLIST: https://www.youtube.com/playlist?list=PLRoNIkmOtWKQ2bA55W-Z8ZmRHfqce3XQx
YMS channel: https://www.youtube.com/user/YourMovieSucksDOTorg</t>
  </si>
  <si>
    <t>['History Buffs', 'Childhood Trauma', 'Watership Down', 'YMS', 'Your Movie Sucks', 'Adam Plaze']</t>
  </si>
  <si>
    <t>uxv3s7xTYHU</t>
  </si>
  <si>
    <t>History Buffs: Band of Brothers</t>
  </si>
  <si>
    <t>History Buffs Band of Brothers</t>
  </si>
  <si>
    <t>2017-04-22 13:22:17+00:00</t>
  </si>
  <si>
    <t>SUPPORT HISTORY BUFFS ON PATREON 
https://www.patreon.com/HistoryBuffs
SUPPORT HISTORY BUFFS THROUGH OUR AMAZON AFFILIATE LINK! A small percentage of your purchase goes directly to the channel
Band Of Brothers - The Complete Series (Commemorative 6-Disc Gift Set in Tin Box) [Blu-ray, DVD, Amazon Instant Video]] [2010]  
http://amzn.to/2wpDMMW  (UK only)
US Affiliate link coming soon 
Yet again thank you all for your patience with this episode! Apart from scheduling issues, I really wanted to make this a great episode. Especially since so many of you have been wanting me cover Band of Brothers for a while now. I hope that you enjoyed this episode as much as I did researching it. I also say a special thank you to everyone who helped me research it. You have all been terrific and you truly made this episode into what it is!
â— Like us on Facebook: https://www.facebook.com/HistoryBuffsLondon
â— Follow us on Twitter: https://twitter.com/HistoryBuffs_
________________________________________Â­Â­_________________________________
- Check out These Videos - 
Zulu Review - https://www.youtube.com/watch?v=VygWpmwBO8M 
Gladiator Review - https://www.youtube.com/watch?v=DVAxzf1HdH4
We Were Soldiers - https://www.youtube.com/watch?v=6ABJVrRfr2Q
Kingdom of Heaven â€“ https://www.youtube.com/watch?v=mTjUu1Bt29o
The Last Samurai â€“ https://www.youtube.com/watch?v=-buQSp6wOMc
Why Game of Thrones reads like a History Book and not a Fantasy Epic - https://www.youtube.com/watch?v=knGeCNaAdAU
The Patriot - https://www.youtube.com/watch?v=gBuvmidN8Dc
The Ghost and the Darkness - https://www.youtube.com/watch?v=4o5QWPKL74E
300 - https://www.youtube.com/watch?v=HXZt-IlClhs
1492 Conquest of Paradise - https://www.youtube.com/watch?v=RQWSwUbnofw
Amadeus - https://www.youtube.com/watch?v=_X_iAGFaE80
Braveheart - https://www.youtube.com/watch?v=ojBwASARAzo
Vikings Historical Accuracy and Season 4 Predictions - https://www.youtube.com/watch?v=IBehjjt6V70
Waterloo - https://www.youtube.com/watch?v=sWKk5Sy0JT8
Alexander - https://www.youtube.com/watch?v=DzHQuAz0N60
Lawrence of Arabia - https://www.youtube.com/watch?v=R9scZDbKxtY
Goodfellas - https://www.youtube.com/watch?v=vc4mBGIDEeU
Agora - https://www.youtube.com/watch?v=NwUwjkEveBE
Saving Private Ryan - https://www.youtube.com/watch?v=h1aGH6NbbyE
Master and Commander - https://www.youtube.com/watch?v=_Iwea41ua0Y
Apocalypto - https://www.youtube.com/watch?v=U5pBZKj1VnA
Apollo 13 - https://www.youtube.com/watch?v=zjCOMJDULaE
Dances with Wolves - https://www.youtube.com/watch?v=d732rPkjqOU
Band of Brothers is a 2001 American war drama miniseries based on historian Stephen E. Ambrose's 1992 non-fiction book of the same name. The executive producers were Steven Spielberg and Tom Hanks, who had collaborated on the 1998 World War II film Saving Private Ryan. The episodes first aired in 2001 on HBO. The series won Emmy and Golden Globe awards in 2001 for best miniseries.
The series dramatizes the history of "Easy" Company (part of the 506th Parachute Infantry Regiment, 101st Airborne Division) from jump training in the United States through its participation in major actions in Europe, and up until Japan's capitulation and war's end. The events portrayed are based on Ambrose's research and recorded interviews with Easy Company veterans. The series took literary license, adapting the recorded history for the purposes of dramatic effect and series structure. All of the characters portrayed are based on members of Easy Company. Some of the men were recorded in contemporary interviews, which viewers see as preludes to each episode. The men's identities are not revealed until the finale.
The title for the book and the series comes from the St Crispin's Day Speech in William Shakespeare's play Henry V, delivered by Henry V of England before the Battle of Agincourt. Ambrose quotes a passage from the speech on his book's first page; this passage is spoken by Carwood Lipton in the series' finale.</t>
  </si>
  <si>
    <t>['history buffs', 'Band of Brothers', '101st Airborne', 'World War 2', 'WW2', 'Paratroopers', 'Historical accuracy', 'historical inaccuracies']</t>
  </si>
  <si>
    <t>yoNTj1OfPYQ</t>
  </si>
  <si>
    <t>Three reviews on the way!</t>
  </si>
  <si>
    <t>Three reviews on the way</t>
  </si>
  <si>
    <t>2017-04-02 18:34:27+00:00</t>
  </si>
  <si>
    <t>d732rPkjqOU</t>
  </si>
  <si>
    <t>History Buffs: Dances with Wolves</t>
  </si>
  <si>
    <t>History Buffs Dances with Wolves</t>
  </si>
  <si>
    <t>2017-03-02 16:11:16+00:00</t>
  </si>
  <si>
    <t>SUPPORT HISTORY BUFFS ON PATREON 
https://www.patreon.com/HistoryBuffs
Thank you all for your patience on this review. This is a bit of a detour for your average History Buffs episode but I felt really strongly about its subject matter towards the end and I didn't want to rush it. Never the less I hope you enjoy this video and the history it dives into. 
â— Like us on Facebook: https://www.facebook.com/HistoryBuffsLondon
â— Follow us on Twitter: https://twitter.com/HistoryBuffs_
________________________________________Â­Â­_________________________________
- Check out These Videos - 
Zulu Review - https://www.youtube.com/watch?v=VygWpmwBO8M 
Gladiator Review - https://www.youtube.com/watch?v=DVAxzf1HdH4
We Were Soldiers - https://www.youtube.com/watch?v=6ABJVrRfr2Q
Kingdom of Heaven â€“ https://www.youtube.com/watch?v=mTjUu1Bt29o
The Last Samurai â€“ https://www.youtube.com/watch?v=-buQSp6wOMc
Why Game of Thrones reads like a History Book and not a Fantasy Epic - https://www.youtube.com/watch?v=knGeCNaAdAU
The Patriot - https://www.youtube.com/watch?v=gBuvmidN8Dc
The Ghost and the Darkness - https://www.youtube.com/watch?v=4o5QWPKL74E
300 - https://www.youtube.com/watch?v=HXZt-IlClhs
1492 Conquest of Paradise - https://www.youtube.com/watch?v=RQWSwUbnofw
Amadeus - https://www.youtube.com/watch?v=_X_iAGFaE80
Braveheart - https://www.youtube.com/watch?v=ojBwASARAzo
Vikings Historical Accuracy and Season 4 Predictions - https://www.youtube.com/watch?v=IBehjjt6V70
Waterloo - https://www.youtube.com/watch?v=sWKk5Sy0JT8
Alexander - https://www.youtube.com/watch?v=DzHQuAz0N60
Lawrence of Arabia - https://www.youtube.com/watch?v=R9scZDbKxtY
Goodfellas - https://www.youtube.com/watch?v=vc4mBGIDEeU
Agora - https://www.youtube.com/watch?v=NwUwjkEveBE
Saving Private Ryan - https://www.youtube.com/watch?v=h1aGH6NbbyE
Master and Commander - https://www.youtube.com/watch?v=_Iwea41ua0Y
Apocalypto - https://www.youtube.com/watch?v=U5pBZKj1VnA
Apollo 13 - https://www.youtube.com/watch?v=zjCOMJDULaE
Dances with Wolves is a 1990 American epic Western film directed by, produced by, and starring Kevin Costner. It is a film adaptation of the 1988 book of the same name by Michael Blake and tells the story of a Union Army lieutenant who travels to the American frontier to find a military post and his dealings with a group of Lakota Indians.
The film is credited as a leading influence for the revitalization of the Western genre of filmmaking in Hollywood. In 2007, Dances with Wolves was selected for preservation in the United States National Film Registry by the Library of Congress as being "culturally, historically, or aesthetically significant"</t>
  </si>
  <si>
    <t>['Dances with Wolves', 'History Buffs', 'historical accuracy', 'historical authenticity', 'historical inaccuracies', 'historically inaccurate', 'history', 'Lakota', 'Sioux', 'fort laramie treaty', 'DAPL', 'Dakota Access Pipeline', 'Water Protectors', 'Standing Rock', 'Standing Rock Reservation', 'Wounded Knee', 'Dakota War', 'Review']</t>
  </si>
  <si>
    <t>KWyAW_KztRw</t>
  </si>
  <si>
    <t>WHY YOUTUBE ISN'T NOTIFYING U ABOUT MY VIDEOS</t>
  </si>
  <si>
    <t>WHY YOUTUBE ISNT NOTIFYING U ABOUT MY VIDEOS</t>
  </si>
  <si>
    <t>2017-02-09 22:49:44+00:00</t>
  </si>
  <si>
    <t>YouTube #UnsubGlitch EXPOSED! #DramaAlert Biggest Story of the YEAR! - https://www.youtube.com/watch?v=V3WEDRfiDHI</t>
  </si>
  <si>
    <t>['History Buffs', 'YouTube Glitch', 'Losing Views', 'Losing subs']</t>
  </si>
  <si>
    <t>zjCOMJDULaE</t>
  </si>
  <si>
    <t>History Buffs: Apollo 13</t>
  </si>
  <si>
    <t>History Buffs Apollo 13</t>
  </si>
  <si>
    <t>2016-12-20 04:39:29+00:00</t>
  </si>
  <si>
    <t>SUPPORT HISTORY BUFFS ON PATREON 
https://www.patreon.com/HistoryBuffs
History Buffs....IN SPAAAAACE!!!! 
Lol hope you all enjoy this episode. I have to say that this one was extremely grueling to work on  but I wanted this review to be something a little special. Which is why its at a whopping 52 mins!
â— Like us on Facebook: https://www.facebook.com/HistoryBuffsLondon
â— Follow us on Twitter: https://twitter.com/HistoryBuffs_
________________________________________Â­Â­_________________________________
- Check out These Videos - 
Zulu Review - https://www.youtube.com/watch?v=VygWpmwBO8M 
Gladiator Review - https://www.youtube.com/watch?v=DVAxzf1HdH4
We Were Soldiers - https://www.youtube.com/watch?v=6ABJVrRfr2Q
Kingdom of Heaven â€“ https://www.youtube.com/watch?v=mTjUu1Bt29o
The Last Samurai â€“ https://www.youtube.com/watch?v=-buQSp6wOMc
Why Game of Thrones reads like a History Book and not a Fantasy Epic - https://www.youtube.com/watch?v=knGeCNaAdAU
The Patriot - https://www.youtube.com/watch?v=gBuvmidN8Dc
The Ghost and the Darkness - https://www.youtube.com/watch?v=4o5QWPKL74E
300 - https://www.youtube.com/watch?v=HXZt-IlClhs
1492 Conquest of Paradise - https://www.youtube.com/watch?v=RQWSwUbnofw
Amadeus - https://www.youtube.com/watch?v=_X_iAGFaE80
Braveheart - https://www.youtube.com/watch?v=ojBwASARAzo
Vikings Historical Accuracy and Season 4 Predictions - https://www.youtube.com/watch?v=IBehjjt6V70
Waterloo - https://www.youtube.com/watch?v=sWKk5Sy0JT8
Alexander - https://www.youtube.com/watch?v=DzHQuAz0N60
Lawrence of Arabia - https://www.youtube.com/watch?v=R9scZDbKxtY
Goodfellas - https://www.youtube.com/watch?v=vc4mBGIDEeU
Agora - https://www.youtube.com/watch?v=NwUwjkEveBE
Saving Private Ryan - https://www.youtube.com/watch?v=h1aGH6NbbyE
Master and Commander - https://www.youtube.com/watch?v=_Iwea41ua0Y
Apocalypto - https://www.youtube.com/watch?v=U5pBZKj1VnA
Apollo 13 is a 1995 American docudrama space adventure film directed by Ron Howard. The film stars Tom Hanks, Kevin Bacon, Bill Paxton, Gary Sinise, and Ed Harris. The screenplay by William Broyles, Jr., and Al Reinert, that dramatizes the aborted 1970 Apollo 13 lunar mission, is an adaptation of the book Lost Moon: The Perilous Voyage of Apollo 13 by astronaut Jim Lovell and Jeffrey Kluger.
The film depicts astronauts Lovell, Jack Swigert, and Fred Haise aboard Apollo 13 for America's third Moon landing mission. En route, an on-board explosion deprives their spacecraft of most of its oxygen supply and electric power, forcing NASA's flight controllers to abort the Moon landing, and turning the mission into a struggle to get the three men home safely.</t>
  </si>
  <si>
    <t>['Apollo 13', 'History Buffs', 'NASA', 'Jim Lovell', 'Moon Landing', 'Fred Haise', 'Jack Swigert', 'Historical accuracy', 'Historically Accurate', 'Historically Innacurate', 'Neil Armstrong', 'Space Race', 'Race to Space', 'The Moon', 'Sergei Korolev', 'Werner Von Braun']</t>
  </si>
  <si>
    <t>2bNyfDTC3ak</t>
  </si>
  <si>
    <t>HB UPDATE DECEMBER 2016 - Next Review is coming soon</t>
  </si>
  <si>
    <t>HB UPDATE DECEMBER 2016 Next Review is coming soon</t>
  </si>
  <si>
    <t>2016-12-07 23:32:16+00:00</t>
  </si>
  <si>
    <t>If you want to see the Viking podcasts I did for History here they are :)
http://www.history.com/shows/vikings/pages/vikings-podcast</t>
  </si>
  <si>
    <t>U5pBZKj1VnA</t>
  </si>
  <si>
    <t>History Buffs: Apocalypto</t>
  </si>
  <si>
    <t>History Buffs Apocalypto</t>
  </si>
  <si>
    <t>2016-11-02 20:26:01+00:00</t>
  </si>
  <si>
    <t>SUPPORT HISTORY BUFFS ON PATREON 
https://www.patreon.com/HistoryBuffs
Special thanks to AlternateHistoryHub for being in this episode. Check out their stuff if you like seeing videos about Alternative History
https://www.youtube.com/user/AlternateHistoryHub
For the next one I think its going to be very likely that I will be reviewing Apollo 13. Until then thank you so much for your patience and support! :) 
â— Like us on Facebook: https://www.facebook.com/HistoryBuffsLondon
â— Follow us on Twitter: https://twitter.com/HistoryBuffsNH
________________________________________Â­Â­_________________________________
- Check out These Videos - 
Zulu Review - https://www.youtube.com/watch?v=VygWpmwBO8M 
Gladiator Review - https://www.youtube.com/watch?v=DVAxzf1HdH4
We Were Soldiers - https://www.youtube.com/watch?v=6ABJVrRfr2Q
Kingdom of Heaven â€“ https://www.youtube.com/watch?v=mTjUu1Bt29o
The Last Samurai â€“ https://www.youtube.com/watch?v=-buQSp6wOMc
Why Game of Thrones reads like a History Book and not a Fantasy Epic - https://www.youtube.com/watch?v=knGeCNaAdAU
The Patriot - https://www.youtube.com/watch?v=gBuvmidN8Dc
The Ghost and the Darkness - https://www.youtube.com/watch?v=4o5QWPKL74E
300 - https://www.youtube.com/watch?v=HXZt-IlClhs
1492 Conquest of Paradise - https://www.youtube.com/watch?v=RQWSwUbnofw
Amadeus - https://www.youtube.com/watch?v=_X_iAGFaE80
Braveheart - https://www.youtube.com/watch?v=ojBwASARAzo
Vikings Historical Accuracy and Season 4 Predictions - https://www.youtube.com/watch?v=IBehjjt6V70
Waterloo - https://www.youtube.com/watch?v=sWKk5Sy0JT8
Alexander - https://www.youtube.com/watch?v=DzHQuAz0N60
Lawrence of Arabia - https://www.youtube.com/watch?v=R9scZDbKxtY
Goodfellas - https://www.youtube.com/watch?v=vc4mBGIDEeU
Agora - https://www.youtube.com/watch?v=NwUwjkEveBE
Saving Private Ryan - https://www.youtube.com/watch?v=h1aGH6NbbyE
Master and Commander - https://www.youtube.com/watch?v=_Iwea41ua0Y
Apocalypto depicts the journey of a Meso-American tribesman who must escape human sacrifice and rescue his family after the capture and destruction of his village at a time when the Mayan civilization is about to come to an end.</t>
  </si>
  <si>
    <t>['Apocalypto', 'History Buffs', 'Historically accurate', 'Historically Innacurate', 'Maya', 'Mayan', 'Yucatec Penninsula', 'Historical accuracies', 'Historical innacuracies', 'Review', 'Dr.Lia Tsesmeli']</t>
  </si>
  <si>
    <t>dpcUW4bBpJ0</t>
  </si>
  <si>
    <t>HELP SUPPORT HISTORY BUFFS ON PATREON!</t>
  </si>
  <si>
    <t>HELP SUPPORT HISTORY BUFFS ON PATREON</t>
  </si>
  <si>
    <t>2016-09-19 14:30:36+00:00</t>
  </si>
  <si>
    <t>https://www.patreon.com/HistoryBuffs
Hey History Buffs!
Its been a great ride producing 20 videos on this channel and I'm thrilled that you guys love history as much as I do. And I know you want more of it more frequently. But in order for me to devote more time I need to be able to rely on History Buffs as a full time job. 
I feel Patreon is the best way to achieve that. I could finally move out of my mum's house and with the money I don't need to pay rent, I could hire new people to work on new shows in addition to the one I already make. 
Just by donating $1 per video will really help me. I usually only make 1 video a month anyway so that's only $1 a month!! YouTube is filled with people making videos that require no effort to make which is why they are able to churn out so many freaking many! I can't do that without compromising the quality of the content you are used to. Imagine if I made History Buffs videos that just showed Call of Duty game play that had nothing to do with the history I am talking about. That is literally a huge chunk of YouTube videos!! They're able to upload so many videos that they can make a profit on advertisement revenue.
I can't compete with that because I believe in quality over quantity. So for the moment until History Buffs becomes large enough, Patreon is really the only way for me to achieve financial stability and to afford to make new shows. Thanks for reading this and supporting my channel!
Nick Hodges</t>
  </si>
  <si>
    <t>['History Buffs', 'Patreon']</t>
  </si>
  <si>
    <t>_Iwea41ua0Y</t>
  </si>
  <si>
    <t>History Buffs: Master and Commander</t>
  </si>
  <si>
    <t>History Buffs Master and Commander</t>
  </si>
  <si>
    <t>2016-09-18 14:59:16+00:00</t>
  </si>
  <si>
    <t>History Buffs is back! To thank you all for your patience while I've been away on holiday, I'm starting off with Master and Commander! 
SUPPORT HISTORY BUFFS ON PATREON 
https://www.patreon.com/HistoryBuffs
â— Like us on Facebook: https://www.facebook.com/HistoryBuffsLondon
â— Follow us on Twitter: https://twitter.com/HistoryBuffsNH
________________________________________Â­Â­_________________________________
- Check out These Videos - 
Zulu Review - https://www.youtube.com/watch?v=VygWpmwBO8M 
Gladiator Review - https://www.youtube.com/watch?v=DVAxzf1HdH4
We Were Soldiers - https://www.youtube.com/watch?v=6ABJVrRfr2Q
Kingdom of Heaven â€“ https://www.youtube.com/watch?v=mTjUu1Bt29o
The Last Samurai â€“ https://www.youtube.com/watch?v=-buQSp6wOMc
Why Game of Thrones reads like a History Book and not a Fantasy Epic - https://www.youtube.com/watch?v=knGeCNaAdAU
The Patriot - https://www.youtube.com/watch?v=gBuvmidN8Dc
The Ghost and the Darkness - https://www.youtube.com/watch?v=4o5QWPKL74E
300 - https://www.youtube.com/watch?v=HXZt-IlClhs
1492 Conquest of Paradise - https://www.youtube.com/watch?v=RQWSwUbnofw
Amadeus - https://www.youtube.com/watch?v=_X_iAGFaE80
Braveheart - https://www.youtube.com/watch?v=ojBwASARAzo
Vikings Historical Accuracy and Season 4 Predictions - https://www.youtube.com/watch?v=IBehjjt6V70
Waterloo - https://www.youtube.com/watch?v=sWKk5Sy0JT8
Alexander - https://www.youtube.com/watch?v=DzHQuAz0N60
Lawrence of Arabia - https://www.youtube.com/watch?v=R9scZDbKxtY
Goodfellas - https://www.youtube.com/watch?v=vc4mBGIDEeU
Agora - https://www.youtube.com/watch?v=NwUwjkEveBE
Saving Private Ryan - https://www.youtube.com/watch?v=h1aGH6NbbyE
Master and Commander: The Far Side of the World is a 2003 American epic historical drama film written, produced and directed by Peter Weir. The film stars Russell Crowe as Captain Jack Aubrey and Paul Bettany as Dr. Stephen Maturin. The film, which cost $150 million to make, was a co-production of 20th Century Fox, Miramax Films, Universal Pictures, and Samuel Goldwyn Films, and released on November 14, 2003 to critical acclaim. The film's plot and characters are adapted from three novels in author Patrick O'Brian's Aubreyâ€“Maturin series, which includes 20 completed novels of Jack Aubrey's naval career.
At the 76th Academy Awards, the film was nominated for 10 Oscars, including Best Picture. It won in two categories, Best Cinematography and Best Sound Editing and lost in all other categories to The Lord of the Rings: The Return of the King.</t>
  </si>
  <si>
    <t>['History Buffs', 'Historical Accuracy', 'Historical innacuracy', 'Historically innacurate', 'Master and Commander', 'review', 'Thomas Cochrane', 'Jack Aubrey', 'HMS Surprise', 'The Acheron', 'USS Constitution', 'Age of Sail', 'Napoleonic Wars', 'Naval Combat']</t>
  </si>
  <si>
    <t>--2_frOvRq0</t>
  </si>
  <si>
    <t>HB Retrospective: 1492 Conquest  of Paradise Review Commentary</t>
  </si>
  <si>
    <t>HB Retrospective 1492 Conquest of Paradise Review Commentary</t>
  </si>
  <si>
    <t>2016-08-05 14:30:01+00:00</t>
  </si>
  <si>
    <t>While I'm away on break from reviews join us on our History Buff's Retrospective as we look back on our one year anniversary of the show! Watch with myself Nick Hodges and Brian McHale for these commentary minis.
1492 Conquest  of Paradise Review: https://youtu.be/RQWSwUbnofw
More Commentary Minis: https://www.youtube.com/playlist?list=PL6v84_2tuJD4FB8P2HiU7ATpAdvF5c5Lb</t>
  </si>
  <si>
    <t>['History Buffs', 'HB Retrospective', 'Mini Commentary', '1492 Conquest of Paradise']</t>
  </si>
  <si>
    <t>OnKzl71sb78</t>
  </si>
  <si>
    <t>HB Retrospective: Waterloo Review Commentary</t>
  </si>
  <si>
    <t>HB Retrospective Waterloo Review Commentary</t>
  </si>
  <si>
    <t>2016-07-27 22:40:29+00:00</t>
  </si>
  <si>
    <t>While I'm away on break from reviews join us on our History Buff's Retrospective as we look back on our one year anniversary of the show! Watch with myself Nick Hodges and Brian McHale for these commentary minis.
Waterloo Review: https://youtu.be/sWKk5Sy0JT8
More Commentary Minis: https://www.youtube.com/playlist?list=PL6v84_2tuJD4FB8P2HiU7ATpAdvF5c5Lb</t>
  </si>
  <si>
    <t>['History Buffs', 'HB Retrospective', 'Brian McHale', 'Mini Commentary', 'Waterloo']</t>
  </si>
  <si>
    <t>xsMHHCu3-Js</t>
  </si>
  <si>
    <t>HB Retrospective: Vikings Review Commentary</t>
  </si>
  <si>
    <t>HB Retrospective Vikings Review Commentary</t>
  </si>
  <si>
    <t>2016-07-27 19:14:31+00:00</t>
  </si>
  <si>
    <t>If you wish to listen to the Talking Vikings Podcasts I did with HISTORY then check out the link below - 
history.com/shows/vikings/pages/vikings-podcast
While I'm away on break from reviews join us on our History Buff's Retrospective as we look back on our one year anniversary of the show! Watch with myself Nick Hodges and Brian McHale for these commentary minis.
Vikings Review: https://youtu.be/IBehjjt6V70
More Commentary Minis: https://www.youtube.com/playlist?list=PL6v84_2tuJD4FB8P2HiU7ATpAdvF5c5Lb</t>
  </si>
  <si>
    <t>['History Buffs', 'HB Retrospective', 'Vikings', 'Mini Commentary', 'Talking Vikings']</t>
  </si>
  <si>
    <t>XUXxMgtFz7E</t>
  </si>
  <si>
    <t>UC88lvyJe7aHZmcvzvubDFRg</t>
  </si>
  <si>
    <t>What Made The Ancient Roman Empire So Successful? | Metropolis | Timeline</t>
  </si>
  <si>
    <t>What Made The Ancient Roman Empire So Successful Metropolis Timeline</t>
  </si>
  <si>
    <t>2022-11-01 22:00:12+00:00</t>
  </si>
  <si>
    <t>Rome would never have made it into the history books without the backing of its huge military apparatus. The life and the incredible luxury the ancient city of over a million inhabitants enjoyed was only made possible through the exploitation of its colonies, a course of action that never would have been possible without its troops.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</si>
  <si>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'ancient rome', 'ancient history', 'ancient world', 'roman legions', 'roman empire', 'julius ceasar', 'metropolis', 'roman military', 'ancient battles']</t>
  </si>
  <si>
    <t>qMByX0xKILg</t>
  </si>
  <si>
    <t>U-Boat 480: The Hunt For Nazi Germany's Rubber Stealth Submarine | Deep Wreck Mysteries | Timeline</t>
  </si>
  <si>
    <t>UBoat 480 The Hunt For Nazi Germanys Rubber Stealth Submarine Deep Wreck Mysteries Timeline</t>
  </si>
  <si>
    <t>2022-10-30 22:00:30+00:00</t>
  </si>
  <si>
    <t>The waters surrounding the islands of Britain and Ireland serve as some of the busiest shipping lanes in the world. Discover the incredible maritime history hidden beneath their waves.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</si>
  <si>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t>
  </si>
  <si>
    <t>lkqk2C7T-jc</t>
  </si>
  <si>
    <t>The True Story Of The Children Who Could Speak With The Dead | A Haunting | Timeline</t>
  </si>
  <si>
    <t>The True Story Of The Children Who Could Speak With The Dead A Haunting Timeline</t>
  </si>
  <si>
    <t>2022-10-29 21:00:31+00:00</t>
  </si>
  <si>
    <t>This Halloween, we bring you true haunted house stories from Georgia and Connecticut.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</si>
  <si>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'american horror story', 'ghost stories', 'haunting in georgia', 'haunting in connecticut', 'haunting in connecticut ending', 'real ghost stories', 'haunting in america', 'halloween', 'haunted house', 'true crime', 'ghost story']</t>
  </si>
  <si>
    <t>a5C1Kt_VhHY</t>
  </si>
  <si>
    <t>The 17th Century Prison That Became WW2 Britain's Death Row | Hidden History Of Britain | Timeline</t>
  </si>
  <si>
    <t>The 17th Century Prison That Became WW2 Britains Death Row Hidden History Of Britain Timeline</t>
  </si>
  <si>
    <t>2022-10-27 21:00:00+00:00</t>
  </si>
  <si>
    <t>Michael explores Shepton Mallet prison which over its 400-year history has seen executions and escape attempts, been used as a store for historical documents during wartime and became the U.S. military's WWII death-row.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</si>
  <si>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R2DuveRGqxs</t>
  </si>
  <si>
    <t>Ancient Rome's Greatest Rival: The Rise And Fall Of Carthage | Metropolis | Timeline</t>
  </si>
  <si>
    <t>Ancient Romes Greatest Rival The Rise And Fall Of Carthage Metropolis Timeline</t>
  </si>
  <si>
    <t>2022-10-25 21:00:11+00:00</t>
  </si>
  <si>
    <t>Carthage came into being as a Phoenician trading base, its strategically favourable location eventually allowing it to develop into a major centre of trade and seafaring. Carthage, Rome's fierce adversary, is the gateway to the treasures of Africa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</si>
  <si>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'ancient carthage', 'ancient rome', 'ancient history', 'destruction of carthage', 'hannibal barca', 'battle of cannae', 'crossing the alps']</t>
  </si>
  <si>
    <t>XZ679-oy1Yg</t>
  </si>
  <si>
    <t>The Hunt For The Sunken Wreck Of The HMS Audacious | Deep Wreck Mysteries | Timeline</t>
  </si>
  <si>
    <t>The Hunt For The Sunken Wreck Of The HMS Audacious Deep Wreck Mysteries Timeline</t>
  </si>
  <si>
    <t>2022-10-23 21:00:11+00:00</t>
  </si>
  <si>
    <t>Deep-sea divers investigate the wreck of the 'unsinkable' First World War British battleship, HMS Audacious. The pride of the Royal Navy was laid low by a single unexpected blow, and now lies 14 miles off the northern tip of Ireland.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</si>
  <si>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'lost wrecks', 'shipwrecks', 'ww2 shipwrecks', 'uboat documentary', 'ww2 history', 'ss armenian', 'lost ww2 ships', 'kriegsmarine']</t>
  </si>
  <si>
    <t>z6hN6lut4kA</t>
  </si>
  <si>
    <t>The Most Gruesome Diseases Of The Middle Ages | Medieval Dead | Timeline</t>
  </si>
  <si>
    <t>The Most Gruesome Diseases Of The Middle Ages Medieval Dead Timeline</t>
  </si>
  <si>
    <t>2022-10-22 21:00:33+00:00</t>
  </si>
  <si>
    <t>Diseases inevitably belonged to life in the Middle Ages; there was virtually no hygiene and sanitation, making it difficult to survive near-perpetual diseases.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</si>
  <si>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hCxGXyitu2o</t>
  </si>
  <si>
    <t>The Mystery Of Carthaginians In The Americas | Lost Warriors | Timeline</t>
  </si>
  <si>
    <t>The Mystery Of Carthaginians In The Americas Lost Warriors Timeline</t>
  </si>
  <si>
    <t>2022-10-20 21:00:35+00:00</t>
  </si>
  <si>
    <t>Combing through the Amazon wilderness, archeologists made an amazing discovery: artifacts of ancient seafaring people from the Iberian Peninsula. They may have fled the carnage of the Roman Empire's war on Carthage, called by some historians the Roman holocaust. This documentary investigates the claim that South America was discovered and settled by Mediterranean peoples over 2,000 years ago.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</si>
  <si>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NbHGFfHicDc</t>
  </si>
  <si>
    <t>The Lost City Of Knowledge: What Life Was Like In Ancient Alexandria | Metropolis | Timeline</t>
  </si>
  <si>
    <t>The Lost City Of Knowledge What Life Was Like In Ancient Alexandria Metropolis Timeline</t>
  </si>
  <si>
    <t>2022-10-18 21:00:10+00:00</t>
  </si>
  <si>
    <t>Alexandria, a royal Greek city in the land of the Pharaohs. Along the sandy banks of the Nile delta on the African Mediterranean coast, the most powerful metropolis of its time rose from virtually nothing. The Hellenistic culture mingled with the legacy of the Pharaohs and bore the fruits of a glorious new heritage.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</si>
  <si>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'ancient greece', 'ancient greek history', 'alexandria', 'ancient history', 'ancient megacities', 'the great library', 'the great lighthouse']</t>
  </si>
  <si>
    <t>W0VB5BGNWqw</t>
  </si>
  <si>
    <t>The Last Days Of Queen Marie Antoinette | Marie Antoinette | Timeline</t>
  </si>
  <si>
    <t>The Last Days Of Queen Marie Antoinette Marie Antoinette Timeline</t>
  </si>
  <si>
    <t>2022-10-16 21:00:11+00:00</t>
  </si>
  <si>
    <t>An ambitious film that unveils how Marie Antoinette was transformed into one of the greatest symbols of France. It only took three days and two nights to convict the last Queen of France but the outcome was known in advance. Previously unseen documents have revealed a shocking truth about the trial: It was rigged.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</si>
  <si>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'french revolution', 'marie antoinette', 'french royalty', 'french history', 'let them eat cake', 'french queen', 'queen marie antoinette']</t>
  </si>
  <si>
    <t>e7GCPr9DVHo</t>
  </si>
  <si>
    <t>Britain's Secret Anti-Nuclear War Base | Hidden History Of Britain | Timeline</t>
  </si>
  <si>
    <t>Britains Secret AntiNuclear War Base Hidden History Of Britain Timeline</t>
  </si>
  <si>
    <t>2022-10-15 21:00:14+00:00</t>
  </si>
  <si>
    <t>Michael Portillo unlocks the doors to four extraordinary abandoned locations. For almost a century, Orford Ness was owned by the MOD, a lens into a bygone era of secrets, spies and superpowers. When it closed in 1993, its buildings were still shrouded in secrecy.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</si>
  <si>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'british history', 'british war history', 'orford ness', 'nuclear weapons', 'cold war', 'cold war history', 'prof simon', 'ww2 bunker', 'urban exploring']</t>
  </si>
  <si>
    <t>yxN6jaCyxTo</t>
  </si>
  <si>
    <t>The Untold Story Of Ancient Egypt's Greatest Queen | Nefertari: Egyptian Queen | Timeline</t>
  </si>
  <si>
    <t>The Untold Story Of Ancient Egypts Greatest Queen Nefertari Egyptian Queen Timeline</t>
  </si>
  <si>
    <t>2022-10-13 21:00:35+00:00</t>
  </si>
  <si>
    <t>Nefertari was Known as â€œLady of Grace,â€ â€œLady of All Lands,â€ â€œWife of the Strong Bull,â€ â€œGreat of Praisesâ€ and many other nicknames, Queen Neferati was one of the most famous Egyptian queens and an iconic women of Ancient Egypt. Ramesses II, like other kings of Egypt, had a large harem of wives.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</si>
  <si>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'queen nefertari', 'ancient egypt', 'pyramids', 'ancient history', 'ancient egypt documentary', 'curtis woodside']</t>
  </si>
  <si>
    <t>ZY59JyQnTC8</t>
  </si>
  <si>
    <t>The Gruesome Mystery Of The Tadcaster Castle Skeleton | Medieval Dead | Timeline</t>
  </si>
  <si>
    <t>The Gruesome Mystery Of The Tadcaster Castle Skeleton Medieval Dead Timeline</t>
  </si>
  <si>
    <t>2022-10-11 22:00:13+00:00</t>
  </si>
  <si>
    <t>Experts try to piece together a gruesome jigsaw when the skeleton of a medieval woman is found at Tadcaster Castle in Yorkshire.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</si>
  <si>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'medieval dig', 'medieval history', 'british history', 'english history', 'tadcaster castle', 'yorkshire castle', 'english battle', 'british archaeology']</t>
  </si>
  <si>
    <t>nd01RwmnOPo</t>
  </si>
  <si>
    <t>The Buried Mysteries Of The Gotland Mass Grave | Medieval Dead | Timeline</t>
  </si>
  <si>
    <t>The Buried Mysteries Of The Gotland Mass Grave Medieval Dead Timeline</t>
  </si>
  <si>
    <t>2022-10-09 21:00:27+00:00</t>
  </si>
  <si>
    <t>Tim Sutherland and the team make a return trip to Sweden, where they hunt for clues to a battle that took place on the island of Gotland. They travel battlegrounds and battlefields, towns and villages, churches and burial grounds to search for clues hidden in the bones of the dead from medieval time.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</si>
  <si>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U8nT454VR6Y</t>
  </si>
  <si>
    <t>The Mad Genius Of George III: Britain's Longest Reigning King | Mad King George | Timeline</t>
  </si>
  <si>
    <t>The Mad Genius Of George III Britains Longest Reigning King Mad King George Timeline</t>
  </si>
  <si>
    <t>2022-10-08 21:00:19+00:00</t>
  </si>
  <si>
    <t>After 200 years under lock and key, all the personal papers of one of our most important monarchs are seeing the light of day for the first time. In the first documentary to gain extensive access to the Royal Archives, Robert Hardman sheds fascinating new light on George III, Britain's longest-reigning king.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</si>
  <si>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'british history', 'american history', 'colonial history', 'king george iii', 'george iii', 'british royalty']</t>
  </si>
  <si>
    <t>6rLg9Wk1gSA</t>
  </si>
  <si>
    <t>The Victorian Hospital Of Joseph Merrick, The Elephant Man | Hidden History Of Britain | Timeline</t>
  </si>
  <si>
    <t>The Victorian Hospital Of Joseph Merrick The Elephant Man Hidden History Of Britain Timeline</t>
  </si>
  <si>
    <t>2022-10-04 21:00:07+00:00</t>
  </si>
  <si>
    <t>Michael Portillo visits four abandoned locations that were at the centre of relatively unknown historical events, examining their place and importance in Britain's past. He begins at the Royal London Hospital in the East End, which closed its doors on 2013 but pioneered medical breakthroughs and healthcare for generations of men, women and children from its founding in 1740. It was also the home of Joseph Merrick, known as the Elephant Man, who spent the last three years of his life as a resident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</si>
  <si>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'elephant man', 'hidden history of britain', 'british history', 'jospeh merrick', 'victorian hospital', 'history of britain']</t>
  </si>
  <si>
    <t>ZZSo19Ps1QY</t>
  </si>
  <si>
    <t>The Genius Construction Of Ancient Rome's Colosseum | Colosseum | Timeline</t>
  </si>
  <si>
    <t>The Genius Construction Of Ancient Romes Colosseum Colosseum Timeline</t>
  </si>
  <si>
    <t>2022-10-02 21:00:24+00:00</t>
  </si>
  <si>
    <t>The story behind the creation of the world's most famous monument, from its genesis and ancient beginnings to its upkeep, preservations and renovations, despite a storm of controversy.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</si>
  <si>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'colosseum', 'ancient rome', 'ancient history', 'roman history', 'roman colosseum']</t>
  </si>
  <si>
    <t>Ht5xLNgoXSs</t>
  </si>
  <si>
    <t>The World War Origins Of The Aerial Reconnaissance Plane | Secrets Of War | Timeline</t>
  </si>
  <si>
    <t>The World War Origins Of The Aerial Reconnaissance Plane Secrets Of War Timeline</t>
  </si>
  <si>
    <t>2022-10-01 21:00:06+00:00</t>
  </si>
  <si>
    <t>Get an insider's look at the pioneers of aerial reconnaissance and the profound impact they have had on modern warfare.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</si>
  <si>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'aerial photography', 'spyplanes', 'ww2 history', 'ww1 photography', 'colorised photos', 'raf', 'aerial recon']</t>
  </si>
  <si>
    <t>fl1VT_thaOw</t>
  </si>
  <si>
    <t>How Did Our Ancestors Learn To Map The World? | Face Of The World | Timeline</t>
  </si>
  <si>
    <t>How Did Our Ancestors Learn To Map The World Face Of The World Timeline</t>
  </si>
  <si>
    <t>2022-09-29 21:00:26+00:00</t>
  </si>
  <si>
    <t>How does mankind find its way around the planet? How do people know where roads lead and what lies on the far side of the ocean? Did Marco Polo have an atlas showing the way to China? Did the Romans mark the borders of their empire on maps? For thousands of years distant lands and foreign nations were mysteries. And yet accounts of these mysteries were available â€“ in travel books and on maps of the world.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</si>
  <si>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'explorers', 'sir francis drake', 'age of exploration', 'cartography', 'ancient history', 'ancient explorers', 'new continents', 'columbus', 'marco polo']</t>
  </si>
  <si>
    <t>MCnrfFMBHjQ</t>
  </si>
  <si>
    <t>The Pressure On The Sultan Of Brunei To Give Up The Throne | Asia's Monarchies | Timeline</t>
  </si>
  <si>
    <t>The Pressure On The Sultan Of Brunei To Give Up The Throne Asias Monarchies Timeline</t>
  </si>
  <si>
    <t>2022-09-27 21:00:21+00:00</t>
  </si>
  <si>
    <t>Brunei may be one of the richest nations in the world, but financial problems have beset even their royal house. The sultan has recently made moves towards some form of partial democracy. However, it is up to him whether or not he introduces it. Why did he make a move to do so, and then let it drop?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</si>
  <si>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'brunei', 'sultan of brunei', 'asian monarchies', 'asian history', 'brunei history', 'richest sultan']</t>
  </si>
  <si>
    <t>RCI28U2TvVs</t>
  </si>
  <si>
    <t>Why Ancient Athens Was The Beginning Of Modern Society | Metropolis | Timeline</t>
  </si>
  <si>
    <t>Why Ancient Athens Was The Beginning Of Modern Society Metropolis Timeline</t>
  </si>
  <si>
    <t>2022-09-25 21:00:14+00:00</t>
  </si>
  <si>
    <t>Athens gave the world its modern political system â€“ the birth of â€œdemocracyâ€ is a long and complicated yet utterly galvanizing process. Even the Gods have a say in worldly doings. The city beneath the Acropolis becomes the very cradle of western culture.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</si>
  <si>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'athens', 'ancient athens', 'early democracy', 'ancient world', 'history of athens']</t>
  </si>
  <si>
    <t>5hOKImVN1ls</t>
  </si>
  <si>
    <t>The Mysterious Declassified Stories Of The Gulf War | Secrets Of War | Timeline</t>
  </si>
  <si>
    <t>The Mysterious Declassified Stories Of The Gulf War Secrets Of War Timeline</t>
  </si>
  <si>
    <t>2022-09-24 21:00:02+00:00</t>
  </si>
  <si>
    <t>The Gulf War remains one of the most controversial and maligned conflicts in modern warfare. H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</si>
  <si>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Ysfe2i_aNJk</t>
  </si>
  <si>
    <t>The Mission To Restore Ancient Rome's Colosseum | Colosseum | Timeline</t>
  </si>
  <si>
    <t>The Mission To Restore Ancient Romes Colosseum Colosseum Timeline</t>
  </si>
  <si>
    <t>2022-09-22 21:00:26+00:00</t>
  </si>
  <si>
    <t>Two thousand years after it was built, the Colosseum is in dire need of repair; a look at how the worlds of science, fashion, archaeology and culture are coming together for a renovation.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</si>
  <si>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'ancient history', 'colosseum', 'ancient rome', 'anceint resotration', 'roman colosseum', 'roman architecture', 'roman history']</t>
  </si>
  <si>
    <t>NbhudH1xhyY</t>
  </si>
  <si>
    <t>The Buried Secrets Of The Native American Civilisations | 1491: America Wars | Timeline</t>
  </si>
  <si>
    <t>The Buried Secrets Of The Native American Civilisations 1491 America Wars Timeline</t>
  </si>
  <si>
    <t>2022-09-20 21:00:10+00:00</t>
  </si>
  <si>
    <t>This series tells us about indigenous peoples of the Americas before the Spanish explorer Columbus arrived. Each episode shows us via re-enactments about a particular subject. We learn about their art, architecture, archaeology, Science and Technology etc.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</si>
  <si>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'native american history', 'first nations', 'indigenous americans', 'america before columbus', '15th century america', 'american history']</t>
  </si>
  <si>
    <t>omTBOaXDRG4</t>
  </si>
  <si>
    <t>The Dark Mysteries Of Ireland's Haunted Ruins | Historic Hauntings | Timeline</t>
  </si>
  <si>
    <t>The Dark Mysteries Of Irelands Haunted Ruins Historic Hauntings Timeline</t>
  </si>
  <si>
    <t>2022-09-18 21:00:16+00:00</t>
  </si>
  <si>
    <t>From haunted castles to dark and dangerous woodlands, Ireland's dark history of magic, ritual and prime evil worship.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</si>
  <si>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UlqinvQ4HiQ</t>
  </si>
  <si>
    <t>The Classified Tactics Of America's Gulf War Air Campaign | Secrets Of War | Timeline</t>
  </si>
  <si>
    <t>The Classified Tactics Of Americas Gulf War Air Campaign Secrets Of War Timeline</t>
  </si>
  <si>
    <t>2022-09-15 22:00:14+00:00</t>
  </si>
  <si>
    <t>They were the best-kept secrets of the air campaign in the Gulf War... The controversial strategic plan to wipe out Iraqi targets, the classified missions of airborne spy planes, and the clever deception that used harmless decoys to overwhelm Baghdad's air defense network.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</si>
  <si>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'secrets of war', 'gulf war', 'air tactics', 'gulf war air tactics']</t>
  </si>
  <si>
    <t>42uVYNTXTTI</t>
  </si>
  <si>
    <t>The Real History Of The Americas Before Columbus | 1491: Complete Series | Timeline</t>
  </si>
  <si>
    <t>The Real History Of The Americas Before Columbus 1491 Complete Series Timeline</t>
  </si>
  <si>
    <t>2022-09-13 21:00:02+00:00</t>
  </si>
  <si>
    <t>['History', 'Full Documentary', 'Documentaries', 'Full length Documentaries', 'Documentary', 'TV Shows - Topic', 'Documentary Movies - Topic', '2017 documentary', 'BBC documentary', 'Channel 4 documentary', 'history documentary', 'documentary history', 'native american history', 'native america', 'first nations', 'indigenous american history', 'america before columbus', 'iriquois', 'blackfoot confederacy']</t>
  </si>
  <si>
    <t>x4xtNLiRqt4</t>
  </si>
  <si>
    <t>The Mystery Of Wales' Most Haunted Castles | Historic Hauntings | Timeline</t>
  </si>
  <si>
    <t>The Mystery Of Wales Most Haunted Castles Historic Hauntings Timeline</t>
  </si>
  <si>
    <t>2022-09-11 21:30:02+00:00</t>
  </si>
  <si>
    <t>Deep in Wales' long memory is a history of violence and bloody curses. Acts of treachery and vengeance leave their stain within Wales' haunted castles.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</si>
  <si>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v8z_6zypvbQ</t>
  </si>
  <si>
    <t>The 3,000 Year-Old Girl Buried In An Oak Coffin | Egtved Girl | Timeline</t>
  </si>
  <si>
    <t>The 3000 YearOld Girl Buried In An Oak Coffin Egtved Girl Timeline</t>
  </si>
  <si>
    <t>2022-09-10 21:00:31+00:00</t>
  </si>
  <si>
    <t>The Egtved Girl is one of the best-known figures from prehistory. One summerâ€™s day in 1370 BC she was buried in an oak coffin that was covered by the barrow StorehÃ¸j near Egtved, west of Vejle. Although not much is left of the Egtved Girl, her tale is a captivating story of the Bronze Age people.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</si>
  <si>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L9cpooy2_to</t>
  </si>
  <si>
    <t>A Royal Coup: The Bloody Fall Of House Shah | Asia's Monarchies | Timeline</t>
  </si>
  <si>
    <t>A Royal Coup The Bloody Fall Of House Shah Asias Monarchies Timeline</t>
  </si>
  <si>
    <t>2022-09-07 02:00:06+00:00</t>
  </si>
  <si>
    <t>In 2008, Nepal's royalty were ousted from power, forced out of their palaces, and the country began a new era as a republic. The story of the fall of the House of Shah is one of bloodshed, betrayal and intrigue. The transformation from kingdom to republic was swift, dramatic, and leaves huge questions unanswered about the future.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</si>
  <si>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'history channel', 'history buffs', 'nepalese royal family', 'shah dynasty', 'royal family of nepal']</t>
  </si>
  <si>
    <t>p3uPyjDz_Yg</t>
  </si>
  <si>
    <t>Operation Bodyguard: The Deception That Won D-Day | Secrets Of War | Timeline</t>
  </si>
  <si>
    <t>Operation Bodyguard The Deception That Won DDay Secrets Of War Timeline</t>
  </si>
  <si>
    <t>2022-09-05 02:00:10+00:00</t>
  </si>
  <si>
    <t>From inflatable tanks to flasified plans learn more about the tools of deception used by the Allies that made D-Day, the most critical battle of WWII, a success.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</si>
  <si>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'normandy landings documentary', 'world war ii', 'normandy landings', 'ww2 documentary', 'operation overlord', 'sword beach']</t>
  </si>
  <si>
    <t>9lBZGH2kIo4</t>
  </si>
  <si>
    <t>The Dark Mysteries Of Scotland's Most Haunted Castles | Historic Hauntings | Timeline</t>
  </si>
  <si>
    <t>The Dark Mysteries Of Scotlands Most Haunted Castles Historic Hauntings Timeline</t>
  </si>
  <si>
    <t>2022-09-04 02:00:02+00:00</t>
  </si>
  <si>
    <t>Scotland is a land that has witnessed a bloody history of intrigue and betrayal. The victims of cruel torture and untimely death have become restless spirits doomed to linger in its haunted castles. Cursing the generations that follow their suffering echos down the years.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</si>
  <si>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dyTCA1S250U</t>
  </si>
  <si>
    <t>Is The Bible Misogynistic? | Notorious Women Of The Bible | Timeline</t>
  </si>
  <si>
    <t>Is The Bible Misogynistic Notorious Women Of The Bible Timeline</t>
  </si>
  <si>
    <t>2022-09-02 02:00:06+00:00</t>
  </si>
  <si>
    <t>Historical, geographical, cultural and theological context of the stories surrounding the infamous women of the bible. In a patriarchal society, they challenged, seduced, tricked, took risks and even staked their lives. They continue to inspire poets, theologians and artists today.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</si>
  <si>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'biblical history', 'ancient history', 'eve', 'bethesba', 'delilah', 'jezebel', 'the story of genesis', 'women of the bible', 'female bible figures', 'biblical mysteries']</t>
  </si>
  <si>
    <t>OIvDrDswlvw</t>
  </si>
  <si>
    <t>The Mystery Of The 2,000-Year-Old Tools Frozen In The Yukon | Secrets From The Ice | Timeline</t>
  </si>
  <si>
    <t>The Mystery Of The 2000YearOld Tools Frozen In The Yukon Secrets From The Ice Timeline</t>
  </si>
  <si>
    <t>2022-08-30 21:00:19+00:00</t>
  </si>
  <si>
    <t>A mystery is emerging out the Yukon ice: human hunting tools hidden for as long as 9,000 years have started to melt out. And each new find is another piece to the puzzle of who these people were.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</si>
  <si>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MWbqn1C2X3M</t>
  </si>
  <si>
    <t>The Grim Haunted History Of England's Tower Of London | Historic Hauntings | Timeline</t>
  </si>
  <si>
    <t>The Grim Haunted History Of Englands Tower Of London Historic Hauntings Timeline</t>
  </si>
  <si>
    <t>2022-08-27 21:00:05+00:00</t>
  </si>
  <si>
    <t>England's history has been steeped in ambition, greed, treachery and betrayal. Its castle walls have witnessed centuries of bloodshed. The anguished wales of the forlorn still echo through the corridors. Cut off by tragic death these restless spirits have been trapped in limbo between heaven and hell. This program presents stories in a riveting tour of England's ghostly heritage.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</si>
  <si>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6Np4T4XTb0c</t>
  </si>
  <si>
    <t>How Has The Warship Evolved Throughout Military History? | Warships | Timeline</t>
  </si>
  <si>
    <t>How Has The Warship Evolved Throughout Military History Warships Timeline</t>
  </si>
  <si>
    <t>2022-08-25 21:00:02+00:00</t>
  </si>
  <si>
    <t>With its 80 warships, France has one of the most powerful naval forces. These surface combat ships which double up as firing platforms are brimming with all the latest technology. Using archive images, expert accounts, and 3D modeling, this film takes us back in time - from the galleys of the 17th century to the battleships of WWII - to explore the technologies that today's ships have inherited.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</si>
  <si>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'warships', 'military history', 'history of naval combat', 'naval history', 'ancient boats', 'galleons', 'frigates', 'battleships']</t>
  </si>
  <si>
    <t>PyAM4wFHR08</t>
  </si>
  <si>
    <t>The Mystery Of The 2,000,000 Year Old Human Remains | Mystery Of Our Ancestors | Timeline</t>
  </si>
  <si>
    <t>The Mystery Of The 2000000 Year Old Human Remains Mystery Of Our Ancestors Timeline</t>
  </si>
  <si>
    <t>2022-08-23 21:30:02+00:00</t>
  </si>
  <si>
    <t>The Mystery of Remote Ancestors looks at the possible origins of the Chinese people. Starting with the discovery of 'Dragon Bone' over a hundred years ago, the Three Gorges region of China has yielded fascinating evidence of a long-gone past. Combining over a century of scientific study, the film focuses on the controversial findings of ancient human remains that date back over two million years.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</si>
  <si>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f68EtRQBY7o</t>
  </si>
  <si>
    <t>The Witch-Hunter King: James I's Crusade On Witchcraft | War on Witches | Timeline</t>
  </si>
  <si>
    <t>The WitchHunter King James Is Crusade On Witchcraft War on Witches Timeline</t>
  </si>
  <si>
    <t>2022-08-20 21:00:27+00:00</t>
  </si>
  <si>
    <t>In the late 16th century Europe was in the grip of a witch hunt fever, where thousands were tortured and burnt at the stake. The church was fully behind this terrifying crusade. In France and Germany alone up to 40,000 people may have been killed as witches. But England and Scotland were almost untouched by witch persecutions until King James himself decided to launch his own, personal war on witchcraft.
In 1597 King James VI of Scotland published 'Daemonology', a handbook on how to recognise and destroy, witches. It fuelled waves of witch hunting throughout Britain.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</si>
  <si>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'witch hunts', 'james vi', 'james i', 'witch hunting', 'salem', 'witch trials', 'witchcraft', 'burning at the stake', 'catholic church', 'witch hunters', 'black magic', 'witches documentary']</t>
  </si>
  <si>
    <t>P_h-vBicTKk</t>
  </si>
  <si>
    <t>Was It Possible To Escape Life In A Victorian Workhouse? | Secrets From The Workhouse | Timeline</t>
  </si>
  <si>
    <t>Was It Possible To Escape Life In A Victorian Workhouse Secrets From The Workhouse Timeline</t>
  </si>
  <si>
    <t>2022-08-18 21:00:19+00:00</t>
  </si>
  <si>
    <t>Brian Cox finds out how his ancestors escaped the shadow of the Victorian workhouse and Felicity Kendal discovers her great-grandmother was forced into the institution by her husband after her affair.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</si>
  <si>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raNL54PxA0Q</t>
  </si>
  <si>
    <t>Battle of Salamis: Ancient Greece's Climactic Naval Battle With Persia | For Athens | Timeline</t>
  </si>
  <si>
    <t>Battle of Salamis Ancient Greeces Climactic Naval Battle With Persia For Athens Timeline</t>
  </si>
  <si>
    <t>2022-08-16 21:00:25+00:00</t>
  </si>
  <si>
    <t>Follows in the footsteps of Themistocles and his fearsome adversary Xerxes, through two spectacular military engagements, one on land, the other naval: the battles of Marathon (490 BC) and Salamis (480 BC). Themistocles against Xerxes, the story of a duel and the exceptional parallel careers of two men of a similar age, but whose origins, beliefs, and cultures were very different: the son of a king and the son of democracy itself.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</si>
  <si>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hrOiDwZMCAo</t>
  </si>
  <si>
    <t>Lost Stories From Victorian England's Brutal Workhouses | Secrets From The Workhouse | Timeline</t>
  </si>
  <si>
    <t>Lost Stories From Victorian Englands Brutal Workhouses Secrets From The Workhouse Timeline</t>
  </si>
  <si>
    <t>2022-08-13 21:00:13+00:00</t>
  </si>
  <si>
    <t>What was it really like in an old Victorian Workhouse? In the first of a two-part documentary, presenter Fern Britton, actor Brian Cox, and more famous faces go on an emotional journey uncovering how their ancestors were driven to the Victorian workhouse by poverty.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</si>
  <si>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K23T3WXtqqE</t>
  </si>
  <si>
    <t>The Mystery Of The Vampire Skeletons Buried In Ireland | Vampire Skeletons | Timeline</t>
  </si>
  <si>
    <t>The Mystery Of The Vampire Skeletons Buried In Ireland Vampire Skeletons Timeline</t>
  </si>
  <si>
    <t>2022-08-11 21:00:13+00:00</t>
  </si>
  <si>
    <t>In summer 2007, at a site in Ireland, archaeologists were uncovering layers of graves. They were astonished to find two skeletons with large stones lodged in their jaws. This was exceptional; all the other skeletons in the cemetery had been normal Christian burials.
The archaeologists believe that the skeletons were treated as if they were â€˜revenantsâ€™ â€“ individuals who might return from the dead to prey on the living. The film attempts to discover who these people were, how they died, and when the stones were forced into their jaws. Itâ€™s a fascinating journey first into the medieval mind, and back to our earliest fears of the undead.
And we come up to date, with an interview with a Romanian villager who saw his neighbours cutting the heart out of a corpse that they believed to be a vampire.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</si>
  <si>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'irish history', 'archaeology', 'ancient skeletons', 'ancient burial', 'vampire hunters', 'real vampires', 'vampire skeletons', 'vampire lore', 'history of vampires', 'james I', 'king james', 'witchunters']</t>
  </si>
  <si>
    <t>LMT5-Ts8jo4</t>
  </si>
  <si>
    <t>Free France: The Liberation Of WWII Paris | Price Of Empire | Timeline</t>
  </si>
  <si>
    <t>Free France The Liberation Of WWII Paris Price Of Empire Timeline</t>
  </si>
  <si>
    <t>2022-08-09 21:00:16+00:00</t>
  </si>
  <si>
    <t>World War II: Germany's retreat. The Germans begin to retreat from Russia; the war in the Pacific advances at Saipan and Guam; kamikaze pilots; Rome falls; D-Day landings; Free France leader Charles de Gaulle leads his troops in liberating Paris.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</si>
  <si>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'free france', 'french liberation', 'liberation of paris', 'ww2 paris', 'occupied france', 'ww2 history', 'ww2 france', 'ww2 documentary']</t>
  </si>
  <si>
    <t>Wu79dh_4vyg</t>
  </si>
  <si>
    <t>The Battle Of Marathon: Ancient Athens' Finest Hour | For Athens | Timeline</t>
  </si>
  <si>
    <t>The Battle Of Marathon Ancient Athens Finest Hour For Athens Timeline</t>
  </si>
  <si>
    <t>2022-08-07 22:15:00+00:00</t>
  </si>
  <si>
    <t>Up against seemingly insurmountable odds, Ancient Athens faces down an ancient superpower in the Persian Empire. Find out the incredible story behind one of history's most infamous battles.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</si>
  <si>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'ancient athens', 'ancient persia', 'greece vs persia', 'ancient war', 'batle of marathon', 'persian empire', 'ancient greece']</t>
  </si>
  <si>
    <t>RZipsABza0Y</t>
  </si>
  <si>
    <t>Imperial Japan: The Oldest Hereditary Monarchy In The World | Asia's Monarchies | Timeline</t>
  </si>
  <si>
    <t>Imperial Japan The Oldest Hereditary Monarchy In The World Asias Monarchies Timeline</t>
  </si>
  <si>
    <t>2022-08-06 22:00:15+00:00</t>
  </si>
  <si>
    <t>The Japanese Imperial family is the oldest hereditary monarchy in the world, dating back to the sixth century BC. However, its central role Japan has not prevented controversy in recent years. Through personal scandals, and vagaries of the hereditary system, even to their own biology, itâ€™s
been a rocky time. But what is left if every tradition is changeable?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</si>
  <si>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J85qgslqlBA</t>
  </si>
  <si>
    <t>The Ancient Native American Struggle For Survival | Before Columbus | Timeline</t>
  </si>
  <si>
    <t>The Ancient Native American Struggle For Survival Before Columbus Timeline</t>
  </si>
  <si>
    <t>2022-08-04 21:00:08+00:00</t>
  </si>
  <si>
    <t>We are informed about the indigenous perspective on cultural traditions and the concern about native languages becoming extinct.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</si>
  <si>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'native american history', 'native america', 'red indians', 'indigenous american tribes', 'native american culture']</t>
  </si>
  <si>
    <t>6ZnfmaGC3Lg</t>
  </si>
  <si>
    <t>How Did Britain Build More Airplanes Than Germany In WW2? | War Factories | Timeline</t>
  </si>
  <si>
    <t>How Did Britain Build More Airplanes Than Germany In WW2 War Factories Timeline</t>
  </si>
  <si>
    <t>2022-08-02 22:30:00+00:00</t>
  </si>
  <si>
    <t>The Second World War was won not just on the battlefield. From Vickers to Lancaster, here we examine the great war factories that powered Britain's production war.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</si>
  <si>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i3GcC0wVTTA</t>
  </si>
  <si>
    <t>The Buried Mysteries Of Native American Art | 1491: Before Columbus | Timeline</t>
  </si>
  <si>
    <t>The Buried Mysteries Of Native American Art 1491 Before Columbus Timeline</t>
  </si>
  <si>
    <t>2022-07-31 21:00:13+00:00</t>
  </si>
  <si>
    <t>The real story behind Native American art. We learn about art in various native communities before 1492. We see their hand paintings and paintings of animals. We see the baskets that were woven and the pottery designs. We are shown the masks that were made and how they played a part in ceremonies.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</si>
  <si>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'native american art', 'native american history', 'indigenous america', 'american history']</t>
  </si>
  <si>
    <t>kmPaTl6nVmY</t>
  </si>
  <si>
    <t>The Failure Of Operation Barbarossa | Price Of Empire | Timeline</t>
  </si>
  <si>
    <t>The Failure Of Operation Barbarossa Price Of Empire Timeline</t>
  </si>
  <si>
    <t>2022-07-30 21:00:11+00:00</t>
  </si>
  <si>
    <t>During the middle of WWII in 1943, the end was in sight for the Allied leaders. With this, thoughts turned to the post war age, and what would happen to the world the war left behind. Over a series of conferences these great leaders changed the fate of the world forever.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</si>
  <si>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['History', 'Full Documentary', 'Documentaries', 'Full length Documentaries', 'Documentary', 'TV Shows - Topic', 'Documentary Movies - Topic', '2017 documentary', 'BBC documentary', 'Channel 4 documentary', 'history documentary', 'documentary history', 'soviet ww2', 'russian ww2', 'end of ww2', 'operation barbarossa', 'leningrad', 'stalingrad']</t>
  </si>
  <si>
    <t>M0ltQn6AMGA</t>
  </si>
  <si>
    <t>Benito Mussolini: The Father Of Fascism | Evolution of Evil | Timeline</t>
  </si>
  <si>
    <t>Benito Mussolini The Father Of Fascism Evolution of Evil Timeline</t>
  </si>
  <si>
    <t>2022-07-28 21:00:07+00:00</t>
  </si>
  <si>
    <t>The rise and fall of Italian Prime Minister Benito Mussolini, whose involvement in the creation of fascism made him a role model to Adolf Hitler and other 20th-century dictators.
ðŸ“º It's like Netflix for history... Sign up to History Hit, the world's best history documentary service and get 50% off using the code 'TIMELINE' http://bit.ly/3a7ambu
You can find more from us on:
https://www.facebook.com/timelineWH
https://www.tiktok.com/@timelineworldhistory
https://www.instagram.com/timelineWH
This channel is part of the History Hit Network. Any queries, please contact owned-enquiries@littledotstudios.com</t>
  </si>
  <si>
    <t>Qv3gcTfvG4M</t>
  </si>
  <si>
    <t>UCodbH5mUeF-m_BsNueRDjcw</t>
  </si>
  <si>
    <t>Macbeth Being A Comedy For 26 Minutes</t>
  </si>
  <si>
    <t>2022-11-01 15:00:23+00:00</t>
  </si>
  <si>
    <t>For Halloween we did a full performance of The Tragedy of Macbeth - with a twist! Now in the form of a gloriously truncated highlight reel, you can experience some of the absurdity without blocking out two and a half hours for it!
THE FULL THEATER EXPERIENCE: https://www.youtube.com/watch?v=FKSjMkces-Y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</si>
  <si>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['Funny', 'Summary', 'OSP', 'Overly Sarcastic Productions', 'Analysis', 'Literary Analysis', 'Myths', 'Legends', 'Classics', 'Literature', 'Stories', 'Storytelling', 'History', 'Mythology']</t>
  </si>
  <si>
    <t>FKSjMkces-Y</t>
  </si>
  <si>
    <t>Halloween Special â€“ OSP Presents: MACBETH</t>
  </si>
  <si>
    <t>Halloween Special OSP Presents MACBETH</t>
  </si>
  <si>
    <t>2022-10-28 15:00:11+00:00</t>
  </si>
  <si>
    <t>Come one and all, ye goodly gentle folk
And cast your eye upon a treacherous tale
Of witches, wanting, heavy tyrant's yoke
Cast cruelly on the land of Scotland fair
And in advance of wicked hallow's eve
We conjured up a merry gentle band
Of tall tale-tellers for a day's reprieve
In hopes that they could lend us both a hand
And so, good folk, please catch with bated breath
A most shambolic telling of Macbeth!
(For our second 2022 halloween special we got some of the crew together and performed Macbeth - all of it - with the sole goal that our very special guest stars would successfully break Red and Blue. They did. Hope someone's keeping score!)
YON MOST NOBLE STOOGES:
Red - Lord Macbeth, Thane of Glamis
Blue - Lord Macduff, Thane of Fife
YE HONORED AND ILLUSTRIOUS COMEDIANS, TO WHOM THE BREAKING OF OUR BRIGHTLY-COLORED STARS IS THEIR SINGULAR PURPOSE:
Indigo/Sophia Ricciardi (hear her talk about movies here: https://moviestruck.transistor.fm/)
Cyan (on top of many other wonderful and offline endeavors, she bakes: https://www.instagram.com/cyan_bakes/)
Noir (experience his Robot Wizard Angst alongside Red and Sophia on D&amp;D podcast Rolling With Difficulty, available here: https://www.youtube.com/c/RollingwithDifficulty)
Calluna (find her media analysis at https://www.youtube.com/c/CallunaReviews/, her tweets at https://twitter.com/callunareviews and her audiobook narration at https://tantor.com/narrator/heather-wynne.html)
Dominic Noble (let him guide you through the labyrinthine mire of media adaptation at https://www.youtube.com/c/TheDom)
JoCat (gaze in wonder at the artistic endeavors of the lord of the gobbos: https://www.youtube.com/c/JoCat)
Tim Hickson (behold his glorious videos on writing and worldbuilding here: https://www.youtube.com/c/HelloFutureMe)
TIMESTAMPS:
Intro - 0:00:00
Act 1 - 0:00:37
Act 2 - 0:34:45
Act 3 - 0:59:42
Act 4 - 1:28:34
Act 5 - 2:06:10
"Fox Tale Waltz Part 1 Instrumental, The Ice Giants, New Hero In Town, Ancient Rite, Midnight Tale, Morgana Rides, Pippin the Hunchback, Minstrel Guild, Burnt Spirit" Kevin MacLeod (incompetech.com)
Licensed under Creative Commons: By Attribution 4.0 License
http://creativecommons.org/licenses/by/4.0/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</si>
  <si>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['Funny', 'Summary', 'OSP', 'Overly Sarcastic Productions', 'Analysis', 'Literary Analysis', 'Myths', 'Legends', 'Classics', 'Literature', 'Stories', 'Storytelling', 'History', 'Mythology', 'MacBeth', 'MacDuff', 'Hello Future Me', 'JoCat', 'Tim', 'Dom', 'Dominic Noble', 'Calluna', 'Reading', 'Dramatic', 'Cyan', 'Indigo', 'Red', 'Blue', 'Shakespeare', 'The Scottish Play', 'Scotland', 'England', 'Theater', 'Theatre']</t>
  </si>
  <si>
    <t>FiSdeX1iDRM</t>
  </si>
  <si>
    <t>Legends Summarized: The Saga of Grettir</t>
  </si>
  <si>
    <t>Legends Summarized The Saga of Grettir</t>
  </si>
  <si>
    <t>2022-10-21 15:00:09+00:00</t>
  </si>
  <si>
    <t>It's halloween month!! Let's celebrate with an Icelandic saga full of ghoulies, ghosties and SO MANY LEGAL DISPUTES
Thanks to longtime patron Gudmundur H Ulfarsson for requesting this back in 2020!
For full immersion, torment yourself with the full text here: https://www.gutenberg.org/files/347/347-h/347-h.htm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</si>
  <si>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['Funny', 'Summary', 'OSP', 'Overly Sarcastic Productions', 'Analysis', 'Literary Analysis', 'Myths', 'Legends', 'Classics', 'Literature', 'Stories', 'Storytelling', 'History', 'Mythology', 'iceland', 'icelandic saga', 'grettis saga', 'grettir the strong']</t>
  </si>
  <si>
    <t>1KJfpffSf1Q</t>
  </si>
  <si>
    <t>History-Makers: Virgil</t>
  </si>
  <si>
    <t>HistoryMakers Virgil</t>
  </si>
  <si>
    <t>2022-10-14 15:00:01+00:00</t>
  </si>
  <si>
    <t>Virgil's protagonist Aeneas is the archetypal Roman hero because he is pathologically unfaithful to his wives. Lmao gotem.
SOURCES &amp; Further Reading
    Books - "The Aeneid" &amp; "Georgics" &amp; "Eclogues" by Virgil from the Loeb Classical Library edition translated by H. R. Fairclough, and "The Aeneid" by Virgil translated by David Ferry, "The Roman Way" by Edith Hamilton, Introduction to Virgil by G. P. Goold from the Loeb Classical Library edition. "A Marvelous Scene of Little Things: Honeybees and the Natural Order in the Fourth Georgic of Virgil" by Colin Catlin. 
    BUT ACTUALLY YOU SHOULD READ THE AENEID: https://www.indiebound.org/book/9780226817286
    Great Courses Lecture "Roman Literature" from "The Roman Empire: From Augustus to the Fall of Rome" by Gregory S. Aldrete.
    I also have a university degree in Classical Studies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</si>
  <si>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['Funny', 'Summary', 'OSP', 'Overly Sarcastic Productions', 'Analysis', 'Literary Analysis', 'Myths', 'Legends', 'Classics', 'Literature', 'Stories', 'Storytelling', 'History', 'Mythology', 'Virgil', 'Octavian', 'Augustus', 'Caesar', 'Eclogues', 'Georgics', 'Bucolics', 'Aeneid', 'Aeneas', 'Rome', 'Roman', 'Poem', 'Poet', 'Cicero', 'Plautus', 'Latin', 'Epic', 'Poetry', 'Empire', 'Augustan', 'Maecenas', 'Ovid', 'Horace', 'Vergil']</t>
  </si>
  <si>
    <t>G1gzqtwrutw</t>
  </si>
  <si>
    <t>Trope Talk: Lampshading</t>
  </si>
  <si>
    <t>Trope Talk Lampshading</t>
  </si>
  <si>
    <t>2022-10-07 15:00:11+00:00</t>
  </si>
  <si>
    <t>The trope where the characters acknowledge something we're supposed to assume we were suspending our disbelief about. I'd make a cheeky referential joke here, but I sort of always take a meta-commentary tone in these descriptions anyway, so I'm not gonna be blowing any minds by pointing out that the comment section or the pause button exists.
MUSIC:
Scheming Weasel, Kevin MacLeod (incompetech.com)
Licensed under Creative Commons: By Attribution 3.0
http://creativecommons.org/licenses/by/3.0/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</si>
  <si>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YHrvr9JPSzo</t>
  </si>
  <si>
    <t>Reading Stream: DRACULA (chapters 22-END) (Red Solo Hour!)</t>
  </si>
  <si>
    <t>Reading Stream DRACULA chapters 22END Red Solo Hour</t>
  </si>
  <si>
    <t>2022-10-07 03:35:52+00:00</t>
  </si>
  <si>
    <t>Red hijacks the channel again to ring in the spooky season by reading (the REST OF) Dracula!
Part 1: https://www.youtube.com/watch?v=mjHL2nI2UEA
Part 2: https://youtu.be/An69BuC7Uo8
Part 3: https://www.youtube.com/watch?v=Bt8Z31R_GO8
TIMESTAMPS:
0:00 - Intro
5:51 - Chapter 22
35:08 - Chapter 23
1:03:38 - Chapter 24
1:33:48 - Chapter 25
2:04:22 - Chapter 26
2:38:42 - Chapter 27 (FINAL)
3:15:53 - Outro</t>
  </si>
  <si>
    <t>Bt8Z31R_GO8</t>
  </si>
  <si>
    <t>Reading Stream: DRACULA (chapters 13-21) (Red Solo Hour!)</t>
  </si>
  <si>
    <t>Reading Stream DRACULA chapters 1321 Red Solo Hour</t>
  </si>
  <si>
    <t>2022-10-04 04:45:04+00:00</t>
  </si>
  <si>
    <t>Red hijacks the channel again to ring in the spooky season by reading (some MORE of) Dracula!
Part 1: https://www.youtube.com/watch?v=mjHL2nI2UEA
Part 2: https://youtu.be/An69BuC7Uo8
TIMESTAMPS:
0:00 - Intro
5:40 - Chapter 13
37:03 - Chapter 14
1:07:12 - Chapter 15
1:33:56 - Chapter 16
1:56:15 - The Invention Of "Draculated"
1:57:05 - Chapter 17
2:24:25 - Chapter 18
3:00:09 - Chapter 19
3:27:52 - Chapter 20
3:55:45 - Chapter 21
4:24:07 - Outro</t>
  </si>
  <si>
    <t>k_B2wE8wnOY</t>
  </si>
  <si>
    <t>History Summarized: Augustus' City of Marble</t>
  </si>
  <si>
    <t>History Summarized Augustus City of Marble</t>
  </si>
  <si>
    <t>2022-09-30 15:00:29+00:00</t>
  </si>
  <si>
    <t>Imagine having an imperial capital and it's only made of bricks. How embarrassing.
SOURCES &amp; Further Reading:
     Books â€“ "The Age of Augustus" by Werner Eck, "Augustus and the Creation of the Roman Empire" by Ronald Mellor, "Ara Pacis Augustae" by Mark Cartwright on World History Encyclopedia https://www.worldhistory.org/article/618/ara-pacis-augustae/, "Ara Pacis Augustae" by Dr. Jeffrey A. Becker on Smarthistory https://smarthistory.org/ara-pacis/.
      Great Courses Lectures â€“ "Piazza Farnese to the Ara Pacis" from "The Essential Guide to Italy" by Dr. Kenneth R. Bartlett, "Roman Art and Architecture" from "The Roman Empire: From Augustus to the Fall of Rome" by Gregory Aldrete.
      University â€“ I have a Bachelor's Degree in Classical Studies.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</si>
  <si>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['Funny', 'Summary', 'OSP', 'Overly Sarcastic Productions', 'Analysis', 'Literary Analysis', 'Myths', 'Legends', 'Classics', 'Literature', 'Stories', 'Storytelling', 'History', 'Mythology', 'Augustus', 'Augustan', 'Rome', 'Octavius', 'Roman', 'Historical', 'Empire', 'Campus Martius', 'Mars', 'Venus', 'Aeneas', 'Forum', 'Solarium', 'Sundial', 'Mausoleum', 'Ara pacis', 'Ara Pacis Augustae', 'Altar of Peace', 'Temple', 'Mars Ultor', 'Marcellus', 'Pomerium', 'Library', 'Imperial', 'Propaganda', 'Mussolini', 'Italy', 'Italian']</t>
  </si>
  <si>
    <t>An69BuC7Uo8</t>
  </si>
  <si>
    <t>Reading Stream: DRACULA (chapters 8-12) (Red Solo Hour!)</t>
  </si>
  <si>
    <t>Reading Stream DRACULA chapters 812 Red Solo Hour</t>
  </si>
  <si>
    <t>2022-09-29 03:11:00+00:00</t>
  </si>
  <si>
    <t>Red hijacks the channel again to ring in the spooky season by reading (some MORE of) Dracula!
Part 1: https://www.youtube.com/watch?v=mjHL2nI2UEA
TIMESTAMPS:
0:00 - Intro
5:46 - Chapter 8 (Mina's journal, Seward's journal)
35:26 - Chapter 9 (A whole lot of letters)
1:03:04 - Chapter 10 (Seward, Lucy's diary)
1:30:08 - Chapter 11 (Lucy's diary, Seward's diary, WOLF ESCAPE)
1:55:38 - Chapter 12 (Seward's diary, unopened letters)
2:28:25 - Outro</t>
  </si>
  <si>
    <t>mjHL2nI2UEA</t>
  </si>
  <si>
    <t>Reading Stream: DRACULA (chapters 1-7) (Red Solo Hour!)</t>
  </si>
  <si>
    <t>Reading Stream DRACULA chapters 17 Red Solo Hour</t>
  </si>
  <si>
    <t>2022-09-25 03:33:26+00:00</t>
  </si>
  <si>
    <t>Red hijacks the channel again to ring in the spooky season by reading (some of) Dracula!
Part 2: https://www.youtube.com/watch?v=An69BuC7Uo8
TIMESTAMPS:
0:00 - Intro
4:58 - Chapter 1 (Jonathan Harker's journal)
34:01 - Chapter 2 (Jonathan Harker's journal)
1:01:40 - Chapter 3 (still Jonathan Harker's journal)
1:29:17 - Chapter 4 (yet more of Jonathan Harker's journal)
1:58:17 - Chapter 5 (Letters between Mina and Lucy, documents from the suitor squad)
2:15:22 - Chapter 6 (Mina Murray's journal, Seward's diary)
2:44:11 - Chapter 7 (Newspaper clipping, Captain's log)
3:12:21 - Outro</t>
  </si>
  <si>
    <t>MeITRhkLBpk</t>
  </si>
  <si>
    <t>Fables and Folktales: Tokoyo and the Sea Monster</t>
  </si>
  <si>
    <t>Fables and Folktales Tokoyo and the Sea Monster</t>
  </si>
  <si>
    <t>2022-09-23 15:00:15+00:00</t>
  </si>
  <si>
    <t>Many great heroes have slain terrifying sea monsters in their day: Perseus, Beowulf, Thor, and of course we can't forget this teenage girl with a tiny knife. Step up your game, lads!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</si>
  <si>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waqT4lA68hU</t>
  </si>
  <si>
    <t>History Re-Summarized: The Roman Empire</t>
  </si>
  <si>
    <t>History ReSummarized The Roman Empire</t>
  </si>
  <si>
    <t>2022-09-16 15:00:29+00:00</t>
  </si>
  <si>
    <t>The plot twist of Rome is that it was always a mess, now sit back and enjoy the marble-covered mayhem.
SOURCES &amp; Further Reading:
    Books â€“ "The Roman Way" By Edith Hamilton, "Naked Statues, Fat Gladiators, and War Elephants" By Garrett Ryan, "The Classical World" by Robin Lane Fox, "Rome A History in Seven Sackings" by Matthew Kneale, "SPQR" by Mary Beard, "The Enemies of Rome" by Stephen Kershaw.
    Great Courses Lectures â€“ "The Pax Romana", "Rome's Golden and Silver Ages", "Late Antiquity - Crisis and Response", "Barbarians and Emperors" from "Foundations of Western Civilization" by Thomas F.X. Noble, lectures "From Commodus to Caracalla", "The Crisis of the Third Century" and "Diocletian and Late Third-Century Reforms" from "The Roman Empire: From Augustus to The Fall of Rome" by Gregory Aldrete.
    University Credentials â€“ I have a Bachelor's Degree in Classical Studies.
Extra special thanks to our Discord community members who looked over my initial draft and provided invaluable assistance &amp; insights: Catia, Chehrazad, Chrisps989, Jacob, and Jonny. Any remaining errors are my B.
This video is a Remastered, Definitive Edition of three previous videos from this channel â€” "History Summarized: The Roman Empire", "History Hijinks: Rome's Crisis of the Third Century", and "History Summarized: The Fall of Rome". This video combines them all into one narrative, fully upgrading all of the visuals and audio, with a substantially re-written script in parts 1 and 3.
If you want more Histories to be Re-Summarized, please comment and let me know!
TIMECODES:
0:00  1 â€“ The Empire
10:44  2 â€“ The Crisis of the Third Century
21:32  3 â€“ The Fall
Partial Tracklist: "Scheming Weasel", Sneaky Snitch", "Marty Gots A Plan" Kevin MacLeod (incompetech.com)
Licensed under Creative Commons: By Attribution 4.0 License https://creativecommons.org/licenses/by/4.0/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</si>
  <si>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['Funny', 'Summary', 'OSP', 'Overly Sarcastic Productions', 'Analysis', 'Literary Analysis', 'Myths', 'Legends', 'Classics', 'Literature', 'Stories', 'History', 'Mythology', 'Rome', 'Roman', 'Italy', 'Italian', 'Classical', 'Empire', 'Imperial', 'Constantine', 'Augustus', 'Trajan', 'Hadrian', 'Marcus Aurelius', 'Nero', 'Claudius', 'Colosseum', 'Alexandria', 'Crisis', 'Goths', 'Germania', 'Britain', 'Fall', 'Collapse', 'Visigiths', 'Sack', 'Fall of Rome', 'Byzantium', 'Constantinople', 'Christianity', 'Historical', 'Visigoths', 'Ostrogoths', 'Vandal', 'Diocletian', 'Aurelian', 'Palmyra', 'Gallic', 'Engineering', 'Architecture']</t>
  </si>
  <si>
    <t>YsajlJhoSBs</t>
  </si>
  <si>
    <t>Trope Talk: Deus Ex Machinas</t>
  </si>
  <si>
    <t>Trope Talk Deus Ex Machinas</t>
  </si>
  <si>
    <t>2022-09-09 15:00:31+00:00</t>
  </si>
  <si>
    <t>Check out campfire HERE: https://campfirewriting.com/write/book-writing-app?utm_source=youtube&amp;utm_medium=video&amp;utm_campaign=OSP_Q3_22
The chariot in Medea. The giant eagles in Lord of the Rings. The tenth level D&amp;D cleric ability Divine Intervention. You know this trope, and you know the tone it's usually described in. But I think it's time we talked about the good side of the narrative hand of god swooping down to save the day!
MUSIC:
Scheming Weasel by Kevin MacLeod (incompetech.com)
Licensed under the Creative Commons 3.0: By Attribution license.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</si>
  <si>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GIvUzcFB_y4</t>
  </si>
  <si>
    <t>OSP AFTER DARK! Red Solo Hour!</t>
  </si>
  <si>
    <t>OSP AFTER DARK Red Solo Hour</t>
  </si>
  <si>
    <t>2022-09-07 05:04:15+00:00</t>
  </si>
  <si>
    <t>Red takes advantage of the gang's post-con exhaustion to hijack the channel! The important thing is nobody can stop her.
TIMESTAMPS:
0:00 - Intro
2:40 - Discworld Best World
4:10 - Kids These Days And Their Fort Knights
5:46 - Red Woos Zelda With Trinkets
7:33 - The Good Hero To Bad Dad Pipeline
11:56 - Tie-In Comics
13:14 - Storm Hawks Again
16:00 - I Don't Personally Need More LotR
22:27 - Dodging The Homestuck Bullet
24:15 - Detective Pikachu Is Fine
25:04 - Bethesda Polish
27:47 - FULLMETAL ALCHEMIST (fullmetal alchemist)
36:45 - Sonic (he can really move)
43:09 - The MCU
53:24 - The Name's Poirot. Hercule Poirot
1:02:27 - KENOBIIIII
1:11:33 - Knives Out Is Good
1:15:00 - Arcane
1:24:58 - Become A Moviestruck Patron To Make Indigo Watch Morbius
1:25:51 - From The 20th Dimension
1:44:27 - If It Does It On Purpose Is the Story Still Bad
1:49:57 - HAPPY HOGSWATCH
1:59:22 - Die Monster
2:00:44 - RRR Is Rrreally Good
2:01:14 - "Elder Race", Sci-Fi Anthropology
2:05:21 - Chat Tricks Me Into Self-Promoting
2:06:20 - Animation Is Terrifying
2:27:03 - Warning: Incoming ReBoot Spiel
2:57:54 - Kaiju Dragons!
2:58:52 - Alright Everybodyâ€¦â€¦â€¦ CHILL
3:10:06 - Obviously I Stan The Robot Dragon
3:11:01 - The "Inuyasha Is AU Journey To The West" Conspiracy Theory
3:16:57 - So Is DragonBall But We Knew That
3:18:40 - HALO Is Really Complicated
3:22:04 - Watchmen Proves Reading Comprehension Is Hard
3:23:23 - It's The Ciiiiiircle Of Criiiiiiinge
3:28:28 - Winding Down</t>
  </si>
  <si>
    <t>RXdiCgBxNEQ</t>
  </si>
  <si>
    <t>Superman: Collateral Damage â€“ Detail Diatribe</t>
  </si>
  <si>
    <t>Superman Collateral Damage Detail Diatribe</t>
  </si>
  <si>
    <t>2022-09-02 15:00:26+00:00</t>
  </si>
  <si>
    <t>Turns out there's a lot to say on this subject, and more still.
Recommended viewing: Superman Red Son â€“ Superman &amp; Lois â€“ Justice League Animated Series, specifically "A Better World" &amp; "Doomsday Protocol" â€“ Superman TAS "World's Finest" â€“ Invincible but no but yes but no.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</si>
  <si>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['Funny', 'Summary', 'OSP', 'Overly Sarcastic Productions', 'Analysis', 'Literary Analysis', 'Myths', 'Legends', 'Classics', 'Literature', 'Stories', 'Storytelling', 'History', 'Mythology', 'Superman', 'Justice League', 'Invincible', 'Omni-Man', 'Homelander', 'The Boys', 'Innocents', 'Spiderman', 'Raimi', 'MCU', 'Marvel', 'Super Hero', 'Hero', 'Saving', "World's Finest", 'Batman', 'Red Son', 'Soviet', 'Justice Lords', 'Gods', 'Monsters', 'Man of Steel', 'DC', 'DCEU', 'BVS', 'Batman v Superman', 'Superman and Lois', 'Lois', 'Lane']</t>
  </si>
  <si>
    <t>tUuLcnAZdEU</t>
  </si>
  <si>
    <t>OSP BEFORE DARK! Lancer Tier List!</t>
  </si>
  <si>
    <t>OSP BEFORE DARK Lancer Tier List</t>
  </si>
  <si>
    <t>2022-08-26 23:27:34+00:00</t>
  </si>
  <si>
    <t>The gang reconvene on a standard friday - but at an odd hour! - to discuss everyone's favorite Bad Boys of Fiction!
TIMESTAMPS:
0:00 - What Is A Lancer?
4:24 - Han Solo
9:31 - Samwise Gamgee
13:44 - Bucky Barnes/The Winter Soldier
17:50 - Inigo Montoya
23:08 - SASUKEEEEEEE
27:56 - Elementary, My Dear Watson
33:48 - Tony Stank
42:37 - The Scooby Doo Question
47:38 - Zuko
53:33 - Clone Wars
58:58 - nananananananana BATMAN
1:08:45 - Glimmer
1:19:11 - Great King Explosion Murder Dynamight and also Todoroki
1:32:27 - Gray Fullbuster
1:40:33 - Into the Voltron Exclusion Zone
1:48:53 - Sailor Mars
1:53:30 - Cool But Rude
1:57:54 - Joey Wheelah
2:02:52 - Kuwabara
2:08:06 - This Ranking System Is Highly Illogical
2:16:08 - Kevin E. Levin
2:21:09 - Unlike Sonic, he doesn't chuckle
2:30:32 - Hunter (The Owl House)
2:34:52 - BLEACH
2:42:20 - Riza Hawkeye
2:45:50 - INUYASHAAAAA
2:50:30 - pika pi
2:55:32 - Wolverine
3:01:27 - Thundercats! HOOOOOOO
3:04:29 - I come from the netâ€¦
3:11:09 - Mabel Pines
3:15:39 - Arcee
3:19:11 - The DBZ Danger Boys
3:25:54 - Zelgadis (SLAYERS)
3:33:49 - Dani from Our Own D&amp;D Game
3:38:35 - To Lance Or Not To Lance
3:45:40 - Tigress!
3:48:55 - The Stream Winds Down
3:49:30 - Let's Go Steal A Tangent
3:51:11 - An All-Natural Home-Grown Lancer
3:55:42 - RIDE HIGH WITH THE SKYKNIGHTS
3:58:28 - Miles Edgeworth, The Edgiest Boi
4:02:39 - Goodbye!</t>
  </si>
  <si>
    <t>vtEpvBTL6t4</t>
  </si>
  <si>
    <t>One Musical Scene: Po Finds The Truth</t>
  </si>
  <si>
    <t>One Musical Scene Po Finds The Truth</t>
  </si>
  <si>
    <t>2022-08-25 16:00:35+00:00</t>
  </si>
  <si>
    <t>For our part in the One Musical Scene collab, today let's talk about Kung Fu Panda 2, the greatest work of cinema ever produced!
THE PLAYLIST: https://youtube.com/playlist?list=PLd7v7nQLQGwKfdYFJbxvpbmVP4Da6k0kl
THE SCORE: https://www.youtube.com/watch?v=j_-8QPxvF-A&amp;ab_channel=HansZimmer-Topic
THE FULL SCENE: https://www.youtube.com/watch?v=xNzJ9ukezD4&amp;ab_channel=NM
The channel Sideways, for more good music analysis: https://www.youtube.com/c/Sideways440/videos
TIMESTAMPS:
0:00 - Intro
2:25 - Scene Breakdown
6:44 - Freeform Follow-Up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</si>
  <si>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3cd3hZ43HA8</t>
  </si>
  <si>
    <t>OSP ANIMATED: 2 Million Subscriber Special!!!</t>
  </si>
  <si>
    <t>OSP ANIMATED 2 Million Subscriber Special</t>
  </si>
  <si>
    <t>2022-08-19 15:00:05+00:00</t>
  </si>
  <si>
    <t>We did it! Or, more accurately, YOU did it! ðŸŽ‰ Thank you all so much for sticking with us and taking us to a level we never imagined we'd reach! Love you all, and here's a quick highlight reel of some of the shenanigans we've gotten up to since the last million of you joined us!
PINS: https://crowdmade.com/collections/overlysarcasticproductions/products/overly-sarcastic-productions-2-million-subscribers-red-blue-pin-pack
Wondering where these clips came from? check out our archive of Livestream VODs here: https://youtube.com/playlist?list=PLDb22nlVXGgcchPurej5QU8_UcLxm55yM
Relevant streams include: OSP Spring Break Zelda Dragon Rush, OSPlays Zelda Dog%, and OSPlays Hades.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</si>
  <si>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hzAm6-kkqWE</t>
  </si>
  <si>
    <t>OSP AFTER DARK! Red Solo "Hour"!</t>
  </si>
  <si>
    <t>2022-08-19 04:06:19+00:00</t>
  </si>
  <si>
    <t>Red hijacks the channel toâ€¦ just hang out I guess? The important thing is nobody can stop her.
TIMESTAMPS:
0:00 Intro and Suspicious Tea
4:07 RRR absolutely slaps
6:05 Pay A Man Enough And He'll Walk Barefoot Into Hell
11:42 Mister Sandman, Man Me A Sand
19:56 Animators Of The World Unite
23:02 Miscellaneous Media
28:52 The Muppets Take Troy
35:58 hmmMMmMMmmMMMMm
41:02 Let's Go To The Universe Where I Care
44:55 This Tea Is Gross, Part 1
45:13 Discworld Speedrun ANY%
59:10 I Hate Zombies So Much
1:05:20 Apocalypse Logs Are Spooky And I Like It
1:09:13 My SCP And NoSleep Phase
1:14:10 Turning Red and Encanto
1:19:26 What Do You Mean That Wasn't Chris Evans
1:22:50 Hilda is Ghibli meets Calvin And Hobbes
1:24:42 With Their Superpowers They Unite
1:29:43 Adapting Serialized Stories To Film
1:34:13 Red's Hottest Anime Take
1:47:23 It's Time To D-D-D-D-D-D-D-D-Die
1:54:30 Abridging!
2:00:10 Who Can Think About Boobs At A Time Like This
2:03:35 Miscellaneous Media
2:06:44 Columbo
2:09:00 This Tea Is Gross, Part 2
2:10:57 The Heart (?)
2:19:05 Miscellaneous Media
2:21:07 This Tea Is Gross, Part 3
2:22:23 Transformers Prime Is Best Prime
2:31:41 Over The Garden Wall Is Exquisitely Weird
2:33:36 Evil Protagonists and also Why Castlevania Slaps
2:42:51 Oopsie, You Pushed The Young Justice Button
2:55:00 This Tea Is Gross, Part 4
2:56:04 Miscellaneous Media
3:00:06 The Tea Gets Worse While We Talk About Tremors
3:03:00 Valerian makes a Shitty of a Thoughtful Premise
3:16:55 We Resurrected The Mummy In 2017 And It Was A Bad Time
3:22:22 Cartoons Are Fun And Pink And Oopsie Where'd This Trauma Come From
3:27:21 Arcane
3:33:00 Cult Classic Animated Movies
3:38:57 The Funny Story About How I Watched Prince Of Egypt
3:40:28 Does Anyone Remember The Plot Of Sinbad
3:41:37 'Twas But A Scratch
3:46:27 Red Gets Distracted About X-Men
3:51:29 In The Name Of The Moon
3:54:43 Jughead Isn't Our Only Ace Rep Now??
3:57:10 One More Miscellaneous Media Pass
4:00:42 Vague Urban Fantasy Nonsense
4:03:12 More Miscellaneous Media
4:04:40 The Diversity Of Humanity Has Always Been An Open Secret
4:07:26 Byeeee</t>
  </si>
  <si>
    <t>XDl3dTud7P4</t>
  </si>
  <si>
    <t>2 Million Subs celebratory Venice Vacation</t>
  </si>
  <si>
    <t>2022-08-16 20:42:42+00:00</t>
  </si>
  <si>
    <t>COOL PINS: https://crowdmade.com/products/overly-sarcastic-productions-2-million-subscribers-red-blue-pin-pack</t>
  </si>
  <si>
    <t>Ym3HArlp25s</t>
  </si>
  <si>
    <t>Trope Talk: Conservation of Ninjutsu</t>
  </si>
  <si>
    <t>Trope Talk Conservation of Ninjutsu</t>
  </si>
  <si>
    <t>2022-08-12 15:00:22+00:00</t>
  </si>
  <si>
    <t>Check out world anvil at https://www.worldanvil.com/overlysarcastic, and don't forget to use the code OVERLYSARCASTIC for 40% off an annual membership!
Ever wonder why stormtroopers are such bad shots? Why a squad of faceless minions function more like set dressing than forces of evil? Why an army of robots may as well be a set of bowling pins for our heroes to merrily knock aside by the dozens? Today let's discuss this bizarre phenomenon with an even more bizarre name!
Sneaky Snitch, Kevin MacLeod (incompetech.com)
Licensed under Creative Commons: By Attribution 3.0
http://creativecommons.org/licenses/by/3.0/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</si>
  <si>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fr8cvV6GycU</t>
  </si>
  <si>
    <t>OSP Stray-Stream-Bonanza (and also Lego Star Wars)</t>
  </si>
  <si>
    <t>OSP StrayStreamBonanza and also Lego Star Wars</t>
  </si>
  <si>
    <t>2022-08-08 02:02:57+00:00</t>
  </si>
  <si>
    <t>CAT GAME
(Raising money for Direct Relief)</t>
  </si>
  <si>
    <t>u3SS-KVdvYw</t>
  </si>
  <si>
    <t>The "Dark" Ages were fine, actually â€” History Hijinks</t>
  </si>
  <si>
    <t>The Dark Ages were fine actually History Hijinks</t>
  </si>
  <si>
    <t>2022-08-05 15:00:40+00:00</t>
  </si>
  <si>
    <t>Curb your Crusading â€“ the artwork, literature, and scholarship are far more interesting.
SOURCES &amp; Further Reading: "China: A History" by John Keay, "Byzantium" &amp; "Sicily" &amp; "Venice" by John Julius Norwich, Great Courses Lecture series "Foundations of Western Civilization" by Thomas F. X. Noble lectures 27 through 38: "The Emergence of the Catholic Church", "Christian Culture in Late Antiquity", "Muhammad and Islam", "The Birth of Byzantium", "Barbarian Kingdoms in the West", "The World of Charlemagne", "The Carolingian Renaissance", "The Expansion of Europe", "The Chivalrous Society", "Medieval Political Traditions I", "Medieval Political Traditions II", "Scholastic Culture".
Related videos, of which there are several:
China â€“ https://youtu.be/1duLXXEAJeY &amp; https://youtu.be/7Rhr6SzloRo
Muslim World â€“ https://youtu.be/d-DWrWXAIuI &amp; https://youtu.be/yqvmMFJQtm0
Venice â€“ https://youtu.be/7cHK4xzAhzE
Sicily â€“ https://youtu.be/N9aS8yy1n98
Byzantines â€“ https://youtu.be/7LZbSbatwSg &amp; https://youtu.be/dhsMg7C8WTc &amp; https://youtu.be/muK7iDXR7J4
Holy Roman Empire â€“ https://youtu.be/4BFsADb5_vY
Vikings â€“ https://youtu.be/KK-MZLrfXk8
England â€“ https://youtu.be/5XW0m9errMs
Ireland â€“ https://youtu.be/RCCUEt8S61k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</si>
  <si>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['Funny', 'Summary', 'OSP', 'Overly Sarcastic Productions', 'Analysis', 'Literary Analysis', 'Myths', 'Legends', 'Classics', 'Literature', 'Stories', 'Storytelling', 'History', 'Mythology', 'Medieval', 'Dark Ages', 'Middle Age', 'Islam', 'Muslim', 'China', 'Tang', 'Song', 'Yuan', 'Mongol', 'Baghdad', 'Mediterranean', 'Viking', 'Byzantine', 'Venice', 'Norman', 'Sicily', 'Constantinople', 'Holy Roman Empire', 'Pope', 'Rome', 'Christian', 'Orthodox', 'Catholic', 'Empire', 'Imperial', 'France', 'England', 'Poland', 'Kyivan Rus', 'Slav', 'Frankish', 'Charlemagne', 'Leo', 'HRE']</t>
  </si>
  <si>
    <t>TLodQGpIpIs</t>
  </si>
  <si>
    <t>Legends Summarized: The Trojan War</t>
  </si>
  <si>
    <t>Legends Summarized The Trojan War</t>
  </si>
  <si>
    <t>2022-07-29 15:00:17+00:00</t>
  </si>
  <si>
    <t>The grandest epic cycle this side of the Aegean! Today let's talk about the tale of which The Iliad only makes up a tiny (if impressive) fraction!
Pst! Wanna know more about Quintus Smyrnaeus's Posthomerica? Watch Blue's Historymaker video about him HERE: https://www.youtube.com/watch?v=wfHGQAzwEKo
And if you want to know more about the historical, archaeological precedent that indicates some form of this story REALLY HAPPENED, watch Blue's video on Mycenaean Greece HERE: https://www.youtube.com/watch?v=cki-9ANZTLg&amp;t=40s&amp;ab_channel=OverlySarcasticProductions
PARTIAL TRACKLIST: Mars The Bringer Of War, Wind Queen, Gradus Vita, Starfall, Reign of Vengeance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</si>
  <si>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['Funny', 'Summary', 'OSP', 'Overly Sarcastic Productions', 'Analysis', 'Literary Analysis', 'Myths', 'Legends', 'Classics', 'Literature', 'Stories', 'Storytelling', 'History', 'Mythology', 'trojan war', 'iliad', 'posthomerica']</t>
  </si>
  <si>
    <t>0Sftcxl8FAI</t>
  </si>
  <si>
    <t>OSP AFTER DARK! Hamlet Unscripted - Red + Indigo "Solo" Hour!</t>
  </si>
  <si>
    <t>OSP AFTER DARK Hamlet Unscripted Red Indigo Solo Hour</t>
  </si>
  <si>
    <t>2022-07-25 06:12:02+00:00</t>
  </si>
  <si>
    <t>The channel has a girl's night with a special appearance by the words of The Bard Himself! The OSP night crew perform Hamlet as badly as possible. The important thing is nobody can stop them.
Follow along here: https://shakespeare.folger.edu/downloads/pdf/hamlet_PDF_FolgerShakespeare.pdf
TIMESTAMPS:
0:00-16:00 - Intro
16:00 - Act I
1:12:28 - Act II
1:54:13 - Act III
2:48:24 - Act IV
3:25:25 - Act V</t>
  </si>
  <si>
    <t>RFPxPruAX5o</t>
  </si>
  <si>
    <t>City Minutes: Colonial America</t>
  </si>
  <si>
    <t>City Minutes Colonial America</t>
  </si>
  <si>
    <t>2022-07-22 15:00:13+00:00</t>
  </si>
  <si>
    <t>Colonial-era North America was a busy place, so let's take a quick look through some of the major players from the perspective of the lands &amp; cities they inhabited.
SOURCES &amp; Further Reading: Lectures from The Great Courses: "1759 Quebec - Battle For North America" from "The Decisive Battles of World History" by Gregory Aldrete, "The American Revolution" from Foundations of Western Civilization II" by  Robert Bucholz, "North American Peoples and Tribes" from "Big History of Civilizations" by Craig Benjamin, "The Iroquois and Algonquians Before Contact" from "Ancient Civilizations of North America" by Edwin Barnhart, "Iroquoia and Wendake in the 1600s" and "Indian-European Encounters 1700-1750" and "The Seven Years War in Indian Country" and "The American Revolution Through Native Eyes" from "Native Peoples of North America" by Daniel M. Cobb, Britannica articles New York &amp; Boston https://www.britannica.com/place/New-York-City/The-arts#ref215682 &amp; https://www.britannica.com/place/Boston/Recreation#ref9655
Timecodes:
0:00 - 1:10  Iroquois
1:10 - 2:19  Quebec
2:19 - 3:28  New York
3:28 - 4:34  Boston
4:34 - 5:54  Conclusion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</si>
  <si>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['Funny', 'Summary', 'OSP', 'Overly Sarcastic Productions', 'Analysis', 'Literary Analysis', 'Myths', 'Legends', 'Classics', 'Literature', 'Stories', 'Storytelling', 'History', 'Mythology', 'America', 'Colonial', 'Britain', 'England', 'English', 'French', 'France', 'Native', 'Indigenous', 'American', 'Quebec', 'New France', 'Iroquois', 'Haudenosaunee', 'New York', 'Boston', 'Revolutionary War', 'Historical']</t>
  </si>
  <si>
    <t>XolZ7MkLXDI</t>
  </si>
  <si>
    <t>OSP AFTER DARK! A Midsummer Night's Dream Unscripted - Red + Indigo "Solo" Hour!</t>
  </si>
  <si>
    <t>OSP AFTER DARK A Midsummer Nights Dream Unscripted Red Indigo Solo Hour</t>
  </si>
  <si>
    <t>2022-07-18 05:19:59+00:00</t>
  </si>
  <si>
    <t>The channel has a girl's night with a special appearance by the words of The Bard Himself! The important thing is nobody can stop them.
FOLLOW ALONG: https://shakespeare.folger.edu/downloads/pdf/a-midsummer-nights-dream_PDF_FolgerShakespeare.pdf
Not sure why the stream ended so abruptly, but thanks for tuning in!
TIMESTAMPS:
00:00 - Intro, Past Shakespeariences
2:28 - What Is This?
4:45 - The MST3K Tangent
6:20 - The Puppet Tangent
7:44 - The "VFX Artists Should Unionize" Tangent
11:43 - Demo Reels and Context
14:20 - Picking The Play
18:30 - A Midsummer Night's Dream
20:20 - Dramatis Personae
23:15 - Act I
45:47 - Act II
1:17:58 - Act III
2:04:16 - Act IV
2:23:20 - Act V
2:49:06 - Play Concludes</t>
  </si>
  <si>
    <t>qI4sp3ZBJK4</t>
  </si>
  <si>
    <t>Trope Talk: The Right-Hand Man</t>
  </si>
  <si>
    <t>Trope Talk The RightHand Man</t>
  </si>
  <si>
    <t>2022-07-15 15:00:36+00:00</t>
  </si>
  <si>
    <t>Check out world anvil at https://www.worldanvil.com/overlysarcastic, and don't forget to use the code OVERLYSARCASTIC for 40% off an annual membership!
Everyone loves a good bodyguard, and everyone ESPECIALLY loves a bodyguard with *spicy chemistry* with the person they're bodyguarding! Today let's talk about the marvelous diversity of badass right-hand men and their dynamics with their boss!
This video could've been nothing but Fullmetal Alchemist examples. I heroically battled this temptation into submission. You're welcome.
Monkeys Spinning Monkeys, Kevin MacLeod (incompetech.com)
Licensed under Creative Commons: By Attribution 3.0
http://creativecommons.org/licenses/by/3.0/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</si>
  <si>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_50968MO0PU</t>
  </si>
  <si>
    <t>Satirizing Superman - Detail Diatribe</t>
  </si>
  <si>
    <t>Satirizing Superman Detail Diatribe</t>
  </si>
  <si>
    <t>2022-07-08 15:00:23+00:00</t>
  </si>
  <si>
    <t>What's the deal with The Man Of Tomorrow, and why do some people insist on treating him like yesterday's news? Blue and Red discuss!
This video contains footage from Invincible, carefully edited to minimize the potentially upsetting content. Despite the lack of onscreen grievous injury and body horror, that part still has a fair amount of blood, so watch out between 1:01:37 and 1:04:49, and a brief bit between 1:06:34 and 1:06:49.
TIMESTAMPS:
0:00 - Intro
2:15 - Who Is Superman?
11:48 - The Max Fleischer Cartoon
14:14 - Three Really Good Stories
15:06 - For The Man Who Has Everything
17:20 - Alan Moore "Gets" Superman, Unlike Some Of His Fans
20:50 - Highlight Moment: "I promise - I'll never forget."
22:28 - Superman Vs. The Elite
33:11 - Superman Set The Superhero Standard
34:27 - Highlight Moment: "â€¦To a place where I can't follow?"
35:38 - Whatever Happened To The Man Of Tomorrow?
39:16 - Highlight Moment: "He thought the world couldn't get along without him."
40:35 - Superman Is Clark Kent's Customer Service Voice
42:18 - What This Tells Us About Superman
47:03 - Superman Is Already A Subversion
48:14 - Beware the Ãœbermensch?
49:00 - Superman Is The Antithesis Of "Power Corrupts"
50:49 - Superman Is Deceptively Simple
52:52 - If You Don't Get Superman, Don't Write Superman
53:56 - Two Kinds Of Satire
54:55 - Mark Waid's "Irredeemable"
56:27 - Two Kinds Of Satire
59:39 - Two Superman Deconstructions
1:01:05 - Invincible
1:06:49 - Neither Of Us Have Watched "The Boys" And Here's Why
1:10:30 - Superman Is Not For Everyone, But His Story Still Matters
1:19:02 - The Tangent Zone
1:28:11 - Deconstructions Are Better If You Get The Original
1:29:48 - The "Caring Is Good Actually" Soapbox
1:35:50 - Conclusion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</si>
  <si>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2msr0uPbevM</t>
  </si>
  <si>
    <t>OSP AFTER DARK! Trivia - Red + Indigo "Solo" Hour!</t>
  </si>
  <si>
    <t>OSP AFTER DARK Trivia Red Indigo Solo Hour</t>
  </si>
  <si>
    <t>2022-07-04 05:34:29+00:00</t>
  </si>
  <si>
    <t>The channel has a girl's night with bonus trivia shenanigans! The important thing is nobody can stop them.
Check out Rolling With Difficulty: https://www.youtube.com/c/RollingwithDifficulty
TIMESTAMPS:
0:00 Intro
3:08 Trivia Night
1:25:33 Let's Talk About Cats (no not that one)
1:31:45 always time for Storm Hawks
1:34:43 in the name of the moon
1:38:44 static shock straight slaps
1:42:21 kids from the future are such a hassle
1:44:55 TURTLES (there's no-one better)
1:48:11 We Must Save Angry Lancers From Himbofication
2:07:02 Fancasting Shadow The Hedgehog
2:15:10 ROLLING WITH DIFFICULTY
2:20:53 D&amp;D and TTRPGs
3:23:04 Back To Trivia!</t>
  </si>
  <si>
    <t>-zgX-2ULT68</t>
  </si>
  <si>
    <t>Miscellaneous Myths: Thoth Gambles With The Moon</t>
  </si>
  <si>
    <t>Miscellaneous Myths Thoth Gambles With The Moon</t>
  </si>
  <si>
    <t>2022-07-01 15:00:00+00:00</t>
  </si>
  <si>
    <t>Egyptian mythology is rife with shenanigans, drama and bodily fluids, but today let's talk about a surprisingly SFW myth with a vital role in establishing the calendar year!
Alternate title: Red Complains That The Universe Doesn't Align With Her Personal Aesthetic Sensibilities For Five Minutes
PARTIAL TRACKLIST: Sky Becomes Water (City of the Fallen), A Hole In The Sun (Two Steps From Hell), Starfall (Two Steps From Hell)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</si>
  <si>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k-IkfVK9DDY</t>
  </si>
  <si>
    <t>OSP AFTER DARK! Trope Lightning Round - Red + Ludohistory "Solo" Hour!</t>
  </si>
  <si>
    <t>OSP AFTER DARK Trope Lightning Round Red Ludohistory Solo Hour</t>
  </si>
  <si>
    <t>2022-06-27 03:47:35+00:00</t>
  </si>
  <si>
    <t>Red takes over the channel to rapid-fire through many, many tropes the chat wants to chat about - with special guest star Adam/Yellow/Ludohistory! The important thing is nobody can stop them.
ADAM'S LINKS:
Twitch - https://twitch.tv/ludohistory
Youtube - https://www.youtube.com/channel/UC2LrpzrZs8fBynWPMJtVsXg
Twitter - https://twitter.com/ludohistory
TIMESTAMPS:
0:00 Housekeeping, introductions
4:35 mashing action figures together
23:02 we have enteredâ€¦ the Dad Zone
39:16 the evolution of The Nature Guy
48:45 spoiler alert: everybody dies
1:05:12 lucky civilizations get technologically advanced ruins to marvel at
1:15:10 the soulslike lore rant
1:20:26 what is wrong with Kingdom Hearts? our panel of experts weighs in
1:27:44 character hiding three dozen concealed weapons my beloved
1:33:18 fighting to the death w/ the bestie ðŸ¥°
1:49:50 when RPGs forget the RP part
1:53:07 Red is very whipped
1:53:38 when RPGs forget the RP part
1:55:47 there's anime and then there's ANIME anime you know
2:03:17 not power-mad just power-disappointed
2:15:29 you thought that was the final bossfight but it was ME, a TOTAL STRANGER
2:22:12 somehow palpatine has returned
2:33:48 kitchen sink worldbuilding
2:54:01 people are just slimes that figured out how to unionize
3:06:46 "deserving redemption" is a hell of a paradox
3:16:53 IT'S BLUE AND CYAN WITH THE STEEL CHAIR
3:17:10 audiences don't get to dictate how the characters feel about each other
3:24:04 "I wouldn't do that" and "I don't think THEY would do that" are different but easily conflated criticisms
3:28:50 the fiery red one and the cool blue one are narrative foils? groundbreaking
3:29:48 moral complexity detected, activate WAR CRIMES
3:37:58 Arcane's true villain: society
3:44:11 Wrap-Up</t>
  </si>
  <si>
    <t>cki-9ANZTLg</t>
  </si>
  <si>
    <t>History Summarized: Mycenaean Greece &amp; the Bronze Age Collapse</t>
  </si>
  <si>
    <t>History Summarized Mycenaean Greece the Bronze Age Collapse</t>
  </si>
  <si>
    <t>2022-06-24 15:00:33+00:00</t>
  </si>
  <si>
    <t>I'm pronouncing Mycenaean &amp; Mycenae with a hard "K" sound because that's how it sounds in Greek, and I would not be so impolite as to mispronounce the name of the first Greek-speaking civilization in history.
(The name of "Mycenae" can be spelled ÎœÏ…Îºá¿†Î½Î±Î¹ or ÎœÏ…ÎºÎ®Î½Î·, and I'm using the first one: mee-KEE-neh)
SOURCES &amp; Further Reading (get ready it's a long one): "The Greeks: A Global History" by Roderick Beaton, "The Greeks: An Illustrated History" by Diane Cline, Lectures from The Great Courses "Schliemann and Mycenae" &amp; " The Long Twilight" &amp; "The Age of Heroes" from "Ancient Greek Civilization" by Jeremy McInerney, "Bronze Age Greece: Minoans and Mycenaeans" from "The Greek World: A Study of History and Culture" and "Being Minoan and Mycenaean" from "The Other Side of History: Daily Life in the Ancient World" by Robert Garland, "The Palace of Nestor at Pylos and Bronze Age Greece" from "The Architecture of Power: Great Palaces of the Ancient World" by Stephen Tuck, "Discovering Mycenae and Knossos" from "Archaeology: An Introduction to the World's Greatest Sites" by Eric Cline, "Early Mediterranean Civilizations" from "The Big History of Civilizations" by Craig Benjamin, "Mycenaean Linear B - An Aegean Syllabary" from "Writing and Civilization: From Ancient Worlds to Modernity" by Marc Zender, "Early Aegean Civilizations" from "Religion in the Ancient Mediterranean World" by Glenn Holland. Traill, David A â€œHow Schliemann Smuggled â€˜Priamâ€™s Treasureâ€™ from the Troad to Athens.â€ Hesperia: The Journal of the American School of Classical Studies at Athens, vol. 57, no. 3, 1988, pp. 273â€“77. JSTOR, https://doi.org/10.2307/148361. I also have a degree in Classical Studies.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</si>
  <si>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['Funny', 'Summary', 'OSP', 'Overly Sarcastic Productions', 'Analysis', 'Literary Analysis', 'Myths', 'Legends', 'Classics', 'Literature', 'Stories', 'Storytelling', 'History', 'Mythology', 'Greece', 'Troy', 'Trojan', 'Trojan War', 'Iliad', 'Odyssey', 'Bronze Age', 'Collapse', 'Egypt', 'Hittites', 'Laconia', 'Minoans', 'Mycenaeans', 'Mykenae', 'Mycenae', 'Mykenaean', 'Crete', 'Krete', 'Kretan', 'Cretan', 'Knossos', 'Pylos', 'Lion Gate', 'Cyclopean', 'Agamemnon', 'Memnon', 'Sea People', 'Greek', 'Historical']</t>
  </si>
  <si>
    <t>skZCLDtbOuQ</t>
  </si>
  <si>
    <t>OSP AFTER DARK! Underrated Media Hot Takes - Red Solo Hour!</t>
  </si>
  <si>
    <t>OSP AFTER DARK Underrated Media Hot Takes Red Solo Hour</t>
  </si>
  <si>
    <t>2022-06-24 03:30:24+00:00</t>
  </si>
  <si>
    <t>Red takes over the channel to talk about the many underrated stories she wishes everyone would watch already. The important thing is nobody can stop her.
Unbelievably, I *forgot to talk about REBOOT*. For everyone else:
TIMESTAMPS:
0:00 Intro, housekeeping
3:45 well if you insist I suppose I'll talk about Leverage
6:14 how is Treasure Planet still underrated
8:48 Hilda, adorable urban fantasy
11:44 CyberSix, a genderfluid vampire fever dream
13:09 Sym-Bionic Titan, Samurai Jack meets Pacific Rim
15:18 Kipo, also Red conflates two completely different voice actresses
19:05 Generator Rex, Happy Fun Gray Goo Scenario
21:39 Atlantis: The Lost Empire and Road To El Dorado
23:52 Storm Hawks Almost Rewired My Brain
26:42 Lego Monkie Kid is really good I'm just weird about it
28:34 Librarians is fine but you should really watch Leverage
30:32 Class Of The Titans is eldritch forbidden knowledge
32:31 how have you not already watched Over The Garden Wall and Infinity Train
34:08 watch Gargoyles you cowards
40:38 The Magnus Archives, a shotgun blast of phobias
41:58 Dark Crystal is good you guys are just mean
45:14 Madoka Magica is a perfectly respectable bummer
48:36 Firefly, nerd-dom's perfect martyr
58:00 Saint Seiya and other things I don't understand
1:00:55 Dragon Prince deserved a consistent release schedule
1:02:05 Trollhunters' ending retconned my will to live
1:08:21 Young Justice successfully alienated me, hope it was on purpose
1:14:52 X-Men Evolution Slaps
1:16:55 W.I.T.C.H, like RWBY but Italian
1:18:58 is Trigun underrated or just old?
1:22:16 the Discworld movies probably haven't aged as well as I remember
1:24:11 Spectacular Spider-Man, an ACTUALLY underrated gem
1:25:34 I still don't know if Centaurworld is good
1:27:15 Clone Wars doesn't need to be 100% good to be good
1:28:25 who even was Warcraft: The Movie made for
1:29:51 assorted D&amp;D games and tonal consistency
1:32:12 ehh just one more thing
1:34:40 Transformers Prime is Transformers Fine
1:36:24 anything Lil Nas X has ever tweeted about is by definition not underrated
1:38:02 Lupin III, a franchise of fun heist shenanigans
1:39:54 we should take Atlantis and push it somewhere else
1:40:56 Tintin and other comics
1:42:42 Red blasphemes against Batman Begins and the Snyderverse
1:50:35 Kill Six Billion Demons
1:51:18 the archaeological value of old-school D&amp;D webcomics
1:56:07 Wayne Family Adventures is all frosting and no cake
2:00:26 Everything Everywhere All At Once is everything
2:02:23 no takebacks I'm talking about Slayers now
2:06:27 Land of the Lustrous is a huge bummer but I think it's on purpose
2:09:27 classic shoujo isekais were a very different breed, part 1
2:11:13 some rapid-fire quick ones
2:12:26 a little Nolan dunking
2:13:31 Harley Quinn seems cool
2:16:18 Superman Vs The Elite, or "aren't you tired of being nice, don't you wanna- wait no GO BACK"
2:18:40 the Halo show has some cool bits but also P A I N
2:23:28 Gunnerkrigg Court is cool but I might not get it
2:25:18 Warhammer is a beautiful mess
2:31:46 Exalted needs more love (and podcasts)
2:33:10 Green Lantern TAS is someone's fanfic and I love it
2:41:30 A Passionate Defense of Lancers
2:42:21 Legion of Superheroes
2:46:08 the forbidden season of Samurai Jack
2:52:32 David Tennant always plays David Tennant but, like. good
2:54:13 classic shoujo isekais were a very different breed, part 2
2:56:40 Dune isn't underrated but I'll sing its praises anyway
3:00:20 I wish Loonatics Unleashed was the fun kind of bad
3:05:46 I'd say this stream's only got FIVE MINUTES LEFT before it EXPLODES
3:05:57 Outlaw Star, for all your buff catgirl needs
3:08:45 why did I not watch Bad Batch
3:10:36 put some respect on the name Le Guin
3:11:42 Indigo cannot save you from my Speed Racer hot takes
3:14:47 Winding Down~</t>
  </si>
  <si>
    <t>cTBUjSGocls</t>
  </si>
  <si>
    <t>Trope Talk: Space Horror</t>
  </si>
  <si>
    <t>Trope Talk Space Horror</t>
  </si>
  <si>
    <t>2022-06-17 15:00:31+00:00</t>
  </si>
  <si>
    <t>Real space is just about the most hostile environment possible, and contains some very exciting pockets that are even worse than average. So imagine how scary FICTIONAL space can get! Let's discuss!
Got a favorite space horror story? Drop it in the comments!
MUSIC:
Sneaky Snitch, Kevin MacLeod (incompetech.com)
Licensed under Creative Commons: By Attribution 3.0
http://creativecommons.org/licenses/by/3.0/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</si>
  <si>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wfHGQAzwEKo</t>
  </si>
  <si>
    <t>History-Makers: Quintus of Smyrna and the Fall of Troy</t>
  </si>
  <si>
    <t>HistoryMakers Quintus of Smyrna and the Fall of Troy</t>
  </si>
  <si>
    <t>2022-06-10 15:00:30+00:00</t>
  </si>
  <si>
    <t>âœ¨NEW PINSâœ¨ - the FINAL gods in the Olympian pantheon! Round out the collection HERE: https://crowdmade.com/collections/overlysarcasticproductions/products/overly-sarcastic-productions-aphrodite-and-hephaestus-pin-pack
Why is it that the Iliad and the Odyssey don't actually cover the Fall of Troy? Seems relevant to the narrative, no? Well as it happens that story was recounted in a series of smaller epic poems, but they were lost to time at the end of the Classical Period. Thankfully, one storyteller who actually gave a crap was able to preserve the story of Troy's final fall, so let's investigate the PostHomerica of Quintus Smyrnaeus.
SOURCES &amp; Further Reading: Loeb Classical Library "PostHomerica" and supplemental notes as edited by Jeffrey Henderson, "Heroes and heroism in Quintus of Smyrnaâ€™s Posthomerica" by Tine Scheijnen, "Stuck in the Middle with You: Quintus of Smyrnaâ€™s Reception of Homer", Quote from page 731 of Easterling, Pat and Bernard Knox edd. 1985. "The Cambridge History of Classical Literature". Cambridge: Cambridge University Press.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</si>
  <si>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['Funny', 'Summary', 'OSP', 'Overly Sarcastic Productions', 'Analysis', 'Literary Analysis', 'Myths', 'Legends', 'Classics', 'Literature', 'Stories', 'Storytelling', 'History', 'Mythology', 'Quintus', 'Smyrna', 'Smyrnaeus', 'PostHomerica', 'Epic', 'Trojan War', 'Troy', 'Trojan Horse', 'Achilles', 'Odysseus', 'Epic Poem', 'Poetry', 'Homer', 'Homeric', 'Rome', 'Roman', 'Greece', 'Greek', 'Tragedy', 'Ajax', 'Sophocles', 'Euripides', 'Oresteia', 'Virgil', 'Aeneid', 'Iliad', 'Odyssey', 'Sappho']</t>
  </si>
  <si>
    <t>QFMGnsHECd8</t>
  </si>
  <si>
    <t>Miscellaneous Myths: Aphrodite's Affair</t>
  </si>
  <si>
    <t>Miscellaneous Myths Aphrodites Affair</t>
  </si>
  <si>
    <t>2022-06-03 15:00:13+00:00</t>
  </si>
  <si>
    <t>âœ¨NEW PINSâœ¨ - the FINAL gods in the Olympian pantheon! Round out the collection HERE: https://crowdmade.com/collections/overlysarcasticproductions/products/overly-sarcastic-productions-aphrodite-and-hephaestus-pin-pack
A spicy tale of a torrid affair that Homer somehow contradicts himself about like four times. Let's discuss!
(You'd be surprised how difficult it was to find an ending song for this that wasn't far spicier than I was comfy with!)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</si>
  <si>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WTRKMEpjx_w</t>
  </si>
  <si>
    <t>Doctor Strange Is Good Because He Sucks - Detail Diatribe</t>
  </si>
  <si>
    <t>Doctor Strange Is Good Because He Sucks Detail Diatribe</t>
  </si>
  <si>
    <t>2022-05-27 15:00:30+00:00</t>
  </si>
  <si>
    <t>(This video does NOT discuss Multiverse of Madness â€” don't worry about spoilers)
"Doctor Strange" is one of the MCU's best movies because it actually bothers to show what Heroism means. Stephen Strange's arc is so compelling because it's so fraught â€”ultimately, he's such a Good character because the man straight up *Sucks*. Strange is so utterly insufferable, and it works fantastically.
(I originally had edited in footage of the actual scene in question but Disney smote my first draft with the fury of 1000 claims â€” sooooooo I replaced it with still screenshots instead. That's just the game you play when you use movie footage, and this is why we mostly do the powerpoint slides for Detail Diatribes.)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</si>
  <si>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['Funny', 'Summary', 'OSP', 'Overly Sarcastic Productions', 'Analysis', 'Literary Analysis', 'Myths', 'Legends', 'Classics', 'Literature', 'Stories', 'Storytelling', 'History', 'Mythology', 'Marvel', 'Strange', 'Movie', 'DD', 'Time', 'Doctor', 'Ancient One', "It's Not About You", 'Storm', 'its', 'not', 'about', 'you']</t>
  </si>
  <si>
    <t>myFkCmye2HE</t>
  </si>
  <si>
    <t>OSP AFTER DARK! Trope Talk Lightning Round - Red Solo Hour!</t>
  </si>
  <si>
    <t>OSP AFTER DARK Trope Talk Lightning Round Red Solo Hour</t>
  </si>
  <si>
    <t>2022-05-27 05:27:15+00:00</t>
  </si>
  <si>
    <t>Red takes over the channel to talk about tropes too small or specific to warrant their own trope talks. The important thing is nobody can stop her.
TIMESTAMPS:
0:00 - 4:08 Intro, Housekeeping
4:08 The Tropefest Begins
5:10 Red Says "Daddy" A Bunch
8:18 Mad Scientists
11:42 X23 Is The Best, Part 1 (Human Weapons)
13:46 Flanderization
14:46 Dunking On Light Yagami (Villain Protagonists)
19:07 You Don't Understand, THESE Sentient Thinking Beings With Thoughts And Feelings Don't Count (No-Killing Policy, Always Chaotic Evil)
22:40 Hello My Name Is Drizzt Do'Urden Dementia Raven Way
25:11 Blue And Orange Morality
27:43 New Legends Of Monkey Is Like If Pigsy Wrote Journey To The West (Decoy Protagonists)
31:01 X23 Is The Best, Part 2 (Clones)
34:47 "Power Incontinence" Is The Worst Name Ever
38:33 I'd Be So Badass If It Weren't For My Pesky Brain
41:36 Disposable Buddies (Redshirt, Sacrificial Lion)
44:33 Who Cares About Longcoats, Let's Talk About Trigun And Kekkai Sensen
46:22 Hawkeye And I Both Think He Really Should Have Died By Now (Death Flags)
48:54 A Villain You Can Grab A Beer With (Affably Evil)
52:02 "You can't fool me into talking about transformers"
53:27 The Situation Is Desperate So Our Only Hope Is Making It Worse (Godzilla Threshold)
56:23 Cloudcuckoolanders
59:15 Bodyswaps
1:01:24 Multiverses Ruin Everything Forever
1:06:08 Evil Powers, Good People
1:10:34 if you DIE IN THE GAME you DIE FOR REAL
1:12:03 Evil Vs Evil
1:17:58 hey bro I was hanging out in your mindscape and I think I spilled some character development on the rug
1:20:52 Being Evil Makes You Dumb
1:24:22 Death Would Be Less Painful Than Samurai Jack Season 5 (The Power Of Love)
1:28:48 red please talk about my favorite waifu archetypes
1:31:10 how was "save the planet" EVER controversial
1:33:23 I May Be Evil But I'm Not A Bad Guy
1:36:33 The Viewers Learn A TVTropes History Lesson And Hate It
1:38:41 Dead All Along
1:41:00 Jerk Gods, Invincible Villains
1:45:51 When Being Good Is Bad For You (Hero Complexes)
1:50:03 Hiveminds Make Easy Villains
1:52:27 hi I'm here to ruin everything
1:54:38 Powers With Personalities
1:56:23 Bad Futures, Kid Futures
2:03:58 What Is Even Up With Tom Bombadil
2:05:16 Max-Leveled Heroes
2:07:54 The Trope That Forces Everyone In The World To Be Stupid
2:13:45 All Narrators Are Unreliable From A Certain Point Of View
2:16:50 Liar Revealed
2:20:10 Insert 5 Plot Coupons To Continue
2:22:38 Genderbending and the complex experience of unintended representation
2:25:58 Wesley Crusher is fine you guys are just mean
2:30:02 I May Be Evil But I'm Also Just A Little Guy And It's Also My Birthday
2:31:52 Chat Spirals Out Of Control
2:34:58 MEGATRON IS DEAD! NOW I, STARSCREAM, LEAD THE DECEPTICONS!
2:39:23 What if, and hear me out on this, the true monsterâ€¦â€¦â€¦â€¦ was MAN
2:41:15 Self-Inserts Aren't Inherently Bad But Knowing Thyself Is Really Hard Actually
2:48:56 Red Wrestles With Chat And Speedruns A Bunch Of Tiny Tropelets
2:54:50 Real Evil Is Uncreative, Stagnant And Banal
2:57:38 Red Goes Back To Wrestling Chat
3:03:25 The Final Trope: Reluctant Villains
3:04:35 It's the final countdowwwwwn</t>
  </si>
  <si>
    <t>i76q3agsE2g</t>
  </si>
  <si>
    <t>Trope Talk: Are We The Baddies?</t>
  </si>
  <si>
    <t>Trope Talk Are We The Baddies</t>
  </si>
  <si>
    <t>2022-05-20 15:00:31+00:00</t>
  </si>
  <si>
    <t>Check out world anvil at https://www.worldanvil.com/overlysarcastic, and don't forget to use the code SARCASTIC for 40% off a non-lifetime membership!
A staple twist, a very juicy character revelation, and the beginning of a lot of very fun character arcs! Today let's discuss what happens when a protagonist suddenly realizes the side their on ISN'T actually the side of good!
Got a favorite example I didn't bring up? Very understandable since I leaned very heavily on like three stories in this one - anyway, drop it in the comments!
EXAMPLES IN NO PARTICULAR ORDER: She-Ra and the Princesses of Power, Promare, Avatar: The Last Airbender, Carmen Sandiego, Star Wars, The Hunchback of Notre Dame, Fullmetal Alchemist: Brotherhood, Spider-Man 2, Kung Fu Panda 2, Transformers Prime, Mortal Engines, Castlevania, Daredevil (netflix, not affleck), Tangled: The Series
Scheming Weasel, Kevin MacLeod (incompetech.com)
Licensed under Creative Commons: By Attribution 3.0
http://creativecommons.org/licenses/by/3.0/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</si>
  <si>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['Funny', 'OSP', 'Overly Sarcastic Productions', 'Analysis', 'Literary Analysis', 'Stories', 'Storytelling', 'Tropes', 'TVTropes']</t>
  </si>
  <si>
    <t>Mal2QJ9PwCg</t>
  </si>
  <si>
    <t>OSP AFTER DARK! Red Solo Hour! No, There Is No Plan!</t>
  </si>
  <si>
    <t>OSP AFTER DARK Red Solo Hour No There Is No Plan</t>
  </si>
  <si>
    <t>2022-05-15 04:04:00+00:00</t>
  </si>
  <si>
    <t>Red takes over the channel to talk aboutâ€¦ something, probably ReBoot. The important thing is nobody can stop her.
TIMESTAMPS:
Intro, housekeeping 0:00 - 2:08
Holy moviestruck spoilers, batman 2:08
Everyone should watch The Owl House 5:27
Spectacular Spider-Man is the Best Spider-Man 10:40
Bad voice acting hurts my soul 13:10
I can't get into Jojo's Bizarre Adventure 16:45
obviously time to talk about ReBoot 17:26
Fullmetal Alchemist 2003 and how Inuyasha ruined it for me 24:53
The MCU wishes it had what Avengers: Earth's Mightiest Heroes had 27:44
Ranma 1/2 aged weirdly 29:54
Hellsing 31:06
oh god the Percy Jackson movies 32:18
Tales of Arcadia burned down my village, shot my loved ones in Crime Alley and then flashpointed itself out of existence 34:44
Ben 10 slaps when he isn't 10 44:47
DUCKTALES (2017) WOOOOOO 45:52
Hilda is like Nausicaa without the nuclear apocalypse 47:49
I have not watched Gurren Lagan but I did watch Promare and so should you 50:44
Moon Knight is great when it's not pretending to be about the plot 51:12
the Halo show is eh but I like how watching the BDG video first spoiled every major plot twist 52:42
Young Justice gave me a great season one then broke my heart and also got really into murder 54:58
Girl Genius is a really fun steampunk webcomic 58:06
I have not seen Multiverse of Madness because I liked Wandavision too much to want to see her get dark phoenix'd 59:18
Centaurworld is really weird 1:01:59
X-Men: Evolution absolutely slaps 1:04:27
oh right I can talk about Leverage and nobody can stop me 1:06:52
go sub to Dracula Daily 1:10:00
Netflix's Castlevania was good 1:11:00
I'm on a DND podcast called Rolling With Difficulty check it out 1:12:14
Dimension 20 slaps 1:14:05
Netflix Daredevil had a great season 3 1:16:13
Agents of Shield was betrayed by the very movie franchise it was sworn to protect 1:17:53
I'm gonna watch Lego Monkie Kid 1:18:50
Metal Gear Rising Revengeance is dumb as hell and fuckin hilarious 1:20:26
I watched Evangelion exactly wrong 1:21:15
It's easy to admit the live-action Sonic movies are good if you're not a coward 1:22:06
Akira is gorgeous but doesn't make any goddamn sense, also 2001 and Interstellar 1:22:52
Hellboy comics vs movies? 1:25:45
Arcane painstakingly avoids idiot plots 1:28:50
Narrowly avoided spoiling the ending of Demon Slayer to 2500 people 1:31:59
what is Wakfu 1:35:41
I don't want to watch Velocipastor because it's no fun if the movie KNOWS it sucks 1:35:48
Lupin III fights a gray goo scenario 1:36:39
Spy X Family is cute 1:37:34
I still do not understand Wakfu 1:37:57
Tangled The Series is bafflingly badly written except for the songs 1:38:30
Dark Crystal is good you guys are just mean 1:43:45
Berserk is a melancholy reflection on pain and healing 1:46:36
Storm Hawks would've become my entire personality if I'd watched it when I was 11 1:49:23
what it's like growing up around sci-fi conventions and OG nerds 1:52:24
Live action Scooby Doo movies are bad but they're good but bad but good 1:55:08
Golden Compass movie bad 1:57:58
T.O.M.E. unlocks secret hidden high school memories 2:00:39
I fail to answer "What's a good movie the music completely ruined?" but I do dunk on Last Airbender 2:02:28
The de-villainification of Disney movies 2:03:49
I am not a Pokemon person 2:07:17
Encanto's shotgun-blast of emotional issues 2:07:35
I successfully answer "movie the music ruined" 2:11:39
The abridged series boom/bust, the alternate timeline where I got into abridging 2:12:55
shipping an immortal demon with the kid he adopted was weird when she was eight and it's still weird when she's sixteen 2:15:38
Fairy Tail was my shit 2:17:13
New Poirot movies bad 2:21:00
"What's the best worst movie you ever watched" 2:23:53
Yu-Gi-Oh's filler plots are better than the actual plot cuz they have to do actual work to justify having stakes 2:25:54
The nostalgic power of reusing highly specific sound effects 2:30:00
why should I care about how Black Widow spent her summer vacation when she's already in the fridge 2:33:46
what the hell happened with Voltron Legendary Defenders 2:34:10
Mark Nyanthony 2:35:24
Invincible is a superman deconstruction that actually understands why superman is compelling, which is why it's actually good instead of yet another trite "what if this person with absolute powerâ€¦â€¦â€¦â€¦Â used it for evil" as if that's not Baby's First Villain 2:37:13
Wayne Family Adventures is fluff I wish had actual plot 2:44:14
I only watch TMNT for Usagi 2:46:27
TNG Data episodes are good 2:50:03
shows I missed the boat on 2:51:35
Animorphs has more war crimes than you remember 3:01:55
Read Discworld and the Locked Tomb 3:03:00
Class of the Titans is a hilarious mess 3:06:05
Totally Spies is the one with all the fetishes right 3:07:23
Sandman comics are cool if you don't mind how nobody acts like a human 3:08:57
Hadestown is good 3:09:44
Sym-Bionic Titan is really good or maybe just really weird 3:11:07
Generator Rex is nightmare fuel 3:11:27
BYE 3:12:20</t>
  </si>
  <si>
    <t>43VBf0YFnXM</t>
  </si>
  <si>
    <t>City Minutes: Crusader States</t>
  </si>
  <si>
    <t>City Minutes Crusader States</t>
  </si>
  <si>
    <t>2022-05-13 15:00:04+00:00</t>
  </si>
  <si>
    <t>Crusading is one thing, but holding your new kingdoms is a much trickier business. See how the many Christian states of "Outremer" rolled with the punches to evolve in form and function over multiple centuries.
SOURCES &amp; Further Reading: Great Courses lectures "Church of the Holy Sepulchre" from "The World's Greatest Churches" by William R. Cook, and "The Sultan and Venice: War in the Mediterranean" from "The Ottoman Empire" by Kenneth W. Harl, "The Siege of Acre 1189-1191" &amp; "The Siege of Acre 1291" from World History Encyclopedia https://www.worldhistory.org/article/1263/the-siege-of-acre-1189-91-ce/ &amp; https://www.worldhistory.org/article/1267/the-siege-of-acre-1291-ce/, Britannica History of Cyprus https://www.britannica.com/place/Cyprus/History, "Gothic Architecture in Cyprus" https://dom.com.cy/en/live/blog/cyprus-gothic-style/, Britannica History of Malta https://www.britannica.com/place/Malta/The-arts, Rick Steves Europe: "The Holy Land" &amp; "Cruising the Mediterranean"
Special thanks to our community member Jeremiah, who lent their expertise and kindly assisted in improving my script from its initial draft.
TIMESTAMPS:
0:00 - 1:03  Jerusalem
1:04 - 2:08  Acre
2:09 - 3:11  Cyprus
3:12 - 4:10  Malta
4:11 - 5:18  Conclusion
Music: "Pippin the Hunchback" by Kevin MacLeod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</si>
  <si>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['Funny', 'Summary', 'OSP', 'Overly Sarcastic Productions', 'Analysis', 'Literary Analysis', 'Myths', 'Legends', 'Classics', 'Literature', 'Stories', 'Storytelling', 'History', 'Mythology', 'Jerusalem', 'Acre', 'Malta', 'Valletta', 'Cyprus', 'Nicosia', 'Famagusta', 'Crusade', 'Holy Land', 'Levant', 'Saladin', 'Hospitaller', 'Templar', 'Crusader States', 'Venice', 'Venetian', 'Genoa', 'Genose', 'Crusader King', 'Crusader Kingdom']</t>
  </si>
  <si>
    <t>ae6Z39V1Sqk</t>
  </si>
  <si>
    <t>Fables and Folktales: The Sun Maiden and the Crescent Moon</t>
  </si>
  <si>
    <t>Fables and Folktales The Sun Maiden and the Crescent Moon</t>
  </si>
  <si>
    <t>2022-05-06 15:00:01+00:00</t>
  </si>
  <si>
    <t>A Siberian folktale that I scripted LONG BEFORE Russia joined the War-Crimes Club.
(The actual myth is mercifully detached from current events, but the intro context inadvertently dips into The Spice Zone. Life comes at you fast in the 2020s).
To support relief efforts in Ukraine, the ad-revenue from this video will be donated to Direct Relief, funding Ukrainian medical aid: https://www.directrelief.org/place/ukraine/
To learn more about Ukraine's history and the Russo-Ukrainian war, see Blue's recent video on the subject: https://youtu.be/tl070rPB58M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</si>
  <si>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9XvUjdTkJ3o</t>
  </si>
  <si>
    <t>History Summarized: The Acropolis</t>
  </si>
  <si>
    <t>History Summarized The Acropolis</t>
  </si>
  <si>
    <t>2022-04-29 15:00:04+00:00</t>
  </si>
  <si>
    <t>They say of the Acropolis, where the Parthenon is... 
SOURCES &amp; Further Reading: Great Courses Lectures â€œThe Acropolis of Athensâ€ from â€œWorld Heritage Sitesâ€ by Justin Jacobs, â€œAthens â€“ civic buildings and civic identityâ€ from â€œCities of the Ancient Worldâ€ by Steven Tuck, and â€œThe Perfection of Greek Architectureâ€ from â€œThe Greek World: A Study of History and Cultureâ€ by Robert Garland. â€œAthensâ€ by Bruce Clark, â€œThe Greeksâ€ by Roderick Beaton.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</si>
  <si>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['Funny', 'Summary', 'OSP', 'Overly Sarcastic Productions', 'Analysis', 'Literary Analysis', 'Myths', 'Legends', 'Classics', 'Literature', 'Stories', 'Storytelling', 'History', 'Mythology', 'Athens', 'Greece', 'Greek', 'Athena', 'Poseidon', 'Acropolis', 'Parthenon', 'Byzantine', 'Roman', 'Alexander', 'Ottoman', 'Venice', 'Ruins', 'Classical', 'Ancient', 'Temple', 'Architecture', 'Antique', 'Antics']</t>
  </si>
  <si>
    <t>MedjuejIJ14</t>
  </si>
  <si>
    <t>Trope Talk: Magical Otherworlds</t>
  </si>
  <si>
    <t>Trope Talk Magical Otherworlds</t>
  </si>
  <si>
    <t>2022-04-22 15:00:13+00:00</t>
  </si>
  <si>
    <t>Check out world anvil at https://www.worldanvil.com/overlysarcastic, and don't forget to use the code OVERLYSARCASTIC for 40% off an annual membership! (It used to be 30% but now it's 40%! ðŸŽŠ)
Everyone likes fantasy stories! Swords, sorcery, adventure and excitement! But hear me out: what if we put our fantasy story INSIDE a REALISM story? All the fun of an engaging high fantasy romp, plus the cognitive dissonance of a pseudo-realistic framing sequence! Today let's talk about stories where a hero from "the real world" is shunted into a fantastical otherworld, and what that's like for readers from the REAL real world!
Finally we explore the realm behind the bookshelf's weird gapâ€¦
Monkeys Spinning Monkeys, Kevin MacLeod (incompetech.com)
Licensed under Creative Commons: By Attribution 3.0
http://creativecommons.org/licenses/by/3.0/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</si>
  <si>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['Funny', 'Summary', 'OSP', 'Overly Sarcastic Productions', 'Analysis', 'Literary Analysis', 'Myths', 'Legends', 'Classics', 'Literature', 'Stories', 'Storytelling', 'History', 'Mythology', 'trope', 'magical otherworld', 'isekai', 'portal fantasy']</t>
  </si>
  <si>
    <t>tl070rPB58M</t>
  </si>
  <si>
    <t>History Summarized: Ukraine</t>
  </si>
  <si>
    <t>History Summarized Ukraine</t>
  </si>
  <si>
    <t>2022-04-15 15:00:26+00:00</t>
  </si>
  <si>
    <t>To support relief efforts in Ukraine, the ad-revenue from this video will be donated to Direct Relief, funding Ukrainian medical aid. Please consider donating to the fundraiser accompanying this video, or donating on Direct Relief's website: https://www.directrelief.org/place/ukraine/ 
This video was a Patreon request from a good long while ago by Carl Strojny. Thank you Carl for your generous support of our work on this channel.
SOURCES &amp; Further Reading: "Borderland" by Anna Reid, "History of Eastern Europe" by Captivating History. Lectures from The Great Courses: "The Road to Byzantium" &amp; "From Varangians to Russians" from "The Vikings" by Kenneth W. Harl. Brittanica "Ukraine", World History Encyclopedia "Kievan Rus"
Extra special thanks to members of our discord community who helped double-check my script: Parizhanin, Lados Dominik, Ash Itaka, Reed, and Klieg.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</si>
  <si>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['Funny', 'Summary', 'OSP', 'Overly Sarcastic Productions', 'Analysis', 'Literary Analysis', 'Myths', 'Legends', 'Classics', 'Literature', 'Stories', 'Storytelling', 'History', 'Mythology', 'Ukraine', 'Ukrainian', 'Rus', 'Kyiv', 'Kiev', 'Kievan Rus', 'Kyivan Rus', 'Russia', 'Rurik', 'Vladimir', 'Volodymir', 'USSR', 'Soviet', 'Cossack', 'Hetman', 'Hetmanate', 'Poland', 'Ottoman', 'Historical']</t>
  </si>
  <si>
    <t>cFTtHfngks0</t>
  </si>
  <si>
    <t>Miscellaneous Myths: Actaeon</t>
  </si>
  <si>
    <t>Miscellaneous Myths Actaeon</t>
  </si>
  <si>
    <t>2022-04-08 15:00:30+00:00</t>
  </si>
  <si>
    <t>You know, the guy who got turned into a deer and devoured by his own hounds! AH SHOOT SPOILERS
If you missed out on the Olympian enamel pins, we're running a spring cleaning sale on our crowdmade shop! Link HERE: https://crowdmade.com/collections/overlysarcasticproductions
(A pertinent merch design: https://www.redbubble.com/people/ospyoutube/works/52190455-trespasser-sign?asc=u)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</si>
  <si>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['Funny', 'Summary', 'OSP', 'Overly Sarcastic Productions', 'Analysis', 'Literary Analysis', 'Myths', 'Legends', 'Classics', 'Literature', 'Stories', 'Storytelling', 'History', 'Mythology', 'actaeon', 'artemis']</t>
  </si>
  <si>
    <t>FaGXe1ooCkw</t>
  </si>
  <si>
    <t>OSP AFTER DARK! Mentors Tier List</t>
  </si>
  <si>
    <t>OSP AFTER DARK Mentors Tier List</t>
  </si>
  <si>
    <t>2022-04-06 04:39:31+00:00</t>
  </si>
  <si>
    <t>Red, Blue and Indigo chat about the best and worst fictional mentors in a slightly early After Dark!</t>
  </si>
  <si>
    <t>LzjeJ1S3EcM</t>
  </si>
  <si>
    <t>April Fools Special: The Silmarillion?</t>
  </si>
  <si>
    <t>April Fools Special The Silmarillion</t>
  </si>
  <si>
    <t>2022-04-01 15:00:09+00:00</t>
  </si>
  <si>
    <t>Tolkien's magnum opus, an epic legendarium of myth and magic. Are we up to the challenge? Only one way to find out!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</si>
  <si>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WxveIfHtEVY</t>
  </si>
  <si>
    <t>Trope Talk: Cursed Artifacts</t>
  </si>
  <si>
    <t>Trope Talk Cursed Artifacts</t>
  </si>
  <si>
    <t>2022-03-25 15:00:17+00:00</t>
  </si>
  <si>
    <t>Check out Campfire here, and remember to use the promo code OSP for 20% off a lifetime purchase! https://www.campfirewriting.com/write?utm_source=youtube&amp;utm_medium=video&amp;utm_campaign=OSP_Q1_22
Some items are macguffins, and some items are EVIL macguffins. Whatever they are, they're statistically going to be reskins of The One Ring or Stormbringer. Let's talk about the deets!
Got a favorite cursed artifact? Drop it in the comments!
MUSIC: Scheming Weasel, Kevin MacLeod (incompetech.com)
Licensed under Creative Commons: By Attribution 3.0 License
http://creativecommons.org/licenses/by/3.0/
Our content is intended for teenage audiences and up.
PATREON: https://www.Patreon.com/OSP
PODCAST: https://overlysarcasticpodcast.transistor.fm/subscribe
DISCORD: https://discord.gg/osp
MERCH LINKS: http://rdbl.co/osp
OUR WEBSITE: https://www.OverlySarcasticProductions.com/
Find us on Twitter https://www.Twitter.com/OSPYouTube
Find us on Reddit https://www.Reddit.com/r/OSP/
Want this video in another language? Check out our guide to contributing translated captions: https://www.overlysarcasticproductions.com/community-captions</t>
  </si>
  <si>
    <t>HURI6EHXybc</t>
  </si>
  <si>
    <t>UCv_vLHiWVBh_FR9vbeuiY-A</t>
  </si>
  <si>
    <t>War and Peace ...and War (35 to 32 B.C.E.)</t>
  </si>
  <si>
    <t>War and Peace and War 35 to 32 BCE</t>
  </si>
  <si>
    <t>2022-09-30 19:00:13+00:00</t>
  </si>
  <si>
    <t>Early Access on Patreon | http://historiacivilis.com/patreon
Early Access on YouTube | http://historiacivilis.com/members
Donate | http://historiacivilis.com/donate
Merch | http://historiacivilis.com/merch
Mailing List | http://historiacivilis.com/mailinglist
Twitter | http://historiacivilis.com/twitter
Website | http://historiacivilis.com
Sources:
Plutarch, "The Life of Antony"
Suetonius, "The Life of Augustus"
Cassius Dio, "Roman History: Book 50"
Cassius Dio, "Roman History: Book 51"
â€”-
Barry Strauss, "The War That Made the Roman Empire: Antony, Cleopatra, and Octavian at Actium"
Stacy Schiff, "Cleopatra: A Life"
Joyce Tyldesley, "Cleopatra: Last Queen of Egypt"
Adrian Goldsworthy, "Antony and Cleopatra"
Adrian Goldsworthy, "Augustus: First Emperor of Rome"
Anthony Everitt, "Augustus: The Life of Rome's First Emperor"
Tom Holland, "Dynasty: The Rise and Fall of the House of Caesar"
Tom Holland, "Rubicon"
Music:
"XY," by Nctrnm
"Infados," by Kevin MacLeod
"March of the Victors," by Benjamin Botkin
"Thomas Neutrality," by Enrique Molano
"Hitchcock Would Have Fucked Up Charade," by Chris Zabriskie
"Hallon," by Christian Bjoerklund</t>
  </si>
  <si>
    <t>['Historia Civilis', 'History', 'Roman Republic', 'Roman Empire', 'Octavian', 'Antony', 'Cleopatra']</t>
  </si>
  <si>
    <t>OGJHE6O7Mhk</t>
  </si>
  <si>
    <t>The Congress of Vienna (Part 2) (1814 to 1815)</t>
  </si>
  <si>
    <t>The Congress of Vienna Part 2 1814 to 1815</t>
  </si>
  <si>
    <t>2022-04-02 16:32:00+00:00</t>
  </si>
  <si>
    <t>Early Access on Patreon | http://historiacivilis.com/patreon
Early Access on YouTube | http://historiacivilis.com/members
Donate | http://historiacivilis.com/donate
Merch | http://historiacivilis.com/merch
Mailing List | http://historiacivilis.com/mailinglist
Twitter | http://historiacivilis.com/twitter
Website | http://historiacivilis.com
Sources:
Eric Hobsbawm, "The Age of Revolution, 1789-1848"
Adam Zamoyski, "Rites of Peace: The Fall of Napoleon and the Congress of Vienna"
Richard J. Evans, "The Pursuit of Power: Europe 1815-1914"
Wolfram Siemann, "Metternich: Strategist and Visionary"
A. Wess Mitchell, "The Grand Strategy of the Habsburg Empire"
Robert K. Massie, "Dreadnought: Britain, Germany, and the Coming of the Great War"
Adam Hochschild, "Bury the Chains: Prophets and Rebels in the Fight to Free an Empire's Slaves"
Harry Dickinson, "Public Opinion and the Abolition of the Slave Trade" | https://bit.ly/2XRMLJC
The History of Parliament: The 5th Parliament of the United Kingdom | https://www.historyofparliamentonline.org/volume/1790-1820/parliament/1812
Music:
"Past," by Nctrnm
"While She Sleeps (Morning Edit)," by The Lights Galaxia
"Mell's Parade," by Broke For Free
"Day Bird," by Broke For Free
"Thomas Neutrality," by Enrique Molano
"Infados," by Kevin MacLeod
"The House Glows (With Almost No Help)," by Chris Zabriskie
"Hallon," by Christian Bjoerklund</t>
  </si>
  <si>
    <t>['Historia Civilis', 'History', 'The Congress of Vienna', 'Metternich', 'Castlereagh', '19th Century History']</t>
  </si>
  <si>
    <t>QtOXq9SwarQ</t>
  </si>
  <si>
    <t>The Congress of Vienna (Part 1) (1814)</t>
  </si>
  <si>
    <t>The Congress of Vienna Part 1 1814</t>
  </si>
  <si>
    <t>2022-01-29 16:15:19+00:00</t>
  </si>
  <si>
    <t>Early Access on Patreon | http://historiacivilis.com/patreon
Early Access on YouTube | http://historiacivilis.com/members
Donate | http://historiacivilis.com/donate
Merch | http://historiacivilis.com/merch
Mailing List | http://historiacivilis.com/mailinglist
Twitter | http://historiacivilis.com/twitter
Website | http://historiacivilis.com
Sources:
Wolfram Siemann, "Metternich: Strategist and Visionary" | https://amzn.to/3Glc5c8
Eric Hobsbawm, "The Age of Revolution, 1789-1848" | https://amzn.to/3zOQWV4
Adam Zamoyski, "Rites of Peace: The Fall of Napoleon and the Congress of Vienna" | https://amzn.to/3zSpcir
Richard J. Evans, "The Pursuit of Power: Europe 1815-1914" | https://amzn.to/3qhFE8G
A. Wess Mitchell, "The Grand Strategy of the Habsburg Empire" | https://amzn.to/332Sorj
Robert K. Massie, "Dreadnought: Britain, Germany, and the Coming of the Great War" | https://amzn.to/3r6jllP
---
N. Gash, â€œAfter Waterloo: British Society and the Legacy of the Napoleonic Wars," from Transactions of the Royal Historical Society, vol. 28, 1978, pp. 145-157. | https://www.jstor.org/stable/3679205
The Annual Register, 1815, Preface | https://hdl.handle.net/2027/mdp.39015028180035
Voltaire, "An Essay on Universal History, the Manners, and Spirit of Nations" | https://amzn.to/34BGbtL
The History of Parliament: The 5th Parliament of the United Kingdom | https://www.historyofparliamentonline.org/volume/1790-1820/parliament/1812
Music:
"Like," by Nctrnm
"But Enough About Me Bill Paxton," by Chris Zabriskie
"I Don't See the Branches, I See the Leaves," by Chris Zabriskie
"Orion," by Josh Stewart
"CGI Snake," by Chris Zabriskie
"Gown," by Nctrnm
"Hallon," by Christian Bjoerklund
We are a participant in the Amazon Services LLC Associates Program, an affiliate advertising program designed to provide a means for us to earn fees by linking to Amazon.com and affiliated sites.</t>
  </si>
  <si>
    <t>['Historia Civilis', 'History', 'Metternich', 'Castlereagh', '19th Century History', 'The Congress of Vienna']</t>
  </si>
  <si>
    <t>CH1oYhTigyA</t>
  </si>
  <si>
    <t>Peace...? (1814)</t>
  </si>
  <si>
    <t>Peace 1814</t>
  </si>
  <si>
    <t>2021-07-18 13:56:36+00:00</t>
  </si>
  <si>
    <t>Early Access on Patreon | http://historiacivilis.com/patreon
Early Access on YouTube | http://historiacivilis.com/members
Donate | http://historiacivilis.com/donate
Merch | http://historiacivilis.com/merch
Mailing List | http://historiacivilis.com/mailinglist
Twitter | http://historiacivilis.com/twitter
Website | http://historiacivilis.com
Sources:
Max Roser, "War and Peace," Published online at OurWorldInData.org | https://bit.ly/2S8i4Nf
Jari Eloranta, "Military Spending Patterns in History" | https://bit.ly/3eB8n1h
Diego Lopes Da Silva, Nan Tian, &amp; Alexandra Marksteiner, "Stockholm International Peace Research Institute: Trends in World Military Expenditure, 2020" | https://bit.ly/3sVQHmh
Alexis De Tocqueville, "Democracy in America, Volume 2" | https://amzn.to/3dhfj3S
Karl Marx, "The Communist Manifesto" | https://amzn.to/3xWEJeZ
---
Eric Hobsbawm, "The Age of Revolution, 1789-1848" | https://amzn.to/3vTyzuB
A. Wess Mitchell, "The Grand Strategy of the Habsburg Empire" | https://amzn.to/3dgKZ9I
Asa Briggs &amp; Patricia Clavin, "Modern Europe, 1789-Present" | https://amzn.to/2SsIAkP
Jack S. Levy &amp; William R. Thompson, "The Arc of War: Origins, Escalation, and Transformation" | https://amzn.to/3diDkr9
Charles Tilly, "Coersion, Capital, and European States, A.D. 990-1992" | https://amzn.to/3w8cj0t
Music:
"Inhale Exhale," by Braden Deal
"Divider," by Chris Zabriskie
"Mario Bava Sleeps In a Little Later Than He Expected To," by Chris Zabriskie
"Moving Forward," by Adi Goldstein
"Hallon," by Christian Bjoerklund
We are a participant in the Amazon Services LLC Associates Program, an affiliate advertising program designed to provide a means for us to earn fees by linking to Amazon.com and affiliated sites.</t>
  </si>
  <si>
    <t>['Historia Civilis']</t>
  </si>
  <si>
    <t>POHNhn3WcCc</t>
  </si>
  <si>
    <t>Antony's Invasion of Parthia (42 to 33 B.C.E.)</t>
  </si>
  <si>
    <t>Antonys Invasion of Parthia 42 to 33 BCE</t>
  </si>
  <si>
    <t>2021-04-24 14:00:31+00:00</t>
  </si>
  <si>
    <t>Early Access on Patreon | http://historiacivilis.com/patreon
Early Access on YouTube | http://historiacivilis.com/members
Donate | http://historiacivilis.com/donate
Merch | http://historiacivilis.com/merch
Mailing List | http://historiacivilis.com/mailinglist
Twitter | http://historiacivilis.com/twitter
Website | http://historiacivilis.com
Sources:
Suetonius, "The Life of Augustus" | https://amzn.to/3g0AKby
Appian, "The Civil Wars: Book 3" | https://amzn.to/2PKEBPr
Appian, "The Civil Wars: Book 4" | https://amzn.to/2PKEBPr
Plutarch, "The Life of Antony" | https://amzn.to/3s9lE6b
Plutarch, "The Life of Brutus" | https://amzn.to/3s9lE6b
Cassius Dio, "Roman History: Book 46" | https://amzn.to/3g68LXZ
Cassius Dio, "Roman History: Book 47" | https://amzn.to/3g68LXZ
Cassius Dio, "Roman History: Book 48" | https://amzn.to/3g68LXZ
Cassius Dio, "Roman History: Book 49" | https://amzn.to/3g68LXZ
Josephus, "The Jewish War, Book 1" | https://amzn.to/322hceI
Strabo, "Geography, Book 11, Chapter 13" | https://amzn.to/3uLNven
---
Rolf Strootman, "Queen of Kings: Kleopatra VII and the Donations of Alexandria," from  "Kingdoms and Principalities in the Roman Near East" | https://bit.ly/3dQQN9f
Adrian Goldsworthy, "Antony and Cleopatra" | https://amzn.to/2Qi9sCx
Stacy Schiff, "Cleopatra: A Life" | https://amzn.to/325LPju
Joyce Tyldesley, "Cleopatra: Last Queen of Egypt" | https://amzn.to/3mBnawy
Adrian Goldsworthy, "Augustus: First Emperor of Rome" | https://amzn.to/3dSmjnp
Anthony Everitt, "Augustus: The Life of Rome's First Emperor" | https://amzn.to/3wJKWLv
Music:
"Direct to Video," by Chris Zabriskie
"The Witching Hour," by Ben McElroy
"Infados," by Kevin MacLeod
"Thomas Neutrality," by Enrique Molano
"Inhale Exhale," by Braden Deal
"Hallon," by Christian Bjoerklund
We are a participant in the Amazon Services LLC Associates Program, an affiliate advertising program designed to provide a means for us to earn fees by linking to Amazon.com and affiliated sites.</t>
  </si>
  <si>
    <t>8rt67AqrR74</t>
  </si>
  <si>
    <t>Sextus Pompeius and the Sicilian War (42 to 36 B.C.E.)</t>
  </si>
  <si>
    <t>Sextus Pompeius and the Sicilian War 42 to 36 BCE</t>
  </si>
  <si>
    <t>2021-01-16 17:16:28+00:00</t>
  </si>
  <si>
    <t>Early Access on Patreon | http://historiacivilis.com/patreon
Early Access on YouTube | http://historiacivilis.com/members
Donate | http://historiacivilis.com/donate
Merch | http://historiacivilis.com/merch
Mailing List | http://historiacivilis.com/mailinglist
Twitter | http://historiacivilis.com/twitter
Website | http://historiacivilis.com
Sources:
Suetonius, "The Life of Augustus" | https://amzn.to/3roVblI
Appian, "The Civil Wars: Book 3" | https://amzn.to/3rvqJX9
Appian, "The Civil Wars: Book 4" | https://amzn.to/3rvqJX9
Plutarch, "The Life of Antony" | https://amzn.to/3aIxHSC
Plutarch, "The Life of Brutus" | https://amzn.to/3aIxHSC
Cassius Dio, "Roman History: Book 46" | https://amzn.to/3rFGLho
Cassius Dio, "Roman History: Book 47" | https://amzn.to/3rFGLho
Cassius Dio, "Roman History: Book 48" | https://amzn.to/3rFGLho
Cassius Dio, "Roman History: Book 49" | https://amzn.to/3rFGLho
---
Adrian Goldsworthy, "Augustus: First Emperor of Rome" | https://amzn.to/3hjcMqw
Anthony Everitt, "Augustus: The Life of Rome's First Emperor" | https://amzn.to/3aRUBHc
Barry Strauss, "The Death of Caesar: The Story of History's Most Famous Assassination" | https://amzn.to/38xVEtg
Tom Holland, "Dynasty: The Rise and Fall of the House of Caesar" | https://amzn.to/2MbHjLB
Adrian Goldsworthy, "Antony and Cleopatra" | https://amzn.to/2KwsmDw
---
Sir William Hamilton, "Lake Avernus from the road between Puzzoli and Cuma," 1776
Richard Wilson, "Lake Avernus and the Island of Capri," 1760
Music:
"Divider," by Chris Zabriskie
"Heliograph," by Chris Zabriskie
"I Don't See the Branches, I See the Leaves," by Chris Zabriskie
"Wonder Cycle," by Chris Zabriskie
"Hallon," by Christian Bjoerklund
We are a participant in the Amazon Services LLC Associates Program, an affiliate advertising program designed to provide a means for us to earn fees by linking to Amazon.com and affiliated sites.</t>
  </si>
  <si>
    <t>['Historia Civilis', 'Ancient Rome', 'Octavian', 'Augustus', 'Roman Republic', 'Roman Empire', 'Marc Antony', 'Ancient History', 'Educational']</t>
  </si>
  <si>
    <t>gdavaK3d4Pc</t>
  </si>
  <si>
    <t>The Battle of Philippi (42 B.C.E.)</t>
  </si>
  <si>
    <t>The Battle of Philippi 42 BCE</t>
  </si>
  <si>
    <t>2020-09-22 13:48:35+00:00</t>
  </si>
  <si>
    <t>Early Access on Patreon | http://historiacivilis.com/patreon
Early Access on YouTube | http://historiacivilis.com/members
Donate | http://historiacivilis.com/donate
Merch | http://historiacivilis.com/merch
Mailing List | http://historiacivilis.com/mailinglist
Twitter | http://historiacivilis.com/twitter
Website | http://historiacivilis.com
Sources:
Suetonius, "The Life of Augustus" | https://amzn.to/2ZfTOte
Appian, "The Civil Wars: Book 3" | https://amzn.to/3lWziaF
Appian, "The Civil Wars: Book 4" | https://amzn.to/3lWziaF
Plutarch, "The Life of Antony" | https://amzn.to/2Fg7eOA
Plutarch, "The Life of Brutus" | https://amzn.to/2Fg7eOA
Cassius Dio, "Roman History: Book 46" | https://amzn.to/3hfaRlu
Cassius Dio, "Roman History: Book 47" | https://amzn.to/3hfaRlu
Cassius Dio, "Roman History: Book 48" | https://amzn.to/3hfaRlu
Cassius Dio, "Roman History: Book 49" | https://amzn.to/3hfaRlu
---
Lily Ross Taylor and Russell T. Scott, "Seating Space in the Roman Senate and the Senatores Pedarii," Transactions and Proceedings of the American Philological Association, Vol. 100, 1969 | https://www.jstor.org/stable/2935928
Barry Strauss, "The Death of Caesar: The Story of History's Most Famous Assassination" | https://amzn.to/3248rSe
Adrian Goldsworthy, "Augustus: First Emperor of Rome" | https://amzn.to/3lT2NtY
Adrian Goldsworthy, "Antony and Cleopatra" | https://amzn.to/324RhDU
Tom Holland, "Rubicon: The Last Years of the Roman Republic" | https://amzn.to/3jYdfOW
Anthony Everitt, "Augustus: The Life of Rome's First Emperor" | https://amzn.to/2Fb6rPc
Music:
"Moving Forward," by Adi Goldstein
"The House Glows (With Almost No Help)," by Chris Zabriskie
"Day Bird," by Broke For Free
"Infados," by Kevin MacLeod
"RÃ©alitÃ© Virtuelle," by Dorian Pinto
"Deluge," by Cellophane Sam
We are a participant in the Amazon Services LLC Associates Program, an affiliate advertising program designed to provide a means for us to earn fees by linking to Amazon.com and affiliated sites.</t>
  </si>
  <si>
    <t>['Historia Civilis', 'Brutus', 'Cassius', 'Antony', 'Lepidus', 'Octavian', 'Ancient Rome', 'Roman Republic', 'Roman Empire', 'Ancient History', 'History', 'Educational']</t>
  </si>
  <si>
    <t>aq4G-7v-_xI</t>
  </si>
  <si>
    <t>The Bronze Age Collapse (approximately 1200 B.C.E.)</t>
  </si>
  <si>
    <t>The Bronze Age Collapse approximately 1200 BCE</t>
  </si>
  <si>
    <t>2020-07-25 13:18:15+00:00</t>
  </si>
  <si>
    <t>Just casually thinkin bout the end of the world.  No, no reason, why?
Early Access on Patreon | http://historiacivilis.com/patreon
Early Access on YouTube | http://historiacivilis.com/members
Donate | http://historiacivilis.com/donate
Merch | http://historiacivilis.com/merch
Mailing List | http://historiacivilis.com/mailinglist
Twitter | http://historiacivilis.com/twitter
Website | http://historiacivilis.com
Sources:
The Medinet Habu Inscription | https://bit.ly/2Ba2Lvf
David O'Connor &amp; Stephen Quirke, "Mysterious Lands" | https://amzn.to/3jdQOWu
---
Eric H. Cline, "1177 B.C.: The Year Civilization Collapsed" | https://amzn.to/2ClWgpO
Robert Drews, "The End of the Bronze Age: Changes in Warfare and the Catastrophe ca. 1200 B.C." | https://amzn.to/2CkJ7NC
Paul Kriwaczek, "Babylon: Mesopotamia and the Birth of Civilization" | https://amzn.to/2Wra8G4
Oliver Dickinson, "The Aegean From Bronze Age to Iron Age: Continuity and Change Between the Twelfth and Eighth Centuries B.C." | https://amzn.to/3h8ar0r
Music:
"Mell's Parade," by Broke For Free
"Sad Cyclops," by Podington Bear
"Infados," by Kevin MacLeod
"Heliograph," by Chris Zabriskie
"Deluge," by Cellophane Sam
We are a participant in the Amazon Services LLC Associates Program, an affiliate advertising program designed to provide a means for us to earn fees by linking to Amazon.com and affiliated sites.</t>
  </si>
  <si>
    <t>['Historia Civilis', 'Ancient History', 'Bronze Age', 'Bronze Age Collapse', 'Sea Peoples', 'Hittites', 'Aegean', 'Mycenaeans', 'Cyprus', 'Egypt', 'Babylon', 'Assyria']</t>
  </si>
  <si>
    <t>g8DBd3SkuS8</t>
  </si>
  <si>
    <t>Cicero's Finest Hour (44 to 43 B.C.E.)</t>
  </si>
  <si>
    <t>Ciceros Finest Hour 44 to 43 BCE</t>
  </si>
  <si>
    <t>2020-05-16 14:21:10+00:00</t>
  </si>
  <si>
    <t>Early Access on Patreon | http://historiacivilis.com/patreon
Early Access on YouTube | http://historiacivilis.com/members
Donate | http://historiacivilis.com/donate
Merch | http://historiacivilis.com/merch
Mailing List | http://historiacivilis.com/mailinglist
Twitter | http://historiacivilis.com/twitter
Website | http://historiacivilis.com
Sources:
Cicero, "Letters to Atticus" | https://amzn.to/3b8EQby
Cicero, "The Philippics" | https://amzn.to/35EHcOe
Suetonius, "The Life of Julius Caesar" | https://amzn.to/2xJesHH
Plutarch, "The Life of Julius Caesar" | https://amzn.to/35DG6lZ
Plutarch, "The Life of Cicero" | https://amzn.to/2Laca7w
Plutarch, "The Life of Brutus" | https://amzn.to/2SLaWUC
Nicolaus of Damascus, "The Life of Augustus" | https://amzn.to/3dlQeCg
Appian, "The Civil Wars: Book 3" | https://amzn.to/2WbJXU4
Cassius Dio, "Roman History: Book 44" | https://amzn.to/35HC4ce
Cassius Dio, "Roman History: Book 45" | https://amzn.to/35HC4ce
Cassius Dio, "Roman History: Book 46" | https://amzn.to/2WDNIka
---
Barry Strauss, "The Death of Caesar: The Story of History's Most Famous Assassination" | https://amzn.to/2WAUxTD
Tom Holland, "Dynasty: The Rise and Fall of the House of Caesar" | https://amzn.to/2zjG4n4
Adrian Goldsworthy, "Antony and Cleopatra" | https://amzn.to/2L8MQ1F
Anthony Everitt, "Cicero: The Life and Times of Rome's Greatest Politician" | https://amzn.to/3bbrKKM
Tom Holland, "Rubicon" | https://amzn.to/3dombKn
Adrian Goldsworthy, "Augustus" | https://amzn.to/3fAInmD
Anthony Everitt, "Augustus: The Life of Rome's First Emperor" | https://amzn.to/2Wf9CLH
Adrian Goldsworthy, "Caesar: Life of a Colossus" | https://amzn.to/3cfFQvU
Music:
"Moving Forward," by Adi Goldstein
"Blonde," by Nctrnm
"Heliograph," by Chris Zabriskie
"The House Glows (With Almost No Help)," by Chris Zabriskie
"Hallon," by Christian Bjoerklund
We are a participant in the Amazon Services LLC Associates Program, an affiliate advertising program designed to provide a means for us to earn fees by linking to Amazon.com and affiliated sites.</t>
  </si>
  <si>
    <t>['Historia Civilis', 'History', 'Roman Republic', 'Roman Empire', 'Julius Caesar', 'Cicero']</t>
  </si>
  <si>
    <t>2-PYwEsTll0</t>
  </si>
  <si>
    <t>Caesar's Funeral (44 B.C.E.)</t>
  </si>
  <si>
    <t>Caesars Funeral 44 BCE</t>
  </si>
  <si>
    <t>2020-03-22 13:44:01+00:00</t>
  </si>
  <si>
    <t>"Friends, Romans, countrymen, lend me your ears" from Shakespeare's Julius Caesar | https://bit.ly/2HMEKdk | https://www.youtube.com/watch?v=q89MLuLSJgk
Early Access on Patreon | http://historiacivilis.com/patreon
Early Access on YouTube | http://historiacivilis.com/members
Donate | http://historiacivilis.com/donate
Merch | http://historiacivilis.com/merch
Mailing List | http://historiacivilis.com/mailinglist
Twitter | http://historiacivilis.com/twitter
Website | http://historiacivilis.com
Sources:
Suetonius, "The Life of Julius Caesar" | https://amzn.to/2wUXoxG
Plutarch, "The Life of Julius Caesar" | https://amzn.to/2U9MfAQ
Plutarch, "The Life of Cicero" | https://amzn.to/2U9MfAQ
Plutarch, "The Life of Brutus" | https://amzn.to/2U9MfAQ
Appian, "The Civil Wars: Book 3" | https://amzn.to/2U719Ig
Cassius Dio, "Roman History: Book 44" | https://amzn.to/2U4G3u2
Cassius Dio, "Roman History: Book 45" | https://amzn.to/2U4G3u2
Cicero, "Letters to Atticus, Book 14" | https://amzn.to/33oLLtz
---
Barry Strauss, "The Death of Caesar: The Story of History's Most Famous Assassination" | https://amzn.to/2TP8k8N
Tom Holland, "Dynasty: The Rise and Fall of the House of Caesar" | https://amzn.to/2vXq74T
Anthony Everitt, "Cicero: The Life and Times of Rome's Greatest Politician" | https://amzn.to/39SaudF
Adrian Goldsworthy, "Antony and Cleopatra" | https://amzn.to/3cYoMvc
Tom Holland, "Rubicon" | https://amzn.to/2wVYMzY
Adrian Goldsworthy, "Augustus" | https://amzn.to/2wXGtdA
Anthony Everitt, "Augustus: The Life of Rome's First Emperor" | https://amzn.to/33pHDek
Guy de la BÃ©doyÃ¨re, "Praetorian: The Rise and Fall of Rome's Imperial Bodyguard" | https://amzn.to/2TP3PuX
Adrian Goldsworthy, "Caesar: Life of a Colossus" | https://amzn.to/2QfgRjm
William Shakespeare, "The Tragedy of Julius Caesar" | https://amzn.to/2vm5ajH
Music:
"Thomas Neutrality," by Enrique Molano
"But Enough About Me Bill Paxton," by Chris Zabriskie
"Sad Cyclops," by Podington Bear
"Night Owl," by Broke For Free
"Hallon," by Christian Bjoerklund
We are a participant in the Amazon Services LLC Associates Program, an affiliate advertising program designed to provide a means for us to earn fees by linking to Amazon.com and affiliated sites.</t>
  </si>
  <si>
    <t>['Historia Civilis', 'Julius Caesar', 'Roman Republic', 'Ancient Rome', 'Ancient History', 'History', 'Brutus', 'Cicero', 'Marc Antony', 'Decimus', 'Cassius', 'Octavius', 'Octavian', 'Augustus', 'Roman Civil War', 'Roman Empire']</t>
  </si>
  <si>
    <t>OPDpj59kkgk</t>
  </si>
  <si>
    <t>The Trial of Charles I (1649)</t>
  </si>
  <si>
    <t>The Trial of Charles I 1649</t>
  </si>
  <si>
    <t>2020-02-06 14:21:37+00:00</t>
  </si>
  <si>
    <t>Join the Mailing List here: http://historiacivilis.com/mailinglist
Patreon | http://historiacivilis.com/patreon
Donate | http://historiacivilis.com/donate
Merch | http://historiacivilis.com/merch
Mailing List | http://historiacivilis.com/mailinglist
Twitter | http://historiacivilis.com/twitter
Website | http://historiacivilis.com
Sources:
T. B. Howell "A Complete Collection of State Trials and Proceedings for High Treason and Other Crimes and Misdemeanors from the Earliest Period to the Year 1783," Volume IV | https://bit.ly/2Q9tPOS
"The Sentence of the High Court of Justice upon the King," January 27th, 1649 | https://bit.ly/2rooZVC
---
Diane Purkiss, "The English Civil War: A People's History" | https://amzn.to/36YHkrb
Leanda de Lisle, "White King: Traitor, Murderer, Martyr" | https://amzn.to/2Qen9ir
EsmÃ© Wingfield-Stratford, "King Charles the Martyr: 1643-1649" | https://amzn.to/36XFvLg
Allan Massie, "The Royal Stuarts: A History of the Family That Shaped Britain" | https://amzn.to/2SonMZz
Michael B. Young, "Charles I" | https://amzn.to/35Jm9t7
John MacLeod, "Dynasty: The Stuarts 1560-1807 | https://amzn.to/2MiJGt2
C. V. Wedgwood, "The Trial of Charles I" | https://amzn.to/372MDWy
Maurice Ashley, "The House of Stuart" | https://amzn.to/2PMvU42
Trevor Royle, "Civil War: The Wars of the Three Kingdoms, 1638-1660" | https://amzn.to/2tKZNJP
Robert Ashton, "The English Civil War: Conservatism and Revolution 1603-1649" | https://amzn.to/36WWOMz
J. P. Kenyon, "The Civil Wars of England | https://amzn.to/2EIAJW3
Mark Kishlansky, "A Monarchy Transformed: Britain 1603-1714 | https://amzn.to/371CSs0
Sean Kelsey, "Politics and Procedure in the Trial of Charles I" | https://www.jstor.org/stable/4141664
Clive Holmes, "The Trial and Execution of Charles I" | https://www.jstor.org/stable/40865689
Music:
"Heliograph," by Chris Zabriskie
"John Stockton Slow Drag," by Chris Zabriskie
"Your Mother's Daughter," by Chris Zabriskie
"Hallon," by Christian Bjoerklund
We are a participant in the Amazon Services LLC Associates Program, an affiliate advertising program designed to provide a means for us to earn fees by linking to Amazon.com and affiliated sites.</t>
  </si>
  <si>
    <t>['Historia Civilis', 'The English Civil War', 'Oliver Cromwell', 'Charles I', 'The Trial of Charles I', 'The English Revolution', 'The Commonwealth of England', 'The English Monarchy', 'The Execution of Charles I', 'The English Protectorate']</t>
  </si>
  <si>
    <t>EDJwRUrK5ew</t>
  </si>
  <si>
    <t>Can Monarchs Commit Crimes? (1648 to 1649)</t>
  </si>
  <si>
    <t>Can Monarchs Commit Crimes 1648 to 1649</t>
  </si>
  <si>
    <t>2019-12-28 18:07:55+00:00</t>
  </si>
  <si>
    <t>Patreon | http://historiacivilis.com/patreon
Donate | http://historiacivilis.com/donate
Merch | http://historiacivilis.com/merch
Mailing List | http://historiacivilis.com/mailinglist
Twitter | http://historiacivilis.com/twitter
Website | http://historiacivilis.com
Sources:
T. B. Howell "A Complete Collection of State Trials and Proceedings for High Treason and Other Crimes and Misdemeanors from the Earliest Period to the Year 1783," Volume IV | https://bit.ly/2Q9tPOS
"The Sentence of the High Court of Justice upon the King," January 27th, 1649 | https://bit.ly/2rooZVC
---
Trevor Royle, "Civil War: The Wars of the Three Kingdoms, 1638-1660" | https://amzn.to/2tKZNJP
Diane Purkiss, "The English Civil War: A People's History" | https://amzn.to/36YHkrb
Leanda de Lisle, "White King: Traitor, Murderer, Martyr" | https://amzn.to/2Qen9ir
Robert Ashton, "The English Civil War: Conservatism and Revolution 1603-1649" | https://amzn.to/36WWOMz
Allan Massie, "The Royal Stuarts: A History of the Family That Shaped Britain" | https://amzn.to/2SonMZz
John MacLeod, "Dynasty: The Stuarts 1560-1807 | https://amzn.to/2MiJGt2
J. P. Kenyon, "The Civil Wars of England | https://amzn.to/2EIAJW3
C. V. Wedgwood, "The Trial of Charles I" | https://amzn.to/372MDWy
Michael B. Young, "Charles I" | https://amzn.to/35Jm9t7
EsmÃ© Wingfield-Stratford, "King Charles the Martyr: 1643-1649" | https://amzn.to/36XFvLg
Maurice Ashley, "The House of Stuart" | https://amzn.to/2PMvU42
Mark Kishlansky, "A Monarchy Transformed: Britain 1603-1714 | https://amzn.to/371CSs0
Sean Kelsey, "Politics and Procedure in the Trial of Charles I" | https://www.jstor.org/stable/4141664
Clive Holmes, "The Trial and Execution of Charles I" | https://www.jstor.org/stable/40865689
Music:
"Deluge," by Cellophane Sam
"Infados," by Kevin MacLeod
"Mells Parade," by Broke For Free
"Hallon," by Christian Bjoerklund
We are a participant in the Amazon Services LLC Associates Program, an affiliate advertising program designed to provide a means for us to earn fees by linking to Amazon.com and affiliated sites.</t>
  </si>
  <si>
    <t>['Historia Civilis', 'English Civil War', 'Charles I', 'Oliver Cromwell', 'Lord Fairfax', 'Henry Ireton', 'Monarchy', 'Kings', 'Legalism', 'England', 'Scotland', 'Ireland', 'War of the Three Kingdoms']</t>
  </si>
  <si>
    <t>Idw_3WnIqnc</t>
  </si>
  <si>
    <t>The Battle of the Granicus (334 B.C.E.)</t>
  </si>
  <si>
    <t>The Battle of the Granicus 334 BCE</t>
  </si>
  <si>
    <t>2019-11-30 14:24:01+00:00</t>
  </si>
  <si>
    <t>Patreon | http://historiacivilis.com/patreon
Donate | http://historiacivilis.com/donate
Merch | http://historiacivilis.com/merch
Mailing List | http://historiacivilis.com/mailinglist
Twitter | http://historiacivilis.com/twitter
Website | http://historiacivilis.com
Sources:
Arrian, "The Anabasis of Alexander," Book 1 | https://amzn.to/37F4qo3
Diodorus Siculus, "The Library of History," Book 17 | https://amzn.to/2qPDP71
Plutarch, "Parallel Lives: The Life of Alexander" | https://amzn.to/2QUHXxu
---
Ernst Badin, "The Battle of the Granicus: A New Look," from "Collected Papers on Alexander the Great" | https://amzn.to/37zeuyO
Peter Green, "Alexander of Macedon" | https://amzn.to/2OogimY
Robin Lane Fox, "Alexander the Great" | https://amzn.to/2OlzZvx
Philip Freeman, "Alexander the Great" | https://amzn.to/35wVtv4
Music:
"IMF," by Dot
"Heliograph," by Chris Zabriskie
"Infados," by Kevin MacLeod
"The House Glows (With Almost No Help)," by Chris Zabriskie
"Hallon," by Christian Bjoerklund
We are a participant in the Amazon Services LLC Associates Program, an affiliate advertising program designed to provide a means for us to earn fees by linking to Amazon.com and affiliated sites.</t>
  </si>
  <si>
    <t>['Historia Civilis', 'Alexander the Great', 'History', 'Ancient History', 'Educational']</t>
  </si>
  <si>
    <t>9XBxMk_plhA</t>
  </si>
  <si>
    <t>The Assassination of Julius Caesar (The Ides of March, 44 B.C.E.)</t>
  </si>
  <si>
    <t>The Assassination of Julius Caesar The Ides of March 44 BCE</t>
  </si>
  <si>
    <t>2019-10-19 13:57:45+00:00</t>
  </si>
  <si>
    <t>Complete Julius Caesar Playlist | https://www.youtube.com/playlist?list=PLODnBH8kenOoLUW8BmHhX55I-qexvyU32
Patreon | http://historiacivilis.com/patreon
Donate | http://historiacivilis.com/donate
Merch | http://historiacivilis.com/merch
Mailing List | http://historiacivilis.com/mailinglist
Twitter | http://historiacivilis.com/twitter
Website | http://historiacivilis.com
Sources:
Nicolaus of Damascus, "The Life of Augustus" | https://amzn.to/2VIUXGQ
Plutarch, "Parallel Lives: The Life of Julius Caesar" | https://amzn.to/2MaUGJC
Plutarch, "Parallel Lives: The Life of Antony" | https://amzn.to/2MaUGJC
Plutarch, "Parallel Lives: The Life of Brutus" | https://amzn.to/2MaUGJC
Plutarch, "Parallel Lives: The Life of Cicero" | https://amzn.to/2MaUGJC
Suetonius, "The Life of Julius Caesar" | https://amzn.to/2MaD3cY
Appian, "The Civil Wars, Book 2" | https://amzn.to/3157a9K
Cassius Dio, "Roman History, Book 44" | https://amzn.to/35wm6kv
Cicero, "Letters to Atticus, Book 13" | https://amzn.to/33oLLtz
---
Barry Strauss, "The Death of Caesar: The Story of History's Most Famous Assassination" | https://amzn.to/35wVRuj
Michael Parenti, "The Assassination of Julius Caesar: A People's History of Ancient Rome" | https://amzn.to/33sagWZ
Stephen Dando-Collins, "The Ides: Caesar's Murder and the War for Rome" | https://amzn.to/2B2OtZT
Adrian Goldsworthy, "Caesar: Life of a Colossus" | https://amzn.to/35pJkZT
Philip Freeman, "Julius Caesar" | https://amzn.to/2oBO1PA
Anthony Everitt, "Cicero: The Life and Times of Rome's Greatest Politician" | https://amzn.to/2OH8o8B
Rhona Beare, "The Imperial Oath under Julius Caesar."  Latomus 38, no. 2 (1979): 469-73 | https://www.jstor.org/stable/41531205
William C. McDermott, "Caesar's Projected Dacian-Parthian Expedition." Ancient Society 13/14 (1982): 223-31 | http://www.jstor.org/stable/44080153
Music:
"RÃ©alitÃ© Virtuelle," by Dorian Pinto
"Blonde," by Nctrnm
"Inhale Exhale," by Braden Deal
"Hallon," by Christian Bjoerklund
We are a participant in the Amazon Services LLC Associates Program, an affiliate advertising program designed to provide a means for us to earn fees by linking to Amazon.com and affiliated sites.</t>
  </si>
  <si>
    <t>['Historia Civilis', 'Julius Caesar', 'The Ides of March', 'Caesar', 'Roman Republic', 'Roman Empire', 'Roman Emperor', 'Caesar Assassination', 'Conspirators', 'Liberators', 'Cicero', 'Cassius', 'Brutus', 'Decimus', 'Trebonius', 'Casca', 'Marc Antony']</t>
  </si>
  <si>
    <t>Sj2UksH_nSI</t>
  </si>
  <si>
    <t>Caesar as King? (45 to 44 B.C.E.)</t>
  </si>
  <si>
    <t>Caesar as King 45 to 44 BCE</t>
  </si>
  <si>
    <t>2019-08-21 12:20:53+00:00</t>
  </si>
  <si>
    <t>Patreon | http://historiacivilis.com/patreon
Donate | http://historiacivilis.com/donate
Merch | http://historiacivilis.com/merch
Mailing List | http://historiacivilis.com/mailinglist
Twitter | http://historiacivilis.com/twitter
Website | http://historiacivilis.com
Sources:
Nicolaus of Damascus, "The Life of Augustus" | https://amzn.to/2yWT7Y7
Appian, "The Civil Wars, Book 2" | https://amzn.to/2H1ejkj
Plutarch, "Parallel Lives: The Life of Julius Caesar" | https://amzn.to/2KwTIGw
Plutarch, "Parallel Lives: The Life of Antony" | https://amzn.to/2KwTIGw
Plutarch, "Parallel Lives: The Life of Brutus" | https://amzn.to/2KwTIGw
Cassius Dio, "Roman History, Book 44" | https://amzn.to/2KyQYZf
Suetonius, "The Lives of the Twelve Caesars: The Life of Julius Caesar" | https://amzn.to/2H6lbwF
Cicero, "Letters to Atticus, Book 13" | https://amzn.to/31FI3v0
---
Barry Strauss, "The Death of Caesar: The Story of History's Most Famous Assassination" | https://amzn.to/2H6RHyC
Michael Parenti, "The Assassination of Julius Caesar: A People's History of Ancient Rome" | https://amzn.to/2Tv7HQf
Stephen Dando-Collins, "The Ides: Caesar's Murder and the War for Rome" | https://amzn.to/2KyrLy3
Adrian Goldsworthy, "Caesar: Life of a Colossus" | https://amzn.to/2Z3VAeb
Adrian Goldsworthy, "Antony and Cleopatra" | https://amzn.to/31FXVxg
Philip Freeman, "Julius Caesar" | https://amzn.to/2Z23SmJ
Anthony Everitt, "Cicero: The Life and Times of Rome's Greatest Politician" | https://amzn.to/31GToLo
Arthur Weigall, â€œThe Life and Times of Marc Antonyâ€ | https://amzn.to/2KwUVO4
Rhona Beare, "The Imperial Oath under Julius Caesar," Latomus 38, no. 2 (1979) 469-73 | https://www.jstor.org/stable/41531205
William C. McDermott, "Caesar's Projected Dacian-Parthian Expedition," Ancient Society 13/14 (1982) 223-31 | http://www.jstor.org/stable/44080153
Ernest Hemingway, "The Sun Also Rises" | https://amzn.to/2Z7kGbU
Music:
"Mells Parade," by Broke For Free
"March of the Victors," by Benjamin Botkin
"Infados," by Kevin MacLeod
"Thomas Neutrality," by Enrique Molano
"Requiem," by GyÃ¶rgy Ligeti
"Hallon," by Christian Bjoerklund
We are a participant in the Amazon Services LLC Associates Program, an affiliate advertising program designed to provide a means for us to earn fees by linking to Amazon.com and affiliated sites.</t>
  </si>
  <si>
    <t>['Historia Civilis', 'Ancient History', 'Ancient Rome', 'Roman Republic', 'Julius Caesar', 'Cicero', 'Brutus', 'Antony', 'History', 'Rome']</t>
  </si>
  <si>
    <t>ALWLELLlv6E</t>
  </si>
  <si>
    <t>Can Animals Commit Crimes?</t>
  </si>
  <si>
    <t>Can Animals Commit Crimes</t>
  </si>
  <si>
    <t>2019-07-08 12:20:50+00:00</t>
  </si>
  <si>
    <t>Patreon | http://historiacivilis.com/patreon
Donate | http://historiacivilis.com/donate
Merch | http://historiacivilis.com/merch
Mailing List | http://historiacivilis.com/mailinglist
Twitter | http://historiacivilis.com/twitter
Website | http://historiacivilis.com
Sources:
E.P. Evans, "Criminal Prosecution &amp; Capital Punishment of Animals: The Lost History of Europe's Animal Trials" | https://amzn.to/2J3Dvqr
Plato, "Laws," Book IX | https://amzn.to/2Y5GF3r
Robert Parker, "Miasma: Pollution and Purification in Early Greek Religion" | https://amzn.to/2IAOtog
Thomas Aquinas, Summa Theologica, Vol. I &amp; II, 8, 44, 91, 93, 103-105 | https://amzn.to/2Y5GIMF
RenÃ© Descartes, "Discourse on the Method," Part 5 &amp; 6 | https://amzn.to/2FtPjBi
Charles Darwin, "The Descent of Man, and Selection in Relation to Sex" | https://amzn.to/2x9oYnB
Charles Darwin, "An Appeal" | https://bit.ly/2WlQ5uO
The Cruelty to Animals Act of 1849, United Kingdom | https://bit.ly/2wkMjlS
The Cruelty to Animals Act of 1876, United Kingdom | https://bit.ly/2HH8IjX
Raphael Sealey, "Aristotle, Athenaion Politeia 57.4: Trial of Animals and Inanimate Objects for Homicide," Classical Quarterly Vol. 56, No. 2 | https://www.jstor.org/stable/4493432
Walter Woodburn Hyde, "The Prosecution of Lifeless Things and Animals in Greek Law: Part I," The American Journal of Philology, Vol. 38, No. 2 | https://www.jstor.org/stable/289180
Walter Woodburn Hyde, "The Prosecution of Lifeless Things and Animals in Greek Law: Part II," The American Journal of Philology, Vol. 38, No. 3 | https://www.jstor.org/stable/289426
Walter Woodburn Hyde, "The Prosecution and Punishment of Animals and Lifeless Things in the Middle Ages and Modern Times," University of Pennsylvania Law Review and American Law Register, Vol. 64, No. 7 | https://www.jstor.org/stable/3313677
Esther Cohen, "Law, Folklore and Animal Lore," Past &amp; Present, No. 110 | https://www.jstor.org/stable/650647
Hampton L. Carson, "The Trial of Animals and Insects. A Little Known Chapter of Mediaeval Jurisprudence," Proceedings of the American Philosophical Society, Vol. 56, No. 5 | https://www.jstor.org/stable/984029
E. V. Walter, "Nature on Trial: The Case of the Rooster that Laid an Egg," Comparative Civilizations Review, Vol. 10, No. 10 | https://bit.ly/2YVgooz
Peter Dinzelbacher, "Animal Trials: A Multidisciplinary Approach," The Journal of Interdisciplinary History, Vol. 32, No. 3 | https://www.jstor.org/stable/3656215
Music:
"XY," by Nctrnm
"The Root Of All Things," by Ben McElroy
"Money," by Jahzzar
"The House Glows (With Almost No Help)," by Chris Zabriskie
"Hallon," by Christian Bjoerklund
We are a participant in the Amazon Services LLC Associates Program, an affiliate advertising program designed to provide a means for us to earn fees by linking to Amazon.com and affiliated sites.</t>
  </si>
  <si>
    <t>['Historia Civilis', 'History', 'Animal Trials', 'Thomas Aquinas', 'Rene Descartes', 'Charles Darwin', 'Bartholomew Chassenee', 'The Rats of Autun', 'Basel', 'Animal Crimes', 'Medieval History']</t>
  </si>
  <si>
    <t>RZjh_UsPZWk</t>
  </si>
  <si>
    <t>The Battle of Munda (45 B.C.E.)</t>
  </si>
  <si>
    <t>The Battle of Munda 45 BCE</t>
  </si>
  <si>
    <t>2019-05-29 12:23:55+00:00</t>
  </si>
  <si>
    <t>The Beginning of the Roman Civil War: https://youtu.be/SYxN134gb-8
Patreon | http://historiacivilis.com/patreon
Donate | http://historiacivilis.com/donate
Merch | http://historiacivilis.com/merch
Mailing List | http://historiacivilis.com/mailinglist
Twitter | http://historiacivilis.com/twitter
Website | http://historiacivilis.com
Sources:
Anonymous, "On the Spanish War" | https://amzn.to/2GcrVI1
Adrian Goldsworthy, "Caesar: Life of a Colossus" | https://amzn.to/2IwIgdt
Philip Freeman, "Julius Caesar" | https://amzn.to/2P76QDd
Anthony Everitt, "Cicero: The Life and Times of Rome's Greatest Politician" | https://amzn.to/2E99Vhs
Adrian Goldsworthy, "Antony and Cleopatra" | https://amzn.to/2DdOviQ
Barry Strauss, "The Death of Caesar: The Story of History's Most Famous Assassination" | https://amzn.to/2DdNVla
William Blake Tyrrell, "Biography of Titus Labienus, Caesarâ€™s Lieutenant in Gaul" | https://bit.ly/30h2DBP
Arthur Weigall, â€œThe Life and Times of Marc Antonyâ€ | https://amzn.to/2HlkCA6
Kathryn E. Welch, "The Career of M. Aemilius Lepidus 49-44 B.C." Hermes 123, no. 4 (1995): 443-54 | http://www.jstor.org/stable/4477106
Plutarch, "Parallel Lives: The Life of Julius Caesar" | https://amzn.to/2Ii8dOv
Appian, "The Civil Wars, Book 2" | https://amzn.to/2GaG097
Suetonius, "The Life of Julius Caesar" | https://amzn.to/2X6fAfs
Cassius Dio, "Roman History, Book 43" | https://amzn.to/2CLjQs4
Anonymous, "On the Alexandrian War" | https://amzn.to/2GcrVI1
Cicero, "Letters to Atticus, Book 13" | https://amzn.to/2mOZ5V9
Music:
"It's Always Too Late to Start Over," by Chris Zabriskie
"Mell's Parade," by Broke For Free
"Infados," by Kevin MacLeod
"The House Glows (With Almost No Help,)" by Chris Zabriskie
"Hallon," by Christian Bjoerklund
We are a participant in the Amazon Services LLC Associates Program, an affiliate advertising program designed to provide a means for us to earn fees by linking to Amazon.com and affiliated sites.</t>
  </si>
  <si>
    <t>['Historia Civilis', 'Julius Caesar', 'Roman Republic', 'Roman History', 'History', 'Labienus', 'Munda', 'Spanish Campaign', 'Roman Civil War', 'Ancient Rome', 'Ancient History', 'Educational']</t>
  </si>
  <si>
    <t>fD-R35DSSZY</t>
  </si>
  <si>
    <t>The Longest Year in Human History (46 B.C.E.)</t>
  </si>
  <si>
    <t>The Longest Year in Human History 46 BCE</t>
  </si>
  <si>
    <t>2019-04-24 13:11:01+00:00</t>
  </si>
  <si>
    <t>The Roman Triumph: https://youtu.be/F-VjCLR5L-c
Patreon | http://historiacivilis.com/patreon
Donate | http://historiacivilis.com/donate
Merch | http://historiacivilis.com/merch
Mailing List | http://historiacivilis.com/mailinglist
Twitter | http://historiacivilis.com/twitter
Website | http://historiacivilis.com
Sources:
Adrian Goldsworthy, "Caesar: Life of a Colossus" | https://amzn.to/2IwIgdt
Philip Freeman, "Julius Caesar" | https://amzn.to/2P76QDd
Mary Beard, "The Roman Triumph" | https://amzn.to/2Gmc5Mx
Anthony Everitt, "Cicero: The Life and Times of Rome's Greatest Politician" | https://amzn.to/2E99Vhs
Adrian Goldsworthy, "Antony and Cleopatra" | https://amzn.to/2DdOviQ
Barry Strauss, "The Death of Caesar: The Story of History's Most Famous Assassination" | https://amzn.to/2DdNVla
Arthur Weigall, â€œThe Life and Times of Marc Antonyâ€ | https://amzn.to/2HlkCA6
Kathryn E. Welch, "The Career of M. Aemilius Lepidus 49-44 B.C." Hermes 123, no. 4 (1995): 443-54 | http://www.jstor.org/stable/4477106
Plutarch, "Parallel Lives: The Life of Julius Caesar" | https://amzn.to/2Ii8dOv
Appian, "The Civil Wars, Book 2" | https://amzn.to/2GaG097
Suetonius, "The Life of Julius Caesar" | https://amzn.to/2X6fAfs
Cassius Dio, "Roman History, Book 43" | https://amzn.to/2CLjQs4
Anonymous, "On the Alexandrian War" | https://amzn.to/2GcrVI1
Anonymous, "On the Spanish War" | https://amzn.to/2GcrVI1
Cicero, "Letters to Atticus, Book 13" | https://amzn.to/2mOZ5V9
Music:
"Orion," by Josh Stewart
"Angst," by myuu
"While She Sleeps (Morning Edit)," by The Lights Galaxia
"Thomas Neutrality," by Enrique Molano
"The Root Of All Things," Ben McElroy
"Hallon," by Christian Bjoerklund
We are a participant in the Amazon Services LLC Associates Program, an affiliate advertising program designed to provide a means for us to earn fees by linking to Amazon.com and affiliated sites.</t>
  </si>
  <si>
    <t>['Historia Civilis', 'Julius Caesar', 'Ancient Rome', 'Roman Republic', 'Roman Empire', 'Cicero', 'Cato', 'Brutus', 'Roman Calendar', 'Grain Dole', 'Cura Annonae', 'Roman Triumph', 'Vercingetorix', 'Arsinoe', 'Cleopatra', 'Juba', 'Ancient History', 'Educational', 'History', 'Julian Calendar', 'Gregorian Calendar']</t>
  </si>
  <si>
    <t>PDvriMq6r6I</t>
  </si>
  <si>
    <t>Rome's New Political Order (48 to 46 B.C.E.)</t>
  </si>
  <si>
    <t>Romes New Political Order 48 to 46 BCE</t>
  </si>
  <si>
    <t>2019-03-15 14:30:11+00:00</t>
  </si>
  <si>
    <t>Patreon | http://historiacivilis.com/patreon
Donate | http://historiacivilis.com/donate
Merch | http://historiacivilis.com/merch
Mailing List | http://historiacivilis.com/mailinglist
Twitter | http://historiacivilis.com/twitter
Website | http://historiacivilis.com
Sources:
Adrian Goldsworthy, "Antony and Cleopatra" | https://amzn.to/2SMypSh
Arthur Weigall, â€œThe Life and Times of Marc Antonyâ€ | https://amzn.to/2HlkCA6
Kathryn E. Welch, "The Career of M. Aemilius Lepidus 49-44 B.C." Hermes 123, no. 4 (1995): 443-54 | http://www.jstor.org/stable/4477106
Anthony Everitt, "Cicero: The Life and Times of Rome's Greatest Politician" | https://amzn.to/2SPtnEs
Adrian Goldsworthy, "Caesar: Life of a Colossus" | https://amzn.to/2VFY4xS
Philip Freeman, "Julius Caesar" | https://amzn.to/2VLOD06
Barry Strauss, "The Death of Caesar: The Story of History's Most Famous Assassination" | https://amzn.to/2TkIkDT
Plutarch, "Parallel Lives: The Life of Julius Caesar" | https://amzn.to/2XM2KE7
Appian, "The Civil Wars, Book 2" | https://amzn.to/2TpdLwQ
Suetonius, "The Life of Julius Caesar" | https://amzn.to/2TmVWOJ
Cassius Dio, "Roman History, Book 43" | https://amzn.to/2CLjQs4
Cicero, "Letters to Atticus, Book 13" | https://amzn.to/2mOZ5V9
Music:
"XY," by Nctrnm
"Drums of the Deep," by Kevin MacLeod
"Thomas Neutrality," by Enrique Molano
"Hallon," by Christian Bjoerklund
We are a participant in the Amazon Services LLC Associates Program, an affiliate advertising program designed to provide a means for us to earn fees by linking to Amazon.com and affiliated sites.</t>
  </si>
  <si>
    <t>['Roman History', 'Roman Republic', 'Roman Empire', 'Julius Caesar', 'Marc Antony', 'Cicero', 'Lepidus', 'Ancient History', 'Educational', 'History', 'Ancient Rome', 'Consul', 'Dictator', 'Master of the Horse', 'Pomerium', 'Tribune of the Plebs']</t>
  </si>
  <si>
    <t>X5IMmyIYZBg</t>
  </si>
  <si>
    <t>Zela, Ruspina, &amp; Thapsus (47 to 46 B.C.E.)</t>
  </si>
  <si>
    <t>Zela Ruspina Thapsus 47 to 46 BCE</t>
  </si>
  <si>
    <t>2019-01-31 15:01:00+00:00</t>
  </si>
  <si>
    <t>Patreon | http://historiacivilis.com/patreon
Donate | http://historiacivilis.com/donate
Merch | http://historiacivilis.com/merch
Mailing List | http://historiacivilis.com/mailinglist
Twitter | http://historiacivilis.com/twitter
Website | http://historiacivilis.com
Sources:
Adrian Goldsworthy, "Caesar: Life of a Colossus" | https://amzn.to/2TqKpda
Philip Freeman, "Julius Caesar" | https://amzn.to/2B7jc8C
Stephen Dando-Collins, "Legions of Rome" | https://amzn.to/2DDRt0G
Plutarch, "Parallel Lives: The Life of Julius Caesar" | https://amzn.to/2TnR8oA
Plutarch, "Parallel Lives: The Life of Cato the Younger" | https://amzn.to/2TnR8oA
Appian, "The Civil Wars, Book 2" | https://amzn.to/2Sb6U8D
Suetonius, "The Lives of the Twelve Caesars: The Life of Julius Caesar" | https://amzn.to/2B8n74G
Cassius Dio, "Roman History, Book 43" | https://amzn.to/2CLjQs4
Anonymous, "On the African War" | https://amzn.to/2ThU99O
Pierre Bouillon, "The Death of Cato the Younger (of Utica)"
Music:
"Heliograph," by Chris Zabriskie
"Drums of the Deep," by Kevin MacLeod
"Thomas Neutrality," by Enrique Molano
"Flute and Drum, Rishikesh," by Samuel Corwin
"The House Glows (With Almost No Help,)" by Chris Zabriskie
"Hallon," by Christian Bjoerklund
We are a participant in the Amazon Services LLC Associates Program, an affiliate advertising program designed to provide a means for us to earn fees by linking to Amazon.com and affiliated sites.</t>
  </si>
  <si>
    <t>['Historia Civilis', 'Julius Caesar', 'Cato', 'Cicero', 'Pompey', 'Scipio', 'Labienus', 'Juba', 'Numidia', 'North Africa', 'Zela', 'Ruspina', 'Thapsus', 'Ancient Rome', 'Roman History', 'Roman Republic', 'Roman Empire', 'Educational', 'Lecture', 'Ancient History', 'History']</t>
  </si>
  <si>
    <t>F-VjCLR5L-c</t>
  </si>
  <si>
    <t>The Roman Triumph</t>
  </si>
  <si>
    <t>2018-12-05 13:41:24+00:00</t>
  </si>
  <si>
    <t>Patreon | http://historiacivilis.com/patreon
Donate | http://historiacivilis.com/donate
Merch | http://historiacivilis.com/merch
Mailing List | http://historiacivilis.com/mailinglist
Twitter | http://historiacivilis.com/twitter
Website | http://historiacivilis.com
Sources:
"The Jewish War," by Josephus: https://amzn.to/2Ub8JRq
"Parallel Lives: The Life of Pompey," by Plutarch: https://amzn.to/2BP6vjq
"Parallel Lives: The Life of Julius Caesar," by Plutarch: https://amzn.to/2BP6vjq
"Letters to Atticus, Book 13," by Cicero: https://amzn.to/2Qa9SKv
"The History of Rome, Book 1" by Livy: https://amzn.to/2PbCkX7
"Natural History, Book 3," by Pliny the Elder: https://amzn.to/2PhX3Za
"Roman History, Book 43," by Cassius Dio: https://amzn.to/2PgJ99C
"Roman History, Book 44," by Cassius Dio: https://amzn.to/2PgJ99C
"Roman History, Book 53," by Cassius Dio: https://amzn.to/2Pgdq8Q
"Roman History, Book 54," by Cassius Dio: https://amzn.to/2Pgdq8Q
"Roman History, Book 55," by Cassius Dio: https://amzn.to/2Pgdq8Q
"The Life of Julius Caesar," by Suetonius: https://amzn.to/2QuwULE
"The Fasti Triumphales": http://www.attalus.org/translate/fasti.html
"The Roman Triumph," by Mary Beard: https://amzn.to/2UafiDD
"Rubicon," by Tom Holland: https://amzn.to/2E0x5HX
"Cicero," by Anthony Everitt: https://amzn.to/2PgJJnO
"Julius Caesar," by Philip Freeman: https://amzn.to/2DXortC
"Caesar: Life of a Colossus," by Adrian Goldsworthy: https://amzn.to/2Q9rtlO
"The Rise of Rome," by Anthony Everitt: https://amzn.to/2PeSEGw
"Circum Metas Fertur: An Alternative Reading of the Triumphal Route," by Ida Ã–stenberg.  From Historia: Zeitschrift fÃ¼r Alte Geschichte, vol. 59, no. 3: https://bit.ly/2SpsjHJ
Music:
"Honey," by Nctrnm
"XY," by Nctrnm
"The House Glows (With Almost No Help)," by Chris Zabriskie
"Hallon," by Christian Bjoerklund
We are a participant in the Amazon Services LLC Associates Program, an affiliate advertising program designed to provide a means for us to earn fees by linking to Amazon.com and affiliated sites.</t>
  </si>
  <si>
    <t>['Historia Civilis', 'Roman Triumph', 'Ancient Rome', 'Roman Republic', 'Triumph', 'Pomerium', 'Roman Empire', 'History', 'Ancient History', 'Educational', 'Julius Caesar']</t>
  </si>
  <si>
    <t>s9qlNBBoFG4</t>
  </si>
  <si>
    <t>The Roman Pomerium</t>
  </si>
  <si>
    <t>2018-11-05 14:41:02+00:00</t>
  </si>
  <si>
    <t>Patreon | http://historiacivilis.com/patreon
Donate | http://historiacivilis.com/donate
Merch | http://historiacivilis.com/merch
Mailing List | http://historiacivilis.com/mailinglist
Twitter | http://historiacivilis.com/twitter
Website | http://historiacivilis.com
Sources:
"Attic Nights," by Aulus Gellius: https://amzn.to/2JsyE1K
"The Jewish War," by Josephus: https://amzn.to/2AG3rFJ
"Parallel Lives: The Life of Pompey," by Plutarch: https://amzn.to/2De6qHP
"Parallel Lives: The Life of Romulus," by Plutarch: https://amzn.to/2De6qHP
"Parallel Lives: The Life of Cicero," by Plutarch: https://amzn.to/2De6qHP
"Parallel Lives: The Life of Julius Caesar," by Plutarch: https://amzn.to/2De6qHP
"The Lives of the Twelve Caesars: The Life of Julius Caesar," by Suetonius: https://amzn.to/2qnMqKw
"The Lives of the Twelve Caesars: The Life of Augustus," by Suetonius: https://amzn.to/2qnMqKw
"On the Latin Language," by Varro: https://amzn.to/2SAgT4T
"Letters to Atticus, Book 13," by Cicero: https://amzn.to/2yKUf1s
"Roman History, Book 1," by Cassius Dio: https://amzn.to/2yI4Mua
"Roman History, Book 43," by Cassius Dio: https://amzn.to/2qk9z0i
"Roman History, Book 44," by Cassius Dio: https://amzn.to/2qk9z0i
"Roman History, Book 53," by Cassius Dio: https://amzn.to/2SApyEj
"Roman History, Book 54," by Cassius Dio: https://amzn.to/2SApyEj
"Roman History, Book 55," by Cassius Dio: https://amzn.to/2SApyEj
"The Annals, Book 12," by Tacitus: https://amzn.to/2PwGooV
"Imperium, Potestas, and the Pomerium in the Roman Republic," by Fred Drogula.  From Historia: Zeitschrift FÃ¼r Alte Geschichte, vol. 56, no. 4: https://bit.ly/2EUOaVK
"The Rise of Rome," by Anthony Everitt: https://amzn.to/2SBOefD
"Rubicon," by Tom Holland: https://amzn.to/2qmjMcx
"Cicero," by Anthony Everitt: https://amzn.to/2SyM5l3
"The Roman Triumph," by Mary Beard: https://amzn.to/2DfgwbE
"Julius Caesar," by Philip Freeman: https://amzn.to/2JuCwiY
"Caesar: Life of a Colossus," by Adrian Goldsworthy: https://amzn.to/2JupeTw
Music:
"Moonlight Reprise," by Kai Engel
"Wonder Cycle," by Chris Zabriskie
"Blonde," by Nctrnm
"Hallon," by Christian Bjoerklund
We are a participant in the Amazon Services LLC Associates Program, an affiliate advertising program designed to provide a means for us to earn fees by linking to Amazon.com and affiliated sites.</t>
  </si>
  <si>
    <t>['Historia Civilis', 'Ancient Rome', 'Ancient History', 'Rome', 'Roman Republic', 'Roman Empire', 'Pomerium', 'Roman Triumph', 'Roman Law', 'Proconsul', 'Propraetor', 'Cicero']</t>
  </si>
  <si>
    <t>nmpQv_jkBWA</t>
  </si>
  <si>
    <t>Cleopatra &amp; the Siege of Alexandria (48 to 47 B.C.E.)</t>
  </si>
  <si>
    <t>Cleopatra the Siege of Alexandria 48 to 47 BCE</t>
  </si>
  <si>
    <t>2018-09-27 17:59:39+00:00</t>
  </si>
  <si>
    <t>Hoodies!!! https://goo.gl/3o8Ndn
Patreon | http://historiacivilis.com/patreon
Donate | http://historiacivilis.com/donate
Merch | http://historiacivilis.com/merch
Mailing List | http://historiacivilis.com/mailinglist
Twitter | http://historiacivilis.com/twitter
Website | http://historiacivilis.com
Sources:
"The Alexandrian War," by Hirtius: https://amzn.to/2OerO4T
"The Life of Caesar," by Plutarch: https://amzn.to/2DtHBbZ
"The Life of Antony," by Plutarch: https://amzn.to/2DtHBbZ
"The Lives of the Twelve Caesars," by Suetonius: https://amzn.to/2O98Ix6
"Roman History, Book 42," by Cassius Dio: https://amzn.to/2xKIOW0
"Letters to Atticus, Book 11," by Cicero: https://amzn.to/2DubEQB
"Cleopatra: A Life," by Stacy Schiff: https://amzn.to/2xBPOWi
"Cleopatra: Last Queen of Egypt," by Joyce Tyldesley: https://amzn.to/2NHNWoL
"Antony and Cleopatra," by Adrian Goldsworthy: https://amzn.to/2R3uhOi
"Caesar: Life of a Colossus," by Adrian Goldsworthy: https://amzn.to/2NC0rSS
"Julius Caesar," by Philip Freeman: https://amzn.to/2DwBOlN
Music:
"Blonde," by Nctrnm
"The House Glows (With Almost No Help)," by Chris Zabriskie
"Heliograph," by Chris Zabriskie
"Infados," by Kevin MacLeod
"Hallon," by Christian Bjoerklund
We are a participant in the Amazon Services LLC Associates Program, an affiliate advertising program designed to provide a means for us to earn fees by linking to Amazon.com and affiliated sites.</t>
  </si>
  <si>
    <t>['Historia Civilis', 'Ancient Rome', 'Roman History', 'Julius Caesar', 'Cleopatra', 'Marc Antony', 'Roman Civil War', 'Roman Republic', 'Ptolemy']</t>
  </si>
  <si>
    <t>u_p7K_3BZj8</t>
  </si>
  <si>
    <t>The Fall of Pompey (48 B.C.E.)</t>
  </si>
  <si>
    <t>The Fall of Pompey 48 BCE</t>
  </si>
  <si>
    <t>2018-07-30 14:18:40+00:00</t>
  </si>
  <si>
    <t>The Battle of Pharsalus: https://youtu.be/QfLOaunQqxA
Patreon | http://historiacivilis.com/patreon
Donate | http://historiacivilis.com/donate
Merch | http://historiacivilis.com/merch
Mailing List | http://historiacivilis.com/mailinglist
Twitter | http://historiacivilis.com/twitter
Website | http://historiacivilis.com
Sources:
"Commentaries on the Civil War," by Julius Caesar: https://amzn.to/2LrGuwV
"The Civil Wars," by Appian: https://amzn.to/2NRjqEC
"Parallel Lives: The Life of Julius Caesar," by Plutarch: https://amzn.to/2NObhAM
"Parallel Lives: The Life of Pompey," by Plutarch: https://amzn.to/2NObhAM
"Parallel Lives: The Life of Cato the Younger," by Plutarch: https://amzn.to/2NObhAM
"Parallel Lives: The Life of Cicero," by Plutarch: https://amzn.to/2NObhAM
"Parallel Lives: The Life of Antony," by Plutarch: https://amzn.to/2NObhAM
"Parallel Lives: The Life of Brutus," by Plutarch: https://amzn.to/2NObhAM
"The Lives of the Twelve Caesars: The Life of Julius Caesar," by Suetonius: https://amzn.to/2mOXjmX
"Roman History, Books 41 &amp; 42" by Cassius Dio: https://amzn.to/2K3fEWj
"Letters to Atticus, Books 9, 10, &amp; 11," by Cicero: https://amzn.to/2mOZ5V9
"Caesar: Life of a Colossus," by Adrian Goldsworthy: https://amzn.to/2K1aKt9
"Antony and Cleopatra," by Adrian Goldsworthy: https://amzn.to/2mL1xvM
"Rubicon," by Tom Holland: https://amzn.to/2LtrpLm
"Cicero," by Anthony Everitt: https://amzn.to/2NT1v0r
"Biography of Titus Labienus, Caesarâ€™s Lieutenant in Gaul," by William Blake Tyrrell: https://goo.gl/7H8iAp
Music:
"Night Owl," by Broke For Free
"Heliograph," by Chris Zabriskie
"Infados," by Kevin MacLeod
"Your Mother's Daughter," by Chris Zabriskie
"Dot," by IMF
"Hallon," by Christian Bjoerklund
We are a participant in the Amazon Services LLC Associates Program, an affiliate advertising program designed to provide a means for us to earn fees by linking to Amazon.com and affiliated sites.</t>
  </si>
  <si>
    <t>['Historia Civilis', 'Roman Republic', 'Ancient Rome', 'Julius Caesar', 'Pompey', 'Roman Civil War', 'Cicero', 'Cato', 'Pharsalus']</t>
  </si>
  <si>
    <t>S4gU2Tsv6hY</t>
  </si>
  <si>
    <t>The Iroquois Confederacy</t>
  </si>
  <si>
    <t>2018-06-20 12:45:51+00:00</t>
  </si>
  <si>
    <t>Patreon | http://historiacivilis.com/patreon
Donate | http://historiacivilis.com/donate
Merch | http://historiacivilis.com/merch
Mailing List | http://historiacivilis.com/mailinglist
Twitter | http://historiacivilis.com/twitter
Website | http://historiacivilis.com
Sources:
"Discourse Delivered Before the New-York Historical Society: At Their Anniversary meeting, 6th December, 1811," by DeWitt Clinton: https://amzn.to/2JJZ7eB
"The Great Law and the Longhouse: A Political History of the Iroquois Confederacy," by William N. Fenton: https://amzn.to/2JKVTYo
"League of the Hodenosaunee or Iroquois," by Lewis H. Morgan: https://amzn.to/2MzRfue
"Forgotten Founders," by Bruce E. Johansen: https://amzn.to/2Mz8VGf
"French-Iroquois Diplomatic and Military Relations 1609-1701," by Robert A. Goldstein: https://amzn.to/2JLjfxd
Music:
"Deluge," by Cellophane Sam
"Hallon," by Christian Bjoerklund
We are a participant in the Amazon Services LLC Associates Program, an affiliate advertising program designed to provide a means for us to earn fees by linking to Amazon.com and affiliated sites.</t>
  </si>
  <si>
    <t>['Iroquois', 'Iroquois Confederacy', 'Haudenosaunee Confederacy', 'The Five Nations', 'The Six Nations', 'Mohawk', 'Seneca', 'Onondaga', 'Oneida', 'Cayuga', 'Tuscarora', 'Confederacy', 'Haudenosaunee', 'Longhouse', 'People of the Longhouse', 'Clan Mother', 'Moiety']</t>
  </si>
  <si>
    <t>ypYnqMnh8Ds</t>
  </si>
  <si>
    <t>The Battle of Ilerda (49 B.C.E.)</t>
  </si>
  <si>
    <t>The Battle of Ilerda 49 BCE</t>
  </si>
  <si>
    <t>2018-05-10 12:48:28+00:00</t>
  </si>
  <si>
    <t>Patreon | http://historiacivilis.com/patreon
Donate | http://historiacivilis.com/donate
Merch | http://historiacivilis.com/merch
Mailing List | http://historiacivilis.com/mailinglist
Twitter | http://historiacivilis.com/twitter
Website | http://historiacivilis.com
Sources:
"Commentaries on the Civil War," by Julius Caesar: https://amzn.to/2I2rTT0
"The Civil Wars," by Appian: https://amzn.to/2roeC0Q
"Parallel Lives: The Life of Julius Caesar," by Plutarch: https://amzn.to/2KG9YmG
"Parallel Lives: The Life of Cicero," by Plutarch: https://amzn.to/2KG9YmG
"Parallel Lives: The Life of Antony," by Plutarch: https://amzn.to/2KG9YmG
"The Lives of the Twelve Caesars: The Life of Julius Caesar," by Suetonius: https://amzn.to/2FSCbTL
"Roman History, Book XLI," by Cassius Dio: https://amzn.to/2InY3vB
"Letters to Atticus, Book X," by Cicero: https://amzn.to/2InFvLQ
"Caesar: Life of a Colossus," by Adrian Goldsworthy: https://amzn.to/2KH2qQE
"Antony and Cleopatra," by Adrian Goldsworthy: https://amzn.to/2FSJ7Ai
"Rubicon," by Tom Holland: https://amzn.to/2HWu1Qj
"Cicero," by Anthony Everitt: https://amzn.to/2I1yMUm
Music:
"The Wrong Way," by Jahzzar
"Infados," by Kevin MacLeod
"Hallon," by Christian Bjoerklund
We are a participant in the Amazon Services LLC Associates Program, an affiliate advertising program designed to provide a means for us to earn fees by linking to Amazon.com and affiliated sites.</t>
  </si>
  <si>
    <t>['Historia Civilis', 'Ancient Rome', 'Roman Republic', 'Julius Caesar', 'Roman Civil War', 'Roman History', 'Educational', 'Animated', 'Ancient History']</t>
  </si>
  <si>
    <t>BASVRPfYFKo</t>
  </si>
  <si>
    <t>Caesar Marches on Rome (49 B.C.E.)</t>
  </si>
  <si>
    <t>Caesar Marches on Rome 49 BCE</t>
  </si>
  <si>
    <t>2018-04-04 13:22:09+00:00</t>
  </si>
  <si>
    <t>Patreon | http://historiacivilis.com/patreon
Donate | http://historiacivilis.com/donate
Merch | http://historiacivilis.com/merch
Mailing List | http://historiacivilis.com/mailinglist
Twitter | http://historiacivilis.com/twitter
Website | http://historiacivilis.com
Sources:
"Commentaries on the Civil War," by Julius Caesar: https://amzn.to/2pUbd8l
"The Civil Wars," by Appian: https://amzn.to/2pSga1e
"Parallel Lives: The Life of Julius Caesar," by Plutarch: https://amzn.to/2J5zXTQ
"Parallel Lives: The Life of Pompey," by Plutarch: https://amzn.to/2J5zXTQ
"Parallel Lives: The Life of Cato the Younger," by Plutarch: https://amzn.to/2J5zXTQ
"Parallel Lives: The Life of Cicero," by Plutarch: https://amzn.to/2J5zXTQ
"Parallel Lives: The Life of Antony," by Plutarch: https://amzn.to/2J5zXTQ
"Parallel Lives: The Life of Brutus," by Plutarch: https://amzn.to/2J5zXTQ
"The Lives of the Twelve Caesars: The Life of Julius Caesar," by Suetonius: https://amzn.to/2Il3Iir
"Roman History," by Cassius Dio: https://amzn.to/2pSAuAv
"Letters to Atticus," by Cicero: https://amzn.to/2pSDmNY
"Caesar: Life of a Colossus," by Adrian Goldsworthy: https://amzn.to/2H0Flae
"Rubicon," by Tom Holland: https://amzn.to/2pXfCqS
"Biography of Titus Labienus, Caesarâ€™s Lieutenant in Gaul," by William Blake Tyrrell: https://goo.gl/DXDWEJ
"Cicero," by Anthony Everitt: https://amzn.to/2GIORRC
Music:
"Heliograph," by Chris Zabriskie
"I Am Running Down the Long Hallway of Viewmont Elementary," by Chris Zabriskie
"Drums of the Deep," by Kevin MacLeod
"Hallon," by Christian Bjoerklund
We are a participant in the Amazon Services LLC Associates Program, an affiliate advertising program designed to provide a means for us to earn fees by linking to Amazon.com and affiliated sites.</t>
  </si>
  <si>
    <t>['Historia Civilis', 'Julius Caesar', 'Ancient Rome', 'Roman History', 'Roman Republic', 'Roman Civil War', 'Pompey', 'Caesar', 'Cicero', 'Brutus', 'Rubicon']</t>
  </si>
  <si>
    <t>AdNfTLF87eg</t>
  </si>
  <si>
    <t>The Destruction of Thebes (335 to 334 B.C.E.)</t>
  </si>
  <si>
    <t>The Destruction of Thebes 335 to 334 BCE</t>
  </si>
  <si>
    <t>2018-03-20 13:05:42+00:00</t>
  </si>
  <si>
    <t>Patreon | http://historiacivilis.com/patreon
Donate | http://historiacivilis.com/donate
Merch | http://historiacivilis.com/merch
Mailing List | http://historiacivilis.com/mailinglist
Twitter | http://historiacivilis.com/twitter
Website | http://historiacivilis.com
Sources:
â€œAnabasis of Alexander,â€ by Arrian: http://amzn.to/2u0x1EF
â€œLibrary of History,â€ by Diodorus Siculus: http://amzn.to/2HLMNW2
â€œParallel Lives: The Life of Alexander,â€ by Plutarch: http://amzn.to/2HIT1Wu
â€œAlexander of Macedon,â€ by Peter Green: http://amzn.to/2u3b47W
â€œAlexander the Great,â€ by Robin Lane Fox: http://amzn.to/2FStN7v
Music:
â€œHeliograph,â€ by Chris Zabriskie
â€œInfados,â€ by Kevin MacLeod
â€œThe House Glows (With Almost No Help),â€ by Chris Zabriskie
â€œCGI Snake,â€ by Chris Zabriskie
â€œYour Mothers Daughter,â€ by Chris Zabriskie
â€œHallon,â€ by Christian Bjoerklund
We are a participant in the Amazon Services LLC Associates Program, an affiliate advertising program designed to provide a means for us to earn fees by linking to Amazon.com and affiliated sites.</t>
  </si>
  <si>
    <t>['Alexander the Great', 'Historia Civilis', 'Macedon', 'Greece', 'Ancient Greece', 'Greek History', 'Persia', 'Military History', 'Thebes', 'History', 'Educational']</t>
  </si>
  <si>
    <t>BDh2zGgVZzM</t>
  </si>
  <si>
    <t>Bird Mania, Strongboys, and Tunnel Bears</t>
  </si>
  <si>
    <t>Bird Mania Strongboys and Tunnel Bears</t>
  </si>
  <si>
    <t>2018-02-12 14:45:52+00:00</t>
  </si>
  <si>
    <t>Get your first two months of Skillshare Premium for $0.99 by clicking this link: http://skl.sh/historiacivilis
Patreon | http://historiacivilis.com/patreon
Donate | http://historiacivilis.com/donate
Merch | http://historiacivilis.com/merch
Mailing List | http://historiacivilis.com/mailinglist
Twitter | http://historiacivilis.com/twitter
Website | http://historiacivilis.com
Sources:
"The Saturnalia," by Macrobius: http://amzn.to/2DNzP8B
"Geography," by Strabo: http://amzn.to/2ntfYo1
"On Hunting," by Xenophon: http://amzn.to/2E1qcWU
"On Hunting," by Arrian: http://amzn.to/2EqF8Me
"The Lives of the Twelve Caesars: Augustus," by Suetonius: http://amzn.to/2rT2ck8
"Roman History," by Cassius Dio: http://amzn.to/2Fs5mNJ
"Roman History" by Appian: http://amzn.to/2Gtl4cG
"A Lifetime Together?  Temporal perspectives on animal-human interactions," by Sian Lewis.  Collected in "Interactions between Animals and Humans in Graeco-Roman Antiquity," edited by Thorsten Edward Thomas FÃ¶gen: http://amzn.to/2EobVBp
"Pet and Image in the Greek World: The Use of Domesticated Animals in Human Interaction," by Louise Calder.  Collected in "Interactions between Animals and Humans in Graeco-Roman Antiquity," edited by Thorsten Edward Thomas FÃ¶gen: http://amzn.to/2EobVBp
"Augustus," by Adrian Goldsworthy: http://amzn.to/2nszPDV
"The Decline and Fall of the Roman Empire, Vol IV," by Edward Gibbon: http://amzn.to/2DMVWfk
Music:
"Readers Do You Read," by Chris Zabriskie
"I Am Running Down the Long Hallway of Vietmont Elementary," by Chris Zabriskie
"Hallon," by Christian Bjoerklund
We are a participant in the Amazon Services LLC Associates Program, an affiliate advertising program designed to provide a means for us to earn fees by linking to Amazon.com and affiliated sites.</t>
  </si>
  <si>
    <t>['Historia Civilis', 'Ancient Rome', 'Ancient Greece', 'Greek History', 'Roman History', 'Augustus', 'Xenophon', 'Arrian', 'Roman Republic', 'Roman Empire', 'Athens', 'Birds', 'Dogs', 'Bears', 'Tunnel Bears']</t>
  </si>
  <si>
    <t>SYxN134gb-8</t>
  </si>
  <si>
    <t>Caesar Crosses the Rubicon (52 to 49 B.C.E.)</t>
  </si>
  <si>
    <t>Caesar Crosses the Rubicon 52 to 49 BCE</t>
  </si>
  <si>
    <t>2018-01-10 13:30:52+00:00</t>
  </si>
  <si>
    <t>Patreon | http://historiacivilis.com/patreon
Donate | http://historiacivilis.com/donate
Merch | http://historiacivilis.com/merch
Mailing List | http://historiacivilis.com/mailinglist
Twitter | http://historiacivilis.com/twitter
Website | http://historiacivilis.com
Sources:
"Commentaries on the Gallic War," by Julius Caesar: http://amzn.to/2CkVNPh
"Commentaries on the Civil War," by Julius Caesar: http://amzn.to/2CykYkJ
"Letters to Atticus," by Cicero: http://amzn.to/2ClNyTh
â€œParallel Lives: The Life of Caesar,â€ by Plutarch: http://amzn.to/2CkHf2d
â€œParallel Lives: The Life of Pompey,â€ by Plutarch: http://amzn.to/2CkHf2d
â€œParallel Lives: The Life of Cicero,â€ by Plutarch: http://amzn.to/2CkHf2d
"The Lives of the Twelve Caesars," by Suetonius: http://amzn.to/2CiUwYZ
"Roman History," by Cassius Dio: http://amzn.to/2qj8rNi
"Caesar: Life of a Colossus," by Adrian Goldsworthy: http://amzn.to/2CikyvA
"Julius Caesar," by Philip Freeman: http://amzn.to/2Ajaoca
"Rubicon," by Tom Holland: http://amzn.to/2Ci7g2b
"Cicero," by Anthony Everitt: http://amzn.to/2CkIJtc
"Antony and Cleopatra," by Adrian Goldsworthy: http://amzn.to/2qlz2sW
Music: 
"CGI Snake," by Chris Zabriskie
"Candlepower," by Chris Zabriskie
"Boat Floating," by Puddle of Infinity
"Hallon," by Christian Bjoerklund
We are a participant in the Amazon Services LLC Associates Program, an affiliate advertising program designed to provide a means for us to earn fees by linking to Amazon.com and affiliated sites.</t>
  </si>
  <si>
    <t>['Historia Civilis', 'Ancient Rome', 'Roman History', 'Roman Republic', 'Roman Empire', 'Fall of Rome', 'Roman Civil War', 'Julius Caesar', 'Pompey', 'Educational', 'History', 'Rubicon']</t>
  </si>
  <si>
    <t>pIgMTsQXg3Q</t>
  </si>
  <si>
    <t>The Constitution of Athens</t>
  </si>
  <si>
    <t>2017-12-15 13:23:36+00:00</t>
  </si>
  <si>
    <t>Patreon | http://historiacivilis.com/patreon
Donate | http://historiacivilis.com/donate
Merch | http://historiacivilis.com/merch
Mailing List | http://historiacivilis.com/mailinglist
Twitter | http://historiacivilis.com/twitter
Website | http://historiacivilis.com
Sources:
"The Athenian Constitution," by Aristotle: http://amzn.to/2C1mHLv
"Politics," by Aristotle: http://amzn.to/2AB6KPV
"Parallel Lives: The Life of Solon," by Plutarch: http://amzn.to/2AT5Viv
"The Constitution of the Athenians," by Pseudo-Xenophon: http://amzn.to/2z9rE6l
"The Rise of Athens," by Anthony Everitt: http://amzn.to/2C2ryMu
"The Athenian Democracy in the Age of Demosthenes", by Mogens Herman Hansen: http://amzn.to/2AEAtYj
"Persian Fire," by Tom Holland: http://amzn.to/2AjLB8W
Music: 
"Direct to Video," by Chris Zabriskie
"It's Always Too Late to Start Over," by Chris Zabriskie
"Mario Bava Sleeps In a Little Later Than He Expected To," by Chris Zabriskie
"Hallon," by Christian Bjoerklund
We are a participant in the Amazon Services LLC Associates Program, an affiliate advertising program designed to provide a means for us to earn fees by linking to Amazon.com and affiliated sites.</t>
  </si>
  <si>
    <t>['Historia Civilis', 'Historia', 'History', 'Education', 'Educational YouTube', 'Classroom', 'Athens', 'Greece', 'Ancient Greece', 'Ancient History', 'Ancient Politics', 'Constitution of Athens', 'Ancient Athens', 'Athenian Democracy']</t>
  </si>
  <si>
    <t>dKQw6rxk41A</t>
  </si>
  <si>
    <t>Alexander the Great: The Balkan Campaign (336 to 335 B.C.E.)</t>
  </si>
  <si>
    <t>Alexander the Great The Balkan Campaign 336 to 335 BCE</t>
  </si>
  <si>
    <t>2017-10-31 11:32:34+00:00</t>
  </si>
  <si>
    <t>Patreon | http://historiacivilis.com/patreon
Donate | http://historiacivilis.com/donate
Merch | http://historiacivilis.com/merch
Mailing List | http://historiacivilis.com/mailinglist
Twitter | http://historiacivilis.com/twitter
Website | http://historiacivilis.com
Sources:
â€œAnabasis of Alexander,â€ by Arrian: http://amzn.to/2q9LbwC
â€œLibrary of History,â€ by Diodorus Siculus: http://amzn.to/2q9HJSM
â€œParallel Lives: The Life of Alexander,â€ by Plutarch: http://amzn.to/2q9I9Zm
â€œAlexander the Great,â€ by Robin Lane Fox: http://amzn.to/2zZtSE7
â€œAlexander of Macedon,â€ by Peter Green: http://amzn.to/2qHsNxT
Music:
â€œJohn Stockton Slow Drag,â€ by Chris Zabriskie
â€œWonder Cycle,â€ by Chris Zabriskie
â€œRequiem,â€ by Gyorgy Ligeti
â€œDrums of the Deep,â€ by Kevin MacLeod
â€œInfados,â€ by Kevin MacLeod
â€œHallon,â€ by Christian Bjoerklund
We are a participant in the Amazon Services LLC Associates Program, an affiliate advertising program designed to provide a means for us to earn fees by linking to Amazon.com and affiliated sites.</t>
  </si>
  <si>
    <t>['Historia Civilis', 'Educational', 'History', 'Ancient History', 'Ancient Greece', 'Alexander the Great', 'Macedon', 'Macedonia', 'Historia', 'CIvilis', 'Education', 'Greek History']</t>
  </si>
  <si>
    <t>ppGCbh8ggUs</t>
  </si>
  <si>
    <t>The Constitution of the Spartans</t>
  </si>
  <si>
    <t>2017-09-11 11:52:29+00:00</t>
  </si>
  <si>
    <t>Patreon | http://historiacivilis.com/patreon
Donate | http://historiacivilis.com/donate
Merch | http://historiacivilis.com/merch
Mailing List | http://historiacivilis.com/mailinglist
Twitter | http://historiacivilis.com/twitter
Website | http://historiacivilis.com
Sources:
"The Constitution of the Spartans," by Xenophon: http://amzn.to/2j7JXTB
"The Moralia ," by Plutarch: http://amzn.to/2gNMYHU
"Parallel Lives: The Life of Lycurgus," by Plutarch: http://amzn.to/2xS29nI
"Politics," by Aristotle: http://amzn.to/2wMq5ss
"Rhetoric," by Aristotle: http://amzn.to/2xS3niO
"Laws," by Plato: http://amzn.to/2wLpsiN
"On the Republic," by Cicero: http://amzn.to/2j7Flgg
"The Histories," by Herodotus: http://amzn.to/2xdH4a7
"The Spartan Regime," by Paul A. Rahe: http://amzn.to/2vPmRqS
"Property and Wealth in Classical Sparta," by Stephen Hodkinson: http://amzn.to/2xdV7MS
"The Rise of Athens," by Anthony Everitt: http://amzn.to/2j69uMS
"Persian Fire," by Tom Holland: http://amzn.to/2vPyCxE
We are a participant in the Amazon Services LLC Associates Program, an affiliate advertising program designed to provide a means for us to earn fees by linking to Amazon.com and affiliated sites.
Music:
"Air Hockey Saloon," by Chris Zabriskie
"Candlepower," by Chris Zabriskie
"CGI Snake," by Chris Zabriskie
"Heliograph," by Chris Zabriskie
"Hallon," by Christian Bjoerklund</t>
  </si>
  <si>
    <t>['History', 'Historia Civilis', 'Educational', 'Education', 'Classroom', 'Sparta', 'Ancient Greece', 'Ancient History']</t>
  </si>
  <si>
    <t>lMFiED6sAi8</t>
  </si>
  <si>
    <t>Vercingetorix (52 to 50 B.C.E.)</t>
  </si>
  <si>
    <t>Vercingetorix 52 to 50 BCE</t>
  </si>
  <si>
    <t>2017-07-31 11:47:54+00:00</t>
  </si>
  <si>
    <t>The Battle of Alesia: https://youtu.be/SU1Ej9Yqt68
Patreon | http://historiacivilis.com/patreon
Donate | http://historiacivilis.com/donate
Merch | http://historiacivilis.com/merch
Mailing List | http://historiacivilis.com/mailinglist
Twitter | http://historiacivilis.com/twitter
Website | http://historiacivilis.com
Sources: 
"Commentaries on the Gallic War," by Julius Caesar: http://amzn.to/2sOlS7P
"Parallel Lives,", by Plutarch: http://amzn.to/2sOfr4O
"The Lives of the Twelve Caesars," by Suetonius: http://amzn.to/2sJSRL0
"Roman History," by Dio: http://amzn.to/2sGTd4e
"Caesar: Life of a Colossus," by Adrian Goldsworthy: http://amzn.to/2sKykWC
"Julius Caesar," by Philip Freeman: http://amzn.to/2rI77nB
"Rubicon," by Tom Holland: http://amzn.to/2sONE4q
"Roman Gaul and Germany," by Anthony King: http://amzn.to/2vSxHrJ
We are a participant in the Amazon Services LLC Associates Program, an affiliate advertising program designed to provide a means for us to earn fees by linking to Amazon.com and affiliated sites.
Music:
"Angst," by myuu
"Infados," by Kevin MacLeod
"Drums of the Deep," by Kevin MacLeod
"Crypto," by Kevin MacLeod
"Poltergeist (Horror Soundscape)," by myuu
"Vacuum," by Jahzzar
"Boat Floating," by Puddle of Infinity
"The House Glows (With Almost No Help)," by Chris Zabriskie
"Hallon," by Christian Bjoerklund</t>
  </si>
  <si>
    <t>['Historia Civilis', 'Historical Videos', 'Educational', 'Education', 'History', 'Ancient Rome', 'Ancient History', 'Vercingetorix', 'Julius Caesar', 'Caesar', 'Roman Republic']</t>
  </si>
  <si>
    <t>juH-ckrN-cQ</t>
  </si>
  <si>
    <t>Macedonian Battle Tactics</t>
  </si>
  <si>
    <t>2017-07-05 11:37:10+00:00</t>
  </si>
  <si>
    <t>Patreon | http://historiacivilis.com/patreon
Donate | http://historiacivilis.com/donate
Merch | http://historiacivilis.com/merch
Mailing List | http://historiacivilis.com/mailinglist
Twitter | http://historiacivilis.com/twitter
Website | http://historiacivilis.com
Sources:
"Parallel Lives,", by Plutarch: http://amzn.to/2sOfr4O
"Alexander of Macedon," by Peter Green: http://amzn.to/2rMJqpn
"Alexander the Great," by Robin Lane Fox: http://amzn.to/2sOKqh3
"Ghost on the Throne," by James Romm: http://amzn.to/2tpuNxq
We are a participant in the Amazon Services LLC Associates Program, an affiliate advertising program designed to provide a means for us to earn fees by linking to Amazon.com and affiliated sites.
Music:
"Seeing the Future," by Dexter Britain
"Infados," by Kevin MacLeod
"Drums of the Deep," by Kevin MacLeod
"Hallon," by Christian Bjoerklund</t>
  </si>
  <si>
    <t>['Alexander the Great', 'Alexander of Macedon', 'Macedonia', 'Macedonian Battle Tactics', 'Battles', 'Historial Battles', 'Battle', 'Historia Civilis']</t>
  </si>
  <si>
    <t>QqUnpCUi9KQ</t>
  </si>
  <si>
    <t>Caesar in Gaul: REVOLT! (54 to 53 B.C.E.)</t>
  </si>
  <si>
    <t>Caesar in Gaul REVOLT 54 to 53 BCE</t>
  </si>
  <si>
    <t>2017-06-21 11:46:00+00:00</t>
  </si>
  <si>
    <t>Patreon | http://historiacivilis.com/patreon
Donate | http://historiacivilis.com/donate
Merch | http://historiacivilis.com/merch
Mailing List | http://historiacivilis.com/mailinglist
Twitter | http://historiacivilis.com/twitter
Website | http://historiacivilis.com
Sources:
"Commentaries on the Gallic War," by Julius Caesar: http://amzn.to/2sOlS7P
"Parallel Lives,", by Plutarch: http://amzn.to/2sOfr4O
"The Lives of the Twelve Caesars," by Suetonius: http://amzn.to/2sJSRL0
"Roman History," by Dio: http://amzn.to/2sGTd4e
"Cicero's Letters to Friends," by Cicero: http://amzn.to/2sOLIca
"Caesar: Life of a Colossus," by Adrian Goldsworthy: http://amzn.to/2sKykWC
"Julius Caesar," by Philip Freeman: http://amzn.to/2rI77nB
"Cicero: The Life and Times of Rome's Greatest Politician," by Anthony Everitt: http://amzn.to/2sO58xS
"Rubicon," by Tom Holland: http://amzn.to/2sONE4q
We are a participant in the Amazon Services LLC Associates Program, an affiliate advertising program designed to provide a means for us to earn fees by linking to Amazon.com and affiliated sites.
Music:
"Countdown," by myuu
"Flood," by Jahzzar
"Drums of the Deep," by Kevin MacLeod</t>
  </si>
  <si>
    <t>['Historia Civilis', 'Education', 'Educational', 'History', 'Ancient History', 'Ancient Rome', 'Roman Republic', 'Roman Empire', 'Julius Caesar', 'Cicero']</t>
  </si>
  <si>
    <t>QpDaXHRdE1I</t>
  </si>
  <si>
    <t>Philip II of Macedon (359 to 336 B.C.E.)</t>
  </si>
  <si>
    <t>Philip II of Macedon 359 to 336 BCE</t>
  </si>
  <si>
    <t>2017-05-24 13:09:49+00:00</t>
  </si>
  <si>
    <t>Patreon | http://historiacivilis.com/patreon
Donate | http://historiacivilis.com/donate
Merch | http://historiacivilis.com/merch
Mailing List | http://historiacivilis.com/mailinglist
Twitter | http://historiacivilis.com/twitter
Website | http://historiacivilis.com
Sources:
"Library of History", by Diodorus Siculus: http://amzn.to/2q9HJSM
"The Anabasis of Alexander," by Arrian: http://amzn.to/2q9LbwC
"Parallel Lives," by Plutarch: http://amzn.to/2q9I9Zm
"Alexander of Macedon," by Peter Green: http://amzn.to/2qHsNxT
"Alexander the Great," by Robin Lane Fox: http://amzn.to/2q9jVi5
We are a participant in the Amazon Services LLC Associates Program, an affiliate advertising program designed to provide a means for us to earn fees by linking to Amazon.com and affiliated sites.
Music:
"Drums of the Deep," by Kevin MacLeod
"Thinking Music," by Kevin MacLeod
"Requiem," by GyÃ¶rgy Ligeti
"Hallon," by Christian Bjoerklund</t>
  </si>
  <si>
    <t>['Historia Civilis', 'Educational', 'Alexander the Great', 'Philip II', 'Macedon', 'Macedonian', 'Ancient Greece', 'Ancient Macedon', 'Ancient History']</t>
  </si>
  <si>
    <t>bR7VDPUj5AE</t>
  </si>
  <si>
    <t>The Battle of Carrhae (53 B.C.E.)</t>
  </si>
  <si>
    <t>The Battle of Carrhae 53 BCE</t>
  </si>
  <si>
    <t>2017-05-08 12:25:37+00:00</t>
  </si>
  <si>
    <t>Signup for your FREE trial to The Great Courses Plus here: http://ow.ly/NCtY30beNTw
Patreon | http://historiacivilis.com/patreon
Donate | http://historiacivilis.com/donate
Merch | http://historiacivilis.com/merch
Mailing List | http://historiacivilis.com/mailinglist
Twitter | http://historiacivilis.com/twitter
Website | http://historiacivilis.com
Music is:
"The Wrong Way," by Jahzzar
"Drums of the Deep," by Kevin MacLeod
"The House Glows (With Almost No Help)," by Chris Zabriskie
"Hallon," by Christian Bjoerklund
The Great Courses Plus is currently available to watch through a
web browser to almost anyone in the world and optimized for the US market. The Great Courses Plus is currently working to both optimize the product globally and accept credit card payments globally.</t>
  </si>
  <si>
    <t>['History', 'Ancient Rome', 'Julius Caesar', 'Marcus Crassus', 'Ancient History', 'Educational', 'Roman Republic']</t>
  </si>
  <si>
    <t>cLK4vt1j_hk</t>
  </si>
  <si>
    <t>His Year(s): Pompey (56 to 52 B.C.E.)</t>
  </si>
  <si>
    <t>His Years Pompey 56 to 52 BCE</t>
  </si>
  <si>
    <t>2017-04-04 13:42:48+00:00</t>
  </si>
  <si>
    <t>Patreon | http://historiacivilis.com/patreon
Donate | http://historiacivilis.com/donate
Merch | http://historiacivilis.com/merch
Mailing List | http://historiacivilis.com/mailinglist
Twitter | http://historiacivilis.com/twitter
Website | http://historiacivilis.com
Music is:
"Vacuum," by Jahzzar
"Drums of the Deep," by Kevin MacLeod
"Infados," by Kevin MacLeod
"Bittersweet," by Kevin MacLeod
"Hallon," by Christian Bjoerklund</t>
  </si>
  <si>
    <t>['Pompey', 'Caesar', 'Crassus', 'Cicero', 'Roman History', 'Education', 'Ancient History', 'Roman Republic', 'Consul']</t>
  </si>
  <si>
    <t>GrW6epBAz9Q</t>
  </si>
  <si>
    <t>Caesar in Britain II: There and Back Again (54 B.C.E.)</t>
  </si>
  <si>
    <t>Caesar in Britain II There and Back Again 54 BCE</t>
  </si>
  <si>
    <t>2017-03-21 13:17:43+00:00</t>
  </si>
  <si>
    <t>Patreon | http://historiacivilis.com/patreon
Donate | http://historiacivilis.com/donate
Merch | http://historiacivilis.com/merch
Mailing List | http://historiacivilis.com/mailinglist
Twitter | http://historiacivilis.com/twitter
Website | http://historiacivilis.com
Music is:
"Day Bird," by Broke For Free
"Drums of the Deep," by Kevin MacLeod
"Flood," by Jahzzar</t>
  </si>
  <si>
    <t>['Julius Caesar', 'Ancient Rome', 'History', 'Historia Civilis', 'Roman Republic', 'Roman Empire', 'Britain']</t>
  </si>
  <si>
    <t>LOCBWh5Iwm4</t>
  </si>
  <si>
    <t>Caesar in Britain (55 B.C.E.)</t>
  </si>
  <si>
    <t>Caesar in Britain 55 BCE</t>
  </si>
  <si>
    <t>2017-02-22 13:52:19+00:00</t>
  </si>
  <si>
    <t>Patreon | http://historiacivilis.com/patreon
Donate | http://historiacivilis.com/donate
Merch | http://historiacivilis.com/merch
Mailing List | http://historiacivilis.com/mailinglist
Twitter | http://historiacivilis.com/twitter
Website | http://historiacivilis.com
Music is:
"Light Thought var 2," by Kevin MacLeod
"Bird Day," by Broke For Free
"Drums of the Deep," by Kevin MacLeod
"Thinking Music," by Kevin MacLeod
"Flood," by Jahzzar
"Hallon," by Christian Bjoerklund</t>
  </si>
  <si>
    <t>['Historia Civilis', 'Ancient Rome', 'Roman History', 'History', 'Ancient History', 'Ancient Warfare', 'Julius Caesar', 'Caesar in Gaul', 'Gallic Wars', 'Caesar in Britain', 'Britain', 'Ancient Britain', 'British History', 'England', 'English History', 'British Invasion', 'Roman Invasion of Britain']</t>
  </si>
  <si>
    <t>MPsugO6txb4</t>
  </si>
  <si>
    <t>Caesar in Gaul: Makin' Waves (56 B.C.E.)</t>
  </si>
  <si>
    <t>Caesar in Gaul Makin Waves 56 BCE</t>
  </si>
  <si>
    <t>2017-02-01 13:18:46+00:00</t>
  </si>
  <si>
    <t>Patreon | http://historiacivilis.com/patreon
Donate | http://historiacivilis.com/donate
Merch | http://historiacivilis.com/merch
Mailing List | http://historiacivilis.com/mailinglist
Twitter | http://historiacivilis.com/twitter
Website | http://historiacivilis.com
Music is:
"I //\\ I," by Discount Fireworks 
"Thinking Music," by Kevin MacLeod
"Drums of the Deep," by Kevin MacLeod
"Hallon," by Christian Bjoerklund</t>
  </si>
  <si>
    <t>['History', 'Ancient Rome', 'Roman Republic', 'Roman Empire', 'Educational', 'Julius Caesar', 'Historia Civilis', 'Rome', 'Gaul', 'The Gallic Wars', 'The Fall of the Republic']</t>
  </si>
  <si>
    <t>trrqslUpfdw</t>
  </si>
  <si>
    <t>Roman Elections</t>
  </si>
  <si>
    <t>2017-01-14 14:43:04+00:00</t>
  </si>
  <si>
    <t>Patreon | http://historiacivilis.com/patreon
Donate | http://historiacivilis.com/donate
Merch | http://historiacivilis.com/merch
Mailing List | http://historiacivilis.com/mailinglist
Twitter | http://historiacivilis.com/twitter
Website | http://historiacivilis.com
Music is:
"Unanswered Questions," by Kevin MacLeod
"Thinking Music," by Kevin MacLeod
"Hallon," by Christian Bjoerklund</t>
  </si>
  <si>
    <t>['Education', 'History', 'Learning', 'Ancient Rome', 'Roman Republic', 'Roman Empire', 'Rome', 'Educational', 'Elections']</t>
  </si>
  <si>
    <t>OImabGvoQNs</t>
  </si>
  <si>
    <t>Saturnalia</t>
  </si>
  <si>
    <t>2016-12-17 12:57:43+00:00</t>
  </si>
  <si>
    <t>Io, Saturnalia!
Patreon | http://historiacivilis.com/patreon
Donate | http://historiacivilis.com/donate
Merch | http://historiacivilis.com/merch
Mailing List | http://historiacivilis.com/mailinglist
Twitter | http://historiacivilis.com/twitter
Website | http://historiacivilis.com
Music is:
"I //\\ I," by Discount Fireworks</t>
  </si>
  <si>
    <t>['Saturnalia', 'Christmas', 'History', 'Education', 'Historia Civilis']</t>
  </si>
  <si>
    <t>xi6xEAAdcbY</t>
  </si>
  <si>
    <t>The Battle of the Axona (57 B.C.E.)</t>
  </si>
  <si>
    <t>The Battle of the Axona 57 BCE</t>
  </si>
  <si>
    <t>2016-12-05 17:00:19+00:00</t>
  </si>
  <si>
    <t>Patreon | http://historiacivilis.com/patreon
Donate | http://historiacivilis.com/donate
Merch | http://historiacivilis.com/merch
Mailing List | http://historiacivilis.com/mailinglist
Twitter | http://historiacivilis.com/twitter
Website | http://historiacivilis.com
Music is:
"Day Bird," by Broke For Free
"Drums of the Deep," by Kevin MacLeod
"Hallon," by Christian Bjoerklund</t>
  </si>
  <si>
    <t>['History', 'Ancient Rome', 'Julius Caesar', 'Historia Civilis', 'Educational']</t>
  </si>
  <si>
    <t>wA1jtqYJRis</t>
  </si>
  <si>
    <t>Nobody's Year: CHAOS (57 B.C.E.)</t>
  </si>
  <si>
    <t>Nobodys Year CHAOS 57 BCE</t>
  </si>
  <si>
    <t>2016-11-21 18:55:04+00:00</t>
  </si>
  <si>
    <t>Patreon | http://historiacivilis.com/patreon
Donate | http://historiacivilis.com/donate
Merch | http://historiacivilis.com/merch
Mailing List | http://historiacivilis.com/mailinglist
Twitter | http://historiacivilis.com/twitter
Website | http://historiacivilis.com
Music is: 
"Day Bird," by Broke For FreeÂ 
"Drums of the Deep," by Kevin MacLeod
"Hallon," by Christian Bjoerklund</t>
  </si>
  <si>
    <t>['History', 'Educational', 'Julius Caesar', 'Ancient Rome']</t>
  </si>
  <si>
    <t>ou5ecpHdWYI</t>
  </si>
  <si>
    <t>Caesar vs Ariovistus (58 B.C.E.)</t>
  </si>
  <si>
    <t>Caesar vs Ariovistus 58 BCE</t>
  </si>
  <si>
    <t>2016-10-25 14:48:41+00:00</t>
  </si>
  <si>
    <t>Patreon | http://historiacivilis.com/patreon
Donate | http://historiacivilis.com/donate
Merch | http://historiacivilis.com/merch
Mailing List | http://historiacivilis.com/mailinglist
Twitter | http://historiacivilis.com/twitter
Website | http://historiacivilis.com
Music is:
"I //\\ I," by Discount Fireworks
"Day Bird," by Broke For FreeÂ 
"Drums of the Deep," by Kevin MacLeod
"Hallon," by Christian Bjoerklund</t>
  </si>
  <si>
    <t>['Caesar', 'History', 'Educational', 'Military History', 'Gallic Wars', 'Classroom']</t>
  </si>
  <si>
    <t>NcCtiX-VuWA</t>
  </si>
  <si>
    <t>The Pontifex Maximus</t>
  </si>
  <si>
    <t>2016-10-12 15:10:25+00:00</t>
  </si>
  <si>
    <t>Patreon | http://historiacivilis.com/patreon
Donate | http://historiacivilis.com/donate
Merch | http://historiacivilis.com/merch
Mailing List | http://historiacivilis.com/mailinglist
Twitter | http://historiacivilis.com/twitter
Website | http://historiacivilis.com
Music is:
"I //\\ I," by Discount Fireworks</t>
  </si>
  <si>
    <t>['Pontifex Maximus', 'Pontiff', 'Priest', 'Pontif', 'Ancient Rome', 'Roman Religion', 'Julius Caesar', 'Augustus', 'Historia Civilis', 'Roman Elections', 'Elections', 'Roman Government']</t>
  </si>
  <si>
    <t>3b3HMoE_3qI</t>
  </si>
  <si>
    <t>Caesar vs the Helvetii (58 B.C.E.)</t>
  </si>
  <si>
    <t>Caesar vs the Helvetii 58 BCE</t>
  </si>
  <si>
    <t>2016-09-26 13:28:53+00:00</t>
  </si>
  <si>
    <t>Patreon | http://historiacivilis.com/patreon
Donate | http://historiacivilis.com/donate
Merch | http://historiacivilis.com/merch
Mailing List | http://historiacivilis.com/mailinglist
Twitter | http://historiacivilis.com/twitter
Website | http://historiacivilis.com
Music is:
"I //\\ I," by Discount Fireworks
"Day Bird," by Broke For Free 
"Drums of the Deep," by Kevin MacLeod
"Hallon," by Christian Bjoerklund</t>
  </si>
  <si>
    <t>['Julius Caesar', 'Caesar', 'Ancient Rome', 'Historia Civilis', 'Roman Republic', 'Roman Empire', 'Helvetii', 'Gaul', 'Gallic Wars', 'Caesar Helvetii', 'Historia', 'Ancient Battles', 'Ancient Warfare', 'Labienus', 'Imperium', 'Proconsul']</t>
  </si>
  <si>
    <t>npwM2touF08</t>
  </si>
  <si>
    <t>Boudicca (60/61 C.E.)</t>
  </si>
  <si>
    <t>Boudicca 6061 CE</t>
  </si>
  <si>
    <t>2016-09-09 12:56:05+00:00</t>
  </si>
  <si>
    <t>Patreon | http://historiacivilis.com/patreon
Donate | http://historiacivilis.com/donate
Merch | http://historiacivilis.com/merch
Mailing List | http://historiacivilis.com/mailinglist
Twitter | http://historiacivilis.com/twitter
Website | http://historiacivilis.com
Music:
"Adam Are You Free?" by P C III.  Licensed under Creative Commons: By Attribution 4.0 License (https://creativecommons.org/licenses/by/4.0/)
"Requiem," by GyÃ¶rgy Ligeti
"Stormfront," by Kevin MacLeod (incompetech.com)
Licensed under Creative Commons: By Attribution 3.0 License
http://creativecommons.org/licenses/by/3.0/</t>
  </si>
  <si>
    <t>['Historia Civilis', 'Boudicca', 'Paulinus', 'Roman Britain', 'Briton', 'Britain', 'History of Britain', 'Ancinet British History', 'Ancient History', 'Roman History', 'Roman Republic', 'Roman Empire', 'Nero', 'Emperor Nero', 'Boudica', 'Budica', 'Boadicea', 'Queen Boudicca', 'Queen of the Britons', 'Iceni', 'History of England', 'Historial Battles', 'Battle of Watling Street']</t>
  </si>
  <si>
    <t>U4Vz-NoqDrg</t>
  </si>
  <si>
    <t>UCx-dJoP9hFCBloY9qodykvw</t>
  </si>
  <si>
    <t>The Battle of Kuantan 1941</t>
  </si>
  <si>
    <t>2022-09-23 15:00:17+00:00</t>
  </si>
  <si>
    <t>Play World of Warships here: https://wo.ws/3QlotNB
Thank you World of Warships for sponsoring this video.
During registration use the code BRAVO to get for free: 
-500 doubloons
-1.5 million credits
-7 Days Premium Account time
-Free of choice USS Phoenix, Japanese cruiser Kuma, French battleship Courbet, Italian battleship Dante Alighieri, or the HMS Wakeful after you complete 15 battles
Applicable to new users only.
More of the related videos:
The attack on Pearl Harbor 1941 - https://youtu.be/enVRZb60WGI
The Battle of Wake Island 1941 - https://youtu.be/ryxXN-0SHmw
Hunt for the Bismarck 1942 - https://youtu.be/zuG4qFXPMmk
Narrated by Dan Boud - https://danboud.com
Consider supporting BazBattles on Patreon!: https://www.patreon.com/bazbattles
Many thanks to my generous Patreon supporters: Admiralwaffles, Giancarlo Andujo, TraJon, Benny McAllister, ShamPowWow, Paul Soullier, Charles Dooley, ColinNRN, Phillip Elias, Yurnero, Andrew Hord, Bodo Nuber, Filip Dukat, Ken ball, Azzarrel, Xames White, Lipo Davis, Ã…dne, HenryS, Fernando LÃ³pez Ojeda, FlyOnTheFloor, Casey Thompson and Cocoricax!</t>
  </si>
  <si>
    <t>['bazbattles', 'pearl harbor', 'world war 2', 'history documentary', 'pacific war', 'imperial japanese navy', 'aircraft carrier', 'united states navy', 'royal navy', 'japanese empire', 'battleship', 'documentary', 'world war 2 history', 'naval battle', 'total war']</t>
  </si>
  <si>
    <t>enVRZb60WGI</t>
  </si>
  <si>
    <t>The attack on Pearl Harbor 1941</t>
  </si>
  <si>
    <t>More of the related videos:
The Battle of Wake Island 1941 - https://youtu.be/ryxXN-0SHmw
Hunt for the Bismarck 1942 - https://youtu.be/zuG4qFXPMmk
The Battle of the North Cape 1943 - https://youtu.be/aI-ipDK4JFc
Narrated by Dan Boud - https://danboud.com
Consider supporting BazBattles on Patreon!: https://www.patreon.com/bazbattles
Many thanks to my generous Patreon supporters: Admiralwaffles, Giancarlo Andujo, TraJon, Benny McAllister, ShamPowWow, Paul Soullier, Charles Dooley, ColinNRN, Phillip Elias, Yurnero, Andrew Hord, Bodo Nuber, Filip Dukat, Ken ball, Azzarrel, Xames White, Lipo Davis, Ã…dne, HenryS, Fernando LÃ³pez Ojeda, FlyOnTheFloor, Casey Thompson and Cocoricax!
Music courtesy of Epidemic Sound</t>
  </si>
  <si>
    <t>['bazbattles', 'pearl harbor', 'world war 2', 'pacific war', 'imperial japanese navy', 'naval battle', 'us navy', 'history documentary', 'united states navy', 'war in the pacific', 'japanese empire', 'yamamoto', 'aircraft carrier', 'naval warfare', 'fleet carrier', 'world war 2 history', 'animated history', 'animated documentary', 'documentary']</t>
  </si>
  <si>
    <t>R12Qy4kNEnA</t>
  </si>
  <si>
    <t>Theodosius the Great: Battle of the Sava River 388 AD</t>
  </si>
  <si>
    <t>Theodosius the Great Battle of the Sava River 388 AD</t>
  </si>
  <si>
    <t>2021-10-11 20:00:15+00:00</t>
  </si>
  <si>
    <t>Install Raid for Free âœ… IOS/ANDROID/PC: https://clcr.me/OhWt5U and get a special starter pack ðŸ’¥ Available only for the next 30 days
Music used:
BTS Prolog - Kevin MacLeod
Restless Native - Kevin MacLeod
Grave Blow - Kevin MacLeod
Impact Andante - Kevin MacLeod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Andrew Hord, Filip Dukat, Michael Barrett, Daniel Hulthen and Ken Ball!</t>
  </si>
  <si>
    <t>['bazbattles', 'ancient rome', 'roman empire', 'ancient battles', 'eastern roman empire', 'total war', 'ancient warfare', 'history of rome', 'frigidus river', 'history documentary', 'animated history', 'roman history']</t>
  </si>
  <si>
    <t>lrlfnhXlu5A</t>
  </si>
  <si>
    <t>The Battle of the River Plate 1939</t>
  </si>
  <si>
    <t>2021-09-04 13:00:19+00:00</t>
  </si>
  <si>
    <t>Thanks to Curiosity Stream for sponsoring todayâ€™s video. Go to https://curiositystream.thld.co/bazbattles0921  and use code BAZBATTLES to save 25% off today, thatâ€™s only $14.99 a year.
Music used:
BTS Prolog - Kevin MacLeod
Hiding Your Reality - Kevin MacLeod
Dead Silence - Savva Dudin
Aurora Borealis - Arthur Tokhtash
The Story Unfolds - Arthur Tokhtash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Andrew Hord, Filip Dukat, Michael Barrett, Daniel Hulthen and Ken Ball!</t>
  </si>
  <si>
    <t>['bazbattles', 'world war 2', 'battle of the atlantic', 'history of europe', 'total war', 'history animated', 'ww2', 'animated documentary', 'graf spee', 'royal navy', 'hms exeter', 'hms renown', 'european history']</t>
  </si>
  <si>
    <t>l8iwfG5Kqz0</t>
  </si>
  <si>
    <t>The Battle of Saule 1236 AD</t>
  </si>
  <si>
    <t>2020-12-28 16:00:11+00:00</t>
  </si>
  <si>
    <t>Play Season VI of Conquerorâ€™s Blade on new East and West Coast servers to enjoy a FREE 7-day Premium Account! https://patron.me/Baz-CBVI
Music used:
BTS Prolog - Kevin MacLeod
Restless Native - Kevin MacLeod
Grave Blow - Kevin MacLeod
Impact Andante - Kevin MacLeod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Andrew Hord, Filip Dukat, Michael Barrett, Daniel Hulthen and Ken Ball!</t>
  </si>
  <si>
    <t>['bazbattles', 'medieval history', 'battle tactics', 'battle strategy', 'albert of riga', 'holy roman empire', 'teutonic order', 'livonian order', 'total war', 'history explained']</t>
  </si>
  <si>
    <t>DlQgqRWlDxY</t>
  </si>
  <si>
    <t>The Battle of the Standard 1138 AD</t>
  </si>
  <si>
    <t>2020-12-18 18:00:02+00:00</t>
  </si>
  <si>
    <t>Watch awesome documentaries on CuriosityStream using this link: https://curiositystream.thld.co/bazbattlesnov
Register with the promo code "bazbattles" to get a 30-day free trial!
Music used:
BTS Prolog - Kevin MacLeod
Restless Native - Kevin MacLeod
Grave Blow - Kevin MacLeod
Impact Andante - Kevin MacLeod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Andrew Hord, Filip Dukat, Michael Barrett, Daniel Hulthen and Ken Ball!</t>
  </si>
  <si>
    <t>['bazbattles', 'total war', 'medieval history', 'european history', 'english history', 'battle strategy', 'kingdom of england', 'history explained', 'battle tactics', 'stephen of blois', 'henry beauclerc', 'french history', 'scottish history', 'animated battle']</t>
  </si>
  <si>
    <t>5BMR9QCSikA</t>
  </si>
  <si>
    <t>The Battle of Bourgtheroulde 1124 AD</t>
  </si>
  <si>
    <t>2020-09-30 22:00:32+00:00</t>
  </si>
  <si>
    <t>Use my special link http://www.privateinternetaccess.com/BazBattles to get 77% discount and 30-day money-back guarantee!
Music used:
BTS Prolog - Kevin MacLeod
Restless Native - Kevin MacLeod
Grave Blow - Kevin MacLeod
Impact Andante - Kevin MacLeod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Andrew Hord, Filip Dukat, Michael Barrett, Daniel Hulthen and Ken Ball!</t>
  </si>
  <si>
    <t>['bazbattles', 'medieval history', 'european history', 'total war', 'kingdom of england', 'battle tactics', 'animated history', 'history of england', 'history of europe', 'history documentary']</t>
  </si>
  <si>
    <t>ROVpwfdvR8w</t>
  </si>
  <si>
    <t>The Battle of Vlaardingen 1018 AD</t>
  </si>
  <si>
    <t>2020-07-31 15:00:08+00:00</t>
  </si>
  <si>
    <t>Watch awesome documentaries on CuriosityStream using this link: http://go.thoughtleaders.io/1671020200609
Register with the promo code "bazbattles" to get a 30-day free trial!
Music used:
BTS Prolog - Kevin MacLeod
Restless Native - Kevin MacLeod
Grave Blow - Kevin MacLeod
Impact Andante - Kevin MacLeod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Andrew Hord, Filip Dukat, Michael Barrett, Daniel Hulthen and Ken Ball!</t>
  </si>
  <si>
    <t>['bazbattles', 'medieval history', 'total war', 'european history', 'battle strategy', 'holy roman empire', 'county of holland', 'animated battle', 'history explained', 'battle tactics', 'otto the great', 'history of holland', 'history of netherlands']</t>
  </si>
  <si>
    <t>0YoEDjODfXs</t>
  </si>
  <si>
    <t>The St Nazaire Raid 1942</t>
  </si>
  <si>
    <t>2020-07-17 15:00:18+00:00</t>
  </si>
  <si>
    <t>Music used:
BTS Prolog - Kevin MacLeod
Hiding Your Reality - Kevin MacLeod
Emptiness - Savva Dudin
Heroes - Artur Tokhtash
Call of War - Fight for Our Future
Call of War - Splash Screen Extended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Andrew Hord, Filip Dukat, Michael Barrett, Daniel Hulthen and Ken Ball!</t>
  </si>
  <si>
    <t>['bazbattles', 'world war 2', 'total war', 'battle of the atlantic', 'st nazaire raid', 'the greatest raid', 'history documentary', 'history of europe', 'world war 2 history', 'ww2', 'animated history', 'animated documentary']</t>
  </si>
  <si>
    <t>oDOF6yJusrU</t>
  </si>
  <si>
    <t>The Channel Dash 1942</t>
  </si>
  <si>
    <t>2020-06-01 00:56:02+00:00</t>
  </si>
  <si>
    <t>Watch awesome documentaries on CuriosityStream using this link: http://go.thoughtleaders.io/1670820200512 
Register with the promo code "bazbattles" to get a 30-day free trial!
Music used:
BTS Prolog - Kevin MacLeod
Hiding Your Reality - Kevin MacLeod
Emptiness - Savva Dudin
Heroes - Artur Tokhtash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Andrew Hord, Filip Dukat, Michael Barrett, Daniel Hulthen and Ken Ball!</t>
  </si>
  <si>
    <t>['bazbattles', 'world war 2', 'history documentary', 'royal navy', 'royal air force', 'world war 2 history', 'ww2 history', 'battleship bismarck', 'bismarck', 'naval battle', 'history of europe', 'battle of the atlantic', 'kriegsmarine', 'ww2']</t>
  </si>
  <si>
    <t>nFEZnscW8KA</t>
  </si>
  <si>
    <t>The Battle of Raseiniai 1941</t>
  </si>
  <si>
    <t>2020-05-18 03:50:42+00:00</t>
  </si>
  <si>
    <t>Support my channel by downloading World of Tanks Blitz from http://patron.me/BazBattlesWOTB and receive a special bonus: get tier II American light tank T1E6, 500 gold, and 7 days of premium account. Bonus is available for mobile users only.
Music used:
BTS Prolog - Kevin MacLeod
Hiding Your Reality - Kevin MacLeod
Emptiness - Savva Dudin
All This Scoring Action - Kevin MacLeod
Heroes - Artur Tokhtash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Andrew Hord, Filip Dukat, Michael Barrett, Daniel Hulthen and Ken Ball!</t>
  </si>
  <si>
    <t>['bazbattles', 'world war 2', 'total war', 'operation barbarossa', 'tiger tank', 'world of tanks', 'animated documentary', 'animated history', 'history of europe', 'ww2', 'history documentary']</t>
  </si>
  <si>
    <t>Ix5N2iLZfjo</t>
  </si>
  <si>
    <t>The Battle of Orewin Bridge 1282 AD</t>
  </si>
  <si>
    <t>2020-04-29 18:00:38+00:00</t>
  </si>
  <si>
    <t>Watch awesome documentaries on CuriosityStream using this link: http://go.thoughtleaders.io/1666620200323
Register with the promo code "bazbattles" to get a 30-day free trial!
Music used:
BTS Prolog - Kevin MacLeod
Restless Native - Kevin MacLeod
Grave Blow - Kevin MacLeod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Andrew Hord, Filip Dukat, Michael Barrett, Daniel Hulthen and Ken Ball!</t>
  </si>
  <si>
    <t>['bazbattles', 'history of england', 'total war', 'medieval history', 'kingdom of england', 'welsh history', 'battle of lewes', 'battle of evesham', 'animated battle', 'edward longshanks', 'edward of england', 'baronial revolt', 'simon de montfort', 'history explained', 'medieval england', 'animated history']</t>
  </si>
  <si>
    <t>2cG6SxHDIZU</t>
  </si>
  <si>
    <t>The Battle of Evesham 1265 AD</t>
  </si>
  <si>
    <t>2020-04-19 21:00:02+00:00</t>
  </si>
  <si>
    <t>Install Raid for Free âœ… IOS: https://clcr.me/BBattles_iOS  âœ… ANDROID: https://clcr.me/BBattles_Android  âœ… PC: https://clcr.me/BBattles_PC  and get a special starter pack ðŸ’¥Available only for the next 30 days
Disclaimer: Black Hole Battery Drainer is a parody, and not a real product available for purchase.
Music used:
BTS Prolog - Kevin MacLeod
Restless Native - Kevin MacLeod
Grave Blow - Kevin MacLeod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Andrew Hord, Filip Dukat, Michael Barrett, Daniel Hulthen and Ken Ball!</t>
  </si>
  <si>
    <t>['bazbattles', 'kingdom of england', 'total war', 'medieval history', "baron's war", 'battle of lewes', 'edward longshanks', 'baronial revolt', 'history of england', 'history of europe', 'animated history', 'english kingdom', 'history']</t>
  </si>
  <si>
    <t>3xq1GhCGzD0</t>
  </si>
  <si>
    <t>The Battle of Lewes 1264 AD</t>
  </si>
  <si>
    <t>2020-03-04 18:00:01+00:00</t>
  </si>
  <si>
    <t>Watch awesome documentaries on CuriosityStream using this link: http://go.thoughtleaders.io/1671120200224
Register with the promo code "bazbattles" to get a 30-day free trial!
Music used:
BTS Prolog - Kevin MacLeod
Restless Native - Kevin MacLeod
Grave Blow - Kevin MacLeod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Andrew Hord, Filip Dukat, Michael Barrett, Daniel Hulthen and Ken Ball!</t>
  </si>
  <si>
    <t>['bazbattles', "baron's war", 'medieval history', 'total war', 'kingdom of england', 'english history', 'battle strategy', 'animated battle', 'edward longshanks', 'john lackland', 'battle of evesham', 'baronial revolt', 'simon de montfort', 'provisions of oxford', 'english parliament', 'history of england', 'history explained']</t>
  </si>
  <si>
    <t>zdAcfN5-l4w</t>
  </si>
  <si>
    <t>The Battle of Anchialus 708 AD</t>
  </si>
  <si>
    <t>2020-02-21 20:00:12+00:00</t>
  </si>
  <si>
    <t>Install Raid for Free âœ… IOS: https://clcr.me/Bazbattles_iOS  âœ… ANDROID: https://clcr.me/Bazbattles_Android  âœ… PC: https://clcr.me/Bazbattles_PC  and get a special starter pack ðŸ’¥Available only for the next 30 days
Music used:
BTS Prolog - Kevin MacLeod
Restless Native - Kevin MacLeod
Grave Blow - Kevin MacLeod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Andrew Hord, Filip Dukat, Michael Barrett, Daniel Hulthen and Ken Ball!</t>
  </si>
  <si>
    <t>['bazbattles', 'eastern roman empire', 'byzantine empire', 'total war', 'history', 'battle tactics', 'roman empire', 'medieval warfare', 'history documentary', 'history of europe', 'world history', 'animated battle', 'medieval battle', 'history explained', 'battle strategy']</t>
  </si>
  <si>
    <t>0Ty1ewdKolg</t>
  </si>
  <si>
    <t>The Battle of Toulouse 721 AD</t>
  </si>
  <si>
    <t>2020-02-12 16:00:00+00:00</t>
  </si>
  <si>
    <t>Watch awesome documentaries on CuriosityStream using this link: http://go.thoughtleaders.io/1670920200127
Register with the promo code "bazbattles" to get a 30-day free trial!
Music used:
BTS Prolog - Kevin MacLeod
Restless Native - Kevin MacLeod
Grave Blow - Kevin MacLeod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Andrew Hord, Filip Dukat, Michael Barrett, Daniel Hulthen and Ken Ball!</t>
  </si>
  <si>
    <t>['bazbattles', 'battle of tours', 'charles martel', 'arab invasion', 'frankish kingdom', 'medieval history', 'european history', 'total war', 'battle strategy', 'odo of aquitaine', 'golden age', 'charles the hammer', 'animated battle', '732', 'battle of poitiers', 'history explained', 'simple history', 'duchy of aquitaine', 'battle tactics']</t>
  </si>
  <si>
    <t>ujIY99dwi5Y</t>
  </si>
  <si>
    <t>The Battle of Mons Graupius 83 AD</t>
  </si>
  <si>
    <t>2019-12-31 03:00:07+00:00</t>
  </si>
  <si>
    <t>Get your first audiobook and two Audible Originals for free when you try Audible for 30 days visit https://www.audible.com/bazbattles or text "bazbattles" to 500 500!
Music used:
BTS Prolog - Kevin MacLeod
Restless Native - Kevin MacLeod
Grave Blow - Kevin MacLeod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Andrew Hord, Filip Dukat, Michael Barrett, Daniel Hulthen and Ken Ball!</t>
  </si>
  <si>
    <t>['bazbattles', 'roman empire', 'history of rome', 'ancient rome', 'total war', 'ancient warfare', 'history documentary', 'conquest of britain', 'augustus', 'animated history', 'ancient battles', 'ancient history', 'aulus plautius', 'julius agricola', 'history of europe']</t>
  </si>
  <si>
    <t>s4zJIy0JaHM</t>
  </si>
  <si>
    <t>The Battle of Maldon 991 AD</t>
  </si>
  <si>
    <t>2019-12-22 20:00:08+00:00</t>
  </si>
  <si>
    <t>Support My Channel! Download Free âš”ï¸ Vikings War Of Clans Here
âž¤ IOS: https://clcr.me/ooEqIY  âž¤ Android: https://clcr.me/gkgMGh
And Get 200 ðŸ’° Gold And a ðŸ¥ Protective Shield for FREE
Music used:
BTS Prolog - Kevin MacLeod
Restless Native - Kevin MacLeod
Grave Blow - Kevin MacLeod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Andrew Hord, Filip Dukat, Michael Barrett, Daniel Hulthen and Ken Ball!</t>
  </si>
  <si>
    <t>['bazbattles', 'william the conqueror', 'history of europe', 'history of england', 'total war', 'medieval battle', 'medieval warfare', 'aethelred the unready', 'battle of maldon', 'medieval england', 'vikings', 'viking age', 'viking invasion', 'byrhtnoth', 'alfred the great']</t>
  </si>
  <si>
    <t>2CRD1GSyhG0</t>
  </si>
  <si>
    <t>The Battle of Bremule 1119 AD</t>
  </si>
  <si>
    <t>2019-11-30 23:45:00+00:00</t>
  </si>
  <si>
    <t>Click https://skl.sh/bazbattles to get 2 months of Skillshare for FREE! 
Music used:
BTS Prolog - Kevin MacLeod
Restless Native - Kevin MacLeod
Grave Blow - Kevin MacLeod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Andrew Hord, Filip Dukat, Michael Barrett, Daniel Hulthen and Ken Ball!</t>
  </si>
  <si>
    <t>['bazbattles', 'history of england', 'william the conqueror', 'history of normandy', 'norman conquest', 'total war', 'medieval battle', 'history of europe', 'kingdom of france', 'medieval france', 'battle tactics', 'battle of hastings', 'robert curthose', 'henry beauclerc', 'louis the fat', 'medieval warfare', 'history documentary']</t>
  </si>
  <si>
    <t>wvXG4u4Xl0o</t>
  </si>
  <si>
    <t>The Battle of Tinchebray 1106 AD</t>
  </si>
  <si>
    <t>2019-11-19 20:00:11+00:00</t>
  </si>
  <si>
    <t>Get 3 months of Audible for just $6.95 a month. Choose 1 audiobook and 2 Audible Originals absolutely free. Visit https://www.audible.com/bazbattles or text bazbattles to 500 500!
Music used:
BTS Prolog - Kevin MacLeod
Restless Native - Kevin MacLeod
Grave Blow - Kevin MacLeod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Andrew Hord, Filip Dukat, Michael Barrett, Daniel Hulthen and Ken Ball!</t>
  </si>
  <si>
    <t>['bazbattles', 'history of england', 'william the conqueror', 'norman conquest', 'medieval battle', 'history of europe', 'total war', 'history', 'history documentary', 'medieval warfare', 'medieval england', 'medieval france', 'kingdom of france', 'battle tactics', 'battle of hastings', 'henry beauclerc', 'robert curthose']</t>
  </si>
  <si>
    <t>gambV0_mvD4</t>
  </si>
  <si>
    <t>The Battle of Ongal 680 AD</t>
  </si>
  <si>
    <t>2019-10-06 21:57:23+00:00</t>
  </si>
  <si>
    <t>Support my channel and download Rise of Kingdoms for free: http://patron.me/bazbattles
Music used:
BTS Prolog - Kevin MacLeod
Restless Native - Kevin MacLeod
Grave Blow - Kevin MacLeod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Andrew Hord, Filip Dukat, Michael Barrett, Daniel Hulthen and Ken Ball!</t>
  </si>
  <si>
    <t>['bazbattles', 'byzantine empire', 'medieval battle', 'history of bulgaria', 'medieval history', 'total war', 'history', 'history documentary', 'medieval warfare', 'eastern roman empire', 'roman empire', 'battle tactics', 'bulgarian empire']</t>
  </si>
  <si>
    <t>fwGxkj79Xkw</t>
  </si>
  <si>
    <t>The Battle of Crug Mawr 1136 AD</t>
  </si>
  <si>
    <t>2019-09-30 20:00:02+00:00</t>
  </si>
  <si>
    <t>Get your first audiobook plus two Audible originals free when you try Audible for 30 days, go to https://www.audible.com/bazbattles or text bazbattles to 500 500.
Music used:
BTS Prolog - Kevin MacLeod
Restless Native - Kevin MacLeod
Grave Blow - Kevin MacLeod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Andrew Hord, Filip Dukat, Michael Barrett, Daniel Hulthen and Ken Ball!</t>
  </si>
  <si>
    <t>['bazbattles', 'history of england', 'medieval battle', 'history of wales', 'total war', 'history', 'history documentary', 'medieval warfare', 'medieval wales', 'medieval england', 'battle tactics', 'william the conqueror', 'battle of hastings', 'welsh states', 'henry i', 'kingdom of england']</t>
  </si>
  <si>
    <t>TUGb4kpOFiQ</t>
  </si>
  <si>
    <t>The Battle of Brenta 899 AD</t>
  </si>
  <si>
    <t>2019-08-31 20:00:01+00:00</t>
  </si>
  <si>
    <t>For 10% off your first Squarespace website or domain, visit https://www.squarespace.com/bazbattles and use my Coupon Code BAZBATTLES
Music used:
BTS Prolog - Kevin MacLeod
Restless Native - Kevin MacLeod
Grave Blow - Kevin MacLeod
Barbarians at the Gates - Richard Beddow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Andrew Hord, Filip Dukat, Michael Barrett, Daniel Hulthen and Ken Ball!</t>
  </si>
  <si>
    <t>['bazbattles', 'total war', 'history documentary', 'kingdom of italy', 'holy roman empire', 'otto the great', 'medieval warfare', 'battle tactics', 'history of europe', 'holy roman emperor', 'frankish empire', 'charlemagne', 'medieval battle']</t>
  </si>
  <si>
    <t>Td91uH9Jn7I</t>
  </si>
  <si>
    <t>The Battle of Largs 1263 AD</t>
  </si>
  <si>
    <t>2019-08-29 20:00:06+00:00</t>
  </si>
  <si>
    <t>For 10% off your first Squarespace website or domain, visit https://www.squarespace.com/bazbattles and use my Coupon Code BAZBATTLES
Music used:
BTS Prolog - Kevin MacLeod
Restless Native - Kevin MacLeod
Grave Blow - Kevin MacLeod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Andrew Hord, Filip Dukat, Michael Barrett and Daniel Hulthen!</t>
  </si>
  <si>
    <t>['bazbattles', 'kingdom of scotland', 'total war', 'history documentary', 'kingdom of norway', 'medieval battle', 'war of scottish independence', 'history of europe', 'medieval warfare', 'battle tactics', 'house dunkeld', 'alexander of scotland']</t>
  </si>
  <si>
    <t>pKwUWAr5MGk</t>
  </si>
  <si>
    <t>The Battle of Beroia 1122 AD</t>
  </si>
  <si>
    <t>2019-07-31 21:55:33+00:00</t>
  </si>
  <si>
    <t>For 10% off your first Squarespace website or domain, visit https://www.squarespace.com/bazbattles and use my Coupon Code BAZBATTLES
Music used:
BTS Prolog - Kevin MacLeod
Restless Native - Kevin MacLeod
Grave Blow - Kevin MacLeod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 Andrew Hord!</t>
  </si>
  <si>
    <t>['bazbattles', 'komnenian restoration', 'total war', 'history documentary', 'john komnenos', 'battle of manzikert', 'seljuk turks', 'crusades', 'first crusade', 'battle tactics', 'byzantine empire', 'eastern roman empire', 'roman empire', 'history of europe', 'alexios komnenos', 'anna komnene', 'medieval battle', 'history', 'medieval warfare']</t>
  </si>
  <si>
    <t>9VMrP7S1RS4</t>
  </si>
  <si>
    <t>The Battle of Levounion 1091 AD</t>
  </si>
  <si>
    <t>2019-07-29 21:56:17+00:00</t>
  </si>
  <si>
    <t>['bazbattles', 'eastern roman empire', 'roman empire', 'byzantine empire', 'medieval history', 'medieval battle', 'history of europe', 'total war', 'history', 'history documentary', 'alexios komnenos', 'komnenian restoration', 'crusades', 'first crusade', 'seljuk turks', 'medieval warfare', 'battle tactics']</t>
  </si>
  <si>
    <t>F34FvVBbUdk</t>
  </si>
  <si>
    <t>The Battle of the River Bug 1018 AD</t>
  </si>
  <si>
    <t>2019-07-27 13:00:02+00:00</t>
  </si>
  <si>
    <t>To take advantage of the Amazon Prime offer, go to https://www.audible.com/bazbattles or text bazbattles to 500 500.
Music used:
BTS Prolog - Kevin MacLeod
Restless Native - Kevin MacLeod
Grave Blow - Kevin MacLeod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 Andrew Hord!</t>
  </si>
  <si>
    <t>['bazbattles', 'medieval battle', 'history of europe', 'total war', 'history', 'medieval europe', 'history documentary', 'medieval warfare', 'novgorod the great', 'kievan rus', 'yaroslav the wise', 'kingdom of poland', 'boleslav the brave']</t>
  </si>
  <si>
    <t>HkU351VCtTc</t>
  </si>
  <si>
    <t>Game of Thrones: War of the Five Kings &amp; Battle of Oxcross 299 AC</t>
  </si>
  <si>
    <t>Game of Thrones War of the Five Kings Battle of Oxcross 299 AC</t>
  </si>
  <si>
    <t>2019-06-29 16:00:00+00:00</t>
  </si>
  <si>
    <t>More of the Game of Thrones videos:
https://www.youtube.com/watch?v=k1zsvHusfPQ - Battle of the Trident 283 AC
https://www.youtube.com/watch?v=8yChY_ZJrJg - Greyjoy's Rebellion 283 AC
https://www.youtube.com/watch?v=EgsBFCHEd-w - Battle of the Whispering Wood 299 AC
Music used:
BTS Prolog - Kevin MacLeod
Unbroken Road - Jeremy Soule
Restless Natives - Kevin MacLeod
Grave Blow - Kevin MacLeod
Journey to Rome - Jeff van Dyck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 Andrew Hord!</t>
  </si>
  <si>
    <t>['game of thrones', 'bazbattles', 'westeros', 'a song of ice and fire', 'robb stark', 'tywin lannister', 'winterfell', 'stannis baratheon', 'robert baratheon', 'renly baratheon', "robert's rebellion", 'brynden tully', 'cersei lannister', 'jaime lannister', 'got', "king's landing", 'riverrun', 'war of the five kings', 'red wedding']</t>
  </si>
  <si>
    <t>nQdMEC90QBU</t>
  </si>
  <si>
    <t>The Battle of Roncevaux Pass 778 AD</t>
  </si>
  <si>
    <t>2019-05-27 21:00:09+00:00</t>
  </si>
  <si>
    <t>Install Raid for Free âœ… IOS: http://bit.ly/2QnPCSn  âœ… ANDROID: http://bit.ly/2HOmH64  Start withðŸ’°50K silver and join the Special Launch Tournament for a chance to win prizes.
Music used:
BTS Prolog - Kevin MacLeod
Restless Native - Kevin MacLeod
Grave Blow - Kevin MacLeod
Journey to Rome - Jeff van Dyck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Raymond Chiu, Alexandru Marton, Dane McAfee and Andrew Hord!</t>
  </si>
  <si>
    <t>['bazbattles', 'charlemagne', 'carolingian empire', 'frankish empire', 'medieval battle', 'history of europe', 'history', 'charles the great', 'emirate of cordoba', 'total war', 'medieval europe', 'middle ages', 'the song of roland']</t>
  </si>
  <si>
    <t>EgsBFCHEd-w</t>
  </si>
  <si>
    <t>Game of Thrones: War of the Five Kings &amp; Battle of the Whispering Wood 299 AC</t>
  </si>
  <si>
    <t>Game of Thrones War of the Five Kings Battle of the Whispering Wood 299 AC</t>
  </si>
  <si>
    <t>2019-04-10 19:00:00+00:00</t>
  </si>
  <si>
    <t>More of the Game of Thrones videos:
https://www.youtube.com/watch?v=k1zsvHusfPQ - Battle of the Trident 283 AC
https://www.youtube.com/watch?v=8yChY_ZJrJg - Greyjoy's Rebellion 283 AC
https://www.youtube.com/watch?v=HkU351VCtTc - Battle of Oxcross 299 AC
Music used:
BTS Prolog - Kevin MacLeod
Unbroken Road - Jeremy Soule
Restless Native - Kevin MacLeod
Dragonsreach - Jeremy Soule
Grave Blow - Kevin MacLeod
Journey to Rome - Jeff van Dyck
All This Scoring Action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Vincent Lam and Raymond Chiu!!</t>
  </si>
  <si>
    <t>['game of thrones', 'bazbattles', 'ned stark', 'cersei lannister', 'eddard stark', 'jaime lannister', 'westeros', 'a song of ice and fire', 'red wedding', 'war of the five kings', "king's landing", 'tyrion lannister', 'tywin lannister', 'robert baratheon', 'jon arryn', 'winterfell', 'history of westeros', 'awoiaf', 'battle of the green fork', 'stannis baratheon', "robert's rebellion", "greyjoy's rebellion", 'bran stark', 'catelyn stark', 'brynden tully']</t>
  </si>
  <si>
    <t>5KgBJC4RXC4</t>
  </si>
  <si>
    <t>The Battle of DrÃ¸bak Sound 1940</t>
  </si>
  <si>
    <t>2019-03-31 21:50:02+00:00</t>
  </si>
  <si>
    <t>Download World of Warships Blitz now! (https://bit.ly/2HZdMjZ)
Reach LEVEL 3, and get a free ship - German Destroyer G101 
which has the special ability to shoot torpedoes directly in front of it to get started!
Music used:
World of Warships OST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and Vincent Lam!</t>
  </si>
  <si>
    <t>['bazbattles', 'world war 2', 'naval battle', 'world war 2 history', 'naval history', 'german navy', 'norwegian campaign', 'kriegsmarine', 'history documentary', 'world of warships', 'ww2', 'royal navy', 'battle of the atlantic']</t>
  </si>
  <si>
    <t>EJ-sIdqnhto</t>
  </si>
  <si>
    <t>The Battle of Mantinea 362 BC</t>
  </si>
  <si>
    <t>2019-03-24 22:00:00+00:00</t>
  </si>
  <si>
    <t>Install Raid for Free âœ… IOS: https://bit.ly/2u6EsXW âœ… ANDROID: https://bit.ly/2JbzWly And Get ðŸ’°50k silver immediately and a free Epic Champion ðŸ’¥as part of the new player program.
Music used:
Impact Allegretto - Kevin MacLeod
Impact Andante - Kevin MacLeod
All This Scoring Action - Kevin MacLeod
BTS Prolog - Kevin MacLeod
Carthage Intro - Jeff van Dyck
Drums of the Deep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and Vincent Lam!</t>
  </si>
  <si>
    <t>['bazbattles', 'ancient greece', 'leuctra', 'mantinea', 'tegyra', 'sparta', '300', 'epaminondas', 'theban hegemony', 'spartan hegemony', 'greek warfare', 'animated history', 'phalanx', 'history documentary', 'history of greece', 'total war', 'animated battle', 'hoplite battle', 'history of europe']</t>
  </si>
  <si>
    <t>ryxXN-0SHmw</t>
  </si>
  <si>
    <t>The Battle of Wake Island 1941</t>
  </si>
  <si>
    <t>2019-03-10 18:00:03+00:00</t>
  </si>
  <si>
    <t>Join me in War Thunder! Use my link https://wt.link/BazBattles for a FREE premium aircraft or tank and three days of premium account time as a BONUS
Music used:
BTS Prolog - Kevin MacLeod
Echoes of Time - Kevin MacLeod
Hiding Your Reality - Kevin MacLeod
Blue Sizzle - Kevin MacLeod
War Thunder OST - Naval 14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and Vincent Lam!</t>
  </si>
  <si>
    <t>['bazbattles', 'pearl harbor', 'pacific war', 'imperial japanese navy', 'us navy', 'naval battle', 'ww2', 'world war 2', 'history documentary', 'war in the pacific', 'japanese empire', 'united states navy', 'naval history', 'aircraft carrier', 'fleet carrier', 'yamamoto', 'world war 2 history']</t>
  </si>
  <si>
    <t>nw37TLTjg2A</t>
  </si>
  <si>
    <t>The Battle of Leuctra 371 BC</t>
  </si>
  <si>
    <t>2019-02-24 22:45:00+00:00</t>
  </si>
  <si>
    <t>Signup for your FREE trial to The Great Courses Plus here: http://ow.ly/ANit30nzMK0
Music used:
Impact Allegretto - Kevin MacLeod
Impact Andante - Kevin MacLeod
All This Scoring Action - Kevin MacLeod
BTS Prolog - Kevin MacLeod
Carthage Intro - Jeff van Dyck
Drums of the Deep - Kevin MacLeod
Honor Bound - Omri Lahav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and Vincent Lam!
The Great Courses Plus is currently available to watch through a web browser to almost anyone in the world and optimized for the US, UK, and Australian markets. The Great Courses Plus is currently working to both optimize the product globally and accept credit card payments globally.</t>
  </si>
  <si>
    <t>['bazbattles', 'ancient greece', 'leuctra', 'sparta', '300', 'greek wars', 'epaminondas', 'greek tactics', 'greek warfare', 'spartan hegemony', 'phalanx', 'history of europe', 'animated history', 'theban hegemony', 'boeotian war', 'hoplite', 'hoplite battle', 'history documentary', 'total war', 'animated battle', 'history of greece', 'ancient history']</t>
  </si>
  <si>
    <t>FZkP56o8nJw</t>
  </si>
  <si>
    <t>The Battle of Tegyra 375 BC</t>
  </si>
  <si>
    <t>2019-02-17 14:00:01+00:00</t>
  </si>
  <si>
    <t>Support BazBattles on Patreon: https://www.patreon.com/bazbattles
Music used:
Impact Allegretto - Kevin MacLeod
Impact Andante - Kevin MacLeod
All This Scoring Action - Kevin MacLeod
BTS Prolog - Kevin MacLeod
Carthage Intro - Jeff van Dyck
Drums of the Deep - Kevin MacLeod
Narrated by Dan Boud - https://danboud.com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and Vincent Lam!</t>
  </si>
  <si>
    <t>['bazbattles', 'sparta', 'ancient greece', 'greek battles', 'total war', '300', 'spartan hegemony', 'theban hegemony', 'ancient athens', 'greek wars', 'greek warfare', 'battle of leuctra', 'spartiates', 'history documentary', 'animated history', 'history of greece', 'history of europe', 'phalanx', 'hoplite battle', 'hoplite']</t>
  </si>
  <si>
    <t>aI-ipDK4JFc</t>
  </si>
  <si>
    <t>The Battle of the North Cape 1943</t>
  </si>
  <si>
    <t>2019-01-20 20:00:00+00:00</t>
  </si>
  <si>
    <t>Download World of Warships Blitz now http://bit.ly/2VR3UgN  - Reach LEVEL 3, and get a free ship  - Tier 3 Battleship: USS South Carolina plus some nice items to get started. 
Music used:
World of Warships OST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Todd Loreman and Vincent Lam!</t>
  </si>
  <si>
    <t>['bazbattles', 'scharnhorst', 'bismarck', 'world war 2', 'battle of the atlantic', 'kriegsmarine', 'royal navy', 'ww2', 'world war', 'bruce fraser', 'home fleet', 'world of warships', 'arctic convoys', 'naval battle', 'battleships', 'history documentary', 'naval history', 'hms duke of york', 'world war 2 history']</t>
  </si>
  <si>
    <t>svVQwU86Pp8</t>
  </si>
  <si>
    <t>Sengoku Jidai: Battle of Anegawa 1570</t>
  </si>
  <si>
    <t>Sengoku Jidai Battle of Anegawa 1570</t>
  </si>
  <si>
    <t>2019-01-12 14:00:10+00:00</t>
  </si>
  <si>
    <t>Fifth installment of Japanese Sengoku period video series.
Previous episodes:
1. Onin War 1467-1477 â–º https://www.youtube.com/watch?v=ey1xzXVORLM
2. Battle of Miyajima 1555 â–º https://www.youtube.com/watch?v=4ZYk9HphvKk
3. Battle of Okehazama 1560 â–º https://www.youtube.com/watch?v=zmlFnt1pmKE
4. Battle of Kawanakajima 1561 â–º https://www.youtube.com/watch?v=D89Ma9EmuV0
Support BazBattles on Patreon: https://www.patreon.com/bazbattles
Music used:
Jeff Van Dyck - The Shoto
Jeff Van Dyck - Shogun 2 Main Theme
Jeff Van Dyck - For the Daimyo
Jeff Van Dyck - Heavy Bune
Jeff Van Dyck - Akumajo
BTS Prolog - Kevin MacLeod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Pete Yun, Paul Soullier, Jan L. Doskocil, and Todd Loreman!</t>
  </si>
  <si>
    <t>['bazbattles', 'total war', 'shogun', 'sengoku jidai', 'oda nobunaga', 'tokugawa ieyasu', 'tokugawa shogunate', 'age of warring states', 'toyotomi hideyoshi', 'history of japan', 'ashikaga shogunate', 'japanese history', 'samurai', 'animated history', 'history documentary']</t>
  </si>
  <si>
    <t>Rj24yTIc-HE</t>
  </si>
  <si>
    <t>The Battle on the Marchfeld 1278 AD</t>
  </si>
  <si>
    <t>2018-12-07 16:00:04+00:00</t>
  </si>
  <si>
    <t>Support My Channel! Join  ðŸ°  Throne: Kingdom at War and get 200 gold coins and ðŸ‘‘ â€œ1 day VIP statusâ€ for FREE âž¤ https://bit.ly/2EfutqA
Support BazBattles on Patreon: https://www.patreon.com/bazbattles
Music used:
Impact Allegretto - Kevin MacLeod
Impact Andante - Kevin MacLeod
All This Scoring Action - Kevin MacLeod
A Thousand Arrows - Richard Beddow
Barbarians At The Gates - Richard Beddow
BTS Prolog - Kevin MacLeod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ColinNRN, Coby Tang, Douglas Arndell, Charles Dooley, James Lovingood, Bodo Nuber, Yurnero, Kaidong Nie and Pete Yun!</t>
  </si>
  <si>
    <t>['bazbattles', 'habsburg', 'total war', 'holy roman empire', 'history of europe', 'ottokar of bohemia', 'rudolf of germany', 'kingdom of bohemia', 'holy roman emperor', 'house of habsburg', 'austria', 'habsburg empire', 'medieval warfare', 'battle on the marchfeld', 'medieval battle', 'cavalry battle']</t>
  </si>
  <si>
    <t>EujsS3kfHyc</t>
  </si>
  <si>
    <t>The Battle of Kressenbrunn 1260 AD</t>
  </si>
  <si>
    <t>2018-11-11 13:00:03+00:00</t>
  </si>
  <si>
    <t>Download GnG here http://bit.ly/2OtOHNX use my promo code "baz" and get a huge bonus pack!
Support BazBattles on Patreon: https://www.patreon.com/bazbattles
Music used:
Impact Allegretto - Kevin MacLeod
Impact Andante - Kevin MacLeod
All This Scoring Action - Kevin MacLeod
A Thousand Arrows - Richard Beddow
Barbarians At The Gates - Richard Beddow
BTS Prolog - Kevin MacLeod
Many thanks to my generous Patreon supporters: Admiralwaffles, Giancarlo Andujo, Aust, Victor Degliame, Mayonnaise, TraJon, Anders "Gaztro" Nyhammer, Admiral Hill, Benny McAllister, Vernon Swain-Nisbet, ShamPowWow, Douglas Shull, Paul Soullier, Razgriz Gundam, Faustas Aglinskas, Alexander Nikolas Gierczyk, NightRide3489, Coby Tang, Douglas Arndell, Charles Dooley, James Lovingood, Yurnero and Kaidong Nie!</t>
  </si>
  <si>
    <t>['bazbattles', 'holy roman empire', 'total war', 'history of europe', 'medieval history', 'medieval warfare', 'ottokar', 'history documentary', 'kingdom of bohemia', 'czechia', 'holy roman emperor', 'habsburg', 'austria', 'hungary', 'battle of kressenbrunn', 'battle on the marchfeld']</t>
  </si>
  <si>
    <t>D89Ma9EmuV0</t>
  </si>
  <si>
    <t>Sengoku Jidai: Battle of Kawanakajima 1561</t>
  </si>
  <si>
    <t>Sengoku Jidai Battle of Kawanakajima 1561</t>
  </si>
  <si>
    <t>2018-10-21 15:00:00+00:00</t>
  </si>
  <si>
    <t>Fourth installment of Japanese Sengoku period video series.
Support BazBattles on Patreon: https://www.patreon.com/bazbattles
Music used:
Jeff Van Dyck - The Shoto
Jeff Van Dyck - Shogun 2 Main Theme
Jeff Van Dyck - For the Daimyo
Jeff Van Dyck - Heavy Bune
Jeff Van Dyck - Akumajo
BTS Prolog - Kevin MacLeod
Many thanks to my generous Patreon supporters: Admiralwaffles, Giancarlo Andujo, Aust, Victor Degliame, Mayonnaise, TraJon, Anders "Gaztro" Nyhammer, Admiral Hill, Richard Klammer, Benny McAllister, Vernon Swain-Nisbet, ShamPowWow, Douglas Shull, Paul Soullier, Razgriz Gundam, Faustas Aglinskas, Alexander Nikolas Gierczyk, NightRide3489, Coby Tang, Douglas Arndell, Charles Dooley, James Lovingood!</t>
  </si>
  <si>
    <t>['bazbattles', 'sengoku jidai', 'shogun', 'battle of kawanakajima', 'uesugi kenshin', 'takeda shingen', 'uesugi clan', 'takeda clan', 'oda nobunaga', 'age of warring states', 'toyotomi hideyoshi', 'tokugawa ieyasu', 'ashikaga shogunate', 'history of japan', 'japanese history', 'samurai', 'animated history', 'history documentary', 'total war']</t>
  </si>
  <si>
    <t>K5ivOwuXCEM</t>
  </si>
  <si>
    <t>The Battle of Adrianople 378 AD</t>
  </si>
  <si>
    <t>2018-08-08 15:00:01+00:00</t>
  </si>
  <si>
    <t>Visit https://spons.org/BazBattles on your iPhone or Android phone to download and play Art of Conquest for free.
Support BazBattles on Patreon: https://www.patreon.com/bazbattles
Music used:
BTS Prolog - Kevin MacLeod
Impact Allegretto - Kevin MacLeod
Impact Andante - Kevin MacLeod
Fire and Ice - Richard Beddow
Barbarians at the Gates - Richard Beddow
Many thanks to my generous Patreon supporters: Admiralwaffles, Ed Nark, Giancarlo Andujo, Aust, Victor Degliame, The Gorilla Shaman Show, TraJon, Anders "Gaztro" Nyhammer, Mayonnaise, Admiral Hill, Vernon Swain-Nisbet, ShamPowWOw, Benny McAllister, Richard Klammer, Douglas Shull, Paul Soullier, RudyH, Coby Tang, Faustas Aglinskas, Jeff Hanevich, Charles Dooley, NightRide3489 and Razgriz Gundam!</t>
  </si>
  <si>
    <t>['bazbattles', 'ancient rome', 'roman empire', 'ancient battles', 'eastern roman empire', 'total war', 'late roman empire', 'ancient warfare', 'history of rome', 'history documentary', 'attila', 'valens', 'sassanid empire', 'history documentery', 'animated history', 'roman battles', 'roman history']</t>
  </si>
  <si>
    <t>qiZIhL7S_c4</t>
  </si>
  <si>
    <t>The Battle of Brunanburh 937 AD</t>
  </si>
  <si>
    <t>2018-07-31 17:00:06+00:00</t>
  </si>
  <si>
    <t>Download Vikings only through MY links and get 200 gold and protection shield for FREE:
iOS - http://bit.ly/2LUhv1F
Android - http://bit.ly/2JYEpTI
Support BazBattles on Patreon: https://www.patreon.com/bazbattles
Music used:
BTS Prolog - Kevin MacLeod
Impact Allegretto - Kevin MacLeod
Impact Andante - Kevin MacLeod
All This Scoring Action - Kevin MacLeod
Barbarians at the Gates - Richard Beddow
Many thanks to my generous Patreon supporters: Admiralwaffles, Ed Nark, Giancarlo Andujo, Aust, Victor Degliame, The Gorilla Shaman Show, TraJon, Anders "Gaztro" Nyhammer, Mayonnaise, Admiral Hill, Vernon Swain-Nisbet, ShamPowWOw, Benny McAllister, Richard Klammer, Douglas Shull, Paul Soullier, RudyH, Coby Tang, Faustas Aglinskas, Jeff Hanevich and Charles Dooley!</t>
  </si>
  <si>
    <t>['bazbattles', 'viking age', 'anglo saxons', 'alfred the great', 'aethelstan', 'vikings', 'viking invasion', 'battle of brunanburh', 'total war', 'edward the elder', 'kingdom of england', 'medieval england', 'history of england', 'history of scotland', 'history documentary', 'medieval warfare', 'shieldwall', 'mercia', 'wessex']</t>
  </si>
  <si>
    <t>zuG4qFXPMmk</t>
  </si>
  <si>
    <t>Operation RheinÃ¼bung: Hunt for the Bismarck 1941</t>
  </si>
  <si>
    <t>Operation RheinÃ¼bung Hunt for the Bismarck 1941</t>
  </si>
  <si>
    <t>2018-07-22 18:00:02+00:00</t>
  </si>
  <si>
    <t>Download World of Warships Blitz now http://bit.ly/2LyG4nX Reach LEVEL 4, tap the link again and get a huge pack of prizes!
Music used:
World of Warships OST
Support BazBattles on Patreon: https://www.patreon.com/bazbattles
Many thanks to my generous Patreon supporters: Admiralwaffles, Ed Nark, Giancarlo Andujo, Aust, Victor Degliame, The Gorilla Shaman Show, TraJon, Anders "Gaztro" Nyhammer, Mayonnaise, Admiral Hill, Vernon Swain-Nisbet, ShamPowWOw, Benny McAllister, Richard Klammer, Douglas Shull, Paul Soullier, RudyH, Coby Tang, Faustas Aglinskas, Jeff Hanevich and Charles Dooley!</t>
  </si>
  <si>
    <t>['bazbattles', 'bismarck', 'world war 2', 'hms hood', 'bismarck sinking', 'hms hood sinking', 'battle of the atlantic', 'world war', 'john tovey', 'royal navy', 'home fleet', 'battleships', 'naval battle', 'history documentary', 'naval history', 'world of warships', 'prinz eugen', 'king george v', 'hms ark royal', 'fairey swordfish', 'naval combat', 'world war 2 history']</t>
  </si>
  <si>
    <t>zmlFnt1pmKE</t>
  </si>
  <si>
    <t>Sengoku Jidai: Battle of Okehazama 1560</t>
  </si>
  <si>
    <t>Sengoku Jidai Battle of Okehazama 1560</t>
  </si>
  <si>
    <t>2018-05-27 12:00:03+00:00</t>
  </si>
  <si>
    <t>Third installment of Japanese Sengoku period video series.
Support BazBattles on Patreon: https://www.patreon.com/bazbattles
Music used:
Jeff Van Dyck - The Shoto
Jeff Van Dyck - Shogun 2 Main Theme
Jeff Van Dyck - For the Daimyo
Jeff Van Dyck - Heavy Bune
Jeff Van Dyck - Stalemate
Impact Andante - Kevin MacLeod
BTS Prolog - Kevin MacLeod
Many thanks to my generous Patreon supporters: Admiralwaffles, Ed Nark, Giancarlo Andujo, Aust, Victor Degliame, The Gorilla Shaman Show, Justin Smith, TraJon, Anders "Gaztro" Nyhammer, Mayonnaise, Patrick Riordan, Admiral Hill, Vernon Swain-Nisbet, ShamPowWOw, Benny McAllister, Richard Klammer, Douglas Shull,  Scott Smith, Paul Soullier and Yakov Kratzberg!</t>
  </si>
  <si>
    <t>['bazbattles', 'sengoku jidai', 'sengoku', 'oda nobunaga', 'imagawa yoshimoto', 'history of japan', 'oda clan', 'imagawa clan', 'shogun 2', 'toyotomi hideyoshi', 'tokugawa ieyasu', 'japanese history', 'ashikaga shogunate', 'sengoku period', 'total war', 'animated history', 'samurai', 'history documentary', 'far east']</t>
  </si>
  <si>
    <t>zAInHOm0tBE</t>
  </si>
  <si>
    <t>Siege of Paris 845 AD</t>
  </si>
  <si>
    <t>2018-04-22 12:00:03+00:00</t>
  </si>
  <si>
    <t>Install Vikings: War of Clans now and get 200 gold!
iOS - http://bit.ly/2GTi5gw
Android - http://bit.ly/2q2S98W
Support BazBattles on Patreon: https://www.patreon.com/bazbattles
Music used:
BTS Prolog - Kevin MacLeod
Impact Allegretto - Kevin MacLeod
Impact Andante - Kevin MacLeod
Grim League - Kevin MacLeod
All This Scoring Action - Kevin MacLeod
Many thanks to my generous Patreon supporters: Admiralwaffles, Ed Nark, Giancarlo Andujo, Aust, Victor Degliame, The Gorilla Shaman Show, Justin Smith, TraJon, Anders "Gaztro" Nyhammer, Mayonnaise, Patrick Riordan, Admiral Hill, Vernon Swain-Nisbet, ShamPowWOw, Benny McAllister, Richard Klammer, Douglas Shull, Max Frankwicz and Scott Smith!</t>
  </si>
  <si>
    <t>['bazbattles', 'the vikings', 'ragnar lothbrok', 'siege of paris', 'viking age', 'charles the bald', 'treaty of verdun', 'charlemagne', 'total war', 'medieval history', 'frankish empire', 'carolingian empire', 'medieval europe', 'viking invasion', 'sack of paris', 'history of france', 'history of germany', 'history documentary', 'medieval warfare', 'shieldwall']</t>
  </si>
  <si>
    <t>8yChY_ZJrJg</t>
  </si>
  <si>
    <t>Game of Thrones: Greyjoy's Rebellion &amp; Siege of Pyke 289 AC</t>
  </si>
  <si>
    <t>Game of Thrones Greyjoys Rebellion Siege of Pyke 289 AC</t>
  </si>
  <si>
    <t>2018-04-09 15:00:01+00:00</t>
  </si>
  <si>
    <t>More of the Game of Thrones videos:
https://www.youtube.com/watch?v=k1zsvHusfPQ - Battle of the Trident 283 AC
https://www.youtube.com/watch?v=EgsBFCHEd-w - Battle of the Whispering Wood 299 AC
https://www.youtube.com/watch?v=HkU351VCtTc - Battle of Oxcross 299 AC
Support BazBattles on Patreon: https://www.patreon.com/bazbattles
Music used:
Dragonsreach - Jeremy Soule
Restless Natives - Kevin MacLeod
Lamentation - Richard Beddow
Grave Blow - Kevin MacLeod
Journey to Rome - Jeff van Dyck
Assault By Sea - Richard Beddow
All This Scoring Action - Kevin MacLeod
Impact Andante - Kevin MacLeod
Many thanks to my generous Patreon supporters: Admiralwaffles, Ed Nark, Giancarlo Andujo, Aust, Victor Degliame, The Gorilla Shaman Show, Justin Smith, TraJon, Anders "Gaztro" Nyhammer, Mayonnaise, Patrick Riordan, Admiral Hill, Vernon Swain-Nisbet, ShamPowWOw, Benny McAllister, Richard Klammer and Douglas Shull!</t>
  </si>
  <si>
    <t>['game of thrones', "greyjoy's rebellion", 'robert baratheon', 'ned stark', 'balon greyjoy', 'westeros', 'a song of ice and fire', 'stannis baratheon', 'bazbattles', 'history of westeros', 'fantasy battles', 'aerys targaryen', 'quellon greyjoy', 'iron islands', 'house greyjoy', 'small council', "king's landing"]</t>
  </si>
  <si>
    <t>9ZHF2_o52x4</t>
  </si>
  <si>
    <t>Bismarck: Battle of the Denmark Strait 1941</t>
  </si>
  <si>
    <t>Bismarck Battle of the Denmark Strait 1941</t>
  </si>
  <si>
    <t>2018-03-16 16:00:02+00:00</t>
  </si>
  <si>
    <t>Thank you to World of Warships for sponsoring this video! First 300 new users to use the code PLAYWARSHIPS2018 can get 250 doubloons, 1,000,000 Credits, HMS Campbeltown premium ship, one port slot and 3 days premium time when you click here â†’http://bit.ly/2DXR7D4
Music used:
World of Warships OST
Support BazBattles on Patreon: https://www.patreon.com/bazbattles
Many thanks to my generous Patreon supporters: Admiralwaffles, Ed Nark, Giancarlo Andujo, Aust, James T Crawford, Victor Degliame, The Gorilla Shaman Show, Justin Smith, TraJon, Anders "Gaztro" Nyhammer, Daisho, Mayonnaise, Patrick Riordan, Admiral Hill, Phil Norfleet, Vernon Swain-Nisbet, ShamPowWOw, Benny McAllister and Richard Klammer!</t>
  </si>
  <si>
    <t>['bazbattles', 'bismarck', 'hms hood', 'bismarck sinking', 'hms hood sinking', 'battle of the atlantic', 'lancelot holland', 'prince of wales', 'battleships', 'naval battle', 'atlantic convoys', 'history documentary', 'naval history', 'world of warships', 'prinz eugen', 'john tovey', 'world war 2 history', 'world war 2']</t>
  </si>
  <si>
    <t>4ZYk9HphvKk</t>
  </si>
  <si>
    <t>Sengoku Jidai: Battle of Miyajima 1555</t>
  </si>
  <si>
    <t>Sengoku Jidai Battle of Miyajima 1555</t>
  </si>
  <si>
    <t>2018-03-10 14:00:00+00:00</t>
  </si>
  <si>
    <t>Second installment of Japanese Sengoku period video series.
Support BazBattles on Patreon: https://www.patreon.com/bazbattles
Music used:
Jeff Van Dyck - The Shoto
Jeff Van Dyck - For the Daimyo
Jeff Van Dyck - Heavy Bune
Impact Andante - Kevin MacLeod
Many thanks to my generous Patreon supporters: Admiralwaffles, Ed Nark, Giancarlo Andujo, Aust, James T Crawford, Victor Degliame, The Gorilla Shaman Show, Justin Smith, TraJon, Anders "Gaztro" Nyhammer, Daisho, Mayonnaise, Patrick Riordan, Admiral Hill, Phil Norfleet, Vernon Swain-Nisbet, ShamPowWOw, Benny McAllister and Richard Klammer!</t>
  </si>
  <si>
    <t>['bazbattles', 'sengoku jidai', 'sengoku', 'oda nobunaga', 'history of japan', 'mori motonari', 'hojo soun', 'mori', 'hojo', 'toyotomi hideyoshi', 'tokugawa ieyasu', 'japanese history', 'ashikaga shogunate', 'onin war', 'total war', 'animated history', 'samurai', 'history documentary', 'kyoto']</t>
  </si>
  <si>
    <t>jBrA55ZPw3E</t>
  </si>
  <si>
    <t>Harald Hardrada: Battle of Nisa 1062 AD</t>
  </si>
  <si>
    <t>Harald Hardrada Battle of Nisa 1062 AD</t>
  </si>
  <si>
    <t>2018-02-27 16:00:04+00:00</t>
  </si>
  <si>
    <t>Install Vikings: War of Clans now and get 200 gold!
iOS - http://bit.ly/2BYyCtj
Android - http://bit.ly/2E7vPUI
Support BazBattles on Patreon: https://www.patreon.com/bazbattles
Music used:
BTS Prolog - Kevin MacLeod
Impact Allegretto - Kevin MacLeod
Impact Andante - Kevin MacLeod
Grim League - Kevin MacLeod
All This Scoring Action - Kevin MacLeod
Many thanks to my generous Patreon supporters: Admiralwaffles, Ed Nark, Giancarlo Andujo, Aust, James T Crawford, Victor Degliame, The Gorilla Shaman Show, Justin Smith, TraJon, Anders "Gaztro" Nyhammer, Daisho, Mayonnaise, Patrick Riordan, Admiral Hill, Phil Norfleet, Vernon Swain-Nisbet, ShamPowWOw and Benny McAllister!</t>
  </si>
  <si>
    <t>['bazbattles', 'harald hardrada', 'sweyn estridsen', 'vikings', 'viking age', 'total war', 'military history', 'saint olaf', 'magnus the good', 'history of norway', 'medieval europe', 'history of europe', 'norse saga', 'viking invasion', 'cnut ghe great']</t>
  </si>
  <si>
    <t>8d4FHivSplU</t>
  </si>
  <si>
    <t>The Battle of Avarayr 451 AD</t>
  </si>
  <si>
    <t>2018-02-06 16:00:01+00:00</t>
  </si>
  <si>
    <t>Support BazBattles on Patreon: https://www.patreon.com/bazbattles
Music used:
Impact Allegretto - Kevin MacLeod
Impact Andante - Kevin MacLeod
Barbarians at the Gates - Richard Beddow
All This Scoring Action - Kevin MacLeod
Many thanks to my generous Patreon supporters: Admiralwaffles, Ed Nark, Giancarlo Andujo, Aust, James T Crawford, Tobias Arvidsson, Victor Degliame, The Gorilla Shaman Show, Justin Smith, Markus Varli, TraJon, Anders "Gaztro" Nyhammer, Daisho, Mayonnaise, Fahad Al Mandil, Patrick Riordan, Admiral Hill, Phil Norfleet, Vernon Swain-Nisbet, Akari and mensch1066!</t>
  </si>
  <si>
    <t>['bazbattles', 'sassanid empire', 'eastern roman empire', 'persian armenia', 'sassanids', 'persian empire', 'total war', 'history documentary', 'animtaed battle', 'ancient warfare', 'yazdegard', 'vardan mamikonian', 'vahan mamikonian', 'armenian church', 'early christianity']</t>
  </si>
  <si>
    <t>Daw8YmKVjdQ</t>
  </si>
  <si>
    <t>UCHdluULl5c7bilx1x1TGzJQ</t>
  </si>
  <si>
    <t>Who was the Longest Living Veteran? #shorts</t>
  </si>
  <si>
    <t>Who was the Longest Living Veteran shorts</t>
  </si>
  <si>
    <t>2022-06-22 10:11:30+00:00</t>
  </si>
  <si>
    <t>So who was the longest living veteran? Or better question - what was the longest living veteran?
-----------------------------------------------------------------------------------------------------------
Nebula
https://nebula.app/
Patreon 
https://www.patreon.com/FeatureHistoryâ€‹
-----------------------------------------------------------------------------------------------------------
I teamed up with Will H to do the art and animation. Yes that's right, I got a whole 2nd person now. I still did the writing and narration, it'd be very hard for 2 people to do that.
Music by Epidemic Sound: http://epidemicsound.com</t>
  </si>
  <si>
    <t>['Feature History', 'History', 'Education', 'Entertainment', 'Academic', 'Presentation', 'Crimea', 'Crimean War', '19th Century', 'Tortoise', 'Animals', 'Animals in War', 'War', 'Warfare', 'Sevastapol', 'Maritime', 'Naval', 'Navy', 'British', 'Turkey', 'Ottoman Empire', 'Ukraine', 'Russia', 'United Kingdom', 'Timothy the Tortoise', 'Timothy', 'QI', 'short', 'shorts', 'Veterans', 'Record', 'World Record', 'Longest Living', '160', 'Powderham Castle', 'HMS Queen', 'Bombardment of Sevastapol', 'Turtle', 'Reptiles', 'Oldest', 'War Veteran']</t>
  </si>
  <si>
    <t>D9KbN5EFajk</t>
  </si>
  <si>
    <t>Feature History - Haitian Revolution (Part 2)</t>
  </si>
  <si>
    <t>Feature History Haitian Revolution Part 2</t>
  </si>
  <si>
    <t>2022-05-16 13:41:58+00:00</t>
  </si>
  <si>
    <t>Get 26% OFF an annual subscription to Curiositystream!
https://www.curiositystream.com/featuâ€‹rehistory
a subscription to CuriosityStream also gives you a subscription to Nebula where myself and other education channels host our content and exclusive series https://watchnebula.com/â€‹
-----------------------------------------------------------------------------------------------------------
Hello and welcome to Feature History, featuring Haiti again - at last!
Patreon 
https://www.patreon.com/FeatureHistoryâ€‹
-----------------------------------------------------------------------------------------------------------
I did the writing, art, narration and animation. Yes I'm bad at delegating.
Intro Music by Ross Bugden
Music by Epidemic Sound: http://epidemicsound.com</t>
  </si>
  <si>
    <t>['Feature History', 'History', 'Education', 'Entertainment', 'Academic', 'Presentation', 'Haiti', 'Haitian Revolution', 'Slavery', '19th Century', '18th Century', 'American History', 'America', 'North America', 'Caribbean', 'Rebellion', 'Insurrection', 'West African', 'Africa', 'Black Americans', 'Voodoo', 'Touissaint Louverture', 'France', 'Spain', 'French Revolution', 'Saint Domingue', 'Hispaniola', 'Slave Trade', 'Atlantic', 'Taino', 'Christopher Columbus', 'Plantations', 'Colonisation', 'Colonial', 'AP History', 'Rights', 'Justice']</t>
  </si>
  <si>
    <t>4-NngvNV3A8</t>
  </si>
  <si>
    <t>Feature History - Haitian Revolution (Part 1)</t>
  </si>
  <si>
    <t>Feature History Haitian Revolution Part 1</t>
  </si>
  <si>
    <t>2022-03-19 19:30:01+00:00</t>
  </si>
  <si>
    <t>Get 26% OFF an annual subscription to Curiositystream!
https://www.curiositystream.com/featuâ€‹rehistory
a subscription to CuriosityStream also gives you a subscription to Nebula where myself and other education channels host our content and exclusive series https://watchnebula.com/â€‹
-----------------------------------------------------------------------------------------------------------
Hello and welcome to Feature History, featuring Haiti at last!
Patreon 
https://www.patreon.com/FeatureHistoryâ€‹
-----------------------------------------------------------------------------------------------------------
I did the writing, art, narration and animation. Yes I'm bad at delegating.
Intro Music by Ross Bugden
Music by Epidemic Sound: http://epidemicsound.com</t>
  </si>
  <si>
    <t>O6hg8ks4bLM</t>
  </si>
  <si>
    <t>Do You Call it Turkey or TÃ¼rkiye? #shorts</t>
  </si>
  <si>
    <t>Do You Call it Turkey or TÃ¼rkiye shorts</t>
  </si>
  <si>
    <t>2022-01-24 07:45:27+00:00</t>
  </si>
  <si>
    <t>Should we translate country names? Does it matter? Well, yes actually!
-----------------------------------------------------------------------------------------------------------
Nebula
https://nebula.app/
Patreon 
https://www.patreon.com/FeatureHistoryâ€‹
-----------------------------------------------------------------------------------------------------------
I did the writing, art, narration and animation. Yes I'm bad at delegating.
Music by Epidemic Sound: http://epidemicsound.com</t>
  </si>
  <si>
    <t>['Feature History', 'History', 'Education', 'Entertainment', 'Academic', 'Presentation', 'Turkey', 'TÃ¼rkiye', 'Linguistics', 'Translation', 'Country Names', 'Iran', 'Persia', 'Name Changing', 'Current Events', 'Colonisation', 'Colonial', 'English', 'Romanization', 'Myanmar', 'Burma', 'Bombay', 'Peking', 'Mumbai', 'Beijing', 'Shorts']</t>
  </si>
  <si>
    <t>oRnZQMAablg</t>
  </si>
  <si>
    <t>Our Culture Is Ruining Our Sleep</t>
  </si>
  <si>
    <t>2022-01-20 13:00:14+00:00</t>
  </si>
  <si>
    <t>Get SIX educational streaming services for the price of $39.89 USD a year at
http://smartbundle.com/featurehistorysb
Includes Curiosity Stream, Nebula, SOMM TV, Tastemade, topic, and One Day University!
-----------------------------------------------------------------------------------------------------------
Hello and welcome back to Feature History, new and improved - or at least not dead yet.
Nebula
https://nebula.app/
Patreon 
https://www.patreon.com/FeatureHistoryâ€‹
-----------------------------------------------------------------------------------------------------------
Kimberley Whitehead &amp; Matthew Beaumont; Insomnia: A Cultural History
https://www.thelancet.com/journals/lancet/article/PIIS0140-6736(18)31275-3/fulltext
I did the writing, art, narration and animation. Yes I'm bad at delegating.
Intro Music by Ross Bugden
Music by Epidemic Sound: http://epidemicsound.com</t>
  </si>
  <si>
    <t>['Feature History', 'History', 'Education', 'Entertainment', 'Academic', 'Presentation', 'Insomnia', 'Sleep', 'Sleeplessness', 'Medicine', 'Health', 'Mental Illness', 'Sleeping Disorders', 'Medieval', 'Culture', 'Working Class', 'Proletariat', 'Industrial Revolution', 'William Blake', 'William Shakespeare', 'Plato', 'Poetry', 'Medical History', 'Rest', 'Wellness', 'Disorder', 'Cultural', 'Society', 'Sociology', 'Human Behaviour']</t>
  </si>
  <si>
    <t>Z0p8nn8nBLA</t>
  </si>
  <si>
    <t>How Assassin's Creed Stuffed It Up</t>
  </si>
  <si>
    <t>How Assassins Creed Stuffed It Up</t>
  </si>
  <si>
    <t>2021-05-18 21:00:12+00:00</t>
  </si>
  <si>
    <t>Be one of the first 200 people to sign up with this link and get 20% off your subscription with Brilliant.org! https://brilliant.org/FeatureHistory
-----------------------------------------------------------------------------------------------------------
It's a different thing on the channel!? And it's very gamer owo
Big credit goes to this Reddit post for helping find the game's inaccuracies.
https://www.reddit.com/r/assassinscreed/comments/9dm0c9/assassins_creed_1_1191_adce_historical_accuracy/
Patreon 
https://www.patreon.com/FeatureHistory
-----------------------------------------------------------------------------------------------------------
I did the writing, research, narration, art, and animation. That's why it took so long.
Music by Epidemic Sound: http://epidemicsound.com</t>
  </si>
  <si>
    <t>['Feature History', 'History', 'Education', 'Entertainment', 'Academic', 'Presentation', 'Gameplay', 'Gaming', "Assassin's Creed", '2007', 'AC1', 'Accuracy', 'Funny', 'Humour', 'Comedy', 'Review', 'Analysis', 'Ubisoft', 'Ubisoft Montreal', 'Altair Ibn La Ahad', 'Desmond Miles', 'Richard Lionheart', 'Third Crusade', 'Saladin', '1191', 'Jerusalem', 'Holy Land', 'Damascus', 'Masyaf', 'Acre', 'Al Mualim', 'Historical Accuracy', 'Mistakes', 'Breakdown', 'Moments', 'Templars', "Assassin's Brotherhood", 'Animus', 'Pieces of Eden', 'Apple of Eden', 'Hashashins', 'Hospitaller', 'Crusades', 'Crusader', 'Saracen']</t>
  </si>
  <si>
    <t>c72exgXX6Jk</t>
  </si>
  <si>
    <t>Feature History - Second Opium War</t>
  </si>
  <si>
    <t>Feature History Second Opium War</t>
  </si>
  <si>
    <t>2021-04-01 14:58:27+00:00</t>
  </si>
  <si>
    <t>Get 26% OFF an annual subscription to Curiositystream!
https://www.curiositystream.com/featuâ€‹rehistory
a subscription to CuriosityStream also gives you a subscription to Nebula where myself and other education channels host our content and exclusive series https://watchnebula.com/â€‹
-----------------------------------------------------------------------------------------------------------
Hello and welcome to Feature History, featuring the video I said I was gonna make next, holy moly, who would've thought.
Patreon 
https://www.patreon.com/FeatureHistoryâ€‹
-----------------------------------------------------------------------------------------------------------
SG and I did the writing and research. C. McLeod and I did the art. I did the narration and animation. That's why it took so long.
Music by Epidemic Sound: http://epidemicsound.com</t>
  </si>
  <si>
    <t>['Feature History', 'History', 'Education', 'Entertainment', 'Academic', 'Presentation', 'China', 'Qing Dynasty', 'Great Britain', 'United Kingdom', '19th Century', 'Opium War', 'Opium', 'Industrial Revolution', 'Self-Strengthening', 'Trade', 'Politics', 'Canton', 'Western', 'Oriental', 'Far East Asia', 'Asia', 'Asian History', 'War', 'Warfare', 'Navy', 'Naval Warfare', 'Taiping Rebellion', 'Unequal Treaties', 'Hong Kong', 'Old Summer Palace', 'Kowloon', 'Tianjin', 'Xenfiang Emperor', 'Dowager Cixi', 'Taku Forts', 'Sengge Rinchen', 'Second Opium War', 'Treaty of Tianjin']</t>
  </si>
  <si>
    <t>3fU1cnIpKBU</t>
  </si>
  <si>
    <t>Feature History - Bri Ish History</t>
  </si>
  <si>
    <t>Feature History Bri Ish History</t>
  </si>
  <si>
    <t>2021-04-01 07:44:53+00:00</t>
  </si>
  <si>
    <t>a right proper vidyo.</t>
  </si>
  <si>
    <t>['Feature History', 'Entertainment', 'Presentation', 'British', 'Stereotype', 'Big funny', 'not very funny', 'Bri ish', 'Queen', 'Royal Family', 'Parody', 'April Fools']</t>
  </si>
  <si>
    <t>20BZgXSD8LA</t>
  </si>
  <si>
    <t>Feature History - First Opium War</t>
  </si>
  <si>
    <t>Feature History First Opium War</t>
  </si>
  <si>
    <t>2021-01-08 17:00:04+00:00</t>
  </si>
  <si>
    <t>Get 26% OFF an annual subscription to Curiositystream!
https://www.curiositystream.com/featu...
a subscription to CuriosityStream also gives you a subscription to Nebula where myself and other education channels host our content and exclusive series https://watchnebula.com/
-----------------------------------------------------------------------------------------------------------
Hello and welcome to Feature History, featuring a redo, remaster, remake, redo thing.
Patreon 
https://www.patreon.com/FeatureHistory
-----------------------------------------------------------------------------------------------------------
I did the writing, research, narration, art, and animation. That's why it took so long.
Music by Epidemic Sound: http://epidemicsound.com</t>
  </si>
  <si>
    <t>['Feature History', 'History', 'Education', 'Entertainment', 'Academic', 'Presentation', 'China', 'Qing Dynasty', 'Great Britain', 'United Kingdom', '19th Century', 'Opium War', 'Opium', 'First Opium War', 'Daoguang Emperor', '18th Century', 'Industrial Revolution', 'Self-Strengthening', 'Trade', 'Politics', 'Canton', 'Canton System', 'Western', 'Oriental', 'Far East Asia', 'Asia', 'Asian History', 'War', 'Warfare', 'Navy', 'Naval Warfare', 'Battle of Canton', 'Battle of Zhenjiang', 'Taiping Rebellion', 'Unequal Treaties', 'Hong Kong', 'Treaty of Nanjing']</t>
  </si>
  <si>
    <t>LdWY8aWxNL4</t>
  </si>
  <si>
    <t>Feature History - First Sino-Japanese War</t>
  </si>
  <si>
    <t>Feature History First SinoJapanese War</t>
  </si>
  <si>
    <t>2020-10-23 19:26:56+00:00</t>
  </si>
  <si>
    <t>Brought to you by ExpressVPN - Go to https://www.expressvpn.com/featurehistory to get 3 months FREE with a 1-year package!
-----------------------------------------------------------------------------------------------------------
Hello and welcome to Feature History, not featuring the First Japanese Chinese War, but the First Sino-Japanese War - know the difference.
Patreon 
https://www.patreon.com/FeatureHistory
-----------------------------------------------------------------------------------------------------------
I do the research, writing, narration, art, and animation. Yes, it is very lonely
Music by Epidemic Sound: http://epidemicsound.com</t>
  </si>
  <si>
    <t>['Feature History', 'History', 'Education', 'Entertainment', 'Academic', 'Presentation', 'First Sino-Japanese War', 'Sino-Japanese War', 'Qing', 'China', 'Japan', 'Korea', 'Joseon Kingdom', 'Meiji', 'Dowager Cixi', 'Gojong', 'Queen Min', 'Daewongun', 'Yalu River', 'War', 'Combat', '19th Century', 'Qing Dynasty', 'Beiyang Army', 'Self-Strengthening', 'Industrialization', 'Modernisation', 'Russia', 'Empire of Korea', 'Asia', 'East Asia', 'Yuan Shikai', 'Western', 'Liaodong', 'Port Arthur', 'Pyongyang', 'Seoul', 'Hermit Kingdom', 'Revolution', 'Gapsin Coup', 'Imo Incident']</t>
  </si>
  <si>
    <t>gqVZDNryK-8</t>
  </si>
  <si>
    <t>Hussites - The Poor Man's Knight | Feature Fittings</t>
  </si>
  <si>
    <t>Hussites The Poor Mans Knight Feature Fittings</t>
  </si>
  <si>
    <t>2020-09-28 17:33:51+00:00</t>
  </si>
  <si>
    <t>This video was sponsored by Xbox Game Pass for PC. Click here to learn more: https://bit.ly/3m0676N #sponsored
Also check out Simo and I's playthrough of Crusader Kings III
https://www.youtube.com/watch?v=v7jipVLPyiM
-----------------------------------------------------------------------------------------------------------
Hello and welcome to finally another Feature Fittings, where I dress up in my backyard for your entertainment!
Patreon 
https://www.patreon.com/FeatureHistory
-----------------------------------------------------------------------------------------------------------
I do the research, writing, narration, art, and animation. Yes, it is very lonely
Music by Epidemic Sound: http://epidemicsound.com</t>
  </si>
  <si>
    <t>['Feature History', 'History', 'Education', 'Entertainment', 'Academic', 'Presentation', 'Hussites', 'Bohemia', 'Medieval', 'Armour', 'Hussite Wars', 'Czech', 'Jan Zizka', 'Jan Hus', 'Gambeson', 'Coifs', 'Hand Cannon', 'Pistala', 'Pavise Shield', 'Shields', 'Tactics', 'Explanation', 'Analysis', 'In-Depth', 'Crusader Kinga 3', 'High Medieval', '15th Century', 'Germany', 'Crusades', 'Papacy', 'Catholicism', 'Christianity', 'Wagenburg', 'Wagon Forts', 'War Wagons', 'Knights', 'Peasants', 'Army', 'Messer Swords', 'Kettle Helmet', 'Chaperon', 'Renaissance']</t>
  </si>
  <si>
    <t>G4K8irY-9GE</t>
  </si>
  <si>
    <t>Secrets of the Yakuza's Tattoo</t>
  </si>
  <si>
    <t>Secrets of the Yakuzas Tattoo</t>
  </si>
  <si>
    <t>2020-08-10 14:32:11+00:00</t>
  </si>
  <si>
    <t>Get 26% OFF an annual subscription to Curiositystream!
https://www.curiositystream.com/featu...
a subscription to CuriosityStream also gives you a subscription to Nebula where myself and other education channels host our content and exclusive series https://watchnebula.com/
-----------------------------------------------------------------------------------------------------------
Patreon 
https://www.patreon.com/FeatureHistory
-----------------------------------------------------------------------------------------------------------
I do the research, writing, narration, art, and animation. Yes, it is very lonely
Music by Epidemic Sound: http://epidemicsound.com</t>
  </si>
  <si>
    <t>['Feature History', 'History', 'Education', 'Entertainment', 'Academic', 'Presentation', 'Yakuza', 'Tattoo', 'Irezumi', 'Tebori', 'Horimono', 'Mafia', 'Gang', 'Japan', 'Culture', 'Art', 'Ink', 'Edo Period', '19th Century', 'Meiji Restoration', 'Post-War', 'Japanese History', 'Japanese', 'Penal Tattoos', 'Influence', 'China', 'Western', 'Underground Industry', 'Grey Market', 'Traditional', 'Ukiyo-e', 'Woodblock Prints', 'Art History']</t>
  </si>
  <si>
    <t>Feature History - Great Turkish War</t>
  </si>
  <si>
    <t>Feature History Great Turkish War</t>
  </si>
  <si>
    <t>2020-07-14 21:13:54+00:00</t>
  </si>
  <si>
    <t>Get 26% OFF an annual subscription to Curiositystream!
https://www.curiositystream.com/featu...
a subscription to CuriosityStream also gives you a subscription to Nebula where myself and other education channels host our content and exclusive series https://watchnebula.com/
-----------------------------------------------------------------------------------------------------------
Hello and welcome to Feature History, featuring a lyrics explanation of a Sabaton song.
Patreon 
https://www.patreon.com/FeatureHistory
-----------------------------------------------------------------------------------------------------------
I did the writing, narration, art, and animation. That's why it took so long.
Research by J. Holloway
Music by Epidemic Sound: http://epidemicsound.com</t>
  </si>
  <si>
    <t>['Feature History', 'History', 'Education', 'Entertainment', 'Academic', 'Presentation', 'Great Turkish War', 'Battle of Vienna', 'Vienna', 'Austria', 'Ottoman Empire', 'Ottomans', 'Polish-Lithuanian Commonwealth', 'Poland', 'Winged Hussars', 'Hussars', 'John Sobieski', 'War', '17th Century', 'Polish-Ottoman War', 'Habsburg-Ottoman War', 'Habsburgs', 'Holy Roman Empire', 'Pike and Shot', 'Battle of Zenta', 'Siege of Vienna', 'Leopold I', 'Mehmed IV', 'Mustafa II', 'Cossacks', 'Tartars', 'Crimea', 'Central Europe', 'Hungary', 'Ukraine', 'Russia', 'Venice', 'Politics']</t>
  </si>
  <si>
    <t>mUO-PFUd9mE</t>
  </si>
  <si>
    <t>Feature History - Spanish Flu</t>
  </si>
  <si>
    <t>Feature History Spanish Flu</t>
  </si>
  <si>
    <t>2020-05-24 13:56:21+00:00</t>
  </si>
  <si>
    <t>Get your first 31 days of CuriosityStream FREE 
https://www.curiositystream.com/featurehistory
a subscription to CuriosityStream also gives you a subscription to Nebula where myself and other education channels host our content and exclusive series https://watchnebula.com/
-----------------------------------------------------------------------------------------------------------
Hello and welcome to Feature History, featuring the pandemic! The old one that is.
Patreon 
https://www.patreon.com/FeatureHistory
-----------------------------------------------------------------------------------------------------------
I did the writing, narration, art, and animation. That's why it took so long.
Research by J. Holloway
Music by Epidemic Sound: http://epidemicsound.com</t>
  </si>
  <si>
    <t>['Feature History', 'History', 'Education', 'Entertainment', 'Academic', 'Presentation', 'Spanish Flu', 'Pandemic', 'COVID-19', 'Coronavirus', 'Disease', 'Health', 'Medicine', 'Medical History', 'Hospital', 'Science', 'Society', 'United States', 'India', 'Influenza', '20th Century', 'Flu', 'Kansas', 'Loring Miner', 'Woodrow Wilson', '1918 Flu Pandemic', '1918', 'World War 1', 'The Great War', 'Quarantine', 'Masks', 'Protest', 'Social Distancing', 'Quarantine Camps', 'Law', 'Police']</t>
  </si>
  <si>
    <t>5X9FAIjZ5qI</t>
  </si>
  <si>
    <t>Get Your Own Feature Artwork!</t>
  </si>
  <si>
    <t>Get Your Own Feature Artwork</t>
  </si>
  <si>
    <t>2020-04-29 08:07:09+00:00</t>
  </si>
  <si>
    <t>Hot, fresh, artwork flying out the doors! Get it NOW!!!!!!! Or not, up to you. https://www.patreon.com/FeatureHistory_x000D_
------------------------------------------------------------------------------------------------------------
Music by Epidemic Sound: http://epidemicsound.com</t>
  </si>
  <si>
    <t>['Feature History', 'History', 'Education', 'Entertainment', 'Academic', 'Presentation', 'Artwork', 'Patreon', 'Art', 'Commission', 'Minimalist Art Style', 'Paid Art', 'Custom Artwork', 'Paintings', 'Drawings', 'Patreon Rewards', 'Patronage', 'Crowd Funding', 'Announcement', 'Information', 'Art By Request', 'For Sale', 'Patron', 'Donations', 'Early Access', 'Sneak Peaks', 'Exclusive Access']</t>
  </si>
  <si>
    <t>a4LV6VnV9UI</t>
  </si>
  <si>
    <t>Feature History - Russo-Georgian War</t>
  </si>
  <si>
    <t>Feature History RussoGeorgian War</t>
  </si>
  <si>
    <t>2020-04-29 02:49:42+00:00</t>
  </si>
  <si>
    <t>Be one of the first 200 people to sign up with this link and get 20% off your subscription with Brilliant! https://brilliant.org/FeatureHistory
-----------------------------------------------------------------------------------------------------------
Hello and welcome to Feature History, featuring a 5 day war and the millennia of history behind it
Patreon 
https://www.patreon.com/FeatureHistory
Twitter
https://twitter.com/Feature_History
-----------------------------------------------------------------------------------------------------------
I do the research, writing, narration, art, and animation. Yes, it is very lonely
Music by Epidemic Sound: http://epidemicsound.com
And outro music by Ross Budgen.</t>
  </si>
  <si>
    <t>['Feature History', 'History', 'Education', 'Entertainment', 'Academic', 'Presentation', 'Russia', 'Georgia', 'Caucasus', 'Modern War', 'Conventional War', 'Europe', 'Politics', 'Conflict', 'Warfare', 'Russo-Georgian War', 'Oil', 'Oil Pipelines', 'Geopolitics', 'South Ossetia', 'Abkhazia', 'Mikheil Saakashvili', 'Dmitry Medvedev', 'Vladimir Putin', '1990s', '2000s', 'Georgian Civil War', 'Revolution', 'Russian Revolution', 'Soviet Union', 'Dissolution of the Soviet Union', 'Slavic', 'Armour', 'AK-74', 'Artillery', 'Tblisi', 'Gori', '5 Day War', 'Ukraine Conflict', 'Ukraine']</t>
  </si>
  <si>
    <t>2cggpRHE2wE</t>
  </si>
  <si>
    <t>What Happened to Australia's Car?</t>
  </si>
  <si>
    <t>What Happened to Australias Car</t>
  </si>
  <si>
    <t>2020-02-12 20:56:44+00:00</t>
  </si>
  <si>
    <t>Get your first 31 days of CuriosityStream FREE at https://www.curiositystream.com/featu...
a subscription to CuriosityStream also gives you a subscription to Nebula where myself and other education channels host our content and exclusive series https://watchnebula.com/
-----------------------------------------------------------------------------------------------------------
Patreon 
https://www.patreon.com/FeatureHistory
Twitter
https://twitter.com/Feature_History
-----------------------------------------------------------------------------------------------------------
I do the research, writing, narration, art, and animation. Yes, it is very lonely
Music by Epidemic Sound: http://epidemicsound.com</t>
  </si>
  <si>
    <t>['Feature History', 'History', 'Education', 'Entertainment', 'Academic', 'Presentation', 'Australia', '20th Century', 'Automotive', 'Cars', 'Motor', 'Industry', 'Business', 'Japan', 'Ford', 'Holden', 'Falcon', 'Commodore', 'Mechanics', 'Dealerships', 'Commerce', 'Politics', 'Government', 'Economics', 'Snowy Mountain Scheme', 'Toyota', 'Bathurst', 'Races', '1960s', '1980s', 'Button Plan', 'Nissan', 'Australiana', 'Culture', 'Bogan', 'Rodeo', 'Isuzu', 'Company']</t>
  </si>
  <si>
    <t>Bj0VNF9USnM</t>
  </si>
  <si>
    <t>Feature History - First Boer War</t>
  </si>
  <si>
    <t>Feature History First Boer War</t>
  </si>
  <si>
    <t>2019-12-02 23:43:00+00:00</t>
  </si>
  <si>
    <t>Get your first 31 days of CuriosityStream FREE at https://www.curiositystream.com/featu...
a subscription to CuriosityStream also gives you a subscription to Nebula where myself and other education channels host our content and exclusive series https://watchnebula.com/
-----------------------------------------------------------------------------------------------------------
Hello and welcome to Feature History, featuring a short war which still took up the regular 10 minutes of video to discuss.
Patreon 
https://www.patreon.com/FeatureHistory
Twitter
https://twitter.com/Feature_History
-----------------------------------------------------------------------------------------------------------
I do the research, writing, narration, art, and animation. Yes, it is very lonely
Music by Epidemic Sound: http://epidemicsound.com</t>
  </si>
  <si>
    <t>['Feature History', 'History', 'Education', 'Entertainment', 'Academic', 'Presentation', 'Boer War', 'War', 'Warfare', '19th Century', 'Boer', 'South Africa', 'Britian', 'British Empire', 'Colonial', 'Age of Exploration', 'Dutch', 'Africa', 'Guerilla', 'Commando', 'Paul Kruger', 'George Colley', 'Battle of Majuba Hill', 'Zulu', 'First Boer War', 'Anglo-Boer Wars', 'Transvaal', 'Orange Free State', 'South African Republic', "Battle of Laing's Neck", 'Battle of Ingogo', 'Pretoria', 'Independence', 'Rebellion', 'Confederation', 'Commonwealth']</t>
  </si>
  <si>
    <t>cDN23Wqva4s</t>
  </si>
  <si>
    <t>The Great Toyota War</t>
  </si>
  <si>
    <t>2019-10-25 13:20:02+00:00</t>
  </si>
  <si>
    <t>['Feature History', 'History', 'Education', 'Entertainment', 'Academic', 'Presentation', 'Toyota', 'Hilux', 'Landcruiser', 'Libya-Chadian Conflict', 'Toyota War', 'Great Toyota War', 'Aozou Strip', 'Muammar Gaddafi', 'Technicals', 'Hissene Habre', 'Somali Civil War', 'Pickup Trucks', 'Utes', '4WD', 'Militia', 'Terrorism', 'ISIS', 'Middle East', 'Africa', 'Modern Warfare', '20th Century', '21st Century', 'Opfor', 'Francois Tombalbaye', 'France', 'Chad', 'Libya', 'North Africa', 'Long Range Desert Group', 'Tactics', 'War', 'Military', 'Desert Warfare', 'Improvised Weapons']</t>
  </si>
  <si>
    <t>32FUwdsXyWE</t>
  </si>
  <si>
    <t>Feature History - Fall of the Mongols</t>
  </si>
  <si>
    <t>Feature History Fall of the Mongols</t>
  </si>
  <si>
    <t>2019-09-23 20:42:40+00:00</t>
  </si>
  <si>
    <t>Get your first 31 days of CuriosityStream FREE at https://www.curiositystream.com/featurehistory
a subscription to CuriosityStream also gives you a subscription to Nebula where myself and other education channels host our content and exclusive series https://watchnebula.com/
-----------------------------------------------------------------------------------------------------------
Hello and welcome to Feature History, featuring the long, long (14 minute to be exact) fall of the Mongols.
Patreon 
https://www.patreon.com/FeatureHistory
Twitter
https://twitter.com/Feature_History
-----------------------------------------------------------------------------------------------------------
I do the research, writing, narration, art, and animation. Yes, it is very lonely
Music by Epidemic Sound: http://epidemicsound.com
and also
Daniele Luppi, Peter Nashel, and Altan Urag</t>
  </si>
  <si>
    <t>['Feature History', 'History', 'Education', 'Entertainment', 'Academic', 'Presentation', 'War', 'Mongolia', 'Mongol Empire', 'Largest Empire', 'Genghis Khan', 'Temujin', 'Song Dynasty', 'Ogedei Khan', 'Chagatai', 'Jochi', 'Xia Dynasty', 'Conquer', '13th century', '1200s', 'Mongol Hordes', 'Horsemen', 'Medieval', 'Middle Ages', 'Asia', 'Europe', 'Middle East', 'Khanate', 'Khan', 'Cumans', 'Turkic', 'Secret History of Mongols', 'Sack of Baghdad', 'Kublai Khan', 'Marco Polo', 'Yuan Dynasty', 'Modern Mongolia', 'Mongke Khan', 'Batu Khan', 'Guyuk Khan', 'Hulagu Khan', 'Toluid']</t>
  </si>
  <si>
    <t>IynaLcU7taY</t>
  </si>
  <si>
    <t>The Evolution of Military 4x4s</t>
  </si>
  <si>
    <t>2019-08-29 22:20:40+00:00</t>
  </si>
  <si>
    <t>Try out a FREE 30-day trial of Dashlane Premium at https://www.dashlane.com/featurehistory
-----------------------------------------------------------------------------------------------------------
Hello and welcome to Featurette! A brand new series for shorter videos so you can get more history and I can get less rushing bigger videos. 
Patreon 
https://www.patreon.com/FeatureHistory
Twitter
https://twitter.com/Feature_History
-----------------------------------------------------------------------------------------------------------
I do the research, writing, narration, art, and animation. Yes, it is very lonely
Music by Epidemic Sound: http://epidemicsound.com</t>
  </si>
  <si>
    <t>['Feature History', 'History', 'Education', 'Entertainment', 'Academic', 'Presentation', 'Military', 'Cars', 'Automotive', 'Mechanic', 'Offroad', 'Four Wheel Drive', '4WD', '4x4', 'Jeep', 'USA', 'WWII', 'Vehicle', 'MRAP', 'Humvee', 'Land Cruiser', 'Land Rover', 'Nissan', 'Patrol', 'Toyota', 'Europe', 'Russia', 'GAZ', 'UAZ', 'Gulf War', 'Iraq War', 'JLTV', 'Technology', 'Motorized', 'Tactics', 'Tracks', 'Germany', 'Evolution', 'Mechanized', 'Cougar', 'Modern Warfare', 'Conventional Warfare', '20th Century', '21st Century']</t>
  </si>
  <si>
    <t>f81-E8-MdCU</t>
  </si>
  <si>
    <t>Feature History - Rise of the Mongols</t>
  </si>
  <si>
    <t>Feature History Rise of the Mongols</t>
  </si>
  <si>
    <t>2019-07-31 01:40:06+00:00</t>
  </si>
  <si>
    <t>Get your first 31 days of CuriosityStream FREE at https://www.curiositystream.com/featurehistory
-----------------------------------------------------------------------------------------------------------
Hello and welcome to Feature History, featuring the rise of the Mongols, and a bit of a tumble, but not the fall.
Patreon 
https://www.patreon.com/FeatureHistory
Twitter
https://twitter.com/Feature_History
-----------------------------------------------------------------------------------------------------------
I do the research, writing, narration, art, and animation. Yes, it is very lonely
Music by Epidemic Sound: http://epidemicsound.com
and also
Daniele Luppi, Peter Nashel, and Altan Urag</t>
  </si>
  <si>
    <t>['Feature History', 'History', 'Education', 'Entertainment', 'Academic', 'Presentation', 'War', 'Mongolia', 'Mongol Empire', 'Largest Empire', 'Genghis Khan', 'Temujin', 'Jin Dynasty', 'Song Dynasty', 'Khwarezmian Empire', 'Khwarezmia', 'Jamukha', 'Toghrul Khan', 'Borte', 'Ogedei Khan', 'Chagatai', 'Jochi', 'Xia Dynasty', 'Conquer', '13th century', '1200s', 'Mongol Hordes', 'Horsemen', 'Medieval', 'Middle Ages', 'Asia', 'Europe', 'Middle East', 'Khanate', 'Khan', 'Cumans', 'Turkic', 'Secret History of Mongols']</t>
  </si>
  <si>
    <t>XqZKwqNgMjw</t>
  </si>
  <si>
    <t>Feature History - Kashmir Conflict</t>
  </si>
  <si>
    <t>Feature History Kashmir Conflict</t>
  </si>
  <si>
    <t>2019-05-15 13:40:38+00:00</t>
  </si>
  <si>
    <t>Get your first 30 days of CuriosityStream FREE at https://www.curiositystream.com/featurehistory
-----------------------------------------------------------------------------------------------------------
Patreon 
https://www.patreon.com/FeatureHistory
Twitter
https://twitter.com/Feature_History
-----------------------------------------------------------------------------------------------------------
Research by Joshua Potts
I still did the writing, narration, art, and animation. It was still lonely.
Music by Epidemic Sound: http://epidemicsound.com</t>
  </si>
  <si>
    <t>['Feature History', 'History', 'Education', 'Entertainment', 'Academic', 'Presentation', 'Kashmir Conflict', 'Jammu and Kashmir', 'India', 'Pakistan', 'Modern Warfare', 'Insurgency', 'Militant', 'Islam', 'Hindu', 'Sikh', 'Religion', 'Civil War', 'Border War', 'War', 'WW2', 'Cold War', 'Asia', 'Bangaldesh', 'Indo-Pakistani War', 'Sino-Indian War', 'Srinagar', 'Riot', 'Protest', 'Mumbai Attack', 'International Politics', 'United Nations', 'Himalayas', 'Nepal', 'Politics', 'China', 'Kargil', 'Aksai Chin', 'Kashmir', 'News']</t>
  </si>
  <si>
    <t>DPVF2NMTDj8</t>
  </si>
  <si>
    <t>Feature History - Ned Kelly (2/2)</t>
  </si>
  <si>
    <t>Feature History Ned Kelly 22</t>
  </si>
  <si>
    <t>2019-04-02 11:23:20+00:00</t>
  </si>
  <si>
    <t>Be the first 500 to get a FREE 2 months Skillshare Premium!
https://skl.sh/featurehistory4
-----------------------------------------------------------------------------------------------------------
Patreon 
https://www.patreon.com/FeatureHistory
Twitter
https://twitter.com/Feature_History
-----------------------------------------------------------------------------------------------------------
I do the research, writing, narration, art, and animation. Yes, it is very lonely
Music by Epidemic Sound: http://epidemicsound.com</t>
  </si>
  <si>
    <t>['Feature History', 'History', 'Education', 'Entertainment', 'Academic', 'Presentation', 'Ned Kelly', 'Australia', 'Bushranger', 'Crime', 'Outlaw', 'Robbery', 'Kelly', 'Kelly Gang', 'Dan Kelly', 'Steve Hart', 'Joe Byrne', 'Ellen Quinn', 'Victoria', 'Suibhne', 'Australian History', '19th century', 'Squattocracy', 'Rustling', 'Greta Mob', 'Benalla', 'Great Britiain', 'Colonies', 'Colonial History', 'The Bush', 'Frontier', 'Glenrowan Shootout', 'Euroa Raid', 'Jerilderie Letter', 'Heist', 'Bank Robbery', 'Kelly Armour', 'Melbourne']</t>
  </si>
  <si>
    <t>wmsCEyDFs8M</t>
  </si>
  <si>
    <t>Feature History - Ned Kelly (1/2)</t>
  </si>
  <si>
    <t>Feature History Ned Kelly 12</t>
  </si>
  <si>
    <t>2019-02-02 23:44:37+00:00</t>
  </si>
  <si>
    <t>Get your first 30 days of CuriosityStream FREE at https://www.curiositystream.com/featurehistory
-----------------------------------------------------------------------------------------------------------
Remember to check out Suibhne's History of Australia!
https://www.youtube.com/watch?v=QIDDIDS2Tjk
Patreon 
https://www.patreon.com/FeatureHistory
Twitter
https://twitter.com/Feature_History
-----------------------------------------------------------------------------------------------------------
I do the research, writing, narration, art, and animation. Yes, it is very lonely
Music by Epidemic Sound: http://epidemicsound.com</t>
  </si>
  <si>
    <t>['Feature History', 'History', 'Education', 'Entertainment', 'Academic', 'Presentation', 'Ned Kelly', 'Australia', 'Bushranger', 'Crime', 'Outlaw', 'Robbery', 'Kelly', 'Kelly Gang', 'Dan Kelly', 'Steve Hart', 'Joe Byrne', 'Ellen Quinn', 'Victoria', 'Suibhne', 'Australian History', '19th century', 'Squattocracy', 'Rustling', 'Stringybark Creek', 'Greta Mob', 'Benalla', 'Great Britiain', 'Colonies', 'Colonial History', 'The Bush', 'Frontier']</t>
  </si>
  <si>
    <t>VpABMinKh60</t>
  </si>
  <si>
    <t>Feature History - Eureka Stockade</t>
  </si>
  <si>
    <t>Feature History Eureka Stockade</t>
  </si>
  <si>
    <t>2018-10-18 16:48:31+00:00</t>
  </si>
  <si>
    <t>Use this link to get your first 2 months of Skillshare for FREE!  http://skl.sh/featurehistory3
-----------------------------------------------------------------------------------------------------------
Hello and welcome to Feature History, featuring the Eureka Stockade, the 15 minute battle they made us research for 3 years in school.
-----------------------------------------------------------------------------------------------------------
Patreon 
https://www.patreon.com/FeatureHistory
Twitter
https://twitter.com/Feature_History
-----------------------------------------------------------------------------------------------------------
I do the research, writing, narration, art, and animation. Yes, it is very lonely
Music by Epidemic Sound: http://epidemicsound.com</t>
  </si>
  <si>
    <t>['Feature History', 'History', 'Education', 'Entertainment', 'Academic', 'Presentation', 'Eureka', 'Eureka Stockade', 'Battle of the Eureka Stockade', 'Sovereign Hill', 'Baker Hill', 'Ballarat', 'Bendigo', 'Melbourne', 'Victoria', 'Australia', 'Australian History', '19th Century', 'Victorian Goldrush', 'Gold Rush', 'Eureka Rebellion', 'Colonial', 'Peter Lalor', 'John Humffray', 'Charles La Trobe', 'Charles Hotham', 'Miners License', 'Diggers', 'Mining', 'Gold', 'Gold License', 'Chinese', 'Immigration', 'Suffrage', 'Equal Rights', 'Democracy', 'Politics', 'Eureka 13']</t>
  </si>
  <si>
    <t>9p4SGUmfILs</t>
  </si>
  <si>
    <t>Are Guards Historically Accurate? | Feature Enquiry</t>
  </si>
  <si>
    <t>Are Guards Historically Accurate Feature Enquiry</t>
  </si>
  <si>
    <t>2018-08-22 14:00:29+00:00</t>
  </si>
  <si>
    <t>Use this link to get your first 2 months of Skillshare for FREE!  http://skl.sh/featurehistory2
-----------------------------------------------------------------------------------------------------------
Often fantasy and medieval media will show armoured guards patrolling settlements and enforcing the law. Is that historically accurate? No.
-----------------------------------------------------------------------------------------------------------
Patreon 
https://www.patreon.com/FeatureHistory
Twitter
https://twitter.com/Feature_History
-----------------------------------------------------------------------------------------------------------
I do the research, writing, narration, art, and animation. Yes, it is very lonely
Music by Epidemic Sound: http://epidemicsound.com</t>
  </si>
  <si>
    <t>['Feature History', 'History', 'Education', 'Entertainment', 'Academic', 'Presentation', 'Feature Enquiry', 'Enquiry', 'Guards', 'Police', 'Medieval', 'Fantasy', 'Middle Ages', 'Watchmen', 'Garrison', 'Retinue', 'Feudal Era', 'Feudal System', 'Pesants', 'Villages', 'Cities', 'Society', 'Law Enforcement', 'Historical Accuracy', 'Media', 'Dark Ages', 'Social Structure', 'Prison', 'Criminal', 'Law Breaking', 'Law', '13th Century', '14th Century', 'Western Europe', 'Europe', 'France', 'Germany', 'England']</t>
  </si>
  <si>
    <t>RwJsazGuICo</t>
  </si>
  <si>
    <t>Feature History - Texas Revolution</t>
  </si>
  <si>
    <t>Feature History Texas Revolution</t>
  </si>
  <si>
    <t>2018-08-01 14:04:13+00:00</t>
  </si>
  <si>
    <t>Be one of the first 200 people to sign up with this link and get 20% off your subscription with Brilliant.org! https://brilliant.org/FeatureHistory
-----------------------------------------------------------------------------------------------------------
Hello and welcome to Feature History, featuring the Texas Revolution, and the remembering of....something.
Patreon 
https://www.patreon.com/FeatureHistory
Twitter
https://twitter.com/Feature_History
-----------------------------------------------------------------------------------------------------------
I do the research, writing, narration, art, and animation. Yes, it is very lonely
Intro Song
Ross Bugden - Ghibli Waltz
Music by Epidemic Sound: http://epidemicsound.com</t>
  </si>
  <si>
    <t>['Feature History', 'History', 'Education', 'Entertainment', 'Academic', 'Presentation', 'Texas', 'Texas Revolution', 'United States of America', 'American Continent', 'Spain', 'New Spain', 'Mexico', 'Battle of the Alamo', 'The Alamo', 'Texan Revolution', 'France', 'Wild West', 'American Frontier', 'Manifest Destiny', 'Louisiana Purchase', 'American History', '19th Century', 'Santa Anna', 'Davy Crockett', 'William Travis', 'Jim Bowie', 'Sam Houston', 'Battle of San Jacinto', 'Battle of Goliad', 'Filibusters', 'American Expansion', 'Colonial', 'War']</t>
  </si>
  <si>
    <t>AcATnw1AexA</t>
  </si>
  <si>
    <t>Soviet Gear - Why it Didn't Die | Feature Fittings</t>
  </si>
  <si>
    <t>Soviet Gear Why it Didnt Die Feature Fittings</t>
  </si>
  <si>
    <t>2018-06-23 15:54:38+00:00</t>
  </si>
  <si>
    <t>The first 500 viewers to use this link will get 2 Months on Skillshare for FREE!  http://skl.sh/featurehistory
-----------------------------------------------------------------------------------------------------------
Patreon 
https://www.patreon.com/FeatureHistory
Twitter
https://twitter.com/Feature_History
-----------------------------------------------------------------------------------------------------------
I do the research, writing, narration, art, and animation. Yes, it is very lonely
Intro Song
Ross Bugden - Chosen
Music by Epidemic Sound: http://epidemicsound.com</t>
  </si>
  <si>
    <t>['Feature History', 'History', 'Education', 'Entertainment', 'Academic', 'Presentation', 'Feature Fittings', 'Uniforms', 'Military History', 'Militaria', 'Kits', 'Reenactment', 'Soviet', 'Soviet Union', 'Russia', 'Chechnya', 'Studio']</t>
  </si>
  <si>
    <t>jHJHtvMcBKA</t>
  </si>
  <si>
    <t>Feature History - Hussite Wars</t>
  </si>
  <si>
    <t>Feature History Hussite Wars</t>
  </si>
  <si>
    <t>2018-05-16 09:55:16+00:00</t>
  </si>
  <si>
    <t>Hello and welcome to Feature History, featuring Kingdom Co- I mean, the Hussite Wars!
Also remember to check out the Kingdom Come Deliverance OST by Jan Valta &amp; Adam Sporka
http://www.kcdsoundtrack.com/
-----------------------------------------------------------------------------------------------------------
Help me buy a wagon
https://www.patreon.com/FeatureHistory
Paypal
https://www.paypal.me/FeatureHistory
Twitter
https://twitter.com/Feature_History
-----------------------------------------------------------------------------------------------------------
I do the research, writing, narration, art, and animation. Yes, it is very lonely
Intro Song
Ross Bugden - Ghibli's Waltz
Music
Jan Valta &amp; Adam Sporka - From Dusk to Sunrise
Jan Valta &amp; Adam Sporka - Rattay Feasts
Jan Valta &amp; Adam Sporka - In The Name of the King
Jan Valta &amp; Adam Sporka - St. James
Jan Valta &amp; Adam Sporka - Fighting Runt
Jan Valta &amp; Adam Sporka - Losing Father's Sword
Jan Valta &amp; Adam Sporka - Things Worth Living For
Jan Valta &amp; Adam Sporka - Sigismund's Army at the Gates
Jan Valta &amp; Adam Sporka - Brotherhood of Bravery
Jan Valta &amp; Adam Sporka - Footpads Arriving
Jan Valta &amp; Adam Sporka - Good Luck Son
Jan Valta &amp; Adam Sporka - Skalitz 1403
Jan Valta &amp; Adam Sporka - Talmberg
Jan Valta &amp; Adam Sporka - People of the Land</t>
  </si>
  <si>
    <t>['Feature History', 'History', 'Education', 'Entertainment', 'Academic', 'Presentation', 'Hussite', 'Hussite Wars', 'Religion', 'War', 'Crusade', 'Christianity', 'Catholicism', 'Catholic Church', 'Church', 'Wagenburg', 'Conflict', 'Civil War', 'Bohemia', 'Czech Republic', 'Kingdom of Bohemia', 'Holy Roman Empire', 'HRE', 'Knights', 'Medieval', 'Renaissance', 'Middle Ages', '15th Century', 'Jan Zizka', 'Jan Hus', 'John Wycliffe', 'Wycliffites', 'Central Europe', 'Germany', 'Czechia', 'Culture', 'Independence', 'Prague', 'Taborites', 'Utraquists', 'Church of Bohemia', 'Reformation', 'Protestant']</t>
  </si>
  <si>
    <t>q0Br9bfvN7g</t>
  </si>
  <si>
    <t>Feature History - Norse Mythology</t>
  </si>
  <si>
    <t>Feature History Norse Mythology</t>
  </si>
  <si>
    <t>2018-04-08 14:42:39+00:00</t>
  </si>
  <si>
    <t>This video was sponsored by God of War, learn more and consider pre-ordering at http://bit.ly/2CnMi18
-----------------------------------------------------------------------------------------------------------
Patreon 
https://www.patreon.com/FeatureHistory
Paypal
https://www.paypal.me/FeatureHistory
Twitter
https://twitter.com/Feature_History
Discord
https://discord.gg/Zbk4CvR
-----------------------------------------------------------------------------------------------------------
I (mostly) do the research, writing, narration, art, and animation. Yes, it is very lonely
Music
Danheim - Vanheimr
Danheim - Heljarfor
Danheim - Folkavangr
Danheim - Holmgang
Danheim - Ivar's Revenge
Danheim - Call to the Gods
Danheim - Ivar's Wrath</t>
  </si>
  <si>
    <t>['Feature History', 'History', 'Education', 'Entertainment', 'Academic', 'Presentation', 'Norse Mythology', 'Mythos', 'Religion', 'Mythology', 'Viking', 'Norse', 'Scandinavia', 'Pagan', 'Spirituality', 'Tales', 'Fable', 'Odin', 'Thor', 'Loki', 'Vanir', 'Aesir', 'Asgard', 'Valhalla', 'Ragnarok', 'Aesir-Vanir War', 'Migration Period', 'Early Medieval', 'Sweden', 'Norway', 'Iceland', 'Denmark', 'Germanic']</t>
  </si>
  <si>
    <t>5V82i_dpKos</t>
  </si>
  <si>
    <t>Feature History - Rwandan Genocide (2/2)</t>
  </si>
  <si>
    <t>Feature History Rwandan Genocide 22</t>
  </si>
  <si>
    <t>2018-03-09 19:48:54+00:00</t>
  </si>
  <si>
    <t>Hello and welcome to Feature History, featuring the actual genocide this time.
Help me secretly support the Akazu on Patreon
https://www.patreon.com/FeatureHistory
or Paypal
https://www.paypal.me/FeatureHistory
Twitter
https://twitter.com/Feature_History
-----------------------------------------------------------------------------------------------------------
I (mostly) do the research, writing, narration, art, and animation. Yes, it is very lonely
Intro Song
Ross Bugden - Ghibli's Waltz
Music
Marc Canham - The Eyes Move Out
Marc Canham - There Is Only War
Marc Canham - Speak to the Dead
Marc Canham - Ghost in the Drug
Marc Canham - Let it Burn
Marc Canham - Main Theme</t>
  </si>
  <si>
    <t>['Feature History', 'History', 'Education', 'Entertainment', 'Academic', 'Presentation', 'Rwandan Genocide', 'Rwanda', 'Gencodie', 'Paul Kagame', '1994', 'Sometimes in April', 'Hotel Rwanda', 'Interahamwe', 'Tutsi', 'Hutu', 'Massacre', 'Racism', 'Race', 'War Crimes', 'War', 'Rwandan Civil War', 'Cut the Tall Trees', 'Thousand Hills Free Radio', 'Hutu Power', 'Akazu', 'Romeo Dallaire', 'UN', 'United Nations', 'UNAMIR', 'United Nations Assistance Mission in Rwanda', 'Africa', 'African Wars', 'Central Africa', 'Civil War', 'Ethnic Cleansing']</t>
  </si>
  <si>
    <t>2iGxre5G3_k</t>
  </si>
  <si>
    <t>Feature History - Rwandan Genocide (1/2)</t>
  </si>
  <si>
    <t>Feature History Rwandan Genocide 12</t>
  </si>
  <si>
    <t>2018-02-24 13:00:35+00:00</t>
  </si>
  <si>
    <t>Signup for your FREE trial to The Great Courses Plus here: http://ow.ly/yp3L30iqEnt
-----------------------------------------------------------------------------------------------------------
Hello and welcome to Feature History, featuring the Rwandan Genocide without the genocide...yet.
Help me colonise a small region of Africa on Patreon
https://www.patreon.com/FeatureHistory
or Paypal
https://www.paypal.me/FeatureHistory
Twitter
https://twitter.com/Feature_History
-----------------------------------------------------------------------------------------------------------
"The Great Courses Plus is currently available to watch through a web browser to almost anyone in the world and optimized for the US market. The Great Courses Plus is currently working to both optimize the product globally and accept credit card payments globally."
-----------------------------------------------------------------------------------------------------------
I do the research, writing, narration, art, and animation. Yes, it is very lonely
Intro Song
Ross Bugden - Ghibli's Waltz
Music
Kevin MacLeod - Deuces
Tony Allen - Afro Beat
Oscar Sulley - Bukom Mashie Mashie
Simon Bikindi - Nanga Abahutu
Marc Canham - Sign of Relief
Marc Canham - Unleashed
Marc Canham - To Those Who Kill
Marc Canham - The Eyes Move Out
Andrea Guerra - Whispered Song</t>
  </si>
  <si>
    <t>['Feature History', 'History', 'Education', 'Entertainment', 'Academic', 'Presentation', 'Rwanda', 'War', 'Rwandan Genocide', 'Rwandan Civil War', 'Africa', 'African Civil Wars', 'African War', 'Genocide', 'Poverty', 'Race', 'Ethnic Tension', 'Juvenal Habyarimana', 'Paul Kagame', 'Racism', 'France', 'Belgium', 'Colonialism', 'Central Africa', 'Uganda', 'Burundi', 'Rwandan Patriotic Front', 'Rwandan Armed Forces', 'Fred Rwigyema', '1990s', 'Post-Cold War', 'Congo Wars', 'Modern', 'Modern Africa']</t>
  </si>
  <si>
    <t>ap0BiR3NF6w</t>
  </si>
  <si>
    <t>Feature History - Chechen Wars (2/2)</t>
  </si>
  <si>
    <t>Feature History Chechen Wars 22</t>
  </si>
  <si>
    <t>2018-01-26 17:27:26+00:00</t>
  </si>
  <si>
    <t>FINALLY! The long awaited 2nd part to a remake of an older video with ad unfriendly content...I'm not a business savvy person.
Help me buy a tank on Patreon
https://www.patreon.com/FeatureHistory
or Paypal
https://www.paypal.me/FeatureHistory
Twitter
https://twitter.com/Feature_History
-----------------------------------------------------------------------------------------------------------
I do the research, writing, narration, art, and animation. Yes, it is very lonely
Music
Frederic Mesiner - A Russian Song
Petrov - Light is the Night
Igor Presnyakov - Dombra
Dragonforce (Igor Presnyakov) - Through the Fire and Flames
Alexander Konovalov - Murka
Cyril Volzhanin - Century Dvadtsatyi
Prokofiev - The Love for Three Oranges
Petrov - Oh, Not Evening
Andrei Krylov - Korobushka
Sahab Mezhidov - Alleroy</t>
  </si>
  <si>
    <t>['Feature History', 'History', 'Education', 'Entertainment', 'Academic', 'Presentation', 'Chechen War', '2nd Chechen War', 'Vladimir Putin', 'Akhmad Kadyrov', 'Ramzan Kadyrov', 'Battle of Grozny', 'Shamil Basayev', 'Aslan Maskhadov', 'Terrorism', 'Islamism', 'Jihad', 'Beslan Massacre', 'War Crimes', 'War', 'Documentary', 'Moscow Theater', 'Hostage Crisis', 'Kadyrovist', 'Crime', 'Chechnya', '1990s', '2000s', 'Modern History', 'Russia', 'Boris Yeltsin', 'Ibn Al-Khattab', 'Mujahedeen']</t>
  </si>
  <si>
    <t>wX-xs9VJ-BI</t>
  </si>
  <si>
    <t>Feature History - Chechen Wars (1/2)</t>
  </si>
  <si>
    <t>Feature History Chechen Wars 12</t>
  </si>
  <si>
    <t>2017-12-30 12:45:31+00:00</t>
  </si>
  <si>
    <t>Check out https://www.letterjoy.co/ and use 'feature10', or don't, see if I care...please.
Help me declare independence on Patreon
https://www.patreon.com/FeatureHistory
or Paypal
https://www.paypal.me/FeatureHistory
Twitter
https://twitter.com/Feature_History
-----------------------------------------------------------------------------------------------------------
I do the research, writing, narration, art, and animation. Yes, it is very lonely
Music
Dimitri Dourakine - Toi Toi Toi
Iaparishya
Q'afa
Zacharias - Bublitchki
Red Army Choir - Polyushka Polye
Hofei - Katyusha
Alexander Konovalov - Murka
Igor Presnyakov - Gentlemen of Fortune
Konstantin Stupin - Fluffy Tail Fox
Igor Presnyakov - Dombra
Andrei Kyrlov - Korobushka
Jorge Nolla - Those Were The Days</t>
  </si>
  <si>
    <t>['Feature History', 'History', 'Education', 'Entertainment', 'Academic', 'Presentation', 'Chechen War', 'Chechnya', 'First Chechen War', 'Russia', '1990s', 'Soviet Union', 'Caucasus', 'War', 'Civil War', 'Independence', 'Islam', 'Terrorism', 'Guerrilla', 'Russian Federation', 'Boris Yeltsin', 'Shamil Basayev', 'Dzhokhar Dudayev', 'Aslan Maskhadov', 'Mikhail Gorbachev', 'Battle of Grozny', '1994', '1996']</t>
  </si>
  <si>
    <t>UJ3jQQ00pX0</t>
  </si>
  <si>
    <t>Feature History - Polish-Soviet War</t>
  </si>
  <si>
    <t>Feature History PolishSoviet War</t>
  </si>
  <si>
    <t>2017-11-11 13:00:05+00:00</t>
  </si>
  <si>
    <t>Hello and welcome to Feature History, featuring The Great War...and a video around it.
|THE GREAT WAR| Ungern-Sternberg - https://www.youtube.com/watch?v=bNUq7IUU300
-----------------------------------------------------------------------------------------------------------
Help me stop the expansion of communism on Patreon
https://www.patreon.com/FeatureHistory
or Paypal
https://www.paypal.me/FeatureHistory
Twitter
https://twitter.com/Feature_History
-----------------------------------------------------------------------------------------------------------
I do the research, writing, narration, art, and animation. Yes, it is very lonely
Music
Marcin PrzybyÅ‚owicz - Drink Up, There's More!
Marcin PrzybyÅ‚owicz - Merchants of Novigrad
Marcin PrzybyÅ‚owicz - You're Immortal
 Johan Soderqvist - Main Theme #4 (very descriptive name)
Marcin PrzybyÅ‚owicz - Cloak and Dagger
Marcin PrzybyÅ‚owicz - The Song of the Sword-Dancer
Marcin PrzybyÅ‚owicz - Witch Hunters
Marcin PrzybyÅ‚owicz - Silver for Monsters
Marcin PrzybyÅ‚owicz - The Hunter's Path
Marcin PrzybyÅ‚owicz - A Story You Won't Believe</t>
  </si>
  <si>
    <t>['Feature History', 'History', 'Education', 'Entertainment', 'Academic', 'Presentation', 'Polish-Soviet War', 'Poland', 'Soviet Union', 'Russia', '1920s', 'Interwar Period', 'The Great War', 'World War 1', 'Baltic Region', 'Slavic', 'Conventional War', 'Mechanized War', 'Battle of Warsaw', 'Jozef Pilsudski', 'Vladimir Lenin', 'Leon Trotsky', 'Joseph Stalin', 'Mikhail Tukhachevsky', 'Germany', 'League of Nations', 'Weimar Republic', '2nd Republic of Poland', 'Nationalism', 'War', 'Interwar']</t>
  </si>
  <si>
    <t>JX86ehy-qys</t>
  </si>
  <si>
    <t>Feature History - Assassin's Creed Origins</t>
  </si>
  <si>
    <t>Feature History Assassins Creed Origins</t>
  </si>
  <si>
    <t>2017-10-26 13:00:01+00:00</t>
  </si>
  <si>
    <t>Assassin's Creed Origins - October 27th.
https://assassinscreed.ubisoft.com/game/en-us/home/
Patreon 
https://www.patreon.com/FeatureHistory
Twitter
https://twitter.com/Feature_History
-----------------------------------------------------------------------------------------------------------
To clarify outside the video, this is a paid promotional video sponsored by Ubisoft Australia.
-----------------------------------------------------------------------------------------------------------
I do the research, writing, narration, art, and animation. Yes, it is very lonely
Music
Kevin MacLeod - Tabuk
Loreena McKennit - Marco Polo
Jeff van Dyck - Epic</t>
  </si>
  <si>
    <t>['Feature History', 'History', 'Education', 'Entertainment', 'Academic', 'Presentation', "Assassin's Creed", "Assassin's Creed Origins", 'Ancient Egypt', 'Ptolemaic', 'Ubisoft', 'Gaming', 'Lore', 'War', 'Civil War', 'Julius Caesar', 'Roman Republic', 'Cleopatra', 'Ptolemy XIII', 'Ptolemy XII', 'Alexander the Great', 'Pyramids', 'Bayek', 'AC Origins', 'Pompey', 'First Triumvirate', 'Egypt', 'Egyptian Civil War', 'Pharaohs', 'Order of the Ancients', 'Classical Era']</t>
  </si>
  <si>
    <t>fKneNsy8aF8</t>
  </si>
  <si>
    <t>Feature History - The Troubles (2/2)</t>
  </si>
  <si>
    <t>Feature History The Troubles 22</t>
  </si>
  <si>
    <t>2017-10-10 23:27:57+00:00</t>
  </si>
  <si>
    <t>Hello and welcome to Feature History, featuring the end of my suffering, because I'm no longer doing the Troubles anymore. I'll be celebrating and none of you are invited.
Help me supply arms to the IRA (or not)
https://www.paypal.me/FeatureHistory
Patreon 
https://www.patreon.com/FeatureHistory
Twitter
https://twitter.com/Feature_History
-----------------------------------------------------------------------------------------------------------
I do the research, writing, narration, art, and animation. Yes, it is very lonely
Music
The Who - The Seeker
Deep Purple - Highway Star
The Doors - Five to One
AC/DC - Touch Too Much
Blue Oyster Cult - Don't Fear The Reaper
The Clash - Should I Stay or Should I Go
The Clash - London Calling
Styx - Renegade
Kansas - Carry on Wayward Son
Queen - Killer Queen
Queen - Under Pressure</t>
  </si>
  <si>
    <t>['Feature History', 'History', 'Education', 'Entertainment', 'Academic', 'Presentation', 'The Troubles', 'Northern Ireland', 'Ulster', 'Ireland', 'Civil War', 'Terrorism', 'Paramilitary', 'IRA', 'Hunger Strikes', 'Bobby Sands', 'Belfast', 'MAZE Prison', 'Conflict', 'War', 'Gerry Adams', 'Margaret Thatcher', 'Omagh Bombing', 'South Armagh', 'Bloody Friday', 'Martin McGuinness', 'Ian Paisely', 'Sinn Fein', 'UVF', 'UDA', 'Loyalists', 'Republicanism', 'Unionism', 'United Kingdom', 'Great Britain', 'Nationalism', 'Army']</t>
  </si>
  <si>
    <t>nY0FdwPpBWM</t>
  </si>
  <si>
    <t>Anniversary Q'n'A (also Mordhau)</t>
  </si>
  <si>
    <t>Anniversary QnA also Mordhau</t>
  </si>
  <si>
    <t>2017-09-15 23:12:42+00:00</t>
  </si>
  <si>
    <t>Hello and welcome to not Feature History, featuring some self-indulgence accompanied by bad game play and heavy breathing.
Jabzy (Give him a look because I mentioned him)
https://www.youtube.com/user/JabzyJoe</t>
  </si>
  <si>
    <t>['Feature History', 'History', 'Education', 'Entertainment', 'Academic', 'Presentation', 'QnA', 'Questions and Answers', 'Behind the Scenes', 'Viewers', 'Subscriber Special', 'Milestone', 'Youtube', 'Youtube Channel', 'Youtube Algorithm', 'Life', 'Patreon', 'Information', 'Tips', 'Advice']</t>
  </si>
  <si>
    <t>61JisaFGHFY</t>
  </si>
  <si>
    <t>Feature History - The Troubles (1/2)</t>
  </si>
  <si>
    <t>Feature History The Troubles 12</t>
  </si>
  <si>
    <t>2017-09-12 06:39:18+00:00</t>
  </si>
  <si>
    <t>Hello and welcome to Feature History, featuring 4K AND 60 FRAMES PER SECONDS, and some topic, but who cares - 2160p60 ALL THE WAY.
Help me unite Ireland (or not)
https://www.paypal.me/FeatureHistory
Patreon 
https://www.patreon.com/FeatureHistory
Twitter
https://twitter.com/Feature_History
-----------------------------------------------------------------------------------------------------------
I do the research, writing, narration, art, and animation. Yes, it is very lonely
Music
James Keane - The Stone in the Field
Mick Moloney - Dunmore Lassies
The Dubliners - Rocky Road to Dublin
Run - Lord Mayo
The Animals - We Gotta Get Outta This Place
Rolling Stones - Satisfaction
Rolling Stones - Mothers Little Helper
The Animals - House of the Rising Sun</t>
  </si>
  <si>
    <t>['Feature History', 'History', 'Education', 'Entertainment', 'Academic', 'Presentation', 'The Troubles', 'Northern Ireland', 'IRA', '1970s', 'Ireland', 'United Kingdom', 'Great Britain', 'Irish Split', 'Catholic', 'Protestant', 'Civil Rights', 'Terrorism', 'Republican', 'Nationalist', 'Loyalist', 'Bloody Sunday', 'Battle of the Bogside', '1960s', 'Sectarian Violence', 'War', 'Ulster', 'Paramilitary', 'Internment', 'Free Derry', 'Belfast', 'Londonderry', 'Derry', 'RUC', 'British Army']</t>
  </si>
  <si>
    <t>sie4qjpOLfo</t>
  </si>
  <si>
    <t>Feature History - Peninsular War</t>
  </si>
  <si>
    <t>Feature History Peninsular War</t>
  </si>
  <si>
    <t>2017-08-20 09:14:40+00:00</t>
  </si>
  <si>
    <t>Hello and welcome to Feature History, featuring the Peninsular War and not much else. It's not called Peninsular War and other stuff, just Peninsular War so really you can't complain.
Help me defeat Napoleon (or not)
https://www.paypal.me/FeatureHistory
Patreon 
https://www.patreon.com/FeatureHistory
Twitter
https://twitter.com/Feature_History
Discord
https://discord.gg/Zbk4CvR
-----------------------------------------------------------------------------------------------------------
I do the research, writing, narration, art, and animation. Yes, it is very lonely
Music
Bach - Prelude No. 2
Bach - Prelude No. 6
Vivaldi - Winter
Bach - Fugue No. 2
Beethoven - Moonlight Sonata
Bach - Tocatta and Fugue
Bach - Bouree
Kevin Macleod - Trio for Piano Violin and Viola
Andreas Waldetoft - For God and Queen</t>
  </si>
  <si>
    <t>['Feature History', 'History', 'Education', 'Entertainment', 'Academic', 'Presentation', 'Peninsular War', 'Napoleonic', 'Napoleon', 'Napoleonic Wars', 'Spain', 'France', 'Portugal', 'Gunpowder Era', 'Politics', 'War', 'Joseph Bonaparte', 'Duke of Wellington', 'Arthur Wellesley', 'Battle of Vitoria', 'Siege of Badajoz', 'Convention of Cintra', 'Sir John Moore', 'Great Britain', 'War of the 6th Coalition', 'Iberian Peninsular', 'War of the 5th Coalition', 'Battle of Waterloo', 'Muskets', '19th Century', 'Great French War']</t>
  </si>
  <si>
    <t>jJr3KVM3lBo</t>
  </si>
  <si>
    <t>Feature History - Chinese Civil War</t>
  </si>
  <si>
    <t>Feature History Chinese Civil War</t>
  </si>
  <si>
    <t>2017-07-25 07:02:54+00:00</t>
  </si>
  <si>
    <t>Hello and welcome to Feature History, featuring a civil war that done happened in China.
Patreon 
https://www.patreon.com/FeatureHistory
Discord
https://discord.gg/Zbk4CvR
-----------------------------------------------------------------------------------------------------------
I do the research, writing, narration, art, and animation. Yes, it is very lonely
Music
Kevin MacLeod - Minima
Kevin MacLeod - Eastern Thought
Thomas Newman - Red Corner
Kevin MacLeod - Opium
Antti Martikainen - City of Lions
Derek Zhao - The God's Duel
Derek &amp; Brandon Fiechter - The Yellow Emperor
Kevin MacLeod - The Pyre
Jeff Van Dyck - Taiko Shuffle
Jonas West - Mighty China
Derek Fiechter - Bamboo Village</t>
  </si>
  <si>
    <t>['Feature History', 'History', 'Education', 'Entertainment', 'Academic', 'Presentation', 'China', 'WW2', '20th Century', 'Chinese Civil War', 'Communism', 'Nationalism', 'Civil War', 'Imperialism', 'Chinese', 'Japan', 'Cold War', 'Sino-Japanese War', 'Mao Zedong', 'Chiang Kai-Shek', 'Sun Yat Sen', 'Wuchang Uprising', "People's Republic of China", 'Taiwan', 'Republic of China', 'War', 'Modern', 'WW1', 'Qing Dynasty', 'Pacific Theater']</t>
  </si>
  <si>
    <t>FDQLHFBp4aM</t>
  </si>
  <si>
    <t>Feature History - Soviet-Afghan War</t>
  </si>
  <si>
    <t>Feature History SovietAfghan War</t>
  </si>
  <si>
    <t>2017-06-20 02:26:41+00:00</t>
  </si>
  <si>
    <t>Signup for your FREE trial to The Great Courses Plus here:  http://ow.ly/EZxr30beO6r
Hello and welcome to Feature History, featuring a sponsorship! Oh and some video about the Soviet-Afghan War.
Patreon 
https://www.patreon.com/FeatureHistory
Twitter
https://twitter.com/Feature_History
-----------------------------------------------------------------------------------------------------------
Course featured; 'US &amp; The Middle East: 1914-9/11" taught by Professor Salim Yaqub.
"The Great Courses Plus is currently available to watch through a web browser to almost anyone in the world and optimized for the US market. The Great Courses Plus is currently working to both optimize the product globally and accept credit card payments globally."
-----------------------------------------------------------------------------------------------------------
I do the research, writing, narration, art, and animation. Yes, it is very lonely
Music
Kevin MacLeod- Dhaka
Kevin MacLeod- Jalandhar
Kevin MacLeod- Vadodara
Kevin MacLeod- Thinking Music
Kevin MacLeod- Chanter Vadodara
Kevin MacLeod- Desert City
Kevin MacLeod- Big Mojo Vadodara
Kevin MacLeod- Finding the Balance</t>
  </si>
  <si>
    <t>['Feature History', 'History', 'Education', 'Entertainment', 'Academic', 'Presentation', 'War', 'Soviet-Afghan War', 'Soviet Union', 'Afghanistan', 'Terrorism', 'Cold War', 'Islam', '1980s', 'Mujahideen', 'Red Army', 'Insurgency', 'USSR', 'Taliban', 'Civil War', 'Middle East', 'Ahmad Shah Massoud', 'Mikhail Gorbachev', 'Osama Bin Laden', 'Islamism', 'Communism', 'Coups', 'Politics', 'Afghan War', 'War on Terror']</t>
  </si>
  <si>
    <t>luZyohxui9A</t>
  </si>
  <si>
    <t>Channel Changes</t>
  </si>
  <si>
    <t>2017-06-01 21:21:12+00:00</t>
  </si>
  <si>
    <t>Patreon 
https://www.patreon.com/FeatureHistory
Discord
https://discord.gg/Zbk4CvR</t>
  </si>
  <si>
    <t>['Feature History', 'History', 'Education', 'Entertainment', 'Academic', 'Presentation']</t>
  </si>
  <si>
    <t>vS-N_IPCRSc</t>
  </si>
  <si>
    <t>Feature History - Russo-Japanese War</t>
  </si>
  <si>
    <t>Feature History RussoJapanese War</t>
  </si>
  <si>
    <t>2017-05-29 04:28:04+00:00</t>
  </si>
  <si>
    <t>Hello and welcome to Feature History, featuring a russian and japanese disagreement, and why you don't record when sick.
Patreon 
https://www.patreon.com/FeatureHistory
Twitter
https://twitter.com/Feature_History
-----------------------------------------------------------------------------------------------------------
I do the research, writing, narration, art, and animation. Yes, it is very lonely
Music
Johan SÃ¶derqvist &amp; Patrik AndrÃ©n - Metal Frenzy 
Johan SÃ¶derqvist &amp; Patrik AndrÃ©n - Round Menu 1
Johan SÃ¶derqvist &amp; Patrik AndrÃ©n - Track 6
Johan SÃ¶derqvist &amp; Patrik AndrÃ©n - Round Menu 3
Johan SÃ¶derqvist &amp; Patrik AndrÃ©n - End of Round</t>
  </si>
  <si>
    <t>['Feature History', 'History', 'Education', 'Entertainment', 'Academic', 'Presentation', 'Russo-Japanese War', 'Russia', 'Japan', 'Meiji.', 'Nicholas II', 'Tsarist Russia', 'Empire of Japan', '20th Century', 'World War 1', 'Port Arthur', 'Colonies', 'War', '19th Century', 'Trench Warfare', 'Britain', 'Boxer Rebellion', 'Sino-Japanese War', 'Liaodong Peninsula', 'Korea', 'Qing', 'Trans-Siberian Railway', 'Railroad', 'Warm Water Port']</t>
  </si>
  <si>
    <t>Y_b58Rpg2YY</t>
  </si>
  <si>
    <t>Feature History - Meiji Restoration</t>
  </si>
  <si>
    <t>Feature History Meiji Restoration</t>
  </si>
  <si>
    <t>2017-05-22 05:02:41+00:00</t>
  </si>
  <si>
    <t>Hello and welcome to Feature History, featuring Meiji Restoration, a fancy schmancy collab, and most likely too many bill wurtz references in the comments.
Rackam's Life &amp; Times of Tokugawa Ieyasu
https://www.youtube.com/watch?v=-6fR8oDewdg
Patreon 
https://www.patreon.com/FeatureHistory
Twitter
https://twitter.com/Feature_History
-----------------------------------------------------------------------------------------------------------
I do the research, writing, narration, art, and animation. Yes, it is very lonely
Music
Jeff Van Dyck - The Shoto
Jeff Van Dyck - Ona Hei
Jeff Van Dyck - Sonaiyo
Jeff Van Dyck - Now and Zen
Jeff Van Dyck - Fudo Myo March
Jeff Van Dyck - Rock and a Hard Place
Jeff Van Dyck - Winds of Fate
Jeff Van Dyck - Duty Calls
Jeff Van Dyck - Battle of Shinobue
Jeff Van Dyck - The Harvest
Jeff Van Dyck - Death Cures a Fool
Jeff Van Dyck - The Fall of the Samurai
Jeff Van Dyck - Stalemate</t>
  </si>
  <si>
    <t>['Feature History', 'History', 'Education', 'Entertainment', 'Academic', 'Presentation', 'Meiji Restoration', 'Meiji', 'Boshin War', 'Satsuma Rebellion', 'Japan', 'The Last Samurai', 'Fall of the Samurai', 'Shogun', 'Emperor', 'Imperial Japan', 'Matthew Perry', 'Black Ships', '19th Century', 'Opium War', 'Muskets', 'Asia', 'East Asia', 'Saigo Takamori', 'Satsuma', 'Choshu', 'Satcho Alliance', 'Reformation', 'Revolution', 'Tokugawa']</t>
  </si>
  <si>
    <t>FEUXC0wRSL8</t>
  </si>
  <si>
    <t>Feature History - Fall of Yugoslavia (2/2)</t>
  </si>
  <si>
    <t>Feature History Fall of Yugoslavia 22</t>
  </si>
  <si>
    <t>2017-04-28 13:57:31+00:00</t>
  </si>
  <si>
    <t>Hello and welcome to Feature History, featuring the rest of the video.
Patreon 
https://www.patreon.com/FeatureHistory
Twitter
https://twitter.com/Feature_History
-----------------------------------------------------------------------------------------------------------
I do the research, writing, narration, art, and animation. Yes, it is very lonely
Music
Troika on the Balalaika
Derek &amp; Brandon Fiechter - The Bogaytr
Terem Quartet - Ivushka
OndÅ™ej MatÄ›jka - Indian Summer
Derek &amp; Brandon Fiechter - Tale of the Firebird
OndÅ™ej MatÄ›jka - Chernarussian Anthem
Ivan Vassiliev - Two Guitars</t>
  </si>
  <si>
    <t>['Feature History', 'History', 'Education', 'Entertainment', 'Academic', 'Presentation', 'Yugoslavia', 'Bosnian War', 'Kosovo War', 'Milosevic', 'Izetbegovic', 'Karadzic', 'Mladic', 'Bosnia and Herzegovina', 'Kosovo', '1990s', '2000s', 'War', 'Modern Warfare', 'NATO', 'UN', 'Yugoslav Wars', 'Serbia', 'Montenegro', 'Srbrenica', 'Sarajevo', 'Massacre', 'Ethnic Cleansing', 'Genocide', 'Srpska', 'Part 2', 'Fall of Yugoslavia']</t>
  </si>
  <si>
    <t>4mxJjstwqMk</t>
  </si>
  <si>
    <t>Feature History - Fall of Yugoslavia (1/2)</t>
  </si>
  <si>
    <t>Feature History Fall of Yugoslavia 12</t>
  </si>
  <si>
    <t>2017-04-21 20:30:18+00:00</t>
  </si>
  <si>
    <t>Hello and welcome to Feature History, featuring the fall of Yugoslavia, only half of a video, and hopefully some good quality shitposting in the comments.
Patreon 
https://www.patreon.com/FeatureHistory
Twitter
https://twitter.com/Feature_History
-----------------------------------------------------------------------------------------------------------
I do the research, writing, narration, art, and animation. Yes, it is very lonely
Music
Alexey Omelchuk - Cabaret II
Alexey Omelchuk - Propaganda Tune
Sam Hulick - Devils in the Tower
Red Army Choir - Katyusha
Red Army Choir - Moscow Nights
OndÅ™ej MatÄ›jka - Indian Summer
OndÅ™ej MatÄ›jka - Chernarussian Anthem</t>
  </si>
  <si>
    <t>['Feature History', 'History', 'Education', 'Entertainment', 'Academic', 'Presentation', 'Yugoslavia', 'Yugoslav Wars', 'Breakup of Yugoslavia', 'Balkan War', 'Balkans', 'Serbia', 'Croatia', 'Slovenia', 'Bosnia and Herzegovina', 'Montenegro', 'Macedonia', 'Bosnian War', 'Croatian War of Independence', 'Log Revolution', 'Ten-Day War', '1990', 'Milosevic', 'Tudman', 'War']</t>
  </si>
  <si>
    <t>Lj4XxpaXxHw</t>
  </si>
  <si>
    <t>Feature History Live Stream</t>
  </si>
  <si>
    <t>2017-03-28 11:51:04+00:00</t>
  </si>
  <si>
    <t>FGuZi7vx5aQ</t>
  </si>
  <si>
    <t>Feature History - History of the Duel</t>
  </si>
  <si>
    <t>Feature History History of the Duel</t>
  </si>
  <si>
    <t>2017-03-27 15:14:56+00:00</t>
  </si>
  <si>
    <t>Hello and welcome to Feature History, featuring the History of Duels, too much musical variety, and me becoming a sell out.
Mordhau
https://mordhau.com/
Mordhau Kickstarter
https://www.kickstarter.com/projects/430135984/mordhau
Patreon 
https://www.patreon.com/FeatureHistory
Twitter
https://twitter.com/Feature_History
-----------------------------------------------------------------------------------------------------------
I do the research, writing, narration, art, and animation. Yes, it is very lonely
Music
Kevin MacLeod - Galway
Jeff Van Dyck - Arabic Summer
Borislav Slavov - Basillius Orgy
Marcin PrzybyÅ‚owicz - The Mandragora
Ludwig van Beethoven - Egmont Overture
Kevin MacLeod - Too Cool</t>
  </si>
  <si>
    <t>['Feature History', 'History', 'Education', 'Entertainment', 'Academic', 'Presentation', 'Duels', 'Trial By Combat', 'Duelling', 'Single Combat', 'Champion Warfare', 'Victorian Era', 'Medieval Era', 'Tribal Combat', "Pas d'Armes", 'Jousting', 'Holmgang', 'Scandinavia', 'Germany', 'Combat', 'Personal Combat', 'Mordhau', 'Video Game', 'Sword Combat', 'Pistol Combat']</t>
  </si>
  <si>
    <t>2QdsW0pi9JU</t>
  </si>
  <si>
    <t>UCC552Sd-3nyi_tk2BudLUzA</t>
  </si>
  <si>
    <t>This Is The First Exercise PILL, And Itâ€™s Unbelievable</t>
  </si>
  <si>
    <t>This Is The First Exercise PILL And Its Unbelievable</t>
  </si>
  <si>
    <t>2022-11-03 16:01:00+00:00</t>
  </si>
  <si>
    <t>Would you take an exercise or weight loss pill if it meant you could get all the benefits without even moving?
FOLLOW US!
Instagram: https://instagram.com/asapscienceâ€‹â€‹
Facebook: https://facebook.com/asapscienceâ€‹â€‹
Twitter: https://twitter.com/asapscienceâ€‹â€‹
TikTok: @AsapSCIENCE 
Written by: Mitchell Moffit 
Edited by: Luka Å arlija
SOURCES/FURHTER READING
https://www.natureasia.com/en/research/highlight/14107
https://www.sciencedaily.com/releases/2022/06/220615113237.htm
https://www.newyorker.com/magazine/2017/11/06/a-pill-to-make-exercise-obsolete
https://www.thelancet.com/journals/langlo/article/PIIS2214-109X(18)30357-7/fulltext
 https://www.ncbi.nlm.nih.gov/pmc/articles/PMC4056176/
https://www.ncbi.nlm.nih.gov/pmc/articles/PMC2027542/
https://onlinelibrary.wiley.com/doi/pdfdirect/10.1111/sms.12581
https://www.ncbi.nlm.nih.gov/pmc/articles/PMC4241367/
https://link.springer.com/article/10.1007/s40279-016-0566-1
https://jissn.biomedcentral.com/articles/10.1186/1550-2783-2-2-38
https://link.springer.com/article/10.1007/s40279-018-0897-1
https://www.sciencedirect.com/science/article/abs/pii/S026156142030577X
https://pubmed.ncbi.nlm.nih.gov/18416594/
https://www.health.harvard.edu/heart-health/is-a-low-heart-rate-worrisome
https://bpspubs.onlinelibrary.wiley.com/doi/full/10.1111/j.1476-5381.2012.01970.x
https://www.sciencedaily.com/releases/2018/04/180410132900.htm
https://diabetesjournals.org/diabetes/article/67/12/2530/40043/Paternal-Exercise-Improves-Glucose-Metabolism-in
https://www.nccih.nih.gov/health/antioxidants-in-depth
https://www.sciencedirect.com/topics/biochemistry-genetics-and-molecular-biology/catecholamine
https://time.com/5533388/best-time-to-exercise/
https://jamanetwork.com/journals/jamacardiology/fullarticle/2724695#:~:text=In%20real%2Dworld%20clinical%20registries,to%2030%25%20at%202%20years.&amp;text=African%20American%20and%20Hispanic%20women,therapy%20following%20a%20myocardial%20infarction.</t>
  </si>
  <si>
    <t>['asapscience', 'asap science', 'asapscience youtube', 'asap science youtube', 'asap', 'science', 'fun science', 'weight loss', 'exercise', 'fitness', 'exercise pill', 'weight loss pill']</t>
  </si>
  <si>
    <t>D6fc9iyBwa0</t>
  </si>
  <si>
    <t>What Happens When AI generates â€œHUMAN EVOLUTIONâ€</t>
  </si>
  <si>
    <t>What Happens When AI generates HUMAN EVOLUTION</t>
  </si>
  <si>
    <t>2022-10-24 17:36:34+00:00</t>
  </si>
  <si>
    <t>#science #ai</t>
  </si>
  <si>
    <t>QUnqW9xWlLA</t>
  </si>
  <si>
    <t>The Man Who Froze To Death and Came Back To Life</t>
  </si>
  <si>
    <t>2022-10-19 15:57:43+00:00</t>
  </si>
  <si>
    <t>The groundbreaking science of being cold #nevergoinsideagain
Columbia can keep you warm, check out their Omni Heat Infinity Tech, and thank you to Columbia Sportswear for sponsoring this video. To learn more, click here: https://bit.ly/asapxcolumbia
Join our science mailing list: https://bit.ly/34fWU27
FOLLOW US!
Instagram: https://instagram.com/asapscienceâ€‹â€‹
Facebook: https://facebook.com/asapscienceâ€‹â€‹
Twitter: https://twitter.com/asapscienceâ€‹â€‹
TikTok: @AsapSCIENCE 
Written by: Greg Brown and Mitchell Moffit 
Drawings by: Max Simmons
Edited by: Luka Å arlija
References:
https://www.cell.com/ajhg/fulltext/S0002-9297(21)00013-6
https://www.ncbi.nlm.nih.gov/pmc/articles/PMC4486781/
https://www.newyorker.com/magazine/2016/11/28/can-hypothermia-save-gunshot-victims
https://www.washingtonpost.com/news/morning-mix/wp/2016/01/20/being-frozen-to-death-saved-this-mans-life-it-could-save-others-too/
https://www.sciencedirect.com/science/article/pii/S0300957214005243
https://pubmed.ncbi.nlm.nih.gov/24468125/
https://pubmed.ncbi.nlm.nih.gov/23026915/
https://pubmed.ncbi.nlm.nih.gov/3656464/
https://pubmed.ncbi.nlm.nih.gov/11423275/
https://pubmed.ncbi.nlm.nih.gov/24468125/</t>
  </si>
  <si>
    <t>['asapscience', 'asap science', 'asapscience youtube', 'asap science youtube', 'asap', 'science', 'fun science', 'what happens when you take cold showers', 'cold showers', 'does being cold make you live longer', 'the science of being cold', 'what happens when you freeze to death', 'the science of winter', 'best science videos']</t>
  </si>
  <si>
    <t>FNkhVuyBd38</t>
  </si>
  <si>
    <t>Are you TOO HÃ–RNY!? #shorts</t>
  </si>
  <si>
    <t>Are you TOO HÃ–RNY shorts</t>
  </si>
  <si>
    <t>2022-10-12 18:45:01+00:00</t>
  </si>
  <si>
    <t>#shorts #science</t>
  </si>
  <si>
    <t>wtU3Z9HlTOc</t>
  </si>
  <si>
    <t>Females existed before males #shorts</t>
  </si>
  <si>
    <t>Females existed before males shorts</t>
  </si>
  <si>
    <t>2022-10-11 21:30:03+00:00</t>
  </si>
  <si>
    <t>#shorts #science #biology</t>
  </si>
  <si>
    <t>uYIYl4Jujd8</t>
  </si>
  <si>
    <t>Humans only started kissing 3500 years ago!? #shorts</t>
  </si>
  <si>
    <t>Humans only started kissing 3500 years ago shorts</t>
  </si>
  <si>
    <t>2022-10-11 15:00:45+00:00</t>
  </si>
  <si>
    <t>3BOnjO165dE</t>
  </si>
  <si>
    <t>Your dumb kid in 2056 #shorts</t>
  </si>
  <si>
    <t>Your dumb kid in 2056 shorts</t>
  </si>
  <si>
    <t>2022-10-10 21:00:04+00:00</t>
  </si>
  <si>
    <t>#shorts #science #scifi #comedy</t>
  </si>
  <si>
    <t>egkiC4EWzT0</t>
  </si>
  <si>
    <t>Why you should NEVER drink alcohol</t>
  </si>
  <si>
    <t>2022-09-15 15:36:08+00:00</t>
  </si>
  <si>
    <t>#shorts #science 
You can watch the full episode on our SIdenote Podcast Channel here: https://youtu.be/KT_6MfhKvFY</t>
  </si>
  <si>
    <t>4iY8JqHN-kI</t>
  </si>
  <si>
    <t>The shape that changed our world forever</t>
  </si>
  <si>
    <t>2022-08-11 16:30:02+00:00</t>
  </si>
  <si>
    <t>Retroreflection just might be the coolest thing ever!
Thanks to 3M for sponsoring this episode and letting me explore their facility &amp; technology https://bit.ly/ASAPx3M
Join our science mailing list: https://bit.ly/34fWU27
FOLLOW US!
Instagram: https://instagram.com/asapscienceâ€‹â€‹
Facebook: https://facebook.com/asapscienceâ€‹â€‹
Twitter: https://twitter.com/asapscienceâ€‹â€‹
TikTok: @AsapSCIENCE 
Written by: Mitchell Moffit 
Edited by: Luka Å arlija</t>
  </si>
  <si>
    <t>['asapscience', 'asap science', 'asapscience youtube', 'asap science youtube', 'asap', 'science', 'fun science', 'retroreflection']</t>
  </si>
  <si>
    <t>Cfm4KkZB5BU</t>
  </si>
  <si>
    <t>Why You're Not Successful</t>
  </si>
  <si>
    <t>Why Youre Not Successful</t>
  </si>
  <si>
    <t>2022-07-22 19:30:54+00:00</t>
  </si>
  <si>
    <t>Which matters more: talent or training? Hard work or circumstance?
Huge thanks to Netflix for sponsoring this episode! The Gray Man is out on July 22, 2022
#TheGrayMan @Netflix 
Join our science mailing list: https://bit.ly/34fWU27
FOLLOW US!
Instagram: https://instagram.com/asapscienceâ€‹â€‹
Facebook: https://facebook.com/asapscienceâ€‹â€‹
Twitter: https://twitter.com/asapscienceâ€‹â€‹
TikTok: @AsapSCIENCE 
Written by: Mitchell Moffit 
Edited by: Luka Å arlija
Sources &amp; Further Reading:
"Range"
Book by: David Epstein
https://davidepstein.com/the-range/
The Sports Gene: Inside the Science of Extraordinary Athletic Performance
Book by: David Epstein
http://thesportsgene.com/</t>
  </si>
  <si>
    <t>['asapscience', 'asap science', 'asapscience youtube', 'asap science youtube', 'asap', 'science', 'fun science']</t>
  </si>
  <si>
    <t>mQVmYLZgTx8</t>
  </si>
  <si>
    <t>Your dumb kid in 2054 #shorts</t>
  </si>
  <si>
    <t>Your dumb kid in 2054 shorts</t>
  </si>
  <si>
    <t>2022-07-21 00:20:00+00:00</t>
  </si>
  <si>
    <t>#shorts #science #asapscience #scifi</t>
  </si>
  <si>
    <t>4_Y3lfx4E48</t>
  </si>
  <si>
    <t>What the heck is a migraine? #shorts</t>
  </si>
  <si>
    <t>What the heck is a migraine shorts</t>
  </si>
  <si>
    <t>2022-07-20 15:45:00+00:00</t>
  </si>
  <si>
    <t>#shorts #science #asapscience #migraine #sidenotepodcast</t>
  </si>
  <si>
    <t>Dxr9EQg0ghs</t>
  </si>
  <si>
    <t>I Found My DOPPELGANGER and Tested His DNA</t>
  </si>
  <si>
    <t>2022-07-19 18:30:21+00:00</t>
  </si>
  <si>
    <t>Use code ASAPSCIENCE to get 33% off on https://circledna.com/asapscience
Does everyone have an unrelated twin? It turns out doppelgangers are more common then you'd think, and relate to how consciousness works! Thank you community for helping me FIND SCOTT HOYING, MY LONG LOST BROTHER!!!!
FOLLOW US!
Instagram: https://instagram.com/asapscienceâ€‹â€‹
Facebook: https://facebook.com/asapscienceâ€‹â€‹
Twitter: https://twitter.com/asapscienceâ€‹â€‹
TikTok: @AsapSCIENCE 
Written by: Gregory Brown
Edited by: Luka Å arlija
Animations by: Max Simmons
References:
Being You: A New Science of Consciousness by Anil Seth
https://pubmed.ncbi.nlm.nih.gov/33566838/
https://medium.com/predict/doppelg%C3%A4ngers-are-real-science-dda8795bb666
https://globalnews.ca/news/2300048/your-doppelganger-exists-according-to-science-heres-why/
https://pubmed.ncbi.nlm.nih.gov/17362576/</t>
  </si>
  <si>
    <t>['asapscience', 'asap science', 'asapscience youtube', 'asap science youtube', 'asap', 'science', 'fun science', 'pentatonix', 'scott hoying', 'lookalike', 'doppelganger', 'twin stranger', 'unrelated twin', 'doppelganger science', 'does everyone have a doppelganger']</t>
  </si>
  <si>
    <t>WmWpyY0Crkk</t>
  </si>
  <si>
    <t>The ticking clock illusion #shorts</t>
  </si>
  <si>
    <t>The ticking clock illusion shorts</t>
  </si>
  <si>
    <t>2022-07-18 21:17:07+00:00</t>
  </si>
  <si>
    <t>va7SfcYU5Yg</t>
  </si>
  <si>
    <t>A sunburn isnâ€™t only from the sun! #shorts</t>
  </si>
  <si>
    <t>A sunburn isnt only from the sun shorts</t>
  </si>
  <si>
    <t>2022-07-12 18:15:02+00:00</t>
  </si>
  <si>
    <t>#shorts #science #asapscience</t>
  </si>
  <si>
    <t>HoKD7GfsaeA</t>
  </si>
  <si>
    <t>How Disneyworld kills all their mosquitoes! #shorts</t>
  </si>
  <si>
    <t>How Disneyworld kills all their mosquitoes shorts</t>
  </si>
  <si>
    <t>2022-06-29 20:30:01+00:00</t>
  </si>
  <si>
    <t>gbqg5SStl9U</t>
  </si>
  <si>
    <t>Why you dream (and what they mean)</t>
  </si>
  <si>
    <t>Why you dream and what they mean</t>
  </si>
  <si>
    <t>2022-06-27 20:00:15+00:00</t>
  </si>
  <si>
    <t>#science #shorts</t>
  </si>
  <si>
    <t>ambl830SVcY</t>
  </si>
  <si>
    <t>Can you find your blind spot?</t>
  </si>
  <si>
    <t>Can you find your blind spot</t>
  </si>
  <si>
    <t>2022-06-22 17:27:39+00:00</t>
  </si>
  <si>
    <t>RpaxxN8jTHo</t>
  </si>
  <si>
    <t>Why You're Always Tired (and how to fix it)</t>
  </si>
  <si>
    <t>Why Youre Always Tired and how to fix it</t>
  </si>
  <si>
    <t>2022-06-15 16:00:25+00:00</t>
  </si>
  <si>
    <t>The Ultimate Guide To Feeling Less Tired
A portion of this video was sponsored by Google Career Certificates
Enroll now at https://bit.ly/3aUSQes #GrowWithGoogle 
Join our science mailing list: https://bit.ly/34fWU27
FOLLOW US!
Instagram: https://instagram.com/asapscienceâ€‹â€‹
Facebook: https://facebook.com/asapscienceâ€‹â€‹
Twitter: https://twitter.com/asapscienceâ€‹â€‹
TikTok: @AsapSCIENCE 
Written by: Mitchell Moffit 
Edited by: Luka Å arlija</t>
  </si>
  <si>
    <t>['asapscience', 'asap science', 'asapscience youtube', 'asap science youtube', 'asap', 'science', 'fun science', 'Grow With Google', 'Google Career Certificates', 'Digital Marketing', 'E-Commerce']</t>
  </si>
  <si>
    <t>OGuhvam1MR4</t>
  </si>
  <si>
    <t>The fastest way to learn #shorts #ad Google Career Certificates</t>
  </si>
  <si>
    <t>The fastest way to learn shorts ad Google Career Certificates</t>
  </si>
  <si>
    <t>2022-06-14 17:28:13+00:00</t>
  </si>
  <si>
    <t>['Grow With Google', 'Google Career Certificates', 'Digital Marketing', 'E-Commerce']</t>
  </si>
  <si>
    <t>LskiNHuiWaY</t>
  </si>
  <si>
    <t>Why Are Some People SO Horny?</t>
  </si>
  <si>
    <t>Why Are Some People SO Horny</t>
  </si>
  <si>
    <t>2022-06-09 19:57:03+00:00</t>
  </si>
  <si>
    <t>What happens to your brain and body when horned up? And are thirst traps changing your BRAIN!?
FOLLOW US!
Instagram: https://instagram.com/asapscienceâ€‹â€‹
Facebook: https://facebook.com/asapscienceâ€‹â€‹
Twitter: https://twitter.com/asapscienceâ€‹â€‹
TikTok: @AsapSCIENCE 
Written by: Gregory Brown 
Drawings by: Max Simmons
Edited by: Luka Å arlija
Resources:
https://pubmed.ncbi.nlm.nih.gov/33438223/
https://hal.sorbonne-universite.fr/hal-02880933/file/Pharmacotherapy%20of%20Sexual%20Addiction.pdf
https://www.tandfonline.com/doi/full/10.31887/DCNS.2020.22.3/lmalandain
https://onlinelibrary.wiley.com/doi/epdf/10.1002/bdm.501
https://www.pnas.org/doi/full/10.1073/pnas.1904975116
https://www.newscientist.com/article/2209908-sexual-images-are-just-as-arousing-for-women-as-they-are-for-men/
https://pubmed.ncbi.nlm.nih.gov/34234348/
https://pubmed.ncbi.nlm.nih.gov/34559353/
https://pubmed.ncbi.nlm.nih.gov/33808329/</t>
  </si>
  <si>
    <t>['asapscience', 'asap science', 'asapscience youtube', 'asap science youtube', 'asap', 'science', 'fun science', 'neuroscience', 'endocrine system', 'funny science', 'whiteboard videos', 'gregory brown', 'asapscience fun']</t>
  </si>
  <si>
    <t>Uji6RF2wx18</t>
  </si>
  <si>
    <t>The most satisfying math you'll ever see (and hear) #shorts</t>
  </si>
  <si>
    <t>The most satisfying math youll ever see and hear shorts</t>
  </si>
  <si>
    <t>2022-06-06 16:30:24+00:00</t>
  </si>
  <si>
    <t>6wpwIPBx1qA</t>
  </si>
  <si>
    <t>Your dumb kid in 2057 #shorts</t>
  </si>
  <si>
    <t>Your dumb kid in 2057 shorts</t>
  </si>
  <si>
    <t>2022-05-31 16:30:01+00:00</t>
  </si>
  <si>
    <t>#shorts #science #comedy #sci-fi #asapscience</t>
  </si>
  <si>
    <t>kfNiXA1G2ug</t>
  </si>
  <si>
    <t>The cereal scam that most people fall for #shorts</t>
  </si>
  <si>
    <t>The cereal scam that most people fall for shorts</t>
  </si>
  <si>
    <t>2022-05-26 20:20:36+00:00</t>
  </si>
  <si>
    <t>N4TwNHK1x2M</t>
  </si>
  <si>
    <t>Your dumb kid in 2053 #shorts</t>
  </si>
  <si>
    <t>Your dumb kid in 2053 shorts</t>
  </si>
  <si>
    <t>2022-05-24 18:15:00+00:00</t>
  </si>
  <si>
    <t>#shorts #science #sci-fi</t>
  </si>
  <si>
    <t>wWG7-E8FddY</t>
  </si>
  <si>
    <t>5 signs youâ€™re smarter than average #shorts</t>
  </si>
  <si>
    <t>5 signs youre smarter than average shorts</t>
  </si>
  <si>
    <t>2022-05-19 23:45:41+00:00</t>
  </si>
  <si>
    <t>DKhZp_6PMl0</t>
  </si>
  <si>
    <t>The Gayest Animals Found in Nature #shorts</t>
  </si>
  <si>
    <t>The Gayest Animals Found in Nature shorts</t>
  </si>
  <si>
    <t>2022-05-18 16:05:00+00:00</t>
  </si>
  <si>
    <t>pvspIvqIwj0</t>
  </si>
  <si>
    <t>How flies land upside down #shorts</t>
  </si>
  <si>
    <t>How flies land upside down shorts</t>
  </si>
  <si>
    <t>2022-05-16 17:48:15+00:00</t>
  </si>
  <si>
    <t>0pUku1Vk7e0</t>
  </si>
  <si>
    <t>The Image You Can Only See Once</t>
  </si>
  <si>
    <t>Only some people can see this image or understand this sentence!
Start speaking a new language in 3 weeks with Babbel  . Get up to 65% OFF your subscription here: https://go.babbel.com/12m65-youtube-asapscience-apr-2022/default
Huge thank you to Anil Seth, the author of Being You: A New Science of Consciousness for this video idea. Go buy this incredible book!!!!
Join our science mailing list: https://bit.ly/34fWU27
FOLLOW US!
Instagram: https://instagram.com/asapscienceâ€‹â€‹
Facebook: https://facebook.com/asapscienceâ€‹â€‹
Twitter: https://twitter.com/asapscienceâ€‹â€‹
TikTok: @AsapSCIENCE 
Written by: Gregory Brown 
Edited by: Luka Å arlija
Sources:
Being You by Anil Seth
https://www.pnas.org/doi/10.1073/pnas.1921623117
https://www.frontiersin.org/articles/10.3389/fpsyg.2018.00567/full
https://www.sciencedirect.com/science/article/abs/pii/S0079612319300615
http://www.lifesci.sussex.ac.uk/home/Chris_Darwin/SWS/
https://pubmed.ncbi.nlm.nih.gov/30775433/
https://pubmed.ncbi.nlm.nih.gov/34942266/
https://pubmed.ncbi.nlm.nih.gov/35479522/
https://pubmed.ncbi.nlm.nih.gov/35145759/
https://pubmed.ncbi.nlm.nih.gov/35222187/
https://pubmed.ncbi.nlm.nih.gov/35401129/</t>
  </si>
  <si>
    <t>['asapscience', 'asap science', 'asapscience youtube', 'asap science youtube', 'asap', 'science', 'fun science', 'image', 'sound', 'consciousness', 'education', 'brain', 'learn', 'what is this', 'picture', 'understanding']</t>
  </si>
  <si>
    <t>cPgkL36nlyo</t>
  </si>
  <si>
    <t>When a vagina â€˜squirtsâ€™ is it just pee? #shorts</t>
  </si>
  <si>
    <t>When a vagina squirts is it just pee shorts</t>
  </si>
  <si>
    <t>2022-05-10 16:30:04+00:00</t>
  </si>
  <si>
    <t>ReDhu0ezy-E</t>
  </si>
  <si>
    <t>These camouflaged lizards exist nowhere else on Earth! #NonFungiblePlanet #YouTubeEarthDay</t>
  </si>
  <si>
    <t>These camouflaged lizards exist nowhere else on Earth NonFungiblePlanet YouTubeEarthDay</t>
  </si>
  <si>
    <t>2022-05-05 15:14:04+00:00</t>
  </si>
  <si>
    <t>fpKyR5ybG4M</t>
  </si>
  <si>
    <t>Never trust your brain #shorts</t>
  </si>
  <si>
    <t>Never trust your brain shorts</t>
  </si>
  <si>
    <t>2022-05-04 21:30:07+00:00</t>
  </si>
  <si>
    <t>5xov7g3jKfY</t>
  </si>
  <si>
    <t>Your dumb kid in 2049 #shorts</t>
  </si>
  <si>
    <t>Your dumb kid in 2049 shorts</t>
  </si>
  <si>
    <t>2022-05-03 20:00:01+00:00</t>
  </si>
  <si>
    <t>#shorts #science #sciencefiction</t>
  </si>
  <si>
    <t>VSAODJhZOI8</t>
  </si>
  <si>
    <t>Is napping bad for you? #shorts</t>
  </si>
  <si>
    <t>Is napping bad for you shorts</t>
  </si>
  <si>
    <t>2022-05-02 22:39:38+00:00</t>
  </si>
  <si>
    <t>NXIHOSNYFFc</t>
  </si>
  <si>
    <t>The Biggest Mystery In Human History Was Just Solved</t>
  </si>
  <si>
    <t>2022-04-22 22:00:06+00:00</t>
  </si>
  <si>
    <t>This Is one of the most unique deserts in the world! 
Go explore what makes Earth so unique by visiting one of the 400 parks protected by the National Park Foundation. Answer natureâ€™s call at https://www.nationalparks.org/.
Join our science mailing list: https://bit.ly/34fWU27
FOLLOW US!
Instagram: https://instagram.com/asapscienceâ€‹â€‹
Facebook: https://facebook.com/asapscienceâ€‹â€‹
Twitter: https://twitter.com/asapscienceâ€‹â€‹
TikTok: @AsapSCIENCE 
Written by: Mitchell Moffit &amp; Gregory Brown
Edited by: Luka Å arlija</t>
  </si>
  <si>
    <t>VmV3m0QqNOY</t>
  </si>
  <si>
    <t>This Is The First LIQUID Robot, And Itâ€™s Unbelievable</t>
  </si>
  <si>
    <t>This Is The First LIQUID Robot And Its Unbelievable</t>
  </si>
  <si>
    <t>2022-04-14 23:00:55+00:00</t>
  </si>
  <si>
    <t>These robots are truly mind-blowing and fascinating.
Use our link or code 'asapscience30' to get 30% off a year long Skillshare membership: â€‹https://skl.sh/asapscience04222
Join our science mailing list: https://bit.ly/34fWU27
Special thanks to Professor Li Zhang for chatting to me about their creation.
FOLLOW US!
Instagram: https://instagram.com/asapscienceâ€‹â€‹
Facebook: https://facebook.com/asapscienceâ€‹â€‹
Twitter: https://twitter.com/asapscienceâ€‹â€‹
TikTok: @AsapSCIENCE 
Written by: Mitchell Moffit 
Edited by: Luka Å arlija
The study/source:
https://onlinelibrary.wiley.com/doi/abs/10.1002/adfm.202112508</t>
  </si>
  <si>
    <t>Gri2PepQqDQ</t>
  </si>
  <si>
    <t>Why does time feel faster as you age? #NonFungiblePlanet #YouTubeEarthDay #shorts</t>
  </si>
  <si>
    <t>Why does time feel faster as you age NonFungiblePlanet YouTubeEarthDay shorts</t>
  </si>
  <si>
    <t>2022-04-06 21:33:12+00:00</t>
  </si>
  <si>
    <t>aNvvOQMx0jY</t>
  </si>
  <si>
    <t>What Happens To Your Brain When You Mindlessly Scroll?</t>
  </si>
  <si>
    <t>What Happens To Your Brain When You Mindlessly Scroll</t>
  </si>
  <si>
    <t>2022-03-30 20:00:00+00:00</t>
  </si>
  <si>
    <t>Start building your ideal daily routine. The first 500 people who click on the link will get 25% OFF Fabulous Premium: http://thefab.co/asapscience
Today we're talking about how your phone changes your brain AND body. 
Join our science mailing list: https://bit.ly/34fWU27
FOLLOW US!
TikTok: @AsapSCIENCE 
Instagram: https://instagram.com/asapscienceâ€‹â€‹
Twitter: https://twitter.com/asapscienceâ€‹â€‹
Written by: Gregory Brown &amp; Tharsan Kana
Animations by: Max Simmons
Edited by: Luka Å arlija
Resources / Further reading:
https://onlinelibrary.wiley.com/doi/abs/10.1111/jasp.12506#:~:text=Results%20revealed%20that%20increased%20phubbing,both%20positive%20and%20negative%20affect.
https://www.nytimes.com/2019/02/23/business/cell-phone-addiction.html
https://pubmed.ncbi.nlm.nih.gov/23294345/
https://www.theguardian.com/lifeandstyle/2018/may/28/blue-light-led-screens-cancer-insomnia-health-issues#:~:text=In%20lab%20experiments%2C%20high%20exposure,%2C%E2%80%9D%20says%20O'Hagan.
https://www.bankmycell.com/blog/smartphone-addiction/
https://healthtalk.unchealthcare.org/the-effects-of-smartphone-usage-on-the-brain/
https://www.sciencedaily.com/releases/2017/11/171130090041.htm
https://bgr.com/business/smartphone-addiction-survey-data/
https://pubmed.ncbi.nlm.nih.gov/9054347/
https://www.ncbi.nlm.nih.gov/pmc/articles/PMC6576600/
https://www.ncbi.nlm.nih.gov/pmc/articles/PMC4826767/
https://sitn.hms.harvard.edu/flash/2018/dopamine-smartphones-battle-time/
Al-Hadidi, F., Bsisu, I., AlRyalat, S. A., Al-Zuâ€™bi, B., Bsisu, R., Hamdan, M., Kanaan, T., Yasin, M., &amp; Samarah, O. (2019). Association between mobile phone use and neck pain in university students: A cross-sectional study using numeric rating scale for evaluation of neck pain. PLOS ONE, 14(5), e0217231. https://doi.org/10.1371/JOURNAL.PONE.0217231
Allred, R. J., &amp; Atkin, D. (2020). Cell Phone Addiction, Anxiety, and Willingness to Communicate in Face-to-Face Encounters. Https://Doi.Org/10.1080/08934215.2020.1780456, 33(3), 95â€“106. https://doi.org/10.1080/08934215.2020.1780456
Bartel, K., Scheeren, R., &amp; Gradisar, M. (2018). Altering Adolescentsâ€™ Pre-Bedtime Phone Use to Achieve Better Sleep Health. Https://Doi.Org/10.1080/10410236.2017.1422099, 34(4), 456â€“462. https://doi.org/10.1080/10410236.2017.1422099
Brennan, R., Jan, J. E., &amp; Lyons, C. J. (2006). Light, dark, and melatonin: emerging evidence for the importance of melatonin in ocular physiology. Eye 2007 21:7, 21(7), 901â€“908. https://doi.org/10.1038/sj.eye.6702597
Deloitte Insights. (2021). How the Pandemic has Stress-Tested the Crowded Digital Home. https://www2.deloitte.com/content/dam/insights/articles/6978_TMT-Connectivity-and-mobile-trends/DI_TMT-Connectivity-and-mobile-trends.pdf
Eide, T. A., Aarestad, S. H., Andreassen, C. S., Bilder, R. M., &amp; Pallesen, S. (2018). Smartphone restriction and its effect on subjective withdrawal related scores. Frontiers in Psychology, 9(AUG). https://doi.org/10.3389/FPSYG.2018.01444/FULL
Griffiths, M. (2009). A â€˜componentsâ€™ model of addiction within a biopsychosocial framework. Http://Dx.Doi.Org/10.1080/14659890500114359, 10(4), 191â€“197. https://doi.org/10.1080/14659890500114359
Inal, E. E., Demirci, kadir, Ã‡etintÃ¼rk, A., AkgÃ¶nÃ¼l, M., &amp; SavaÅŸ, S. (2015). Effects of smartphone overuse on hand function, pinch strength, and the median nerve. Muscle &amp; Nerve, 52(2), 183â€“188. https://doi.org/10.1002/MUS.24695
Joshi, S. C., Woodward, J., &amp; Woltering, S. (2022). Nighttime cell phone use and sleep quality in young adults. Sleep and Biological Rhythms, 20(1), 97â€“106. https://doi.org/10.1007/S41105-021-00345-6/TABLES/3
Schmuck, D. (2020). Does Digital Detox Work? Exploring the Role of Digital Detox Applications for Problematic Smartphone Use and Well-Being of Young Adults Using Multigroup Analysis. Cyberpsychology, Behavior and Social Networking, 23(8), 526â€“532. https://doi.org/10.1089/CYBER.2019.0578
Woo, E. H. C., White, P., &amp; Lai, C. W. K. (2017). Effects of electronic device overuse by university students in relation to clinical status and anatomical variations of the median nerve and transverse carpal ligament. Muscle &amp; Nerve, 56(5), 873â€“880. https://doi.org/10.1002/MUS.25697</t>
  </si>
  <si>
    <t>['asapscience', 'asap science', 'asapscience youtube', 'asap science youtube', 'asap', 'science', 'fun science', 'phone', 'iphone', 'scrolling', 'phone use', 'Brain and body', 'samsung']</t>
  </si>
  <si>
    <t>KRIGNyHpgHc</t>
  </si>
  <si>
    <t>The easiest way to improve your sleep! #shorts</t>
  </si>
  <si>
    <t>The easiest way to improve your sleep shorts</t>
  </si>
  <si>
    <t>2022-03-25 16:05:00+00:00</t>
  </si>
  <si>
    <t>1Xk8ldFZhFM</t>
  </si>
  <si>
    <t>Why you hate the sound of your own voice #shorts</t>
  </si>
  <si>
    <t>Why you hate the sound of your own voice shorts</t>
  </si>
  <si>
    <t>2022-03-23 19:36:37+00:00</t>
  </si>
  <si>
    <t>bgJnMk1AT-0</t>
  </si>
  <si>
    <t>Is The Placebo Effect a Hoax? #shorts</t>
  </si>
  <si>
    <t>Is The Placebo Effect a Hoax shorts</t>
  </si>
  <si>
    <t>2022-03-22 16:05:00+00:00</t>
  </si>
  <si>
    <t>#shorts #science
STUDY: https://www.nature.com/articles/d41586-021-02939-z</t>
  </si>
  <si>
    <t>3roITeXVWuE</t>
  </si>
  <si>
    <t>Why Being 'Environmentally Friendly' Is A Scam</t>
  </si>
  <si>
    <t>Why Being Environmentally Friendly Is A Scam</t>
  </si>
  <si>
    <t>2022-03-15 16:23:31+00:00</t>
  </si>
  <si>
    <t>Those eco-friendly products may not be as great as you think
The first 1,000 people to use this link will get a 1 month free trial of Skillshare: https://skl.sh/asapscience03220
Join our science mailing list: https://bit.ly/34fWU27
FOLLOW US!
Instagram: https://instagram.com/asapscienceâ€‹â€‹
Facebook: https://facebook.com/asapscienceâ€‹â€‹
Twitter: https://twitter.com/asapscienceâ€‹â€‹
TikTok: @AsapSCIENCE 
Written by: Tharsan Kana &amp; Mitchell Moffit 
Edited by: Luka Å arlija
Further Reading + Sources:
https://link.springer.com/article/10.1007/s10640-020-00445-w
https://www.ul.com/insights/sins-greenwashing
https://www.greenpeace.org/international/press-release/7621/nestle-unilever-pg-among-worst-offenders-for-plastic-pollution-in-philippines-in-beach-audit/
https://www.nestle.com/ask-nestle/environment/answers/tackling-packaging-waste-plastic-bottles
https://www.theguardian.com/environment/2017/jun/28/a-million-a-minute-worlds-plastic-bottle-binge-as-dangerous-as-climate-change
https://www.nps.gov/articles/lnt.htm
https://www.centerforecotechnology.org/what-is-the-national-sword/#:~:text=It%20is%20a%20policy%20in,recyclables%20like%20greasy%20paper%20goods.
https://news.climate.columbia.edu/2020/03/13/fix-recycling-america/
https://www.greentechmedia.com/articles/read/nest-told-to-modify-thermostat-claims
https://canadianfoodfocus.org/health/what-does-all-natural-on-a-food-label-mean/
https://www.sciencedaily.com/releases/2021/08/210818130504.htm
https://www.rapidtransition.org/stories/back-from-the-brink-how-the-world-rapidly-sealed-a-deal-to-save-the-ozone-layer/#:~:text=Today%2C%20the%20use%20of%20CFCs,by%20humanity's%20timely%20collective%20action.
https://www.epa.gov/ghgemissions/sources-greenhouse-gas-emissions
https://www.bbc.com/news/business-34324772
chrome-extension://efaidnbmnnnibpcajpcglclefindmkaj/viewer.html?pdfurl=https%3A%2F%2Fsustainability.usask.ca%2Fdocuments%2FSix_Sins_of_Greenwashing_nov2007.pdf&amp;clen=1425261&amp;chunk=true
https://www.barrons.com/articles/two-thirds-of-north-americans-prefer-eco-friendly-brands-study-finds-51578661728
https://www.sciencedirect.com/science/article/pii/S0956053X19300960?via%3Dihub
https://www.nationalgeographic.com/science/article/plastic-breaks-down-in-ocean-after-all-and-fast
https://www.nationalgeographic.com/environment/article/plastic-bag-bans-kenya-to-us-reduce-pollution
https://oceanconservancy.org/wp-content/uploads/2020/09/2020-Report_-FINAL.pdf
https://www.slideshare.net/EdelmanBerland/reusable-bag-study-results
https://pubs.acs.org/doi/10.1021/acs.est.8b06984</t>
  </si>
  <si>
    <t>RcAzKTt7mEs</t>
  </si>
  <si>
    <t>Why EVERYONE has a foot fetish ðŸ˜œ #shorts</t>
  </si>
  <si>
    <t>Why EVERYONE has a foot fetish shorts</t>
  </si>
  <si>
    <t>2022-02-25 17:05:00+00:00</t>
  </si>
  <si>
    <t>O1qZT2lbZaU</t>
  </si>
  <si>
    <t>Why the Russian attack on Ukraine has hijacked your brain #shorts</t>
  </si>
  <si>
    <t>Why the Russian attack on Ukraine has hijacked your brain shorts</t>
  </si>
  <si>
    <t>2022-02-24 17:30:01+00:00</t>
  </si>
  <si>
    <t>dE5KNQHVlak</t>
  </si>
  <si>
    <t>15% of people don't have this muscle in their body #shorts</t>
  </si>
  <si>
    <t>15 of people dont have this muscle in their body shorts</t>
  </si>
  <si>
    <t>2022-02-23 18:30:37+00:00</t>
  </si>
  <si>
    <t>wrz12sZo1JM</t>
  </si>
  <si>
    <t>How TikTok Changes Your Brain #shorts</t>
  </si>
  <si>
    <t>How TikTok Changes Your Brain shorts</t>
  </si>
  <si>
    <t>2022-02-15 00:49:15+00:00</t>
  </si>
  <si>
    <t>#shorts #science
Watch our Podcast: https://www.youtube.com/sidenotepodcast
Listen to the Podcast: http://sidenotepodcast.com/
SOURCE/RESEARCH PAPER:
https://www.mdpi.com/1660-4601/18/16/8820</t>
  </si>
  <si>
    <t>yh8h5ueaffY</t>
  </si>
  <si>
    <t>How Much Protein Powder Would Kill You?</t>
  </si>
  <si>
    <t>How Much Protein Powder Would Kill You</t>
  </si>
  <si>
    <t>2022-02-10 17:00:37+00:00</t>
  </si>
  <si>
    <t>The first 1,000 people to click this link get a 1 month free trial of Skillshare: https://skl.sh/asapscience02220
Today we're explaining exactly what happens to your brain and body if you only ate Whey Protein Powder.
Join our science mailing list: https://bit.ly/34fWU27
FOLLOW US!
Instagram: https://instagram.com/asapscienceâ€‹â€‹
Facebook: https://facebook.com/asapscienceâ€‹â€‹
Twitter: https://twitter.com/asapscienceâ€‹â€‹
TikTok: @AsapSCIENCE 
Written by: Gregory Brown &amp; Tharsan Kana
Edited by: Luka Å arlija
SOURCES:
https://www.nature.com/articles/s41598-021-03109-x
https://theconversation.com/decades-of-hype-turned-protein-into-a-superfood-and-spawned-a-multibillion-dollar-industry-163711
https://www.ncbi.nlm.nih.gov/books/NBK279022/
https://cleanlabelproject.org/wp-content/uploads/download-9-converted.pdf
https://journals.lww.com/ajg/Fulltext/2016/10001/A_Rare_Case_of_Severe_Liver_Injury_Related_to_Whey.1981.aspx
https://pubmed.ncbi.nlm.nih.gov/34068805/
https://pubmed.ncbi.nlm.nih.gov/33923196/
https://pubmed.ncbi.nlm.nih.gov/34831691/
https://pubmed.ncbi.nlm.nih.gov/34955247/</t>
  </si>
  <si>
    <t>['asapscience', 'asap science', 'asapscience youtube', 'asap science youtube', 'asap', 'science', 'fun science', 'protein', 'proteinpowder', 'athletes', 'what if', 'nutrition', 'health', 'diet', 'strong', 'brain', 'body', 'education', 'death']</t>
  </si>
  <si>
    <t>pCcE-SsB-Uc</t>
  </si>
  <si>
    <t>Why Marijuana Gives You The Munchies! #shorts</t>
  </si>
  <si>
    <t>Why Marijuana Gives You The Munchies shorts</t>
  </si>
  <si>
    <t>2022-02-08 22:00:31+00:00</t>
  </si>
  <si>
    <t>VsPpIVqKC3M</t>
  </si>
  <si>
    <t>Is "bad posture" better for you? #shorts</t>
  </si>
  <si>
    <t>Is bad posture better for you shorts</t>
  </si>
  <si>
    <t>2022-01-27 23:00:24+00:00</t>
  </si>
  <si>
    <t>f-qWAD177Io</t>
  </si>
  <si>
    <t>The BEST Way to Encourage Vaccination #shorts</t>
  </si>
  <si>
    <t>The BEST Way to Encourage Vaccination shorts</t>
  </si>
  <si>
    <t>2022-01-24 22:00:12+00:00</t>
  </si>
  <si>
    <t>fXb02MQ78yQ</t>
  </si>
  <si>
    <t>UCsXVk37bltHxD1rDPwtNM8Q</t>
  </si>
  <si>
    <t>What Happens if a Supervolcano Blows Up?</t>
  </si>
  <si>
    <t>What Happens if a Supervolcano Blows Up</t>
  </si>
  <si>
    <t>2022-10-18 13:59:41+00:00</t>
  </si>
  <si>
    <t>Go â€˜beyond the nutshellâ€™ at https://brilliant.org/nutshell by diving deeper into these topics and more with 20% off an annual subscription!
This video was sponsored by Brilliant. Thanks a lot for the support!
Sources &amp; further reading:
https://sites.google.com/view/sources-supervolcanoes/
The Earth is a gigantic ball of semi-molten rock, with a heart of iron as hot as the surface of the Sun. Titanic amounts of heat left over from its birth and the radioactive decay of trillions of tons of radioactive elements find no escape but up. Currents of rock spanning thousands of kilometers carry this energy to the surface. Earthâ€™s crust is the only thing in their way. It feels solid to us, but it is only a fragile barrier, an apple skin around a flaming behemoth. True apocalypses can break through and unleash eruptions tens of times more powerful than all of our nuclear weapons combined, subjecting the climate to centuries  worth of change in a single year, while drowning continents in toxic ash and gases: supervolcanoes. How big can they get? And will they put an end to humanity?
OUR CHANNELS
â–€â–€â–€â–€â–€â–€â–€â–€â–€â–€â–€â–€â–€â–€â–€â–€â–€â–€â–€â–€â–€â–€â–€â–€â–€â–€
German:        https://kgs.link/youtubeDE
Spanish:        https://kgs.link/youtubeES
French:          https://kgs.link/youtubeFR
Portuguese:  https://kgs.link/youtubePT
Arabic:           https://kgs.link/youtubeAR
Hindi:             https://kgs.link/youtubeHI
Japanese:     https://kgs.link/youtubeJA
Korean:          https://kgs.link/youtubeKO
HOW CAN YOU SUPPORT US?
â–€â–€â–€â–€â–€â–€â–€â–€â–€â–€â–€â–€â–€â–€â–€â–€â–€â–€â–€â–€â–€â–€â–€â–€â–€â–€
This is how we make our living and it would be a pleasure if you support us!
Get Prodcuts designed with â¤ https://shop-us.kurzgesagt.org  
Join the Patreon Bird Army ðŸ§  https://kgs.link/patreon  
DISCUSSIONS &amp; SOCIAL MEDIA
â–€â–€â–€â–€â–€â–€â–€â–€â–€â–€â–€â–€â–€â–€â–€â–€â–€â–€â–€â–€â–€â–€â–€â–€â–€â–€
TikTok:           https://kgs.link/tiktok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https://bit.ly/3s37LZx
Bandcamp: https://bit.ly/3D1vgse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Katie, Stef Woodfall, Joshua Evans, Nathapedia, Justin Vollmers, Adam Snook, Pantea George, Thies Ingwersen, Yu Yen, Eleanor Brown, Logan JW Davis, Ethan Trumeter, ê¹€ì„±ì§„, knights up, Fluffy, 3 1, Dan The Man, John, SiPPOSiT, Ethan Park, Dragan Alexandru, Dario L. Maurello G., Chris Reynolds, 64-Bit</t>
  </si>
  <si>
    <t>['size comparison', 'supervolcano', 'super volcano']</t>
  </si>
  <si>
    <t>fMJqwD7_-NU</t>
  </si>
  <si>
    <t>HIDDEN WORLDS - Limited Edition Calendar!</t>
  </si>
  <si>
    <t>HIDDEN WORLDS Limited Edition Calendar</t>
  </si>
  <si>
    <t>2022-10-11 14:30:08+00:00</t>
  </si>
  <si>
    <t>The new 12,023 Human Era Calendar is here!
https://kgs.link/calendar
WORLDWIDE SHIPPING AVAILABLE.
This time you can join us on a journey through the microcosm. Curious? Head over to our shop and get it while supplies last.
OUR CHANNELS
â–€â–€â–€â–€â–€â–€â–€â–€â–€â–€â–€â–€â–€â–€â–€â–€â–€â–€â–€â–€â–€â–€â–€â–€â–€â–€
German:        https://kgs.link/youtubeDE
Spanish:        https://kgs.link/youtubeES
French:          https://kgs.link/youtubeFR
Portuguese:  https://kgs.link/youtubePT
Arabic:           https://kgs.link/youtubeAR
Hindi:             https://kgs.link/youtubeHI
Japanese:     https://kgs.link/youtubeJA
Korean:          https://kgs.link/youtubeKO
HOW CAN YOU SUPPORT US?
â–€â–€â–€â–€â–€â–€â–€â–€â–€â–€â–€â–€â–€â–€â–€â–€â–€â–€â–€â–€â–€â–€â–€â–€â–€â–€
This is how we make our living and it would be a pleasure if you support us!
Get Prodcuts designed with â¤ https://shop-us.kurzgesagt.org  
Join the Patreon Bird Army ðŸ§  https://kgs.link/patreon  
DISCUSSIONS &amp; SOCIAL MEDIA
â–€â–€â–€â–€â–€â–€â–€â–€â–€â–€â–€â–€â–€â–€â–€â–€â–€â–€â–€â–€â–€â–€â–€â–€â–€â–€
TikTok:           https://kgs.link/tiktok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If you want to help us caption this video, please send subtitles to subtitle@kurzgesagt.org
You can find info on what subtitle files work on YouTube here:
https://support.google.com/youtube/answer/2734698?hl=en-GB&amp;ref_topic=7296214
Thank you!</t>
  </si>
  <si>
    <t>FfWtIaDtfYk</t>
  </si>
  <si>
    <t>Letâ€™s Travel to The Most Extreme Place in The Universe</t>
  </si>
  <si>
    <t>Lets Travel to The Most Extreme Place in The Universe</t>
  </si>
  <si>
    <t>2022-10-04 14:00:33+00:00</t>
  </si>
  <si>
    <t>The new 12,023 Human Era Calendar is here!
https://kgs.link/calendar
WORLDWIDE SHIPPING AVAILABLE.
This time you can join us on a journey through the microcosm. Curious? Head over to our shop and get it while supplies last.
Sources &amp; further reading:
https://sites.google.com/view/sources-smallest-thing/
The universe is pretty big and very strange. Hundreds of billions of galaxies with sextillions of stars and planets and in the middle of it all there is earth, with you and us. 
But as enormous as the universe seems looking up, it seems to get even larger when you start looking down. You are towering over worlds within worlds, within worlds â€“ each in plain sight and yet hidden from your experience.
Letâ€™s go on a journey â€“ weâ€™ll start in a park, about a thousand meters long, enough for a 15 minute walk. Every time we click a magic button, weâ€™ll become a thousand times smaller.  Ready? Letâ€™s go. 
OUR CHANNELS
â–€â–€â–€â–€â–€â–€â–€â–€â–€â–€â–€â–€â–€â–€â–€â–€â–€â–€â–€â–€â–€â–€â–€â–€â–€â–€
German:        https://kgs.link/youtubeDE
Spanish:        https://kgs.link/youtubeES
French:          https://kgs.link/youtubeFR
Portuguese:  https://kgs.link/youtubePT
Arabic:           https://kgs.link/youtubeAR
Hindi:             https://kgs.link/youtubeHI
Japanese:     https://kgs.link/youtubeJA
Korean:          https://kgs.link/youtubeKO
HOW CAN YOU SUPPORT US?
â–€â–€â–€â–€â–€â–€â–€â–€â–€â–€â–€â–€â–€â–€â–€â–€â–€â–€â–€â–€â–€â–€â–€â–€â–€â–€
This is how we make our living and it would be a pleasure if you support us!
Get Prodcuts designed with â¤ https://shop-us.kurzgesagt.org  
Join the Patreon Bird Army ðŸ§  https://kgs.link/patreon  
DISCUSSIONS &amp; SOCIAL MEDIA
â–€â–€â–€â–€â–€â–€â–€â–€â–€â–€â–€â–€â–€â–€â–€â–€â–€â–€â–€â–€â–€â–€â–€â–€â–€â–€
TikTok:           https://kgs.link/tiktok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https://bit.ly/3fGorTP
Bandcamp: https://bit.ly/3C27ZVn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Katie, Stef Woodfall, Joshua Evans, Nathapedia, Justin Vollmers, Adam Snook, Pantea George, Thies Ingwersen, Yu Yen, Eleanor Brown, Logan JW Davis, Ethan Trumeter, ê¹€ì„±ì§„, knights up, Fluffy, 3 1, Dan The Man, John, SiPPOSiT, Ethan Park, Dragan Alexandru, Dario L. Maurello G., Chris Reynolds, 64-Bit</t>
  </si>
  <si>
    <t>I9hJ_Rux9y0</t>
  </si>
  <si>
    <t>Why You Are Lonely and How to Make Friends</t>
  </si>
  <si>
    <t>2022-09-06 13:59:36+00:00</t>
  </si>
  <si>
    <t>We want to be part of your friendship journey, so weâ€™ve created a few things you can share with new and old friends: https://kgs.link/friendship_collection
Sources &amp; further reading:
https://sites.google.com/view/sources-friendship/
Friends make life good. They provide the scaffolding that makes it not just bearable but fun. They give us a sense of meaning and purpose and are a source of security, self esteem and happiness. Almost nothing predicts how happy you will be as how connected you feel and a lack of social connection is associated with a number of diseases and a shorter life.
But maybe you have scrolled through your phone, unsure who to call to go to a movie with, to celebrate with or ask for comfort. You may realize that you donâ€™t have enough friends and feel lonely. And it is not just you. Disconnectedness and loneliness are widespread. 
Many people want more close friends but donâ€™t know how to get them.
OUR CHANNELS
â–€â–€â–€â–€â–€â–€â–€â–€â–€â–€â–€â–€â–€â–€â–€â–€â–€â–€â–€â–€â–€â–€â–€â–€â–€â–€
German:        https://kgs.link/youtubeDE
Spanish:        https://kgs.link/youtubeES
French:          https://kgs.link/youtubeFR
Portuguese:  https://kgs.link/youtubePT
Arabic:           https://kgs.link/youtubeAR
Hindi:             https://kgs.link/youtubeHI
Japanese:     https://kgs.link/youtubeJA
Korean:          https://kgs.link/youtubeKO
HOW CAN YOU SUPPORT US?
â–€â–€â–€â–€â–€â–€â–€â–€â–€â–€â–€â–€â–€â–€â–€â–€â–€â–€â–€â–€â–€â–€â–€â–€â–€â–€
This is how we make our living and it would be a pleasure if you support us!
Get Prodcuts designed with â¤ https://shop-us.kurzgesagt.org  
Join the Patreon Bird Army ðŸ§  https://kgs.link/patreon  
DISCUSSIONS &amp; SOCIAL MEDIA
â–€â–€â–€â–€â–€â–€â–€â–€â–€â–€â–€â–€â–€â–€â–€â–€â–€â–€â–€â–€â–€â–€â–€â–€â–€â–€
TikTok:           https://kgs.link/tiktok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https://bit.ly/3BgSE4e
Bandcamp: https://bit.ly/3AIeV9i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Marius Kawahara-Lieben, Matt Smith, Brittany Grace, Autumn Weddell, SULTAN ALVI ALADIN, Arlent M. Gomez Rodriguez, Alec Kwei, Spencer Humbles, Maxime Dessus, Brittany Huskey, ìŠ¹ë¯¼ ì˜¥, Corbin Rowland, Danou Nauck, Marcos Pineda Burriel, David Fellner, david, Matthew Hart, Guillaume Danset, Fernando Fuentes Torres, Dan Wahl, Moycat, Anakha, Robert, Idan Efrati, Lynette Guck, ANTLANTEANS yt, Daniel Chiaramonte, RavenFireWarlock, timmy master daniel, Xaver Sichart, Tinerol, Sosarmar Jutawanich, ArtTwilightah, Christoph Broecker, sodeno, M&amp;M, Jesse, Jonathan Zilka, madlycurbonato, Min Soo Kim, Markus KÃ¤ppeli, Pedro, Cornelius Lawson, AdriÃ¡n Burgos Berral, Nicolas Mignard, Mathias MÃ¼ller, Ifad Ardin, Hunter Sidsworth</t>
  </si>
  <si>
    <t>W93XyXHI8Nw</t>
  </si>
  <si>
    <t>Is Civilization on the Brink of Collapse?</t>
  </si>
  <si>
    <t>Is Civilization on the Brink of Collapse</t>
  </si>
  <si>
    <t>2022-08-16 13:59:34+00:00</t>
  </si>
  <si>
    <t>What We Owe The Future is available now â€” you can get it wherever you get your (audio)books or here:Â  https://www.amazon.com/What-Owe-Future-William-MacAskill/dp/1541618629
This video was sponsored by the author, Will MacAskill. Thanks a lot for the support.
Sources &amp; further reading:
https://sites.google.com/view/sources-civilization-collapse/
At its height, the Roman Empire was home to about 30 % of the worldâ€™s population, and in many ways the pinnacle of human advancement. Rome became the first city in history to reach one million inhabitants and was a center of technological, legal, and economic progress. An empire impossible to topple, stable and rich and powerful.
Until it wasnâ€™t anymore. First slowly then suddenly, the most powerful civilization on earth collapsed. If this is how it has been over the ages, what about us today? Will we lose our industrial technology, and with that our greatest achievements, from one dollar pizza to smartphones or laser eye surgery? Will all this go away too?
OUR CHANNELS
â–€â–€â–€â–€â–€â–€â–€â–€â–€â–€â–€â–€â–€â–€â–€â–€â–€â–€â–€â–€â–€â–€â–€â–€â–€â–€
German:        https://kgs.link/youtubeDE
Spanish:        https://kgs.link/youtubeES
French:          https://kgs.link/youtubeFR
Portuguese:  https://kgs.link/youtubePT
Arabic:           https://kgs.link/youtubeAR
Hindi:             https://kgs.link/youtubeHI
Japanese:     https://kgs.link/youtubeJA
Korean:          https://kgs.link/youtubeKO
HOW CAN YOU SUPPORT US?
â–€â–€â–€â–€â–€â–€â–€â–€â–€â–€â–€â–€â–€â–€â–€â–€â–€â–€â–€â–€â–€â–€â–€â–€â–€â–€
This is how we make our living and it would be a pleasure if you support us!
Get Products designed with â¤ https://shop-us.kurzgesagt.org  
Join the Patreon Bird Army ðŸ§  https://kgs.link/patreon  
DISCUSSIONS &amp; SOCIAL MEDIA
â–€â–€â–€â–€â–€â–€â–€â–€â–€â–€â–€â–€â–€â–€â–€â–€â–€â–€â–€â–€â–€â–€â–€â–€â–€â–€
TikTok:           https://kgs.link/tiktok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https://bit.ly/3JZJqMu
Bandcamp: https://bit.ly/3zYselJ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Lauritz David Jr, sploop146, Jun Mr., Bill L., IamTooth, Osvaldo Laurido, ì˜ˆì€ ì •, Jacob Charles Carino, Mathew Kleppin, Vivaan Gupta Reddy Vaka, Sujasha Gupta Vaka, PhD., Peter Kvalsvik, Amrith Prasad Vengalath, Connor Foster, Kurtis Odom, Liam Cartwright, å®—æ¬¡ ä½å±±, Adv3ntur0us, ê°ˆì¹˜ ê¸ˆ, David Baum, Dodge Ostrander, Mokking, Ã“scar DÃ­az, Kyle Vondra, Alexis-Walid Ahmed, Logan Schultz, Leonardo Shinagawa, Soupy, Cormac, Norman, mastermate, Cyrus, Justin Rosenberg, Psychosadistic, Cezar Munteanu, naliquinra, MikhailTalsQueen, Ben Mann, Alfredo, Sacha de Rosner, May, SISCANU MIHAIL, April Harris, TERRIKA R COAKLEYMCCOY, Carl Stone, JC, Katrina Yaggi, Thom Henri, Adam Everitt, Scott McNay, Republic, Adam Teger, Olivier L'Italien, Ben Zimmerman, KebDoe, Jakub AdamÃ³w, TMan87, Saidi, Matthew Chassot, Josh Weaver, Larry Cohen, AndrÃ© SimÃµes, Matias Espinozas, setiawan, Loki, Garret Autry, Ducky, Widdy, Foxe</t>
  </si>
  <si>
    <t>4u5I8GYB79Y</t>
  </si>
  <si>
    <t>The Deadliest Virus on Earth</t>
  </si>
  <si>
    <t>2022-07-26 13:58:55+00:00</t>
  </si>
  <si>
    <t>Go â€˜beyond the nutshellâ€™ at https://brilliant.org/nutshell by diving deeper into these topics and more with 20% off an annual subscription!
This video was sponsored by Brilliant. Thanks a lot for the support!
Sources &amp; further reading:
https://sites.google.com/view/sources-rabies/
In the 1970s thousands of Chickenheads rained from the sky in Europe, making foxes and other wildlife confused and very happy. Why? They were filled with a vaccine to fight the deadliest virus known to humanity â€“ since the 1930s a rabies epidemic had been sweeping across wildlife populations in Europe and humans wanted to finally get rid of the virus once and for all. 
Rabies is named after Lyssa, the ancient Greek spirit of mad rage, and has been haunting us for at least 4000 years. It can turn animals into angry beasts and humans into zombies that fear water. But what makes Lyssa fascinating is not just how bizarre and deadly its infection is, but also how incredibly good it is at avoiding our defenses.
OUR CHANNELS
â–€â–€â–€â–€â–€â–€â–€â–€â–€â–€â–€â–€â–€â–€â–€â–€â–€â–€â–€â–€â–€â–€â–€â–€â–€â–€
German:        https://kgs.link/youtubeDE
Spanish:        https://kgs.link/youtubeES
French:          https://kgs.link/youtubeFR
Portuguese:  https://kgs.link/youtubePT
Arabic:           https://kgs.link/youtubeAR
Hindi:             https://kgs.link/youtubeHI
Japanese:     https://kgs.link/youtubeJA
Korean:          https://kgs.link/youtubeKO
HOW CAN YOU SUPPORT US?
â–€â–€â–€â–€â–€â–€â–€â–€â–€â–€â–€â–€â–€â–€â–€â–€â–€â–€â–€â–€â–€â–€â–€â–€â–€â–€
This is how we make our living and it would be a pleasure if you support us!
Get Merch designed with â¤ https://shop-us.kurzgesagt.org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https://bit.ly/3ow2Rma
Bandcamp: https://bit.ly/3b88SCb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Daniel Schilling, Jacob, Eui-seong Kim, Lucas Pastorfield-Li, Bryan Cain, Tommy Etkin, Matko Stokov, Wilson, Tsuseki, Hany Abdulsamad, Scentynelle, N. Sims, Thomas Roa, Jen M, John Roberts (Seth Vilo), Kourosh, MatyÃ¡Å¡ BureÅ¡, Midnight Rain, Sineenuch Wongsomboon, CorralPeltzer, Yamigishi, Quinn Cone, Jan Strohbeck, Sam Bloomquist, Ryan Morgan, Ryan Grady, benjamin jedrocha, Void, Wolfee__, Matthew Slatosky, Jeudy Portuguez, Kai Smash Universe, FrankieSalamander, Nobutoshi Kakuho, Edgar HernÃ¡ndez, Daniel Barbier, Platinum24, Clement Pont, Derek Campbell, GeneSequence, Luca Rahmann, Mohammad Alamleh, veggiepug, Roger Thiede, Tarventar, Z. Angel, Geoff Stuart, kirby, Anatolii Bohatyrenko, jebus, RocÃ­o Sierra, Jake the Human, Tanner Lorz, Drew Gingerich, Max, Dan Scott, M 3, Blue [stealthboy], Luc Bednarek, TL , Virginia Toepfer</t>
  </si>
  <si>
    <t>LEENEFaVUzU</t>
  </si>
  <si>
    <t>The Last Human â€“ A Glimpse Into The Far Future</t>
  </si>
  <si>
    <t>The Last Human A Glimpse Into The Far Future</t>
  </si>
  <si>
    <t>2022-06-28 14:00:23+00:00</t>
  </si>
  <si>
    <t>Because of the potential size of the future, the most important thing about our actions today might be their impact on future generations. This simple-sounding idea has some surprising moral implications: https://80000hours.org/kurzgesagt-last-human
Sources &amp; further reading: https://sites.google.com/view/sources-last-human/
This video was created in partnership with the Open Philanthropy Project
Kurzgesagt in 8 languages: https://linktr.ee/kgs_international
The future of humanity seems insecure. Rapid climate change, political division, our greed and failings make it hard to look at our species with a lot of optimism and so many people think our end is in sight. But humans always thought they lived in the end times. Every generation assumes theyâ€™re important enough to witness the apocalypse and then life just goes on. 
This is a problem because it leads to short term thinking and prevents us from creating the best world for ourselves and our descendants. What makes this worse is that we actually may live at an extremely critical moment in human history. To understand why, let us look at the temporal window of humanity and ask:
When will the last human be born and how many people will there ever be? 
OUR CHANNELS
â–€â–€â–€â–€â–€â–€â–€â–€â–€â–€â–€â–€â–€â–€â–€â–€â–€â–€â–€â–€â–€â–€â–€â–€â–€â–€
German:        https://kgs.link/youtubeDE
Spanish:        https://kgs.link/youtubeES
French:          https://kgs.link/youtubeFR
Portuguese:  https://kgs.link/youtubePT
Arabic:           https://kgs.link/youtubeAR
Hindi:             https://kgs.link/youtubeHI
Japanese:     https://kgs.link/youtubeJA
Korean:          https://kgs.link/youtubeKO
HOW CAN YOU SUPPORT US?
â–€â–€â–€â–€â–€â–€â–€â–€â–€â–€â–€â–€â–€â–€â–€â–€â–€â–€â–€â–€â–€â–€â–€â–€â–€â–€
This is how we make our living and it would be a pleasure if you support us!
Get Merch designed with â¤  https://shop-us.kurzgesagt.org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https://bit.ly/3A5LwaB
Bandcamp: https://bit.ly/3OzdsIs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ziipzaaapM16A4, Filippo, Alloy robot, Harold Mabin Jr, Toby Lowe, BiohazardVictim, Riad Salihu, Gunnstein Lye, Jeff Wheeldon, Andy Kelly, Quenby Joanette, Daniel Schulte-Hillen, Val Kabalkin, Maximilian Thomas Goldstein, Tyler Lindberg, Felix, Davesanify, Russ Newman, Kira, Thomas Schenck, Skyler Stanley, dirk from wellington, LoveGiants (Polyamorous) Seeking 4 BrotherHusbands, BalrogWing, Coffee is the path to victory, Addie, Lucas, vb, Santiago Perez, Robert Walsh, Angus Jake Smith, JamesDBartlett3, Marlison Gosalvez de Alencar, Rahul Golwalkar, Keerthi Vasan, Brian Bradley, Lincoln Volk, Haubrechts, Avalanche, Craig B, Tina Hatch, Nathan Ornat, Amathara, khalifa almehairbi, jtfletchbot, Steven Zeck, Maurice Ibler, Bafy78, Andreas HÃ¸ve Smidt-Nielsen, Victoria Camp, Andrew Dawson, pierluigi valente, GH, Jay C, Sergey Melnik, CultistLemming, Thane Stevens, Alex MacKay, SimpleAvocado, Dave Kircher, Karen Rosenow, James Pita, Kyron</t>
  </si>
  <si>
    <t>75d_29QWELk</t>
  </si>
  <si>
    <t>Change Your Life â€“ One Tiny Step at a Time</t>
  </si>
  <si>
    <t>Change Your Life One Tiny Step at a Time</t>
  </si>
  <si>
    <t>2022-06-07 14:00:05+00:00</t>
  </si>
  <si>
    <t>Change Your Life â€“ One Tiny Step at a Time
Get your Habit Journal here: https://shop-us.kurzgesagt.org/collections/habit
Sources &amp; further reading:
https://sites.google.com/view/sources-change/
If you are like most people, there is a gap between the person you are and the person you wish to be. There are little things you think you should do and big things you ought to achieve.
From working out regularly, eating healthy, learning a language, working on your novel, reading more or simply actually doing your hobby instead of browsing reddit.
But it can seem that to achieve your goals, you have to become a different person. Someone who is consistent, puts in more effort, has discipline and willpower. Maybe you have tried your hardest to be like that. And it worked! For a while. Until you find yourself slipping back into your old ways. In the end, you always seem to fail. And with every failed attempt, you become more and more frustrated and annoyed with yourself. 
If you believe â€œsuccess and hustleâ€ internet, it is all your own fault: if you don't succeed, you just didnâ€™t want it enough and the failure is all you. But change is actually hard. But as with most things in life, understanding why makes things easier. 
OUR CHANNELS
â–€â–€â–€â–€â–€â–€â–€â–€â–€â–€â–€â–€â–€â–€â–€â–€â–€â–€â–€â–€â–€â–€â–€â–€â–€â–€
German:        https://kgs.link/youtubeDE
Spanish:        https://kgs.link/youtubeES
French:          https://kgs.link/youtubeFR
Portuguese:  https://kgs.link/youtubePT
Arabic:           https://kgs.link/youtubeAR
Hindi:             https://kgs.link/youtubeHI
Japanese:     https://kgs.link/youtubeJA
Korean:          https://kgs.link/youtubeKO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https://bit.ly/3MeaN4M
Bandcamp: https://bit.ly/3as6FB9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ziipzaaapM16A4, Filippo, Alloy robot, Harold Mabin Jr, Toby Lowe, BiohazardVictim, Riad Salihu, Gunnstein Lye, Jeff Wheeldon, Andy Kelly, Quenby Joanette, Daniel Schulte-Hillen, Val Kabalkin, Maximilian Thomas Goldstein, Tyler Lindberg, Felix, Davesanify, Russ Newman, Kira, Thomas Schenck, Skyler Stanley, dirk from wellington, LoveGiants (Polyamorous) Seeking 4 BrotherHusbands, BalrogWing, Coffee is the path to victory, Addie, Lucas, vb, Santiago Perez, Robert Walsh, Angus Jake Smith, JamesDBartlett3, Marlison Gosalvez de Alencar, Rahul Golwalkar, Keerthi Vasan, Brian Bradley, Lincoln Volk, Haubrechts, Avalanche, Craig B, Tina Hatch, Nathan Ornat, Amathara, khalifa almehairbi, jtfletchbot, Steven Zeck, Maurice Ibler, Bafy78, Andreas HÃ¸ve Smidt-Nielsen, Victoria Camp, Andrew Dawson, pierluigi valente, GH, Jay C, Sergey Melnik, CultistLemming, Thane Stevens, Alex MacKay, SimpleAvocado, Dave Kircher, Karen Rosenow, James Pita, Kyron</t>
  </si>
  <si>
    <t>Pj-h6MEgE7I</t>
  </si>
  <si>
    <t>You Are Not Where You Think You Are</t>
  </si>
  <si>
    <t>2022-05-17 13:59:44+00:00</t>
  </si>
  <si>
    <t>Start your Shopify free trial today: http://shopify.com/Kurzgesagt
Sources &amp; further reading:
https://sites.google.com/view/sources-jiggle-of-existence
Look around you. Where are you? Where is this place you are occupying? Somewhere in a room, maybe in a city on a continent on a planet orbiting a star in a galaxy among billions. Butâ€¦ where is all of that? While this may feel like a daft question, it turns out that the concept of an absolute position is something humans made up. 
In a nutshell, the universe is a big bag of space that has things in it. If someone removed all these things, the stars and planets and black holes and dust, there would just be empty space left. In empty space, the concept of having a position loses all meaning. Empty space is uniform, the same everywhere.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https://bit.ly/39WjBi9
Bandcamp: https://bit.ly/3MkRfwy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F Jervis, Justin Alfonso, William Madani, Sersch, ilker erimez, Veronika Orlovskaya TWICE, Andreas Gregoriou, Daniel, djflyx1, Leonard, Patrick Clark, Lawrence Tjok, Marcel, Jeremy Thom, Marina Zielke, JC, Mack Dowdall, Ally, David Barrett-Kahn, Maggie Hendon, Duncan Brown, Tomharken, Christian Hagen, Hyangjin Jeon, Rowan Kingsley, Javier Cruz, Douglas Beagley, Martin, diederik coes, Aleef Al-Amin, Jovan Campbell, Dextreme, Elias, Andres Rosales, Reid rebbeck, Thea Robinton, Michael Elliott, Nick, JakeForHire, Michael, Tyler Findlay, Eli, Infinitron, Manuel E Nixe, Michael McMahon, Noah Christensen</t>
  </si>
  <si>
    <t>7OPg-ksxZ4Y</t>
  </si>
  <si>
    <t>The Most Horrible Parasite: Brain Eating Amoeba</t>
  </si>
  <si>
    <t>The Most Horrible Parasite Brain Eating Amoeba</t>
  </si>
  <si>
    <t>2022-05-03 13:59:29+00:00</t>
  </si>
  <si>
    <t>https://shop-us.kurzgesagt.org/
If you too want to overcome your existential dread, make your life beautiful and support Kurzgesagt, you can get sciency products made with love in our shop. Thanks so much to everyone who's supporting us.
Sources &amp; further reading:
https://sites.google.com/view/sources-brain-eater/
The Brain Eating Amoeba
A war has been going on for billions of years that breeds well armed monsters who struggle with other monsters for survival. Having no particular interest in us, most of them are relatively harmless, as our immune systems deal with their weapons handily. But there are exceptions. 
Naegleria fowleri is an amoeba that not only has developed a deadly taste for human brains but is also a match for our defenses and a guest in dramatic headlines. What happens when this monster enters your body?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https://bit.ly/3rTlDpB
Bandcamp: https://bit.ly/3Lw1nlB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Markus Schaidinger, nanowashere x, Nicholas Bales, Alexis St-Laurent, Roberto, Patrick Rathke, ThatTubaGuy, Michael Henry, Colin Stephens, Cy 'kkm' K'Nelson, Renen Adar, Kurt Steinkraus, erikfahr, Neo Architects, Sanne van Herwijnen, Alex Schumacher, Matt Gutberlet, Jose Barrera, Glenn Hall, Steven Dawson, Vengarth, Michael Patton, ggroggs, Gabriele Vissio, Wilee, Bernt Sietsma, Teddy Toussaint, Kisay, Jayce Collins, leandro, Cassandra Riling, Spencer Czapiewski, su4ns3t, Nicha Traipipattanapong, Eigenverse, Mikakohanpepperoni, Bonku BRB, Swagner, David Wagner, Random Dev, Litten, Luke Felix-Rose, Gabriel Steel</t>
  </si>
  <si>
    <t>['brain eating amoeba', 'brain eating', 'amoeba', 'brain', 'eating', 'negle', 'Naegleria fowleri']</t>
  </si>
  <si>
    <t>LxgMdjyw8uw</t>
  </si>
  <si>
    <t>We WILL Fix Climate Change!</t>
  </si>
  <si>
    <t>We WILL Fix Climate Change</t>
  </si>
  <si>
    <t>2022-04-05 13:59:18+00:00</t>
  </si>
  <si>
    <t>Sources &amp; further reading:
https://sites.google.com/view/sources-can-we-fix-climate/
Visit https://brilliant.org/nutshell/ to get started learning STEM for free, and the first 200 people will get 20% off their annual premium subscription.
Our home is burning. Rapid climate change is destabilizing our world. It seems our emissions will not fall quickly enough to avoid runaway warming and we may soon hit tipping points that will lead to the collapse of ecosystems and our civilization.
While scientists, activists and much of the younger generation urge action, it appears most politicians are not committed to do anything meaningful while the fossil fuel industry still works actively against change. It seems humanity canâ€™t overcome its greed and obsession with short term profit and personal gain to save itself. 
And so for many the future looks grim and hopeless. Young people feel particularly anxious and depressed. Instead of looking ahead to a lifetime of opportunity they wonder if they will even have a future or if they should bring kids into this world. Itâ€™s an age of doom and hopelessness and giving up seems the only sensible thing to do. 
But thatâ€™s not true. You are not doomed. Humanity is not doomed.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https://bit.ly/3v0ZGWu
Bandcamp: https://bit.ly/3r4qF29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Markus Schaidinger, nanowashere x, Nicholas Bales, Alexis St-Laurent, Roberto, Patrick Rathke, ThatTubaGuy, Michael Henry, Colin Stephens, Cy 'kkm' K'Nelson, Renen Adar, Kurt Steinkraus, erikfahr, Neo Architects, Sanne van Herwijnen, Alex Schumacher, Matt Gutberlet, Jose Barrera, Glenn Hall, Steven Dawson, Vengarth, Michael Patton, ggroggs, Gabriele Vissio, Wilee, Bernt Sietsma, Teddy Toussaint, Kisay, Jayce Collins, leandro, Cassandra Riling, Spencer Czapiewski, su4ns3t, Nicha Traipipattanapong, Eigenverse, Mikakohanpepperoni, Bonku BRB, Swagner, David Wagner, Random Dev, Litten, Luke Felix-Rose, Gabriel Steel, Chlorissa Pecha, Anatidae, freakazoid, Ayrton Aquiles Mera Concha, Christoph Stock, Bruce Kneale, ShakyHades ., Alexandre Paques, Sieghard Hillbrecht, Matthieu Heras, Victoria Morgan, Aubrey T, Wyvern, NDRS, Y.Tamino, Dan Walker, Bruce A Johnson, Luke Elasky, VictorHuerta, KeyarK, Patron12, Nail Saberov, Devon Charlton, Sara &amp; Son, Porus, Julija Besciokova, Cathy Wu, Nikita Kozlov, Kira Kuhne, David Noack, Alex Suarez Mendez, DerRobot, Rimuru Tempest, Terell Seitz, Benjamin Duggan, Martyn Warry, John Doe, William Sallembien, Gabriele Quida, Skyler Foster, Ant Corke, Nicolas, Nuttakan Chuntra, Brin, Tactical Bagels, Nathan Zubrzycki, hollowjackals, Joshua Stringham, Anveio, Carla, Ethan Ogiba, Alin Nica, David Richard Bakken, DrummerGeek</t>
  </si>
  <si>
    <t>KRvv0QdruMQ</t>
  </si>
  <si>
    <t>Are There Lost Alien Civilizations in Our Past?</t>
  </si>
  <si>
    <t>Are There Lost Alien Civilizations in Our Past</t>
  </si>
  <si>
    <t>2022-03-01 14:59:23+00:00</t>
  </si>
  <si>
    <t>Go to https://NordVPN.com/kurzgesagt for an exclusive deal for our viewers. Itâ€™s risk free with NordVPNâ€™s 30 day money back guarantee.
Sources &amp; further reading:
https://sites.google.com/view/sources-earthaliens/
Ger inspired by Science - Learn about the history of life and dream of utopian civilizations.
Visit our shop: https://kgs.link/shop
When we think about alien civilizations we tend to look into the vastness of space, to far away planets. But there is another incredibly vast dimension that we might be giving too little thought to: time.
Could it be that over the last hundreds of millions of years, other civilizations existed on earth? Indigenous technological species that rose and died out? And that they or their artifacts are buried beneath our feet? What does science have to say about this and what are the implications for us?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https://bit.ly/35HoKJ3
Bandcamp: https://bit.ly/3to6i0h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Vincent le Gros Jardinier le Matin, Ke ke Walker-Chun, Tom, Riccardo Amici, William Clendinning, Ky-Cuong Huynh, Ben Jacobs, Karl Kasamon, Hannah Stapley-Parker, Katebee, Ãlvaro LÃ³pez-Berges Timon, Paul@MountainAshMetalwork, Noli Ergas, Corey Dome, Andrew Langston, Spencer Rose, Pratik Karki, Parker FK, Christian Bunk, Jonas Boll Esser, Anthony Pettid, Daniil Bratchenko, Matthew Middleton, Oromis, OnlineBookClub.org, Josh Bennett, Simon Thompson, pinky, Wayne B Hayes, Kristin Purdy, Boaz de Vries, brb_coffee, Matthew O'Rourke, Eric R Taylor, Inkuto, Kim Gilligan, Michael K. Scott, Seweryn M., Richard Lember, Daniel Jacques Osuna, Kirill, bearmassacre, Brittany Toole, Alex Mooney, Aria Bend, Aletheia McLan, David Laborde, Hung Nguyen, Masood Latif, Benjamin Meyers, Christopher, applesauce, Roy Villavicencio, Stefano Perna, Tim van Mourik, Harald Kepplinger, NightOps59, Ola Mellowhype, Ashley Andrews, Amelia Price, Ð”Ð¼Ð¸Ñ‚Ñ€Ð¸Ð¹ ÐšÐ¾Ð²Ñ‚ÑƒÐ½, Christopher Zullig, Nick Riker, Dennis Zhang, Victor Paslay, Crafting With Luigi, Ryan W, Hagiu Alexandru, bob huh, Mitchell Mebane, Ziff, Sonny D, Bill Sangary, Christopher Coutts, Miha Rekar, Alex Wendland, Vitor Vilela, Roko Lisica, Cosmo, Marc Probst, Debreczeni Szabolcs, Maven, David Junk, Adam Grimaldi, Danny Arauz, Goodroot, Oleg, Bill Dora, Marc van der Schee, Solal Fukui, Smelly_Patreon, David McGrath, Å tÄ›pÃ¡n HrabovskÃ½, Zane Rastrick, Andy Brychenko, Dan Malear, John Boyne, Tim Engelmann, George Georgiou, Miruna Andreea, Kais Kovash, Itay Tishler, Simon Hodgson, Marvin Hansen, Nicolas GrÃ¸nlund, Jamal Alishov, Jeremy, Tyler Richard Trumpie, Anders Ryssdal, Billy Carr, Yuma Kobayashi, Rumo, Sarasomniac, Prasanth Madhurapantula, Will Regan-Jones, Elijah and William Krastev, MI, Luke Clews, Adam Garner, Steffen Halstrick, Zac Clennell, ab, Stephen Mulshnock, Alex, Dr. Chill, Michael Cross, Jan, Artemaeus, Fergus Costello, Kamil Kowalski, Lucas Furtado, Doru Vraja, Brad Wasbrough, Tomas Chang Pico, Kilian L., Thomas AndrÃ© Transeth, zubair bhatti, Alexandre Piluguina, Khyzaro, Willem Balfoort, Matthew Warner Rice, Cody_Kun, Andre Levy a.k.a. Zhion, QPRdazza, Manuel Schmidbauer, Bastian Widl, Ali Jenkinson, James Mitchell, Ljubica Ristovska, Stirling Calvert, Jirka MarÅ¡Ã­k, Luzurper, Karlis Seglenieks, Tishbyte, Jeremy Bouchard, Tim Krause, Ahmad, Majis, Adam Cunha, Trentin Brooks, Josh Walker, PJ Stewart, Paul M Rest, Shane Scranton, Leah Klearman, SebastiÃ¡n GÃ³mez RamÃ­rez, Xalta7</t>
  </si>
  <si>
    <t>lheapd7bgLA</t>
  </si>
  <si>
    <t>What Happens if the Moon Crashes into Earth?</t>
  </si>
  <si>
    <t>What Happens if the Moon Crashes into Earth</t>
  </si>
  <si>
    <t>2022-02-08 14:59:49+00:00</t>
  </si>
  <si>
    <t>Getting something from the kurzgesagt shop is the best way to support us and to keep our videos free for everyone.  â–ºâ–º http://kgs.link/science
(Worldwide Shipping Available)
Get the Limited Edition Crashing Moon Pin here:
https://shop.kurzgesagt.org/
Sources &amp; further reading:
https://sites.google.com/view/sources-moon-crash/
Today we are answering an age-old very scientific and important question: What if the moon crashes into earth? Itâ€™s more interesting and weird than you probably think. Let's start with the basics: Why isn't the Moon on its way to crash into us already?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https://bit.ly/3GEZXBT
Bandcamp: https://bit.ly/3HwgF7U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Nicolas Lycas, Laurence Gonsalves, ÐŸÐ¾Ð²ÐµÐ»Ð¸Ñ‚ÐµÐ»ÑŒ, Jess Lee, Lowell Dariyanani, tyrx360, Levi HeÃŸmann, Ro Yue, lucrezia terzi, Matt Friedman, Aurelian Nicolae, Dustin Dippen, David Ka, Liz Apke, Chris Klimmek, Tom Larsen, Arpenik Kroyan, Welzuwiusz, Poul Daniele Wild, Shawn Tabai, Mr.Rotten, conan747, Brefel Hugo, Jason Sandoval, Curtisanne Voltaires, BjÃ¸rn Gjertsen, Paula Calin, Anna Filina, Dr. Torf, Reedoxx, Niko Steffen, Christopher J Knorr, Jobin Joseph, Michael, Saukerl Manchmals, Chowizard Pyngam, Vakaris Jakas, Sir-Raptor, Angus Kelsey, Brittnee, Galv 2k22, Ethan, Bert Boot, Ralph Sommer, Jerith Hart, Dvaloin Battlehorn, Kyle Climaco, Sam, Cesar Medina, Jing Chen, Stephen Goyne, Lazer, Darius PivoriÅ«nas, Christian Minguillon, Amos Restad, FantasticMrFawkes, Jasper Song, Ankylosaurus, Jervis Johnson, Vincent le Gros Jardinier le Matin, Ke ke Walker-Chun, Tom, Riccardo Amici, William Clendinning, Ky-Cuong Huynh, Ben Jacobs, Karl Kasamon, Hannah Stapley-Parker, Katebee, Ãlvaro LÃ³pez-Berges Timon, Paul@MountainAshMetalwork, Noli Ergas, Corey Dome, Andrew Langston, Spencer Rose, Pratik Karki, Parker FK, Christian Bunk, Jonas Boll Esser, Anthony Pettid, Daniil Bratchenko, Matthew Middleton, Oromis, OnlineBookClub.org, Josh Bennett, Simon Thompson, pinky, Wayne B Hayes, Kristin Purdy, Boaz de Vries, brb_coffee, Matthew O'Rourke, Eric R Taylor, Inkuto, Kim Gilligan, Michael K. Scott, Seweryn M., Richard Lember, Daniel Jacques Osuna, Kirill, bearmassacre, Brittany Toole, Alex Mooney, Aria Bend, Aletheia McLan, David Laborde, Hung Nguyen, Masood Latif, Benjamin Meyers, Christopher, applesauce, Roy Villavicencio, Stefano Perna, Tim van Mourik, Harald Kepplinger, NightOps59, Ola Mellowhype, Ashley Andrews, Amelia Price, Ð”Ð¼Ð¸Ñ‚Ñ€Ð¸Ð¹ ÐšÐ¾Ð²Ñ‚ÑƒÐ½, Christopher Zullig, Nick Riker, Dennis Zhang, Victor Paslay, Crafting With Luigi, Ryan W, Hagiu Alexandru, bob huh, Mitchell Mebane, Ziff, Sonny D, Bill Sangary, Christopher Coutts, Miha Rekar, Alex Wendland, Vitor Vilela, Roko Lisica, Cosmo, Marc Probst, Debreczeni Szabolcs, Maven, David Junk, Adam Grimaldi, Danny Arauz, Goodroot, Oleg, Bill Dora, Marc van der Schee, Solal Fukui, Smelly_Patreon, David McGrath, Å tÄ›pÃ¡n HrabovskÃ½, Zane Rastrick, Andy Brychenko, Dan Malear, John Boyne, Tim Engelmann, George Georgiou, Miruna Andreea, Kais Kovash, Itay Tishler, Simon Hodgson, Marvin Hansen, Nicolas GrÃ¸nlund, Jamal Alishov, Jeremy, Tyler Richard Trumpie, Anders Ryssdal, Billy Carr, Yuma Kobayashi, Rumo, Sarasomniac, Prasanth Madhurapantula, Will Regan-Jones, Elijah and William Krastev, MI, Luke Clews, Adam Garner, Steffen Halstrick, Zac Clennell, ab, Stephen Mulshnock, Alex, Dr. Chill, Michael Cross, Jan, Artemaeus, Fergus Costello, Kamil Kowalski, Lucas Furtado, Doru Vraja, Brad Wasbrough</t>
  </si>
  <si>
    <t>xAUJYP8tnRE</t>
  </si>
  <si>
    <t>Why We Should NOT Look For Aliens - The Dark Forest</t>
  </si>
  <si>
    <t>Why We Should NOT Look For Aliens The Dark Forest</t>
  </si>
  <si>
    <t>2021-12-14 15:00:03+00:00</t>
  </si>
  <si>
    <t>Getting something from the kurzgesagt shop is the best way to support us and to keep our videos free for everyone. Thank You!
â–ºâ–º https://kgs.link/shop. (Worldwide Shipping Available)
Sources &amp; further reading:
https://sites.google.com/view/sources-darkforest/
The Universe is incredibly big and seems full of potential for life, with billions of habitable planets. If an advanced civilization had the technology to travel between the stars, at just 0.1% of the speed of light, It could colonize our galaxy in roughly 100 million years. Which is not that long given the billions of years the milky way has existed â€“ so in principle any spacefaring civilization should be able to spread rapidly over huge sectors of the galaxy. And yet we see nothing, hear nothing, the universe seems empty. Devoid of others. This is the Fermi Paradox, which we have discussed in more detail in other videos.
Confronted with the seemingly empty universe, humanity faces a dilemma. We desperately want to know if we are alone in the Milky Way. We want to call out and reveal ourselves to anyone watching but that could be the last thing we ever do. Because maybe the universe is not empty. Maybe itâ€™s full of civilizations but they are hiding from each other. Maybe the civilizations that attracted attention in the past were wiped away by invisible arrows. This is the Dark Forest solution to the Fermi paradox.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https://bit.ly/3pQJ4Oo
Bandcamp: https://bit.ly/3m0fDsc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Ibrahim Khan, gibraltar, Farago Adam, Rico Meinl, Krego Kim, dove, Quentin Le Guennec, CompileNix, Kitty Kuran, Harry Smith, Marc, Nick Vest, Adrian Plummer, Daniel P, William Refsland, Ugur Doga Sezgin, Alexander Dinkelacker, Tk Price, Digital Curio, Splintercat, Mario MÃ¼ller, Stanley Thompson-Thorn, Nicholas Thaera, Dan Pritts, Josh Lewis!, OffBeatBunny, Christopher Yanac, Leo Espinoza, Amocin, Emily, John Vo, N. A., Pascal Rappolt, Logan Baker, Naiche, Josh, Frederik Ebert, steve young, Ganael D, Kai, Thomas Torrissen, Andrew Weir, Victoria Dewey, Niza Mar, Rajeev Lachmipersad, John Sheffield, French Today (Camille), Kirill Vlasov, Kamito Kazaha, Adam Kurzrok, Kity Bird, Jordan Casley, Jan Pavelka, ADRIAN, Garrett Agard, Martin Etnestad Johansen, Fernanda Scovino, SÃ©bastien Lescos, Krishen Seegobin, maylia 313, Steve Robinson, Xsitsu, jesse jones, Andrija Nenin, Pascal Newman, luixo, Zachary Stiggelbout, Brandon Wolf</t>
  </si>
  <si>
    <t>XFqn3uy238E</t>
  </si>
  <si>
    <t>...And We'll Do it Again</t>
  </si>
  <si>
    <t>And Well Do it Again</t>
  </si>
  <si>
    <t>2021-12-07 14:59:44+00:00</t>
  </si>
  <si>
    <t>Sources &amp; further reading:
https://sites.google.com/view/sources-behindthelies
This video is part of the TRESCA project to get more visit https://trescaproject.eu/
This video was produced with funding received from the European Unionâ€™s Horizon 2020 Research and Innovation Programme under Grant Agreement No 872855. ðŸ‡ªðŸ‡º
Kurzgesagt is lying to you, in every video, even in this one. Because our videos distill very complex subjects into flashy ten minute videos and unfortunately, reality is, well, complicated. The question of how we deal with that, is central to what we do on this channel and something we think about a lot.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https://bit.ly/3lH5XCP
Bandcamp: https://bit.ly/3DyYAmV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Ibrahim Khan, gibraltar, Farago Adam, Rico Meinl, Krego Kim, dove, Quentin Le Guennec, CompileNix, Kitty Kuran, Harry Smith, Marc, Nick Vest, Adrian Plummer, Daniel P, William Refsland, Ugur Doga Sezgin, Alexander Dinkelacker, Tk Price, Digital Curio, Splintercat, Mario MÃ¼ller, Stanley Thompson-Thorn, Nicholas Thaera, Dan Pritts, Josh Lewis!, OffBeatBunny, Christopher Yanac, Leo Espinoza, Amocin, Emily, John Vo, N. A., Pascal Rappolt, Logan Baker, Naiche, Josh, Frederik Ebert, steve young, Ganael D, Kai, Thomas Torrissen, Andrew Weir, Victoria Dewey, Niza Mar, Rajeev Lachmipersad, John Sheffield, French Today (Camille), Kirill Vlasov, Kamito Kazaha, Adam Kurzrok, Kity Bird, Jordan Casley, Jan Pavelka, ADRIAN, Garrett Agard, Martin Etnestad Johansen, Fernanda Scovino, SÃ©bastien Lescos, Krishen Seegobin, maylia 313, Steve Robinson, Xsitsu, jesse jones, Andrija Nenin, Pascal Newman, luixo, Zachary Stiggelbout, Brandon Wolf</t>
  </si>
  <si>
    <t>F1Hq8eVOMHs</t>
  </si>
  <si>
    <t>Is Meat Really that Bad?</t>
  </si>
  <si>
    <t>Is Meat Really that Bad</t>
  </si>
  <si>
    <t>2021-11-30 15:01:34+00:00</t>
  </si>
  <si>
    <t>Getting something from the kurzgesagt shop is the best way to support us and to keep our videos free for everyone. 
â–ºâ–º http://kgs.link/science
(Worldwide Shipping Available)
Sources &amp; further reading:
https://sites.google.com/view/sources-climate-meat/
Food is arguably the best thing about being alive. No other bodily pleasure is enjoyed multiple times every day and never gets old. It is an expression of culture, our parents' love and a means of celebration or comfort. Thatâ€™s why it hits a special nerve when we are told we should change what and how we eat to fight rapid climate change. One of the most delicious foods, meat, gets the worst press. It doesnâ€™t help that the topic is really hard to properly research yourself and debates get emotional quickly. But clearly science can give us an answer! 
The reality is, well, itâ€™s complicated. Letâ€™s take a look at three climate arguments against meat that are used a lot and see what happens.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https://bit.ly/3CZ7Bpb
Bandcamp: https://bit.ly/318Zt8b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Lockhart Easton, Andrew Morgan, Denisa, Hulki Haluk Gulerman, Meg, sallysue, Gregory Paxton, Felipe, Fixitfast, Dan Breakiron, Milan Benko, Jennifer Chasse, Edward Shand, Fishy Muffinz, Jim Szymanski, Day, Alex Dumitrescu, Denyse Hannon, Leonardo Molina, Beto Cols, Diana, ThePhilCraft, Simon LE GRIFFON, Rudy Yazdi, Sergiy Payu, Crystal Hoon, Spenser Boyd, Fateme Vojdani, Claude Fang, John, Max Harlynking, B Ilieva, Ð’Ð°Ð»ÐµÐ½Ñ‚Ð¸Ð½ ÐšÐ°Ð½ÑƒÐ½Ð½Ð¸ÐºÐ¾Ð², Gamejunkey, Leo Banks, bogdan mhl, Brocalyps, AnhÃ¤nger der Pestilenz, Micael Batista, Leon Hirt, Damian Edison, Cameron Butler, Tomasz Wiszkowski, Serotonin_, Baran Turan, Juan Emilio Cuevas Cuevas, David, Mitchel Arene, Atoxiv, Rik Lamers, DELTA_Illusion, Lolophi Lophi, Eliot Rauk, Marc Raftesath, Brayden Lee, Andrew Jordan, Cho Cho, Joshua S, Riley, Jeremy Soller, Alex Wasserman, VuzDoctor</t>
  </si>
  <si>
    <t>LmpuerlbJu0</t>
  </si>
  <si>
    <t>You Are Immune Against Every Disease</t>
  </si>
  <si>
    <t>2021-11-02 14:59:43+00:00</t>
  </si>
  <si>
    <t>Order IMMUNE here: https://kgs.link/ImmuneBook â€“ Itâ€™s available in English and German and at online retailers it should be available in pretty much all countries too.
Sources &amp; further reading: https://sites.google.com/view/sources-immune2/
You are not a person, you are a planet, made of roughly 40 trillion cells. There is so much of you, that if your cells were human-sized, you would be as big as  20 Mount Everests. For your creepy-crawly inhabitants, this makes your body an ecosystem, rich in resources and warmth and space. A perfect place to move into and have a family. While some of these guests are welcome, most are not. Your immune system is the guardian of this planet, the force tasked with protecting yourself against the constant danger of invasion.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https://bit.ly/3mt6Rn0
Bandcamp: https://bit.ly/317OtYC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Hex5ter 99, Sheeran, Shaun Loh, Umo Jami, Claudio Catarinella, Noah Costello, Dylan West, Kyla de Villa, Alex Graham, Larry Apolonio, The Pixel Life, Douglas Steel, Bernhard Wiedemann, Ryantsang, Michael Enrico, JV, Mark Goldberg, Patryk Borkowski, Pilar Amador CortÃ©s, Rafi Khan, Val, Egidijus Grygolaitis, Kageetai, Yasmin Muryadi, Elyse Endlich, Liam Sheppard, Henrique Borsatto de Campos, Corheu, PicaHud, ATTILA VONDORKOVICS, Jessica Abood, Kim Martin Jensen, Christian Larmann, Gentatsu Sakakibara, Red Ryan, Jazz, Iain Cuthbertson, Ben Price, Kyle T David, Shia Labeouf, Fizzonaut, Leopold Kamp, Vaccineman, Shuder, Chio Verastegui, Buff Skeleton, Steven Drovie, Elric Zhang, Petru Cotarcea, Van Nels Dantas, Marvin Heintze, Dwayne Sinclair, Jesus Torres, ApocryphalDNR, jdf, Lex Lehmann, Peyton Drouhard, Exordin, Eduardo Gonzalez, Energy Transformation with Sierra Reed, ElÃ­as NatÃ¡n JimÃ©nez Alvarado, Alex AM, Erebus GAME, Rahul Chandra, Ass Hat, Chris Lihosit, Hero Luu, Matthew Evans, Isaac Griess, Flynn, Hans, Eduard S, Yorick Terweijden, Alexander Ottinger, Maxley Fraser, Anna Parfenova, Fame and fortune guaranteed in the state of Tintucky, Kevin Meyers, Travis Agaman, Pablo Corredor, Umberto Badalin, Marton Csikos, AquisM</t>
  </si>
  <si>
    <t>Nv4Nk4AAgk8</t>
  </si>
  <si>
    <t>The Limited Edition Dinosaur Calendar â€“ Now And Then Never Again</t>
  </si>
  <si>
    <t>The Limited Edition Dinosaur Calendar Now And Then Never Again</t>
  </si>
  <si>
    <t>2021-10-19 14:00:18+00:00</t>
  </si>
  <si>
    <t>The 12,022 Calendar is sold out check out more scienc-y products created with love here: https://shop.kurzgesagt.org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https://bit.ly/2YDoQha
Bandcamp: https://bit.ly/3mLPwoj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Hex5ter 99, Sheeran, Shaun Loh, Umo Jami, Claudio Catarinella, Noah Costello, Dylan West, Kyla de Villa, Alex Graham, Larry Apolonio, The Pixel Life, Douglas Steel, Bernhard Wiedemann, Ryantsang, Michael Enrico, JV, Mark Goldberg, Patryk Borkowski, Pilar Amador CortÃ©s, Rafi Khan, Val, Egidijus Grygolaitis, Kageetai, Yasmin Muryadi, Elyse Endlich, Liam Sheppard, Henrique Borsatto de Campos, Corheu, PicaHud, ATTILA VONDORKOVICS, Jessica Abood, Kim Martin Jensen, Christian Larmann, Gentatsu Sakakibara, Red Ryan, Jazz, Iain Cuthbertson, Ben Price, Kyle T David, Shia Labeouf, Fizzonaut, Leopold Kamp, Vaccineman, Shuder, Chio Verastegui, Buff Skeleton, Steven Drovie, Elric Zhang, Petru Cotarcea, Van Nels Dantas, Marvin Heintze, Dwayne Sinclair, Jesus Torres, ApocryphalDNR, jdf, Lex Lehmann, Peyton Drouhard, Exordin, Eduardo Gonzalez, Energy Transformation with Sierra Reed, ElÃ­as NatÃ¡n JimÃ©nez Alvarado, Alex AM, Erebus GAME, Rahul Chandra, Ass Hat, Chris Lihosit, Hero Luu, Matthew Evans, Isaac Griess, Flynn, Hans, Eduard S, Yorick Terweijden, Alexander Ottinger, Maxley Fraser, Anna Parfenova, Fame and fortune guaranteed in the state of Tintucky, Kevin Meyers, Travis Agaman, Pablo Corredor, Umberto Badalin, Marton Csikos, AquisM</t>
  </si>
  <si>
    <t>xaQJbozY_Is</t>
  </si>
  <si>
    <t>What Dinosaurs ACTUALLY Looked Like?</t>
  </si>
  <si>
    <t>What Dinosaurs ACTUALLY Looked Like</t>
  </si>
  <si>
    <t>2021-10-12 14:00:09+00:00</t>
  </si>
  <si>
    <t>The 12,022 Calendar is sold out check out more scienc-y products created with love here: https://shop.kurzgesagt.org
Sources &amp; further reading:
https://sites.google.com/view/sources-mysteries-of-the-past/
The past is a vast and mysterious land that begins at the big bang and ends in the present, expanding with each passing moment. It is the home of everything that came before, the key to understanding our present. Here we find the most amazing creatures to ever roam our planet, hundreds of millions of species so diverse that our imagination cannot do them justice. Unfortunately the past carefully guards its secrets.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https://bit.ly/2YDoQha
Bandcamp: https://bit.ly/3mLPwoj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Hex5ter 99, Sheeran, Shaun Loh, Umo Jami, Claudio Catarinella, Noah Costello, Dylan West, Kyla de Villa, Alex Graham, Larry Apolonio, The Pixel Life, Douglas Steel, Bernhard Wiedemann, Ryantsang, Michael Enrico, JV, Mark Goldberg, Patryk Borkowski, Pilar Amador CortÃ©s, Rafi Khan, Val, Egidijus Grygolaitis, Kageetai, Yasmin Muryadi, Elyse Endlich, Liam Sheppard, Henrique Borsatto de Campos, Corheu, PicaHud, ATTILA VONDORKOVICS, Jessica Abood, Kim Martin Jensen, Christian Larmann, Gentatsu Sakakibara, Red Ryan, Jazz, Iain Cuthbertson, Ben Price, Kyle T David, Shia Labeouf, Fizzonaut, Leopold Kamp, Vaccineman, Shuder, Chio Verastegui, Buff Skeleton, Steven Drovie, Elric Zhang, Petru Cotarcea, Van Nels Dantas, Marvin Heintze, Dwayne Sinclair, Jesus Torres, ApocryphalDNR, jdf, Lex Lehmann, Peyton Drouhard, Exordin, Eduardo Gonzalez, Energy Transformation with Sierra Reed, ElÃ­as NatÃ¡n JimÃ©nez Alvarado, Alex AM, Erebus GAME, Rahul Chandra, Ass Hat, Chris Lihosit, Hero Luu, Matthew Evans, Isaac Griess, Flynn, Hans, Eduard S, Yorick Terweijden, Alexander Ottinger, Maxley Fraser, Anna Parfenova, Fame and fortune guaranteed in the state of Tintucky, Kevin Meyers, Travis Agaman, Pablo Corredor, Umberto Badalin, Marton Csikos, AquisM</t>
  </si>
  <si>
    <t>0FRVx_c9T0c</t>
  </si>
  <si>
    <t>Two Chapters From Our New Book â€“ Exclusive Preview!</t>
  </si>
  <si>
    <t>Two Chapters From Our New Book Exclusive Preview</t>
  </si>
  <si>
    <t>2021-09-28 14:01:17+00:00</t>
  </si>
  <si>
    <t>To preorder IMMUNE click here: https://kgs.link/ImmuneBook â€“â€“ Itâ€™s available in English and German and at online retailers it should be available in pretty much all countries too.
Today we are doing something different: an exclusive preview, weâ€™ll listen to the introduction and two chapters from the Kurzgesagt book, â€œImmune: A Journey Into the Mysterious System That Keeps You Aliveâ€, written by Kurzgesagt founder and head writer Philipp Dettmer. Itâ€™s about the epic story of the immune system, the most important thing you do not know enough about and will forever change how you think about your body. â€œImmuneâ€ will be released November 2nd and you can preorder it right now!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BBumbrazz, Sir Harry Farr, Abigail von Kelsch, Szabolcs Dombi, Conner Wilson, Enoch, Moody Bastard, Diego Marcheselli, Paxton LaRiviere, Richard Hagen, Robin Harn, Izzy Crow, Kristy Evangelista, Michael Baker, Tuna The Fish, @charlievankamp, Calvin Black, Justin Fisher, Jan HÃ¼bler, Anshul Choudhry, garshtoshteles, Mark Moses, Mau MagaÃ±a, seasar2000, Toda, newline, Matt, schubadu, Slumperd, Cracker, Josh Carpenter, Benedikt S., Jeti, Kevin Williams, Enrique Mejia, Juan Carlos Coto Sanchez, Paulmega, Jasmeet Singh, Austin Daily, Andrew Bourgeois, Andrew Dawson, Fin Brewin, Graesha Lizardo, Hagen, Diogo Moreno, Madeline McKinnon, akshay niranjan, The Entity, sontino catalano, Aubrey Temple, Terone, Oleksandr Bolgarov, Jacob Bell, Kyle Harmse, Henry Angulo, Luka DulÄiÄ‡, mors741, Billyboots75, Joe Bedell, Merasmus 2.0, jimmy davies, PBYuki-Onna, Billy Z Duke</t>
  </si>
  <si>
    <t>yiw6_JakZFc</t>
  </si>
  <si>
    <t>Can YOU Fix Climate Change?</t>
  </si>
  <si>
    <t>Can YOU Fix Climate Change</t>
  </si>
  <si>
    <t>2021-09-22 13:59:24+00:00</t>
  </si>
  <si>
    <t>Sources &amp; further reading:
https://sites.google.com/view/sources-climate-how/
This video was supported by Gates Notes, the personal blog of Bill Gates, where he writes about global health, climate change, and more. Check out it out to learn more about ways the world can work together to reach zero greenhouse gas emissions:
https://www.gatesnotes.com/Climate-and-energy?WT.mc_id=2021_ClimateCtr2021_CTRKurt-YT_&amp;WT.tsrc=CTRKurtYT
To get some background on how we deal with sponsorships please read this blog post:
https://medium.com/@Kurzgesagt/kurzgesagt-sponsorships-on-youtube-3121a45b0fe9
Never before in human history have we been richer, more advanced or powerful. And yet we feel overwhelmed in the face of rapid climate change. It seems simple on the surface. Greenhouse gases trap energy from the Sun and transfer it to our atmosphere. This leads to warmer winters, harsher summers. Dry places become drier and wet places wetter. Countless ecosystems will die while the rising oceans swallow coasts and the cities we build on them. 
So why donâ€™t we just likeâ€¦ prevent all of that? Well, itâ€™s complicated.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Nuclear Death Toll:
Soundcloud: https://bit.ly/2W2g9fn
Bandcamp: https://bit.ly/3krkW3n
Climate Doom
Soundcloud: https://bit.ly/2XQFcmD
Bandcamp: https://bit.ly/3hWCfrt
Climate Change:
Soundcloud: https://bit.ly/3o2jdUB
Bandcamp: https://bit.ly/3lTUSh4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MrXPotato, Pete Stoppani, Kyona Jarrett, Rey, Patsch, eSyr, Csaba Vajai, Phantom Foreskin, Willis Scothorn, William Pyburn, Amdla Chadwick, Nguyá»…n ThÃ¡i Minh, Joan Oliveras Torra, Oivind, Juniper, Amallama, Serge-Eric Tremblay, Saul, Doctor Beer, ä½•æ™ºè¶…, Beanslinger2, Friso Sikkema, Guntard, Kim Allen, Bianca Rosner, Vladimir Smykalov, KaTech, Alex, Kenneth Smith, Jason Azarpay, Karin Busby, christina yessaian, TehWeezle, timo, Colin Christopher, DIOMEDES ABCMNXYZ, Greg Schein, Partho P. Das, Olivier Maigniez, Steffan R., Jesse Newsome, Nikolas Anctil, Timothy James Fritz, Matrisku Boldivan, Ethan Hernandez, Ignimbrite Tuff, Dragonisser, Albert Mark, A, Vivek Narsimha Dondeti, Dimitri Averboukh, DJ 0zymandias, Leewyn Jacobs, John Allemang, RoboPhred, meat man, DRHAKE, Yohan Lee, Mecenate, HÃ©ctor DÃ­az, Steven Giallourakis, Dylan Savosnick, jamx2, Ben C, Kevin Finni, Tom Timmerman, ConfettiBoxer, Ivan, Elliot Moore, Nym Moondown, Fredrik Dreyer, LeqKsi, Ruchira Ramachandra, Martin Kristjansen, Bruce Welch, Talon Gutierrez, Alexander de Weese, Christopher Dasenbrock, Alexis White, Gadjiz Goblin, Megs, Kevin Winoto, WernO, Erik O., CyberValkyrie, Chad McHenry, AntÃ³nio Lima, Ruth Korwel, Matthew Korwel, Anibal Gomez, Paul Gaffey, Mayank Singh, nate dolan, Beert, Bernadette Eve, jveezy, Frederik Polachowski, Felix the Cat, Surya Avala, Ewan Cassidy, Stefanie Saw, David Hayes, Hayden Christensen, Tealer, Luiz Vieira Pinto Neto, Mykola Ohoiko, Grey_Matter, Tomasz PaÅº, Joshuah hinojosa, Rob OBrien, Gavin H, Nico Latzel, Berbnote, Klara C.</t>
  </si>
  <si>
    <t>1-NxodiGPCU</t>
  </si>
  <si>
    <t>This Virus Shouldn't Exist (But it Does)</t>
  </si>
  <si>
    <t>This Virus Shouldnt Exist But it Does</t>
  </si>
  <si>
    <t>2021-08-31 13:59:40+00:00</t>
  </si>
  <si>
    <t>Get Merch designed with â¤ from https://kgs.link/shop  
Join the Patreon Bird Army ðŸ§ https://kgs.link/patreon  
â–¼â–¼ More infos and links are just a click away â–¼â–¼
Sources &amp; further reading:
https://sites.google.com/view/sources-girus/
Hidden in the microverse all around you, there is a merciless war being fought by the true rulers of this planet, microorganisms. Amoebae, protists, bacteria, archaea and fungi compete for resources and space. And then there are the strange horrors that are viruses, hunting everyone else. Not even being alive, they are the tiniest, most abundant and deadliest beings on earth, killing trillions every day. Not interested in resources, only in living things to take over. Or so we thought. 
It turns out that there are giant viruses that blur the line between life and death â€“ and other viruses hunting them.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https://bit.ly/3jmCXiR
Bandcamp https://bit.ly/3yh7Tp3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BBumbrazz, Sir Harry Farr, Abigail von Kelsch, Szabolcs Dombi, Conner Wilson, Enoch, Moody Bastard, Diego Marcheselli, Paxton LaRiviere, Richard Hagen, Robin Harn, Izzy Crow, Kristy Evangelista, Michael Baker, Tuna The Fish, @charlievankamp, Calvin Black, Justin Fisher, Jan HÃ¼bler, Anshul Choudhry, garshtoshteles, Mark Moses, Mau MagaÃ±a, seasar2000, Toda, newline, Matt, schubadu, Slumperd, Cracker, Josh Carpenter, Benedikt S., Jeti, Kevin Williams, Enrique Mejia, Juan Carlos Coto Sanchez, Paulmega, Jasmeet Singh, Austin Daily, Andrew Bourgeois, Andrew Dawson, Fin Brewin, Graesha Lizardo, Hagen, Diogo Moreno, Madeline McKinnon, akshay niranjan, The Entity, sontino catalano, Aubrey Temple, Terone, Oleksandr Bolgarov, Jacob Bell, Kyle Harmse, Henry Angulo, Luka DulÄiÄ‡, mors741, Billyboots75, Joe Bedell, Merasmus 2.0, jimmy davies, PBYuki-Onna, Billy Z Duke</t>
  </si>
  <si>
    <t>lXfEK8G8CUI</t>
  </si>
  <si>
    <t>How The Immune System ACTUALLY Works â€“ IMMUNE</t>
  </si>
  <si>
    <t>How The Immune System ACTUALLY Works IMMUNE</t>
  </si>
  <si>
    <t>2021-08-10 13:59:41+00:00</t>
  </si>
  <si>
    <t>To preorder IMMUNE click here: https://kgs.link/ImmuneBook â€“â€“ Itâ€™s available in English and German and at online retailers it should be available in pretty much all countries too.
Sources &amp; further reading:
https://sites.google.com/view/sources-immunesystemexplained/
The human immune system is the most complex biological system we know, after the human brain, and yet, most of us never learn how it works. Or what it is. Your immune System consists of hundreds of tiny and two large organs, it has its own transport network spread throughout your body. Every day it makes hundreds of billions of fresh cells. 
It is not some sort of abstract entity. Your immune system is YOU. Your biology protecting you from the billions of microorganisms that want to consume you and from your own perverted cells that turn into cancer. It's so manifold that it is impossible to cover in one video, so weâ€™ll make a series looking at different aspects of it. 
Today, what happens when your body is invaded and your first lines of defenses are engaged in a fight for life and death?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Emergence
Soundcloud: https://bit.ly/3jEvquO
Bandcamp: https://bit.ly/2X30D2X
Life
Soundcloud: https://bit.ly/3CBAybK
Bandcamp: https://bit.ly/37xr4ju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BBumbrazz, Sir Harry Farr, Abigail von Kelsch, Szabolcs Dombi, Conner Wilson, Enoch, Moody Bastard, Diego Marcheselli, Paxton LaRiviere, Richard Hagen, Robin Harn, Izzy Crow, Kristy Evangelista, Michael Baker, Tuna The Fish, @charlievankamp, Calvin Black, Justin Fisher, Jan HÃ¼bler, Anshul Choudhry, garshtoshteles, Mark Moses, Mau MagaÃ±a, seasar2000, Toda, newline, Matt, schubadu, Slumperd, Cracker, Josh Carpenter, Benedikt S., Jeti, Kevin Williams, Enrique Mejia, Juan Carlos Coto Sanchez, Paulmega, Jasmeet Singh, Austin Daily, Andrew Bourgeois, Andrew Dawson, Fin Brewin, Graesha Lizardo, Hagen, Diogo Moreno, Madeline McKinnon, akshay niranjan, The Entity, sontino catalano, Aubrey Temple, Terone, Oleksandr Bolgarov, Jacob Bell, Kyle Harmse, Henry Angulo, Luka DulÄiÄ‡, mors741, Billyboots75, Joe Bedell, Merasmus 2.0, jimmy davies, PBYuki-Onna, Billy Z Duke</t>
  </si>
  <si>
    <t>0FH9cgRhQ-k</t>
  </si>
  <si>
    <t>The Largest Black Hole in the Universe - Size Comparison</t>
  </si>
  <si>
    <t>The Largest Black Hole in the Universe Size Comparison</t>
  </si>
  <si>
    <t>2021-08-03 13:59:22+00:00</t>
  </si>
  <si>
    <t>The Black Hole story continues with our Black Hole merch, spanning the whole range from somewhat bonkers to more serious. Check it out here: https://kgs.link/shop
Sources &amp; further reading:
https://sites.google.com/view/sources-largest-black-hole/
The largest things in the universe are black holes. In contrast to things like planets or stars they have no physical size limit, and can literally grow endlessly. Although in reality specific things need to happen to create different kinds of black holes, from really tiny ones to the largest single things in the universe. So how do black holes grow and how large is the largest of them all?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https://bit.ly/3yaqWSr
Bandcamp:     https://bit.ly/2TEHjb9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BBumbrazz, Sir Harry Farr, Abigail von Kelsch, Szabolcs Dombi, Conner Wilson, Enoch, Moody Bastard, Diego Marcheselli, Paxton LaRiviere, Richard Hagen, Robin Harn, Izzy Crow, Kristy Evangelista, Michael Baker, Tuna The Fish, @charlievankamp, Calvin Black, Justin Fisher, Jan HÃ¼bler, Anshul Choudhry, garshtoshteles, Mark Moses, Mau MagaÃ±a, seasar2000, Toda, newline, Matt, schubadu, Slumperd, Cracker, Josh Carpenter, Benedikt S., Jeti, Kevin Williams, Enrique Mejia, Juan Carlos Coto Sanchez, Paulmega, Jasmeet Singh, Austin Daily, Andrew Bourgeois, Andrew Dawson, Fin Brewin, Graesha Lizardo, Hagen, Diogo Moreno, Madeline McKinnon, akshay niranjan, The Entity, sontino catalano, Aubrey Temple, Terone, Oleksandr Bolgarov, Jacob Bell, Kyle Harmse, Henry Angulo, Luka DulÄiÄ‡, mors741, Billyboots75, Joe Bedell, Merasmus 2.0, jimmy davies, PBYuki-Onna, Billy Z Duke</t>
  </si>
  <si>
    <t>G-WO-z-QuWI</t>
  </si>
  <si>
    <t>How To Terraform Venus (Quickly)</t>
  </si>
  <si>
    <t>How To Terraform Venus Quickly</t>
  </si>
  <si>
    <t>2021-07-06 14:00:16+00:00</t>
  </si>
  <si>
    <t>Get Merch designed with â¤ from https://kgs.link/shop  
Join the Patreon Bird Army ðŸ§ https://kgs.link/patreon  
â–¼â–¼ More infos and links are just a click away â–¼â–¼
Sources &amp; further reading:
https://sites.google.com/view/sources-terraform-venus/
Leaving earth to find new homes in space is an old dream of humanity and will sooner or later be necessary for our survival. The planet that gets the most attention is Mars, a small, toxic and energy poor planet that just about seems good enough for a colony of depressed humans huddled in underground cities. 
But what if we think bigger? What if we take Venus, one of the most hostile and deadly places in the solar system and turn it into a colony? Not by building lofty cloud cities, but by creating a  proper second earth? It might be easier than you think.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http://kgs.link/music-youtube
Facebook:       https://kgs.link/music-facebook
The Soundtrack of this video:
Soundcloud:   https://bit.ly/3jLSGsw
Bandcamp:     https://bit.ly/36eHht3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Brandon Mattix, Grayarea, uwot m8?, Onyx, Alexander Flamant, Adam Kolek, =B=, Carsten &amp; Christopher, Ada Meszretov, Alex Johnson, Idan Alter, Brian, SuperJop, macnum pie, Kyle Kennedy, Red 192, Robert Sawulak, Jeraun Cullers, Helios SL So, Cen, Intensifier, Pablo Aizpiri, Dominick Piccirillo, Elliot Chen, Vivian Cox, Master of Interpretive Scat, Darkmaxsas, Erick Acevedo, Robbert, Daniel Geers, Danny Lee, Nemo The Collector, Kia Catina Atsales, Dave Teare, Bryce Pehrson, Christian Pedersen, MrUltimateKirby, Keith, Joel Dare, Ben Zelico, Rebecca Murphy, Nicolas Ionescu, Felipe Nagata, Gareth Jacob, Parnupong Worapongpichet, Ruben Meerkerk, Stephen Cahya Gumilar, Renato Golia, Jon Yurek, Francesco Paulis, Jacob Brown, Cuddlekittenz, Max, Christiane Koval, Prateek Pisat, Chris Remboldt, Robin Greene, Tushar Advani, á„‹á„‹, Patrick Epperson, Radi8, Patrick, Shivanshu Purohit, Alan Cox, Ernest Chow, Mariopiemonti, Christos Garis, FRR, Polly Morgan, Arthur Vrav, Jordan Sne, Minh, BreadZ, Jason Mirra, Vojtech NÄ›mec, å¶èªä¼Ÿ, Ruby Rayne, Nick Stacy, SoupiestMirror, Ihor Zinchenko, Scot Rahul, raxter, Zachary Drown, Michael Regusters</t>
  </si>
  <si>
    <t>dFCbJmgeHmA</t>
  </si>
  <si>
    <t>The Day the Dinosaurs Died â€“ Minute by Minute</t>
  </si>
  <si>
    <t>The Day the Dinosaurs Died Minute by Minute</t>
  </si>
  <si>
    <t>2021-06-15 14:09:03+00:00</t>
  </si>
  <si>
    <t>DISCOVER ANCIENT WORLDS
Peek into the past and learn about dinosaurs and other amazing creatures: https://kgs.link/dino
Sources &amp; further reading:
https://sites.google.com/view/sourcesdinosaurapocalypse/
66 million years ago, maybe on a Tuesday afternoon, life was the same as it had been the day before or a thousand years before or pretty much a million years before. Things were good for our feathered dinosaur buddies. Until a tiny, tiny detail in the sky changed.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http://kgs.link/music-youtube
Facebook:       https://kgs.link/music-facebook
The Soundtrack of this video:
Soundcloud:   https://bit.ly/3cGoESF
Bandcamp:     https://bit.ly/2SwqvSU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Nicolas F. R. A. Prado, MÃ¡tÃ© Dusik, Patrick Alvarado, ThomasM0120, Aadit Kamat, xathor, Parathan Ramamurthi, Luca Rasche, Xueyang Hu, Escape Into Adventures, Silas dresser, AndrÃ©s Rodart, Kevin Cortes, Koichi Tsunoda, Ronaldo Ramos, ë¹›ë‚ í•´ ë‹¬, Shawon Ashraf, Paris, Soumen Koley, David Heer, Shayne Scheller, Dominic German, Erik Botsford, Misha Black, Colin Strigenz, Samuel Comeau, Hari, Joshua Shou, Evan Davis, Adam Reed, Lumentus, Logan Hawk, Cornel Dixon, MonkeyKid12, Jessi Miller-Webster, Seth Roberts, Public Domain, Katherine Jean Christmas, Suzanne Barker, Erin Donohue, Rafael Alvarez, Simon Horwell, Abhinav Bairathi, Campbell Melrose-Allen, Jeremy Stephens, Ash Myburgh, Zach Wright, Hannah Murphy, Tekruan, Matthew Zimmerman, CÃ©sar Guadarrama CantÃº, Jesse Baker, Jonny Robert BÃ©dard, sieyin, Quenby Joanette, Paulius Budzinskas, James DiLoreto, Marcelo GuimarÃ£es, Jodi Manela, Abdullah A, emirhasa, Will Block, Booty_McScooty, Waymond, Gabriel Araujo, Maksut Spahi, Kevin, Pitersonus, Jeremy Lash, Skytelegat, Bernd, Robert Richter, Theo Garnier, Kevin Shepherd, afroctopus, Michael Gentili, Dominik Dito, Isak, Michael Van Wambeke, Tutimon, Daniel D., Tim BrÃ¼ning, Rory Durrant, Roman Brendel, Garrett Locke, Charles Ahearn, EvilBUrrito955, Jenny Zeng, Puwit Yahom, Andrea Yoszie Majda, Danielle Kelly, Tillmann Peeters, Mayur Ramjee, Punktrees, Takashige Yamamoto, Luke Brickman, Daniel Gamper, Chris, Mein Account_1, William Guardado, Ivo Hlebarov, daelus Lu, Ponky, Enrique Gutierrez, Asaree Thaitrakulpanich, Daniel Emig, Alexander Kazakoff, Cal Stayton, Eduardo Uriguen, nnkken, Rolan Wagener, DÃ¡vid Ã–stÃ¶r, Philippe Durand, Ysbrand Galama, Jacob Siegumfeldt, Pierre, Michael</t>
  </si>
  <si>
    <t>JXeJANDKwDc</t>
  </si>
  <si>
    <t>What Are You Doing With Your Life? The Tail End</t>
  </si>
  <si>
    <t>What Are You Doing With Your Life The Tail End</t>
  </si>
  <si>
    <t>2021-05-25 13:59:34+00:00</t>
  </si>
  <si>
    <t>Gain a new perspective on your life with our "Calendar &amp; Timeline of Your Life Posters":
https://kgs.link/N3Ksfqvp
Sources &amp; further reading:
https://sites.google.com/view/sources-tailend/
Wrapping your mind around your life is pretty hard, because you are up to your neck in it. It's like trying to understand the ocean while learning how to swim. On most days you are busy just keeping your head above water. So it is not easy to figure out what to do with your life and how to spend your time.
There are a million distractions. Your family, friends and romantic partners, boring work, and exciting projects. Video games to play and books to read. And then there is your couch that somebody needs to lie on. Itâ€™s easy to get lost. So let us take a step back and take a look at your life from the outside.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http://kgs.link/music-youtube
Facebook:       https://kgs.link/music-facebook
The Soundtrack of this video:
Soundcloud:   https://bit.ly/3f3a9tv
Bandcamp:     https://bit.ly/3hJaLWU
ðŸ¦ðŸ§ðŸ¤ PATREON BIRD ARMY ðŸ¤ðŸ§ðŸ¦
â–€â–€â–€â–€â–€â–€â–€â–€â–€â–€â–€â–€â–€â–€â–€â–€â–€â–€â–€â–€â–€â–€â–€â–€â–€â–€
Many Thanks to our wonderful Patreons (from http://kgs.link/patreon) who support us every month and made this video possible:
Denrage, Hugo Novotny, Bombibom, Bryant &amp; Angel, Matthew, Ngoc B Khuong, Zormoe, Caoimhe Gilbert, Brandon James, Adrith Nayak, Zachary Kern, Eric Downes, Marcuss, Anthony Adkins, tomworkshere, Michael Tedder, DeepWaters, Greg Powell, fresh crystal mangos, Finalpenguin 726, Kareto Phase, Vincent Guerra, Michelle Sichting, Martin HlavÃ¡Ä, Zwackelmann0, RottingMyBrain, meldanor, sprung, Pedro Antunes, supermeme, Guillaume Hellin, Carl Schanz, Drago Draco, Stephen Barker, Rors, Paco Avila, Ro-ni-n, Pol Duran Casademont, Courtney Hill, Sharbel Zarzour, Vicky, Carsten Guhr, Gary Gilbody, Jacob Geeo, Nathan Schroeder, Mark Frelih, CÃ©dric Lothe, Joshua Valji, Thea Ilona, Jonathan Geaney, Arber, Matt Woodham, Dominic Juarez, Nelson Gollop, Ð”Ð¼Ð¸Ñ‚Ñ€Ð¸Ð¹ ÐšÐ¸ÑÐµÐ»Ñ‘Ð², Adam Ellum, Lucy B, ghostman, dibidave, Dan Morris, lindryd aldar, Alberto Simonazzi, Jakub Kotucha, Hannes Burner, Mike Koss, henrythasler, Ryan McPartlan, Denis Leonte, Kai Fic, Jeremy Krall, Thomas Adamick, Andreas, Richard j, Eroviaa Hunter, PaddyOâ€˜Lantern, Vishrut Joshi, Gwendolyn Jones, Nazar Beknazarov, Eric Rowland, JosÃ© Castillo Fallas, Eben Alguire, Jesse, Greg Belote, AlphaTaco, Craig, Ryan G. Hornberger, Christien Lomax, SURGE, Ben Udris</t>
  </si>
  <si>
    <t>uzkD5SeuwzM</t>
  </si>
  <si>
    <t>TRUE Limits Of Humanity â€“ The Final Border We Will Never Cross</t>
  </si>
  <si>
    <t>TRUE Limits Of Humanity The Final Border We Will Never Cross</t>
  </si>
  <si>
    <t>2021-05-11 14:00:16+00:00</t>
  </si>
  <si>
    <t>If you want to support kurzgesagt and get something beautiful in return check our shop:
https://bit.ly/3dRJj71
Sources &amp; further reading:
https://sites.google.com/view/sources-truelimitsofhumanity/
The original Limits of Humanity: https://www.youtube.com/watch?v=ZL4yYHdDSWs
Is there a border we will never cross? Are there places we will never reach, no matter how hard we try? It turns out, there are. Even with sci-fi technology, we are trapped in a limited pocket of the Universe and the finite stuff within it. How much universe is there for us and how far can we go?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http://kgs.link/music-youtube2021
Facebook:       https://kgs.link/music-facebook
The Soundtrack of this video:
Soundcloud:   https://bit.ly/2RJq6M4
Bandcamp:     https://bit.ly/2SFUPdG
ðŸ¦ðŸ§ðŸ¤ PATREON BIRD ARMY ðŸ¤ðŸ§ðŸ¦
â–€â–€â–€â–€â–€â–€â–€â–€â–€â–€â–€â–€â–€â–€â–€â–€â–€â–€â–€â–€â–€â–€â–€â–€â–€â–€
Many Thanks to our wonderful Patreons (from http://kgs.link/patreon) who support us every month and made this video possible:
Denrage, Hugo Novotny, Bombibom, Bryant &amp; Angel, Matthew, Ngoc B Khuong, Zormoe, Caoimhe Gilbert, Brandon James, Adrith Nayak, Zachary Kern, Eric Downes, Marcuss, Anthony Adkins, tomworkshere, Michael Tedder, DeepWaters, Greg Powell, fresh crystal mangos, Finalpenguin 726, Kareto Phase, Vincent Guerra, Michelle Sichting, Martin HlavÃ¡Ä, Zwackelmann0, RottingMyBrain, meldanor, sprung, Pedro Antunes, supermeme, Guillaume Hellin, Carl Schanz, Drago Draco, Stephen Barker, Rors, Paco Avila, Ro-ni-n, Pol Duran Casademont, Courtney Hill, Sharbel Zarzour, Vicky, Carsten Guhr, Gary Gilbody, Jacob Geeo, Nathan Schroeder, Mark Frelih, CÃ©dric Lothe, Joshua Valji, Thea Ilona, Jonathan Geaney, Arber, Matt Woodham, Dominic Juarez, Nelson Gollop, Ð”Ð¼Ð¸Ñ‚Ñ€Ð¸Ð¹ ÐšÐ¸ÑÐµÐ»Ñ‘Ð², Adam Ellum, Lucy B, ghostman, dibidave, Dan Morris, lindryd aldar, Alberto Simonazzi, Jakub Kotucha, Hannes Burner, Mike Koss, henrythasler, Ryan McPartlan, Denis Leonte, Kai Fic, Jeremy Krall, Thomas Adamick, Andreas, Richard j, Eroviaa Hunter, PaddyOâ€˜Lantern, Vishrut Joshi, Gwendolyn Jones, Nazar Beknazarov, Eric Rowland, JosÃ© Castillo Fallas, Eben Alguire, Jesse, Greg Belote, AlphaTaco, Craig, Ryan G. Hornberger, Christien Lomax, SURGE, Ben Udris</t>
  </si>
  <si>
    <t>QqsLTNkzvaY</t>
  </si>
  <si>
    <t>What If You Fall into a Black Hole?</t>
  </si>
  <si>
    <t>What If You Fall into a Black Hole</t>
  </si>
  <si>
    <t>2021-04-27 13:59:20+00:00</t>
  </si>
  <si>
    <t>If you want to continue thinking about black holes a tad more, you can do so by getting one of the many black hole related things the Kurzgesagt team made with love: 
https://bit.ly/3dRJj71
Sources &amp; further reading:
https://sites.google.com/view/sources-black-holes/
Our Video on Neutronstars: https://youtu.be/udFxKZRyQt4
Our Video on the Information Paradox: https://youtu.be/yWO-cvGETRQ
Black holes are the most powerful and extreme things in the universe and they are wildly weird and complicated. What would happen if you fell inside one and what are they really?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http://kgs.link/music-youtube2021
Facebook:       https://kgs.link/music-facebook
The Soundtrack of this video:
Soundcloud:   https://bit.ly/3tTZztY
Bandcamp:     https://bit.ly/32O2iJn
ðŸ¦ðŸ§ðŸ¤ PATREON BIRD ARMY ðŸ¤ðŸ§ðŸ¦
â–€â–€â–€â–€â–€â–€â–€â–€â–€â–€â–€â–€â–€â–€â–€â–€â–€â–€â–€â–€â–€â–€â–€â–€â–€â–€
Many Thanks to our wonderful Patreons who support us every month and made this video possible:
Harshul Banthia, Priyadarshi Siddharth, Ethan, Chad, Mason Lagos, Zinovia, BigOlive, Edgar Galan, Lance Liu, Super Luigi Bros Animations, Nicolas Eckert, Drashya Goel, Francois, Seanskios, Alessandro Ticozzi, Cameron McPhail, Ace Sparrow, Russell Stockhammer, o+o, Alec Hogben, Mikolaj Pawlikowski, Alexandra Cheung, SubSonixx, Guillaume VIDAL, Andy Highland, Arina Maria Neculai, Jeremy Engelberg, Josh Lavine, Azreal, Jeremy Clark, Jordi Malaret, Daniel Lo, Kenna Miller, Motin, rayV, Maximo Brito, bque23, Evhen Samchuk, Riyo, Giakeimas, Sunny BÃ¤r, Alexander Utz, Gaspard Medina-Creimer, James McClelland, David NejedlÃ½, George-Cristian BÃ®rzan, James Ilesley, JP, Ariel Tubbs, Anon, Felicity, Prashanth Samuel, Doop a Derp, Brettyoke49, Oksana Sivchenko, Rene Duedam, Kacey Armbruster, Yu Shing Cheng, osama bin laden's cousin's white best friend, Miko Boulerice, Skyler Martin, Matt Harlow, Arash Amini, Christopher Thomas, JoÃ£o Pinheiro, Raj Patel, Maurizio, panic, Raghav Mahajan, Mate Serdult, Ethan (cathethanoob), Warren Price, Laiton, Drew Johnson, Cole Reid, Daniel Mayor, Vincent StrÃ¼h, Gamerbot43, Jonathan Elbaz, matt yang, Nikita Ivanov, Lindsay, David, IsThisRealLife, Sam Wallick, alxpck, Aina Piera Tur, Darius Soo Lum, Happy 1 Year Will Smith</t>
  </si>
  <si>
    <t>EhAemz1v7dQ</t>
  </si>
  <si>
    <t>Do we Need Nuclear Energy to Stop Climate Change?</t>
  </si>
  <si>
    <t>Do we Need Nuclear Energy to Stop Climate Change</t>
  </si>
  <si>
    <t>2021-04-13 14:00:11+00:00</t>
  </si>
  <si>
    <t>Get Merch designed with â¤ from https://kgs.link/shop  
Join the Patreon Bird Army ðŸ§ https://kgs.link/patreon  
â–¼â–¼ More infos and links are just a click away â–¼â–¼
Sources &amp; further reading:
https://sites.google.com/view/sourcesclimatenuclear/
Do we need nuclear energy to stop climate change? More and more voices from science, environmental activists and the press have been saying so in recent years â€“ but this comes as a shock to those who are fighting against nuclear energy and the problems that come with it. So who is right? Well - it is complicated.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http://kgs.link/music-youtube2021
Facebook:       https://kgs.link/music-facebook
The Soundtrack of this video:
Soundcloud:   https://bit.ly/3a4Jfi8
Bandcamp:     https://bit.ly/2PNqPvr
ðŸ¦ðŸ§ðŸ¤ PATREON BIRD ARMY ðŸ¤ðŸ§ðŸ¦
â–€â–€â–€â–€â–€â–€â–€â–€â–€â–€â–€â–€â–€â–€â–€â–€â–€â–€â–€â–€â–€â–€â–€â–€â–€â–€
Many Thanks to our wonderful Patreons who support us every month and made this video possible:
Harshul Banthia, Priyadarshi Siddharth, Ethan, Chad, Mason Lagos, Zinovia, BigOlive, Edgar Galan, Lance Liu, Super Luigi Bros Animations, Nicolas Eckert, Drashya Goel, Francois, Seanskios, Alessandro Ticozzi, Cameron McPhail, Ace Sparrow, Russell Stockhammer, o+o, Alec Hogben, Mikolaj Pawlikowski, Alexandra Cheung, SubSonixx, Guillaume VIDAL, Andy Highland, Arina Maria Neculai, Jeremy Engelberg, Josh Lavine, Azreal, Jeremy Clark, Jordi Malaret, Daniel Lo, Kenna Miller, Motin, rayV, Maximo Brito, bque23, Evhen Samchuk, Riyo, Giakeimas, Sunny BÃ¤r, Alexander Utz, Gaspard Medina-Creimer, James McClelland, David NejedlÃ½, George-Cristian BÃ®rzan, James Ilesley, JP, Ariel Tubbs, Anon, Felicity, Prashanth Samuel, Doop a Derp, Brettyoke49, Oksana Sivchenko, Rene Duedam, Kacey Armbruster, Yu Shing Cheng, osama bin laden's cousin's white best friend, Miko Boulerice, Skyler Martin, Matt Harlow, Arash Amini, Christopher Thomas, JoÃ£o Pinheiro, Raj Patel, Maurizio, panic, Raghav Mahajan, Mate Serdult, Ethan (cathethanoob), Warren Price, Laiton, Drew Johnson, Cole Reid, Daniel Mayor, Vincent StrÃ¼h, Gamerbot43, Jonathan Elbaz, matt yang, Nikita Ivanov, Lindsay, David, IsThisRealLife, Sam Wallick, alxpck, Aina Piera Tur, Darius Soo Lum, Happy 1 Year Will Smith</t>
  </si>
  <si>
    <t>VB_GWz25B3Q</t>
  </si>
  <si>
    <t>What if the World turned to Gold? - The Gold Apocalypse</t>
  </si>
  <si>
    <t>What if the World turned to Gold The Gold Apocalypse</t>
  </si>
  <si>
    <t>2021-03-09 14:59:36+00:00</t>
  </si>
  <si>
    <t>The Map of Evolution and other sciency posters, researched and designed with love, are now available on the kurzgesagt shop. â–ºâ–º https://shop.kurzgesagt.org
(Worldwide Shipping Available)
Your purchase will support us directly and keep our videos free for everyone. 
Sources &amp; further reading:
https://sites.google.com/view/sourcesgoldapocalypse/
Let us explore the scientific mystery of what would happen to you, if Earth suddenly turned into gold! The â€œMidaspocalypseâ€, based on the ancient tale of King Midas who was cursed so everything he touched turned into gold.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https://bit.ly/3uC1UdP
Bandcamp:     https://bit.ly/3rafoeA
ðŸ¦ðŸ§ðŸ¤ PATREON BIRD ARMY ðŸ¤ðŸ§ðŸ¦
â–€â–€â–€â–€â–€â–€â–€â–€â–€â–€â–€â–€â–€â–€â–€â–€â–€â–€â–€â–€â–€â–€â–€â–€â–€â–€
Many Thanks to our wonderful Patreons who support us every month and made this video possible:
Karthik Ramasamy, Vladan Lausevic, Glenn Green, Austin Millan, Wyton Chu, Gintare Petraityte, CÃ©dric Marchal, Stacey Shpaner, Marko Cukovic, Misha Suksnguan, Christina Mansson, yem, Patrick Lathrop, Ben Saward, Igor Shevchenko, Eugen Schiller, Kamran Hassan, SrirachaSeahawk, Andrew Morse, Nick Wharff, Aleksander Lis, Andrew Conner, Linda Massie, R Armstrong, Garrett Krest, Vector-Dopamine math, James McMeeking, tuxlu, Matthew Gunn, Benjamin Lois, Xiaohan Ma, Yu Li, Fernadno, Memo Akten, Wrong_Dongle, à¸§à¸‡à¸¨à¸à¸£ à¸™à¸±à¸™à¸—à¸§à¸´à¸Šà¸´à¸•, Jose Mejia, Jacob B., gingerninja, Ondrej PrieÄinskÃ½, Leo MacMitchell, Mehran Ziadloo, Milan Mladoniczky, Jonathan Beranger, Jessie Childers, Joan Zak, Danil, Plinzler, landon, Patrick Jones, Ahmed Sultan, Ethan Holland, Ralitsa Tsoneva, David Lindvall, Bryan Roscoe, Jason aka Kypzethdurron, Christopher R. Collins, Jason Meyer, Patrick Frank, Anne Commons, James Moffatt, Emma Phillips, KoblerMan, Michael Wolfe, Kristian KÃ¼ng, Morten Berg, Cristian Klein, Athletic Interest, Nomvitch, Team HAM, planloskreativ, Martin Lange</t>
  </si>
  <si>
    <t>Jzfpyo-q-RM</t>
  </si>
  <si>
    <t>Worst Nuclear Accidents in History</t>
  </si>
  <si>
    <t>2021-02-02 15:02:01+00:00</t>
  </si>
  <si>
    <t>Get Merch designed with â¤ from https://kgs.link/shop  
Join the Patreon Bird Army ðŸ§ https://kgs.link/patreon  
â–¼â–¼ More infos and links are just a click away â–¼â–¼
Sources &amp; further reading:
https://sites.google.com/view/sources-nuclear-death-toll/
Nuclear energy creates an uneasy feeling of danger for many people: ancient and dangerous minerals are concentrated to awaken seemingly unnatural powers, creating toxic elements that, if they escape, can and have killed people in horrible ways. How many people has nuclear energy killed and how?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http://kgs.link/music-youtube2021
Facebook:       https://kgs.link/music-facebook
The Soundtrack of this video:
Soundcloud:   https://bit.ly/39E64tf
Bandcamp:     https://bit.ly/3cCqKn0
ðŸ¦ðŸ§ðŸ¤ PATREON BIRD ARMY ðŸ¤ðŸ§ðŸ¦
â–€â–€â–€â–€â–€â–€â–€â–€â–€â–€â–€â–€â–€â–€â–€â–€â–€â–€â–€â–€â–€â–€â–€â–€â–€â–€
Many Thanks to our wonderful Patreons from http://kgs.link/patreon who support us every month and made this video possible:
Normal Day, UltraVioletIdea,Justin Rinehimer mattcorran, FiachrÃ¡ Ã“ Dubhthaigh, Joseph Gledhill, Lucas Sprigings, Victor Tenorio, Christopher Peck, HackerAllies, Elizaveta Saigina, MÃ©dÃ©ric Hurier, TheWillest, Daan Blankers, Frank BerrÃ­os, Omer Sonido, DankPods, Richard Schatz, Annegret Schubert, Dan Gudorf, _M4rc, Miguel Lopez, Erhan Kurnaz, Christoph Lorenz, Elliot Wilson, Isabel Adele, Nik Boyes, Ethan Frank, Sven Grimm, Adam Butler, A Steen, Taylor, William DeVore, PaweÅ‚ Waraksa, Tim Wiedenmann, Tu Anh Schroeter, Nikolina Konestabo, Ð’ÑÑ‡ÐµÑÐ»Ð°Ð² Ð¡Ð°Ð²Ñ€Ð°Ð½, Georgi Karavasilev, Daniel Wiedmann, Ferenc Szalai, Lyn Llama, KLED, Rae Carter, Lord Kanelsnegle, Cam the Purple Dragon, Tanner Smith, Thomas Nelson, Carl Mattick, Kenan Kigunda, Jon, Aleksandar PavloviÄ‡, Stefan Deleanu, Eetu Kolehmainen, DiamondBeazt, Nima Esmaeelpour, Jeremy Reid, Emcee Maze, Brandon Tomas, Moi_ -, Ivory Lake, Jose Antonio Galiano, Tomas, Osama Elbastawisy, Quairai, ryan jokuti, Inigo Quilez, Kay, Sebastian Sertich, Phyrostyxx, MiNX6, MichaÅ‚ KochaÅ„ski, Oscar Leo Vedro Yeager, Chaze Yeap, Vladislav Zolotaryov, Anomalies, Jake Ryan Swanson, Frederick Henri, Andrei Petcu, Austin King, Jet quon, James Thorne, Ben Hoffmann, Silviu V. Socol, Jakub KoÅ‚akowski, Mattanias Schut, Mike Desposito, Titan, NA, Sergio, Eduardo Bernal, Adam DÄ…browski, Clemens Freitag, Pablo Alonso RodrÃ­guez, Sebastian Kuhnow, Marova, Turkka and Maria, Danton SÃ¡, Aaron Johnson, Fish Samich, Anusha Rao, FelixL, Timothy Gomez, phoenixgamer, Peter, Caroline Deluce, crypticcelery, Steve Davis, Sean Smith, Normal Day, UltraVioletIdea, Justin Rinehimer, Elliot Wilson, Ivan LackoviÄ‡, Hoxsey Dave Creek
mattcorran
FiachrÃ¡ Ã“ Dubhthaigh
Joseph Gledhill
Lucas Sprigings
Victor Tenorio
Christopher Peck
HackerAllies
Elizaveta Saigina
MÃ©dÃ©ric Hurier
TheWillest
Daan Blankers
Frank BerrÃ­os
Omer Sonido
DankPods
Richard Schatz
Annegret Schubert
Dan Gudorf
_M4rc
Miguel Lopez
Erhan Kurnaz
Christoph Lorenz
Elliot Wilson
Isabel Adele
Nik Boyes
Ethan Frank
Sven Grimm
Adam Butler
A Steen
Taylor
William DeVore
PaweÅ‚ Waraksa
Tim Wiedenmann
Tu Anh Schroeter
Nikolina Konestabo
Ð’ÑÑ‡ÐµÑÐ»Ð°Ð² Ð¡Ð°Ð²Ñ€Ð°Ð½
Georgi Karavasilev
Daniel Wiedmann
Ferenc Szalai
Lyn Llama
KLED
Rae Carter
Lord Kanelsnegle
Cam the Purple Dragon
Tanner Smith
Thomas Nelson
Carl Mattick
Kenan Kigunda
Jon
Aleksandar PavloviÄ‡
Stefan Deleanu
Eetu Kolehmainen
DiamondBeazt
Nima Esmaeelpour
Jeremy Reid
Emcee Maze
Brandon Tomas
Moi_ -
Ivory Lake
Jose Antonio Galiano
Tomas
Osama Elbastawisy
Quairai
ryan jokuti
Inigo Quilez
Kay
Sebastian Sertich
Phyrostyxx
MiNX6
MichaÅ‚ KochaÅ„ski
Oscar Leo Vedro Yeager
Chaze Yeap
Vladislav Zolotaryov
Anomalies
Jake Ryan Swanson
Frederick Henri
Andrei Petcu
Austin King
Jet quon
James Thorne
Ben Hoffmann
Silviu V. Socol
Jakub KoÅ‚akowski
Mattanias Schut
Mike Desposito
Titan
NA
Sergio
Eduardo Bernal
Adam DÄ…browski
Clemens Freitag
Pablo Alonso RodrÃ­guez
Sebastian Kuhnow
Marova
Turkka and Maria
Danton SÃ¡
Aaron Johnson
Fish Samich
Anusha Rao
FelixL
Timothy Gomez
phoenixgamer
Peter
Caroline Deluce</t>
  </si>
  <si>
    <t>qEfPBt9dU60</t>
  </si>
  <si>
    <t>What if We Nuke the Moon?</t>
  </si>
  <si>
    <t>What if We Nuke the Moon</t>
  </si>
  <si>
    <t>2020-12-15 14:59:51+00:00</t>
  </si>
  <si>
    <t>Get your Moon Poster and Baby Duck Plushie here:
https://shop.kurzgesagt.org/
Sources &amp; further reading:
https://sites.google.com/view/sources-nukethemoon/
What would happen if we were to detonate a very very powerful nuclear weapon on the moon? Would the explosion knock its orbit towards  earth, causing tidal waves and misery? Could the moon be destroyed, showering the earth in a rain of meteoric death?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https://bit.ly/34egtso
Bandcamp:     https://bit.ly/3moakjs
ðŸ¦ðŸ§ðŸ¤ PATREON BIRD ARMY ðŸ¤ðŸ§ðŸ¦
â–€â–€â–€â–€â–€â–€â–€â–€â–€â–€â–€â–€â–€â–€â–€â–€â–€â–€â–€â–€â–€â–€â–€â–€â–€â–€
Many Thanks to our wonderful Patreons from http://kgs.link/patreon who support us every month and made this video possible:
Hugo Peters, Tadas Patilskis, Robert Peter Carzano Miller, Gary, Eli Dean, Joel Tuckwell, Richard Powers, Peter, Smurphy, Volianer, Zach Voss, Wesley Vaughn, Ben Woods, C.J. Gore, GÃ¡spÃ¡r MÃ¡rk TÃ¶rÃ¶k, Gavin Warnock, Adam Turner, Isela Macias, Tales Escher, Noah Usiatynski, John, Veronika SamkovÃ¡, Heather Fanska, Christian GroÃŸ, David Hughes, Konstantin Golosov, Francisco Javier Ahumada MÃ©ndez, Ian Fleming, Kuzma, Lina SereiÄikaitÄ—, John Sowatsky, Alessandro Sartori, Ryan Anderson, Vladyslav Kushney, Capessergal, Logan Turske, Eugene Chernyshov, Christopher Delaney, Justin Enslin, Ryan Brink, Maalsc, Thomas Li, Omar, Stephanie thomson, Lyam, Spacecam, nengaman, Ð¡Ð°Ð²ÐµÐ½ÐºÐ¾ ÐÐ¸ÐºÐ¾Ð»Ð°Ð¹, Yelonade, DerQuacksalber, everything is learned through PAIN, Carrie Dragoni, Marcos Bello, cody Calhoun, Yori, Katherine E Gould, oscar, Mohamed Adli Bin Dimyati, Andrii Kiryk, Tim, Matthew Willett-Jeffries, Paul Bartos, Daniel Van Patten, Shane O'Brien, Philippe Paget-Bailly, Mohamed Khairat</t>
  </si>
  <si>
    <t>4b33NTAuF5E</t>
  </si>
  <si>
    <t>Can You Upload Your Mind &amp; Live Forever?</t>
  </si>
  <si>
    <t>Can You Upload Your Mind Live Forever</t>
  </si>
  <si>
    <t>2020-12-10 14:54:18+00:00</t>
  </si>
  <si>
    <t>Get Merch designed with â¤ from https://kgs.link/shop  
Join the Patreon Bird Army ðŸ§ https://kgs.link/patreon  
â–¼â–¼ More infos and links are just a click away â–¼â–¼
Sources &amp; further reading: 
https://sites.google.com/view/sources-mindupload
The desire to be free from the limits of the human experience is as old as our first stories. We exist in an endless universe, only bound by the laws of physics and yet, our consciousness is trapped in mortal machines made of meat. With the breathtaking explosion of innovation and progress, for the first time the concept of leaving our flesh piles behind and uploading our minds into a digital utopia seems possible. Even like the logical next step on our evolutionary ladder.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https://bit.ly/39YsoOC
Bandcamp:     https://bit.ly/3oOAk9B 
ðŸ¦ðŸ§ðŸ¤ PATREON BIRD ARMY ðŸ¤ðŸ§ðŸ¦
â–€â–€â–€â–€â–€â–€â–€â–€â–€â–€â–€â–€â–€â–€â–€â–€â–€â–€â–€â–€â–€â–€â–€â–€â–€â–€
Many Thanks to our wonderful Patreons from http://kgs.link/patreon who support us every month and made this video possible:
Hugo Peters, Tadas Patilskis, Robert Peter Carzano Miller, Gary, Eli Dean, Joel Tuckwell, Richard Powers, Peter, Smurphy, Volianer, Zach Voss, Wesley Vaughn, Ben Woods, C.J. Gore, GÃ¡spÃ¡r MÃ¡rk TÃ¶rÃ¶k, Gavin Warnock, Adam Turner, Isela Macias, Tales Escher, Noah Usiatynski, John, Veronika SamkovÃ¡, Heather Fanska, Christian GroÃŸ, David Hughes, Konstantin Golosov, Francisco Javier Ahumada MÃ©ndez, Ian Fleming, Kuzma, Lina SereiÄikaitÄ—, John Sowatsky, Alessandro Sartori, Ryan Anderson, Vladyslav Kushney, Capessergal, Logan Turske, Eugene Chernyshov, Christopher Delaney, Justin Enslin, Ryan Brink, Maalsc, Thomas Li, Omar, Stephanie thomson, Lyam, Spacecam, nengaman, Ð¡Ð°Ð²ÐµÐ½ÐºÐ¾ ÐÐ¸ÐºÐ¾Ð»Ð°Ð¹, Yelonade, DerQuacksalber, everything is learned through PAIN, Carrie Dragoni, Marcos Bello, cody Calhoun, Yori, Katherine E Gould, oscar, Mohamed Adli Bin Dimyati, Andrii Kiryk, Tim, Matthew Willett-Jeffries, Paul Bartos, Daniel Van Patten, Shane O'Brien, Philippe Paget-Bailly, Mohamed Khairat</t>
  </si>
  <si>
    <t>gLZJlf5rHVs</t>
  </si>
  <si>
    <t>What If Earth got Kicked Out of the Solar System? Rogue Earth</t>
  </si>
  <si>
    <t>What If Earth got Kicked Out of the Solar System Rogue Earth</t>
  </si>
  <si>
    <t>2020-12-01 15:00:41+00:00</t>
  </si>
  <si>
    <t>Get Merch designed with â¤ from https://kgs.link/shop  
Join the Patreon Bird Army ðŸ§ https://kgs.link/patreon  
â–¼â–¼ More infos and links are just a click away â–¼â–¼
Sources &amp; further reading: 
https://sites.google.com/view/sourcesrogueearth
The night sky seems peaceful and orderly. But in reality, stars are careening through the galaxy at speeds of hundreds of thousands of kilometres per hour. Not bound by static formations but changing neighbourhoods constantly. Fortunately space is big, and so the stars of the Milky Way are very unlikely to hit us. Unfortunately, they donâ€™t have to hit anything to make us have a really bad time on earth. And there are already stars starting to get very close.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https://bit.ly/3lsKxq3
Bandcamp:     https://bit.ly/3opxF63 
ðŸ¦ðŸ§ðŸ¤ PATREON BIRD ARMY ðŸ¤ðŸ§ðŸ¦
â–€â–€â–€â–€â–€â–€â–€â–€â–€â–€â–€â–€â–€â–€â–€â–€â–€â–€â–€â–€â–€â–€â–€â–€â–€â–€
Many Thanks to our wonderful Patreons from http://kgs.link/patreon who support us every month and made this video possible:
Vincent Mascio, Gabriel Sucia, ÐÑ€Ñ‚ÐµÐ¼ Ð¯Ñ€Ð¾ÑˆÐµÐ½ÐºÐ¾, Thomas Hradek, Nebual, Rodrigo Espinosa, Jacobo Loewen, Kirsten Mann, Matias Altalef, Renato VassÃ£o, triger traiger, Richard Decal, SmokinBuddha, R D, William Lucca, John Teeslink, Yrjosmiel, Tomasz Stachowiak, WE1RD, ScorchedShadow, Zach Knibbs, jrinehimer, Michael, Conner Boltz, Sidong Fu, Jake Kish, Caeruleus, Gleb Radchenko, Kieren Quinn, Augustine, Che Tao, Biken Gurung, Adelina Bakieva, Alex Ellis, Trevor Shackelford, Graham Gersdorff, Aditya Taday, Chaitali Sura, Rhys Clark, Trymian Cassidy, Anton Vietrov, Samuel Blanchard, libor riska, Julia VS, Stoney Bair, Nika Chkhartishvili, Erwin Ritua, Nicholas Roth, Mark Pickenheim, Haaxor1689, Niklas, Sean K Reynolds, Mark Gubatan, Caleb Biasco, MoeMoep, Edmund Sang Fontaine, Silquetoast, Randy Cully, Joseph Schadler, Matt Cameron, x yxy, Elie &amp; Mary-Anne, Alaina Kramer, Memes, Dragon's Demize, Caleb Whitaker, KushrenadaT, Andrei, Daniel Suzuki, Jett Thomas, Laszlo Steinhoff, Alexander Brown, Braden Culbert, Sarah, Corey Austen, Gosia Rychlik, Ð•Ð²Ð³ÐµÐ½ ÐžÑÑ‚Ð°Ð½Ð¸Ð½Ð¾Ð², Neo Martin, Anonimas, Nicolas Sepulveda, Nicole de Vries, Maryam Sheybanifard, John Forbes, ertojo, Zaten the Changeling, Dmytro Haranzha, Matt Clarkson, G Crockett, Brennen Schott, Mirek Novak, Pedro Lozano, Oskar Syahbana, Robin, Porky Hontas, Sebastien J, Eileen Kirschner, Peyton Groshart, Martin, Jan Ryklikas, Dr. Daniel Lehmann, Le plus Luc de tous les Luc, yeapea [Andi], Ansgar Rust, Jan Karsten, Hichem Moussa VoulezVouloz, Morbeyn, Sjoerd Smit, Julian Hiorns, The Wanton Dogfish, Alice Whiteway, Jordan Lake, Whitney Warren, Moses HolmstrÃ¶m, Morgan</t>
  </si>
  <si>
    <t>E1KkQrFEl2I</t>
  </si>
  <si>
    <t>How Large Can a Bacteria get? Life &amp; Size 3</t>
  </si>
  <si>
    <t>How Large Can a Bacteria get Life Size 3</t>
  </si>
  <si>
    <t>2020-11-10 15:00:26+00:00</t>
  </si>
  <si>
    <t>Get Merch designed with â¤ from https://kgs.link/shop  
Join the Patreon Bird Army ðŸ§ https://kgs.link/patreon  
â–¼â–¼ More infos and links are just a click away â–¼â–¼
Sources &amp; further reading: 
https://sites.google.com/view/sourceslifeandsize3
In and out, in and out. Staying alive is about doing things. This very second, your cells are combusting glucose molecules with oxygen to make energy available, which keeps you alive for another precious moment. To get the oxygen to your cells you are breathing.
Breathing is an answer to a very hard problem: How do you get the resources that your cells need to survive, from the outside, to the inside of your cells? Every living thing has to solve this problem and the solution is surprisingly different depending on one of the most important regulators of life: Size.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https://bit.ly/36hTooO
Bandcamp:     https://bit.ly/38jHFJb 
ðŸ¦ðŸ§ðŸ¤ PATREON BIRD ARMY ðŸ¤ðŸ§ðŸ¦
â–€â–€â–€â–€â–€â–€â–€â–€â–€â–€â–€â–€â–€â–€â–€â–€â–€â–€â–€â–€â–€â–€â–€â–€â–€â–€
Many Thanks to our wonderful Patreons from http://kgs.link/patreon who support us every month and made this video possible:
Vincent Mascio, Gabriel Sucia, ÐÑ€Ñ‚ÐµÐ¼ Ð¯Ñ€Ð¾ÑˆÐµÐ½ÐºÐ¾, Thomas Hradek, Nebual, Rodrigo Espinosa, Jacobo Loewen, Kirsten Mann, Matias Altalef, Renato VassÃ£o, triger traiger, Richard Decal, SmokinBuddha, R D, William Lucca, John Teeslink, Yrjosmiel, Tomasz Stachowiak, WE1RD, ScorchedShadow, Zach Knibbs, jrinehimer, Michael, Conner Boltz, Sidong Fu, Jake Kish, Caeruleus, Gleb Radchenko, Kieren Quinn, Augustine, Che Tao, Biken Gurung, Adelina Bakieva, Alex Ellis, Trevor Shackelford, Graham Gersdorff, Aditya Taday, Chaitali Sura, Rhys Clark, Trymian Cassidy, Anton Vietrov, Samuel Blanchard, libor riska, Julia VS, Stoney Bair, Nika Chkhartishvili, Erwin Ritua, Nicholas Roth, Mark Pickenheim, Haaxor1689, Niklas, Sean K Reynolds, Mark Gubatan, Caleb Biasco, MoeMoep, Edmund Sang Fontaine, Silquetoast, Randy Cully, Joseph Schadler, Matt Cameron, x yxy, Elie &amp; Mary-Anne, Alaina Kramer, Memes, Dragon's Demize, Caleb Whitaker, KushrenadaT, Andrei, Daniel Suzuki, Jett Thomas, Laszlo Steinhoff, Alexander Brown, Braden Culbert, Sarah, Corey Austen, Gosia Rychlik, Ð•Ð²Ð³ÐµÐ½ ÐžÑÑ‚Ð°Ð½Ð¸Ð½Ð¾Ð², Neo Martin, Anonimas, Nicolas Sepulveda, Nicole de Vries, Maryam Sheybanifard, John Forbes, ertojo, Zaten the Changeling, Dmytro Haranzha, Matt Clarkson, G Crockett, Brennen Schott, Mirek Novak, Pedro Lozano, Oskar Syahbana, Robin, Porky Hontas, Sebastien J, Eileen Kirschner, Peyton Groshart, Martin, Jan Ryklikas, Dr. Daniel Lehmann, Le plus Luc de tous les Luc, yeapea [Andi], Ansgar Rust, Jan Karsten, Hichem Moussa VoulezVouloz, Morbeyn, Sjoerd Smit, Julian Hiorns, The Wanton Dogfish, Alice Whiteway, Jordan Lake, Whitney Warren, Moses HolmstrÃ¶m, Morgan</t>
  </si>
  <si>
    <t>dSu5sXmsur4</t>
  </si>
  <si>
    <t>Geoengineering: A Horrible Idea We Might Have to Do</t>
  </si>
  <si>
    <t>Geoengineering A Horrible Idea We Might Have to Do</t>
  </si>
  <si>
    <t>2020-10-27 15:00:02+00:00</t>
  </si>
  <si>
    <t>Get Merch designed with â¤ from https://kgs.link/shop  
Join the Patreon Bird Army ðŸ§ https://kgs.link/patreon  
â–¼â–¼ More infos and links are just a click away â–¼â–¼
Sources &amp; further reading: 
https://sites.google.com/view/sourcesgeoengineering
By the end of the 21st century, humanity is becoming desperate. Decades of heatwaves and droughts have led to unusually  poor harvests, while the warming oceans yield fewer fish each year. In the tropical zones, millions suffer from famine and resource wars have made millions more flee to the north. As things quickly get worse, in an act of desperation, the world's governments decide to enact an emergency plan...
It is far from certain that a grim scenario like this will play out. But the failure of world leaders  to effectively address climate change, makes it far from impossible. 
So in the near future it might become necessary to try something radical to slow down rapid climate change: Geoengineering. Interventions so massive in scale that they might undo centuries of human behavior. Or make everything much worse.
What is geoengineering, is it really an option and what if it goes wrong?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https://bit.ly/3jmaA12
Bandcamp:     https://bit.ly/3mhAKE3 
ðŸ¦ðŸ§ðŸ¤ PATREON BIRD ARMY ðŸ¤ðŸ§ðŸ¦
â–€â–€â–€â–€â–€â–€â–€â–€â–€â–€â–€â–€â–€â–€â–€â–€â–€â–€â–€â–€â–€â–€â–€â–€â–€â–€
Many Thanks to our wonderful Patreons from http://kgs.link/patreon who support us every month and made this video possible:
Ulgry MadHats, AleMez, lady-shroom, Marek Matas, Mitzy Sosa, Mattia Failla, Eugen Lounkine, Frankie Eder, Denis, Brian Wilson, Logan Allen, Martin MÃ¤gar, Bence Szebenyi, Jacob Michael, Maddy Berry, Sergey Voronov, Spiccy Panda, Domino Puttick, Morten Kahn, David, pascalfire, Dallas, Bruno Poli, Milka3105, Jonathan King, Matthew Jones, Giacomo Costanzi, Andre M, Thomas Fitchette, Jacob Ashton, Ryouran, Alexander Hansen, Omri Klag, Isak Ellmer, Shadmere, Rachel Smith, Eric Hegi, novatril, Ilya Kustov, Varsha Vidushi, Josef VondrÃ¡k, Taus Ahmed, Nicholas Smith, Apokalypsor, Max Strieder, Tim Tufts, Michelle S, David Bowman, Maxell Richardson, Jane Valley, StukaJi86, Max, Umar Kabz, Jonathan Krailler, Illia Tulupov, Kyle Begovich, Christopher B Kaehny, Tatiana JimÃ©nez, Jon Tiburzi, ivo galic, Cole Stewart-Johnson, Ryan Everts, Alexia Colon, MightyGremlin, JT Schley, Eric Thorne, Farid Nader Nejad, mahan gopalan, Louisa O'Brien, Matija Potocnik, Margrethe N. S., chris, Tony B, Nathalie Johansson, Charlie, Leticia Hardin, Mihkel Remmelgas, ç½—ç”Ÿæ¥·, Markus HofstÃ¤tter, Michiel croes, Corentin Henry, Illia Koval, ARubiksCube, ThermoTorsten, Evgeniya Ruseva, Tyler Wellman, bromzh, kotykotyxdd</t>
  </si>
  <si>
    <t>['Geoengeneering', 'climate change', 'climate crisis', 'climate', 'global warming', 'heat wave', 'drought', 'government', 'world', 'earth', 'nature', 'bush fire', 'algae', 'corals', 'ecosystem', 'stratospheric aerosol injection', 'greenhouse effect', 'CO2', 'atmosphere', 'pinatubo', 'sulfur dioxide', 'sulfur particles', 'aerosol', 'Ozone hole', 'ozone layer', 'fossil fuels', 'coal', 'oil', 'natural gas', 'renewable energy']</t>
  </si>
  <si>
    <t>xxFqPNPJuU8</t>
  </si>
  <si>
    <t>The 12,021 Human Era Calendar</t>
  </si>
  <si>
    <t>The 12021 Human Era Calendar</t>
  </si>
  <si>
    <t>2020-10-11 14:59:14+00:00</t>
  </si>
  <si>
    <t>Get Merch designed with â¤ from https://kgs.link/shop  
Join the Patreon Bird Army ðŸ§ https://kgs.link/patreon  
â–¼â–¼ More infos and links are just a click away â–¼â–¼
For the fifth time, we present to you the Human Era Calendar for the year 12,021 â€“ this time it is all about the journey of humanity, beginning tens of thousands of years ago, leading into the revolution of agriculture, to ancient high civilizations and the beginning of modern times, culminating in a vision for our future. You can get the limited Edition now until we sell out and then never again. As always the calendar features 12 illustrated pages printed on high quality paper in Europe and the US. And this year the cover is especially shiny. The calendar will look great on your wall and let you dream about a glorious future. We truly have come far as a species!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https://bit.ly/30ADQdM
Bandcamp:     https://bit.ly/3d0n6lk
ðŸ¦ðŸ§ðŸ¤ PATREON BIRD ARMY ðŸ¤ðŸ§ðŸ¦
â–€â–€â–€â–€â–€â–€â–€â–€â–€â–€â–€â–€â–€â–€â–€â–€â–€â–€â–€â–€â–€â–€â–€â–€â–€â–€
Many Thanks to our wonderful Patreons from http://kgs.link/patreon who support us every month and made this video possible:
Keanu Vestil, Xavier, Antonio Tavano, Scott James, Camfifty5, Michael, Paul Barth, Christian Puelacher, Katie Barton, Cole Bowden, Andreas Rautner, Sovos, Alejandro Uresti, couchy, Bill Hochberg, John Specht, Lander Verhack, Vlad MustiaÈ›Äƒ, Oliver Kurtz, Mischa Blazer, Josh Yelavich, Islam Mohamed, Robrecht Cannoodt, Kirsty, Greenleaves, Jayson Lamanca, Nithin Thaha, Tristan Jackson, Even_skjeih, Mo Alawami, Jonas BrandÃ£o, Lily McAdams, Alejandro Rodriguez, Isaac Overmyer, Cooper Norton, Biblion, Stephen Zappia, Bodo Nuber, Samhain, Kyle Goff, jota jodra, Marc BorntrÃ¤ger, Filip LeszczyÅ„ski, Ð’Ð»Ð°Ð´ ÐšÐ°Ð»ÑŒÑ‡ÐµÐ½ÐºÐ¾, NexusValhalla, Aleksandar Zivancevic, Silas Zander, Tijn Flinterman, Shrutika Umralkar, Or Bairey-Sehayek, Terri-Ann dela Cruz, Choltikan Phothong, Collin Carey, Champ, Marcela Oliveira, rbtpzk, Jamie Grall, LAI Oscar, Ralf P., Kuba, Ryan Giles, JoghurtWiesel, Timster Ruu, John Highet, Walmyr Carvalho, Perry Williams, Aldo Vicente, Peter Paj, Vanny Khon, Olga, Theeraphong Gasparini, destroymyarrogance, Martin Pietrowski, Josip Haramija, Champ, Carlos, Davi &amp; Nicholas</t>
  </si>
  <si>
    <t>['calendar', 'holocene', 'holocene calendar', 'human era', 'HE', 'human era calendar', 'kurzgesagt', 'kurzgesagt calendar', 'Moonbase', '12019', '12018', '12017', 'time', 'past', 'present', 'future', 'human', 'human history', 'mankind', 'Christmas', 'civilization', 'advent calendar', '12020', '12021']</t>
  </si>
  <si>
    <t>CWu29PRCUvQ</t>
  </si>
  <si>
    <t>When Time Became History - The Human Era</t>
  </si>
  <si>
    <t>When Time Became History The Human Era</t>
  </si>
  <si>
    <t>2020-10-06 14:00:12+00:00</t>
  </si>
  <si>
    <t>Get Merch designed with â¤ from https://kgs.link/shop  
Join the Patreon Bird Army ðŸ§ https://kgs.link/patreon  
â–¼â–¼ More infos and links are just a click away â–¼â–¼
For the fifth time, we present to you the Human Era Calendar for the year 12,021 â€“ this time it is all about the journey of humanity, beginning tens of thousands of years ago, leading into the revolution of agriculture, to ancient high civilizations and the beginning of modern times, culminating in a vision for our future.Â You can get the limited Edition now until we sell out and then never again. As always the calendar features 12 illustrated pages printed on high quality paper in Europe and the US. And this year the cover is especially shiny.Â The calendar will look great on your wall and let you dream about a glorious future. We truly have come far as a species!Â 
Sources &amp; further reading:
https://sites.google.com/view/sourceswhentimebecamehistory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https://bit.ly/30ADQdM
Bandcamp:     https://bit.ly/3d0n6lk
ðŸ¦ðŸ§ðŸ¤ PATREON BIRD ARMY ðŸ¤ðŸ§ðŸ¦
â–€â–€â–€â–€â–€â–€â–€â–€â–€â–€â–€â–€â–€â–€â–€â–€â–€â–€â–€â–€â–€â–€â–€â–€â–€â–€
Many Thanks to our wonderful Patreons from http://kgs.link/patreon who support us every month and made this video possible:
Keanu Vestil, Xavier, Antonio Tavano, Scott James, Camfifty5, Michael, Paul Barth, Christian Puelacher, Katie Barton, Cole Bowden, Andreas Rautner, Sovos, Alejandro Uresti, couchy, Bill Hochberg, John Specht, Lander Verhack, Vlad MustiaÈ›Äƒ, Oliver Kurtz, Mischa Blazer, Josh Yelavich, Islam Mohamed, Robrecht Cannoodt, Kirsty, Greenleaves, Jayson Lamanca, Nithin Thaha, Tristan Jackson, Even_skjeih, Mo Alawami, Jonas BrandÃ£o, Lily McAdams, Alejandro Rodriguez, Isaac Overmyer, Cooper Norton, Biblion, Stephen Zappia, Bodo Nuber, Samhain, Kyle Goff, jota jodra, Marc BorntrÃ¤ger, Filip LeszczyÅ„ski, Ð’Ð»Ð°Ð´ ÐšÐ°Ð»ÑŒÑ‡ÐµÐ½ÐºÐ¾, NexusValhalla, Aleksandar Zivancevic, Silas Zander, Tijn Flinterman, Shrutika Umralkar, Or Bairey-Sehayek, Terri-Ann dela Cruz, Choltikan Phothong, Collin Carey, Champ, Marcela Oliveira, rbtpzk, Jamie Grall, LAI Oscar, Ralf P., Kuba, Ryan Giles, JoghurtWiesel, Timster Ruu, John Highet, Walmyr Carvalho, Perry Williams, Aldo Vicente, Peter Paj, Vanny Khon, Olga, Theeraphong Gasparini, destroymyarrogance, Martin Pietrowski, Josip Haramija, Champ, Carlos, Davi &amp; Nicholas</t>
  </si>
  <si>
    <t>['History', 'time', 'human history', 'human era', 'Anthropocene', 'Archeology', 'progress', 'future', 'interplanetary', 'civilization', 'generation', 'ancestors', 'agriculture', 'transition', 'neolithic revolution', 'domesticate', 'agricultural revolution', 'hunter gatherers', 'breeding', 'livestock']</t>
  </si>
  <si>
    <t>wbR-5mHI6bo</t>
  </si>
  <si>
    <t>Is It Too Late To Stop Climate Change? Well, it's Complicated.</t>
  </si>
  <si>
    <t>Is It Too Late To Stop Climate Change Well its Complicated</t>
  </si>
  <si>
    <t>2020-09-29 14:00:26+00:00</t>
  </si>
  <si>
    <t>A special thanks to the team at Our World for helping us out with data and research!
https://ourworldindata.org/
Sources &amp; further reading:
https://sites.google.com/view/sources-climate-solve/
This video is part of a series about climate change supported by Breakthrough Energy â€“ a coalition founded by Bill Gates, that is working to expand clean-energy investment and support the innovations that will lead the world to net-zero carbon emissions. 
https://www.gatesnotes.com/Climate-and-energy?WT.mc_id=20200625100000_ClimateCtr2020_CTRKurt-YT_&amp;WT.tsrc=CTRKurtYT
Climate Change is just too much. There is never any good news. Only graphs that get more and more red and angry. Almost every year breaks some horrible record, from the harshest heat waves to the most rapid Glacier melt. Itâ€™s endless and relentless. 
We have known for decades that rapid Climate Change is being caused by the release of Greenhouse Gases. But instead of reducing them, in 2019 the world was emitting 50% more CO2 than in the year 2000. And emissions are still rising. Why is that? Why is it  so hard to just stop emitting these gases?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https://bit.ly/347oNcH
Bandcamp:     https://bit.ly/3cI1hGN
ðŸ¦ðŸ§ðŸ¤ PATREON BIRD ARMY ðŸ¤ðŸ§ðŸ¦
â–€â–€â–€â–€â–€â–€â–€â–€â–€â–€â–€â–€â–€â–€â–€â–€â–€â–€â–€â–€â–€â–€â–€â–€â–€â–€
Many Thanks to our wonderful Patreons from http://kgs.link/patreon who support us every month and made this video possible:
Keanu Vestil, Xavier, Antonio Tavano, Scott James, Camfifty5, Michael, Paul Barth, Christian Puelacher, Katie Barton, Cole Bowden, Andreas Rautner, Sovos, Alejandro Uresti, couchy, Bill Hochberg, John Specht, Lander Verhack, Vlad MustiaÈ›Äƒ, Oliver Kurtz, Mischa Blazer, Josh Yelavich, Islam Mohamed, Robrecht Cannoodt, Kirsty, Greenleaves, Jayson Lamanca, Nithin Thaha, Tristan Jackson, Even_skjeih, Mo Alawami, Jonas BrandÃ£o, Lily McAdams, Alejandro Rodriguez, Isaac Overmyer, Cooper Norton, Biblion, Stephen Zappia, Bodo Nuber, Samhain, Kyle Goff, jota jodra, Marc BorntrÃ¤ger, Filip LeszczyÅ„ski, Ð’Ð»Ð°Ð´ ÐšÐ°Ð»ÑŒÑ‡ÐµÐ½ÐºÐ¾, NexusValhalla, Aleksandar Zivancevic, Silas Zander, Tijn Flinterman, Shrutika Umralkar, Or Bairey-Sehayek, Terri-Ann dela Cruz, Choltikan Phothong, Collin Carey, Champ, Marcela Oliveira, rbtpzk, Jamie Grall, LAI Oscar, Ralf P., Kuba, Ryan Giles, JoghurtWiesel, Timster Ruu, John Highet, Walmyr Carvalho, Perry Williams, Aldo Vicente, Peter Paj, Vanny Khon, Olga, Theeraphong Gasparini, destroymyarrogance, Martin Pietrowski, Josip Haramija, Champ, Carlos, Davi &amp; Nicholas</t>
  </si>
  <si>
    <t>['Climate change', 'solve', 'stop', 'climate', 'CO2', 'greenhouse gas', 'emission', 'Carbon Dioxide', 'Methan', 'Nitrous Oxide', 'responsible', 'solution', 'fix', 'China', 'USA', 'Germany', 'Europe', 'UK', 'India', 'Canada', 'Australia', 'bushfire', 'bushfires', 'Paris Agreement', 'hot', 'glaciers', 'fire', 'drought', 'melting', 'thawing', 'poles', 'ice', 'sea level', 'Population size', 'Economic Growth', 'Energy Intensity', 'Emissions per Energy', 'Global Carbon Footprint']</t>
  </si>
  <si>
    <t>3mnSDifDSxQ</t>
  </si>
  <si>
    <t>The Largest Star in the Universe â€“ Size Comparison</t>
  </si>
  <si>
    <t>The Largest Star in the Universe Size Comparison</t>
  </si>
  <si>
    <t>2020-09-22 15:17:30+00:00</t>
  </si>
  <si>
    <t>We created our first app â€˜Universe in a Nutshellâ€™, together with Tim Urban of Wait but Why!
Appstore: http://kgs.link/universe-app-ios
Google Playstore: http://kgs.link/universe-app-android
Sources &amp; further reading: 
https://sites.google.com/view/sourceslargeststar
Wait But Why: 
https://waitbutwhy.com/
Video on Red Dwarfs: 
https://www.youtube.com/watch?v=LS-VPyLaJFM&amp;vl=pt
What is the largest star in the Universe? And why is it that large? And what ARE stars anyway?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https://bit.ly/2RutyqU
Bandcamp:     https://bit.ly/35HmkIa 
ðŸ¦ðŸ§ðŸ¤ PATREON BIRD ARMY ðŸ¤ðŸ§ðŸ¦
â–€â–€â–€â–€â–€â–€â–€â–€â–€â–€â–€â–€â–€â–€â–€â–€â–€â–€â–€â–€â–€â–€â–€â–€â–€â–€
Many Thanks to our wonderful Patreons from http://kgs.link/patreon who support us every month and made this video possible:
Keanu Vestil, Xavier, Antonio Tavano, Scott James, Camfifty5, Michael, Paul Barth, Christian Puelacher, Katie Barton, Cole Bowden, Andreas Rautner, Sovos, Alejandro Uresti, couchy, Bill Hochberg, John Specht, Lander Verhack, Vlad MustiaÈ›Äƒ, Oliver Kurtz, Mischa Blazer, Josh Yelavich, Islam Mohamed, Robrecht Cannoodt, Kirsty, Greenleaves, Jayson Lamanca, Nithin Thaha, Tristan Jackson, Even_skjeih, Mo Alawami, Jonas BrandÃ£o, Lily McAdams, Alejandro Rodriguez, Isaac Overmyer, Cooper Norton, Biblion, Stephen Zappia, Bodo Nuber, Samhain, Kyle Goff, jota jodra, Marc BorntrÃ¤ger, Filip LeszczyÅ„ski, Ð’Ð»Ð°Ð´ ÐšÐ°Ð»ÑŒÑ‡ÐµÐ½ÐºÐ¾, NexusValhalla, Aleksandar Zivancevic, Silas Zander, Tijn Flinterman, Shrutika Umralkar, Or Bairey-Sehayek, Terri-Ann dela Cruz, Choltikan Phothong, Collin Carey, Champ, Marcela Oliveira, rbtpzk, Jamie Grall, LAI Oscar, Ralf P., Kuba, Ryan Giles, JoghurtWiesel, Timster Ruu, John Highet, Walmyr Carvalho, Perry Williams, Aldo Vicente, Peter Paj, Vanny Khon, Olga, Theeraphong Gasparini, destroymyarrogance, Martin Pietrowski, Josip Haramija, Champ, Carlos, Davi &amp; Nicholas</t>
  </si>
  <si>
    <t>['Star', 'sun', 'largest star', 'space', 'universe', 'kurzgesagt app', 'wait but why', 'universe in a nutshell', 'earth', 'Jupiter', 'brown dwarfs', 'gas giant', 'main sequence stars', 'hydrogen', 'helium', 'solar system', 'Sirius', 'Beta Centauri', 'galaxy', 'R136a1', 'red giants', 'Gacrux', 'Pistol Star', 'Rho Cassiopeiae', 'Hypergiants', 'Red Hypergiants', 'Yellow Hypergiants', 'Stephenson 2-18', 'Saturn', "bernard's star"]</t>
  </si>
  <si>
    <t>B3QTAgHlwEg</t>
  </si>
  <si>
    <t>The Warrior Kingdoms of the Weaver Ant</t>
  </si>
  <si>
    <t>2020-08-30 12:29:48+00:00</t>
  </si>
  <si>
    <t>Get Merch designed with â¤ from https://kgs.link/shop  
Join the Patreon Bird Army ðŸ§ https://kgs.link/patreon  
â–¼â–¼ More infos and links are just a click away â–¼â–¼
Sources &amp; further reading: 
https://sites.google.com/view/sourcesweaverants 
Deep in tropical jungles lie floating kingdoms ruled by beautiful and deadly masters: They are sort of the high elves of the ant kingdoms: Talented architects that create castles and city states. But they are also fierce and expansionist warriors and their kingdoms are ensnared in a never ending war for survival. Oecophylla weaver ants.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https://bit.ly/3hJX73f
Bandcamp:     https://bit.ly/2FTuMsY 
ðŸ¦ðŸ§ðŸ¤ PATREON BIRD ARMY ðŸ¤ðŸ§ðŸ¦
â–€â–€â–€â–€â–€â–€â–€â–€â–€â–€â–€â–€â–€â–€â–€â–€â–€â–€â–€â–€â–€â–€â–€â–€â–€â–€
Many Thanks to our wonderful Patreons from http://kgs.link/patreon who support us every month and made this video possible:
Orlando Lizarraga, Nessa, Felipe Di Gregorio, Traysea, Berta LÃ³pez Salamanca, Leon Kullig, Pranav Garg, Chonn Berdosh, Ernesto Silva, Francisco Salamanca Montero, Hrithik Shukla, Karen Brzostowski, Jokum Ziener, Sujana, Benji Rajaskas, Lanita Henne, Paul Linthicum, Kelly Ashman, Andrew Edwards, Eduard Nicodei, Nicola Occhipinti, Cheese Bungen, Crystal Parker, Owen Santos, Celine, Jeffrey Chua, Niclas38, Shashanka S Kundu, LeTibbers, Mohamad Hanano, May Palace, Ahmad Salim Al-Sibahi, Kian Saeidnia, Hunter Manhart, Ethan Alguire, Javier Siacca, Ramsey Elbasheer, Leela V, Logan A., Adam Ruggiero, Swaathikka Karthikeyan, Gary Arriaga, Leo Gili, Winslow Strong, Eitan Glinert, Sami Ergin, Liora Schwartz, Joan Bowman, Varun Boughram, Harrison Sherwin, Tobias, Patrick HÃ¶ner, Menno van Wijk, alain reseau, Daniel Turner, Joselino Doumolin, Isaac Suttell, Gary Plumbridge, Pablo Moncada, Arsen Tufankjian, Harish Kumar, Daniel Hedtmann, Ameerah Allie, Michel H, Nathan Ducasse, Federico Tomasi, Lars MÃ¼ller, Alex Simpson, Moritz Pongratz, Juan Vergara, Juan Pablo Acosta, Patrick Sullivan, Milo Corkey, Dadelfush, Konstanze Haubner, Saul Antonio Martinez Class, James Pizzurro, Ivan Teece, Matej SilnÃ½, Robert Woodward, Butterbean, Patrick Suchor, Chris Kirman, Dormitory Fedora, Tom Novelle, Johannes, Noe Ortiz, Rishi Rawat, Steph Craig, Eric Lamont, Gerasimos Chourdakis, Mike Bermingham, JuliÃ¡n Perdomo, kisame, Brandon Gibbons, Krisada Dabpetch, Traysea, Berta LÃ³pez Salamanca, Leon Kullig, Pranav Garg, Chonn Berdosh, Ernesto Silva, Francisco Salamanca Montero, Hrithik Shukla, Karen Brzostowski, Jokum Ziener, Sujana, Benji Rajaskas, Lanita Henne, Paul Linthicum, Kelly Ashman, Andrew Edwards, Eduard Nicodei, Nicola Occhipinti, Cheese Bungen, Crystal Parker, Owen Santos, Celine, Jeffrey Chua, Niclas38, Shashanka S Kundu, LeTibbers, Mohamad Hanano, May Palace, Ahmad Salim Al-Sibahi, Kian Saeidnia, Hunter Manhart, Ethan Alguire, Javier Siacca, Leela V, Logan A., Adam Ruggiero, Swaathikka Karthikeyan, Gary Arriaga, Leo Gili, Winslow Strong, Eitan Glinert, Sami Ergin, Liora Schwartz, Joan Bowman, Varun Boughram, Harrison Sherwin, Tobias, Patrick HÃ¶ner, Menno van Wijk, alain reseau, Daniel Turner, Joselino Doumolin, Isaac Suttell, Gary Plumbridge, Pablo Moncada, Arsen Tufankjian, Harish Kumar, Daniel Hedtmann, Ameerah Allie, Michel H, Nathan Ducasse, Federico Tomasi, Lars MÃ¼ller, Alex Simpson, Moritz Pongratz, Juan Vergara, Juan Pablo Acosta, Patrick Sullivan, Milo Corkey, Dadelfush, Konstanze Haubner, Saul Antonio Martinez Class, James Pizzurro, Ivan Teece, Matej SilnÃ½, Robert Woodward, Butterbean, Patrick Suchor, Chris Kirman, Dormitory Fedora, Felipe Di Gregorio, Tom Novelle, Johannes, Noe Ortiz, Rishi Rawat, Steph Craig, Eric Lamont, Gerasimos Chourdakis, Mike Bermingham, JuliÃ¡n Perdomo, kisame, Brandon Gibbons, Krisada Dabpetch, Orlando Lizarraga, Nessa, Ramsey Elbasheer, Camila Issa Svelti, Vincent Mak</t>
  </si>
  <si>
    <t>['Oecophylla weaver ants', 'weaver ants', 'weaver ant', 'acid', 'formic acid', 'major', 'minor', 'worker', 'tree', 'treetop', 'trees', 'branches', 'lianas', 'leaves', 'nests', 'queen', 'kingdom', 'territory', 'eggs', 'reproduction', 'struggle', 'cocoon', 'protective cocoon', 'larvae', 'silk', 'Caterpillars', 'honeydew', 'aphids', 'jungle', 'pheromones', 'fragrances', 'attack', 'war']</t>
  </si>
  <si>
    <t>y8XvQNt26KI</t>
  </si>
  <si>
    <t>Unlimited Resources From Space â€“ Asteroid Mining</t>
  </si>
  <si>
    <t>Unlimited Resources From Space Asteroid Mining</t>
  </si>
  <si>
    <t>2020-08-16 12:29:23+00:00</t>
  </si>
  <si>
    <t>Get Merch designed with â¤ from https://kgs.link/shop  
Join the Patreon Bird Army ðŸ§ https://kgs.link/patreon  
â–¼â–¼ More infos and links are just a click away â–¼â–¼
Sources &amp; further reading: 
https://sites.google.com/view/sources-asteroidmining/
Getting rare materials from the ground into your phone is ugly. The mining industry is responsible for air and water pollution and the destruction of entire landscapes. But what if we could replace the mining industry on Earth with a clean process that canâ€™t harm anyone? Well, we can. All we need to do is look up.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https://bit.ly/3gQMb2Z
Bandcamp:     https://bit.ly/2FjrAGX 
ðŸ¦ðŸ§ðŸ¤ PATREON BIRD ARMY ðŸ¤ðŸ§ðŸ¦
â–€â–€â–€â–€â–€â–€â–€â–€â–€â–€â–€â–€â–€â–€â–€â–€â–€â–€â–€â–€â–€â–€â–€â–€â–€â–€
Many Thanks to our wonderful Patreons from http://kgs.link/patreon who support us every month and made this video possible:
Orlando Lizarraga, Nessa, Felipe Di Gregorio, Traysea, Berta LÃ³pez Salamanca, Leon Kullig, Pranav Garg, Chonn Berdosh, Ernesto Silva, Francisco Salamanca Montero, Hrithik Shukla, Karen Brzostowski, Jokum Ziener, Sujana, Benji Rajaskas, Lanita Henne, Paul Linthicum, Kelly Ashman, Andrew Edwards, Eduard Nicodei, Nicola Occhipinti, Cheese Bungen, Crystal Parker, Owen Santos, Celine, Jeffrey Chua, Niclas38, Shashanka S Kundu, LeTibbers, Mohamad Hanano, May Palace, Ahmad Salim Al-Sibahi, Kian Saeidnia, Hunter Manhart, Ethan Alguire, Javier Siacca, Ramsey Elbasheer, Leela V, Logan A., Adam Ruggiero, Swaathikka Karthikeyan, Gary Arriaga, Leo Gili, Winslow Strong, Eitan Glinert, Sami Ergin, Liora Schwartz, Joan Bowman, Varun Boughram, Harrison Sherwin, Tobias, Patrick HÃ¶ner, Menno van Wijk, alain reseau, Daniel Turner, Joselino Doumolin, Isaac Suttell, Gary Plumbridge, Pablo Moncada, Arsen Tufankjian, Harish Kumar, Daniel Hedtmann, Ameerah Allie, Michel H, Nathan Ducasse, Federico Tomasi, Lars MÃ¼ller, Alex Simpson, Moritz Pongratz, Juan Vergara, Juan Pablo Acosta, Patrick Sullivan, Milo Corkey, Dadelfush, Konstanze Haubner, Saul Antonio Martinez Class, James Pizzurro, Ivan Teece, Matej SilnÃ½, Robert Woodward, Butterbean, Patrick Suchor, Chris Kirman, Dormitory Fedora, Tom Novelle, Johannes, Noe Ortiz, Rishi Rawat, Steph Craig, Eric Lamont, Gerasimos Chourdakis, Mike Bermingham, JuliÃ¡n Perdomo, kisame, Brandon Gibbons, Krisada Dabpetch, Traysea, Berta LÃ³pez Salamanca, Leon Kullig, Pranav Garg, Chonn Berdosh, Ernesto Silva, Francisco Salamanca Montero, Hrithik Shukla, Karen Brzostowski, Jokum Ziener, Sujana, Benji Rajaskas, Lanita Henne, Paul Linthicum, Kelly Ashman, Andrew Edwards, Eduard Nicodei, Nicola Occhipinti, Cheese Bungen, Crystal Parker, Owen Santos, Celine, Jeffrey Chua, Niclas38, Shashanka S Kundu, LeTibbers, Mohamad Hanano, May Palace, Ahmad Salim Al-Sibahi, Kian Saeidnia, Hunter Manhart, Ethan Alguire, Javier Siacca, Leela V, Logan A., Adam Ruggiero, Swaathikka Karthikeyan, Gary Arriaga, Leo Gili, Winslow Strong, Eitan Glinert, Sami Ergin, Liora Schwartz, Joan Bowman, Varun Boughram, Harrison Sherwin, Tobias, Patrick HÃ¶ner, Menno van Wijk, alain reseau, Daniel Turner, Joselino Doumolin, Isaac Suttell, Gary Plumbridge, Pablo Moncada, Arsen Tufankjian, Harish Kumar, Daniel Hedtmann, Ameerah Allie, Michel H, Nathan Ducasse, Federico Tomasi, Lars MÃ¼ller, Alex Simpson, Moritz Pongratz, Juan Vergara, Juan Pablo Acosta, Patrick Sullivan, Milo Corkey, Dadelfush, Konstanze Haubner, Saul Antonio Martinez Class, James Pizzurro, Ivan Teece, Matej SilnÃ½, Robert Woodward, Butterbean, Patrick Suchor, Chris Kirman, Dormitory Fedora, Felipe Di Gregorio, Tom Novelle, Johannes, Noe Ortiz, Rishi Rawat, Steph Craig, Eric Lamont, Gerasimos Chourdakis, Mike Bermingham, JuliÃ¡n Perdomo, kisame, Brandon Gibbons, Krisada Dabpetch, Orlando Lizarraga, Nessa, Ramsey Elbasheer, Camila Issa Svelti, Vincent Mak</t>
  </si>
  <si>
    <t>['Asteroid', 'asteroid mining', 'mining', 'mining in space', 'computer', 'smartphone', 'rare metals', 'resources', 'precious metal', 'precious metals', 'terbium', 'neodymium', 'tantalum', 'open pit mining', 'coal', 'cyanide', 'sulfuric acid', 'chlorine', 'fracking', 'biodiversity', 'dirty', 'clean', 'Metal', 'gold', 'platinum', 'nickel', 'iron', '(4) Vesta', '(16) psyche', 'asteroid belt', 'Kuiper belt', 'space travel', 'electric spaceships', 'electric propulsion', 'fuel', 'rocket', 'rocket launch', 'probe']</t>
  </si>
  <si>
    <t>rhFK5_Nx9xY</t>
  </si>
  <si>
    <t>What Do Alien Civilizations Look Like? The Kardashev Scale</t>
  </si>
  <si>
    <t>What Do Alien Civilizations Look Like The Kardashev Scale</t>
  </si>
  <si>
    <t>2020-08-02 12:29:49+00:00</t>
  </si>
  <si>
    <t>You can find our beautiful education posters, useful notebooks and cozy sweaters in our shop now: https://shop.kurzgesagt.org
Sources &amp; further reading:
https://sites.google.com/view/sourceskardashevscale/
The observable universe is a big place that has been around for more than 13 billion years. Up to two trillion galaxies made up of  something like 20,000 billion billion stars surround our home galaxy. In the milky way alone scientists assume there are some 40 billion earth like planets in the habitable zone of their stars. When we look at these numbers it is hard to imagine  that there is nobody else out there.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https://bit.ly/2Ezt6Ek
Bandcamp:     https://bit.ly/3gwZzJP
ðŸ¦ðŸ§ðŸ¤ PATREON BIRD ARMY ðŸ¤ðŸ§ðŸ¦
â–€â–€â–€â–€â–€â–€â–€â–€â–€â–€â–€â–€â–€â–€â–€â–€â–€â–€â–€â–€â–€â–€â–€â–€â–€â–€
Many Thanks to our wonderful Patreons from http://kgs.link/patreon who support us every month and made this video possible:
Taimur Ijaz, Tony, Michael Baughman, Andrew Hui, Sleepy, Kyle Wayman, Ryan Newsome, Jeremy Southgate, Anthony Stellato, Cartasiand, MabodofuTK, Manuel Mayer, Christine, Thomas Mann, Brandie Andrews, Ricardo Anjos, JR 1, William Marshall, Desirae Pulido, asher flatt, Garrett, ê¹€sha, Ryan Collier, Jan SjÃ¶gren, Giorgio Bettineschi, Nick W, Gabriela, Calum Calder, Adam Haspel, Arthur Pemberton, mark faber, Aidan Izuagbe, Andrew Whitman, Nadia Guarracino, Murat KuÅŸ, Zyra Nembhard, Will Jones, Pawel Kozlowski, Coen John, Daniel Moxham, Shanice Codner, Spyro, Brian Monahan, Joris Oosterhuis, Hari prasanth, Maarten Jacobs, Brian Chan, Sanjay Upreti, Richard Selfridge, Marc-AndrÃ© Dubois, Greg Sullivan, Tassos Kanellakopoulos, Daniel KÃ¼ster, Austin Fenton, Michael Levin, Conrad Mera, Philip Schillmaier, Claas FandrÃ©, Alex Porter, Thomas Krause, Thorsten Karras, Elora Vink, Vincent M, Patrick Gormley, Jasson Schrock, Erorus, Bradley Kinder, david harvey, Nick Smit, Zachary Rice, Lanae, Gijs Cremers, Rhys Patterson, TasteofChoklit, Justin Griffith, Christopher Cone, Rylo, Bryan Reckamp, Feldrick, William Grunow, Russell Wiggins, Leigh Candalino, Matthew Stanford, Sun, Valeriy Whaler, John Paine, Alex Cimpean, Valerie-Maria Oberreiter, Mariya, ClownWhosFeelnDown, Isaac Hewins, Raymond Tse, Lucas Mendelson, Ovi Postel, Saru, Chris Gelme, Andrew Podolecki, Dennis, Sirik Loosman, Bumbrazz, Joshua Westgate, GaÃ«tan SÃ©verac, yourcheapdate, Calin Tuns, Nicholas Broad, Marcel Thekook, James DuBoise, Lars Naurath, Joris Crevecoeur, Lars Comstock, Kevin Walsh, Matthew Bae, Jackson Mehr, Thomas Roggina, AntÃ³nio Martins, Dimas Herlambang, James, Luke Wolf, Gilbert McCray, Ingmi EiÃŸfeld, Caleb D, RJ, Filippo Guiducci, Luiz Siqueira, Luc Leonard, massimo ales, Theo Wolfe, Julian Rodriguez, Callan McLoughlin, Tommaso Caudullo, Happy Juice, Julian Ma, Robert Erickson, Henry Shew, Kayla Ford, RÃ©mi Pichon, Wyatt Powell, MelissaBee, Emily T, Milo Vermeulen, Benjamin</t>
  </si>
  <si>
    <t>['Kardashev Scale', 'Alien', 'Aliens', 'Alien Civilisation', 'Alien Life', 'Space', 'Universe', 'Galaxie', 'Solar System', 'observable universe', 'Star', 'Stars', 'Earth', 'earth like planets', 'Energy', 'Physics', 'Type 1 civilization', 'Type 2 civilization', 'Type 3 civilization', 'Type 4 civilization', 'Type 5 civilization', 'Type Î© civilization', 'God', 'Creator', 'Ants', 'Milky Way', 'Alpha Centauri', 'Climate Change', 'Rainforest', 'Dyson sphere', 'Dyson Swarm', 'Super clusters', 'First Contact']</t>
  </si>
  <si>
    <t>ck4RGeoHFko</t>
  </si>
  <si>
    <t>What Is Intelligence? Where Does it Begin?</t>
  </si>
  <si>
    <t>What Is Intelligence Where Does it Begin</t>
  </si>
  <si>
    <t>2020-07-12 12:30:23+00:00</t>
  </si>
  <si>
    <t>Get Merch designed with â¤ from https://kgs.link/shop  
Join the Patreon Bird Army ðŸ§ https://kgs.link/patreon  
â–¼â–¼ More infos and links are just a click away â–¼â–¼
This video was made possible by a grant from the Templeton World Charity Foundation.
Sources &amp; further reading:
https://sites.google.com/view/sourcesintelligence
Humans are proud of a lot of things, from particle accelerators, to  poetry to pokemon. All of them made possible because of something humans value extremely highly: intelligence.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https://bit.ly/3gN2nSB
Bandcamp:     https://bit.ly/324ovUh
ðŸ¦ðŸ§ðŸ¤ PATREON BIRD ARMY ðŸ¤ðŸ§ðŸ¦
â–€â–€â–€â–€â–€â–€â–€â–€â–€â–€â–€â–€â–€â–€â–€â–€â–€â–€â–€â–€â–€â–€â–€â–€â–€â–€
Many Thanks to our wonderful Patreons from http://kgs.link/patreon who support us every month and made this video possible:
Taimur Ijaz, Tony, Michael Baughman, Andrew Hui, Sleepy, Kyle Wayman, Ryan Newsome, Jeremy Southgate, Anthony Stellato, Cartasiand, MabodofuTK, Manuel Mayer, Christine, Thomas Mann, Brandie Andrews, Ricardo Anjos, JR 1, William Marshall, Desirae Pulido, asher flatt, Garrett, ê¹€sha, Ryan Collier, Jan SjÃ¶gren, Giorgio Bettineschi, Nick W, Gabriela, Calum Calder, Adam Haspel, Arthur Pemberton, mark faber, Aidan Izuagbe, Andrew Whitman, Nadia Guarracino, Murat KuÅŸ, Zyra Nembhard, Will Jones, Pawel Kozlowski, Coen John, Daniel Moxham, Shanice Codner, Spyro, Brian Monahan, Joris Oosterhuis, Hari prasanth, Maarten Jacobs, Brian Chan, Sanjay Upreti, Richard Selfridge, Marc-AndrÃ© Dubois, Greg Sullivan, Tassos Kanellakopoulos, Daniel KÃ¼ster, Austin Fenton, Michael Levin, Conrad Mera, Philip Schillmaier, Claas FandrÃ©, Alex Porter, Thomas Krause, Thorsten Karras, Elora Vink, Vincent M, Patrick Gormley, Jasson Schrock, Erorus, Bradley Kinder, david harvey, Nick Smit, Zachary Rice, Lanae, Gijs Cremers, Rhys Patterson, TasteofChoklit, Justin Griffith, Christopher Cone, Rylo, Bryan Reckamp, Feldrick, William Grunow, Russell Wiggins, Leigh Candalino, Matthew Stanford, Sun, Valeriy Whaler, John Paine, Alex Cimpean, Valerie-Maria Oberreiter, Mariya, ClownWhosFeelnDown, Isaac Hewins, Raymond Tse, Lucas Mendelson, Ovi Postel, Saru, Chris Gelme, Andrew Podolecki, Dennis, Sirik Loosman, Bumbrazz, Joshua Westgate, GaÃ«tan SÃ©verac, yourcheapdate, Calin Tuns, Nicholas Broad, Marcel Thekook, James DuBoise, Lars Naurath, Joris Crevecoeur, Lars Comstock, Kevin Walsh, Matthew Bae, Jackson Mehr, Thomas Roggina, AntÃ³nio Martins, Dimas Herlambang, James, Luke Wolf, Gilbert McCray, Ingmi EiÃŸfeld, Caleb D, RJ, Filippo Guiducci, Luiz Siqueira, Luc Leonard, massimo ales, Theo Wolfe, Julian Rodriguez, Callan McLoughlin, Tommaso Caudullo, Happy Juice, Julian Ma, Robert Erickson, Henry Shew, Kayla Ford, RÃ©mi Pichon, Wyatt Powell, MelissaBee, Emily T, Milo Vermeulen, Benjamin</t>
  </si>
  <si>
    <t>['Intelligence', 'intelligent', 'consciousness', 'conscious', 'memory', 'creativity', 'plan', 'culture', 'animal', 'brain', 'human', 'humans', 'art', 'technology', 'learning', 'survival', 'food', 'shelter', 'development', 'evolution', 'awareness', 'science', 'skill', 'skills', 'hunger', 'fatigue', 'humanity', 'IQ', 'Intelligence test']</t>
  </si>
  <si>
    <t>ipVxxxqwBQw</t>
  </si>
  <si>
    <t>Who Is Responsible For Climate Change? â€“ Who Needs To Fix It?</t>
  </si>
  <si>
    <t>Who Is Responsible For Climate Change Who Needs To Fix It</t>
  </si>
  <si>
    <t>2020-06-21 12:29:44+00:00</t>
  </si>
  <si>
    <t>Sources &amp; further reading:
https://sites.google.com/view/sourcesclimateresponsibility/ 
Special thanks to the team at Our World for helping us out with data and research!
https://ourworldindata.org/
This video is part of a series about climate change supported by Breakthrough Energy â€“ a coalition founded by Bill Gates, that is working to expand clean-energy investment and support the innovations that will lead the world to net-zero carbon emissions. 
https://www.gatesnotes.com/Climate-and-energy?WT.mc_id=20200625100000_ClimateCtr2020_CTRKurt-YT_&amp;WT.tsrc=CTRKurtYT
Since the Industrial Revolution, humans have released over 1.5 trillion tonnes of carbon dioxide or CO2 into the earth's atmosphere.  In the year 2019  we were still pumping out  around 37 billion more.  Thatâ€™s 50% more than the year 2000 and almost three times as much as 50 years ago. And itâ€™s not just CO2. Weâ€™re also pumping out growing volumes  of  other greenhouse gases such as methane and nitrous oxide. Combining all of our greenhouse gases, weâ€™re emitting 51 billion tonnes of carbon dioxide equivalents each year. 
And emissions keep rising â€“ but they need to get down to 0!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https://bit.ly/3djcOuY
Bandcamp:     https://bit.ly/2VjGjH9
ðŸ¦ðŸ§ðŸ¤ PATREON BIRD ARMY ðŸ¤ðŸ§ðŸ¦
â–€â–€â–€â–€â–€â–€â–€â–€â–€â–€â–€â–€â–€â–€â–€â–€â–€â–€â–€â–€â–€â–€â–€â–€â–€â–€
Many Thanks to our wonderful Patreons from http://kgs.link/patreon who support us every month and made this video possible:
Claire Kim, ×‘×•×¢×– ×‘×¨×§×•×‘×™×¥, Jordan Kowal, Philip Lightstone, Josh, Henry Thomas, Peer Fromme, Daniel Something-in-chinese, Joerg Fluegge, Mathieu Haverkamp, Pierre-Antoine, Filipe, Sam, Steven wu, Adam Leos, Biniam Jacob, Autumn, TURRONERO, ë©”íƒ€, 4Felix_HB, Bronwen Dickenson, McLen, Gabi Adler, AZHY ROBERTSON, Mikhail Levchenko, Richard Tran, Cooper Nagengast, Alberto Mina, Michele, Jarrod Brodel, Jeff Cooper, Keith McComb, Bryan Lin, FuzzyLogic, Kaden Archibald, Zeeger Scholten, Adam GÃ³recki-GomoÅ‚a, Forrest Henry, Sam Starzynski, Ross Anderson, Mark Neal, Sivda, Anatoly Polinsky, Tony Black, Komala Chenna, Lieberson Pang, henry Defelice, Michael Coors, Ben Wallace, Matt McKee, Mikael Muszynski, Franziska Diez, Marius G, Sona, Xander, Walter_Ego, john dietrich, Arian Feigl-Berger, Alejandro Godinez, Lou, Justin Oliver, Chris, Valentin Jay, Andy Miller, Sabrina Wrobel, Jion Wattimury, Peter Neubauer, Rico Oess, Kai, jp888, Coral Amayi, Todd J., Patrick Havercroft, Joshua Milus, Sudipto Bhattacharya, Pius Ladenburger, Gina Curler, Flemming Lauritzen, Ben, Ezio Auditore, Christopher Hines, Elena Kovakina, Shahaf Milshtein, Oliver Sheldon, Liam Clarke, Mette, Adam Kovalovszki, Patrick Zeymer, Adam Wells, aslfhjdfkjlha, Faustus, Virgile Kuhn, Lua ., Markus, Alan, Andrew McKendry, RexL300, Jakub, Paula Patzova, Jan Kropidlowski, liza_worth, Josef Simonson, Andreas Heller, Griffin vlachos, Albert Diserholt, Kirils Bondars, Asahi Ishikawa, Jan Jaeken, Sanat Deshpande, Lambda3, ç«¹é´» æŸ¯, Jacob Robbins, David Habada, flickers, JusRus, Nicholas Wolf, Zachariah Jackson, Leon Suhm, Marco Johne, Eren Tatar</t>
  </si>
  <si>
    <t>['Climate change', 'climate', 'CO2', 'greenhouse gas', 'emission', 'Carbon Dioxide', 'Methan', 'Nitrous Oxide', 'responsible', 'solution', 'fix', 'solve', 'China', 'USA', 'Germany', 'Europe', 'UK', 'India', 'Canada', 'Australia', 'bushfire', 'bushfires', 'Paris Agreement', 'hot', 'glaciers', 'fire', 'drought', 'melting', 'thawing', 'poles', 'ice', 'sea level']</t>
  </si>
  <si>
    <t>oHHSSJDJ4oo</t>
  </si>
  <si>
    <t>Could Solar Storms Destroy Civilization? Solar Flares &amp; Coronal Mass Ejections</t>
  </si>
  <si>
    <t>Could Solar Storms Destroy Civilization Solar Flares Coronal Mass Ejections</t>
  </si>
  <si>
    <t>2020-06-07 12:31:34+00:00</t>
  </si>
  <si>
    <t>Get Merch designed with â¤ from https://kgs.link/shop  
Join the Patreon Bird Army ðŸ§ https://kgs.link/patreon  
â–¼â–¼ More infos and links are just a click away â–¼â–¼
We have a bunch of new stuff, from the long requested bacteriophage infographic poster to a new Optimistic Nihilism poster that lets you enjoy some existential dread in style. Or join us in our ant obsession and get the new Ant Explorer Notebook, with beautiful infographics and facts about ants and gold lettering on the cover. If youâ€™d rather update your wardrobe, have a look at our beanies or T Shirts. Or you know, all the other stuff! 
We put a lot of love and care into developing our products and only make stuff we want to have ourselves â€“ if you want to support kurzgesagt, getting some merch is the best way to do it while receiving something beautiful in return. Thank you for your support and thank you for watching.
Sources &amp; further reading: 
https://sites.google.com/view/sourcessolarflares
The sun. Smooth and round and peaceful. Except when it suddenly vomits radiation and plasma in random directions. These solar flares and coronal mass ejections, or CMEs can hit earth and have serious consequences for humanity. 
How exactly do they work, how bad could they be and can we prepare for them?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https://bit.ly/3gZDPqi
Bandcamp:     https://bit.ly/2MC124a 
ðŸ¦ðŸ§ðŸ¤ PATREON BIRD ARMY ðŸ¤ðŸ§ðŸ¦
â–€â–€â–€â–€â–€â–€â–€â–€â–€â–€â–€â–€â–€â–€â–€â–€â–€â–€â–€â–€â–€â–€â–€â–€â–€â–€
Many Thanks to our wonderful Patreons from http://kgs.link/patreon who support us every month and made this video possible:
Claire Kim, ×‘×•×¢×– ×‘×¨×§×•×‘×™×¥, Jordan Kowal, Philip Lightstone, Josh, Henry Thomas, Peer Fromme, Daniel Something-in-chinese, Joerg Fluegge, Mathieu Haverkamp, Pierre-Antoine, Filipe, Sam, Steven wu, Adam Leos, Biniam Jacob, Autumn, TURRONERO, ë©”íƒ€, 4Felix_HB, Bronwen Dickenson, McLen, Gabi Adler, AZHY ROBERTSON, Mikhail Levchenko, Richard Tran, Cooper Nagengast, Alberto Mina, Michele, Jarrod Brodel, Jeff Cooper, Keith McComb, Bryan Lin, FuzzyLogic, Kaden Archibald, Zeeger Scholten, Adam GÃ³recki-GomoÅ‚a, Forrest Henry, Sam Starzynski, Ross Anderson, Mark Neal, Sivda, Anatoly Polinsky, Tony Black, Komala Chenna, Lieberson Pang, henry Defelice, Michael Coors, Ben Wallace, Matt McKee, Mikael Muszynski, Franziska Diez, Marius G, Sona, Xander, Walter_Ego, john dietrich, Arian Feigl-Berger, Alejandro Godinez, Lou, Justin Oliver, Chris, Valentin Jay, Andy Miller, Sabrina Wrobel, Jion Wattimury, Peter Neubauer, Rico Oess, Kai, jp888, Coral Amayi, Todd J., Patrick Havercroft, Joshua Milus, Sudipto Bhattacharya, Pius Ladenburger, Gina Curler, Flemming Lauritzen, Ben, Ezio Auditore, Christopher Hines, Elena Kovakina, Shahaf Milshtein, Oliver Sheldon, Liam Clarke, Mette, Adam Kovalovszki, Patrick Zeymer, Adam Wells, aslfhjdfkjlha, Faustus, Virgile Kuhn, Lua ., Markus, Alan, Andrew McKendry, RexL300, Jakub, Paula Patzova, Jan Kropidlowski, liza_worth, Josef Simonson, Andreas Heller, Griffin vlachos, Albert Diserholt, Kirils Bondars, Asahi Ishikawa, Jan Jaeken, Sanat Deshpande, Lambda3, ç«¹é´» æŸ¯, Jacob Robbins, David Habada, flickers, JusRus, Nicholas Wolf, Zachariah Jackson, Leon Suhm, Marco Johne, Eren Tatar</t>
  </si>
  <si>
    <t>['Solar storm', 'magnetic storm', 'solar wind', 'solar flare', 'sun flare', 'geomagnetic storm', 'coronal mass ejections', 'CME', 'earth', 'sun', 'solar system', 'plasma', 'solar plasma', 'magnetic field', 'magnetism', 'electromagnetism', 'electricity', 'gravitation', 'dynamo', 'feedback', 'magnetic nodes', 'proton', 'protons', 'Proton Storm', 'Super Sun Storm', 'Carrington Event', 'Atmosphere', 'Satellite', 'Space Weather', 'Aurora Borealis', 'Electricity', 'Infrastructure', 'Energy', 'Power Grid', 'Quebec 1989', 'Sun Hurricanes', 'Super Eruption']</t>
  </si>
  <si>
    <t>YbgnlkJPga4</t>
  </si>
  <si>
    <t>The Past We Can Never Return To â€“ The Anthropocene Reviewed</t>
  </si>
  <si>
    <t>The Past We Can Never Return To The Anthropocene Reviewed</t>
  </si>
  <si>
    <t>2020-05-24 12:29:32+00:00</t>
  </si>
  <si>
    <t>Get Merch designed with â¤ from https://kgs.link/shop  
Join the Patreon Bird Army ðŸ§ https://kgs.link/patreon  
â–¼â–¼ More infos and links are just a click away â–¼â–¼
In September of 1940, an 18-year-old mechanic named Marcel Ravidat was walking his dog, Robot, in the countryside of Southwestern France when the dog disappeared down a hole. Robot eventually returned but the next day, Ravidat went to the spot with three friends to explore the hole.
And after quite a bit of digging, they discovered a cave with walls covered with paintings, including over 900 paintings of animals, horses, stags, bison and also species that are now extinct, including a wooly rhinoceros. The paintings were astonishingly detailed and vivid with red, yellow and black paint made from pulverized mineral pigments that were usually blown through a narrow tube, possibly a hollowed bone, onto the walls of the cave. It would eventually be established that these artworks were at least 17,000 years old.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https://bit.ly/2ZyFvkB
Bandcamp:     https://bit.ly/2Xnbr8C 
ðŸ¦ðŸ§ðŸ¤ PATREON BIRD ARMY ðŸ¤ðŸ§ðŸ¦
â–€â–€â–€â–€â–€â–€â–€â–€â–€â–€â–€â–€â–€â–€â–€â–€â–€â–€â–€â–€â–€â–€â–€â–€â–€â–€
Many Thanks to our wonderful Patreons from http://kgs.link/patreon who support us every month and made this video possible:
Tim Erbes, Russ Creech, Dmitry, Nathan Ranney, Saul Costa, Ryan Bartling, CRAPIDROPMYAIRPODS, Shwarmle456, Alessandro Menozzi, Patricia Volz, Anders V, Mitchell H, Ignacio Zelada, AnnaD, Mike Li, Melissa Haase, cassy Grasby, Daniel Charanis, Gar Lam, Alexander Kirk, Wafflelopagus, John, Dayton Hughes, Katarzyna Ostrowska, Kathy Hung, Lawrence Kuo, Gabriel Barajas, JNighthawk ., Eliana Howard, Joseph Rocca, David Knight, Jeffrey Hicks, Sean Leach, MKD, Robert Henning, Matt Brown, Thomas Feathers, saviga, Matthias Ruck, Ayman Salam, Federico Rivero, Jason Treggiari, Thomas Waldrop, Maribel Dorner, Brian Moore, Patrick Herring, wjwilde, Claude ONANA, Simon Ochlich, Richard Hoffpauir, Alexis Truitt, Sarah Powell, Michael Green, Louise Wong, Guillermo Morales, Huw Davies, Nikolas Dahn, Chris B, Carlos Gatto, Parya Pasha, Dwight You, Zoe Zuniga, Ramtin Shahryari, Isaac X, Carl Tork, Florian RÃ¼chel, Yosty maynard, playmatefx, Jagan Doodala, Donald Robinson, Gavin W, Joseph Graham, B Nzomo, Stefano Gogioso, James Jetton, WispyMouse, niv goldstein, James Hultgren, Sean McLennan, Mark SÃ¸rensen, Victor C, Jessica Price, Laci KrÃ©tai, Namrata Bathija, Jeff, Jay Dunstan, Lee, Maxime Romand, Sergey, Dmitry Klimenkov, Stephen Jones, ckolos, Daniel Lindsay, Dani Banner, Alejandro Morales, Lewys Caiach-Taylor, Victor Bareille, LordCheverongo, Roman Lang, Sasha Mamzelev, Elie Crespin, zaxs cat, Rob Schebel, Ben Mitchell, GOTY8, Dan Vicarel, engCybernetics, Antonious</t>
  </si>
  <si>
    <t>['Lascaux Cave', 'The Antrophocene Reviewed', 'John Green', 'Handstencil', 'Handstencils', 'Marcel Ravidat', 'paintings', 'animals', 'Paleolithic', 'humans', 'homo sapiens', 'Picasso', 'pigment', 'history', 'historians', 'hunter', 'gatherer', 'food', 'mankind', 'replica', 'Lascaux II', 'hand prints', 'Cave Art']</t>
  </si>
  <si>
    <t>QImCld9YubE</t>
  </si>
  <si>
    <t>Why Are You Alive â€“ Life, Energy &amp; ATP</t>
  </si>
  <si>
    <t>Why Are You Alive Life Energy ATP</t>
  </si>
  <si>
    <t>2020-05-10 12:30:08+00:00</t>
  </si>
  <si>
    <t>Get Merch designed with â¤ from https://kgs.link/shop  
Join the Patreon Bird Army ðŸ§ https://kgs.link/patreon  
â–¼â–¼ More infos and links are just a click away â–¼â–¼
Sources &amp; further reading: 
https://sites.google.com/view/sourceswhyareyoualive
At this very second, you are on a narrow ledge between life and death. You probably donâ€™t feel  it, but there is an incredible amount of activity going on inside you. And this activity can never stop.
Picture  yourself as a slinky falling down an escalator moving upwards â€“ the falling part represents the self replicating processes of your cells, the escalator represents  the laws of physics, driving you forwards. To be alive is to be in motion but never arriving anywhere. If you reach the top of the escalator there is no more falling possible and you are dead forever. 
Somewhat unsettlingly, the universe wants you to reach the top. How do you avoid that and why are you alive?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https://bit.ly/2xQ4uEw
Bandcamp:     https://spoti.fi/2zm150B 
ðŸ¦ðŸ§ðŸ¤ PATREON BIRD ARMY ðŸ¤ðŸ§ðŸ¦
â–€â–€â–€â–€â–€â–€â–€â–€â–€â–€â–€â–€â–€â–€â–€â–€â–€â–€â–€â–€â–€â–€â–€â–€â–€â–€
Many Thanks to our wonderful Patreons from http://kgs.link/patreon who support us every month and made this video possible:
Tim Erbes, Russ Creech, Dmitry, Nathan Ranney, Saul Costa, Ryan Bartling, CRAPIDROPMYAIRPODS, Shwarmle456, Alessandro Menozzi, Patricia Volz, Anders V, Mitchell H, Ignacio Zelada, AnnaD, Mike Li, Melissa Haase, cassy Grasby, Daniel Charanis, Gar Lam, Alexander Kirk, Wafflelopagus, John, Dayton Hughes, Katarzyna Ostrowska, Kathy Hung, Lawrence Kuo, Gabriel Barajas, JNighthawk ., Eliana Howard, Joseph Rocca, David Knight, Jeffrey Hicks, Sean Leach, MKD, Robert Henning, Matt Brown, Thomas Feathers, saviga, Matthias Ruck, Ayman Salam, Federico Rivero, Jason Treggiari, Thomas Waldrop, Maribel Dorner, Brian Moore, Patrick Herring, wjwilde, Claude ONANA, Simon Ochlich, Richard Hoffpauir, Alexis Truitt, Sarah Powell, Michael Green, Louise Wong, Guillermo Morales, Huw Davies, Nikolas Dahn, Chris B, Carlos Gatto, Parya Pasha, Dwight You, Zoe Zuniga, Ramtin Shahryari, Isaac X, Carl Tork, Florian RÃ¼chel, Yosty maynard, playmatefx, Jagan Doodala, Donald Robinson, Gavin W, Joseph Graham, B Nzomo, Stefano Gogioso, James Jetton, WispyMouse, niv goldstein, James Hultgren, Sean McLennan, Mark SÃ¸rensen, Victor C, Jessica Price, Laci KrÃ©tai, Namrata Bathija, Jeff, Jay Dunstan, Lee, Maxime Romand, Sergey, Dmitry Klimenkov, Stephen Jones, ckolos, Daniel Lindsay, Dani Banner, Alejandro Morales, Lewys Caiach-Taylor, Victor Bareille, LordCheverongo, Roman Lang, Sasha Mamzelev, Elie Crespin, zaxs cat, Rob Schebel, Ben Mitchell, GOTY8, Dan Vicarel, engCybernetics, Antonious,</t>
  </si>
  <si>
    <t>['Life', 'alive', 'death', 'dead', 'energy', 'ATP', 'Adenosine Triphosphate', 'mitochondria', 'cell', 'universe', 'entropy', 'proteins', 'molecules', 'water', 'plants', 'fungi', 'bacteria', 'animals', 'sun', 'photosynthesis', 'Glucose', 'fat', 'sugar', 'evolution', 'biology', 'Blue whale', 'amoeba', 'dinosaur', 'jellyfish', 'Pink Fairy Armadillo', 'Sunda Colugo', 'human', 'mankind', 'Homo sapiens']</t>
  </si>
  <si>
    <t>BtN-goy9VOY</t>
  </si>
  <si>
    <t>The Coronavirus Explained &amp; What You Should Do</t>
  </si>
  <si>
    <t>The Coronavirus Explained What You Should Do</t>
  </si>
  <si>
    <t>2020-03-19 15:37:18+00:00</t>
  </si>
  <si>
    <t>Get Merch designed with â¤ from https://kgs.link/shop  
Join the Patreon Bird Army ðŸ§ https://kgs.link/patreon  
â–¼â–¼ More infos and links are just a click away â–¼â–¼
A huge thanks to the experts who helped us on short notice with the video. Especially â€œOur World in Dataâ€, the online publication for research and data on the worldâ€™s largest problems â€“ and how to make progress solving them. Check out their site. It also includes a constantly updated page on the Corona Pandemic.
In December 2019 the Chinese authorities notified the world that a virus was spreading through their communities. In the following months it spread to other countries, with cases doubling within days. This virus is the â€œSevere acute respiratory syndrome-related coronavirus 2â€, that causes the disease called COVID19, and that everyone simply calls Coronavirus.
What actually happens when it infects a human and what should we all do?
Sources &amp; further reading: https://sites.google.com/view/sourcescorona 
OUR CHANNELS
â–€â–€â–€â–€â–€â–€â–€â–€â–€â–€â–€â–€â–€â–€â–€â–€â–€â–€â–€â–€â–€â–€â–€â–€â–€â–€
German Channel: https://kgs.link/youtubeDE by FUNK
Spanish Channel: https://kgs.link/youtubeES by WIX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https://bit.ly/2WsTOFO
Bandcamp:     https://bit.ly/2IYT7vJ
ðŸ¦ðŸ§ðŸ¤ PATREON BIRD ARMY ðŸ¤ðŸ§ðŸ¦
â–€â–€â–€â–€â–€â–€â–€â–€â–€â–€â–€â–€â–€â–€â–€â–€â–€â–€â–€â–€â–€â–€â–€â–€â–€â–€
Many Thanks to our wonderful Patreons from http://kgs.link/patreon who support us every month and made this video possible:
Rick Pearson, MichaÅ‚ NieÄ‡, Stepan Tikhonkikh, Yurii Smalko, Callum, Ghaith Tarawneh, Csilla Budai, Sebastian Sturgeon, Robin Wersich, Tom Craggs, TJ Vaught, Christoph BÃ¼hler, Jonathan Levin, TomÃ¡Å¡ MaÅ™Ã­k, william jager, Curtis Boortz, Thor-Rune Hansen, Ketill Gudmundsson, Chris Burris, Steffen Thurner, Jeremy Jay, Antreas Antoniou, Phoenyx Nist-Ferrare, Julianne Taylor, SleepyKid123, Mika Pagani, Corey Freeman, Alexander, Kesarchan, Julio Dieguez, Tommaso Javidi, Sergey, Oleksandr Shymanskyi, Max Madell, Dmitry Zaruta, Max Yiu, Martin Devreese, Davy Jones, Menno Amoraal, Leonardus Herryanto, Olivier Boulanger, Marcello Maiorana, Kristian Trenskow, Philipp Hofmann, Tobias Marstaller, Nick Giannetti, Stimson Snead, Xfennec, DONGWOOK KIM, Rogier Lagas, Marco Johne, Ghanem Al-mar, Jakub JasaÅˆ, Isabelle Hallman, Cedric Ith, Guilhem Poy, Alexis, Reflective Desire, Wayne Liu, Jack Byass, Arjun Annapureddy, Ryan Yohnk, Tigo Middelkoop, KyZaK, william4916, BlueCheetah, Vitalii Lytvynov, Bennett Phillips, Jan Andrle, Akiro, Dragan Tutic, Lolita L., Noel Anderson, TheTonkiDonker, Galihad Chow, Alexis Vilmard, Rich, Sergey Chukanov, Omar Jenblat, Jan, Tyler Harley, Moly, Joseph Yannessa, Les Howard, Ross Burhans, Matt Herrington, Daniel Lucas, Lio, Peter Harrer, Kevin Minnebusch, TylerJ, Robin Hellsten, richard chalmers, Steve Avery, Pornthep Achatsachat, Cauterize1750, Christian Vandament, Lukas Praninskas, Akshaj Darbar, james unwin, AviatorGeek, Elizabeth Stevanovic, Donga, Jordan, shadowpuffin, Ã‰tienne LÃ©vesque, Mloren, Michael Arndt, theLastDragon, Cody S., Jem Altieri, EsperSKS, Jake Gamer, Samantha Fisher, Lukas Halbeisen, cameron hartley, David Rangel, Juan Pablo, Billy Smith, Eric Berthe, airboume, Moji Hasan, Mark Mu, Brennan Ratican, Sam Fogarty, Vinsnt, Dmitrii Tretiakov, apple00juice, Agerius Na'Howul, Gabi ., Eric Kim, John Schafer, Jacob Sheffield, Sawamura, Ben Harrison, Jetbo, Revan, James Hatherell, istoOi, Blueberry Yoghurt, Tyler Jacobsen, Rilquer Mascarenhas, Cilestin, Lucia Fernandez, BluePlane, Sumedh Attarde, Dan M, Justin Galowich, Ben Thompson, Dominik Cekliniak, Amanda Lin, Lys, Joe Schafer, Gabeee, Arkfille, H.S. Crow, Moritz No., Dave Richmond, Theodoros Theodoridis, Misir Jafarov, Jordy Tjon, Cameron Geracitano, acrobat1 ., CrazyBatman, rag3047, Jan ThÃ¼mmler, Rose Johnstone, Clark Kent, philbill07, Semerket, Steven Diaz, Chris M, Pierre Muller, Tyler Williams, Bernd Sing, Ettore Randazzo, Baraa Dajani,</t>
  </si>
  <si>
    <t>['Corona', 'Corona Virus', 'Corinavirus', 'Covid', 'Covid 19', 'Pandemic', 'Virus', 'epidemic', 'lung', 'respiratory', 'droplet infection', 'infection', 'immune system', 'death', 'death toll', 'bacteria', 'pneumonia', 'bacterial pneumonia', 'health care', 'health care systems', 'hospital', 'intensive care', 'flu', 'swine flu', 'bird flu', 'WHO', 'soap', 'disinfection', 'quarantine', 'healing', 'treatment', 'vaccine', 'spanish flu', 'death rate', 'immunity']</t>
  </si>
  <si>
    <t>7j1lMs7fcIQ</t>
  </si>
  <si>
    <t>UC6107grRI4m0o2-emgoDnAA</t>
  </si>
  <si>
    <t>Everything About Irrigation Pivots (Farmers are Geniuses) - Smarter Every Day 278</t>
  </si>
  <si>
    <t>Everything About Irrigation Pivots Farmers are Geniuses Smarter Every Day 278</t>
  </si>
  <si>
    <t>2022-10-30 21:39:23+00:00</t>
  </si>
  <si>
    <t>I want to send you stickers via Patreon: https://www.patreon.com/smartereveryday
(Please make sure I have the correct address for you!) 
Smarter Every Day Email List: https://www.smartereveryday.com/email-list
Click here if you're interested in subscribing: http://bit.ly/Subscribe2SED
â‡Š  Click below for more links!  â‡Š
Here's the LONG CUT that goes into more detail: https://youtu.be/wTPnV7YfaGQ
Tweet Ideas to me at:
http://twitter.com/smartereveryday
Smarter Every Day on Facebook
https://www.facebook.com/SmarterEveryDay
Smarter Every Day on Patreon
http://www.patreon.com/smartereveryday
Smarter Every Day On Instagram
http://www.instagram.com/smartereveryday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</si>
  <si>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'tractor pull', 'midsouth pullers', 'john deere', 'agco', 'new holland', 'kubota', 'international tractor', 'international harvester', 'yanmar', 'farming', 'irrigation pivot', 'How do farmers grow food', 'Irrigation', 'Crop', 'Row Crop', 'Farmers are Geniuses']</t>
  </si>
  <si>
    <t>gl3bY6vME4w</t>
  </si>
  <si>
    <t>On Patrol With the US Coast Guard in Destin, FL - Smarter Every Day 277</t>
  </si>
  <si>
    <t>On Patrol With the US Coast Guard in Destin FL Smarter Every Day 277</t>
  </si>
  <si>
    <t>2022-09-25 14:01:28+00:00</t>
  </si>
  <si>
    <t>Go to https://brilliant.org/smartereveryday to sign up for free &amp; the first 200 people get 20% off an annual premium subscription
Click here if you're interested in subscribing: http://bit.ly/Subscribe2SED
â‡Š  Click below for more links!  â‡Š
~~~~~~~~~~~~~~~~~~~~~~~~~~~~
GET SMARTER SECTION
(The Coast Guard didn't ask me to put their recruiting page here, but I thought it was appropriate)
https://www.gocoastguard.com/Careers?gclid=Cj0KCQjw1bqZBhDXARIsANTjCPIF8Y1AwlmPJLcUkprbugczXgWDv3RLvDVQpO04ILQy90-vTWlzcskaAr_qEALw_wcB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</si>
  <si>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'Coast Guard', 'US Coast Guard', 'Rescue Patrol', 'Patrol', 'Boating', 'Rescue', 'Boat Rescue', 'Sinking Boat', 'Boat Wreck', 'Police']</t>
  </si>
  <si>
    <t>VZ6_8WJ3mh8</t>
  </si>
  <si>
    <t>TRACTOR PULLS: It's Not What You Think  - Smarter Every Day 276</t>
  </si>
  <si>
    <t>TRACTOR PULLS Its Not What You Think  Smarter Every Day 276</t>
  </si>
  <si>
    <t>2022-08-27 05:54:36+00:00</t>
  </si>
  <si>
    <t>Go to https://expressvpn.com/smarter to find out how you can get 3 months of ExpressVPN free!
2nd Channel Video discussing tractors with geniuses: https://youtu.be/va0ZX7dAcWs
Smarter Every Day Email List: https://www.smartereveryday.com/email-list
Click here if you're interested in subscribing: http://bit.ly/Subscribe2SED
â‡Š  Click below for more links!  â‡Š
Results from that night's pull:
https://midsouthpullersassociation.com/2022/07/11/moulton-al-july-16-2022/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</si>
  <si>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'tractor pull', 'midsouth pullers', 'john deere', 'agco', 'new holland', 'kubota', 'international tractor', 'international harvester', 'yanmar', 'farming', 'torque', 'engines', 'mechanic', 'what is a tractor pull', 'tractor pull sled', 'how does a tractor pull sled work']</t>
  </si>
  <si>
    <t>cAAJUHwh9F4</t>
  </si>
  <si>
    <t>How Does Kodak Coat Film?  Part 2 of 3 - Smarter Every Day 275</t>
  </si>
  <si>
    <t>How Does Kodak Coat Film Part 2 of 3 Smarter Every Day 275</t>
  </si>
  <si>
    <t>2022-07-21 15:14:49+00:00</t>
  </si>
  <si>
    <t>Thank you for considering supporting on Patreon. Here's the link if you'd like to:
http://www.patreon.com/smartereveryday
2ND CHANNEL VIDEOS
Kodak's Film Quality Control Process - Smarter Every Day 275-B
https://youtu.be/VIH0dEMyv9w
The Chemistry of Kodak Film - Smarter Every Day 275-C
https://youtu.be/zJ8aNPStQ8M
PART 1
How Does Kodak Make Film? (Kodak Factory Tour Part 1 of 3) - Smarter Every Day 271
https://youtu.be/HQKy1KJpSVc
~~~~~~~~~~~~~~~~~~~~~~~~~~~~
The awesome people at Indie Film Lab is putting on a "Long Live Film Workshop" on October 17-20, 2022. It's a gathering of professionals, hobbyists, experts, and beginners alike, all with one thing in common â€” a love for the art of film photography. If you're interested, there's a FAQ and registration form here: https://www.longlivefilmworkshop.com/ .
Here's a video Jeff said did a good job explaining the chemistry of film:
https://www.youtube.com/watch?v=I4_7tW-cx1I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</si>
  <si>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'film', 'analog photography', 'camera', 'kodak film', 'ektachrome', 'ektar', 'engineering', 'manufacturing', 'made in america', 'canon', 'nikon', 'plant tour', 'how its made']</t>
  </si>
  <si>
    <t>ktp62UtKy1c</t>
  </si>
  <si>
    <t>How Different Species of Fireflies Blink - Smarter Every Day 274</t>
  </si>
  <si>
    <t>How Different Species of Fireflies Blink Smarter Every Day 274</t>
  </si>
  <si>
    <t>2022-06-20 14:00:05+00:00</t>
  </si>
  <si>
    <t>Check out https://KiwiCo.com/Smarter50 to get 50% off your first month of ANY KiwiCo crate!
Smarter Every Day Email List: https://www.smartereveryday.com/email-list
Click here if you're interested in subscribing: http://bit.ly/Subscribe2SED
â‡Š  Click below for more links!  â‡Š
~~~~~~~~~~~~~~~~~~~~~~~~~~~~
GET SMARTER SECTION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</si>
  <si>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'firefly', 'lightning bug', 'bioluminescent', 'lynn faust', 'synchronous fireflies', 'synchronous']</t>
  </si>
  <si>
    <t>X3o71W4uNHc</t>
  </si>
  <si>
    <t>Prince Rupert's Drop EXPLODING in Epoxy Resin at 456,522 fps - Smarter Every Day 273</t>
  </si>
  <si>
    <t>Prince Ruperts Drop EXPLODING in Epoxy Resin at 456522 fps Smarter Every Day 273</t>
  </si>
  <si>
    <t>2022-05-29 14:00:03+00:00</t>
  </si>
  <si>
    <t>Go to https://brilliant.org/smartereveryday to sign up for free, and also, get 20% off your annual premium membership
~~~~~~~~~~~~~~~~~~~~~~~~~~~~
Other videos related to Prince Rupert's Drops:
http://www.princerupertsdrop.com
Prince Rupert's Drop T-Shirt:
https://www.smartereveryday.com/store
Email List to be notified when I upload:
https://www.smartereveryday.com/email-list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</si>
  <si>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"Prince Rupert's Drop", 'Slow Motion', 'fps', 'Mechanics', 'fracture mechanics', "what is a prince rupert's drop", 'Ballistics Gel']</t>
  </si>
  <si>
    <t>uFzuRm3wCDk</t>
  </si>
  <si>
    <t>Why Jet Boats are AWESOME (U.S. Coast Guard's Workhorse) - Smarter Every Day 272</t>
  </si>
  <si>
    <t>Why Jet Boats are AWESOME US Coast Guards Workhorse Smarter Every Day 272</t>
  </si>
  <si>
    <t>2022-04-29 14:04:00+00:00</t>
  </si>
  <si>
    <t>Check out https://KiwiCo.com/Smarter30 to get 30% off your first month of ANY KiwiCo crate!
Click here if you're interested in subscribing: http://bit.ly/Subscribe2SED
â‡Š  Click below for more links!  â‡Š
~~~~~~~~~~~~~~~~~~~~~~~~~~~~
GET SMARTER SECTION
Click here to learn more about the U.S. Coast Guard Response Boat - Medium 
https://en.wikipedia.org/wiki/Response_Boat_%E2%80%93_Medium
https://www.dcms.uscg.mil/Portals/10/CG-9/Acquisition%20PDFs/Factsheets/RBM.pdf?ver=2017-03-22-095237-573
https://www.dcms.uscg.mil/Our-Organization/Assistant-Commandant-for-Acquisitions-CG-9/Programs/Surface-Programs/Response-Boat-Medium/RBM-Profile-Copy/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</si>
  <si>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t>
  </si>
  <si>
    <t>HQKy1KJpSVc</t>
  </si>
  <si>
    <t>How Does Kodak Make Film? (Kodak Factory Tour Part 1 of 3) - Smarter Every Day 271</t>
  </si>
  <si>
    <t>How Does Kodak Make Film Kodak Factory Tour Part 1 of 3 Smarter Every Day 271</t>
  </si>
  <si>
    <t>2022-03-19 14:02:17+00:00</t>
  </si>
  <si>
    <t>Sign up for Brilliant for free at https://brilliant.org/smartereveryday &amp; also, get 20% off your annual premium membership.
Want an email when I make a new video?: https://www.smartereveryday.com/email-list
Click here if you're interested in subscribing: http://bit.ly/Subscribe2SED
â‡Š  Click below for more links!  â‡Š
Get a roll of film developed at Indie Film Lab! 
https://www.indiefilmlab.com/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</si>
  <si>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'nature', 'education', 'math', 'science', 'science education', 'what is science', 'Physics of', 'projects', 'experiments', 'science projects', 'kodak', 'film', 'photography', 'photograph', 'analog film', 'analog', 'camera', 'lens', 'kodak film', 'portra', 'portrait', 'manufacturing', 'how is film made', 'how does film work', 'kodak plant', 'how do they make film', 'how its made', "how it's made", 'How Kodak Makes Film', 'How Does Kodak', 'How Does Kodak Make Film?']</t>
  </si>
  <si>
    <t>Pu97IiO_yDI</t>
  </si>
  <si>
    <t>Why Are there Holes in the James Webb Sunshield? (Explained by My Dad) - Smarter Every Day 270</t>
  </si>
  <si>
    <t>Why Are there Holes in the James Webb Sunshield Explained by My Dad Smarter Every Day 270</t>
  </si>
  <si>
    <t>2022-03-01 05:28:36+00:00</t>
  </si>
  <si>
    <t>Check out https://KiwiCo.com/Smarter30 to get 30% off your first month of ANY crate!
JWST Shirt: https://www.smartereveryday.com/store
Click here if you're interested in subscribing: http://bit.ly/Subscribe2SED
â‡Š  Click below for more links!  â‡Š
~~~~~~~~~~~~~~~~~~~~~~~~~~~~
GET SMARTER SECTION
What's Webb doing right now?
https://jwst.nasa.gov/
Here's a paper on measuring the sunshield
https://citeseerx.ist.psu.edu/viewdoc/download?doi=10.1.1.723.7239&amp;rep=rep1&amp;type=pdf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</si>
  <si>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'nasa', 'james webb', 'jwst', 'james webb space telescope', 'how does james webb', 'how does the james webb', 'darryl sandlin']</t>
  </si>
  <si>
    <t>L9a-yhJO0Mw</t>
  </si>
  <si>
    <t>Orphanage built with money raised on YouTube (Update) - Smarter Every Day 269</t>
  </si>
  <si>
    <t>Orphanage built with money raised on YouTube Update Smarter Every Day 269</t>
  </si>
  <si>
    <t>2022-02-25 18:43:39+00:00</t>
  </si>
  <si>
    <t>Please consider supportin Not Forgotten on Patreon: https://www.patreon.com/notforgotten 
Click here if you're interested in subscribing: http://bit.ly/Subscribe2SED
â‡Š  Click below for more links!  â‡Š
~~~~~~~~~~~~~~~~~~~~~~~~~~~~
GET SMARTER SECTION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</si>
  <si>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'Not Forgotten', 'Peru', 'Project For Awesome', 'P4A', 'Vlogbrothers', 'charity', 'Project4Awesome']</t>
  </si>
  <si>
    <t>aoXJfuPaFF8</t>
  </si>
  <si>
    <t>Why This Zig-Zag Coast Guard Search Pattern is Actually Genius - Smarter Every Day 268</t>
  </si>
  <si>
    <t>Why This ZigZag Coast Guard Search Pattern is Actually Genius Smarter Every Day 268</t>
  </si>
  <si>
    <t>2022-01-18 15:36:30+00:00</t>
  </si>
  <si>
    <t>Sign up for Brilliant for free at https://brilliant.org/smartereveryday &amp; also, get 20% off your annual premium membership.
Want an email when I make a new video?: https://www.smartereveryday.com/email-list
Coast Guard Deep Dive Series:
https://youtu.be/fU_pilTk624
Click here if you're interested in subscribing: http://bit.ly/Subscribe2SED
â‡Š  Click below for more links!  â‡Š
~~~~~~~~~~~~~~~~~~~~~~~~~~~~
GET SMARTER SECTION
This topic is incredibly deep.  We've just scratched the surface here. 
http://rdept.cgaux.org/documents/CoxswainSAR-ReferenceGuide.pdf
Search gets VERY complicated:
https://www.navcen.uscg.gov/pdf/Theory_of_Search.pdf
More on the Coast Guard
https://www.gocoastguard.com/Careers?gclid=CjwKCAiA55mPBhBOEiwANmzoQqKDf6vDL7m8-K1_pUt31ZO28kOE-zdUsL3oXwU8Uh42YWrUAWPs1hoCsS0QAvD_BwE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</si>
  <si>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'nature', 'slow', 'motion', 'slow motion', 'education', 'math', 'science', 'science education', 'what is science', 'Physics of', 'projects', 'experiments', 'science projects', 'US Coast Guard', 'Search and Rescue', 'Rescue', 'Search', 'Probability', 'Boating', 'Shipping', 'Marine', 'Ocean', 'GPS', 'Saving Lives', 'How does the coast guard', 'how to join the coast guard', 'Station Destin', 'Crab Island', 'Navy', 'Coast Guard', 'Coasties', 'Search Pattern', 'Found at Sea']</t>
  </si>
  <si>
    <t>at-xZA5U1ps</t>
  </si>
  <si>
    <t>What does a Gong Sound Like when Hit with a 1189mph Baseball? - Smarter Every Day 267</t>
  </si>
  <si>
    <t>What does a Gong Sound Like when Hit with a 1189mph Baseball Smarter Every Day 267</t>
  </si>
  <si>
    <t>2021-12-07 15:00:14+00:00</t>
  </si>
  <si>
    <t>Get your first crate of KiwiCo free by going to https://kiwico.com/smarter
Email list to be notified when I drop a new video: https://www.smartereveryday.com/email-list
A huge thank you to those who support Smarter Every Day on Patreon
http://www.patreon.com/smartereveryday
More Supersonic Baseball Shots:
https://www.youtube.com/watch?v=pAOCiNhQW2Y&amp;list=PLjHf9jaFs8XVxbhfBfSmNN9MifoFsaxa-
Click here if you're interested in subscribing: http://bit.ly/Subscribe2SED
â‡Š  Click below for more links!  â‡Š
~~~~~~~~~~~~~~~~~~~~~~~~~~~~
GET SMARTER SECTION
I used the flags in the ground as "fiducials".  You can learn more about fiducial markers here: https://en.wikipedia.org/wiki/Fiducial_marker 
~~~~~~~~~~~~~~~~~~~~~~~~~~~~
Tweet Ideas to me at:
http://twitter.com/smartereveryday
Smarter Every Day on Facebook
https://www.facebook.com/SmarterEveryDay
Smarter Every Day on Patreon
http://www.patreon.com/smartereveryday
Smarter Every Day On Instagram
http://www.instagram.com/smartereveryday
Ambiance, audio and musicy things by: Gordon McGladdery 
https://www.ashellinthepit.com/
http://ashellinthepit.bandcamp.com/
If you feel like this video was worth your time and added value to your life, please SHARE THE VIDEO!
If you REALLY liked it, please consider supporting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</si>
  <si>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'Supersonic Baseball', 'Baseball', 'Baseball Cannon', "World's Fastest Pitch", 'Mayonnaise', 'Extra Heavy Mayo', 'World Series']</t>
  </si>
  <si>
    <t>ZVaUoyabjAg</t>
  </si>
  <si>
    <t>YouTube is Changing - Smarter Every Day 266</t>
  </si>
  <si>
    <t>YouTube is Changing Smarter Every Day 266</t>
  </si>
  <si>
    <t>2021-12-01 14:00:24+00:00</t>
  </si>
  <si>
    <t>Go to https://buyraycon.com/smarter for 15% off your order! Brought to you by Raycon
Checkout the Notre Dame video on the Sound Traveler:
https://www.youtube.com/watch?v=ukyk4ZC59Ek
Ben Markey's Instagram page:
https://www.instagram.com/benmarkeyphotography/?hl=en
Mathieu Stern on YouTube:
https://www.youtube.com/channel/UCYX22a35sKhA0T6ee7uZfvg
Click here if you're interested in subscribing: http://bit.ly/Subscribe2SED
â‡Š  Click below for more links!  â‡Š
~~~~~~~~~~~~~~~~~~~~~~~~~~~~
GET SMARTER SECTION
Notre-Dame de Paris 
https://en.wikipedia.org/wiki/Notre-Dame_de_Paris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</si>
  <si>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'notre dame', 'notre dame du Paris', 'Notre Dame Fire', 'Sound Traveler', 'The Sound Traveler', 'Photography', 'film', 'paris', 'france', 'history', 'arc du triumph', 'eiffel tower', 'mulan rouge']</t>
  </si>
  <si>
    <t>fU_pilTk624</t>
  </si>
  <si>
    <t>When you call the US Coast Guard - Smarter Every Day 265</t>
  </si>
  <si>
    <t>When you call the US Coast Guard Smarter Every Day 265</t>
  </si>
  <si>
    <t>2021-11-16 02:46:19+00:00</t>
  </si>
  <si>
    <t>Go to https://brilliant.org/smartereveryday to sign up for free, and also, get 20% off your annual premium membership
Subscribe for the Coast Guard Series
Click here if you're interested in subscribing: http://bit.ly/Subscribe2SED
â‡Š  Click below for more links!  â‡Š
~~~~~~~~~~~~~~~~~~~~~~~~~~~~
GET SMARTER SECTION
Learn more about the coast guard here:
https://www.uscg.mil/
If you'd like to learn about job opportunities, check this out
https://www.uscg.mil/Join/
~~~~~~~~~~~~~~~~~~~~~~~~~~~~
Ambiance, audio and musicy things by: Gordon McGladdery 
https://www.ashellinthepit.com/
http://ashellinthepit.bandcamp.com/
Intro Art By:
https://www.instagram.com/penny_illustration/
Smarter Every Day on Patreon
http://www.patreon.com/smartereveryday
Tweet Ideas to me at:
http://twitter.com/smartereveryday
Smarter Every Day On Instagram
http://www.instagram.com/smartereveryday
Smarter Every Day SubReddit
http://www.reddit.com/r/smartereveryday
If you feel like this video was worth your time and added value to your life, please SHARE THE VIDEO!
If you REALLY liked it, feel free to support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</si>
  <si>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'Coast Guard', 'US Coast Guard', 'Sector Mobile', 'Coast Guard Cutter', 'Coast Guard Station', 'United States Coast Guard', 'Search and Rescue']</t>
  </si>
  <si>
    <t>pAOCiNhQW2Y</t>
  </si>
  <si>
    <t>1,074 MPH BASEBALL vs. 1 Gallon of Mayonnaise - Smarter Every Day 264</t>
  </si>
  <si>
    <t>1074 MPH BASEBALL vs 1 Gallon of Mayonnaise Smarter Every Day 264</t>
  </si>
  <si>
    <t>2021-10-28 14:15:08+00:00</t>
  </si>
  <si>
    <t>Get 1st Audiobook + full access to the Plus Catalog for free when you try Audible for 30 days https://www.audible.com/smarter or TXT smarter to 500500 . I recommend "The Screwtape Letters" by C.S. Lewis.
A huge thank you to those who support Smarter Every Day on Patreon
http://www.patreon.com/smartereveryday
More calibration shots to come!
Click here if you're interested in subscribing: http://bit.ly/Subscribe2SED
â‡Š  Click below for more links!  â‡Š
~~~~~~~~~~~~~~~~~~~~~~~~~~~~
GET SMARTER SECTION
I used the flags in the ground as "fiducials".  You can learn more about fiducial markers here: https://en.wikipedia.org/wiki/Fiducial_marker 
~~~~~~~~~~~~~~~~~~~~~~~~~~~~
Tweet Ideas to me at:
http://twitter.com/smartereveryday
Smarter Every Day on Facebook
https://www.facebook.com/SmarterEveryDay
Smarter Every Day on Patreon
http://www.patreon.com/smartereveryday
Smarter Every Day On Instagram
http://www.instagram.com/smartereveryday
Ambiance, audio and musicy things by: Gordon McGladdery 
https://www.ashellinthepit.com/
http://ashellinthepit.bandcamp.com/
If you feel like this video was worth your time and added value to your life, please SHARE THE VIDEO!
If you REALLY liked it, please consider supporting Smarter Every Day by becoming a Patron.
http://www.patreon.com/smartereveryday
Warm Regards,
Destin</t>
  </si>
  <si>
    <t>KMtrY6lbjcY</t>
  </si>
  <si>
    <t>Is Your Privacy An Illusion? (Taking on Big Tech) - Smarter Every Day 263</t>
  </si>
  <si>
    <t>Is Your Privacy An Illusion Taking on Big Tech Smarter Every Day 263</t>
  </si>
  <si>
    <t>2021-10-21 14:37:16+00:00</t>
  </si>
  <si>
    <t>https://4Privacy.com
Interested in helping?
https://4privacy.com/contact-us/
Aerial footage captured in accordance with FAA regulations under Part 107 guidelines by a licensed and insured UAS service provider. 
Professional Drone Services (PDS.Media)</t>
  </si>
  <si>
    <t>4P8fKd0IVOs</t>
  </si>
  <si>
    <t>How Does The James Webb Space Telescope Work? - Smarter Every Day 262</t>
  </si>
  <si>
    <t>How Does The James Webb Space Telescope Work Smarter Every Day 262</t>
  </si>
  <si>
    <t>2021-10-01 05:15:01+00:00</t>
  </si>
  <si>
    <t>Get your first KiwiCo box for free when you sign up at https://KiwiCo.com/Smarter
JWST Shirt: https://www.bonfire.com/store/smarter-every-day/
Click here if you're interested in subscribing: http://bit.ly/Subscribe2SED
â‡Š  Click below for more links!  â‡Š
I greatly appreciate Dr. John Mather's time and patience with me. He did a fantastic job of breaking down the design of the telescope.
https://en.wikipedia.org/wiki/John_C._Mather
Thanks to Travis Wohlrab Engagement Officer, NASA Goddard for the tour of testing equipment.
~~~~~~~~~~~~~~~~~~~~~~~~~~~~
GET SMARTER SECTION
NASA's James Webb Space Telescope
https://www.jwst.nasa.gov/
NASA's Explore Light and compare visible to Infrared:
https://www.nasa.gov/content/explore-light
Many of the NASA 3D models were created by Goddard's Visualization Studio
https://svs.gsfc.nasa.gov/
JWST Light Path:
https://www.youtube.com/watch?v=y9Z2GbFJWmo
~~~~~~~~~~~~~~~~~~~~~~~~~~~~
Also, I wanted a cool James Webb Space Telescope shirt, so i commissioned an artist to create this design, which I LOVE. 
Rainbow on Dark:
https://www.bonfire.com/jwst-rainbow-orbit-path160/
Rainbow on Light:
https://www.bonfire.com/jwst-rainbow-orbit-path/
Yellow on Dark:
https://www.bonfire.com/jwst/
Yellow on Light:
https://www.bonfire.com/jwst-1/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</si>
  <si>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1_hFKRDDP_o</t>
  </si>
  <si>
    <t>How Carburetors are Made (Basically Magic) - Holley Factory Tour | Smarter Every Day 261</t>
  </si>
  <si>
    <t>How Carburetors are Made Basically Magic Holley Factory Tour Smarter Every Day 261</t>
  </si>
  <si>
    <t>2021-08-21 04:33:53+00:00</t>
  </si>
  <si>
    <t>Transparent Carburetor Video: https://www.youtube.com/watch?v=toVfvRhWbj8
Click here if you're interested in subscribing: http://bit.ly/Subscribe2SED
Go to https://buyraycon.com/smarter for 15% off your order. Brought to you by Raycon
â‡Š  Click below for more links!  â‡Š
~~~~~~~~~~~~~~~~~~~~~~~~~~~~
GET SMARTER SECTION
https://en.wikipedia.org/wiki/Carburetor
Holley Carburetor Website
https://www.holley.com/
~~~~~~~~~~~~~~~~~~~~~~~~~~~~
I love manufacturing, and I'd like to encourage more young people to develop the skill required to support American Manufacturers.  If you're a manufacturer who may be interested in me visiting your facility, feel free to fill out this contact form:
https://www.smartereveryday.com/manufacturing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</si>
  <si>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'engine', 'carburetor', 'carb', 'fuel injection', 'lawn mower', 'small engine', 'engineering', 'how does it work?', 'How', 'fatherhood', 'parenting', 'Carburetor', 'Holley', 'Throttle', 'Metering Block', 'Throttle Body', 'Oxygen Sensor', 'Manufacturing', 'CNC', 'Machining', 'Assembly Line']</t>
  </si>
  <si>
    <t>XFJnWp1tAdU</t>
  </si>
  <si>
    <t>How to Surface a Submarine in the Arctic Ocean  - Smarter Every Day 260</t>
  </si>
  <si>
    <t>How to Surface a Submarine in the Arctic Ocean  Smarter Every Day 260</t>
  </si>
  <si>
    <t>2021-07-30 21:26:13+00:00</t>
  </si>
  <si>
    <t>Sign up here and I'll email you new videos: https://www.smartereveryday.com/email-list
Get Thunder Below + full access to the Plus Catalog for free when you try Audible for 30 days https://www.audible.com/smarter or TXT smarter to 500500 
â‡Š  Click below for more links!  â‡Š
Click here if you're interested in subscribing: http://bit.ly/Subscribe2SED
~~~~~~~~~~~~~~~~~~~~~~~~~~~~
GET SMARTER SECTION
How I Boarded A US NAVY NUCLEAR SUBMARINE in the Arctic (ICEx 2020) - Smarter Every Day 237
https://www.youtube.com/watch?v=5d6SEQQbwtU&amp;t=2s
Boarding A US NAVY NUCLEAR SUBMARINE in the Arctic - Smarter Every Day 240
https://www.youtube.com/watch?v=RXXMJAU6vY8&amp;t=1213s
Crawling Down a Torpedo Tube - US NAVY Nuclear Submarine - Smarter Every Day 241
https://www.youtube.com/watch?v=UYEyhB0AGlw&amp;t=7s
How to Fight Fire or Flooding on a Nuclear Submarine - Smarter Every Day 244
https://www.youtube.com/watch?v=ajK1QMP7ZyI
How to Make Pizza on a Submarine - Smarter Every Day 246
https://www.youtube.com/watch?v=bPJUVKizh90
How Sonar Works (Submarine Shadow Zone) - Smarter Every Day 249
https://www.youtube.com/watch?v=AqqaYs7LjlM
How Do Nuclear Submarines Make Oxygen? - Smarter Every Day 251
https://www.youtube.com/watch?v=g3Ud6mHdhlQ&amp;t=217s
How to Poop on a Nuclear Submarine - Smarter Every Day 256
https://www.youtube.com/watch?v=SYFuA3xnkUE&amp;t=1s
~~~~~~~~~~~~~~~~~~~~~~~~~~~~
FIND A NAVY RECRUITER 
https://www.navy.com/local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</si>
  <si>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'Nuclear Submarine', 'US Navy', 'IceX', 'Arctic', 'Arctic Ocean', 'How do Submarines', 'submarine', 'How', 'Arctic Ice', 'How to Punch Through']</t>
  </si>
  <si>
    <t>toVfvRhWbj8</t>
  </si>
  <si>
    <t>How Does A Carburetor Work? | Transparent Carburetor at 28,546 fps Slow Mo - Smarter Every Day 259</t>
  </si>
  <si>
    <t>How Does A Carburetor Work Transparent Carburetor at 28546 fps Slow Mo Smarter Every Day 259</t>
  </si>
  <si>
    <t>2021-06-30 16:01:11+00:00</t>
  </si>
  <si>
    <t>Go to http://www.brilliant.org/smartereveryday to sign up for free + get 20% off your annual premium membership Click here if you're interested in subscribing: http://bit.ly/Subscribe2SED
â‡Š  Click below for more links!  â‡Š
~~~~~~~~~~~~~~~~~~~~~~~~~~~~
GET SMARTER SECTION
Extended Cut with my Dad on the 2nd Channel
https://youtu.be/TWfss7z05no
A pretty good video by Briggs &amp; Stratton
https://www.youtube.com/watch?v=MfTpU6HS4cA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</si>
  <si>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'engine', 'carburetor', 'carb', 'fuel injection', 'lawn mower', 'small engine', 'engineering', 'how does it work?', 'How', 'fatherhood', 'parenting']</t>
  </si>
  <si>
    <t>TCxoZlFqzwA</t>
  </si>
  <si>
    <t>How Does Film ACTUALLY Work? (It's MAGIC)  [Photos and Development] - Smarter Every Day 258</t>
  </si>
  <si>
    <t>How Does Film ACTUALLY Work Its MAGIC Photos and Development Smarter Every Day 258</t>
  </si>
  <si>
    <t>2021-06-13 21:14:30+00:00</t>
  </si>
  <si>
    <t>For 50% off your first month of any subscription crate from KiwiCo (available in 40 countries!) head to https://kiwico.com/Smarter50
Indie Film Lab  : https://www.indiefilmlab.com/
Click here if you're interested in subscribing: http://bit.ly/Subscribe2SED
Place an order with Indie Film Lab : https://order.indiefilmlab.com/cart/
Film affiliate link : 
35mm 
Portra 400  https://amzn.to/359qO9d
ektar100 - https://amzn.to/3vpCe3n
illford 400 - https://amzn.to/3pKr4EO
illford 200 - https://amzn.to/3pJocIt
kodak color plus 200 - https://amzn.to/3gfpFDd
kodak gold 400 - https://amzn.to/3pHoLm8
Start your film camera hunt here : https://www.ebay.com/b/Film-Cameras/15230/bn_80709
Remember to ask your family members if they have old film cameras and see if you can get them working!
Here is a good start to help you start shooting film : https://www.kenrockwell.com/tech/how-to-shoot-film.htm
Facebook marketplace is a good start for film cameras as well.
Where to buy film :
Adorama https://www.adorama.com/l/Photography/Film-and-Darkroom-Equipment?sel=Item-Condition_New-Items|Size_35mm&amp;searchinfo=film%20camera
B&amp;H
https://www.bhphotovideo.com/c/browse/Film/ci/9954/N/4093113318
Amazon
https://www.amazon.com/35mm-Film/s?k=35mm+Film
Free style photo
https://www.freestylephoto.biz/
KEH Camera
https://www.keh.com/shop/accessories/camera-accessories/film.html?utm_source=Affiliates&amp;utm_medium=SAS&amp;utm_content=889257&amp;utm_campaign=599431&amp;sscid=61k5_f297s
~~~~~~~~~~~~~~~~~~~~~~~~~~~~
GET SMARTER SECTION
http://www.film-photography-blog.com/film-processing-chemistry-how-does-it-work/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</si>
  <si>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'demonstration', 'slow', 'motion', 'slow motion', 'education', 'math', 'science', 'science education', 'what is science', 'Physics of', 'projects', 'experiments', 'science projects', 'How Film Works', 'Film Photography', 'How Does Film Work', 'C-41 Film', 'E-6 Film', 'Black and White Film', 'Cameras', '35mm Film', 'Canon', 'Nikon', 'Pentax', 'Contax', 'Hasselblad', 'Film Developing', 'Develop Film', 'Film Photos', 'How to take film photos', 'Kodak', 'Portra']</t>
  </si>
  <si>
    <t>MUaTOoVmg1Q</t>
  </si>
  <si>
    <t>Exploding Weed Seeds (28,546 fps Slow Motion)- Smarter Every Day 257</t>
  </si>
  <si>
    <t>Exploding Weed Seeds 28546 fps Slow Motion Smarter Every Day 257</t>
  </si>
  <si>
    <t>2021-05-30 14:00:14+00:00</t>
  </si>
  <si>
    <t>Thanks to Google for Sponsoring this Video!
Click here if you're interested in subscribing: http://bit.ly/Subscribe2SED
â‡Š  Click below for more links!  â‡Š
~~~~~~~~~~~~~~~~~~~~~~~~~~~~
GET SMARTER SECTION
Cardamine Hirsuta (Hairy Bittercress)
https://en.wikipedia.org/wiki/Cardamine_hirsuta
Arabidopsis Thaliana
https://en.wikipedia.org/wiki/Arabidopsis_thaliana
The paper I was talking about:
Morphomechanical Innovation Drives Explosive Seed Dispersal
https://lcvmwww.epfl.ch/publications/data/articles/139/Morphomechanical%20Innovation%20Drives%20Explosive%20Seed%20Dispersal.pdf
(Hofhuis, Hugo, et al. "Morphomechanical innovation drives explosive seed dispersal." Cell 166.1 (2016): 222-233)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enjoyed it, feel free to pitch in on Smarter Every Day by becoming a Patron at: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</si>
  <si>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'google search', 'Google', 'Search', 'how it works', 'algorithm', 'search queries', 'search history', 'ranking', 'search results', 'Hairy Bittercress', 'Arabidopsis Thaliana', 'Cardamine Hirsuta', 'grass seed', 'grass', 'how do plants', 'plant seed distribution', 'slowmo']</t>
  </si>
  <si>
    <t>SYFuA3xnkUE</t>
  </si>
  <si>
    <t>How to Poop on a Nuclear Submarine - Smarter Every Day 256</t>
  </si>
  <si>
    <t>How to Poop on a Nuclear Submarine Smarter Every Day 256</t>
  </si>
  <si>
    <t>2021-05-09 14:00:20+00:00</t>
  </si>
  <si>
    <t>Go to https://buyraycon.com/smarter  for 15% off your order. Brought to you by Raycon. Click here if you're interested in subscribing: http://bit.ly/Subscribe2SED
â‡Š  Click below for more links!  â‡Š
~~~~~~~~~~~~~~~~~~~~~~~~~~~~
GET SMARTER SECTION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</si>
  <si>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'Submarine', 'nuclear submarine', 'deep dive', 'submarine series', 'USS', 'USS Toledo', 'US Navy', 'Submariner', 'Life on a Submarine', 'bathroom', 'how toilet works']</t>
  </si>
  <si>
    <t>flmkQZvN_g8</t>
  </si>
  <si>
    <t>What happens when 2 Weedeaters Hit Each Other? (28,000 fps SLOW MOTION)  - Smarter Every Day 255</t>
  </si>
  <si>
    <t>What happens when 2 Weedeaters Hit Each Other 28000 fps SLOW MOTION  Smarter Every Day 255</t>
  </si>
  <si>
    <t>2021-04-30 01:02:05+00:00</t>
  </si>
  <si>
    <t>Weed Eater Wars: 8 Types of Weedeater Line square off in a single elimination battle.
Get 1st Audiobook + full access to the Plus Catalog for free when you try Audible for 30 days https://www.audible.com/smarter or TXT smarter to 500500 â‡Š  Click below for more links!  â‡Š
Sometimes you just want to goof around in the garage with friends.... and you happen to end up learning something interesting!
~~~~~~~~~~~~~~~~~~~~~~~~~~~~
VIEW ALL VIDEOS:
View the Weedeater vs Weedeater Main Video Here: https://youtu.be/flmkQZvN_g8
View EXTENDED CUT Here: https://youtu.be/61kQ_HNA_GY
View FULL Slow Motion Videos From Other Battles:
Battle 1 Star vs Crossfire: https://youtu.be/ofVmhIFaItg
Battle 2 Triangle vs Sharp Square: https://youtu.be/WkKvIlnaZ7I
Battle 3 Razor Core vs Blue Line: https://youtu.be/exsh00F4ocw
Battle 4 Sharp Sharp Square Vs Grey Blobby Thing: https://youtu.be/6Ir4fEsZ5IM
Battle 5 Razor Core vs Echo Crossfire: https://youtu.be/9nqTK30FL0c
Battle 6 Sharp Square vs Grey Round: https://youtu.be/wUgQlcK4_FM
Battle 7 Razor Core vs Sharp Square: https://youtu.be/Q8lsC4DfNcY
Battle 8 Redo Razor Core vs Grey Blobby Thing: https://youtu.be/XjRpC2HfRIg
ALL BATTLES in Slow Motion: https://youtu.be/1UmDYUf872o
~~~~~~~~~~~~~~~~~~~~~~~~~~~~
Jeremy Fielding's Channel:
https://www.youtube.com/channel/UC_SLthyNX_ivd-dmsFgmJVg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I'd love it if you'd consider becoming a Patron of Smarter Every Day on Patreon!
http://www.patreon.com/smartereveryday
Warm Regards,
Destin</t>
  </si>
  <si>
    <t>['Smarter', 'Every', 'Day', 'Science', 'Physics', 'Destin', 'Sandlin', 'Education', 'Math', 'Smarter Every Day', 'experiment', 'slow', 'motion', 'slow motion', 'education', 'math', 'science', 'science education', 'what is science', 'Physics of', 'projects', 'experiments', 'science projects', 'weedeater', 'weed whacker', 'string trimmer', 'strimmer', 'whipper snipper', 'lawn care', 'lawn mower', 'yard tools', 'mower', 'How to weedeat', 'vs', 'weedeater ward', 'phantom slowmo', 'Destin Sandlin']</t>
  </si>
  <si>
    <t>zKNlPrEQwPY</t>
  </si>
  <si>
    <t>How Chickens Develop Inside an Egg - Smarter Every Day 254</t>
  </si>
  <si>
    <t>How Chickens Develop Inside an Egg Smarter Every Day 254</t>
  </si>
  <si>
    <t>2021-04-18 13:00:31+00:00</t>
  </si>
  <si>
    <t>Life is Amazing. Seeing this touched me and I wanted to share it with you
A Special THANK YOU to all who support via Patreon at: https://www.patreon.com/smartereveryday
This amazing display showing a live chicken embryo was at the Exploratorium in San Francisco:
https://www.exploratorium.edu/exhibits/live-chicken-embryos
Click here if you're interested in subscribing: http://bit.ly/Subscribe2SED
â‡Š  Click below for more links!  â‡Š
~~~~~~~~~~~~~~~~~~~~~~~~~~~~
GET SMARTER SECTION
GigaMacro Chicken Embryo
https://viewer.gigamacro.com/view/euNdVkhj8AqhQhLW?x1=6203.76&amp;y1=-5052.77&amp;res1=11.17&amp;rot1=0.00
~~~~~~~~~~~~~~~~~~~~~~~~~~~~
Tweet Ideas to me at:
https://twitter.com/smartereveryday
Smarter Every Day on Patreon
https://www.patreon.com/smartereveryday
Smarter Every Day On Instagram
https://www.instagram.com/smartereveryday
Smarter Every Day SubReddit
https://www.reddit.com/r/smartereveryday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in on Smarter Every Day by becoming a Patron.
http://www.patreon.com/smartereveryday
Warm Regards,
Destin</t>
  </si>
  <si>
    <t>Ms65JBrevYU</t>
  </si>
  <si>
    <t>The Mystery of Magnetic Worms - Smarter Every Day 253</t>
  </si>
  <si>
    <t>The Mystery of Magnetic Worms Smarter Every Day 253</t>
  </si>
  <si>
    <t>2021-03-31 14:28:27+00:00</t>
  </si>
  <si>
    <t>Email List: https://www.smartereveryday.com/email-list
Patreon: (I send all supporters a baseball)
https://www.patreon.com/smartereveryday
â‡Š  Click below for more links!  â‡Š
~~~~~~~~~~~~~~~~~~~~~~~~~~~~
GET SMARTER SECTION
https://en.wikipedia.org/wiki/Earthworm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</si>
  <si>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'worm', 'biology', 'magnets', 'how to magnets work', 'magnetic']</t>
  </si>
  <si>
    <t>aw8kRZEvh_s</t>
  </si>
  <si>
    <t>How Does NASA Practice Landing on the Moon? - Smarter Every Day 252</t>
  </si>
  <si>
    <t>How Does NASA Practice Landing on the Moon Smarter Every Day 252</t>
  </si>
  <si>
    <t>2021-03-07 14:03:29+00:00</t>
  </si>
  <si>
    <t>Check out https://KiwiCo.com/Smarter50 for 50% off your first month of any crate!
Click here if you're interested in subscribing: http://bit.ly/Subscribe2SED
â‡Š  Click below for more links!  â‡Š
~~~~~~~~~~~~~~~~~~~~~~~~~~~~
GET SMARTER SECTION
Human Landing System Program:
https://www.nasa.gov/sites/default/files/atoms/files/nac-charts-hls-overview-may-2020-heoc.pdf
Mighty Eagle
https://www.youtube.com/watch?v=pjAIwtdAyQA
https://www.jhuapl.edu/Content/techdigest/pdf/V32-N03/32-03-McGee.pdf
Morpheus
https://morpheuslander.jsc.nasa.gov/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</si>
  <si>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'aerospace engineering', 'control systems', 'rockets']</t>
  </si>
  <si>
    <t>g3Ud6mHdhlQ</t>
  </si>
  <si>
    <t>How Do Nuclear Submarines Make Oxygen?- Smarter Every Day 251</t>
  </si>
  <si>
    <t>How Do Nuclear Submarines Make Oxygen Smarter Every Day 251</t>
  </si>
  <si>
    <t>2021-02-21 14:00:10+00:00</t>
  </si>
  <si>
    <t>Email list to be notified when I make a new video: https://www.smartereveryday.com/email-list
Go to https://buyraycon.com/smarter for 15% off your order. Brought to you by Raycon. Click here if you're interested in subscribing: http://bit.ly/Subscribe2SED
The absolute best way to help the channel is by supporting Smarter Every Day on Patreon: http://www.patreon.com/smartereveryday
â‡Š  Click below for more links!  â‡Š
~~~~~~~~~~~~~~~~~~~~~~~~~~~~
GET SMARTER SECTION
Amine gas treating
https://en.wikipedia.org/wiki/Amine_gas_treating
Chlorate Candle Technical Sheet:
https://oclugo2.wpengine.com/wp-content/uploads/2019/06/Chlorate-Candle-Technical-Data-Sheet-Revision-3.pdf
Reverse Osmosis:
https://en.wikipedia.org/wiki/Reverse_osmosis#Desalination
Lithium Hydroxide:
https://en.wikipedia.org/wiki/Lithium_hydroxide
~~~~~~~~~~~~~~~~~~~~~~~~~~~~
Tweet Ideas to me at:
http://twitter.com/smartereveryday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in and support Smarter Every Day by becoming a Patron: http://www.patreon.com/smartereveryday
Warm Regards,
Destin</t>
  </si>
  <si>
    <t>['Smarter', 'Every', 'Day', 'Science', 'Physics', 'Destin', 'Sandlin', 'Education', 'Smarter Every Day', 'experiment', 'slow', 'motion', 'slow motion', 'education', 'math', 'science', 'science education', 'Physics of', 'projects', 'experiments', 'science projects', 'navy', 'us navy', 'submarine', 'silent service', 'oxygen', 'chemistry', 'how do submarines', 'Submarines', 'nuclear submarine', 'nuclear submarines', 'lithium hydroxide', 'making oxygen', 'electrolysis', 'potasium hydroxide', 'monoethanolamine', 'amine', 'MEA', 'USS Toledo', 'Submarine series']</t>
  </si>
  <si>
    <t>_OXk4RKZhaY</t>
  </si>
  <si>
    <t>How Neil Armstrong Trained to Land on the Moon  - Smarter Every Day 250</t>
  </si>
  <si>
    <t>How Neil Armstrong Trained to Land on the Moon  Smarter Every Day 250</t>
  </si>
  <si>
    <t>2021-01-30 19:52:44+00:00</t>
  </si>
  <si>
    <t>Get 1st Audiobook + full access to the Plus Catalog for free when you try Audible for 30 days https://www.audible.com/smarter or TXT smarter to 500500
Click here if you're interested in subscribing: http://bit.ly/Subscribe2SED
â‡Š  Click below for more links!  â‡Š
~~~~~~~~~~~~~~~~~~~~~~~~~~~~
GET SMARTER SECTION
A very special thank you to Wayne Ottinger
http://www.aletro.org/
Check out the AMAZING website by Ben Feist that synchronizes all Apollo data:
https://www.apolloinrealtime.org/
I had to find a lot of archival footage to make this video.  Thanks to Devin for helping me find the original Apollo LLTV footage from Ellington.
A special thank you to https://twitter.com/steveslater1987 for providing the footage and audio of the Neil Armstrong Interview after flying the LLTV.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</si>
  <si>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'apollo', 'space', 'astronauts', 'nasa', 'nasa astronauts', 'nasa apollo', 'Rockets', 'physics']</t>
  </si>
  <si>
    <t>AqqaYs7LjlM</t>
  </si>
  <si>
    <t>How Sonar Works (Submarine Shadow Zone) - Smarter Every Day 249</t>
  </si>
  <si>
    <t>How Sonar Works Submarine Shadow Zone Smarter Every Day 249</t>
  </si>
  <si>
    <t>2020-12-26 16:03:40+00:00</t>
  </si>
  <si>
    <t>Get 1st Audiobook + full access to the Plus Catalog for free when you try Audible for 30 days https://www.audible.com/smarter or TXT smarter to 500500
Click here if you're interested in subscribing: http://bit.ly/Subscribe2SED
â‡Š  Click below for more links!  â‡Š
~~~~~~~~~~~~~~~~~~~~~~~~~~~~
GET SMARTER SECTION
This is the document you want to read:
https://fas.org/man/dod-101/navy/docs/es310/SNR_PROP/snr_prop.htm
https://en.wikipedia.org/wiki/Sonar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please consider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</si>
  <si>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'us navy', 'navy', 'submarine', 'sonar', 'multipath', 'icex', 'nuclear submarine']</t>
  </si>
  <si>
    <t>aK5AnViPkJ0</t>
  </si>
  <si>
    <t>How to Harvest Pecans (In Slow Motion) - Smarter Every Day 248</t>
  </si>
  <si>
    <t>How to Harvest Pecans In Slow Motion Smarter Every Day 248</t>
  </si>
  <si>
    <t>2020-12-06 14:00:01+00:00</t>
  </si>
  <si>
    <t>I hope you enjoyed learning about Pecan Harvesting as much as I did!
Checkout http://KiwiCo.com/Smarter50 for 50% off your first month of any subscription
Click here if you're interested in subscribing: http://bit.ly/Subscribe2SED
â‡Š  Click below for more links!  â‡Š
~~~~~~~~~~~~~~~~~~~~~~~~~~~~
GET SMARTER SECTION
History of Pecans
https://uspecans.org/history-of-pecans/
~~~~~~~~~~~~~~~~~~~~~~~~~~~~
Smarter Every Day on Patreon
http://www.patreon.com/smartereveryday
Tweet Ideas to me at:
http://twitter.com/smartereveryday
Smarter Every Day On Instagram
http://www.instagram.com/smartereveryday
Smarter Every Day SubReddit
http://www.reddit.com/r/smartereveryday
Song "Still Some Light Left" By:  Gordon McGladdery 
Spotify: https://open.spotify.com/track/77Kx6iceBqy3jcUiSA1mwp?si=TC20pO2eTZqEDdDvvlDJKA
Bandcamp: https://ashellinthepit.bandcamp.com/track/still-some-light-left
Tweet Ideas to me at:
http://twitter.com/smartereveryday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</si>
  <si>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'pecan', 'farming', 'tree shaker', 'tree farming', 'orchard', 'tractor', 'how to farm']</t>
  </si>
  <si>
    <t>4I-p8vjQ95s</t>
  </si>
  <si>
    <t>Trying to Catch a 1,000 MPH Baseball - Smarter Every Day 247</t>
  </si>
  <si>
    <t>Trying to Catch a 1000 MPH Baseball Smarter Every Day 247</t>
  </si>
  <si>
    <t>2020-11-12 14:55:58+00:00</t>
  </si>
  <si>
    <t>ðŸŽðŸš²ðŸ‘‰ https://www.guardianbikes.com/smarter
Click here if you're interested in subscribing: http://bit.ly/Subscribe2SED
â‡Š  Click below for more links!  â‡Š
If you'd like a Smarter Every Day Baseball, I mail them out to every Patron:
https://www.patreon.com/smartereveryday
~~~~~~~~~~~~~~~~~~~~~~~~~~~~
GET SMARTER SECTION
Original Video:
https://www.youtube.com/watch?v=cqidD7kVnxY
Behind the Scenes: How We Made the Baseball Cannon:
https://www.youtube.com/watch?v=E60G3ba4TUA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</si>
  <si>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'supersonic baseball', 'baseball cannon', "world's fastest pitch", "world's fastest baseball", 'fastest pitch', 'baseball glove']</t>
  </si>
  <si>
    <t>bPJUVKizh90</t>
  </si>
  <si>
    <t>How to Make Pizza on a Submarine - Smarter Every Day 246</t>
  </si>
  <si>
    <t>How to Make Pizza on a Submarine Smarter Every Day 246</t>
  </si>
  <si>
    <t>2020-11-01 17:10:34+00:00</t>
  </si>
  <si>
    <t>Email list to be notified when I make a new video: https://www.smartereveryday.com/email-list
Get 1st Audiobook + full access to Plus Catalog for free when you try Audible for 30 days https://www.audible.com/smarter or TXT smarter to 500500
Click here if you're interested in subscribing: http://bit.ly/Subscribe2SED
â‡Š  Click below for more links!  â‡Š
Smarter Every Day Email List:
https://www.smartereveryday.com/email-list
~~~~~~~~~~~~~~~~~~~~~~~~~~~~
GET SMARTER SECTION
So what about the Pizza Recipe?
There's a thing called the "Armed Forces Recipe Service"
It's not your Grandma's Cook Book
Open this document and Ctrl+F for 
"MEAT, FISH, AND POULTRY No.L 165 00"
https://www.marines.mil/Portals/1/Publications/MCO%20P10110.42B.pdf
I didn't know what "Carolina Gold" BBQ sauce was.  Here's an amazon affiliate link:
https://amzn.to/2TIQX8V
There are tons of interesting career opportunities out there that I never knew about:  https://www.navy.com/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</si>
  <si>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6zHegXvEwdI</t>
  </si>
  <si>
    <t>Explosive Bat in Slow Motion Ft. Stuff Made Here - Smarter Every Day 245</t>
  </si>
  <si>
    <t>Explosive Bat in Slow Motion Ft Stuff Made Here Smarter Every Day 245</t>
  </si>
  <si>
    <t>2020-10-18 13:00:01+00:00</t>
  </si>
  <si>
    <t>Check out https://www.kiwico.com/smarter to get your first month free!
Check out Shane's video here: https://www.youtube.com/watch?v=Puo6Vgcbxps
Click here if you're interested in subscribing: http://bit.ly/Subscribe2SED
â‡Š  Click below for more links!  â‡Š
How to get a Smarter Every Day  / Trash Pandas baseball: 
https://www.smartereveryday.com/baseball
Mad Batter Video:
https://www.youtube.com/watch?v=Q_F9CxSmGOM
Shane's Original Video which made me reach out:
https://www.youtube.com/watch?v=B3CsOx5U9Gs
Supersonic Baseball Cannon:
https://youtu.be/cqidD7kVnxY
~~~~~~~~~~~~~~~~~~~~~~~~~~~~
GET SMARTER SECTION
Coefficient of Restitution
https://en.wikipedia.org/wiki/Coefficient_of_restitution
Collision Impedance Mismatch:
https://www.pas.rochester.edu/~sybenzvi/courses/phy103/2016f/phy103_impedance.pdf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</si>
  <si>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'Smarter Every Day', 'experiment', 'nature', 'demonstration', 'slow', 'motion', 'slow motion', 'education', 'math', 'science', 'science education', 'what is science', 'Physics of', 'experiments', 'science projects', 'baseball', 'homerun', 'longest homerun', 'home run', 'homerun record', 'major league baseball', 'engineering', 'who is stuff made here', 'stuff made here', 'Baseball Bat', 'Baseball Swing', 'Which Baseball Bat is best?', 'Engineering', 'Machining', 'Mechanical Engineering', 'sports']</t>
  </si>
  <si>
    <t>ajK1QMP7ZyI</t>
  </si>
  <si>
    <t>How to Fight Fire or Flooding on a Nuclear Submarine - Smarter Every Day 244</t>
  </si>
  <si>
    <t>How to Fight Fire or Flooding on a Nuclear Submarine Smarter Every Day 244</t>
  </si>
  <si>
    <t>2020-10-04 13:00:01+00:00</t>
  </si>
  <si>
    <t>Go to http://buyraycon.com/smarter for 15% off your order. Brought to you by Raycon
Click here if you're interested in subscribing: http://bit.ly/Subscribe2SED
â‡Š  Click below for more links!  â‡Š
Note: The US Navy put no restrictions on me about what I should say or how I should present what I learned on this trip. Other than making sure my footage was cleared for Operational Security, I am free to say whatever I want about this experience.
Another note: The Navy did not ask me to provide a link to their website (or do anything for that matter), but Iâ€™m going to provide a link because I want smart people to become submariners. The US Navy continues to provide stability and security in ways no other organization on earth does. If you are interested to find out how you can join the Navy you can visit the website here: https://www.navy.com/
~~~~~~~~~~~~~~~~~~~~~~~~~~~~
GET SMARTER SECTION
There are tons of interesting career opportunities out there that I never knew about:
The US Navy has several options such as engineer, pilot, submariner, logistics, accountant, medical doctor, and even Public Affairs specialist. I continue to be impressed by people that I meet who spent time in the Navy.  I worked with various people during the course of filming this video and they were all top notch.  https://www.navy.com/
Fire onboard a submarine is a big deal:
https://www.youtube.com/watch?v=Dl1yB4KXMV4
~~~~~~~~~~~~~~~~~~~~~~
GET STUFF SECTION: 
(If I did this right these should be working Amazon affiliate links to purchase the stuff I like  to use. When people purchase from these links it will support Smarter Every Day.)
â“Mystery Item (just for fun): https://amzn.to/3f2qqMf  
ðŸ“·Camera I use : https://amzn.to/2VSiruw
Wide-angle: https://amzn.to/2SlPchR
My Multi-tool: https://amzn.to/2zGm5Pz 
ðŸ’¾How I get footage off my phone: https://amzn.to/2KMem4K
My Backpack: https://amzn.to/35jveJL 
Everyone needs a snatchblock: https://amzn.to/2DMR4s8
ðŸ¥½Goggle Up! : https://amzn.to/2zG754g 
Also, if youâ€™re interested in a Smarter Every Day shirt etc. theyâ€™re really soft and you can get there here: https://www.smartereveryday.com/store  
Intro painting by Dustin Timbrook.  He sells the little pocket painting pallette you saw in the timelapse:
https://timbrook.toys/products/mint-tin-pocket-palette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</si>
  <si>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'submarine', 'US Navy', 'Navy', 'Sailor', 'Nuclear Submarine', 'Fire Fighter', 'firefighter', 'flooding', 'flood', 'battleship', 'Nuclear Reactor', 'How to fight a fire on a submarine', 'How to fight a fire', 'How to fight fire']</t>
  </si>
  <si>
    <t>QlTf5X0MKbg</t>
  </si>
  <si>
    <t>Navy SEAL Astronauts - Smarter Every Day 243</t>
  </si>
  <si>
    <t>Navy SEAL Astronauts Smarter Every Day 243</t>
  </si>
  <si>
    <t>2020-09-27 14:15:23+00:00</t>
  </si>
  <si>
    <t>Get 1st Audiobook + access to monthly selection of Audible Originals for free when you try Audible for 30 days https://www.audible.com/smarter or TXT smarter to 500500
Click here if you're interested in subscribing: http://bit.ly/Subscribe2SED
â‡Š  Click below for more links!  â‡Š
~~~~~~~~~~~~~~~~~~~~~~~~~~~~
GET SMARTER SECTION
Bill Shepherd
https://en.wikipedia.org/wiki/William_Shepherd
Chris Cassidy
https://www.nasa.gov/astronauts/biographies/christopher-j-cassidy/biography
Jonny Kim Bio
https://www.nasa.gov/astronauts/biographies/jonny-kim/biography
Learn More about the Navy Seals
https://www.sealswcc.com/
Learn about the US Navy
https://www.navy.mil/
I visited the Navy Seal - UDT Museum in Ft. Pierce Florida
(Not Officially Affiliated with the US Navy)
https://www.navysealmuseum.org/
~~~~~~~~~~~~~~~~~~~~~~~~~~~~
Chris Cassidy on Twitter:
https://twitter.com/astro_seal
Jonny Kim on Twitter:
https://twitter.com/JonnyKimUSA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</si>
  <si>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'Math', 'Smarter Every Day', 'experiment', 'nature', 'demonstration', 'slow', 'motion', 'math', 'science education', 'what is science', 'Physics of', 'projects', 'experiments', 'science projects', 'Navy Seal', 'Navy SEALs', 'SEAL', 'SEALS', 'Navy Seal Astronauts', 'Jonny Kim', 'Chris Cassidy', 'Space', 'Spacewalk', 'EVA', 'Extra Vehicular Activity', 'International Space Station', 'NASA', 'Astronaut', 'Astronaut Jonny Kim', 'Astronaut Chris Cassidy', 'How do you become a Navy Seal?', 'How to be a Navy Seal']</t>
  </si>
  <si>
    <t>cqidD7kVnxY</t>
  </si>
  <si>
    <t>World's Fastest Pitch - Supersonic Baseball Cannon - Smarter Every Day 242</t>
  </si>
  <si>
    <t>Worlds Fastest Pitch Supersonic Baseball Cannon Smarter Every Day 242</t>
  </si>
  <si>
    <t>2020-09-06 15:38:12+00:00</t>
  </si>
  <si>
    <t>âš¾  https://www.patreon.com/smartereveryday âš¾
Get a Rocket City Trash Pandas shirt at http://shoptrashpandas.com/ !
Click here if you're interested in subscribing: http://bit.ly/Subscribe2SED
Behind the Scenes Video of how we built it: https://youtu.be/E60G3ba4TUA 
â‡Š  Click below for more links!  â‡Š
I have been wanting to build this thing as long as I understood the physics of how it all works.  A super big thanks to David Linderman, Jeremy Fielding, Trent, and David Woodall (the welder).
I realize most people who support Smarter Every Day don't do it for "transactional" reasons, (ie, I'll support Smarter Every Day to get stuff).  I also realized that there is often a mental hurdle that must be crossed before support on Patreon starts.  My thought is that I'd really like to give folks a baseball, and it might provide enough momentum to get over that initial hurdle.  I signed the first shipment of baseballs I received, but I only have so many of those.  There's no implication that my signature is worth anything.... it's just kind of what you do with baseballs... it's a tradition.  After a certain number, it will transition to unsigned baseballs.  I've got enough signed baseballs to over all existing Patrons, and many more, but I will wait a month or so to see how many I need to get, then I'll order the second batch.  I like to support jobs and pay people for what they're good at.  The machinists and welders who made the parts in this video for example.  The whole intent here is to diversify away from solely being ad sponsored so I don't have to answer to anyone but myself and Patrons with respect to the types of content I choose to make.  Thank you for understanding what I'm doing here, and even if you decide not to kick in at https://www.patreon.com/smartereveryday , I'm super grateful you took the time to watch this video!  
Thank you very much, 
Destin
~~~~~~~~~~~~~~~~~~~~~~~~~~~~
GET SMARTER SECTION
When I was younger, my favorite baseball players were Cal Ripken Jr. and Nolan Ryan https://en.wikipedia.org/wiki/Nolan_Ryan
Nolan Ryan's fastball has been beat, but when adjusted for radar gun placement it may still be the fastest pitch ever: 
https://www.si.com/extra-mustard/2015/04/22/fastball-pitching-documentary-mlb
~~~~~~~~~~~~~~~~~~~~~~~~~~~~
Jeremy Fielding's YouTube channel:
https://www.youtube.com/channel/UC_SLthyNX_ivd-dmsFgmJVg
Tweet Ideas to me at:
http://twitter.com/smartereveryday
Smarter Every Day on Facebook
https://www.facebook.com/SmarterEveryDay
Smarter Every Day on Patreon
https://www.patreon.com/smartereveryday
Smarter Every Day On Instagram
https://www.instagram.com/smartereveryday
Smarter Every Day SubReddit
https://www.reddit.com/r/smartereveryday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</si>
  <si>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'baseball', 'fastball', 'supersonic', 'aerodynamics', 'fastest pitch', 'cricket', 'science project', "world's fastest pitch", 'cnc', 'machining', 'welding', 'vacuum cannon', "world's fastest", 'fastest baseball']</t>
  </si>
  <si>
    <t>UYEyhB0AGlw</t>
  </si>
  <si>
    <t>Crawling Down A Torpedo Tube -US NAVY Nuclear Submarine - Smarter Every Day 241</t>
  </si>
  <si>
    <t>Crawling Down A Torpedo Tube US NAVY Nuclear Submarine Smarter Every Day 241</t>
  </si>
  <si>
    <t>2020-08-16 13:00:41+00:00</t>
  </si>
  <si>
    <t>Go to https://buyraycon.com/smarter for 15% off your order. Brought to you by Raycon
Click here if you want to sub ðŸ˜: http://bit.ly/Subscribe2SED
Upcoming videos will explore what life on a submarine is like.  
â‡Š  Click below for more links!  â‡Š
Note: The US Navy put no restrictions on me about what I should say or how I should present what I learned on this trip. Other than making sure my footage was cleared for Operational Security, I am free to say whatever I want about this experience.
Another note: The Navy did not ask me to provide a link to their website (or do anything for that matter), but Iâ€™m going to provide a link because I want smart people to become submariners. The US Navy continues to provide stability and security in ways no other organization on earth does. If you are interested to find out how you can join the Navy you can visit the website here: https://www.navy.com/
~~~~~~~~~~~~~~~~~~~~~~~~~~~~
GET SMARTER SECTION
There are tons of interesting career opportunities out there that I never knew about:
The US Navy has several options such as engineer, pilot, submariner, logistics, accountant, medical doctor, and even Public Affairs specialist. I continue to be impressed by people that I meed who spent time in the Navy.  I worked with various people during the course of filming this video and they were all top notch.  https://www.navy.com/
Here's a video about loading and firing a harpoon missile from the USS Olympia (I filmed the impact): https://www.youtube.com/watch?v=0-xVjnauSuw
Read more about torpedo tubes here:
https://en.wikipedia.org/wiki/Torpedo_tube
~~~~~~~~~~~~~~~~~~~~~~
GET STUFF SECTION: 
(If I did this right these should be working Amazon affiliate links to purchase the stuff I like  to use. When people purchase from these links it will support Smarter Every Day.)
â“Mystery Item (just for fun): https://amzn.to/3f2qqMf  
ðŸ“·Camera I use : https://amzn.to/2VSiruw
Wide-angle: https://amzn.to/2SlPchR
My Multi-tool: https://amzn.to/2zGm5Pz 
ðŸ’¾How I get footage off my phone: https://amzn.to/2KMem4K
My Backpack: https://amzn.to/35jveJL 
Everyone needs a snatchblock: https://amzn.to/2DMR4s8
ðŸ¥½Goggle Up! : https://amzn.to/2zG754g 
Also, if youâ€™re interested in a Smarter Every Day shirt etc. theyâ€™re really soft and you can get there here: https://www.smartereveryday.com/store  
Intro painting by Dustin Timbrook.  He sells the little pocket painting pallette you saw in the timelapse:
https://timbrook.toys/products/mint-tin-pocket-palette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</si>
  <si>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'projects', 'experiments', 'science projects', 'US Navy', 'Submarine', 'nuclear submarine', 'Arctic', 'Arctic Explorer', 'Shackleton', 'Endurance', 'ICEX 2020', 'ICEX', 'Department of Defence', 'USA', 'United States of America', 'Alaska', 'Prudhoe Bay', 'USS Toledo', 'USS Barb', 'stealth', 'welcome aboard', 'Torpedo', 'missile', 'mk 48']</t>
  </si>
  <si>
    <t>RXXMJAU6vY8</t>
  </si>
  <si>
    <t>Boarding a US NAVY NUCLEAR SUBMARINE in the Arctic - Smarter Every Day 240</t>
  </si>
  <si>
    <t>Boarding a US NAVY NUCLEAR SUBMARINE in the Arctic Smarter Every Day 240</t>
  </si>
  <si>
    <t>2020-07-26 14:57:41+00:00</t>
  </si>
  <si>
    <t>Sign up here and I'll email you new videos: https://www.smartereveryday.com/email-list
Get 1st Audiobook + access to monthly selection of Audible Originals for free when you try Audible for 30 days https://www.audible.com/smarter or TXT smarter to 500500
Upcoming videos will explore what life on a submarine is like.  Click here if you want to sub ðŸ˜: http://bit.ly/Subscribe2SED
â‡Š  Click below for more links!  â‡Š
Note: The US Navy put no restrictions on me about what I should say or how I should present what I learned on this trip. Other than making sure my footage was cleared for Operational Security, I am free to say whatever I want about this experience.
Another note: The Navy did not ask me to provide a link to their website (or do anything for that matter), but Iâ€™m going to provide a link because I want smart people to become submariners. The US Navy continues to provide stability and security in ways no other organization on earth does. If you are interested to find out how you can join the Navy you can visit the website here: https://www.navy.com/
~~~~~~~~~~~~~~~~~~~~~~~~~~~~
GET SMARTER SECTION
There are tons of interesting career opportunities out there that I never knew about:
The US Navy has several options such as engineer, pilot, submariner, logistics, accountant, medical doctor, and even Public Affairs specialist. I continue to be impressed by people that I meed who spent time in the Navy.  I worked with various people during the course of filming this video and they were all top notch.  https://www.navy.com/
~~~~~~~~~~~~~~~~~~~~~~
GET STUFF SECTION: 
(If I did this right these should be working Amazon affiliate links to purchase the stuff I like  to use. When people purchase from these links it will support Smarter Every Day.)
â“Mystery Item (just for fun): https://amzn.to/3f2qqMf  
ðŸ“·Camera I use : https://amzn.to/2VSiruw
Wide-angle: https://amzn.to/2SlPchR
My Multi-tool: https://amzn.to/2zGm5Pz 
ðŸ’¾How I get footage off my phone: https://amzn.to/2KMem4K
My Backpack: https://amzn.to/35jveJL 
Everyone needs a snatchblock: https://amzn.to/2DMR4s8
ðŸ¥½Goggle Up! : https://amzn.to/2zG754g 
Also, if youâ€™re interested in a Smarter Every Day shirt etc. theyâ€™re really soft and you can get there here: https://www.smartereveryday.com/store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</si>
  <si>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'projects', 'experiments', 'science projects', 'US Navy', 'Submarine', 'nuclear submarine', 'Arctic', 'Arctic Explorer', 'Shackleton', 'Endurance', 'ICEX 2020', 'ICEX', 'Department of Defence', 'USA', 'United States of America', 'Alaska', 'Prudhoe Bay', 'Ice Floe', 'Ice Lead', 'USS Toledo', 'USS Barb', 'stealth', 'welcome aboard', 'onboard']</t>
  </si>
  <si>
    <t>5fZRRfai1bs</t>
  </si>
  <si>
    <t>Everything about Sea Turtles  - Smarter Every Day 239</t>
  </si>
  <si>
    <t>Everything about Sea Turtles  Smarter Every Day 239</t>
  </si>
  <si>
    <t>2020-07-13 23:31:09+00:00</t>
  </si>
  <si>
    <t>Visit https://bit.ly/3ePEAjS and use promo code KLDE2Q87JZU9
to get 5% off when purchasing the DJI Mavic Mini or Mavic
Mini Fly More Combo
Click here if you're interested in subscribing: http://bit.ly/Subscribe2SED
If you feel compelled to suport Smarter Every Day on Patreon, first of all you're awesome, and secondly here's the link:
http://www.patreon.com/smartereveryday
A special thanks to:
The Cook Museum of Natural Science.  Plan your visit to see Kale here: https://www.cookmuseum.org/
Click here to donate to Kale's food and care: https://www.cookmuseum.org/kale/
(Cook Museum is a 501c3 and donation is tax deductible in the US) 
The Cook Museum is a non-profit.  If you'd like to help fund Kale's lunch bill I'm sure they'd be extremely excited to hear from you: https://www.cookmuseum.org/contact/
Dr. Christine Figgener
Support Dr. Figgener's Sea Turtle Research Directly: https://www.milkywire.com/impacters/78 
Follow her research on YouTube: https://www.youtube.com/channel/UCt4yIZtfFMKoQAflz4gIA1Q
She's on instagram here: https://www.instagram.com/cfiggener/
She's on Twitter here: https://twitter.com/ChrisFiggener
The Virginia Aquarium and Marine Science Center Stranding Response Program is a fantastic organization.  Reach out to support them and learn more here:
https://www.virginiaaquarium.com/conserve/Pages/Stranding-Response.aspx
My visit to the sea turtle hatchery was setup by Massi at Explornatura.  You can contact him at: https://www.explornatura.com/ If you contact him tell him Destin said to tell him "Pura Vida".
Dani and Valerie work at the Verde Azul Sea Turtle Conservation Center in Costa Rica: https://verdiazulcr.org/
B -Roll footage of the Cook Museum construction was created by Juergen Beck at Freedom Light Productions in Decatur Alabama. https://www.freedomlightonline.com/. 
His YouTube channel is here:
https://www.youtube.com/channel/UCaICHmL47WTmhlhGxrvXEdQ
Ambiance, audio and musicy things by: Gordon McGladdery 
https://www.ashellinthepit.com/
http://ashellinthepit.bandcamp.com/
The songs used in this video were "Manatee" and "Leatherback" and "It's probably gonna be ok"
~~~~~~~~~~~~~~~~~~~~~~~~~~~~
GET SMARTER SECTION
Visit this website and track individual Sea Turtles which are tagged with transponders: https://www.ocearch.org/tracker/?list
Here is information about the 7 species of sea turtles:
https://conserveturtles.org/information-sea-turtles-species-world/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
GET STUFF SECTION: 
(If I did this right these should be working Amazon affiliate links to purchase the stuff I like  to use. When people purchase from these links it will support Smarter Every Day.)
â“Mystery Item (straw related):   https://amzn.to/38RTHYt
Things I use and like:
ðŸ“·Camera I use : https://amzn.to/2VSiruw
Favorite Lens: https://amzn.to/2KPDQ1a
Wide-angle: https://amzn.to/2SlPchR
On-camera Mic: https://amzn.to/2SJulF4 
Lav Mic: https://amzn.to/3aRek6r
Hot shoe mount for Lav Receiver: https://amzn.to/35m6uAo
My Tripod: https://amzn.to/2Yl6RtJ 
My Multi-tool: https://amzn.to/2zGm5Pz 
Favorite SD Card: https://amzn.to/2KQ3Edz
ðŸ’¾How I get footage off my phone: https://amzn.to/2KMem4K
Travel Tripod: https://amzn.to/2zEa9Oi
My Backpack: https://amzn.to/35jveJL 
My Headlamp: https://amzn.to/3deYmVt 
Favorite Bidet: https://amzn.to/2xnMG3b 
World Map: https://amzn.to/3aTFCZT 
Favorite Shoes: https://amzn.to/3f5trfV 
Everyone needs a snatchblock: https://amzn.to/2DMR4s8
ðŸ¥½Goggle Up! : https://amzn.to/2zG754g 
Also, if youâ€™re interested in a Smarter Every Day shirt etc. theyâ€™re really soft and you can get there here: https://www.smartereveryday.com/store  
~~~~~~~~~~~~~~~~~~~~~~~~~~~~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</si>
  <si>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'turtles', "Kemp's Ridley", 'Olive Ridley', 'Biology', 'Sea Turtle', 'Hawksbill', 'leatherback', 'ocean', 'research', 'tortise shell', 'straw', 'straw in nose', "cook's museum", 'cook museum']</t>
  </si>
  <si>
    <t>Dy55X4QaAAU</t>
  </si>
  <si>
    <t>Which Shape CUTS BEST? (Weed Eater Line at 100,000 Frames Per Second) - Smarter Every Day 238</t>
  </si>
  <si>
    <t>Which Shape CUTS BEST Weed Eater Line at 100000 Frames Per Second Smarter Every Day 238</t>
  </si>
  <si>
    <t>2020-06-28 15:43:13+00:00</t>
  </si>
  <si>
    <t>Thanks to ExpressVPN for sponsoring this video. Get 3 months free with a 12-month plan at https://expressvpn.com/smarter
Click here if you're interested in subscribing: http://bit.ly/Subscribe2SED
â‡Š  Links to buy the winning weedeater line  â‡Š
~~~~~~~~~~~~~~~~~~~~~~~~~~~~~~~~~~~~~
GET SMARTER SECTION
Whatâ€™s it called? Weed Eater, String Trimmer, Weed Wacker, Whipper Snipper?
Google Trends map here:
https://trends.google.com/trends/explore?geo=US&amp;q=weed%20eater,weed%20wacker,string%20trimmer,weedeater
AFFILIATE LINKS: 
(When people purchase from these links it will support Smarter Every Day.)
Check out ExpressVPN Here: https://expressvpn.com/smarter
THE WINNING SHAPES (As a result of this EXTREMELY limited data set)
Oregon â€œGator Lineâ€ (Called â€œsharp squareâ€ in the video)
288 ft ~ $15: https://amzn.to/2CFXewP
895 ft ~ $30: https://amzn.to/2ZlvTHU 
Star shaped line
Cyclone Brand 
140 ft ~ $15 https://amzn.to/2AeCmfq
855 ft ~ $50 https://amzn.to/387oPCV
 (I couldnâ€™t find Shakespeare for a good price on Amazon but here is the style I tested)
125 ft ~ https://amzn.to/2ZnBRbA
Other stuff:
â“Mystery Item (just for fun):  https://amzn.to/38aNmXv
Things I use and like:
ðŸ“·Camera I use : https://amzn.to/2VSiruw
Favorite Lens: https://amzn.to/2KPDQ1a
Wide-angle: https://amzn.to/2SlPchR
My Tripod: https://amzn.to/2Yl6RtJ 
My Multi-tool: https://amzn.to/2zGm5Pz 
Favorite Shoes: https://amzn.to/3f5trfV 
Everyone needs a snatchblock: https://amzn.to/2DMR4s8
ðŸ¥½Goggle Up! : https://amzn.to/2zG754g 
Also, if youâ€™re interested in a Smarter Every Day shirt etc. theyâ€™re really soft and you can get there here: https://www.smartereveryday.com/store  
~~~~~~~~~~~~~~~~~~~~~~~~~~~~~~
OTHER TESTING
Project Farm Tested Durability: https://www.youtube.com/watch?v=HVJz7Gqn_SY
He tested other considerations here: https://www.youtube.com/watch?v=89BkJF0kVyc
I thought this was a well written break-down of different shapes: https://www.saraheberle.com/understanding-the-various-shapes-of-trimmer-line/
Itâ€™s interesting that so many different companies have their own proprietary shape etc, but I canâ€™t find any scientific research to back any of it up.  Fascinating!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</si>
  <si>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'weed eater', 'weed wacker', 'weed whipper', 'strimmer', 'whipper snipper', 'weed eater line', 'test', 'Stihl', 'husqvarna', 'ryobi', 'milwalkee', 'dewalt', 'craftsman', 'oregon', 'string trimmer line', 'yard work', 'lawn mower', 'lawn', 'grass', 'lawncare', 'lawn care']</t>
  </si>
  <si>
    <t>5d6SEQQbwtU</t>
  </si>
  <si>
    <t>How I Boarded a US NAVY NUCLEAR SUBMARINE in the Arctic (ICEX 2020) - Smarter Every Day 237</t>
  </si>
  <si>
    <t>How I Boarded a US NAVY NUCLEAR SUBMARINE in the Arctic ICEX 2020 Smarter Every Day 237</t>
  </si>
  <si>
    <t>2020-06-14 15:04:00+00:00</t>
  </si>
  <si>
    <t>Get 1st Audiobook + access to monthly selection of Audible Originals for free when you try Audible for 30 days https://www.audible.com/smarter or TXT smarter to 500500
Upcoming videos will explore what life on a submarine is like.  Click here if you want to sub ðŸ˜: http://bit.ly/Subscribe2SED
â‡Š  Click below for more links!  â‡Š
Note: The US Navy put no restrictions on me about what I should say or how I should present what I learned on this trip. Other than making sure my footage was cleared for Operational Security, I am free to say whatever I want about this experience.
Even though things are getting a bit difficult, The US Navy continues to provide stability and security.  If you are interested to find out how you can join the Navy you can visit the website here: https://www.navy.com/
~~~~~~~~~~~~~~~~~~~~~~~~~~~~
GET SMARTER SECTION
There are tons of interesting career opportunities out there that I never knew about:
The Geophysical Institute at the University of Alaska Fairbanks offers incredible opportunities to research Arctic regions.  They OWN A ROCKET RANGE. They do things like predict Aurora and monitor seismic and volcanic activity.  I wish I knew about this when I was younger.  https://www.gi.alaska.edu/
Check out the University of Alaska Fairbanks.
https://uaf.edu/uaf/
The US Navy has several options such as engineer, pilot, submariner, logistics, accountant, medical doctor, and even Public Affairs specialist. I continue to be impressed by people that I meed who spent time in the Navy.  I worked with various people during the course of filming this video and they were all top notch.  https://www.navy.com/
I asked Sofia to write a little blurb about her job experience: Sofia Montalvo is an Ice Analyst at the US National Ice Center (USNIC). She studied meteorology at the University of Miami and atmospheric science at North Carolina State University, but did not know that mapping and forecasting sea ice for safety and navigation was a thing she could do. She loves her job for the mission it upholds:  The USNIC Operations Department Analysts use remote sensing and model data to produce hemispheric, regional, and tailored ice and snow analyses. The Operations department is committed to the safety of navigation, protection of life and property, and government scientific research.
~~~~~~~~~~~~~~~~~~~~~~
GET STUFF SECTION: 
(If I did this right these should be working Amazon affiliate links to purchase the stuff I like  to use. When people purchase from these links it will support Smarter Every Day.)
â“Mystery Item (just for fun): https://amzn.to/30zlc78  
Alaska Gear:
Ski Goggles: https://amzn.to/30xELg0
Level 1 Thermal : https://amzn.to/2UPTDmn
Level 2 Pullover: https://amzn.to/3fiEotV 
Level 2 Bottoms: https://amzn.to/3dYd83u 
Level 7 Pants: https://amzn.to/30w6n4X
Balaclava: https://amzn.to/2Ykln3i 
Boots: https://amzn.to/3hgwYsN
Socks: https://amzn.to/3ffQRP0
Parka: https://amzn.to/3cUXFQv (got mine used off Ebay)
Gloves: Shell &amp; Liner made by "The Heat Company" (no amazon links)
Also, if youâ€™re interested in a Smarter Every Day shirt etc. theyâ€™re really soft and you can get there here: https://www.smartereveryday.com/store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</si>
  <si>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'US Navy', 'Submarine', 'nuclear submarine', 'Arctic', 'Arctic Explorer', 'Shackleton', 'Endurance', 'ICEX 2020', 'ICEX', 'Department of Defence', 'USA', 'United States of America', 'Alaska', 'Prudhoe Bay', 'Ice Floe', 'Ice Lead', 'Finger Rafting']</t>
  </si>
  <si>
    <t>S1opkMO1w4U</t>
  </si>
  <si>
    <t>How Weed Eaters Work (at 62,000 FRAMES PER SECOND) - Smarter Every Day 236</t>
  </si>
  <si>
    <t>How Weed Eaters Work at 62000 FRAMES PER SECOND Smarter Every Day 236</t>
  </si>
  <si>
    <t>2020-05-31 15:34:49+00:00</t>
  </si>
  <si>
    <t>Go to https://buyraycon.com/smarter for 15% off your order. Brought to you by Raycon
Click here if you're interested in subscribing: http://bit.ly/Subscribe2SED
â‡Š  Click below for more links!  â‡Š
I thought you'd like this: 
https://trends.google.com/trends/explore?geo=US&amp;q=weed%20eater,weed%20wacker,string%20trimmer,weedeater
GET STUFF SECTION: 
(If I did this right these should be working Amazon affiliate links to purchase the stuff I like  to use. When people purchase from these links it will support Smarter Every Day.)
Model of the ear: https://amzn.to/3bvGSTl 
â“Mystery Item (just for fun):   https://amzn.to/2MgE2Yg - Weedeater
Things I use and like:
ðŸ“·Camera I use : https://amzn.to/2VSiruw
Favorite Lens: https://amzn.to/2KPDQ1a
Wide-angle: https://amzn.to/2SlPchR
On-camera Mic: https://amzn.to/2SJulF4 
Lav Mic: https://amzn.to/3aRek6r
Hot shoe mount for Lav Receiver: https://amzn.to/35m6uAo
My Tripod: https://amzn.to/2Yl6RtJ 
My Multi-tool: https://amzn.to/2zGm5Pz 
Favorite SD Card: https://amzn.to/2KQ3Edz
ðŸ’¾How I get footage off my phone: https://amzn.to/2KMem4K
Travel Tripod: https://amzn.to/2zEa9Oi
My Backpack: https://amzn.to/35jveJL 
My Headlamp: https://amzn.to/3deYmVt 
Favorite Bidet: https://amzn.to/2xnMG3b 
World Map: https://amzn.to/3aTFCZT 
Favorite Shoes: https://amzn.to/3f5trfV 
Everyone needs a snatchblock: https://amzn.to/2DMR4s8
ðŸ¥½Goggle Up! : https://amzn.to/2zG754g 
Also, if youâ€™re interested in a Smarter Every Day shirt etc. theyâ€™re really soft and you can get there here: https://www.smartereveryday.com/store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</si>
  <si>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'weedeater', 'string trimmer', 'weed eater', 'weed', 'eater', 'mower', 'grass', 'lawncare', 'How do', 'Engineering', 'How To', 'Poulan', 'Husqvarna']</t>
  </si>
  <si>
    <t>p1PgNbgWSyY</t>
  </si>
  <si>
    <t>GOING SUPERSONIC with U.S. Air Force Thunderbirds! Pulling 7 G's in an F-16 -Smarter Every Day 235</t>
  </si>
  <si>
    <t>GOING SUPERSONIC with US Air Force Thunderbirds Pulling 7 Gs in an F16 Smarter Every Day 235</t>
  </si>
  <si>
    <t>2020-05-18 21:55:08+00:00</t>
  </si>
  <si>
    <t>Sign up here and I'll email you new videos: https://www.smartereveryday.com/email-list
How to Join the United States Air Force: https://www.airforce.com/apply-now
How to Support Smarter Every Day on Patreon: https://www.patreon.com/smartereveryday
Click here if you're interested in subscribing: http://bit.ly/Subscribe2SED
â‡Š  Click below for more links!  â‡Š
Follow the Thunderbirds on Instagram: https://www.instagram.com/AFThunderbirds/
Follow Flack on Instagram: https://www.instagram.com/thunderbird.8/
Follow Mace on Instagram:  https://www.instagram.com/mace_tbird_5/
A personal thank you to Air Force MSgt Ryan Crane for nominating me for this flight.  Thank you sir.
The Thunderbirds have a YouTube Channel
https://www.youtube.com/channel/UC7_edytVWM8iumngqzTVLVw
This flight took place on May 3, 2019 in Biloxi Mississippi.  The reason it took so long to release is the high amount of research I wanted to do before releasing the video.  I even visited the Air Force Research Lab at Wright Patterson AFB to discuss some aspects of this video with Aerodynamicists.  Synchronizing all this footage and coordinating additional B Roll with the Thunderbirds Public Affairs Officer also required a lot of effort.  
These are my own thoughts, not those of the U.S. Air Force or the Thunderbirds:
I've been around a lot of pilots and ground crew in my life and I must say that the professionalism displayed by the Thunderbirds was astounding.  Their goal is to inspire and demonstrate the capabilities of the US Air Force, so I'll take it a step further.  If you're a smart young person who is interesting in changing your life for the better, strongly consider the Air Force.  The job market isn't the best at the moment but the Air Force still has opportunities available for you to learn incredible skills even if you're not interested in flying.  They manage everything from logistics, electronics, aerospace, cyber and even space systems.  The threats to freedom are becoming more complex, and in my experience working for the Department of Defense over a 15 year span (even longer if you count my work as a contractor) The US Air Force consists of some of the most intelligent service members our country has.  These people are book-smart, but also have the confidence to solve real world problems with their own hands.  If I have a complex aerodynamic question, my first call is usually to someone in the Air Force, because they understand these complex phenomena intuitively.  For example, in this video you would hear Flack and I talking about pitot tubes in flight.  We also had other discussions about fuel burn rates, Prandtl Glauert, weather.... all kinds of things.  Simply put, if you're looking for direction in your life, and you're good with science and math... consider the Air Force.  That being said, they also need other types of skills as well.  Logisticians, writers, creative people who know how to solve complex problems in unique ways.  
~~~~~~~~~~~~~~~~~~~~~~~~~~~~
GET SMARTER SECTION
https://en.wikipedia.org/wiki/General_Dynamics_F-16_Fighting_Falcon
https://en.wikipedia.org/wiki/Prandtl%E2%80%93Glauert_transformation
~~~~~~~~~~~~~~~~~~~~~~~~~~~~
GET STUFF SECTION: 
(If I did this right these should be working Amazon affiliate links to purchase the stuff I like  to use. When people purchase from these links it will support Smarter Every Day.)
Model of the ear: https://amzn.to/3bvGSTl 
â“Mystery Item:   https://amzn.to/2WHStdN
Thunderbird Blanket: https://amzn.to/2y1kVxP                                    
Also, if youâ€™re interested in a Smarter Every Day shirt etc. theyâ€™re really soft and you can get there here: https://www.smartereveryday.com/store  
https://amzn.to/2SJulF4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</si>
  <si>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'f-16', 'aerodynamics', 'Thunderbirds', 'Blue Angels', 'Air Force', 'Fighter', 'F-35', 'F-22', 'FA-18', 'F-14', 'F-15', 'Engineering', 'Military', 'Pilot', 'Aviation']</t>
  </si>
  <si>
    <t>4LWmRuB-uNU</t>
  </si>
  <si>
    <t>How Birds Do the Thing - Smarter Every Day 234</t>
  </si>
  <si>
    <t>How Birds Do the Thing Smarter Every Day 234</t>
  </si>
  <si>
    <t>2020-04-27 13:26:36+00:00</t>
  </si>
  <si>
    <t>Check out https://kiwico.com/smarter and get your first month free!
Click here if you're interested in subscribing: http://bit.ly/Subscribe2SED
â‡Š  Click below for more links!  â‡Š
It makes me really happy when people support
Smarter Every Day on Patreon
http://www.patreon.com/smartereveryday
~~~~~~~~~~~~~~~~~~~~~~~~~~~~
GET SMARTER SECTION
Read the website of the man that originally came up with the algorithm, Craig Reynolds
http://www.red3d.com/cwr/boids/
Boids on Wikipedia
https://en.wikipedia.org/wiki/Boids
Experiment with the Boids Algorithm on Ben Eater's website
https://eater.net/boids
~~~~~~~~~~~~~~~~~~~~~~~~~~~~
GET STUFF SECTION: (If I did this right these should be working Amazon affiliate links to purchase the stuff I like to use. When people purchase from these links it will support Smarter Every Day.)
â“Mystery Item (just for fun):  https://amzn.to/3f9ZUl5
Things I use and like:
ðŸ“·Camera I use : https://amzn.to/2VSiruw
Favorite Lens: https://amzn.to/2KPDQ1a
Wide-angle: https://amzn.to/2SlPchR
On-camera Mic:https://amzn.to/2SJulF4
Lav Mic: https://amzn.to/3aRek6r
Hot shoe mount for Lav Receiver: https://amzn.to/35m6uAo
My Tripod: https://amzn.to/2Yl6RtJ 
My Multi-tool: https://amzn.to/2zGm5Pz 
Favorite SD Card: https://amzn.to/2KQ3Edz
ðŸ’¾How I get footage off my phone: https://amzn.to/2KMem4K
Travel Tripod: https://amzn.to/2zEa9Oi
My Backpack: https://amzn.to/35jveJL 
My Headlamp: https://amzn.to/3deYmVt 
Favorite Bidet: https://amzn.to/2xnMG3b 
World Map: https://amzn.to/3aTFCZT 
Favorite Shoes: https://amzn.to/3f5trfV 
Everyone needs a snatchblock: https://amzn.to/2DMR4s8
ðŸ¥½Goggle Up! : https://amzn.to/2zG754g 
Also, if youâ€™re interested in a Smarter Every Day shirt etc. theyâ€™re really soft and you can get there here: https://www.smartereveryday.com/storeÂ Â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This song is: "A Little Discomfort, a Lot of Freedom"
https://ashellinthepit.bandcamp.com/track/a-little-discomfort-a-lot-of-freedom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</si>
  <si>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'birds', 'boids', 'computer science', 'flocks', 'murmuration', 'biology', 'coding', 'boids algorithm', 'flock of birds', 'flocking birds']</t>
  </si>
  <si>
    <t>sbEj7M3aZIg</t>
  </si>
  <si>
    <t>We Made Face Shields - Smarter Every Day 233</t>
  </si>
  <si>
    <t>We Made Face Shields Smarter Every Day 233</t>
  </si>
  <si>
    <t>2020-04-07 16:01:32+00:00</t>
  </si>
  <si>
    <t>Check out what we've done and adapt/improve it for your city:
http://www.huntsvillefightingcovid.com
Take anything we have done and use for team! (Copy forms etc)
(Donations Accepted)
DISCLAIMER: All designs should be coordinated with your local hospital, and when possible only FDA approved medical products should be used. One danger of 3D printed materials is that if they do not provide protection, the users may put themselves in more dangerous situations with a false sense of security.  Do not make the decision on what products to use, simply make what your medical professionals ask for, and let them make the risk assesment.
Click here if you're interested in subscribing: http://bit.ly/Subscribe2SED
â‡Š  Click below for more links!  â‡Š
~~~~~~~~~~~~~~~~~~~~~~~~~~~~
GET SMARTER SECTION:
Find someone that's gone before you that will help you figure it out!  
For me it was Pooch (Alan) at: Operation Shields Up!
www.opshieldsup.org
Hats off to Joe Prusa's team for figuring out the design!
https://www.prusaprinters.org/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</si>
  <si>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'Volunteer']</t>
  </si>
  <si>
    <t>soYkEqDp760</t>
  </si>
  <si>
    <t>Reddit Disinformation &amp; How We Beat It Together - Smarter Every Day 232</t>
  </si>
  <si>
    <t>Reddit Disinformation How We Beat It Together Smarter Every Day 232</t>
  </si>
  <si>
    <t>2020-03-25 17:03:58+00:00</t>
  </si>
  <si>
    <t>Click here if you're interested in subscribing: http://bit.ly/Subscribe2SED
Also: https://www.reddit.com/r/SmarterEveryDay/
â‡Š  Click below for more links!  â‡Š
~~~~~~~~~~~~~~~~~~~~~~~~~~~~
Link to whole Social Media Manipulation Playlist:
https://www.youtube.com/watch?v=qOTYgcdNrXE&amp;list=PLjHf9jaFs8XVAQpJLdNNyA8tzhXzhpZHu&amp;index=2
~~~~~~~~~~~~~~~~~~~~~~~~~
GET SMARTER SECTION
2017 Reddit Security Report:
https://www.reddit.com/r/announcements/comments/8bb85p/reddits_2017_transparency_report_and_suspect/
Link to Banned Accounts
https://www.reddit.com/wiki/suspiciousaccounts
Link to iDrama Lab
https://idrama.science/
Link to Jeremyâ€™s Papers:
"The Web Centipede: Understanding How Web Communities
Influence Each Other Through the Lens of Mainstream and
Alternative News Sources"
https://arxiv.org/pdf/1705.06947
Who Let The Trolls Out? Towards Understanding State-Sponsored Trolls
https://arxiv.org/pdf/1811.03130
Link to Oxford Internet Institute
https://www.oii.ox.ac.uk/
Robotrolling article mentioned in this video:
https://www.stratcomcoe.org/robotrolling-20193  
Link to Stanford Observatory
https://cyber.fsi.stanford.edu/io
RenÃ©e DiResta
http://www.reneediresta.com/
~~~~~~~~~~~~~~~~~~~~~~~~~~~~
GET STUFF SECTION: (If I did this right these should be working Amazon affiliate links to purchase the stuff I like to use. When people purchase from these links it will support Smarter Every Day.)
â“Mystery Item (just for fun):  https://amzn.to/35hEZrZ
Things I use and like:
ðŸ“·Camera I use : https://amzn.to/2VSiruw
Favorite Lens: https://amzn.to/2KPDQ1a
Wide-angle: https://amzn.to/2SlPchR
On-camera Mic: https://amzn.to/2SJulF4
Lav Mic: https://amzn.to/3aRek6r
Hot shoe mount for Lav Receiver: https://amzn.to/35m6uAo
My Tripod: https://amzn.to/2Yl6RtJ 
My Multi-tool: https://amzn.to/2zGm5Pz 
Favorite SD Card: https://amzn.to/2KQ3Edz
ðŸ’¾How I get footage off my phone: https://amzn.to/2KMem4K
Travel Tripod: https://amzn.to/2zEa9Oi
My Backpack: https://amzn.to/35jveJL 
My Headlamp: https://amzn.to/3deYmVt 
Favorite Bidet: https://amzn.to/2xnMG3b 
World Map: https://amzn.to/3aTFCZT 
Favorite Shoes: https://amzn.to/3f5trfV 
Everyone needs a snatchblock: https://amzn.to/2DMR4s8
ðŸ¥½Goggle Up! : https://amzn.to/2zG754g 
Also, if youâ€™re interested in a Smarter Every Day shirt etc. theyâ€™re really soft and you can get there here: https://www.smartereveryday.com/storeÂ Â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</si>
  <si>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o0fG_lnVhHw</t>
  </si>
  <si>
    <t>HOW ROCKETS ARE MADE (Rocket Factory Tour - United Launch Alliance) - Smarter Every Day 231</t>
  </si>
  <si>
    <t>HOW ROCKETS ARE MADE Rocket Factory Tour United Launch Alliance Smarter Every Day 231</t>
  </si>
  <si>
    <t>2020-02-29 19:25:15+00:00</t>
  </si>
  <si>
    <t>Sign up here and I'll email you new videos: https://www.smartereveryday.com/email-list
Get 1st Audiobook + 2 Audible Originals Free when you try Audible for 30 days https://www.audible.com/smarter or TXT smarter to 500500
Interested in subscribing? http://bit.ly/Subscribe2SED
2nd Channel Interview with Tory about rocket engines and competitors: https://youtu.be/DQaPOIQLEUo 
Following Tory Bruno on Twitter is worth your time:
https://twitter.com/torybruno
Following me on Twitter is probably worth less of your time... but I'd still appreciate it:
https://twitter.com/smartereveryday
â‡Š  Click below for more links!  â‡Š
~~~~~~~~~~~~~~~~~~~~~~~~~~~~
GET SMARTER SECTION
United Launch Alliance: https://en.wikipedia.org/wiki/United_Launch_Alliance
Tory Bruno:
https://en.wikipedia.org/wiki/Tory_Bruno
ULA has a website named "Rocketbuilder".  You can build your own mission based on payload and destination.  It's fun to play around with it:
https://www.rocketbuilder.com/
~~~~~~~~~~~~~~~~~~~~~~~~~~~~
GET STUFF SECTION: (If I did this right these should be working Amazon affiliate links to purchase the stuff I like to use. When people purchase from these links it will support Smarter Every Day. The added interesting thing here is that by linking to Amazon this could potentially add money to the Amazon Ecosystem, which might eventually feed into the creation of BE4 engines that will power vulcan!)
â“Mystery Item (just for fun):  https://amzn.to/2xm8sEs
Things I use and like:
ðŸ“·Camera I use : https://amzn.to/2VSiruw
Favorite Lens: https://amzn.to/2KPDQ1a
Wide-angle: https://amzn.to/2SlPchR
On-camera Mic: https://amzn.to/2SJulF4
Lav Mic: https://amzn.to/3aRek6r
Hot shoe mount for Lav Receiver: https://amzn.to/35m6uAo
My Tripod: https://amzn.to/2Yl6RtJ 
My Multi-tool: https://amzn.to/2zGm5Pz 
Favorite SD Card: https://amzn.to/2KQ3Edz
ðŸ’¾How I get footage off my phone: https://amzn.to/2KMem4K
Travel Tripod: https://amzn.to/2zEa9Oi
My Backpack: https://amzn.to/35jveJL 
My Headlamp: https://amzn.to/3deYmVt 
Favorite Bidet: https://amzn.to/2xnMG3b 
World Map: https://amzn.to/3aTFCZT 
Favorite Shoes: https://amzn.to/3f5trfV 
Everyone needs a snatchblock: https://amzn.to/2DMR4s8
ðŸ¥½Goggle Up! : https://amzn.to/2zG754g 
Also, if youâ€™re interested in a Smarter Every Day shirt etc. theyâ€™re really soft and you can get there here: https://www.smartereveryday.com/storeÂ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help the world get Smarter Every Day by becoming a Patron.
http://www.patreon.com/smartereveryday
Warm Regards,
Destin</t>
  </si>
  <si>
    <t>['Smarter', 'Every', 'Day', 'Science', 'Physics', 'Destin', 'Sandlin', 'Education', 'Math', 'Smarter Every Day', 'nature', 'demonstration', 'slow', 'motion', 'slow motion', 'education', 'math', 'science', 'science education', 'what is science', 'Physics of', 'projects', 'experiments', 'science projects', 'rocket', 'rocket science', 'United Launch Alliance', 'SpaceX', 'RL-10', 'Rocket Engine', 'ULA', 'Delta Rocket', 'Atlas Rocket', 'Delta IV', 'Tory Bruno', 'Destin Sandlin', 'Engineering', 'How to build a rocket', 'How Rockets are made', "How it's made", 'space', 'spaceship', 'centaur']</t>
  </si>
  <si>
    <t>Q_F9CxSmGOM</t>
  </si>
  <si>
    <t>World's Longest Home Run (The "Mad Batter" Machine) - Smarter Every Day 230</t>
  </si>
  <si>
    <t>Worlds Longest Home Run The Mad Batter Machine Smarter Every Day 230</t>
  </si>
  <si>
    <t>2020-01-01 05:58:06+00:00</t>
  </si>
  <si>
    <t>Get your first audiobook plus 2 Audible Originals free when you try Audible for 30 days https://www.audible.com/smarter or text smarter to 500 500
Click here if you're interested in subscribing: http://bit.ly/Subscribe2SED
â‡Š  Click below for more links!  â‡Š
If you're awesome and would consider supporting on Patreon here's that link:
http://www.patreon.com/smartereveryday
~~~~~~~~~~~~~~~~~~~~~~~~~~~~
GET SMARTER SECTION
Check out Jeremy's Channel:
https://www.youtube.com/channel/UC_SLthyNX_ivd-dmsFgmJVg
Believe it or not, the wikipedia article on the home run is pretty great 
https://en.wikipedia.org/wiki/Home_run
~~~~~~~~~~~~~~~~~~~~~~~~~~~~
GET STUFF SECTION: (If I did this right these should be working Amazon affiliate links to purchase the stuff I like to use. When people purchase from these links it will support Smarter Every Day.)
â“Mystery Item (just for fun): https://amzn.to/2zDfR2X
Things I use and like:
ðŸ“·Camera I use : https://amzn.to/2VSiruw
Favorite Lens: https://amzn.to/2KPDQ1a
Wide-angle: https://amzn.to/2SlPchR
On-camera Mic: https://amzn.to/2SJulF4
Lav Mic: https://amzn.to/3aRek6r
Hot shoe mount for Lav Receiver: https://amzn.to/35m6uAo
My Tripod: https://amzn.to/2Yl6RtJ 
My Multi-tool: https://amzn.to/2zGm5Pz 
Favorite SD Card: https://amzn.to/2KQ3Edz
ðŸ’¾How I get footage off my phone: https://amzn.to/2KMem4K
Travel Tripod: https://amzn.to/2zEa9Oi
My Backpack: https://amzn.to/35jveJL 
My Headlamp: https://amzn.to/3deYmVt 
Favorite Bidet: https://amzn.to/2xnMG3b 
World Map: https://amzn.to/3aTFCZT 
Favorite Shoes: https://amzn.to/3f5trfV 
Everyone needs a snatchblock: https://amzn.to/2DMR4s8
ðŸ¥½Goggle Up! : https://amzn.to/2zG754g 
Also, if youâ€™re interested in a Smarter Every Day shirt etc. theyâ€™re really soft and you can get there here: https://www.smartereveryday.com/storeÂ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</si>
  <si>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'baseball', 'made batter', 'home run', 'statistics', 'hank aaron', 'babe ruth', 'mickey mantle', 'pitcher']</t>
  </si>
  <si>
    <t>ozIKwGt38LQ</t>
  </si>
  <si>
    <t>Breaking Into a Smart Home With A Laser - Smarter Every Day 229</t>
  </si>
  <si>
    <t>Breaking Into a Smart Home With A Laser Smarter Every Day 229</t>
  </si>
  <si>
    <t>2019-12-26 16:02:12+00:00</t>
  </si>
  <si>
    <t>If you feel like this has earned your support on Patreon please consider clicking here: https://www.patreon.com/smartereveryday
**Note 12/28/19: The lock company notified me that they've updated their software to lock the user out after 4 incorrect attempts to enter a PIN.**
Email list to be notified when I drop a new video: https://www.smartereveryday.com/email-list
Click here if you're interested in subscribing: http://bit.ly/Subscribe2SED
â‡Š  Click below for more links!  â‡Š
~~~~~~~~~~~~~~~~~~~~~~~~~~~~
GET SMARTER SECTION
This work was performed by a team of researchers at the University of Michigan and University of Electro-Communications in Japan. For more information check out their website http://lightcommands.com or contact them at lightcommandsteam@gmail.com
Here's one of the microphones on DigiKey
https://www.digikey.com/product-detail/en/cui-devices/CMM-2718AB-38316-TR/102-5087-2-ND/9748829
~~~~~~~~~~~~~~~~~~~~~~~~~~~~
GET STUFF SECTION: 
(If I did this right these should be working Amazon affiliate links to purchase the stuff I like to use. When people purchase from these links it will support Smarter Every Day.)
â“Mystery Item (just for fun):  https://amzn.to/2YkqdPJ
Things I use and like:
ðŸ“·Camera I use : https://amzn.to/2VSiruw
Favorite Lens: https://amzn.to/2KPDQ1a
Wide-angle: https://amzn.to/2SlPchR
On-camera Mic: https://amzn.to/2SJulF4
Lav Mic: https://amzn.to/3aRek6r
Hot shoe mount for Lav Receiver: https://amzn.to/35m6uAo
My Tripod: https://amzn.to/2Yl6RtJ 
My Multi-tool: https://amzn.to/2zGm5Pz 
Favorite SD Card: https://amzn.to/2KQ3Edz
ðŸ’¾How I get footage off my phone: https://amzn.to/2KMem4K
Travel Tripod: https://amzn.to/2zEa9Oi
My Backpack: https://amzn.to/35jveJL 
My Headlamp: https://amzn.to/3deYmVt 
Favorite Bidet: https://amzn.to/2xnMG3b 
World Map: https://amzn.to/3aTFCZT 
Favorite Shoes: https://amzn.to/3f5trfV 
Everyone needs a snatchblock: https://amzn.to/2DMR4s8
ðŸ¥½Goggle Up! : https://amzn.to/2zG754g 
Also, if youâ€™re interested in a Smarter Every Day shirt etc. theyâ€™re really soft and you can get there here: https://www.smartereveryday.com/storeÂ 
~~~~~~~~~~~~~~~~~~~~~~~~~~
Tweet Ideas to me at:
http://twitter.com/smartereveryday
Smarter Every Day on Facebook
https://www.facebook.com/SmarterEveryDay
Smarter Every Day on Patreon
http://www.patreon.com/smartereveryday
Smarter Every Day On Instagram
http://www.instagram.com/smartereveryday
Smarter Every Day SubReddit
http://www.reddit.com/r/smartereveryday
Ambiance, audio and musicy things by: Gordon McGladdery 
https://www.ashellinthepit.com/
http://ashellinthepit.bandcamp.com/
If you feel like this video was worth your time and added value to your life, please SHARE THE VIDEO!
If you REALLY liked it, feel free to pitch a few dollars Smarter Every Day by becoming a Patron.
http://www.patreon.com/smartereveryday
Warm Regards,
Destin</t>
  </si>
  <si>
    <t>['Smarter', 'Every', 'Day', 'Science', 'Physics', 'Destin', 'Sandlin', 'Education', 'Math', 'Smarter Every Day', 'experiment', 'nature', 'demonstration', 'slow', 'motion', 'slow motion', 'education', 'math', 'science', 'science education', 'what is science', 'Physics of', 'projects', 'experiments', 'science projects', 'smart home', 'Google Home', 'Amazon Alexa', 'Apple Home', 'Lockpicking', 'Laser', 'Internet of Things', 'Light Commands']</t>
  </si>
  <si>
    <t>_bcfxty39Cw</t>
  </si>
  <si>
    <t>UCUHW94eEFW7hkUMVaZz4eDg</t>
  </si>
  <si>
    <t>Freezing water expands. What if you don't let it?</t>
  </si>
  <si>
    <t>Freezing water expands What if you dont let it</t>
  </si>
  <si>
    <t>2022-10-14 14:41:12+00:00</t>
  </si>
  <si>
    <t>The first 200 people to https://brilliant.org/minutephysics get 20% off an annual premium subscription to Brilliant. Thanks to Brilliant for their support.
REFERENCES
Page with TONS of info about water and ice
https://water.lsbu.ac.uk/water/water_density.html
Specifically, a graph showing density &amp; temperature &amp; pressure along the phase line!!!!!
https://water.lsbu.ac.uk/water/images/ice_water_density_1.gif
Water freezing in isochoric conditions (theory):
https://www.nature.com/articles/s42005-020-0303-9
Water pressure/density calculator
https://www.omnicalculator.com/physics/water-density
http://www.csgnetwork.com/water_density_calculator.html
Article about pressure vs temperature vs volume expansion: Using freezing as a source of energy
https://link.springer.com/article/10.1007/s42452-018-0139-z#:~:text=It%20is%20well%20known%20that,energy%20using%20a%20hydraulic%20motor.
Latent heat of water at 0C
https://link.springer.com/referenceworkentry/10.1007/1-4020-3266-8_124#:~:text=A%20total%20of%20334%20J,the%20latent%20heat%20of%20fusion.
Mariana Trench
https://en.wikipedia.org/wiki/Mariana_Trench#:~:text=At%20the%20bottom%20of%20the,atmospheric%20pressure%20at%20sea%20level.
Regelation on wikipedia
https://en.wikipedia.org/wiki/Regelation#:~:text=Regelation%20is%20the%20phenomenon%20of,heavy%20weight%20attached%20to%20it.
Using Ice VI to freeze meat without tissue damage
https://www.sciencedirect.com/science/article/abs/pii/S0309174003001931
Support MinutePhysics on Patreon! http://www.patreon.com/minutephysics_x000D_
Link to Patreon Supporters: http://www.minutephysics.com/supporters/_x000D_
_x000D_
MinutePhysics is on twitter - @minutephysics_x000D_
And facebook - http://facebook.com/minutephysics_x000D_
_x000D_
Minute Physics provides an energetic and entertaining view of old and new problems in physics -- all in a minute!_x000D_
_x000D_
Created by Henry Reich</t>
  </si>
  <si>
    <t>['physics', 'minutephysics', 'science']</t>
  </si>
  <si>
    <t>6tu0mIpX8nU</t>
  </si>
  <si>
    <t>You're Technically HOTTER Than The Sun (with XKCD!)</t>
  </si>
  <si>
    <t>Youre Technically HOTTER Than The Sun with XKCD</t>
  </si>
  <si>
    <t>2022-09-08 18:34:09+00:00</t>
  </si>
  <si>
    <t>Where to buy WHAT IF? 2 by Randall Munroe â€“ Amazon: https://bit.ly/3Rk5Vy2 
    Barnes and Noble: https://bit.ly/3AKwXIl  
    Penguin Random House: https://bit.ly/3HgfucP
    Books-A-Million: https://bit.ly/3Q4bEH3
    Bookshop: https://bit.ly/3q26vVk
    IndieBound: https://bit.ly/3TyhX8W
    Apple Books: https://bit.ly/3wNNBp9
FOR INTERNATIONAL EDITIONS, Including the UK and Germany, click here: https://xkcd.com/what-if-2/
The #1 New York Times bestselling author of What If? and How To answers more of the weirdest questions you never thought to ask
The millions of people around the world who read and loved What If? still have questions, and those questions are getting stranger. Thank goodness xkcd creator Randall Munroe is here to help. Planning to ride a fire pole from the Moon back to Earth? The hardest part is sticking the landing. Hoping to cool the atmosphere by opening everyoneâ€™s freezer door at the same time? Maybe itâ€™s time for a brief introduction to thermodynamics. Want to know what would happen if you rode a helicopter blade, built a billion-story building, made a lava lamp out of lava, or jumped on a geyser as it erupted? Okay, if you insist.
Before you go on a cosmic road trip, feed the residents of New York City to a T. rex, or fill every church with bananas, be sure to consult this practical guide for impractical ideas. Unfazed by absurdity, Munroe consults the latest research on everything from swing-set physics to airliner catapultâ€“design to answer his readersâ€™ questions, clearly and concisely, with illuminating and occasionally terrifying illustrations. As he consistently demonstrates, you can learn a lot from examining how the world might work in very specific extreme circumstances.
Support MinutePhysics on Patreon! http://www.patreon.com/minutephysics_x000D_
Link to Patreon Supporters: http://www.minutephysics.com/supporters/_x000D_
_x000D_
What if Pluto were plutonium? And Uranus uranium? And Mercury mercury? This video is based off of a chapter of the new xkcd book "What If? 2"
MinutePhysics is on twitter - @minutephysics_x000D_
And facebook - http://facebook.com/minutephysics_x000D_
Minute Physics provides an energetic and entertaining view of old and new problems in physics -- all in a minute!_x000D_
_x000D_
Created by Henry Reich</t>
  </si>
  <si>
    <t>jSMZoLjB9JE</t>
  </si>
  <si>
    <t>Passing A Portal Through Itself</t>
  </si>
  <si>
    <t>2022-09-01 16:43:59+00:00</t>
  </si>
  <si>
    <t>Nebula Classes - Great classes by your favorite creators on a creator-owned streaming service: https://nebulaclasses.com/minutephysics
This video is about what happens if you try to pass a portal (like in the video game Portal or Portal 2) through itself - do you get a paradox? Infinite recursion? Impossibility? Contradiction? The end of the world? Collapse of the wavefunction? Ultimately it ends up looking beautiful and weird and recursive and... just watch the video :)
Support MinutePhysics on Patreon! http://www.patreon.com/minutephysics_x000D_
Link to Patreon Supporters: http://www.minutephysics.com/supporters/_x000D_
_x000D_
MinutePhysics is on twitter - @minutephysics_x000D_
And facebook - http://facebook.com/minutephysics_x000D_
_x000D_
Minute Physics provides an energetic and entertaining view of old and new problems in physics -- all in a minute!_x000D_
_x000D_
Created by Henry Reich</t>
  </si>
  <si>
    <t>SD9yVca6hHI</t>
  </si>
  <si>
    <t>How Many Fossils to Go an Inch? (ft. Robert Krulwich)</t>
  </si>
  <si>
    <t>How Many Fossils to Go an Inch ft Robert Krulwich</t>
  </si>
  <si>
    <t>2022-08-18 15:08:27+00:00</t>
  </si>
  <si>
    <t>A beautiful guest video by Robert Krulwich and Nate Milton
Support MinutePhysics on Patreon! http://www.patreon.com/minutephysics_x000D_
Link to Patreon Supporters: http://www.minutephysics.com/supporters/_x000D_
_x000D_
MinutePhysics is on twitter - @minutephysics_x000D_
And facebook - http://facebook.com/minutephysics_x000D_
_x000D_
Minute Physics provides an energetic and entertaining view of old and new problems in physics -- all in a minute!_x000D_
_x000D_
Created by Henry Reich</t>
  </si>
  <si>
    <t>zDAE9A_1NA4</t>
  </si>
  <si>
    <t>Another Portal Paradox</t>
  </si>
  <si>
    <t>2022-08-04 12:00:39+00:00</t>
  </si>
  <si>
    <t>We have a course on Brilliant! And the first 200 people to https://brilliant.org/minutephysics get 20% off an annual premium subscription to Brilliant, with full access to all courses, including ours. 
What happens if you extend a piston through a portal? Or try to sandwich a cube between two portals? That's right, it's time to explore more portal paradoxes!
Support MinutePhysics on Patreon! http://www.patreon.com/minutephysics_x000D_
Link to Patreon Supporters: http://www.minutephysics.com/supporters/_x000D_
_x000D_
MinutePhysics is on twitter - @minutephysics_x000D_
And facebook - http://facebook.com/minutephysics_x000D_
_x000D_
Minute Physics provides an energetic and entertaining view of old and new problems in physics -- all in a minute!_x000D_
_x000D_
Created by Henry Reich</t>
  </si>
  <si>
    <t>TWBEi4ZcLu4</t>
  </si>
  <si>
    <t>The Trinity of Quality</t>
  </si>
  <si>
    <t>2022-06-29 11:52:29+00:00</t>
  </si>
  <si>
    <t>The first 200 people to https://brilliant.org/MinutePhysics/ get 20% off an annual Premium subscription to Brilliant. MinutePhysics is on Patreon: https://patreon.com/minutephysics
In order to make something good, you need to have the right combination of three things: Quality, Discernment and Taste. This video is about quality vs quantity, the paradox of quality, how to make good content and good videos, etc. Based on my experience over the last decade running a collaborative creative business, MinuteEarth, where we do regular internal reflection and training on the craft of science communication.
Support MinutePhysics on Patreon! http://www.patreon.com/minutephysics_x000D_
Link to Patreon Supporters: http://www.minutephysics.com/supporters/_x000D_
_x000D_
MinutePhysics is on twitter - @minutephysics_x000D_
And facebook - http://facebook.com/minutephysics_x000D_
_x000D_
Minute Physics provides an energetic and entertaining view of old and new problems in physics -- all in a minute!_x000D_
_x000D_
Created by Henry Reich</t>
  </si>
  <si>
    <t>s5w7NxRP87w</t>
  </si>
  <si>
    <t>Announcing...</t>
  </si>
  <si>
    <t>Announcing</t>
  </si>
  <si>
    <t>2022-06-16 17:35:30+00:00</t>
  </si>
  <si>
    <t>Check out MinuteFood! https://youtube.com/minutefood and support MinutePhysics: https://patreon.com/minutephysics
Link to Patreon Supporters: http://www.minutephysics.com/supporters/_x000D_
_x000D_
MinutePhysics is on twitter - @minutephysics_x000D_
And facebook - http://facebook.com/minutephysics_x000D_
_x000D_
Minute Physics provides an energetic and entertaining view of old and new problems in physics -- all in a minute!_x000D_
_x000D_
Created by Henry Reich</t>
  </si>
  <si>
    <t>bSVfItpvG5Q</t>
  </si>
  <si>
    <t>Most Collisions Are Secretly in One Dimension</t>
  </si>
  <si>
    <t>2022-05-26 13:00:13+00:00</t>
  </si>
  <si>
    <t>The first 200 people to https://brilliant.org/MinutePhysics/ get 20% off an annual Premium subscription to Brilliant.
This video is about elastic and inelastic collisions in 1D, 2D and 3D - and how the collision of conservation of energy with conservation of momentum, plus a secret direction, results in a completely predetermined behavior for most collisions.
REFERENCES
1D Collision Calculator:
http://hyperphysics.phy-astr.gsu.edu/hbase/col1d.html#c1
Elastic collision of spheres Wolfram
https://demonstrations.wolfram.com/ElasticCollisionsOfTwoSpheres/
Oblique collisions of two 2D spheres
https://iopscience.iop.org/article/10.1088/1361-6404/aab330
Ballistic Pendulum
http://hyperphysics.phy-astr.gsu.edu/hbase/balpen.html
Support MinutePhysics on Patreon! http://www.patreon.com/minutephysics_x000D_
Link to Patreon Supporters: http://www.minutephysics.com/supporters/_x000D_
_x000D_
MinutePhysics is on twitter - @minutephysics_x000D_
And facebook - http://facebook.com/minutephysics_x000D_
Minute Physics provides an energetic and entertaining view of old and new problems in physics -- all in a minute!_x000D_
_x000D_
Created by Henry Reich</t>
  </si>
  <si>
    <t>6ERXfZTFbFQ</t>
  </si>
  <si>
    <t>Is Anything on the Internet Real?</t>
  </si>
  <si>
    <t>Is Anything on the Internet Real</t>
  </si>
  <si>
    <t>2021-12-22 15:15:01+00:00</t>
  </si>
  <si>
    <t>GiveWell is matching donations from first-time donors dollar for dollar up to $250. Click on https://bit.ly/3DvVik8 to donate and be sure to use the fundraiser code MINUTEPHYSICS at checkout to make sure your donation gets matched.
Support MinutePhysics on Patreon! http://www.patreon.com/minutephysics_x000D_
Link to Patreon Supporters: http://www.minutephysics.com/supporters/_x000D_
_x000D_
MinutePhysics is on twitter - @minutephysics_x000D_
And facebook - http://facebook.com/minutephysics_x000D_
Minute Physics provides an energetic and entertaining view of old and new problems in physics -- all in a minute!_x000D_
_x000D_
Created by Henry Reich</t>
  </si>
  <si>
    <t>vLIPUdru82c</t>
  </si>
  <si>
    <t>The Problem With The Butterfly Effect</t>
  </si>
  <si>
    <t>2021-10-21 13:00:22+00:00</t>
  </si>
  <si>
    <t>The first 200 people to go to https://brilliant.org/minutephysics get 20% off a Premium subscription to Brilliant
Support MinutePhysics on Patreon! http://www.patreon.com/minutephysics_x000D_
Link to Patreon Supporters: http://www.minutephysics.com/supporters/_x000D_
_x000D_
MinutePhysics is on twitter - @minutephysics_x000D_
And facebook - http://facebook.com/minutephysics_x000D_
And Google+ (does anyone use this any more?) - http://bit.ly/qzEwc6_x000D_
_x000D_
Minute Physics provides an energetic and entertaining view of old and new problems in physics -- all in a minute!_x000D_
_x000D_
Created by Henry Reich</t>
  </si>
  <si>
    <t>eCD6ahMihoc</t>
  </si>
  <si>
    <t>(A book with the answer)</t>
  </si>
  <si>
    <t>A book with the answer</t>
  </si>
  <si>
    <t>2021-10-08 13:15:04+00:00</t>
  </si>
  <si>
    <t>Get the new MinuteEarth book at: https://www.minuteearth.com/books !!
Support MinutePhysics on Patreon: http://www.patreon.com/minutephysics_x000D_
Link to Patreon Supporters: http://www.minutephysics.com/supporters/_x000D_
_x000D_
MinutePhysics is on twitter - @minutephysics_x000D_
Minute Physics provides an energetic and entertaining view of old and new problems in physics -- all in a minute!_x000D_
_x000D_
Created by Henry Reich</t>
  </si>
  <si>
    <t>['physics', 'minutephysics', 'science', 'book', 'books']</t>
  </si>
  <si>
    <t>kU8TEcie4hY</t>
  </si>
  <si>
    <t>The Rocket &amp; String Paradox</t>
  </si>
  <si>
    <t>The Rocket String Paradox</t>
  </si>
  <si>
    <t>2021-08-18 13:00:11+00:00</t>
  </si>
  <si>
    <t>The first 200 people to go to http://brilliant.org/minutephysics get 20% off a premium subscription to Brilliant.
This video is about Bell's Spaceship Paradox of Special Relativity, wherein a pair of rockets (or spacecraft) connected by a weak thread accelerate with uniform acceleration, maintaining the same separation, and the question is: does the thread break? And if so, why?
REFERENCES
Interactive Spacetime Globe by Alexander Wu:
https://alexonscience.com/projects/spacetimeglobe/
Read an overview on Wikipedia:
https://en.wikipedia.org/wiki/Bell%27s_spaceship_paradox
John Baez on Bell's Spaceship Paradox, Rindler Acceleration, etc
https://math.ucr.edu/home/baez/physics/Relativity/SR/BellSpaceships/spaceship_puzzle.html
Support MinutePhysics on Patreon! http://www.patreon.com/minutephysics_x000D_
Link to Patreon Supporters: http://www.minutephysics.com/supporters/_x000D_
_x000D_
MinutePhysics is on twitter - @minutephysics_x000D_
And facebook - http://facebook.com/minutephysics_x000D_
_x000D_
Minute Physics provides an energetic and entertaining view of old and new problems in physics -- all in a minute!_x000D_
_x000D_
Created by Henry Reich</t>
  </si>
  <si>
    <t>W2Xb2GFK2yc</t>
  </si>
  <si>
    <t>A Better Way To Picture Atoms</t>
  </si>
  <si>
    <t>2021-05-19 13:22:08+00:00</t>
  </si>
  <si>
    <t>Thanks to Google for sponsoring a portion of this video!
Support MinutePhysics on Patreon: http://www.patreon.com/minutephysics
_x000D_
This video is about using Bohmian trajectories to visualize the wavefunctions of hydrogen orbitals, rendered in 3D using custom python code in Blender.
REFERENCES
A Suggested Interpretation of the Quantum Theory in Terms of "Hidden" Variables. I
David Bohm, Physical Review, Vol 85 No. 2, January 15, 1952
Speakable and Unspeakable in Quantum Mechanics
J. S. Bell
Trajectory construction of Dirac evolution
Peter Holland
The de Broglie-Bohm Causal Interpretation of Quantum Mechanics and its Application to some Simple Systems by Caroline Colijn
Bohmian Trajectories as the Foundation of Quantum Mechanics
http://arxiv.org/abs/0912.2666v1
The Pilot-Wave Perspective on Quantum Scattering and Tunneling
http://arxiv.org/abs/1210.7265v2
A Quantum Potential Description of One-Dimensional Time-Dependent Scattering From Square Barriers and Square Wells
Dewdney, Foundations of Physics, VoL 12, No. 1, 1982 
Link to Patreon Supporters: http://www.minutephysics.com/supporters/_x000D_
_x000D_
MinutePhysics is on twitter - @minutephysics_x000D_
And facebook - http://facebook.com/minutephysics_x000D_
_x000D_
Minute Physics provides an energetic and entertaining view of old and new problems in physics -- all in a minute!_x000D_
_x000D_
Created by Henry Reich</t>
  </si>
  <si>
    <t>['physics', 'minutephysics', 'science', 'blender']</t>
  </si>
  <si>
    <t>CI-bwqhhTTw</t>
  </si>
  <si>
    <t>Windmills Are NOT Like Dams</t>
  </si>
  <si>
    <t>2021-04-01 14:14:26+00:00</t>
  </si>
  <si>
    <t>Watch the bonus material cut from this video and get 26% off an annual subscription to CuriosityStream and Nebula at https://www.curiositystream.com/minutephysics 
The Solution to the Windmill Paradox. This video is about the tradeoff of Windmills: the fact that the more kinetic energy you extract from the wind the slower the wind goes, the less wind you have to extract energy from, etc. How much energy is the sweet spot to extract from the wind??
Support MinutePhysics on Patreon! http://www.patreon.com/minutephysics_x000D_
Link to Patreon Supporters: http://www.minutephysics.com/supporters/_x000D_
_x000D_
MinutePhysics is on twitter - @minutephysics_x000D_
And facebook - http://facebook.com/minutephysics_x000D_
_x000D_
Minute Physics provides an energetic and entertaining view of old and new problems in physics -- all in a minute!_x000D_
_x000D_
Created by Henry Reich</t>
  </si>
  <si>
    <t>95sQcSulRFM</t>
  </si>
  <si>
    <t>Why Do Boats Make This Shape?</t>
  </si>
  <si>
    <t>Why Do Boats Make This Shape</t>
  </si>
  <si>
    <t>2021-03-21 14:00:02+00:00</t>
  </si>
  <si>
    <t>Go to https://curiositystream.com/minutephysics to get access to CuriosityStream AND Nebula (where you can watch the extended version of this video), plus you'll get a 26% discount on an annual subscription.
This video is about the "Kelvin wake" shape of water wakes behind boats - we talk about mach angle, dispersion, superposition of many waves, and how these all lead to the pattern of a wake. We don't get into Froude number though...
REFERENCES
Boat Wake Wikipedia Page: https://en.wikipedia.org/wiki/Wake
Interactive Boat Wake Simulation: https://observablehq.com/@rreusser/dispersion-in-water-surface-waves
Feynman Lectures on Water Waves: https://www.feynmanlectures.caltech.edu/I_51.html#Ch51-S4
Building up a Boat Wake from V-Shaped Wakes: https://editor.p5js.org/aatish/full/bDiykicsC
Wave Dispersion: https://en.wikipedia.org/wiki/Dispersion_relation
Mach angle shock waves:
https://www.sciencedirect.com/topics/engineering/mach-angle
Ship Wakes - Kelvin or Mach Angle? Rabaud and Moisy Paper: https://journals.aps.org/prl/abstract/10.1103/PhysRevLett.110.214503
Support MinutePhysics on Patreon! http://www.patreon.com/minutephysics_x000D_
Link to Patreon Supporters: http://www.minutephysics.com/supporters/_x000D_
_x000D_
MinutePhysics is on twitter - @minutephysics_x000D_
And facebook - http://facebook.com/minutephysics_x000D_
And Google+ (does anyone use this any more?) - http://bit.ly/qzEwc6_x000D_
_x000D_
Minute Physics provides an energetic and entertaining view of old and new problems in physics -- all in a minute!_x000D_
_x000D_
Created by Henry Reich</t>
  </si>
  <si>
    <t>WGKIjojADmg</t>
  </si>
  <si>
    <t>The Physics of Windmill Design</t>
  </si>
  <si>
    <t>2021-03-02 14:00:23+00:00</t>
  </si>
  <si>
    <t>This video was created in partnership with Bill Gates, inspired by his new book â€œHow to Avoid a Climate Disaster.â€ Find out more here: https://gatesnot.es/3u7UUVU
This video is about how physics dictates the design of modern windmills - why they are so big, have so few blades, and have such skinny blades.
REFERENCES
H. Glauert: Aerodynamic Theory, 1935 Division L (Airplane Propellers), Chapter XI: Windmills and Fans
Wind power extraction fundamentals
https://home.uni-leipzig.de/energy/energy-fundamentals/15.htm
Betz's Law
https://en.wikipedia.org/wiki/Betz%27s_law
Tip Speed Ratio
https://en.wikipedia.org/wiki/Tip-speed_ratio
Aerodynamics of Wind Turbines Book
https://www.amazon.com/Aerodynamics-Wind-Turbines-Physical-Analysis/dp/1119405610
Penn State Wind Turbine Aerodynamics Lesson
https://www.e-education.psu.edu/aersp583/node/469
Wind Power Physics youtube video
https://www.youtube.com/watch?v=qx_M0nvDIGU
Why do Wind Turbines Have Three Blades?
https://rosemary-barnes.medium.com/why-do-wind-turbines-usually-have-3-blades-f7f95d714869
Wind Power Fundamentals
http://web.mit.edu/windenergy/windweek/Presentations/Wind%20Energy%20101.pdf
Wind Power Explained
https://www.calcunation.com/blogs.php/the-physics-behind-wind-turbines/
Drag Coefficient
http://dx.doi.org/10.1615/AtoZ.d.drag_coefficient
Reynolds Number and Drag
http://www2.eng.cam.ac.uk/~mpj1001/learnfluidmechanics.org/LFM_blank_notes/handout_8_v3.pdf
Reynolds Number
https://en.wikipedia.org/wiki/Reynolds_number
Viscosity of Air
https://en.wikipedia.org/wiki/Viscosity#Air
Support MinutePhysics on Patreon! http://www.patreon.com/minutephysics_x000D_
Link to Patreon Supporters: http://www.minutephysics.com/supporters/_x000D_
_x000D_
MinutePhysics is on twitter - @minutephysics_x000D_
And facebook - http://facebook.com/minutephysics_x000D_
Minute Physics provides an energetic and entertaining view of old and new problems in physics -- all in a minute!_x000D_
_x000D_
Created by Henry Reich</t>
  </si>
  <si>
    <t>eNhJY-R3Gwg</t>
  </si>
  <si>
    <t>General Relativity Explained in 7 Levels of Difficulty</t>
  </si>
  <si>
    <t>2021-02-18 17:25:09+00:00</t>
  </si>
  <si>
    <t>Go to https://curiositystream.com/minutephysics to get access to CuriosityStream AND Nebula (where you can watch the extended version of this video), plus you'll get a 26% discount on an annual subscription.
This video covers the General theory of Relativity, developed by Albert Einstein, from basic simple levels (it's gravity, curved space) through to the concepts of how curved spacetime is represented by psuedo-Riemannian manifolds with Lorentzian signature (that is, special relativity and minkowski space are the local tangent space), how matter and energy are represented by an energy-momentum tensor, and how these two together obey the Einstein Field Equations. The solutions to the Einstein Field Equations (including the schwarzschild metric, kerr metric, freedman-lemaitre-robertson-walker metric, etc) represent gravity around massive objects like the sun, earth, and black holes, but also the history and expansion and future evolution of the cosmos. The universe on a large scale is described by general relativity - on a small scale, quantum mechanics. And where they meet... there's still work to be done.
REFERENCES
Wald's textbook - General Relativity
Hartle's textbook - Gravity: An Introduction to Einstein's General Relativity
Carlo Rovelli History of Quantum Gravity: https://cds.cern.ch/record/442809/files/0006061.pdf
Leon Rosenfeld 1930 paper on quantum gravity: http://www.edoc.mpg.de/438547
Kerr Metric Solution - https://en.wikipedia.org/wiki/Eddington%E2%80%93Finkelstein_coordinates
Schwarzschild Metric - https://en.wikipedia.org/wiki/Schwarzschild_metric
Eddington-Finkelstein Coordinates - https://en.wikipedia.org/wiki/Eddington%E2%80%93Finkelstein_coordinates
Support MinutePhysics on Patreon! http://www.patreon.com/minutephysics_x000D_
Link to Patreon Supporters: http://www.minutephysics.com/supporters/_x000D_
_x000D_
MinutePhysics is on twitter - @minutephysics_x000D_
And facebook - http://facebook.com/minutephysics_x000D_
And Google+ (does anyone use this any more?) - http://bit.ly/qzEwc6_x000D_
_x000D_
Minute Physics provides an energetic and entertaining view of old and new problems in physics -- all in a minute!_x000D_
_x000D_
Created by Henry Reich</t>
  </si>
  <si>
    <t>IZ_8b_Ydsv0</t>
  </si>
  <si>
    <t>Why LESS Sensitive Tests Might Be Better</t>
  </si>
  <si>
    <t>2021-01-14 14:00:10+00:00</t>
  </si>
  <si>
    <t>Thanks to Brilliant for sponsoring this video - the first 200 people to click on https://www.brilliant.org/MinutePhysics will get 20% off a Premium subscription to Brilliant.
This video written &amp; produced in collaboration with Aatish Bhatia, https://www.aatishb.com
This video is about how cheap, fast, and LESS sensitive rapid antigen tests might be better for screening (&amp; maybe surveillance) than PCR COVID tests due to the nature of contagiousness/infectiveness at various points on the viral load trajectory of symptomatic and asymptomatic COVID sars-COV-2 carriers.
REFERENCES
Thanks to Daniel Larremore for feedback on early versions of this video https://larremorelab.github.io/
Rapid Antigen Testing:
COVID-19 testing: One size does not fit all. https://science.sciencemag.org/content/371/6525/126
Rethinking Covid-19 Test Sensitivity â€” A Strategy for Containment. https://www.nejm.org/doi/full/10.1056/NEJMp2025631
Test sensitivity is secondary to frequency and turnaround time for COVID-19 screening. https://advances.sciencemag.org/content/7/1/eabd5393.abstract
The effectiveness of population-wide, rapid antigen test based screening in reducing SARS-CoV-2 infection prevalence in Slovakia. (pre-print, not yet peer reviewed) https://www.medrxiv.org/content/10.1101/2020.12.02.20240648v1
Effective Testing and Screening for Covid-19. https://www.rockefellerfoundation.org/wp-content/uploads/2020/09/A-National-Decision-Point-Effective-Testing-Screening-for-Covid-19-Full-Report.pdf
Brown University &amp; Harvard University modeling of COVID-19 testing shortfall. https://globalepidemics.org/testing-targets/
Fast Coronavirus Tests are coming. https://media.nature.com/original/magazine-assets/d41586-020-02661-2/d41586-020-02661-2.pdf
Open letter signed by epidemiologists and infectious disease experts supporting widespread &amp; frequent rapid antigen testing for COVID-19: https://www.rapidtests.org/expert-letter
More information on various COVID-19 tests: https://chs.asu.edu/diagnostics-commons/testing-commons
Field performance and public health response using the BinaxNOW Rapid SARS-CoV-2 antigen detection assay during community-based testing. https://academic.oup.com/cid/advance-article/doi/10.1093/cid/ciaa1890/6052342
Performance of an Antigen-Based Test for Asymptomatic and Symptomatic SARS-CoV-2 Testing at Two University Campuses. https://www.cdc.gov/mmwr/volumes/69/wr/mm695152a3.htm
Asymptomatic Spread:
People without symptoms spread virus in more than half of cases, CDC model finds https://www.washingtonpost.com/science/2021/01/07/covid-asymptomatic-spread/
(More than half of all) SARS-CoV-2 Transmission From People Without COVID-19 Symptoms. https://jamanetwork.com/journals/jamanetworkopen/fullarticle/2774707
Three Quarters of People with SARS-CoV-2 Infection are Asymptomatic: Analysis of English Household Survey Data. https://www.ncbi.nlm.nih.gov/pmc/articles/PMC7549754/
Viral Load Curve:
SARS-CoV-2 viral dynamics in acute infections. (pre-print, not yet peer reviewed)
https://www.medrxiv.org/content/10.1101/2020.10.21.20217042v2
Support MinutePhysics on Patreon! http://www.patreon.com/minutephysics_x000D_
Link to Patreon Supporters: http://www.minutephysics.com/supporters/_x000D_
_x000D_
MinutePhysics is on twitter - @minutephysics_x000D_
And facebook - http://facebook.com/minutephysics_x000D_
Minute Physics provides an energetic and entertaining view of old and new problems in physics -- all in a minute!_x000D_
_x000D_
Created by Henry Reich</t>
  </si>
  <si>
    <t>Y47t9qLc9I4</t>
  </si>
  <si>
    <t>Why Masks Work BETTER Than You'd Think</t>
  </si>
  <si>
    <t>Why Masks Work BETTER Than Youd Think</t>
  </si>
  <si>
    <t>2020-09-08 13:06:47+00:00</t>
  </si>
  <si>
    <t>Thanks to the Heising-Simons foundation for their support: https://www.hsfoundation.org (their COVID-19 grants: https://www.hsfoundation.org/grants/covid-19-response-grants/ )
Check out https://aatishb.com/maskmath to explore and for references.
This video is about how masks (whether surgical, or N95, or cloth) are counterintuitive and actually work much better epidemiologically than one might expect. Masks do double-duty, and the fraction of interactions with masks is much higher than the fraction of people wearing masks, so partially adopted, partially effective masks are able to reduce the basic reproduction number surprisingly well.
REFERENCES:
Aatishâ€™s detailed writeup on github: https://github.com/aatishb/maskmath/blob/master/model/mathmodel.ipynb
Amid the Coronavirus Crisis, a Regimen for Re-entry: https://www.newyorker.com/science/medical-dispatch/amid-the-coronavirus-crisis-a-regimen-for-reentry
Face Masks Against COVID-19: An Evidence Review https://www.preprints.org/manuscript/202004.0203/v3
Mask FAQ Test Results: https://www.maskfaq.com/test-results
The Effect of Mask Use on the Spread of Influenza During a Pandemic: https://onlinelibrary.wiley.com/doi/full/10.1111/j.1539-6924.2010.01428.x
Calibrated Intervention and Containment of the COVID-19 Pandemic: https://arxiv.org/ftp/arxiv/papers/2003/2003.07353.pdf
Cloth Mask Breathability and Filtration Efficiency Technical Report: https://static1.squarespace.com/static/5e8126f89327941b9453eeef/t/5f2c4463a5c9f75a38d2b26f/1596736614213/N95DECON_cloth_mask_breathability_filtrationtechnical_report_v1_200804.pdf
What kind of mask should I be wearing to protect against COVID-19? http://built-envi.com/what-kind-of-mask-should-i-be-wearing-to-protect-against-covid-19/
Masks for all? The science says yes. https://www.fast.ai/2020/04/13/masks-summary/
The Real Reason to Wear a Mask: https://medium.com/the-atlantic/the-real-reason-to-wear-a-mask-e6405abbc484
Support MinutePhysics on Patreon! http://www.patreon.com/minutephysics_x000D_
Link to Patreon Supporters: http://www.minutephysics.com/supporters/_x000D_
_x000D_
MinutePhysics is on twitter - @minutephysics_x000D_
And facebook - http://facebook.com/minutephysics_x000D_
And Google+ (does anyone use this any more?) - http://bit.ly/qzEwc6_x000D_
_x000D_
Minute Physics provides an energetic and entertaining view of old and new problems in physics -- all in a minute!_x000D_
_x000D_
Created by Henry Reich</t>
  </si>
  <si>
    <t>eAdanPfQdCA</t>
  </si>
  <si>
    <t>The Astounding Physics of N95 Masks</t>
  </si>
  <si>
    <t>2020-06-18 13:13:45+00:00</t>
  </si>
  <si>
    <t>Head to https://brilliant.org/MinutePhysics to sign up for free and get 20% off a Premium subscription to Brilliant!
This video was written in collaboration with Aatish Bhatia - https://aatishb.com 
To learn more about using &amp; decontaminating N95 masks: https://www.n95decon.org 
Thanks to Manu Prakash for useful discussion and feedback (Manu is involved with the N95 decontamination project)
Support MinutePhysics on Patreon! http://www.patreon.com/minutephysics_x000D_
Link to Patreon Supporters: http://www.minutephysics.com/supporters/_x000D_
_x000D_
The physics &amp; engineering of N95 mask design is pretty incredible.
REFERENCES
10X efficiency of electrically charged fibers
"The electrostatic charge of N95 masks is a major contributor to their filtration efficiency, improving it at least 10-fold over uncharged fabric" (Tsai et al., Journal of Electrostatics 2002; Peter Tsai, personal communication).
Prakash Lab COVID-19 Response Group Working Draft Document on N95 masks: https://docs.google.com/document/d/1aACcbkyZjR7nZy_wWeGQ9U2iGy0y4QajBeOL8RqAZIQ/edit
â€œElectrostatic charge contributes as much as 95% of the filtration efficiencyâ€ 
Molina, A., Vyas, P., Khlystov, N., Kumar, S., Kothari, A., Deriso, D., ... &amp; Prakash, M. (2020). Project 1000 x 1000: Centrifugal melt spinning for distributed manufacturing of N95 filtering facepiece respirators. arXiv preprint arXiv:2004.13494. https://arxiv.org/pdf/2004.13494.pdf
Tsai, P. P., Schreuder-Gibson, H., &amp; Gibson, P. (2002). Different electrostatic methods for making electret filters. Journal of electrostatics, 54(3-4), 333-341. https://www.researchgate.net/profile/Phillip_Gibson/publication/222659741_Different_electrostatic_methods_for_making_electret_filters/links/5a5912cba6fdcc3bfb5ab21e/Different-electrostatic-methods-for-making-electret-filters.pdf
History of Electrets 
Jefimenko, O. D., &amp; Walker, D. K. (1980). Electrets. The Physics Teacher, 18(9), 651-659. https://aapt.scitation.org/doi/abs/10.1119/1.2340651
Physics of Air Filtration
Hinds, W. C. (1999). Aerosol technology: properties, behavior, and measurement of airborne particles. John Wiley &amp; Sons. https://www.wiley.com/en-us/Aerosol+Technology%3A+Properties%2C+Behavior%2C+and+Measurement+of+Airborne+Particles%2C+2nd+Edition-p-9780471194101
Scientific consortium for data-driven study of N95: https://www.n95decon.org/
N95 &amp; virus particle sizes
BaÅ‚azy, A., Toivola, M., Adhikari, A., Sivasubramani, S. K., Reponen, T., &amp; Grinshpun, S. A. (2006). Do N95 respirators provide 95% protection level against airborne viruses, and how adequate are surgical masks?. American journal of infection control, 34(2), 51-57. http://citeseerx.ist.psu.edu/viewdoc/download?doi=10.1.1.488.4644&amp;rep=rep1&amp;type=pdf
Harnish, D. A., Heimbuch, B. K., Husband, M., Lumley, A. E., Kinney, K., Shaffer, R. E., &amp; Wander, J. D. (2013). Challenge of N95 filtering facepiece respirators with viable H1N1 influenza aerosols. Infection Control &amp; Hospital Epidemiology, 34(5), 494-499. https://www.ncbi.nlm.nih.gov/pmc/articles/PMC4646082/
Liao, L., Xiao, W., Zhao, M., Yu, X., Wang, H., Wang, Q., ... &amp; Cui, Y. (2020). "Can N95 respirators be reused after disinfection? How many times?. ACS nano. https://www.ncbi.nlm.nih.gov/pmc/articles/PMC7202248/
MinutePhysics is on twitter - @minutephysics_x000D_
And facebook - http://facebook.com/minutephysics_x000D_
And Google+ (does anyone use this any more?) - http://bit.ly/qzEwc6_x000D_
_x000D_
Minute Physics provides an energetic and entertaining view of old and new problems in physics -- all in a minute!_x000D_
_x000D_
Created by Henry Reich</t>
  </si>
  <si>
    <t>['physics', 'minutephysics', 'science', 'engineering', 'design']</t>
  </si>
  <si>
    <t>54XLXg4fYsc</t>
  </si>
  <si>
    <t>How To Tell If We're Beating COVID-19</t>
  </si>
  <si>
    <t>How To Tell If Were Beating COVID19</t>
  </si>
  <si>
    <t>2020-03-27 17:10:04+00:00</t>
  </si>
  <si>
    <t>This video made possible with support of Brilliant - the first 200 subscribers to go to http://Brilliant.org/MinutePhysics get 20% off a Premium subscription to Brilliant. 
Go to http://aatishb.com/covidtrends to explore the graph from the video yourself!
RESOURCES
Grant's 3Blue1Brown Video: Exponential Growth and Epidemics: https://www.youtube.com/watch?v=Kas0tIxDvrg
Aatish's Exponential/Logistic Curve-Fitting Site: https://github.com/aatishb/covid/blob/master/curvefit.ipynb
Data Source: https://github.com/CSSEGISandData/COVID-19
Our World in Data Page on Coronavirus: https://ourworldindata.org/coronavirus
How many tests for COVID-19 are being performed around the world? https://ourworldindata.org/covid-testing
Understanding logarithmic scales: https://www.nytimes.com/2020/03/20/health/coronavirus-data-logarithm-chart.html
What we can learn from the countries winning the coronavirus fight: https://www.abc.net.au/news/2020-03-26/coronavirus-covid19-global-spread-data-explained/12089028
(Great explainer on log scales and growth curves explained in the context of COVID-19 in different countries)
This video is a collaboration with Aatish Bhatia about how to see the COVID-19 tipping point - we present a better way to graph COVID-19 coronavirus cases using a logarithmic scale in "phase space" - plotting the growth rate against the cumulative cases, rather than either of these against time.
Support MinutePhysics on Patreon! http://www.patreon.com/minutephysics_x000D_
Link to Patreon Supporters: http://www.minutephysics.com/supporters/_x000D_
_x000D_
MinutePhysics is on twitter - @minutephysics_x000D_
And facebook - http://facebook.com/minutephysics_x000D_
_x000D_
Minute Physics provides an energetic and entertaining view of old and new problems in physics -- all in a minute!_x000D_
_x000D_
Created by Henry Reich</t>
  </si>
  <si>
    <t>['physics', 'minutephysics', 'science', 'COVID-19', 'Coronavirus', 'china', 'wuhan']</t>
  </si>
  <si>
    <t>Elt0Gt9Cb6Q</t>
  </si>
  <si>
    <t>How to Tell Matter From Antimatter | CP Violation &amp; The Ozma Problem</t>
  </si>
  <si>
    <t>How to Tell Matter From Antimatter CP Violation The Ozma Problem</t>
  </si>
  <si>
    <t>2020-02-26 13:55:24+00:00</t>
  </si>
  <si>
    <t>This video was made with the support of the Heising Simons Foundation.
Support MinutePhysics on Patreon! http://www.patreon.com/minutephysics_x000D_
Link to Patreon Supporters: http://www.minutephysics.com/supporters/_x000D_
_x000D_
This video is about the Ozma problem of distinguishing the chirality (ie left-handedness or right-handedness) of matter using weak interaction processes like beta decay (for example in uranium), or neutral kaon/k-meson decay. This is wrapped up in the phenomenon of CP violation, by which charge and parity are both violated by certain weak interaction processes - this enables antimatter to be unambiguously distinguished from matter, and left handed chirality from right handed.
REFERENCES
The Ozma Search for Extraterrestrial Intelligence (SETI) Project
https://www.seti.org/seti-institute/project/details/early-seti-project-ozma-arecibo-message
Sean Carroll on CP Symmetry (&amp; why we shouldnâ€™t trot out baryogenesis all the time)
https://www.preposterousuniverse.com/blog/2010/06/04/marketing-cp-violation/
Electroweak CP Violation on Scholarpedia
http://www.scholarpedia.org/article/CPviolationinelectroweakinteractions
The Wu Experiment
https://en.wikipedia.org/wiki/Wuexperiment
Martin Gardner, The New Ambidextrous Universe
https://books.google.com/books?id=kdLGa8cPPUC&amp;lpg=PP1&amp;pg=PR2#v=onepage&amp;q&amp;f=false
Lecture notes on CP Violation and the CKM Matrix, Cambridge (Mark Thomson)
https://www.hep.phy.cam.ac.uk/thomson/lectures/partIIIparticles/Handout122009.pdf
Homochirality
https://en.wikipedia.org/wiki/Homochirality
L-glucose (vs D-glucose)
https://en.wikipedia.org/wiki/L-Glucose
Radioactive Nucleus Decay
http://www.radioactivity.eu.com/site/pages/RadioactiveSeries.htm
CP Violation in Semi-Leptonic Decays (SEE PAGE 426 for reference to definition of MATTER)
https://www.hep.phy.cam.ac.uk/thomson/lectures/partIIIparticles/Handout122009.pdf
Kaon Decay Modes
http://pdg.lbl.gov/2012/listings/rpp2012-list-K-zero-L.pdf
Flipped bowling Jesus scene in Big Lebowski
https://www.youtube.com/watch?v=lWz8NGIisMo
Isotopes of Uranium
https://en.wikipedia.org/wiki/Isotopesofuranium
Beta Decay
https://en.wikipedia.org/wiki/Betadecay
The Wu Experiment
https://en.wikipedia.org/wiki/Wuexperiment
Kaons
https://en.wikipedia.org/wiki/Kaon
CP Violation in Symmetry Magazine
https://www.symmetrymagazine.org/article/charge-parity-violation
Physics Stack Exchange on CP Violation
https://physics.stackexchange.com/questions/160511/what-cp-violating-processes-do-we-know-of
MinutePhysics is on twitter - @minutephysics_x000D_
And facebook - http://facebook.com/minutephysics_x000D_
And Google+ (does anyone use this any more?) - http://bit.ly/qzEwc6_x000D_
_x000D_
Minute Physics provides an energetic and entertaining view of old and new problems in physics -- all in a minute!_x000D_
_x000D_
Created by Henry Reich</t>
  </si>
  <si>
    <t>2WLYukAH-eY</t>
  </si>
  <si>
    <t>Reimagining the Periodic Table</t>
  </si>
  <si>
    <t>2019-12-20 13:43:26+00:00</t>
  </si>
  <si>
    <t>Go to https://Brilliant.org/MinutePhysics to gift Brilliant Premium for the holidays, and for 20% off!
This video is about cutting, taping, and rearranging the periodic table into the Left Step form, the Mendeleev's flower form, the cake form, the wide form, the standard form, and so on. A great holiday craft!!
REFERENCES
Alternate Periodic Tables
https://en.wikipedia.org/wiki/Alternative_periodic_tables
Electronegativity
https://en.wikipedia.org/wiki/Electronegativity
Atomic Radius Radii
https://en.wikipedia.org/wiki/Atomic_radius
First Ionization energy
https://en.wikipedia.org/wiki/Ionization_energy
Support MinutePhysics on Patreon! http://www.patreon.com/minutephysics_x000D_
Link to Patreon Supporters: http://www.minutephysics.com/supporters/_x000D_
_x000D_
MinutePhysics is on twitter - @minutephysics_x000D_
And facebook - http://facebook.com/minutephysics_x000D_
And Google+ (does anyone use this any more?) - http://bit.ly/qzEwc6_x000D_
_x000D_
Minute Physics provides an energetic and entertaining view of old and new problems in physics -- all in a minute!_x000D_
_x000D_
Created by Henry Reich</t>
  </si>
  <si>
    <t>['physics', 'minutephysics', 'science', 'christmas', 'ornament', 'christmas tree']</t>
  </si>
  <si>
    <t>1t4dOPxKgrY</t>
  </si>
  <si>
    <t>Why Do Mirrors Flip Left &amp; Right (but not up &amp; down)?</t>
  </si>
  <si>
    <t>Why Do Mirrors Flip Left Right but not up down</t>
  </si>
  <si>
    <t>2019-12-06 14:00:00+00:00</t>
  </si>
  <si>
    <t>Go to https://curiositystream.com/minutephysics to check out MinuteBody, and for a free month of CuriosityStream PLUS Nebula! 
Support MinutePhysics on Patreon! http://www.patreon.com/minutephysics
Link to Patreon Supporters: http://www.minutephysics.com/supporters/
This video is about why words flip left &amp; right (aka horizontally) in a mirror but not up &amp; down (aka vertically). The answer has to do with specular reflection, mirrors being like windows into another world (alternate universes, just with in and out flipped!), and transparency of the things we write on.
REFERENCES
Specular Reflection
https://en.wikipedia.org/wiki/Specular_reflection
PhysicsGirl video about mirrors
https://www.youtube.com/watch?v=vBpxhfBlVLU
Fermatâ€™s principle
http://electron6.phys.utk.edu/optics421/modules/m1/Fermat's%20principle.htm
Thomas-Fermi screening
https://en.wikipedia.org/wiki/Thomas%E2%80%93Fermi_screening
MinutePhysics is on twitter - @minutephysics
And facebook - http://facebook.com/minutephysics
And Google+ (does anyone use this any more?) - http://bit.ly/qzEwc6
Minute Physics provides an energetic and entertaining view of old and new problems in physics -- all in a minute!
Created by Henry Reich</t>
  </si>
  <si>
    <t>Fv1JJ227CQk</t>
  </si>
  <si>
    <t>Do Photons Cast Shadows?</t>
  </si>
  <si>
    <t>Do Photons Cast Shadows</t>
  </si>
  <si>
    <t>2019-11-06 17:08:24+00:00</t>
  </si>
  <si>
    <t>Thanks to CuriosityStream for their support. Go to http://www.curiositystream.com/minutephysics to watch Particle Fever and get Nebula! 
Support MinutePhysics on Patreon! http://www.patreon.com/minutephysics
Link to Patreon Supporters: http://www.minutephysics.com/supporters/
This video is about two-photon (gamma-gamma) physics, and how photons can interact with each other - either mediated by a passing lepton, or gravitationally via lensing, or via vacuum fluctuation pair production of vertical particles (electron-positron pair, for example). This is the so-called "box diagram" feynman diagram.
REFERENCES
Water waves interact with each other (weakly nonlinear shallow water waves)
https://en.wikipedia.org/wiki/Korteweg%E2%80%93deVriesequation
http://mathworld.wolfram.com/Korteweg-deVriesEquation.html
Paper: Absorption of Very High Energy Gamma Rays in the Milky Way
https://arxiv.org/pdf/1608.01587.pdf
Paper: Observing light-by-light scattering at the Large Hadron Collider (LHC)
https://arxiv.org/pdf/1305.7142.pdf
Mass-Energy Scale
http://labs.minutelabs.io/Mass-Energy-Scale/
Optical Depth
https://en.wikipedia.org/wiki/Opticaldepth
The electromagnetic spectrum and photon energies
http://labman.phys.utk.edu/phys222core/modules/m6/The%20EM%20spectrum.html
Gravitational Lensing
http://andybohn.com/research/lensing.html
Ask an Astrophysicist on gamma ray scattering and energies in cosmology
http://teacherlink.ed.usu.edu/tlnasa/reference/imaginedvd/files/imagine/docs/askastro/answers/970412e.html
Measuring Vacuum Polarisation with High Power Lasers
https://arxiv.org/pdf/1510.08456.pdf
Detecting vacuum birefringence with X-ray free electron lasers and high-power optical lasers
https://indico.desy.de/indico/event/12654/session/2/contribution/8/material/slides/0.pdf
Vacuum birefringence in the head-on collision of XFEL and optical high-intensity laser pulses
https://arxiv.org/pdf/1807.03302.pdf
ATLAS makes first direct detection of Light-by-light scattering at the LHC
https://atlas.cern/updates/press-statement/atlas-sees-first-direct-evidence-light-light-scattering-high-energy
Two Photon Physics
http://www.hep.ucl.ac.uk/opal/gammagamma/gg-tutorial.html
https://en.wikipedia.org/wiki/Two-photonphysics
Thesis: The Opacity of the Universe for high and very high energy Î³-rays
http://inspirehep.net/record/1254304/files/desy-thesis-13-033.pdf
MinutePhysics is on twitter - @minutephysics
And facebook - http://facebook.com/minutephysics
And Google+ (does anyone use this any more?) - http://bit.ly/qzEwc6
Minute Physics provides an energetic and entertaining view of old and new problems in physics -- all in a minute!
Created by Henry Reich</t>
  </si>
  <si>
    <t>Va5T2KcYiOw</t>
  </si>
  <si>
    <t>The Man Who Corrected Einstein</t>
  </si>
  <si>
    <t>2019-10-15 13:15:00+00:00</t>
  </si>
  <si>
    <t>Sign up for Brilliant FOR FREE at http://brilliant.org/minutephysics - the first 200 people get 20% of a premium subscription.
This video is about how Russian physicist Aleksandr Fridman corrected Albert Einstein about the expansion of the universe. Einstein thought that general relativity implied that space had to be static and unchanging, but he had made a technical error regarding the differentiation of the metric (in particular, I believe he mistook the determinant of the metric for a scalar rather than a tensor density of weight 2). Friedmann didn't make this differential geometric mistake, and the cosmologies he found from the Einstein Equations were more varied in their properties - they could be expanding, or contracting, or (with the cosmological constant), static.
Support MinutePhysics on Patreon! http://www.patreon.com/minutephysics
Link to Patreon Supporters: http://www.minutephysics.com/supporters/
REFERENCES
Alexander Friedmann
https://en.wikipedia.org/wiki/Alexander_Friedmann
Einstein Wrongly Criticizes Alexander Friedmann
https://einsteinpapers.press.princeton.edu/vol13-trans/301
Alexander Friedmann Corrects Einstein
https://einsteinpapers.press.princeton.edu/vol13-trans/363
Einstein Admits his Mathematical Mistake
https://einsteinpapers.press.princeton.edu/vol14-trans/77
Interrogating the Legend of Einsteinâ€™s â€œBiggest Blunderâ€
https://arxiv.org/abs/1804.06768
Cosmological Considerations in the General Theory of Relativity
https://einsteinpapers.press.princeton.edu/vol6-trans/433
On the General Theory of Relativity (Einstein)
https://einsteinpapers.press.princeton.edu/vol6-trans/110
The Field Equations of Gravitation
https://einsteinpapers.press.princeton.edu/vol6-trans/129
The Einstein Field Equations
https://en.wikipedia.org/wiki/Einstein_field_equations
Presentation about the Sequence of Events
http://web.mit.edu/8.286/www/slides07/Einstein-and-Friedmann.pdf
Tensor Densities:
https://en.wikipedia.org/wiki/Tensor_density
MinutePhysics is on twitter - @minutephysics
And facebook - http://facebook.com/minutephysics
And Google+ (does anyone use this any more?) - http://bit.ly/qzEwc6
Minute Physics provides an energetic and entertaining view of old and new problems in physics -- all in a minute!
Created by Henry Reich</t>
  </si>
  <si>
    <t>FE9ko2wtyeQ</t>
  </si>
  <si>
    <t>When It's OK to Violate Privacy</t>
  </si>
  <si>
    <t>When Its OK to Violate Privacy</t>
  </si>
  <si>
    <t>2019-09-21 13:00:02+00:00</t>
  </si>
  <si>
    <t>Go to http://www.dashlane.com/minutephysics for a free 30 day trial and 10% discount with offer code 'minutephysics' 
Watch the main video here: https://www.youtube.com/watch?v=pT19VwBAqKA
Support MinutePhysics on Patreon! http://www.patreon.com/minutephysics
Link to Patreon Supporters: http://www.minutephysics.com/supporters/
REFERENCES
Cynthia Dwork (key inventor of Differential Privacy), giving a great intro talk about differential privacy
https://www.youtube.com/watch?v=lg-VhHlztqo
Hazards of Smoking: the Effect on Life Span
https://www.nejm.org/doi/pdf/10.1056/NEJMsa1211128
NHL Hockey Birth distributions
https://www.quanthockey.com/nhl/birth-month-totals/nhl-players-career-stats.html
MinutePhysics is on twitter - @minutephysics
And facebook - http://facebook.com/minutephysics
And Google+ (does anyone use this any more?) - http://bit.ly/qzEwc6
Minute Physics provides an energetic and entertaining view of old and new problems in physics -- all in a minute!
Created by Henry Reich</t>
  </si>
  <si>
    <t>pT19VwBAqKA</t>
  </si>
  <si>
    <t>Protecting Privacy with MATH (Collab with the Census)</t>
  </si>
  <si>
    <t>Protecting Privacy with MATH Collab with the Census</t>
  </si>
  <si>
    <t>2019-09-12 13:00:12+00:00</t>
  </si>
  <si>
    <t>This video was made in collaboration with the US Census Bureau and fact-checked by Census Bureau scientists. Any opinions and errors are my own. For more information, visit https://census.gov/about/policies/privacy/statistical_safeguards.html or search "differential privacy" atÂ http://census.gov.
REFERENCES
Differential Privacy in the Wild:Â http://www.vldb.org/pvldb/vol9/p1611-machanavajjhala.pdf
Harvard University Privacy Tools Project:Â https://privacytools.seas.harvard.edu/differential-privacy
Simons Institute Workshop Video Recordings and Articles Archive:Â https://simons.berkeley.edu/workshops/schedule/6281
Cynthia Dwork (key inventor of Differential Privacy), giving a great intro talk about differential privacy:Â https://www.youtube.com/watch?v=lg-VhHlztqo
Shiva P Kasiviswanathan and Adam Smith. On the semantics ofÂ differentialÂ privacy: A Bayesian formulation. Journal ofÂ PrivacyÂ and Confidentiality, 6(1):1â€“16, 2014.
Shiva Prasad Kasiviswanathan and Adam Smith. On the â€˜semanticsâ€™ ofÂ differentialÂ privacy: A Bayesian formulation. 2015.Â https://arxiv.org/abs/0803.3946
Daniel Kifer and Ashwin Machanavajjhala. A rigorous and customizable framework forÂ privacy. In ACM SymposiumÂ on Principles of Database Systems (PODS), 2012.
Daniel Kifer and Ashwin Machanavajjhala. Pufferfish: A framework for mathematicalÂ privacyÂ definitions. ACMÂ Trans. Database Syst., 39(1):3, 2014.
Support MinutePhysics on Patreon! http://www.patreon.com/minutephysics
Link to Patreon Supporters: http://www.minutephysics.com/supporters/
MinutePhysics is on twitter - @minutephysics
And facebook - http://facebook.com/minutephysics
And Google+ (does anyone use this any more?) - http://bit.ly/qzEwc6
Minute Physics provides an energetic and entertaining view of old and new problems in physics -- all in a minute!
Created by Henry Reich</t>
  </si>
  <si>
    <t>['physics', 'minutephysics', 'science', '2020 Census']</t>
  </si>
  <si>
    <t>r8xfzeD0ZK4</t>
  </si>
  <si>
    <t>How to Build a Lava Moat (with xkcd)</t>
  </si>
  <si>
    <t>How to Build a Lava Moat with xkcd</t>
  </si>
  <si>
    <t>2019-08-30 13:00:17+00:00</t>
  </si>
  <si>
    <t>Where to Buy "How To" by Randall Munroe:
Â·         PRH.com: https://bit.ly/2L2G5hy
Â·         Amazon: https://bit.ly/2zfy974
Â·         Barnes and Noble: https://bit.ly/2Zozxmt
Â·         IndieBound: https://bit.ly/2ZfwSre
Â·         Books-A-Million: https://bit.ly/2ZfxD3y
Â·         Apple Books: https://bit.ly/33TK3kX
The world's most entertaining and useless self-help guide, from the brilliant mind behind the wildly popular webcomic xkcd and the #1 New York Times bestsellers What If? and Thing Explainer
For any task you might want to do, there's a right way, a wrong way, and a way so monumentally complex, excessive, and inadvisable that no one would ever try it. How To is a guide to the third kind of approach. It's full of highly impractical advice for everything from landing a plane to digging a hole. 
Bestselling author and cartoonist Randall Munroe explains how to predict the weather by analyzing the pixels of your Facebook photos. He teaches you how to tell if you're a baby boomer or a 90's kid by measuring the radioactivity of your teeth. He offers tips for taking a selfie with a telescope, crossing a river by boiling it, and powering your house by destroying the fabric of space-time. And if you want to get rid of the book once you're done with it, he walks you through your options for proper disposal, including dissolving it in the ocean, converting it to a vapor, using tectonic plates to subduct it into the Earth's mantle, or launching it into the Sun.
By exploring the most complicated ways to do simple tasks, Munroe doesn't just make things difficult for himself and his readers. As he did so brilliantly in What If?, Munroe invites us to explore the most absurd reaches of the possible. Full of clever infographics and amusing illustrations, How To is a delightfully mind-bending way to better understand the science and technology underlying the things we do every day.
REFERENCES
How To (Randall Munroe) - see above for links!
Rock melting points
http://hyperphysics.phy-astr.gsu.edu/hbase/Geophys/meltrock.html
Syracuse University Researchers Make Lava Using Keweenawan Basalt
http://lavaproject.syr.edu/making-lava/making.html
BEDROCK GEOLOGY OF WISCONSIN MAP: UNIVERSITY OF WISCONSINâ€“EXTENSION Geological and Natural History Survey
Electric Furnace
https://www.amazon.com/Automatic-Electric-Refining-Precious-Aluminum/dp/B07LCKKFWX/
Large Geothermal Power Plants
https://www.worldatlas.com/articles/largest-geothermal-power-plants-in-the-world.html
https://www.calpine.com/operations/power-operations/our-locations/california/ridge-line
Coal Power Plant Capacity
https://www.talenenergy.com/plant/colstrip/
The size of an A19 or A21 Lightbulb
https://blog.1000bulbs.com/home/a21-vs-a19
Low melting point Vanadate glass
https://iopscience.iop.org/article/10.1143/JJAP.50.088002
Support MinutePhysics on Patreon! http://www.patreon.com/minutephysics
Link to Patreon Supporters: http://www.minutephysics.com/supporters/
MinutePhysics is on twitter - @minutephysics
And facebook - http://facebook.com/minutephysics
And Google+ (does anyone use this any more?) - http://bit.ly/qzEwc6
Minute Physics provides an energetic and entertaining view of old and new problems in physics -- all in a minute!
Created by Henry Reich</t>
  </si>
  <si>
    <t>Vxz6nNqpDCk</t>
  </si>
  <si>
    <t>Why Some Days Arenâ€™t 24 Hours</t>
  </si>
  <si>
    <t>Why Some Days Arent 24 Hours</t>
  </si>
  <si>
    <t>2019-08-23 13:00:08+00:00</t>
  </si>
  <si>
    <t>Check out the "What is a Day?" interactive video at https://labs.minutelabs.io/what-is-a-day/
It's super cool!! (and made by Jasper Palfree &amp; the MinuteEarth/MinutePhysics team)
The MinutePhysics video about Why December Has the Longest Days: https://www.youtube.com/watch?v=nZMMuv0Ltyo
This video is about the length of a solar day vs a stellar day vs a mean standard day, what they all have to do with each other and the earth's orbit, eccentricity, axial tilt, and so on. Also, aliens and asteroids. It'll explain the equation of time, and why the longest day is in December. The lab will also show you what days are like on all the other planets - Mercury, Venus, Mars, Jupiter, Saturn, Uranus, Neptune, and even - though it's not a planet - Pluto.
Support MinutePhysics on Patreon! http://www.patreon.com/minutephysics
Link to Patreon Supporters: http://www.minutephysics.com/supporters/
MinutePhysics is on twitter - @minutephysics
And facebook - http://facebook.com/minutephysics
And Google+ (does anyone use this any more?) - http://bit.ly/qzEwc6
Minute Physics provides an energetic and entertaining view of old and new problems in physics -- all in a minute!
Created by Henry Reich</t>
  </si>
  <si>
    <t>0RApKeMGDnE</t>
  </si>
  <si>
    <t>Einstein's Biggest Blunder, Explained</t>
  </si>
  <si>
    <t>Einsteins Biggest Blunder Explained</t>
  </si>
  <si>
    <t>2019-08-01 16:34:16+00:00</t>
  </si>
  <si>
    <t>Thanks to Brilliant for supporting MinutePhysics. Get 20% off a premium subscription at https://brilliant.org/MinutePhysics/
This video is about how Albert Einstein made a mistake when applying the Field Equations of General Relativity to cosmology (in particular, to a static, constant density universe), and solved the problem by introducing the cosmological constant, rather than allowing for a dynamic universe with a scale factor - that is, the Friedmann-Lemaitre-Robertson-Walker universe, first developed by Alexander Friedmann of Russia. Later, it was discovered by the Slipher and Hubble red-shift that the universe is indeed expanding, and even later, by Schwarz and company in 1998, that the expansion is accelerating - aka, dark energy. And the cosmological constant was re-introduced.
Thanks to Grant Sanderson of http://www.youtube.com/3Blue1Brown for help with the fancy equation animation!
REFERENCES
The Einstein Field Equations
https://en.wikipedia.org/wiki/Einstein_field_equations
Interrogating the Legend of Einsteinâ€™s â€œBiggest Blunderâ€
https://arxiv.org/abs/1804.06768
On the General Theory of Relativity (Einstein)
https://einsteinpapers.press.princeton.edu/vol6-trans/110
The Foundation of the General Theory of Relativity (Albert Einstein)
https://einsteinpapers.press.princeton.edu/vol6-trans/158
Cosmological Considerations in the General Theory of Relativity
https://einsteinpapers.press.princeton.edu/vol6-trans/433
Einstein Wrongly Criticizes Alexander Friedmann
https://einsteinpapers.press.princeton.edu/vol13-trans/301
Alexander Friedmann Corrects Einstein
https://einsteinpapers.press.princeton.edu/vol13-trans/363
Einstein Admits his Mathematical Mistake
https://einsteinpapers.press.princeton.edu/vol14-trans/77
The Field Equations of Gravitation
https://einsteinpapers.press.princeton.edu/vol6-trans/129
George Gamow
https://en.wikipedia.org/wiki/George_Gamow
Machâ€™s Principle
https://en.wikipedia.org/wiki/Mach%27s_principle
Equivalence Principle
https://en.wikipedia.org/wiki/Equivalence_principle
Sean Carroll and William Press Paper
https://preposterousuniverse.com/wp-content/uploads/cpt92.pdf
Support MinutePhysics on Patreon! http://www.patreon.com/minutephysics
Link to Patreon Supporters: http://www.minutephysics.com/supporters/
MinutePhysics is on twitter - @minutephysics
And facebook - http://facebook.com/minutephysics
And Google+ (does anyone use this any more?) - http://bit.ly/qzEwc6
Minute Physics provides an energetic and entertaining view of old and new problems in physics -- all in a minute!
Created by Henry Reich</t>
  </si>
  <si>
    <t>B19nlhbA7-E</t>
  </si>
  <si>
    <t>The Portal Paradox</t>
  </si>
  <si>
    <t>2019-06-28 13:36:53+00:00</t>
  </si>
  <si>
    <t>Thanks to CuriosityStream for supporting this video. Head to http://curiositystream.com/minutephysics and use promo code minutephysics for 30 days FREE!
This video is about the Portal Paradox - a paradox in the video game Portal (and Portal 2) regarding whether or not a companion cube passing through a moving portal plops out of the other end with no speed (velocity, momentum), or shoots out at high speed. Itâ€™s a question of conservation of momentum, relativity of velocities, wormholes, 3D printers and quantum teleportation, glitches, and more.
REFERENCES
Conservation of momentum
https://en.wikipedia.org/wiki/Momentum#Conservation_in_a_continuum
Principle of Locality
https://en.wikipedia.org/wiki/Principle_of_locality
YouTube video of testing the Portal 2 game engine on the portal Paradox https://youtu.be/S85nudR6D-Y
Tutorial for how to program the Portal portals on your own: https://www.gamasutra.com/view/feature/132164/games_demystified_portal.php
Support MinutePhysics on Patreon! http://www.patreon.com/minutephysics
Link to Patreon Supporters: http://www.minutephysics.com/supporters/
MinutePhysics is on twitter - @minutephysics
And facebook - http://facebook.com/minutephysics
And Google+ (does anyone use this any more?) - http://bit.ly/qzEwc6
Minute Physics provides an energetic and entertaining view of old and new problems in physics -- all in a minute!
Created by Henry Reich</t>
  </si>
  <si>
    <t>OTMELHUAzSM</t>
  </si>
  <si>
    <t>Our Ignorance About Gravity</t>
  </si>
  <si>
    <t>2019-06-20 12:45:50+00:00</t>
  </si>
  <si>
    <t>Thanks to the Heising Simons Foundation (https://www.hsfoundation.org/) for their support of this video, and of short range gravity research.
This video is about how little we know about the behavior of gravity at short length and distance scales, what the constraints are on the inverse square law/Newton's law of universal gravitation, at the human and microscopic and atomic scales. Only on solar system scales or larger do we have good constraints on Newton's law of gravitation.
REFERENCES
Review of short-range gravity experiments in the LHC era
https://arxiv.org/abs/1408.3588v2
Zeptonewton force sensing with nanospheres in an optical lattice
https://arxiv.org/abs/1603.02122
Large extra dimensions
https://en.wikipedia.org/wiki/Large_extra_dimension
Search for Screened Interactions Associated with Dark Energy Below the 100 Î¼m Length Scale
https://arxiv.org/abs/1604.04908
Tests of the Gravitational Inverse-Square Law below the Dark-Energy Length Scale
https://arxiv.org/abs/hep-ph/0611184v1
Photon Mass Experiment
http://dx.doi.org/10.1119/1.13149
Torsion balance experiments: A low-energy frontier of particle physics
E.G. Adelberger, J.H. Gundlach, B.R. Heckel, S. Hoedl, S. Schlamminger
doi:10.1016/j.ppnp.2008.08.002
TESTS OF THE GRAVITATIONAL INVERSE-SQUARE LAW
E.G. Adelberger, B.R. Heckel, and A.E. Nelson
Annu. Rev. Nucl. Part. Sci. 2003. 53:77â€“121 doi: 10.1146/annurev.nucl.53.041002.110503
Physical Review A, Vol 33, No 1: Improved result for the accuracy of Coulomb's law: A review of the Williams, Faller, and Hill experiment. 
Lewis P. Fulcher.
Support MinutePhysics on Patreon! http://www.patreon.com/minutephysics
Link to Patreon Supporters: http://www.minutephysics.com/supporters/
MinutePhysics is on twitter - @minutephysics
And facebook - http://facebook.com/minutephysics
And Google+ (does anyone use this any more?) - http://bit.ly/qzEwc6
Minute Physics provides an energetic and entertaining view of old and new problems in physics -- all in a minute!
Created by Henry Reich</t>
  </si>
  <si>
    <t>oYsp7OIMFAs</t>
  </si>
  <si>
    <t>I Had to Build a Custom Mute Switch for my Violin</t>
  </si>
  <si>
    <t>2019-06-04 06:04:36+00:00</t>
  </si>
  <si>
    <t>Thanks to Brilliant for supporting this video! The first 200 people to go to https://brilliant.org/MinutePhysics will get 20% off a premium subscription to Brilliant.
Support MinutePhysics on Patreon! http://www.patreon.com/minutephysics
This video is about how I designed and made my own custom mute guitar pedal for my clip-on mic and piezo pickup on my violin (fiddle). The mic is an AT Pro35 phantom powered XLR condensor microphone, and the pickup is a Fishman V200 piezoelectric transducer. I got all of the parts from PartsExpress.
Thanks to my band (https://www.youtube.com/channel/UCEKRoVVSZKGih6v_xK4LAdw), Caleb, Pete, Paul and Troy, and to Hannah for filming. 
Link to Patreon Supporters: http://www.minutephysics.com/supporters/
REFERENCES:
Gearslutz mute wiring for phantom powered vs dynamic/line-level microphones:
https://www.gearslutz.com/board/geekslutz-forum/813680-how-wire-external-xlr-off-switch-pedal.html
Beavis Audio Research:
http://beavisaudio.com/techpages/
Pickups on wikipedia: https://en.wikipedia.org/wiki/Pickup_%28music_technology%29
Microphone mute pedal on â€œI like to make stuffâ€
https://iliketomakestuff.com/make-microphone-mute-pedal/
Balanced vs unbalanced audio:
http://www.aviom.com/blog/balanced-vs-unbalanced/
Balanced signals on wikipedia:
https://en.wikipedia.org/wiki/Balanced_audio
Phantom Power:
http://acousticguitar.com/everything-you-need-to-know-about-microphone-phantom-power/
Phantom Power explained on Sweetwater:
https://www.sweetwater.com/insync/how-phantom-power-works/
Piezoelectricity:
https://en.wikipedia.org/wiki/Piezoelectricity#Mechanism
MinutePhysics is on twitter - @minutephysics
And facebook - http://facebook.com/minutephysics
And Google+ (does anyone use this any more?) - http://bit.ly/qzEwc6
Minute Physics provides an energetic and entertaining view of old and new problems in physics -- all in a minute!
Created by Henry Reich</t>
  </si>
  <si>
    <t>FRZQ-efABeQ</t>
  </si>
  <si>
    <t>How Shor's Algorithm Factors 314191</t>
  </si>
  <si>
    <t>How Shors Algorithm Factors 314191</t>
  </si>
  <si>
    <t>2019-05-22 15:13:43+00:00</t>
  </si>
  <si>
    <t>Go to http://www.dashlane.com/minutephysics to download Dashlane for free, and use offer code minutephysics for 10% off Dashlane Premium!
Watch the main video: https://www.youtube.com/watch?v=lvTqbM5Dq4Q
Support MinutePhysics on Patreon! http://www.patreon.com/minutephysics
This video explains how Shorâ€™s Algorithm factors the pseudoprime number 314191 into its prime factors using a quantum computer. The quantum computation relies on the number-theoretic analysis of the factoring problem via modular arithmetic mod N (where N is the number to be factored), and finding the order or period of a random coprime number mod N. The exponential speedup comes in part from the use of the quantum fast fourier transform which achieves interference among frequencies that are not related to the period (period-finding is the goal of the QFT FFT).
REFERENCES
RSA Numbers (sample large numbers to try factoring)
https://en.wikipedia.org/wiki/RSA_numbers
IBM on RSA https://www.ibm.com/support/knowledgecenter/en/SSB23S1.1.0.13/gtps7/s7pkey.html
Modulo Multiplication Group Tables http://mathworld.wolfram.com/ModuloMultiplicationGroup.html
Difference of squares factorization https://en.wikipedia.org/wiki/Difference_of_two_squares 
Euclidâ€™s Algorithm https://en.wikipedia.org/wiki/Euclideanalgorithm 
Rational sieve for factoring https://en.wikipedia.org/wiki/Rational_sieve 
General Number field Sieve https://en.wikipedia.org/wiki/Generalnumberfieldsieve 
Scott Aaronson blog post about Shorâ€™s Algorithm https://www.scottaaronson.com/blog/?p=208 
Experimental implementation of Shorâ€™s Algorithm (factoring 15, 21, and 35) https://arxiv.org/pdf/1903.00768.pdf 
Adiabatic Quantum Computation factoring the number 291311 https://arxiv.org/pdf/1706.08061.pdf 
Scott Aaronson course notes https://www.scottaaronson.com/qclec/ https://www.scottaaronson.com/qclec/combined.pdf 
Shorâ€™s Algorithm on Quantiki https://www.quantiki.org/wiki/shors-factoring-algorithm 
TLS And SSL use RSA encryption https://en.wikipedia.org/wiki/TransportLayerSecurity 
Dashlane security whitepaper https://www.dashlane.com/download/DashlaneSecurityWhitePaperOctober2018.pdf 
Link to Patreon Supporters: http://www.minutephysics.com/supporters/ 
MinutePhysics is on twitter - @minutephysics 
And facebook - http://facebook.com/minutephysics 
Minute Physics provides an energetic and entertaining view of old and new problems in physics -- all in a minute! Created by Henry Reich</t>
  </si>
  <si>
    <t>lvTqbM5Dq4Q</t>
  </si>
  <si>
    <t>How Quantum Computers Break Encryption | Shor's Algorithm Explained</t>
  </si>
  <si>
    <t>How Quantum Computers Break Encryption Shors Algorithm Explained</t>
  </si>
  <si>
    <t>2019-05-01 06:34:58+00:00</t>
  </si>
  <si>
    <t>Go to http://www.dashlane.com/minutephysics to download Dashlane for free, and use offer code minutephysics for 10% off Dashlane Premium!
Support MinutePhysics on Patreon! http://www.patreon.com/minutephysics
This video explains Shorâ€™s Algorithm, a way to efficiently factor large pseudoprime integers into their prime factors using a quantum computer. The quantum computation relies on the number-theoretic analysis of the factoring problem via modular arithmetic mod N (where N is the number to be factored), and finding the order or period of a random coprime number mod N. The exponential speedup comes in part from the use of the quantum fast fourier transform which achieves interference among frequencies that are not related to the period (period-finding is the goal of the QFT FFT).
REFERENCES
RSA Numbers (sample large numbers to try factoring)
https://en.wikipedia.org/wiki/RSA_numbers
IBM on RSA
https://www.ibm.com/support/knowledgecenter/en/SSB23S1.1.0.13/gtps7/s7pkey.html
Modulo Multiplication Group Tables
http://mathworld.wolfram.com/ModuloMultiplicationGroup.html
Difference of squares factorization
https://en.wikipedia.org/wiki/Difference_of_two_squares
Euclidâ€™s Algorithm
https://en.wikipedia.org/wiki/Euclideanalgorithm
Rational sieve for factoring
https://en.wikipedia.org/wiki/Rational_sieve
General Number field Sieve
https://en.wikipedia.org/wiki/Generalnumberfieldsieve
Scott Aaronson blog post about Shorâ€™s Algorithm
https://www.scottaaronson.com/blog/?p=208
Experimental implementation of Shorâ€™s Algorithm (factoring 15, 21, and 35)
https://arxiv.org/pdf/1903.00768.pdf
Adiabatic Quantum Computation factoring the number 291311
https://arxiv.org/pdf/1706.08061.pdf
Scott Aaronson course notes
https://www.scottaaronson.com/qclec/
https://www.scottaaronson.com/qclec/combined.pdf
Shorâ€™s Algorithm on Quantiki
https://www.quantiki.org/wiki/shors-factoring-algorithm
TLS And SSL use RSA encryption
https://en.wikipedia.org/wiki/TransportLayerSecurity
Dashlane security whitepaper
https://www.dashlane.com/download/DashlaneSecurityWhitePaperOctober2018.pdf
Link to Patreon Supporters: http://www.minutephysics.com/supporters/
MinutePhysics is on twitter - @minutephysics
And facebook - http://facebook.com/minutephysics 
Minute Physics provides an energetic and entertaining view of old and new problems in physics -- all in a minute!
Created by Henry Reich</t>
  </si>
  <si>
    <t>kjraelDMrFQ</t>
  </si>
  <si>
    <t>Why Do Compressed Air Cans Get Cold?</t>
  </si>
  <si>
    <t>Why Do Compressed Air Cans Get Cold</t>
  </si>
  <si>
    <t>2019-04-03 06:07:18+00:00</t>
  </si>
  <si>
    <t>Thanks to http://brilliant.org/minutephysics for supporting MinutePhysics - get 20% a premium subscription at http://brilliant.org/minutephysics
Support MinutePhysics on Patreon! http://www.patreon.com/minutephysics
Link to Patreon Supporters: http://www.minutephysics.com/supporters/
This video is about compressed air cans (aka gas dusters) and why they get cold when you spray them. They cool off because the refrigerant inside (1,1-difluoroethane) is under pressure and boils off when the pressure lowers, and energy lost to the latent heat of vaporization cools the can a lot. Difluoroethane normally boils at -25Â°C (-13Â°F), but under ~6 atm (6 bar, 600 kpa) it is a liquid at room temperature. The gas also cools off slightly due to the Joule-Thompson effect of fluid expansion through a throttled valve. Difluoroethane is heavier than air and water soluble, so it is recommended to use it in a ventilated environment to clean your keyboard, etc. Also, 1,1-difluoroethane is a potent greenhouse gas. It is also known as Freon 152a, Ethylidene difluoride, Ethylidene fluoride, HFC-152a, R-152a, and DFE.
Thanks to Tino and Hannah!
REFERENCES
CRC Air Duster Safety Data Sheet
http://docs.crcindustries.com/msds/5185.pdf
Latent Heat of vaporization
https://en.wikipedia.org/wiki/Latentheat
1,1-difluoroethane chemical and physical properties
https://webbook.nist.gov/cgi/cbook.cgi?ID=C75376&amp;Mask=3FFF
1,1-difluoroethane on wikipedia
https://en.wikipedia.org/wiki/1,1-Difluoroethane
Free Expansion of Real Gases, Goussard, 1993
http://dx.doi.org/10.1119/1.17417
Joule-Thompson Expansion Course Notes
http://tccc.iesl.forth.gr/education/local/Labs-PC-II/JT.pdf
Properties of 1,1-difluoroethane
http://www.inchem.org/documents/sids/sids/75376.pdf
https://pubchem.ncbi.nlm.nih.gov/compound/11-difluoroethane
Medical Effects of difluoroethane
https://toxnet.nlm.nih.gov/cgi-bin/sis/search/a?dbs+hsdb:@term+@DOCNO+5205
MinutePhysics is on twitter - @minutephysics
And facebook - http://facebook.com/minutephysics
And Google+ (does anyone use this any more?) - http://bit.ly/qzEwc6
Minute Physics provides an energetic and entertaining view of old and new problems in physics -- all in a minute!
Created by Henry Reich</t>
  </si>
  <si>
    <t>['physics', 'minutephysics', 'science', 'difluouroethane', 'difluoro ethane']</t>
  </si>
  <si>
    <t>Z3IPVWN-1ks</t>
  </si>
  <si>
    <t>How ISPs Violate the Laws of Mathematics</t>
  </si>
  <si>
    <t>2019-03-01 07:53:23+00:00</t>
  </si>
  <si>
    <t>Get a free trial of Audible at https://audible.com/minutephysics or by texting 'minutephysics' to 500500
Support MinutePhysics on Patreon! http://www.patreon.com/minutephysics
Link to Patreon Supporters: http://www.minutephysics.com/supporters/
MinutePhysics is on twitter - @minutephysics
And facebook - http://facebook.com/minutephysics
This joke video is about how Internet Service Providers (aka ISPs, internet companies, telecommunications companies, etc) violate the basic axioms of Zermelo-Fraenkel set theory. Like the axiom of choice (sometimes Well-ordering theorem), the Axiom of extensionality, Axiom of regularity (also called the Axiom of foundation), Axiom schema of specification, Axiom of pairing, Axiom of union, Axiom schema of replacement, Axiom of infinity, Axiom of power set.
Minute Physics provides an energetic and entertaining view of old and new problems in physics -- all in a minute!
Created by Henry Reich</t>
  </si>
  <si>
    <t>Cfg11qQwPzQ</t>
  </si>
  <si>
    <t>Shells of Cosmic Time (ft. @AstroKatie)</t>
  </si>
  <si>
    <t>Shells of Cosmic Time ft AstroKatie</t>
  </si>
  <si>
    <t>2019-02-07 13:30:01+00:00</t>
  </si>
  <si>
    <t>Thanks to @AstroKatie (http://astrokatie.com, http://twitter.com/astrokatie) for the collaboration!
Go to http://www.brilliant.org/minutephysics for free daily science puzzles
Here's the original twitter thread https://twitter.com/astrokatie/status/1066526148149108736
Support MinutePhysics on Patreon! http://www.patreon.com/minutephysics
Link to Patreon Supporters: http://www.minutephysics.com/supporters/
This video is about the cosmic distance scale and how we see objects farther away in space (ie at higher red shift) farther back in time because light takes time to reach us. Thus we can see not only stars and galaxies, but also the primordial stars &amp; proto-galaxies, and even the remnants of the beginning of the universe itself: the CMB cosmic microwave background left over from the big bang.  
MinutePhysics is on twitter - @minutephysics
And facebook - http://facebook.com/minutephysics
Minute Physics provides an energetic and entertaining view of old and new problems in physics -- all in a minute!
Created by Henry Reich</t>
  </si>
  <si>
    <t>zBr9YiSwdzM</t>
  </si>
  <si>
    <t>How To Make MUONS</t>
  </si>
  <si>
    <t>2019-01-24 13:45:00+00:00</t>
  </si>
  <si>
    <t>To keep your brain sharp with quick daily math &amp; science puzzles, head to http://www.brilliant.org/minutephysics
This video is about how to create muons in a particle accelerator via bombardment of heavy nuclei with protons, which results in creation of charged pions (plus and minus). The pions then decay into muons and mu neutrinos, and the muons then decay into electrons or positrons and more neutrinos. Muons also form in the upper atmosphere due to cosmic rays, and the uses of muons includes experimental tests of time dilation in special relativity, catalyzing muonic cold nuclear fusion, and more.
Muons on wikipedia: https://en.wikipedia.org/wiki/Muon
Support MinutePhysics on Patreon! http://www.patreon.com/minutephysics
Link to Patreon Supporters: http://www.minutephysics.com/supporters/
MinutePhysics is on twitter - @minutephysics
And facebook - http://facebook.com/minutephysics
And Google+ (does anyone use this any more?) - http://bit.ly/qzEwc6
Minute Physics provides an energetic and entertaining view of old and new problems in physics -- all in a minute!
Created by Henry Reich</t>
  </si>
  <si>
    <t>Ph3d-ByEA7Q</t>
  </si>
  <si>
    <t>Hardy's Paradox | Quantum Double Double Slit Experiment</t>
  </si>
  <si>
    <t>Hardys Paradox Quantum Double Double Slit Experiment</t>
  </si>
  <si>
    <t>2018-12-21 13:30:01+00:00</t>
  </si>
  <si>
    <t>Need a last minute holiday gift idea? Go to https://www.brilliant.org/minutephysics for 20% off a premium subscription to Brilliant (can be given as a gift).
Support MinutePhysics on Patreon! http://www.patreon.com/minutephysics
Link to Patreon Supporters: http://www.minutephysics.com/supporters/
MinutePhysics is on twitter - @minutephysics
And facebook - http://facebook.com/minutephysics
And Google+ (does anyone use this any more?) - http://bit.ly/qzEwc6
This video is about Hardy's Paradox, wherein an electron and positron (or photons polarized horizontally and vertically) pass through Mach-Zehnder interferometers that overlap such that the particles have a chance of annihilating. If they do annihilate, then the interference pattern changes and there is a probability for both particles to be detected in the "dark arms" of the detector, that is, where previously there was no probability for detection for either particle. The paradox has implications for local realism, contextuality, lorentz elements of reality, and has been used as an experimental setup for weak measurements.
Minute Physics provides an energetic and entertaining view of old and new problems in physics -- all in a minute!
Created by Henry Reich</t>
  </si>
  <si>
    <t>rVzDP8SMhPo</t>
  </si>
  <si>
    <t>Impossible Muons</t>
  </si>
  <si>
    <t>2018-11-13 14:51:05+00:00</t>
  </si>
  <si>
    <t>Thanks to Brilliant.org for supporting MinutePhysics! The first 200 people who go to http://www.brilliant.org/minutephysics will get 20% off a Premium Subscription to Brilliant. 
This video is about how terrestrial muons are part of our experimental  proof of time dilation, length contraction, and special relativity in general.
REFERENCES
Cosmic Rays
https://en.wikipedia.org/wiki/Cosmic_ray
Terrestrial Cosmic Rays
http://people.physics.tamu.edu/wwu/docs/P225/P225_Project_terrestrial%20cosmic%20rays.pdf
Cosmic Ray Interaction Depth &amp; Muon Production Altitude
http://cosmic.lbl.gov/SKliewer/Cosmic_Rays/Interaction.htm
Cosmic rays are stronger at the poles
http://www.antarcticglaciers.org/glacial-geology/dating-glacial-sediments-2/cosmic-rays/
Cosmic Rays on Hyperphysics
http://hyperphysics.phy-astr.gsu.edu/hbase/Astro/cosmic.html
Exponential decay and mean lifetime
https://en.wikipedia.org/wiki/Exponential_decay#Mean_lifetime
Support MinutePhysics on Patreon! http://www.patreon.com/minutephysics
Link to Patreon Supporters: http://www.minutephysics.com/supporters/
MinutePhysics is on twitter - @minutephysics
And facebook - http://facebook.com/minutephysics
And Google+ (does anyone use this any more?) - http://bit.ly/qzEwc6
Minute Physics provides an energetic and entertaining view of old and new problems in physics -- all in a minute!
Created by Henry Reich</t>
  </si>
  <si>
    <t>aDfB3gnxRhc</t>
  </si>
  <si>
    <t>Legitimate Cold Fusion Exists | Muon-Catalyzed Fusion</t>
  </si>
  <si>
    <t>Legitimate Cold Fusion Exists MuonCatalyzed Fusion</t>
  </si>
  <si>
    <t>2018-10-26 13:00:00+00:00</t>
  </si>
  <si>
    <t>Thanks to Brilliant.org for supporting MinutePhysics - the first 200 people to go to http://www.brilliant.org/minutephysics will get 20% off of a premium subscription to all of Brilliant's courses and puzzles.
Support MinutePhysics on Patreon! http://www.patreon.com/minutephysics
Link to Patreon Supporters: http://www.minutephysics.com/supporters/
This video is about the original cold fusion: Î¼ muon-catalyzed cold fusion of deuterium, tritium, hydrogen, into helium-3 and helium 4. The problems with it are the half-life of muons and the sticking of muons to alpha particles. Also involved are neutrons, protons, break-even, etc. This has nothing to do with fusion by capture in palladium electrodes.
REFERENCES:
The original papers: L.W. Alvarez 1957, F.C. Frank 1947, and J.D. Jackson 1957
A History of Muon Catalyzed â€œColdâ€ Fusion
http://large.stanford.edu/courses/2016/ph241/yoon1/
Fusion rates
http://www.kayelaby.npl.co.uk/atomic_and_nuclear_physics/4_7/4_7_4.html
Cold Fusion
https://en.wikipedia.org/wiki/Cold_fusion#Proposed_mechanisms
Muon Facilitated Fusion
https://en.wikipedia.org/wiki/Muon-catalyzed_fusion
MinutePhysics is on twitter - @minutephysics
And facebook - http://facebook.com/minutephysics
And Google+ (does anyone use this any more?) - http://bit.ly/qzEwc6
Minute Physics provides an energetic and entertaining view of old and new problems in physics -- all in a minute!
Created by Henry Reich</t>
  </si>
  <si>
    <t>ft3vTaYbkdE</t>
  </si>
  <si>
    <t>How To Stop Structures from SHAKING: LEGO Saturn V Tuned Mass Damper</t>
  </si>
  <si>
    <t>How To Stop Structures from SHAKING LEGO Saturn V Tuned Mass Damper</t>
  </si>
  <si>
    <t>2018-08-28 12:00:09+00:00</t>
  </si>
  <si>
    <t>Thanks to LEGO for sponsoring this video. Find your own LEGOs at https://shop.lego.com/?cmp=SOC-OneMinutePhysics
or https://shop.lego.com/product?p=21309&amp;cmp=SOC-OneMinutePhysics
This video is about Tuned Mass Dampers, which can be used to reduce or avoid unwanted vibrations, swaying, swinging, bending, etc on engineered structures ranging from buildings, skyscrapers, electricity power transmission lines, airplane engines, formula one race cars, etc. TMD's use damped coupled oscillators. 
REFERENCES
Taipei Tower TMD Photo licensed from: Louie Psihoyos http://www.psihoyos.com
Coupled oscillators: http://www.reed.edu/physics/faculty/wheeler/documents/Sophmore%20Class%20Notes%202007/Chapter%204.pdf
Related things: https://en.wikipedia.org/wiki/Stockbridge_damper
Applications: https://en.wikipedia.org/wiki/Tuned_mass_damper#Mass_dampers_in_automobiles
Formula 1 cars: http://www.formula1-dictionary.net/mass_damper.html
Aircraft engines: https://en.wikipedia.org/wiki/Centrifugal_pendulum_absorber
Audio speaker cones: https://www.focal.com/en/tmd-tuned-mass-damper
Support MinutePhysics on Patreon! http://www.patreon.com/minutephysics
Link to Patreon Supporters: http://www.minutephysics.com/supporters/
MinutePhysics is on twitter - @minutephysics
And facebook - http://facebook.com/minutephysics
And Google+ (does anyone use this any more?) - http://bit.ly/qzEwc6
Minute Physics provides an energetic and entertaining view of old and new problems in physics -- all in a minute!
Created by Henry Reich</t>
  </si>
  <si>
    <t>LKjaBPVtvms</t>
  </si>
  <si>
    <t>The Twins Paradox Hands-On Explanation | Special Relativity Ch. 8</t>
  </si>
  <si>
    <t>The Twins Paradox HandsOn Explanation Special Relativity Ch 8</t>
  </si>
  <si>
    <t>2018-08-14 12:00:01+00:00</t>
  </si>
  <si>
    <t>Go to http://brilliant.org/MinutePhysics for 20% off a premium subscription to Brilliant!
Mark Rober's youtube channel: https://www.youtube.com/markrober
This video is chapter 8 in my series on special relativity, and it presents a hands-on explanation of the resolution to the Twins Paradox using the mechanical minkowski diagram, aka mechanical Lorentz transformation, aka spacetime globe. Of course, the Twins paradox can be resolved with an understanding of spacetime intervals, relative inertial frames of reference, etc, but this is a nice hands-on version where you actually measure the proper times on a real, physical spacetime diagram with a ruler.
Support MinutePhysics on Patreon! http://www.patreon.com/minutephysics
Link to Patreon Supporters: http://www.minutephysics.com/supporters/
MinutePhysics is on twitter - @minutephysics
And facebook - http://facebook.com/minutephysics
And Google+ (does anyone use this any more?) - http://bit.ly/qzEwc6
Minute Physics provides an energetic and entertaining view of old and new problems in physics -- all in a minute!
Created by Henry Reich</t>
  </si>
  <si>
    <t>RZvdpRUHImI</t>
  </si>
  <si>
    <t>The Physics of Caramel: How To Make a Caramelized Sugar Cube</t>
  </si>
  <si>
    <t>The Physics of Caramel How To Make a Caramelized Sugar Cube</t>
  </si>
  <si>
    <t>2018-07-24 12:00:01+00:00</t>
  </si>
  <si>
    <t>Watch the original video in Spanish here: https://www.youtube.com/watch?v=J2Vkv5GQXww
This video is about how the physics and chemistry of sugar (in particular, how it melts, and how it caramelizes) is more complicated than you might think. It involves fructose, sucrose, glucose, and a sticky mess.
Credits:
Gallium melting footage by WorkshopScience
https://www.youtube.com/watch?v=jow4idr6HNs
Chill Day by LAKEY INSPIRED
https://soundcloud.com/lakeyinspired
Support MinutePhysics on Patreon! http://www.patreon.com/minutephysics
Link to Patreon Supporters: http://www.minutephysics.com/supporters/
MinutePhysics is on twitter - @minutephysics
And facebook - http://facebook.com/minutephysics
And Google+ (does anyone use this any more?) - http://bit.ly/qzEwc6
Minute Physics provides an energetic and entertaining view of old and new problems in physics -- all in a minute!
Created by Henry Reich</t>
  </si>
  <si>
    <t>xdIjYBtnvZU</t>
  </si>
  <si>
    <t>Feynman's Lost Lecture (ft. 3Blue1Brown)</t>
  </si>
  <si>
    <t>Feynmans Lost Lecture ft 3Blue1Brown</t>
  </si>
  <si>
    <t>2018-07-20 13:33:11+00:00</t>
  </si>
  <si>
    <t>Check out Grantâ€™s channel: 3blue1brown: https://www.youtube.com/3blue1brown
This video recounts a lecture by Richard Feynman giving an elementary demonstration of why planets orbit in ellipses.  See the excellent book by Judith and David Goodstein, "Feynman's lost lectureâ€, for the full story behind this lecture, and a deeper dive into its content.
Tweet referenced at the start: https://twitter.com/3blue1brown/status/1016936129117937664
Music by Nathaniel Schroeder: https://soundcloud.com/drschroeder/elizabeth-the-mouse
Music by Vincent Rubinetti: https://soundcloud.com/vincerubinetti/one-two-zeta
Support MinutePhysics on Patreon! http://www.patreon.com/minutephysics
Link to Patreon Supporters: http://www.minutephysics.com/supporters/
MinutePhysics is on twitter - @minutephysics
And facebook - http://facebook.com/minutephysics
And Google+ (does anyone use this any more?) - http://bit.ly/qzEwc6
Minute Physics provides an energetic and entertaining view of old and new problems in physics -- all in a minute!
Created by Henry Reich</t>
  </si>
  <si>
    <t>['physics', 'minutephysics', 'science', '3blue1brown']</t>
  </si>
  <si>
    <t>WFAEHKAR5hU</t>
  </si>
  <si>
    <t>Spacetime Intervals: Not EVERYTHING is Relative | Special Relativity Ch. 7</t>
  </si>
  <si>
    <t>Spacetime Intervals Not EVERYTHING is Relative Special Relativity Ch 7</t>
  </si>
  <si>
    <t>2018-07-10 12:00:06+00:00</t>
  </si>
  <si>
    <t>Go to http://brilliant.org/MinutePhysics for 20% off a premium subscription to Brilliant!
Mark Rober's youtube channel: https://www.youtube.com/markrober
This video is chapter 7 in my series on special relativity, and it covers the idea that some things AREN'T relative: there IS a sense of absolute length and absolute time, which can be agreed upon from all moving perspectives (as long as they're inertial reference frames). In particular, proper length and proper time, aka the spacetime interval. Essentially, this is the spacetime version of the pythagorean theorem, and we'll explore it using the Lorentz transformations of lengths and time intervals, enacted with a mechanical minkowski diagram, aka mechanical Lorentz transformation, aka spacetime globe.
Support MinutePhysics on Patreon! http://www.patreon.com/minutephysics
Link to Patreon Supporters: http://www.minutephysics.com/supporters/
MinutePhysics is on twitter - @minutephysics
And facebook - http://facebook.com/minutephysics
And Google+ (does anyone use this any more?) - http://bit.ly/qzEwc6
Minute Physics provides an energetic and entertaining view of old and new problems in physics -- all in a minute!
Created by Henry Reich</t>
  </si>
  <si>
    <t>j3LXPmiEB-w</t>
  </si>
  <si>
    <t>Extraterrestrial Cycloids - Why Are They on Europa?</t>
  </si>
  <si>
    <t>Extraterrestrial Cycloids Why Are They on Europa</t>
  </si>
  <si>
    <t>2018-06-26 12:00:03+00:00</t>
  </si>
  <si>
    <t>Thanks to the James Webb Space Telescope (JWST) and Space Telescope Science Institute for supporting this video.
This video is about the cycloid curves on Jupiter's moon Europa - they're ridges or valleys in the icy surface that formed due to some sort of geological or tectonic-esque phenomenon. The answer involves ping pong balls, the pacific ring of fire, subduction, tidal bulges, and tailcracking,
REFERENCES
Europa image: https://upload.wikimedia.org/wikipedia/commons/8/82/PIA19048_realistic_color_Europa_mosaic.jpg
Europa â€œgoogle mapsâ€ explorere: https://www.mapaplanet.org/explorer-bin/explorer.cgi?map=Europa&amp;layers=europa_galileo_bw&amp;west=180&amp;south=-90&amp;east=-180&amp;north=90&amp;center_lat=0&amp;center=0&amp;defaultcenter=on&amp;grid=none&amp;stretch=none&amp;projection=SIMP&amp;advoption=NO&amp;info=NO&amp;resolution=2
Cycloid: https://en.wikipedia.org/wiki/Cycloid
Formation of Europa cycloid cracks: http://pirlwww.lpl.arizona.edu/HIIPS/Publications/hoppa_abstracts/cycloid.html
Smashed ping pong ball: https://www.researchgate.net/figure/222359947_fig2_Ping-pong-balls-are-good-macroscopic-examples-for-shells-as-they-display-the-main
Dented ping pong balls: http://www.katharine-yi.com/uploads/1/8/4/0/18406703/1399540277.png
Support MinutePhysics on Patreon! http://www.patreon.com/minutephysics
Link to Patreon Supporters: http://www.minutephysics.com/supporters/
MinutePhysics is on twitter - @minutephysics
And facebook - http://facebook.com/minutephysics
And Google+ (does anyone use this any more?) - http://bit.ly/qzEwc6
Minute Physics provides an energetic and entertaining view of old and new problems in physics -- all in a minute!
Created by Henry Reich</t>
  </si>
  <si>
    <t>R5oCXHWEL9A</t>
  </si>
  <si>
    <t>Relativistic Addition of Velocity | Special Relativity Ch. 6</t>
  </si>
  <si>
    <t>Relativistic Addition of Velocity Special Relativity Ch 6</t>
  </si>
  <si>
    <t>2018-06-12 12:00:02+00:00</t>
  </si>
  <si>
    <t>Go to http://brilliant.org/MinutePhysics for 20% off a premium subscription to Brilliant!
Mark Rober's youtube channel: https://www.youtube.com/markrober
This video is chapter 6 in my series on special relativity, and it covers the topic of relativistic addition of velocity: aka, how things that are moving relative to one inertial reference frame, which is moving relative to another reference frame, what speed or velocity are those things moving relative to the second frame. We'll show this using the Lorentz transformation of moving worldlines, enacted with a mechanical minkowski diagram, aka mechanical Lorentz transformation, aka spacetime globe.
Support MinutePhysics on Patreon! http://www.patreon.com/minutephysics
Link to Patreon Supporters: http://www.minutephysics.com/supporters/
MinutePhysics is on twitter - @minutephysics
And facebook - http://facebook.com/minutephysics
And Google+ (does anyone use this any more?) - http://bit.ly/qzEwc6
Minute Physics provides an energetic and entertaining view of old and new problems in physics -- all in a minute!
Created by Henry Reich</t>
  </si>
  <si>
    <t>KqstP9ics2A</t>
  </si>
  <si>
    <t>UC06E4Y_-ybJgBUMtXx8uNNw</t>
  </si>
  <si>
    <t>This is why potato cannons are dangerous.</t>
  </si>
  <si>
    <t>This is why potato cannons are dangerous</t>
  </si>
  <si>
    <t>2022-07-22 18:48:17+00:00</t>
  </si>
  <si>
    <t>Get Honey for FREE today â–¸ https://joinhoney.com/backyard
Honey finds coupons with one click. Thanks to Honey for sponsoring!
Merch - https://shop.backyardscient.ist/
Safety Third Podcast - https://www.youtube.com/channel/UC7QE...
discord- https://discord.gg/DqPbGgq
Twitter - https://twitter.com/ChemicalKevy
Instagram - https://www.instagram.com/backyardsci...
Featured Videos 
Potato cannon tank - https://www.youtube.com/watch?v=ytdgCsqjA-A
Potato cannon artillery - https://www.youtube.com/watch?v=JgMBKg9d3Js
Quad barrel - https://www.youtube.com/watch?v=a1XdPYEsf_o</t>
  </si>
  <si>
    <t>vWBu8mY2xr8</t>
  </si>
  <si>
    <t>Devil's Toothpaste Squirtgun (exploded)</t>
  </si>
  <si>
    <t>Devils Toothpaste Squirtgun exploded</t>
  </si>
  <si>
    <t>2022-04-06 20:29:44+00:00</t>
  </si>
  <si>
    <t>Offset your carbon footprint with me on Wren! We'll plant 10 extra trees for the first 100 people who sign up! https://www.wren.co/start/thebackyardscientist</t>
  </si>
  <si>
    <t>Q1AJ3QGvrb4</t>
  </si>
  <si>
    <t>fire death machine - i made a rocket</t>
  </si>
  <si>
    <t>fire death machine i made a rocket</t>
  </si>
  <si>
    <t>2022-01-28 00:41:05+00:00</t>
  </si>
  <si>
    <t>Join the science discord! https://discord.gg/pw5sZ3PTye Sign up to Morning Brew for free today http://morningbrew.com/backyard
Merch - https://shop.backyardscient.ist/
Safety Third Podcast - https://www.youtube.com/channel/UC7QE72cxiBkiwnvGoFfqYOg/videos
discord- https://discord.gg/DqPbGgq
Twitter - https://twitter.com/ChemicalKevy
Instagram - https://www.instagram.com/backyardscientistofficial
Russian Rocket - https://www.youtube.com/watch?app=desktop&amp;v=imRAnN4ylZs
 Fusion 360 files - https://drive.google.com/drive/folders/1ygPYCI8e1HP3wuyTK-7k_HOQIu5aVSxR?usp=sharing</t>
  </si>
  <si>
    <t>XbCLokA3XP8</t>
  </si>
  <si>
    <t>Gas powering things that should NOT be gas powered</t>
  </si>
  <si>
    <t>2021-12-10 02:31:46+00:00</t>
  </si>
  <si>
    <t>Thanks to Bespoke Post for sponsoring this video! New subscribers get 20% off their first box â€” go to https://bspk.me/backyard20 and enter code BACKYARD20 at checkout.
Safety Third Podcast - https://www.youtube.com/channel/UC7QE72cxiBkiwnvGoFfqYOg/videos
Send me memes - https://discord.gg/DqPbGgq
Twitter - https://twitter.com/ChemicalKevy
Instagram - https://www.instagram.com/backyardscientistofficial</t>
  </si>
  <si>
    <t>iyM0rkoO-XI</t>
  </si>
  <si>
    <t>Dangerous Toys - Gas Powered Pogo Stick from 1960's</t>
  </si>
  <si>
    <t>Dangerous Toys Gas Powered Pogo Stick from 1960s</t>
  </si>
  <si>
    <t>2021-10-02 02:13:32+00:00</t>
  </si>
  <si>
    <t>Join the science discord! https://discord.gg/pw5sZ3PTye Use code BACKYARD14 for up to 14 FREE MEALS across your first 5 HelloFresh boxes plus free shipping at https://bit.ly/3E2xZA3
Thanks to https://www.youtube.com/user/frenchcreekvalley/videos for the pogo stick!! 
Hop Rod user manual - https://imgur.com/gallery/E5nHcg1
Twitter - https://twitter.com/ChemicalKevy
Come hangout on Discord!  https://discord.gg/DqPbGgq
Instagram - https://www.instagram.com/backyardscientistofficial</t>
  </si>
  <si>
    <t>wKFnk4R54ZQ</t>
  </si>
  <si>
    <t>DIY induction heater that can BOIL STEEL</t>
  </si>
  <si>
    <t>2021-08-05 07:55:21+00:00</t>
  </si>
  <si>
    <t>Join the science discord! https://discord.gg/pw5sZ3PTye Viewers of my channel get their first month free by going to the URL http://kiwiCo.com/mlp/backyard
Twitter - https://twitter.com/ChemicalKevy
Come hangout on Discord!  https://discord.gg/DqPbGgq
Instagram - https://www.instagram.com/backyardscientistofficial
Louis weiss - slapping a chicken to cook it - https://www.youtube.com/watch?v=LHFhnnTWMgI
induction heater control schematic https://easyeda.com/kevindk9/pll-induction-heater
induction heater power stage schematic - https://www.instructables.com/30-kVA-Induction-Heater/
https://content.instructables.com/ORIG/F20/WZQP/GQBCHZIY/F20WZQPGQBCHZIY.png
another good resource - http://inductionheatertutorial.com/ 
Special thanks to the HV gang, and styoropyro discord servers for helping me, and Steve Ward for the brilliant design for the matching transformer stage, and selling some of his old capacitors and ferrite. 
ferrite cores are from TSC international 70-54-32 E cores
Carefree Melody by Twin Musicom is licensed under a Creative Commons Attribution 4.0 license. https://creativecommons.org/licenses/by/4.0/
Source: http://www.twinmusicom.org/song/302/carefree-melody
Artist: http://www.twinmusicom.org</t>
  </si>
  <si>
    <t>5BoVME0xrQY</t>
  </si>
  <si>
    <t>I Touched the Worlds Most Painful Plant - Gympie Gympie (The Suicide Plant)</t>
  </si>
  <si>
    <t>I Touched the Worlds Most Painful Plant Gympie Gympie The Suicide Plant</t>
  </si>
  <si>
    <t>2021-06-25 03:10:02+00:00</t>
  </si>
  <si>
    <t>Join the science discord! https://discord.gg/pw5sZ3PTye Thanks to Keeps for sponsoring this video! Head to https://keeps.com/backyard to learn more and get 50% off your first order of hair loss treatment.
Science Bros:
@William Osman 
@PeterSripol 
Twitter - https://twitter.com/ChemicalKevy
Come hangout on Discord!  https://discord.gg/DqPbGgq
Instagram - https://www.instagram.com/backyardscientistofficial</t>
  </si>
  <si>
    <t>DQ67njnNaxw</t>
  </si>
  <si>
    <t>20000 Volts Vs a Pickle</t>
  </si>
  <si>
    <t>2021-06-04 00:43:14+00:00</t>
  </si>
  <si>
    <t>Join the science discord! https://discord.gg/pw5sZ3PTye Check out The Great Courses Plus and get your free trial today! http://ow.ly/G27130rJjKQ
Thanks to The Great Courses Plus for sponsoring this video!
Science Bros
@William Osman 
@PeterSripol 
Twitter - https://twitter.com/ChemicalKevy
Come hangout on Discord!  https://discord.gg/DqPbGgq
Instagram - https://www.instagram.com/backyardscientistofficial</t>
  </si>
  <si>
    <t>ZoCK1rHlLt8</t>
  </si>
  <si>
    <t>We Made Kids Toys Extra Dangerous</t>
  </si>
  <si>
    <t>2021-05-15 16:02:19+00:00</t>
  </si>
  <si>
    <t>Join the science discord! https://discord.gg/pw5sZ3PTye You can get 50% off your first month of ANY crate by going to https://kiwico.com/backyard50
Science Bros
@William Osman 
@PeterSripol 
Twitter - https://twitter.com/ChemicalKevy
Come hangout on Discord!  https://discord.gg/DqPbGgq
Instagram - https://www.instagram.com/backyardscientistofficial</t>
  </si>
  <si>
    <t>8_QuoA_WCcY</t>
  </si>
  <si>
    <t>Pouring Molten Aluminum from 50 feet! What will happen?</t>
  </si>
  <si>
    <t>Pouring Molten Aluminum from 50 feet What will happen</t>
  </si>
  <si>
    <t>2021-03-19 20:05:08+00:00</t>
  </si>
  <si>
    <t>Join the science discord! https://discord.gg/pw5sZ3PTye Go to https://nordvpn.com/backyard and use code BACKYARD to get a 2-year plan plus 1 additional month with a huge discount. Itâ€™s risk free with Nordâ€™s 30 day money-back guarantee!
Learn how a VPN works: https://www.youtube.com/watch?v=yCWNRzoQGis
Cool video on how lead shot is made: https://www.youtube.com/watch?v=2qybStWdYcsa
Come hang out in the discord! https://discord.gg/DqPbGgq</t>
  </si>
  <si>
    <t>3QnUn3U59VY</t>
  </si>
  <si>
    <t>I Made a Gun that Punches through ANYTHING</t>
  </si>
  <si>
    <t>2021-02-01 01:00:37+00:00</t>
  </si>
  <si>
    <t>Join the science discord! https://discord.gg/pw5sZ3PTye Get a Free 32GB Flash Drive and 32GB Micro SD Card at Micro Center: https://micro.center/84ccd
Check out the Micro Center Custom PC Builder: https://micro.center/dd016
Join the Micro Center Community: https://micro.center/c9f9e
Padlock vs Ramset gun - Lock Picking Lawyer - https://www.youtube.com/watch?v=Wimo09WV-rY
Modern Rouge - https://www.youtube.com/watch?v=jG2muodjgAo&amp;t=36s
Jeff the maintenance man - https://www.youtube.com/watch?v=MhqMWeT4q-8&amp;t=153s</t>
  </si>
  <si>
    <t>JV0-Gc2CDAQ</t>
  </si>
  <si>
    <t>We Defibrillated a Steak</t>
  </si>
  <si>
    <t>2020-12-03 02:07:32+00:00</t>
  </si>
  <si>
    <t>Join the science discord! https://discord.gg/pw5sZ3PTye Thanks to LastPass for sponsoring a portion of this video! Click here to start using LastPass and get 40% off through December 8: http://lastpass.com/TheBackyardScientist40
Twitter - https://twitter.com/ChemicalKevy
Come hangout on Discord!  https://discord.gg/DqPbGgq
Instagram - https://www.instagram.com/backyardscientistlofficial/
TikTok - https://www.tiktok.com/@thebackyardscientist</t>
  </si>
  <si>
    <t>['lastpass', 'lastpass login', 'password', 'password generator', 'lastpass chrome', 'lastpass download', 'lastpass premium', 'random password generator', 'generate password', 'password manager', 'recover', 'lastpas', 'laspass', 'lastpass premium features', 'delete account mobogram', 'lastpass.com', 'how secure is my password', 'last password']</t>
  </si>
  <si>
    <t>Zuc7OzAi-oc</t>
  </si>
  <si>
    <t>The Impossible Fire pit Tornado</t>
  </si>
  <si>
    <t>2020-10-27 19:06:56+00:00</t>
  </si>
  <si>
    <t>Join the science discord! https://discord.gg/pw5sZ3PTye Is it possible to make a fire pit that always makes a fire tornado? I put some ideas to the test in this video to see if its possible!
Come hangout on Discord!  https://discord.gg/DqPbGgq
Instagram - https://www.instagram.com/backyardscientistlofficial/
Twitter - https://twitter.com/ChemicalKevy
TikTok - https://www.tiktok.com/@thebackyardscientist</t>
  </si>
  <si>
    <t>['fire tornado', 'fire pit', 'diy', 'backyard scientist', 'the backyard scientist', 'bakyard science']</t>
  </si>
  <si>
    <t>rOCKjaYaYhg</t>
  </si>
  <si>
    <t>Blowing FIRE RINGS underwater</t>
  </si>
  <si>
    <t>2020-09-18 18:14:19+00:00</t>
  </si>
  <si>
    <t>Join the science discord! https://discord.gg/pw5sZ3PTye Viewers of my show get their first month free by going to https://KiwiCo.com/backyard 
More Below!
 David's Website: https://www.bubblerings.com/
Here are the 3D files for the bubble ring flipper: https://www.thingiverse.com/thing:4600307
Instagram - https://www.instagram.com/backyardscientistlofficial/
Twitter - https://twitter.com/ChemicalKevy
TikTok - https://www.tiktok.com/@thebackyardscientist</t>
  </si>
  <si>
    <t>WAI7Lu4UFi4</t>
  </si>
  <si>
    <t>200 Watt car mounted laser!</t>
  </si>
  <si>
    <t>200 Watt car mounted laser</t>
  </si>
  <si>
    <t>2020-07-31 17:38:35+00:00</t>
  </si>
  <si>
    <t>Join the science discord! https://discord.gg/pw5sZ3PTye Visit https://bit.ly/30eG6YG and use promo code H4MUUKFG5VZY to get 5% off when purchasing the DJI Mavic Mini or Mavic Mini Fly More Combo  
I have been wanting to make this laser FOREVER and i could have made a hour long video on it. But dont worry, I have much more planned for this laser!   
TikTok - https://www.tiktok.com/@thebackyardscientist
Twitter - https://twitter.com/ChemicalKevy
Instagram - https://www.instagram.com/backyardscientistlofficial/
 secret discord https://discord.gg/DqPbGgq
There were never any planes in danger and I can prove it with science. First of all, we never turned the beam on more than 4 amps (50 watts)because we were having cooling issues and couldn't really monitor it up on the car.. (we tried 6 amps once but it was too bright.)
So assuming the beam stayed perfectly collimated, the beam would have an area of 430 square centimeters. If the laser was running at 25% power (4 amps/50 watts) that would be about 110mw/cm2 from the telescope. However, your pupil is only half this size fully open, so a pilot could theoretically receive a 50mw/cm2 exposure.  A decent amount, but you have to remember even the smallest plane is traveling 150 miles per hour which would limit total exposure time to only 3ms( time it takes to cross a 9 inch beam). That puts it at the cusp of the maximum exposure limit, which is defined as "about 10% of the dose that has a 50% chance of creating damage under worst-case conditions."  Here is the chart im referencing https://en.wikipedia.org/wiki/Laser_safety#/media/File:IEC60825_MPE_W_s.png
So even under perfect conditions, this would still be 10x less than the exposure that carries a risk of damage.   That's assuming perfect conditions, but in reality it was a hazy night, the laser would not be perfectly collimated, the atmosphere would distort the beam,  the windows in the airplane would deflect some of the beam, unless the pilot was staring directly at the beam they would receive a smaller dose, I tried to keep the beam moving when up in the sky, and most planes are moving faster. all of this meaning the pilot would be exposed to a much lower amount of laser energy in the real world than under perfect conditions.  even at full power this laser is still within the safety factor of the maximum exposure limit. Plus do you know the odds of hitting a plane with a laser when your trying not to? just pick a random star in the sky and wait for a plane to fly over it.</t>
  </si>
  <si>
    <t>['laser', 'laser car', '200w laser', 'powerful laser', 'laser beam', 'invisible laser', 'burning laser', 'thebackyardscientist', 'backyard scientist', 'backyard', 'the backyard scientist']</t>
  </si>
  <si>
    <t>Can a Motor run on BEANS?</t>
  </si>
  <si>
    <t>Can a Motor run on BEANS</t>
  </si>
  <si>
    <t>2020-07-10 20:23:32+00:00</t>
  </si>
  <si>
    <t>Join the science discord! https://discord.gg/pw5sZ3PTye Can gallium destroy an engine? How long would it take? What destroys an engine faster, beans or gallium?  Even now, in the age of technological enlightenment these are questions that remain unsolved by modern science. Florida Man Shirt - https://outloudmerch.com/collections/...
TikTok - https://www.tiktok.com/@thebackyardscientist
Twitter - https://twitter.com/ChemicalKevy
Instagram - https://www.instagram.com/backyardsci... 
Join the secret beancord server  
https://discord.gg/DqPbGgq</t>
  </si>
  <si>
    <t>['Beans', 'Beans in motorcycle', 'beans in engine', 'engine', 'motorcycle', 'gallium', 'gallium engine', 'gallium on motor', 'beans in motor', 'motor', 'thebackyardscientist', 'backyardscientist', 'beans vs', 'gallium vs', 'science', 'experiment', 'what happens', 'engine oil', 'oil', 'baked beans']</t>
  </si>
  <si>
    <t>9wVsMooVulI</t>
  </si>
  <si>
    <t>Claymore Roomba Hide &amp; Seek!</t>
  </si>
  <si>
    <t>Claymore Roomba Hide Seek</t>
  </si>
  <si>
    <t>2020-04-24 23:09:32+00:00</t>
  </si>
  <si>
    <t>Join the science discord! https://discord.gg/pw5sZ3PTye We took the Claymore Roomba meme and brought it into the real world!  
Store - https://outloudmerch.com/collections/backyard-scientist
Get your own claymore here - https://amzn.to/3eMUaO5
Twitter - https://twitter.com/ChemicalKevy
Instagram - https://www.instagram.com/backyardscientistlofficial/
Thanks Glytch for the Roomba!
https://www.youtube.com/user/KellerRobotics 
https://twitter.com/GlytchTech
Featuring:
William Osman - https://www.youtube.com/channel/UCfMJ2MchTSW2kWaT0kK94Yw/videos
Peter Sripol - https://www.youtube.com/channel/UC7yF9tV4xWEMZkel7q8La_w/videos
Tom Stanton - https://www.youtube.com/user/tomstanton282/videos
Jabrilis -  https://www.youtube.com/channel/UCQALLeQPoZdZC4JNUboVEUg/featured
Allen Pan - Sufficently Advanced -https://www.youtube.com/channel/UCVS89U86PwqzNkK2qYNbk5A
As an Amazon Associate I earn from qualifying purchases. AKA if you buy that claymore</t>
  </si>
  <si>
    <t>['claymore roomba', 'roomba', 'hide and seek roomba', 'hide and seek', 'backyard scientist', 'thebackyardscientist', 'the backyard scientist']</t>
  </si>
  <si>
    <t>m7YznIKe7bU</t>
  </si>
  <si>
    <t>Making Petrified Lightning ...with electricity??</t>
  </si>
  <si>
    <t>Making Petrified Lightning with electricity</t>
  </si>
  <si>
    <t>2020-04-01 14:13:32+00:00</t>
  </si>
  <si>
    <t>Join the science discord! https://discord.gg/pw5sZ3PTye Click here: https://kiwico.com/backyardscientist or use code BACKYARD for 20% off everything on the site â€” both subscriptions and everything in Store!  -- offer valid through May 31, 2020
Instagram - https://www.instagram.com/backyardscientistlofficial/
Twitter - https://twitter.com/ChemicalKevy
Facebook - https://www.facebook.com/TheBackyardScientistOfficial/</t>
  </si>
  <si>
    <t>['backyard scientist', 'backyard', 'the backyard scientist', 'frozen lightening', 'petrifier lightening', 'lightening', 'electricity', 'make', 'diy', 'electricity sculpture', 'sculpture']</t>
  </si>
  <si>
    <t>tdmnuAL4Nas</t>
  </si>
  <si>
    <t>Molten Aluminum vs. ð˜› ð˜ ð˜Œ   ð˜Š ð˜œ ð˜‰ ð˜Œ</t>
  </si>
  <si>
    <t>Molten Aluminum vs ð˜› ð˜ ð˜Œ  ð˜Š ð˜œ ð˜‰ ð˜Œ</t>
  </si>
  <si>
    <t>2020-02-28 21:14:59+00:00</t>
  </si>
  <si>
    <t>Join the science discord! https://discord.gg/pw5sZ3PTye Thanks to LastPass for sponsoring a portion of this video. Click here to start using LastPass: https://lastpass.onelink.me/HzaM/2020
My brother and I decided to make an old school video back at the old backyard! we poured molten aluminum on some glass cubes and spheres to see what would happen, and to get some cool slow motion footage. We also melted glass and aluminum together to see if they would mix. Its unfortunate the glass sphere melted and fell over in the kiln, oh well, it was still interesting!</t>
  </si>
  <si>
    <t>['lastpass', 'lastpass login', 'password', 'password generator', 'lastpass chrome', 'lastpass download', 'lastpass premium', 'random password generator', 'generate password', 'password manager', 'recover', 'lastpas', 'laspass', 'lastpass premium features', 'delete account mobogram', 'lastpass.com', 'how secure is my password', 'last password', 'The backyard scientist', 'molten aluminum', 'glass', 'the cube', 'molten aluminum glass', 'mix glass and molten aluminum']</t>
  </si>
  <si>
    <t>Don't Put Wet Rocks In A Campfire</t>
  </si>
  <si>
    <t>Dont Put Wet Rocks In A Campfire</t>
  </si>
  <si>
    <t>2020-02-02 20:56:04+00:00</t>
  </si>
  <si>
    <t>Join the science discord! https://discord.gg/pw5sZ3PTye Ever heard of rocks exploding in a campfire? Can it really happen, and how dangerous is it?  What happens if you spill molten metal on concrete? Today we will look at how and why concrete and rocks spall during a fire.
Instagram - https://www.instagram.com/backyardscientistlofficial/
Twitter - https://twitter.com/ChemicalKevy
Facebook - https://www.facebook.com/TheBackyardScientistOfficial/</t>
  </si>
  <si>
    <t>['the backyard scientist', 'backyard scientist', 'thebackyardscientist', 'Spalling', 'rocks in fire', 'concrete in fire', 'rocks explode', 'concrete explode', 'cement in fire', 'cement break heat', 'concrete break heat', 'concrete spall', 'concrete spalling', 'cement spall', 'cement spalling', 'rocks spalling', 'rock spall fire', 'rocks break fire', 'aluminum on concrete', 'aluminum', 'concrete', 'rocks', 'cement', 'fire', 'spall', 'spalling', 'aluminum vs concrete', 'aluminum vs cement', 'aluminium', 'aluminum in wet mold', 'wet mold', 'science']</t>
  </si>
  <si>
    <t>xRwWM0IJwz0</t>
  </si>
  <si>
    <t>Molten Aluminum Volcano [ERUPTION]</t>
  </si>
  <si>
    <t>Molten Aluminum Volcano ERUPTION</t>
  </si>
  <si>
    <t>2020-01-20 01:07:27+00:00</t>
  </si>
  <si>
    <t>Join the science discord! https://discord.gg/pw5sZ3PTye ðŸŒI was going to do a video on Sand Casting then I got distracted.ðŸŒ
Instagram - https://www.instagram.com/backyardscientistlofficial/
Shark Shirt -  https://amzn.to/2MYMG0O
Follow my friend too! - https://bit.ly/38irUPa (instagram) 
Making Green Sand - https://www.youtube.com/watch?v=xFq9wpF0L8M
Song 1 - treat yourself (youtube music library)
Song 2 - the good old days (youtube music library)
Song 3 - â€œHappyâ€ from https://soundcloud.com/mbbofficial/
amazon affiliate disclaimer:
Backyard scientist is a participant in the Amazon Services LLC Associates Program, an affiliate advertising program designed to provide a means for sites to earn advertising fees by advertising and linking to amazon.com.</t>
  </si>
  <si>
    <t>['molten aluminum', 'volcano', 'metal lava', 'metal volcano', 'backyard scientist', 'backyard science', 'aluminum', 'molten', 'aluminium']</t>
  </si>
  <si>
    <t>hz8vFcUv-B4</t>
  </si>
  <si>
    <t>Melting and combining 19 elements! Does it make a Super-Alloy?!</t>
  </si>
  <si>
    <t>Melting and combining 19 elements Does it make a SuperAlloy</t>
  </si>
  <si>
    <t>2019-12-07 03:20:48+00:00</t>
  </si>
  <si>
    <t>Join the science discord! https://discord.gg/pw5sZ3PTye Viewers of my show get their first box free by going to the URL https://www.kiwiCo.com/Backyard</t>
  </si>
  <si>
    <t>QMb1FH_YEME</t>
  </si>
  <si>
    <t>We made a Drone to Toilet Paper houses!</t>
  </si>
  <si>
    <t>We made a Drone to Toilet Paper houses</t>
  </si>
  <si>
    <t>2019-11-22 23:46:01+00:00</t>
  </si>
  <si>
    <t>Join the science discord! https://discord.gg/pw5sZ3PTye We made a drone to toilet paper peoples houses!
I'm thankful for all my viewers and I wanted to share a little gratitude back. Go to https://www.outloudmerch.com/bys &amp; use code SCIENCE at checkout to get 15% off my merch through 12/2. There's new youth sizes as well!</t>
  </si>
  <si>
    <t>['drone', 'toilet paper', 'toilet paper drone', 'TP drone', 'backyard scientist', 'thebackyardscientist']</t>
  </si>
  <si>
    <t>L08LjkN1k70</t>
  </si>
  <si>
    <t>Plugging things in that SHOULD NOT be plugged in</t>
  </si>
  <si>
    <t>2019-11-09 00:12:55+00:00</t>
  </si>
  <si>
    <t>Join the science discord! https://discord.gg/pw5sZ3PTye I was curious what would happen if you plugged in a subwoofer so thats how this video was born. Then I plug in a hotdog, electrify a can of shaving cream, tickle a pickle (with 120 volts), and show you  my new method of rapid plasma assisted material removal on a can of lighter fluid.</t>
  </si>
  <si>
    <t>['electricity', 'experiment', 'science', 'plug', 'wire', 'electric', 'wire electric', 'voltage', 'alternating current', 'how to make electricity', 'energy', 'power']</t>
  </si>
  <si>
    <t>d6L5btPRHq8</t>
  </si>
  <si>
    <t>Potato cannon powered glider!</t>
  </si>
  <si>
    <t>Potato cannon powered glider</t>
  </si>
  <si>
    <t>2019-10-23 00:16:26+00:00</t>
  </si>
  <si>
    <t>Join the science discord! https://discord.gg/pw5sZ3PTye My friend &amp; I collaborated in Dropbox Paper to build a collapsible glider for a potato cannon! Visit http://bit.ly/DropboxPaper_BS to learn more about this free tool. #DropboxAmbassador
You can find the 3D files on my website https://www.backyardscient.ist/foam-glider</t>
  </si>
  <si>
    <t>['DIY', 'Foam Glider', 'Cannon Glider', 'Cannon Powered Glider']</t>
  </si>
  <si>
    <t>0EM946JAv7M</t>
  </si>
  <si>
    <t>Is Molten Aluminum Bulletproof?</t>
  </si>
  <si>
    <t>Is Molten Aluminum Bulletproof</t>
  </si>
  <si>
    <t>2019-09-30 22:03:58+00:00</t>
  </si>
  <si>
    <t>Join the science discord! https://discord.gg/pw5sZ3PTye Go to https://wix.com/go/Backyard to create your own free website! Get 15% off a yearly premium plan with my code "Backyard15" Check out my website here  - https://backyardscient.ist
Also thanks to my friend photogenic firearms for helping me https://www.youtube.com/channel/UC7CYQcN8KaZTccRJ1OixCAQ
 https://instagram.com/photogenic_firearms?igshid=kchp3tjatole
Follow me on Instagram! https://www.instagram.com/backyardscientistofficial/
I was curious if molten aluminum is bulletproof, and now you are too!</t>
  </si>
  <si>
    <t>['molten aluminum', 'backyard scientist']</t>
  </si>
  <si>
    <t>BRW2r-ao5vg</t>
  </si>
  <si>
    <t>Gallium Vs High Pressure Tank</t>
  </si>
  <si>
    <t>2019-08-24 23:47:42+00:00</t>
  </si>
  <si>
    <t>Join the science discord! https://discord.gg/pw5sZ3PTye Viewers of my show get their first month of any subscription ($19.95 value) for FREE -- head to https://KiwiCo.com/Backyard to check it out!
https://twitter.com/ChemicalKevy
https://www.instagram.com/backyardscientistofficial/</t>
  </si>
  <si>
    <t>['gallium', 'Gallium vs', 'baseball bat', 'gallium coke', 'gallium coca cola', 'gallium baseball bat', 'gallium scuba tank', 'backyard science', 'backyardscientist', 'the backyard scientist']</t>
  </si>
  <si>
    <t>VpIF3Y1JzWI</t>
  </si>
  <si>
    <t>Impossible Water Fountain - DIY</t>
  </si>
  <si>
    <t>Impossible Water Fountain DIY</t>
  </si>
  <si>
    <t>2019-08-06 00:33:14+00:00</t>
  </si>
  <si>
    <t>Join the science discord! https://discord.gg/pw5sZ3PTye Go to https://wix.com/go/Backyard to create your own free website! Get 15% off a yearly premium plan with my code "Backyard15" Check out my website here for a parts list - https://backyardscient.ist
For the Fountain head:
-6" long 1/2 diameter PVC pipe. Threaded on both ends. https://smile.amazon.com/Orbit-Pack-Flexible-Sprinkler-Riser/dp/B07B89XQ9K
-90 degree barb fitting https://smile.amazon.com/dp/B004672YH0
-5/16 stainless steel washer https://smile.amazon.com/dp/B07KPZDLTJ
-3/32 brass tube https://smile.amazon.com/dp/B000BQO57M
-1/4in brass barb https://smile.amazon.com/dp/B002SAO7XQ
-straws https://smile.amazon.com/dp/B06XYTCPJZ
â€‹
Pump:
-620 G.P.H.+ Take your pick from one of these. https://smile.amazon.com/s?k=600gph+pump&amp;ref=nb_sb_noss_1
The height of the fountain is a function of the pump output and the nozzle size. If you get a bigger pump you can get a larger waster size for a fatter column of water or a skinny nozzle for a higher column of water.Â 
â€‹
Misc:
-Propane tank
-1/4in tube for propane https://smile.amazon.com/dp/B07C3628R5
-1/2in hose for water Https://smile.amazon.com/dp/B003VAY4SA
-propane tank adaptor https://smile.amazon.com/dp/B07GZNMS9S
-lots of hot glue
â€‹
â€‹</t>
  </si>
  <si>
    <t>['DIY', 'Backyard Scientist', 'Impossible water trick', 'water tricks', 'water fountain']</t>
  </si>
  <si>
    <t>NT_1L6o5HXE</t>
  </si>
  <si>
    <t>How 'Bright' is Deadly Radiation?</t>
  </si>
  <si>
    <t>How Bright is Deadly Radiation</t>
  </si>
  <si>
    <t>2019-07-27 00:44:25+00:00</t>
  </si>
  <si>
    <t>Join the science discord! https://discord.gg/pw5sZ3PTye I was curious how bright a deadly dose of  radiation would be after I watched Chernobyl. Hopefully this video helps you visualize what a dangerous dose of radiation would look like.</t>
  </si>
  <si>
    <t>['chernobyl', 'radiation', 'radiation sickness', 'How bright is radiation', 'Dangerous radiation', 'Backyard scientist', 'the backyard scientist', 'thebackyardscientist', 'backyardscientist']</t>
  </si>
  <si>
    <t>Ucr76IXAi7w</t>
  </si>
  <si>
    <t>Balloon Brain Teaser</t>
  </si>
  <si>
    <t>2019-07-14 23:13:46+00:00</t>
  </si>
  <si>
    <t>Join the science discord! https://discord.gg/pw5sZ3PTye Ive got a few short videos like this coming up in the next few days! 
Chris's channel &amp; instagram
https://www.youtube.com/user/rol36915/featured
https://www.instagram.com/chrisrollinsvideo/
Heres the cool water balloons i used in the video https://amzn.to/2llGiTH
amazon affiliate disclaimer:
Backyard scientist is a participant in the Amazon Services LLC Associates Program, an affiliate advertising program designed to provide a means for sites to earn advertising fees by advertising and linking to amazon.com</t>
  </si>
  <si>
    <t>['brain teaser', 'science', 'balloon', 'pool', 'backyard scientist']</t>
  </si>
  <si>
    <t>3F-Tww516Cc</t>
  </si>
  <si>
    <t>Its like Liquid Nitrogen - but Fire!</t>
  </si>
  <si>
    <t>Its like Liquid Nitrogen but Fire</t>
  </si>
  <si>
    <t>2019-06-14 21:29:15+00:00</t>
  </si>
  <si>
    <t>Join the science discord! https://discord.gg/pw5sZ3PTye I've always wanted to try these experiments! Hope you enjoy :)
Sometimes I get comments wondering where I get my shirts and stuff from
Hawaiian Shirt Shirt - https://amzn.to/2Ifo1Al
Hawaiian Shark Shirt (from ballista video) - https://amzn.to/2MYMG0O
10L Liquid Nitrogen Dewar - https://amzn.to/2IgLJwb
Insulated glass bottle - https://amzn.to/2XlRyRC
My Camera - https://amzn.to/2WGfx9J
Giant Air Plant information:
Its scientific name is Tillandsia utriculata. They are called 'air plants' because they typically live in trees. People sometimes think the name means they can survive air alone, but thats wrong! they still need water and nutrients (typically from decaying leaf litter they collect). They don't have a very high survival rate on the ground, and tend to die from staying wet for too long. Im just trying to raise awareness because I see people throwing them out or mowing over them all time time and there are very few left in my area.
https://entomology.ifas.ufl.edu/frank/savebromeliads/floridas-bromeliads/Tillandsia-utriculata.html
https://www.morningwoodgrowers.com/about-us/endangered/tillandsia-utriculata-aka-giant-wild-pine.html
amazon affiliate disclaimer:
Backyard scientist is a participant in the Amazon Services LLC Associates Program, an affiliate advertising program designed to provide a means for sites to earn advertising fees by advertising and linking to amazon.com.</t>
  </si>
  <si>
    <t>['methane', 'liquid methane', 'liquid nitrogen', 'nitrogen', 'liquid methane in pool', 'fire bubbles', 'flammable bubbles', 'science experiment', 'greenhouse gases']</t>
  </si>
  <si>
    <t>2ReBMjJU7vc</t>
  </si>
  <si>
    <t>I made the Scorpion From GAME OF THRONES and its CRAZY</t>
  </si>
  <si>
    <t>2019-05-26 14:57:36+00:00</t>
  </si>
  <si>
    <t>Join the science discord! https://discord.gg/pw5sZ3PTye Get your first audiobook and 2 Audible Originals free when you try Audible for 30 days. Visit http://www.audible.com/backyard or text backyard to 500500</t>
  </si>
  <si>
    <t>['game of thrones', 'ballista', 'scorpion', 'Scorpio', '4 armed crossbow', '4 armed bow', 'leaf spring bow', 'leaf spring crossbow', 'eurons scorpion', 'game of thrones finale', 'jon snow', 'game of thrones season 8']</t>
  </si>
  <si>
    <t>knB8WMzB6jI</t>
  </si>
  <si>
    <t>Fortnite Boom Bow IRL - BOOM or BUST?</t>
  </si>
  <si>
    <t>Fortnite Boom Bow IRL BOOM or BUST</t>
  </si>
  <si>
    <t>2019-04-24 00:51:15+00:00</t>
  </si>
  <si>
    <t>Join the science discord! https://discord.gg/pw5sZ3PTye How could you pass up trying a Boom Bow IRL? It was fun, and a noise maker for sure!  
Instagram - https://www.instagram.com/backyardscientistofficial/
Twitter - https://twitter.com/ChemicalKevy
Facebook - https://www.facebook.com/TheBackyardScientistOfficial</t>
  </si>
  <si>
    <t>['Boom Bow', 'boom bow', 'fortnite', 'fortnite game', 'backyard scientist', 'the backyard scientist', 'fortnite battle royale', 'fortnite boom bow']</t>
  </si>
  <si>
    <t>J_evWNVWIYc</t>
  </si>
  <si>
    <t>Burning stuff with a giant fresnel lens + how a DLP projector works</t>
  </si>
  <si>
    <t>Burning stuff with a giant fresnel lens how a DLP projector works</t>
  </si>
  <si>
    <t>2019-04-04 23:16:25+00:00</t>
  </si>
  <si>
    <t>Join the science discord! https://discord.gg/pw5sZ3PTye Hey everybody! Ive wanted to make one of these forever. Well, i have made one before but it was not a 'good' fresnel lens.  If you want to learn more about fresnel lenses this is a good website - https://rimstar.org/equip/fresnel_lens.htm  They have a youtube channel too with lots of educational content. https://www.youtube.com/user/RimstarOrg
And of course shoutout to The King of Random where i first saw this idea ! https://www.youtube.com/watch?v=jrje73EyKag</t>
  </si>
  <si>
    <t>['fresnel lens', 'fresnel', 'how DLP works', 'dlp projector', 'the backyard Scientist', 'thebackyardscientist']</t>
  </si>
  <si>
    <t>VTIWcK14tQE</t>
  </si>
  <si>
    <t>Handheld Induction Heater Melts a Lock!</t>
  </si>
  <si>
    <t>Handheld Induction Heater Melts a Lock</t>
  </si>
  <si>
    <t>2019-03-10 00:33:16+00:00</t>
  </si>
  <si>
    <t>Join the science discord! https://discord.gg/pw5sZ3PTye Go to https://wix.com/backyard to get started on your no cost Wix website today -- maybe it's for a science fair, resume, or portfolio! And check out my Wix website for more info on the induction heater! https://www.backyardscient.ist/induction-heater
Ive always wanted to make my own induction heater, but this one is only the beginning. Im planning to make a more powerful one to do more stuff with molten steel!
Instagram - https://www.instagram.com/backyardscientistofficial/
Twitter - https://twitter.com/ChemicalKevy
Facebook - https://www.facebook.com/TheBackyardScientistOfficial
Thanks Lindsay Wilson for the neat idea to modify capacitors- http://www.imajeenyus.com/electronics/20120512_film_capacitor_dissection/index.shtml
And thanks to www.GensTattu.com for the batteries!</t>
  </si>
  <si>
    <t>['Induction Heater', 'ZVS induction', 'Induction driver', 'handheld induction heater', 'DIY induction heater', 'royer induction heater', 'royer induction', 'induction melter', 'low voltage ZVS driver', '1000w Induction heater', '3000w inducton heater', 'DIY induction', 'experiment', 'backyard scientist', 'backyard science', 'melt lock', 'induction', 'the backyard scientist', 'royer oscillator', 'how to make induction heater', 'induction heating', 'electronics']</t>
  </si>
  <si>
    <t>1RkCqX5sMww</t>
  </si>
  <si>
    <t>Shooting Sodium at a Watermelon</t>
  </si>
  <si>
    <t>2019-02-15 18:44:08+00:00</t>
  </si>
  <si>
    <t>Join the science discord! https://discord.gg/pw5sZ3PTye http://www.instagram.com/backyardscientistofficial/
https://outloudmerch.com/collections/backyard-scientist - MERCH
Grahams Instagram - https://www.instagram.com/photogenic_firearms/
Grahams Youtube - https://www.youtube.com/channel/UC7CYQcN8KaZTccRJ1OixCAQ
I wanted to expand on a concept I explored in two previous videos but this time go BIGGER. I would say it worked better in the first videos though! You just can't compete against a classic 1oz lead big boi.
Previous videos in the series 
https://www.youtube.com/watch?v=dhbWfhBDNzk 
https://www.youtube.com/watch?v=T85d7ST2yxU</t>
  </si>
  <si>
    <t>['backyard scientist', 'Watermelon', 'fun', 'sodium', 'the backyard scientist', 'backyardscientist']</t>
  </si>
  <si>
    <t>mIETUy5N3x4</t>
  </si>
  <si>
    <t>Pouring lava in my pool!</t>
  </si>
  <si>
    <t>Pouring lava in my pool</t>
  </si>
  <si>
    <t>2019-01-24 22:21:57+00:00</t>
  </si>
  <si>
    <t>Join the science discord! https://discord.gg/pw5sZ3PTye Go to https://wix.com/backyard to get started on your no cost Wix website today -- maybe it's for a science fair, resume, or portfolio! And check out my Wix website at https://backyardscient.ist</t>
  </si>
  <si>
    <t>['Lava', 'Pool', 'Molten Lava', 'Rock', 'melt rock', 'melt rocks', 'how to melt rocks', 'make lava', 'how to make lava', 'Backyard Scientist', 'TheBackyardScientist']</t>
  </si>
  <si>
    <t>M_7FPrjCsT4</t>
  </si>
  <si>
    <t>Can Spiderman Climb The Sticky Wall?</t>
  </si>
  <si>
    <t>Can Spiderman Climb The Sticky Wall</t>
  </si>
  <si>
    <t>2019-01-08 00:18:34+00:00</t>
  </si>
  <si>
    <t>Join the science discord! https://discord.gg/pw5sZ3PTye I still had 2 gallons of glue from the last glue trap video, so I thought  this would be a great way to use the rest of it! I forgot how gross the glue really is though, I practically need to shower in WD-40 to get if off.  ðŸ˜°I had to re-upload because it was stuck on 360p but its working now!</t>
  </si>
  <si>
    <t>['Spider man', 'Spiderman', 'Spiderman Climb', 'Climb wall', 'Sticky wall', 'Funny', 'Thebackyardscientist', 'Backyard Scientist', 'Spiderman backyard', 'sticky spiderman', 'Sticky']</t>
  </si>
  <si>
    <t>Fnx3ipM-rqA</t>
  </si>
  <si>
    <t>Fully-Automatic Table Saw Cannon</t>
  </si>
  <si>
    <t>FullyAutomatic Table Saw Cannon</t>
  </si>
  <si>
    <t>2018-12-29 00:12:56+00:00</t>
  </si>
  <si>
    <t>Join the science discord! https://discord.gg/pw5sZ3PTye I got a lot of feedback from my last video. Now the table saw is back with FULL AUTO more explosions, and i shoot randy. Table saw vs christmas ornaments, oobleck, fish tank, balloons, and soda. 
Exploding Bullet video - https://www.youtube.com/watch?v=T85d7ST2yxU
Codys Lab video - https://www.youtube.com/watch?v=MTHhRkLLYJ4</t>
  </si>
  <si>
    <t>['Build', 'Saw', 'Table Saw', 'Backyard Scientist', 'Launcher', 'Experiment', 'Saw ideas', 'Build ideas', 'Table Saw Cannon', 'Table Saw launcher', 'fun', 'funny', 'funny videos', 'funny video', 'cool videos', 'interesting video', 'interesting videos', 'for kids', 'video for kids', 'sodium metal', 'potassium metal', 'spear launcher', 'diy saw', 'oobleck', 'oobleck ornaments', 'how to build']</t>
  </si>
  <si>
    <t>aXmtHo5bJ88</t>
  </si>
  <si>
    <t>This Is Why You Need To Wear Safety Glasses</t>
  </si>
  <si>
    <t>2018-12-09 23:20:59+00:00</t>
  </si>
  <si>
    <t>Join the science discord! https://discord.gg/pw5sZ3PTye Go to https://NordVPN.com/backyard and
use code BACKYARD to get 75% off a 3 year plan and an extra
month for free. Protect yourself online today!
Today I show you how dangerous table saw kickback can be, as well as how angle grinders can shatter and why its important to be safe with power tools!</t>
  </si>
  <si>
    <t>['best vpn 2018', 'vpn for iphone', 'vpn for anonymous surfing', 'vpn for travel', 'vpn', 'nord', 'kickback', 'saw kick back', 'saw kickback', 'table saw kickback', 'kick back', 'angle grinder', 'safety', 'angle grinder safety', 'tool safety', 'angle grinder shatter', 'grinder shatter', 'grinder break', 'grinder brake']</t>
  </si>
  <si>
    <t>GHNXmhNnLK8</t>
  </si>
  <si>
    <t>Do Not try to charge a LiPo Battery like this!</t>
  </si>
  <si>
    <t>Do Not try to charge a LiPo Battery like this</t>
  </si>
  <si>
    <t>2018-11-18 23:56:10+00:00</t>
  </si>
  <si>
    <t>Join the science discord! https://discord.gg/pw5sZ3PTye This is what happens when you ignore the warnings on a Lithium (LiPo) Battery.
First I tried Disassembling the battery to learn about it. Then I tried shocking the battery with a tesla coil. Surprisingly that did not work, so I connected it to a car battery to overcharge it and it worked great. Of course, by working great i mean it caught on fire. Finally I incinerated the battery with a 30W infrared laser in a fishtank filled with 100% pure oxygen.</t>
  </si>
  <si>
    <t>['Lipo', 'Lithium battery', 'Lithium Ion', 'Battery warning', 'Battery Safety', 'Fun', 'experiment', 'Backyard Scientist', 'Whats inside battery', 'Whats Inside', 'Opening battery', 'open battery', 'Funny']</t>
  </si>
  <si>
    <t>4WSQqDHK1Yw</t>
  </si>
  <si>
    <t>Can a Camera Stream its own Destruction?</t>
  </si>
  <si>
    <t>Can a Camera Stream its own Destruction</t>
  </si>
  <si>
    <t>2018-10-26 00:58:34+00:00</t>
  </si>
  <si>
    <t>Join the science discord! https://discord.gg/pw5sZ3PTye I saw this video on reddit and was suspicious it was fake. I thought if you pew pew your phone it would instantly break, so I decided to try it to for myself! 
Reddit link https://www.reddit.com/r/Whatcouldgowrong/comments/9ejgcv/wcgw_if_i_play_with_a_gun_on_instagram_live/
Ok guys, no insults or personal attack will be allowed in the comments. keep it clean. this video is a learning example for following the rules of handling a gun, not a witch hunt.  #1 THE GUN IS ALWAYS LOADED. dont play with guns. don't point guns at stuff you don't want to shoot.
https://www.instagram.com/backyardscientistofficial/ 
https://twitter.com/ChemicalKevy  
the gun - https://www.pyramydair.com/s/m/Hatsan_AT44_10_Long_QE_Air_Rifle/3390  KEEP READING! 
The phone can not record to the SD card or internally fast enough either. I filmed the second shot from the phone, and the video is corrupted. I used a free app to preview the file, and it does not show the last few frames before i shoot the gun. here is the file. https://drive.google.com/file/d/1nzQonW9JhQny5HWE8UpWnDfmWjcFZcdY/view?usp=sharing  use mp4 fixer on android to view the file if you want to see for your self.ï»¿</t>
  </si>
  <si>
    <t>['science', 'experiment', 'livestream', 'livestreamfail', 'livestream fail', 'backyard science', 'backyardscientist']</t>
  </si>
  <si>
    <t>2QdEvOLyXZI</t>
  </si>
  <si>
    <t>Supersonic Rubberband Whip - Easy Fun DIY</t>
  </si>
  <si>
    <t>Supersonic Rubberband Whip Easy Fun DIY</t>
  </si>
  <si>
    <t>2018-10-04 00:20:59+00:00</t>
  </si>
  <si>
    <t>Join the science discord! https://discord.gg/pw5sZ3PTye I had a bunch of fun at Maker Faire NYC! I saw a lot of really neat builds, tools, workshops and displays, but the rubber band whip really stood out as something easy and fun anybody can do. Maybe im still a 12 year old at heart but I think this thing is a blast. And it breaks the sound barrier WITH RUBBER BANDS!
Chucks video - Wicked Whip Zip-It - https://www.youtube.com/watch?v=vrwWYjKs6MU&amp;feature=youtu.be
Backyard Scientist Merch! - https://outloudmerch.com/collections/backyard-scientist
You can follow me on my instagram, facebook, and twitter also!
Instagram: https://www.instagram.com/backyardscientistofficial/
Twitter: https://twitter.com/ChemicalKevy
Facebook: https://www.facebook.com/TheBackyardScientistOfficial
Referenced Videos:
Fire Whip - https://www.youtube.com/watch?v=jMFL3UQ06FU
Schlieran imagry - https://www.youtube.com/watch?v=lbomsOPSSII</t>
  </si>
  <si>
    <t>['Whip', 'Supersonic whip', 'Crack whip', 'Fire whip', 'DIY whip', 'how to make a whip', 'rubber band', 'rubberband', 'rubber band whip', 'whip crack', 'The Backyard Scientist']</t>
  </si>
  <si>
    <t>mnCzYaIW50A</t>
  </si>
  <si>
    <t>DIY MEGA Microwave! - Microwaving a Microwave</t>
  </si>
  <si>
    <t>DIY MEGA Microwave Microwaving a Microwave</t>
  </si>
  <si>
    <t>2018-09-20 17:35:12+00:00</t>
  </si>
  <si>
    <t>Join the science discord! https://discord.gg/pw5sZ3PTye This video was sponsored by Google Science Fair. Enter the 2018 Google Science Fair at https://bit.ly/2ODMRLc and check out their YouTube page at https://www.youtube.com/user/GoogleScienceFair/featured. Don't try this at home. See official rules for full details: https://bit.ly/2MNOggg</t>
  </si>
  <si>
    <t>['Google Science Fair 2018', 'Google Science Fair', 'Google Science Fair thought starter', 'Question ideas google science fair', 'Inspiration google science fair', 'Project ideas google science fair', 'Science fair project ideas', 'Science fair questions', 'Science fair inspiration', 'Science fair help']</t>
  </si>
  <si>
    <t>724CgP3OGtc</t>
  </si>
  <si>
    <t>Can a Person escape a human-sized Glue Trap?</t>
  </si>
  <si>
    <t>Can a Person escape a humansized Glue Trap</t>
  </si>
  <si>
    <t>2018-09-05 16:43:49+00:00</t>
  </si>
  <si>
    <t>Join the science discord! https://discord.gg/pw5sZ3PTye After struggling with my mega-microwave I decided to have some fun.     I got 4 gallons of bulk glue for mouse traps  because I was curious if a person could escape from a human-sized glue trap.
I never saw anybody try it before so I was curious. At first I thought about getting a few hundred of the regular sized glue traps from the store and stapling them to the plywood but decided the bulk glue would be more economical and cover more surface area. It was not a cool color like the stuff in the store but I don't mind.
I had fun, thanks for watching!
You can follow me on my instagram, facebook, and twitter also!
Instagram: https://www.instagram.com/backyardscientistofficial/
Twitter: https://twitter.com/ChemicalKevy
Facebook: https://www.facebook.com/TheBackyardScientistOfficial</t>
  </si>
  <si>
    <t>['Glue trap', 'glue', 'sticky trap', 'glue trap challange', 'sticky', 'escape', 'backyard scientist', 'the backyard scientist', 'experiment']</t>
  </si>
  <si>
    <t>JMFep9n0izQ</t>
  </si>
  <si>
    <t>40 Watt Laser Blaster!</t>
  </si>
  <si>
    <t>40 Watt Laser Blaster</t>
  </si>
  <si>
    <t>2018-06-01 21:39:01+00:00</t>
  </si>
  <si>
    <t>Join the science discord! https://discord.gg/pw5sZ3PTye Ever wanted to make your own website? Get started with Wix today! https://www.wix.com/go/backyard
https://outloudmerch.com/collections/backyard-scientist
Nicks video is here -- https://www.youtube.com/watch?v=ljltAHsy7x8&amp;feature=youtu.be
Styropyro for more cool lasers -- https://www.youtube.com/watch?v=iVrJUbeuG44
Check out my new website and shirts! -- http://www.thebackyardscient.ist
thanks to Wix for sponsoring this video</t>
  </si>
  <si>
    <t>['laser', '40w laser', 'blue laser', 'laser balloon', 'fire with laser', 'burning laser', 'laser pointer', 'most powerfull laser', 'thebackyard scientist', 'backyard scientist', 'big laser', 'i like big lasers and i can not lie', 'running ot of laser tags', '445nm laser', 'nichia laser', 'nichia nubm06', 'nubm06', 'most powerful laser', 'experiment', 'laser beam']</t>
  </si>
  <si>
    <t>s2yIMJ4iayg</t>
  </si>
  <si>
    <t>What happens when a NERF dart breaks the SPEED OF SOUND?</t>
  </si>
  <si>
    <t>What happens when a NERF dart breaks the SPEED OF SOUND</t>
  </si>
  <si>
    <t>2018-04-29 00:05:12+00:00</t>
  </si>
  <si>
    <t>Join the science discord! https://discord.gg/pw5sZ3PTye The first 1,000 people to click will get 2 months of Skillshare Premium free: http://skl.sh/backyardscientist 
Keep Reading below!
Backyard Scientist merch!! https://thebackyardscient.ist/shop/
Thanks iX Cameras http://www.ix-cameras.com/ and Matt Rece https://www.youtube.com/user/mattrece/videos for helping with the high speed shots!
Giaco Whatever video: https://www.youtube.com/watch?v=BrtBc-9pQv4
A few more thoughts on the Nerf Cannon.
Yes, I know if I used a longer barrel I could get higher speeds, but I did not want to deal with a 20ft long gun. I think a 6ft barrel was enough to show what a supersonic nerf dart can do. 
Davekni got a pingpong ball going 2000mph which is 2930 ft/s!! (mach 2.5). His barrel was 20ft long. It can shoot through 3/4in plywood! You can see that video here- https://www.youtube.com/watch?v=5xuwu4gjNbQ
I always thought the speed of sound was the limiting factor, because the flow 'chokes' at mach 1. Its a big controversy among air-gunners, and theres like a 900 post topic on it here https://www.gatewaytoairguns.org/GTA/index.php?topic=102604.540.  Some guy got one going like 2100 ft/s which I thought was impossible. https://www.youtube.com/watch?v=qUq4OQqZ2bw So it prompted me to do some research.
It turns out flow does choke at mach 1, but its only the mass flow that chokes. The gas can still expand supersonically.
Also a big thanks to Dr. Carl Knowlen from University of Washington, and u/Overunderrated,  u/TheQueq, and u/InductorMan from reddit.
Here are the papers I referenced:
A COMPARISON OF DISTRIBUTED INJECTION
HYPERVELOCITY ACCELERATORS - https://www.researchgate.net/publication/268456817_A_comparison_of_distributed_injection_hypervelocity_accelerators
 Probably the most concise and easily understood!
Numerical Evaluation of a Light-Gas Gun Facility for Impact Test
https://www.researchgate.net/publication/270629342_Numerical_Evaluation_of_a_Light-Gas_Gun_Facility_for_Impact_Test
Shows different muzzle velocities for different barrel lengths
THE THEORY OF HIGH SPEED GUNS
http://www.dtic.mil/dtic/tr/fulltext/u2/475660.pdf
Probably the most extensive on the subject "The reader Is assumed to be an advanced student in engineering." I hope you payed better attention in physics that I did.
Outro music by MDK, https://www.youtube.com/watch?v=2_t5Lm040Gw
Fortnite clip from https://www.reddit.com/r/FortNiteBR/comments/8e7vq6/the_fortnite_foodchain/</t>
  </si>
  <si>
    <t>['Nerf', 'Supersonic', 'Supersonic nerf', 'nerf gun', 'the backyard scientist', 'science', 'schrilian', 'high speed', 'high speed nerf', 'projectile speed', 'maximum projectile speed', 'physics']</t>
  </si>
  <si>
    <t>AWtr__HHjvE</t>
  </si>
  <si>
    <t>My DNA results are in... and another SHOCKING test ;)</t>
  </si>
  <si>
    <t xml:space="preserve">My DNA results are in and another SHOCKING test </t>
  </si>
  <si>
    <t>2018-01-19 18:52:28+00:00</t>
  </si>
  <si>
    <t>Join the science discord! https://discord.gg/pw5sZ3PTye Check out https://www.23andMe.com/backyard for the latest promotions!</t>
  </si>
  <si>
    <t>Wen6VQS6NG4</t>
  </si>
  <si>
    <t>Giant Mousetrap powered Car</t>
  </si>
  <si>
    <t>2017-11-23 02:47:34+00:00</t>
  </si>
  <si>
    <t>Join the science discord! https://discord.gg/pw5sZ3PTye This is just a mini-video to announce i've been filming with a TV show for the past few months! Hope this video finishes uploading by the time the episode airs!</t>
  </si>
  <si>
    <t>['mousetrap car', 'thebackyardscientist', 'Mousetrap', 'car', 'street science', 'physics', 'mousetrap']</t>
  </si>
  <si>
    <t>nThersv7rh0</t>
  </si>
  <si>
    <t>Thermite - The most Dangerous Paint??</t>
  </si>
  <si>
    <t>Thermite The most Dangerous Paint</t>
  </si>
  <si>
    <t>2017-11-18 00:14:50+00:00</t>
  </si>
  <si>
    <t>Join the science discord! https://discord.gg/pw5sZ3PTye Visit https://23andme.com/backyard to get 2 kits for the price of one from now until thanksgiving!
This video was sponsored by 23andMe, thanks!
PS 3 million subscribers :D:D:D:D:D:D:D</t>
  </si>
  <si>
    <t>['bakyard scientist', 'thermite', 'paint', 'thermite paint', 'dont try this at home', 'unless you have insurance', '3 million', 'subscribers', 'subscribbies', 'thanks']</t>
  </si>
  <si>
    <t>u9iz-MnaEZw</t>
  </si>
  <si>
    <t>UCmQXOAse-VnzuXHebX5I77g</t>
  </si>
  <si>
    <t>charlieissocoollike Live Stream</t>
  </si>
  <si>
    <t>2021-08-30 19:53:44+00:00</t>
  </si>
  <si>
    <t>['charlie mcdonnell', 'charlieissocoollike']</t>
  </si>
  <si>
    <t>oXEqt7hnIb8</t>
  </si>
  <si>
    <t>UCxo8ooAqXiObjuaIy10ud0A</t>
  </si>
  <si>
    <t>Are Cell Phones Mutating the Shape of Our Bones?</t>
  </si>
  <si>
    <t>Are Cell Phones Mutating the Shape of Our Bones</t>
  </si>
  <si>
    <t>2020-06-29 21:39:35+00:00</t>
  </si>
  <si>
    <t>Are you hunched over your phone screen right now? 
A study was in the Scientific Reports journal a while back that found bony growths on the bases of skulls of around 400 adults, ages 18 to 86. 
Could excessive use of our devices really change the shape of our bones? 
âž” Get tickets to the best show on earth!!! http://bit.ly/2gu7REI_x000D_
_x000D_
âž£ Subscribe for more videos!  http://bit.ly/1Mo6FxX   _x000D_
âž£ Check out my food channel!  http://bit.ly/1hsxh41   _x000D_
_x000D_
â–ºVisit my Gaia page! http://www.gaia.com/beyondscience_x000D_
_x000D_
â˜…â†“FOLLOW ME ON SOCIAL MEDIA!â†“â˜…  _x000D_
Facebook Show Page:  https://www.facebook.com/beyondsciencetv   _x000D_
Facebook Mike Fan Page:  http://on.fb.me/1En9Lue   _x000D_
Instagram:  http://instagr.am/Mikexingchen   _x000D_
http://instagr.am/beyondsciencetv_x000D_
Twitter:  http://twitter.com/Mikexingchen     _x000D_
Snapchat: Mikeychenx  _x000D_
Twitch: https://www.twitch.tv/mikexchenï»¿_x000D_
---------------------------------------------------------_x000D_
âœ‰ Send stuff to our P.O. Box!_x000D_
Mike Chen _x000D_
P.O. Box 610 Middletown, NY 10940_x000D_
---------------------------------------------------------_x000D_
â™© â™« Music:</t>
  </si>
  <si>
    <t>['science', 'research', 'news', 'interesting', 'cancer', 'sci fi', 'learn', 'education', 'learning', 'school', 'info', 'biology', 'technology', 'tech', 'cell phone', 'computer', 'smartphone', 'breakthrough']</t>
  </si>
  <si>
    <t>XzumfNOd_C0</t>
  </si>
  <si>
    <t>5 Most AMAZING Scientific Discoveries of the Decade</t>
  </si>
  <si>
    <t>2020-06-23 22:13:47+00:00</t>
  </si>
  <si>
    <t>Some crazy discoveries have been made in the past decade. Here are some of the most significant ones! 
âž” Get tickets to the best show on earth!!! http://bit.ly/2gu7REI_x000D_
_x000D_
âž£ Subscribe for more videos!  http://bit.ly/1Mo6FxX   _x000D_
âž£ Check out my food channel!  http://bit.ly/1hsxh41   _x000D_
_x000D_
â–ºVisit my Gaia page! http://www.gaia.com/beyondscience_x000D_
_x000D_
â˜…â†“FOLLOW ME ON SOCIAL MEDIA!â†“â˜…  _x000D_
Facebook Show Page:  https://www.facebook.com/beyondsciencetv   _x000D_
Facebook Mike Fan Page:  http://on.fb.me/1En9Lue   _x000D_
Instagram:  http://instagr.am/Mikexingchen   _x000D_
http://instagr.am/beyondsciencetv_x000D_
Twitter:  http://twitter.com/Mikexingchen     _x000D_
Snapchat: Mikeychenx  _x000D_
Twitch: https://www.twitch.tv/mikexchenï»¿_x000D_
---------------------------------------------------------_x000D_
âœ‰ Send stuff to our P.O. Box!_x000D_
Mike Chen _x000D_
P.O. Box 610 Middletown, NY 10940_x000D_
---------------------------------------------------------_x000D_
â™© â™« Music: Epidemic Sound</t>
  </si>
  <si>
    <t>['science', 'discovery', 'breakthrough', 'black hole', 'galaxy', 'star', 'history', 'learn', 'learning', 'education', 'school', 'info', 'study', 'scientific', 'planet', 'pluto', 'spacecraft', 'space', 'outer space', 'global warming', 'climate change', 'environment', 'higgs boson', 'god particle', 'atom', 'physics', 'keplar', 'stars']</t>
  </si>
  <si>
    <t>Dr0dr31ySI8</t>
  </si>
  <si>
    <t>How Will Our Universe End? Big Crunch Theory</t>
  </si>
  <si>
    <t>How Will Our Universe End Big Crunch Theory</t>
  </si>
  <si>
    <t>2020-06-12 21:12:36+00:00</t>
  </si>
  <si>
    <t>There are several possibilities as to how our universe will be destroyed, and one of them is known as the Big Crunch Theory. What does this theory entail? 
âž” Get tickets to the best show on earth!!! http://bit.ly/2gu7REI_x000D_
_x000D_
âž£ Subscribe for more videos!  http://bit.ly/1Mo6FxX   _x000D_
âž£ Check out my food channel!  http://bit.ly/1hsxh41   _x000D_
_x000D_
â–ºVisit my Gaia page! http://www.gaia.com/beyondscience_x000D_
_x000D_
â˜…â†“FOLLOW ME ON SOCIAL MEDIA!â†“â˜…  _x000D_
Facebook Show Page:  https://www.facebook.com/beyondsciencetv   _x000D_
Facebook Mike Fan Page:  http://on.fb.me/1En9Lue   _x000D_
Instagram:  http://instagr.am/Mikexingchen   _x000D_
http://instagr.am/beyondsciencetv_x000D_
Twitter:  http://twitter.com/Mikexingchen     _x000D_
Snapchat: Mikeychenx  _x000D_
Twitch: https://www.twitch.tv/mikexchenï»¿_x000D_
---------------------------------------------------------_x000D_
âœ‰ Send stuff to our P.O. Box!_x000D_
Mike Chen _x000D_
P.O. Box 610 Middletown, NY 10940_x000D_
---------------------------------------------------------_x000D_
â™© â™« Music: Epidemic Sound</t>
  </si>
  <si>
    <t>['space', 'universe', 'galaxy', 'big bang', 'big bang theory', 'big crunch', 'science', 'scientist', 'world', 'outer space', 'planet', 'education', 'learn', 'learning', 'interesting', 'cool', 'smart', 'intelligent']</t>
  </si>
  <si>
    <t>8R_lUwKBkyo</t>
  </si>
  <si>
    <t>Is Time Travel ACTUALLY Possible?</t>
  </si>
  <si>
    <t>Is Time Travel ACTUALLY Possible</t>
  </si>
  <si>
    <t>2020-06-04 01:40:50+00:00</t>
  </si>
  <si>
    <t>It's 2020, and our technology has become way more advanced than before. Is time travel a possibility?
âž” Get tickets to the best show on earth!!! http://bit.ly/2gu7REI_x000D_
_x000D_
âž£ Subscribe for more videos!  http://bit.ly/1Mo6FxX   _x000D_
âž£ Check out my food channel!  http://bit.ly/1hsxh41   _x000D_
_x000D_
â–ºVisit my Gaia page! http://www.gaia.com/beyondscience_x000D_
_x000D_
â˜…â†“FOLLOW ME ON SOCIAL MEDIA!â†“â˜…  _x000D_
Facebook Show Page:  https://www.facebook.com/beyondsciencetv   _x000D_
Facebook Mike Fan Page:  http://on.fb.me/1En9Lue   _x000D_
Instagram:  http://instagr.am/Mikexingchen   _x000D_
http://instagr.am/beyondsciencetv_x000D_
Twitter:  http://twitter.com/Mikexingchen     _x000D_
Snapchat: Mikeychenx  _x000D_
Twitch: https://www.twitch.tv/mikexchenï»¿_x000D_
---------------------------------------------------------_x000D_
âœ‰ Send stuff to our P.O. Box!_x000D_
Mike Chen _x000D_
P.O. Box 610 Middletown, NY 10940_x000D_
---------------------------------------------------------_x000D_
â™© â™« Music:</t>
  </si>
  <si>
    <t>['science', 'time travel', 'mystery', 'nasa', 'moon', 'space', 'einstein', 'scientific', 'education', 'learning', 'knowledge', 'crazy', 'information', 'black hole', 'philosophy', 'fiction', 'physics']</t>
  </si>
  <si>
    <t>9AGtLtlieaw</t>
  </si>
  <si>
    <t>Can We Build a Planet From SCRATCH?</t>
  </si>
  <si>
    <t>Can We Build a Planet From SCRATCH</t>
  </si>
  <si>
    <t>2020-05-25 22:48:39+00:00</t>
  </si>
  <si>
    <t>Is it possible to build an artificial planet anytime in the near future? There are a few options.
Picture credit: Steve Bowers/Orion's Arm Project
âž” Get tickets to the best show on earth!!! http://bit.ly/2gu7REI_x000D_
_x000D_
âž£ Subscribe for more videos!  http://bit.ly/1Mo6FxX   _x000D_
âž£ Check out my food channel!  http://bit.ly/1hsxh41   _x000D_
_x000D_
â–ºVisit my Gaia page! http://www.gaia.com/beyondscience_x000D_
_x000D_
â˜…â†“FOLLOW ME ON SOCIAL MEDIA!â†“â˜…  _x000D_
Facebook Show Page:  https://www.facebook.com/beyondsciencetv   _x000D_
Facebook Mike Fan Page:  http://on.fb.me/1En9Lue   _x000D_
Instagram:  http://instagr.am/Mikexingchen   _x000D_
http://instagr.am/beyondsciencetv_x000D_
Twitter:  http://twitter.com/Mikexingchen     _x000D_
Snapchat: Mikeychenx  _x000D_
Twitch: https://www.twitch.tv/mikexchenï»¿_x000D_
---------------------------------------------------------_x000D_
âœ‰ Send stuff to our P.O. Box!_x000D_
Mike Chen _x000D_
P.O. Box 610 Middletown, NY 10940_x000D_
---------------------------------------------------------_x000D_
â™© â™« Music:</t>
  </si>
  <si>
    <t>['science', 'space', 'invention', 'NASA', 'spaceship', 'artificial intelligence', 'robots', 'planet', 'technology', 'artifical planet', 'science fiction', 'education', 'animation', 'anime', 'cartoon', 'learning', 'learn', 'physics', 'free', 'scientist', 'experiment', 'breaking', 'news', 'interesting', 'cool', 'fun']</t>
  </si>
  <si>
    <t>yOwslloePe0</t>
  </si>
  <si>
    <t>How The Internet is CHANGING Your Brain</t>
  </si>
  <si>
    <t>2020-05-22 18:49:18+00:00</t>
  </si>
  <si>
    <t>We've all been looking at our screens longer than ever due to the pandemic, but what is that doing to our brains?  
âž” Get tickets to the best show on earth!!! http://bit.ly/2gu7REI_x000D_
_x000D_
âž£ Subscribe for more videos!  http://bit.ly/1Mo6FxX   _x000D_
âž£ Check out my food channel!  http://bit.ly/1hsxh41   _x000D_
_x000D_
â–ºVisit my Gaia page! http://www.gaia.com/beyondscience_x000D_
_x000D_
â˜…â†“FOLLOW ME ON SOCIAL MEDIA!â†“â˜…  _x000D_
Facebook Show Page:  https://www.facebook.com/beyondsciencetv   _x000D_
Facebook Mike Fan Page:  http://on.fb.me/1En9Lue   _x000D_
Instagram:  http://instagr.am/Mikexingchen   _x000D_
http://instagr.am/beyondsciencetv_x000D_
Twitter:  http://twitter.com/Mikexingchen     _x000D_
Snapchat: Mikeychenx  _x000D_
Twitch: https://www.twitch.tv/mikexchenï»¿_x000D_
---------------------------------------------------------_x000D_
âœ‰ Send stuff to our P.O. Box!_x000D_
Mike Chen _x000D_
P.O. Box 610 Middletown, NY 10940_x000D_
---------------------------------------------------------_x000D_
â™© â™« Music: Epidemic Sound</t>
  </si>
  <si>
    <t>['science', 'internet', 'brain', 'learning', 'learn', 'education', 'school', 'addiction', 'cyber', 'data', 'cellphone', 'technology', 'tech', 'memory', 'biology', 'research']</t>
  </si>
  <si>
    <t>Kem1UFujLlg</t>
  </si>
  <si>
    <t>The Telescope Built at the BOTTOM OF THE SEA</t>
  </si>
  <si>
    <t>2020-05-12 21:00:16+00:00</t>
  </si>
  <si>
    <t>Scientists are now building telescopes or "sea-scopes" at the bottom of the sea. What are they trying to find? 
Photo credit: KM3NeT
âž” Get tickets to the best show on earth!!! http://bit.ly/2gu7REI_x000D_
_x000D_
âž£ Subscribe for more videos!  http://bit.ly/1Mo6FxX   _x000D_
âž£ Check out my food channel!  http://bit.ly/1hsxh41   _x000D_
_x000D_
â–ºVisit my Gaia page! http://www.gaia.com/beyondscience_x000D_
_x000D_
â˜…â†“FOLLOW ME ON SOCIAL MEDIA!â†“â˜…  _x000D_
Facebook Show Page:  https://www.facebook.com/beyondsciencetv   _x000D_
Facebook Mike Fan Page:  http://on.fb.me/1En9Lue   _x000D_
Instagram:  http://instagr.am/Mikexingchen   _x000D_
http://instagr.am/beyondsciencetv_x000D_
Twitter:  http://twitter.com/Mikexingchen     _x000D_
Snapchat: Mikeychenx  _x000D_
Twitch: https://www.twitch.tv/mikexchenï»¿_x000D_
---------------------------------------------------------_x000D_
âœ‰ Send stuff to our P.O. Box!_x000D_
Mike Chen _x000D_
P.O. Box 610 Middletown, NY 10940_x000D_
---------------------------------------------------------_x000D_
â™© â™« Music:</t>
  </si>
  <si>
    <t>['space', 'telescope', 'science', 'scientific', 'news', 'breaking', 'underwater', 'sea', 'deep sea', 'explore', 'galaxy', 'neutrino', 'KM3NeT', 'secrets', 'universe']</t>
  </si>
  <si>
    <t>J25C9LoLCw8</t>
  </si>
  <si>
    <t>How Sleep Deprivation is Affecting Your BRAIN</t>
  </si>
  <si>
    <t>2020-05-08 16:23:37+00:00</t>
  </si>
  <si>
    <t>Ever wonder what staying up late is doing to your body? Watch and find out.
âž” Get tickets to the best show on earth!!! http://bit.ly/2gu7REI_x000D_
_x000D_
âž£ Subscribe for more videos!  http://bit.ly/1Mo6FxX   _x000D_
âž£ Check out my food channel!  http://bit.ly/1hsxh41   _x000D_
_x000D_
â–ºVisit my Gaia page! http://www.gaia.com/beyondscience_x000D_
_x000D_
â˜…â†“FOLLOW ME ON SOCIAL MEDIA!â†“â˜…  _x000D_
Facebook Show Page:  https://www.facebook.com/beyondsciencetv   _x000D_
Facebook Mike Fan Page:  http://on.fb.me/1En9Lue   _x000D_
Instagram:  http://instagr.am/Mikexingchen   _x000D_
http://instagr.am/beyondsciencetv_x000D_
Twitter:  http://twitter.com/Mikexingchen     _x000D_
Snapchat: Mikeychenx  _x000D_
Twitch: https://www.twitch.tv/mikexchenï»¿_x000D_
---------------------------------------------------------_x000D_
âœ‰ Send stuff to our P.O. Box!_x000D_
Mike Chen _x000D_
P.O. Box 610 Middletown, NY 10940_x000D_
---------------------------------------------------------_x000D_
â™© â™« Music:</t>
  </si>
  <si>
    <t>['science', 'brain', 'neuroscience', 'sleep', 'sleep deprivation', 'knowledge', 'learning', 'education', 'kids', 'learn', 'scientific', 'cells', 'coffee', 'discovery', 'consequence', 'health', 'healthy', 'sleeping', 'experiment', 'illness', 'disease']</t>
  </si>
  <si>
    <t>53MakJXpXKc</t>
  </si>
  <si>
    <t>WHAT IF An Asteroid COLLIDED With Earth</t>
  </si>
  <si>
    <t>2020-05-01 21:59:22+00:00</t>
  </si>
  <si>
    <t>What would happen to all of mankind? Here's what NASA is doing. 
âž” Get tickets to the best show on earth!!! http://bit.ly/2gu7REI_x000D_
_x000D_
âž£ Subscribe for more videos!  http://bit.ly/1Mo6FxX   _x000D_
âž£ Check out my food channel!  http://bit.ly/1hsxh41   _x000D_
_x000D_
â–ºVisit my Gaia page! http://www.gaia.com/beyondscience_x000D_
_x000D_
â˜…â†“FOLLOW ME ON SOCIAL MEDIA!â†“â˜…  _x000D_
Facebook Show Page:  https://www.facebook.com/beyondsciencetv   _x000D_
Facebook Mike Fan Page:  http://on.fb.me/1En9Lue   _x000D_
Instagram:  http://instagr.am/Mikexingchen   _x000D_
http://instagr.am/beyondsciencetv_x000D_
Twitter:  http://twitter.com/Mikexingchen     _x000D_
Snapchat: Mikeychenx  _x000D_
Twitch: https://www.twitch.tv/mikexchenï»¿_x000D_
---------------------------------------------------------_x000D_
âœ‰ Send stuff to our P.O. Box!_x000D_
Mike Chen _x000D_
P.O. Box 610 Middletown, NY 10940_x000D_
---------------------------------------------------------_x000D_
â™© â™« Music: Epidemic Sound</t>
  </si>
  <si>
    <t>['asteroid', 'space', 'mystery', 'NASA', 'astronaut', 'science', 'learning', 'discovery', 'earth', 'solar system', 'outer space', 'mysterious', 'beyond science', 'end of the world', '2020', 'amazing', 'education']</t>
  </si>
  <si>
    <t>qEX9KvSR6Xs</t>
  </si>
  <si>
    <t>Astronomers Discover FAST SPINNING BLACK HOLES In Space</t>
  </si>
  <si>
    <t>2020-04-27 20:53:35+00:00</t>
  </si>
  <si>
    <t>Astronomers have found that black holes actually spin at insane speeds, but what are the consequences of this? Let's find out. 
âž” Get tickets to the best show on earth!!! http://bit.ly/2gu7REI_x000D_
_x000D_
âž£ Subscribe for more videos!  http://bit.ly/1Mo6FxX   _x000D_
âž£ Check out my food channel!  http://bit.ly/1hsxh41   _x000D_
_x000D_
â–ºVisit my Gaia page! http://www.gaia.com/beyondscience_x000D_
_x000D_
â˜…â†“FOLLOW ME ON SOCIAL MEDIA!â†“â˜…  _x000D_
Facebook Show Page:  https://www.facebook.com/beyondsciencetv   _x000D_
Facebook Mike Fan Page:  http://on.fb.me/1En9Lue   _x000D_
Instagram:  http://instagr.am/Mikexingchen   _x000D_
http://instagr.am/beyondsciencetv_x000D_
Twitter:  http://twitter.com/Mikexingchen     _x000D_
Snapchat: Mikeychenx  _x000D_
Twitch: https://www.twitch.tv/mikexchenï»¿_x000D_
---------------------------------------------------------_x000D_
âœ‰ Send stuff to our P.O. Box!_x000D_
Mike Chen _x000D_
P.O. Box 610 Middletown, NY 10940_x000D_
---------------------------------------------------------_x000D_
â™© â™« Music: Epidemic Sound</t>
  </si>
  <si>
    <t>['black hole', 'space', 'deep space', 'universe', 'galaxy', 'science', 'history', 'discovery', 'learn', 'learning', 'education', 'space shuttle', 'earth', 'stars', 'asteroid', 'satellite', 'animation', 'anime', 'cartoon']</t>
  </si>
  <si>
    <t>qYgIfpsEPiU</t>
  </si>
  <si>
    <t>A "WALL" is Found At The EDGE Of Our Solar System</t>
  </si>
  <si>
    <t>A WALL is Found At The EDGE Of Our Solar System</t>
  </si>
  <si>
    <t>2020-04-21 23:09:14+00:00</t>
  </si>
  <si>
    <t>In the past century we've learned incredible amounts about our solar system, but what do you think lies at the VERY EDGE? Darkness? The portal to another dimension? At what point does our solar system merge into normal space, unaffected by the sun at the center? Now, after decades of sending probes into space, we're finally beginning to get some answers. 
âž” Get tickets to the best show on earth!!! http://bit.ly/2gu7REI_x000D_
_x000D_
âž£ Subscribe for more videos!  http://bit.ly/1Mo6FxX   _x000D_
âž£ Check out my food channel!  http://bit.ly/1hsxh41   _x000D_
_x000D_
Sources:
https://www.livescience.com/63297-hydrogen-wall-glowing-interstellar-space.html 
https://www.iflscience.com/space/a-nasa-spacecraft-may-have-detected-a-giant-wall-at-the-e dge-of-the-solar-system/ 
https://www.space.com/42935-nasa-interstellar-probe-mission-idea.html 
â˜…â†“FOLLOW ME ON SOCIAL MEDIA!â†“â˜…  _x000D_
Facebook Show Page:  https://www.facebook.com/beyondsciencetv   _x000D_
Facebook Mike Fan Page:  http://on.fb.me/1En9Lue   _x000D_
Instagram:  http://instagr.am/Mikexingchen   _x000D_
http://instagr.am/beyondsciencetv_x000D_
Twitter:  http://twitter.com/Mikexingchen     _x000D_
Snapchat: Mikeychenx  _x000D_
Twitch: https://www.twitch.tv/mikexchenï»¿_x000D_
---------------------------------------------------------_x000D_
---------------------------------------------------------_x000D_
â™© â™« Music:</t>
  </si>
  <si>
    <t>['space wall', 'deep space', 'invisible wall', 'edge of space', 'universe', 'galaxy', 'science', 'history', 'learn', 'learning', 'education', 'space shuttle', 'stars', 'astroid', 'astro', 'satellite', 'lecture', 'animation', 'anime', 'cartoon']</t>
  </si>
  <si>
    <t>CQCbyk-54XI</t>
  </si>
  <si>
    <t>History's GREATEST CONMAN Who Sold a FAKE COUNTRY!</t>
  </si>
  <si>
    <t>Historys GREATEST CONMAN Who Sold a FAKE COUNTRY</t>
  </si>
  <si>
    <t>2019-09-26 02:37:49+00:00</t>
  </si>
  <si>
    <t>Hi Everyone!!!
Been awhile since the last upload, but I've been thinking of ways to make this channel even more interesting so let me know how you like these videos :-)
This is the story of Gregor MacGregor arguably the greatest conman in history who made up a country and sold it.
âž” Get tickets to the best show on earth!!! http://bit.ly/2gu7REI
âž£ Subscribe for more videos!  http://bit.ly/1Mo6FxX   
âž£ Check out my food channel!  http://bit.ly/1hsxh41   
â–ºVisit my Gaia page! http://www.gaia.com/beyondscience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
âœ‰ Send stuff to our P.O. Box!
Mike Chen 
P.O. Box 610 Middletown, NY 10940
---------------------------------------------------------
â™© â™« Music:</t>
  </si>
  <si>
    <t>['Gregor MacGregor', 'conman', 'greast con', 'greatest conman', 'criminal', 'greatest criminal', 'criminal mastermind', 'history', 'story', 'crime story', 'europe', 'legend', 'fake country', 'country', 'travel', 'traveled', 'traveling', 'sell', 'selling', 'historian', 'archeology', 'mastermind', 'minions', 'despicable me', 'movie', 'movies']</t>
  </si>
  <si>
    <t>1DLqntMLgJw</t>
  </si>
  <si>
    <t>â€˜SUPERHUMANâ€™ Tribe Can Hold Breath for 13 MINUTES Underwater</t>
  </si>
  <si>
    <t>SUPERHUMAN Tribe Can Hold Breath for 13 MINUTES Underwater</t>
  </si>
  <si>
    <t>2019-01-11 19:49:42+00:00</t>
  </si>
  <si>
    <t>The Bajau people are a tribe who can hold their breath longer than anyone else. So if there are humans on the planet who are suited to undersea life, doesn't it makes you wonder if there are other types of â€œsuperhumansâ€ are out there?
âž¨Get tickets to the best show on earth!!! http://bit.ly/2gu7REI
â–ºSubscribe for more videos!  http://bit.ly/1Mo6FxX   
â–ºCheck out my food channel!  http://bit.ly/1hsxh41   
â–ºVisit my Gaia page! http://www.gaia.com/beyondscience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
âœ‰ Send stuff to our P.O. Box!
Mike Chen 
P.O. Box 610 Middletown, NY 10940
---------------------------------------------------------
â™« Music:
â™© Song: Good For You by THBD https://soundcloud.com/thbdsultan
---------------------------------------------------------
Sources:
https://www.bbc.co.uk/news/science-environment-43823885
https://www.theatlantic.com/science/archive/2018/04/bajau-sea-nomads-diving-evolution-spleen/558359/
https://news.nationalgeographic.com/2018/04/bajau-sea-nomads-free-diving-spleen-science/?user.testname=photogallery:c</t>
  </si>
  <si>
    <t>['bajau people', 'bajau people diving', 'bajau people documentary', 'bajau peoples of southeast asia', 'bajau diving', 'bajau', 'bajau sea gypsy', 'bajau tribe', 'bajau documentary', 'bajau indonesia', 'indonesia', 'bajau tribe indonesia', 'underwater life', 'sea bajau', 'baju mermaid', 'water people']</t>
  </si>
  <si>
    <t>IJAjwIEwTFs</t>
  </si>
  <si>
    <t>Asgardia: New SPACE NATION Accepting Citizenship Applications</t>
  </si>
  <si>
    <t>Asgardia New SPACE NATION Accepting Citizenship Applications</t>
  </si>
  <si>
    <t>2018-12-17 18:00:02+00:00</t>
  </si>
  <si>
    <t>Asgardia is planning to be the worldâ€™s first independent nation in space. Imagine a nation in space â€“ a Space Nation â€“ a place that is free from the mundane and civility of Earth. An escape from some of the routines everyday ground problems to hopefully accomplish something greater and more widespread would be an ordeal. Well, one billionaire engineer is trying to make it closer to home, and the process has already begun. 
âž¨Get tickets to the best show on earth!!! http://bit.ly/2gu7REI
â–ºSubscribe for more videos!  http://bit.ly/1Mo6FxX   
â–ºCheck out my food channel!  http://bit.ly/1hsxh41   
â–ºVisit my Gaia page! http://www.gaia.com/beyondscience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
âœ‰ Send stuff to our PO Box!
Mike Chen 
PO Box 610 Middletown, NY 10940
---------------------------------------------------------
â™© â™« Music:
Demigods by Mike Chino Beats https://soundcloud.com/mike-chino-beats
---------------------------------------------------------
Sources:
https://asgardia.space/en/
https://www.cnn.com/style/article/asgardia-satellite-launch/index.html
http://www.bbc.com/future/story/20180803-asgardia-the-problems-in-building-a-space-society</t>
  </si>
  <si>
    <t>['asgardia', 'asgardia space nation', 'asgardia space', 'asgardia space city', 'asgardia space kingdom', 'asgardia space station', 'asgardia citizenship', 'outer space', 'space', 'asgardia nation', 'nasa', 'first space nation', 'conspiracy theories', 'space colony', 'mars', 'future technology', 'space nation', 'space nation asgardia', 'asgardia satellite', 'asgardia-1 nanosat', 'asgardia-1', 'asgardia citizen', 'the kingdom of asgardia']</t>
  </si>
  <si>
    <t>ljWPO4sbLxk</t>
  </si>
  <si>
    <t>5 BIGGEST Scientific Breakthroughs of 2018</t>
  </si>
  <si>
    <t>2018-12-06 19:09:38+00:00</t>
  </si>
  <si>
    <t>âœ¸ For $25 off your first Bombfell purchase, visit https://bombfell.com/beyondscience 
2018 is coming to an end, and I can't believe it went by so fast. But I'm ready for the new year! I want to talk about the 5 major scientific breakthroughs that happened in 2018 so check it out.
âž¨Get tickets to the best show on earth!!! http://bit.ly/2gu7REI
â–ºSubscribe for more videos!  http://bit.ly/1Mo6FxX   
â–ºCheck out my food channel!  http://bit.ly/1hsxh41   
â–ºVisit my Gaia page! http://www.gaia.com/beyondscience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
âœ‰ Send stuff to our PO Box!
Mike Chen 
PO Box 610 Middletown, NY 10940
---------------------------------------------------------
â™« Music:
â™© Song: Keep Walking by Rodrigo Vicente https://www.hooksounds.com</t>
  </si>
  <si>
    <t>['5 biggest scientific breakthroughs', 'new science discoveries 2018', 'biggest discoveries', 'biggest scientific breakthroughs', 'science news', 'scientific breakthroughs', 'bombfell review', 'bombfell review 2018', 'bombfell', 'bombfell unboxing', 'science discoveries', 'science discoveries 2018', 'science', 'discovery', 'planet mars', 'outer space', 'planet earth', 'beyond science', 'mike chen', 'beyond science mike chen', 'mike chan beyond science']</t>
  </si>
  <si>
    <t>DNOtftYPVGU</t>
  </si>
  <si>
    <t>The Real â€œDOOR TO HELLâ€: GIANT Hole in Desert Has Been on Fire For Over 40 YEARS</t>
  </si>
  <si>
    <t>The Real DOOR TO HELL GIANT Hole in Desert Has Been on Fire For Over 40 YEARS</t>
  </si>
  <si>
    <t>2018-10-16 18:00:01+00:00</t>
  </si>
  <si>
    <t>The Darvaza gas crater, otherwise known as the "Gates of Hell" has been burning non-stop for 40 years, and we are the cause of it. Get your first audiobook for free when you try Audible for 30 days visit http://audible.com/beyondscience or text beyondscience to 500 500!
âž¨Get tickets to the best show on earth!!! http://bit.ly/2gu7REI
â–ºSubscribe for more videos!  http://bit.ly/1Mo6FxX   
â–ºCheck out my food channel!  http://bit.ly/1hsxh41   
â–ºVisit my Gaia page! http://www.gaia.com/beyondscience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
âœ‰ Send stuff to our PO Box!
Mike Chen 
PO Box 610 Middletown, NY 10940
---------------------------------------------------------
â™© â™« Music:</t>
  </si>
  <si>
    <t>['gates to hell', 'darvaza gas crater', 'gas crater', 'crater', 'fire', 'beyond science', 'fire crater', 'burning', 'halloween', 'hell', 'hells gates', 'turkmenistan', 'darvaza', 'star trek']</t>
  </si>
  <si>
    <t>no3SBg93-Ko</t>
  </si>
  <si>
    <t>ALIENS were our GODS in the past?! (GAIA GIVEAWAY)</t>
  </si>
  <si>
    <t>ALIENS were our GODS in the past GAIA GIVEAWAY</t>
  </si>
  <si>
    <t>2018-10-14 22:00:02+00:00</t>
  </si>
  <si>
    <t>There are a plethora of possibilities when it comes to the existential and the ethereal, and as mankind constantly clings to discover its humble beginnings, the seeking of a higher power or deity always comes to mind and continuously remains in play.
â˜… GAIA WINNERS:
- Richard McGinness
- RAZ0RGAM1NG
- Chris Long
- Crissy Ramcharan
- Ryan Kennedy
MORE on the GAIA GIVEAWAY
Here is the link to the Contest Rules:
For Official Contest Rules, follow the link below
https://www.gaia.com/lp/beyond-science-presents-gaia-memberships-the-chariots-of-the-gods-book-giveaway
Erich von DÃ¤niken introduces us to the man he was before he wrote his seminal work, Chariots of the Gods
http://bit.ly/UncoverTheLegend  
He guides us through the times when his works were decried by the critics and scientific discoveries are beginning to justify his conclusions.
http://bit.ly/UncoverTheLegend 
It is his ongoing drive to change the spirit of the times and the way we think about the world we live in that will continue to affect future generations
http://bit.ly/UncoverTheLegend
---------------------------------------------------------
Sources:
https://medium.com/explosion-of-awareness/ancient-aliens-evidence-of-stephen-hawkings-claim-that-philosophy-is-dead-7a06e4a28fbe
https://www.gaia.com/lp/content/is-ezekiels-vision-of-the-wheel-evidence-of-ufos-in-the-bible/
https://www.esolibris.com/articles/alternative_history/alien_gods.php
---------------------------------------------------------
â–ºVisit my Gaia page! http://www.gaia.com/beyondscience
âž¨Get tickets to the best show on earth!!! http://bit.ly/2gu7REI
â–ºSubscribe for more videos!  http://bit.ly/1Mo6FxX   
â–ºCheck out my food channel!  http://bit.ly/1hsxh41   
â–ºVisit my Gaia page! http://www.gaia.com/beyondscience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
âœ‰ Send stuff to our P.O. Box!
Mike Chen 
PO Box 610 Middletown, NY 10940
---------------------------------------------------------
â™© â™« Music:
The Great Unknown by Audionautix is licensed under a Creative Commons Attribution license (https://creativecommons.org/licenses/by/4.0/)
Artist: http://audionautix.com/</t>
  </si>
  <si>
    <t>['UFO', 'Aliens', 'Gods', 'Ancient Gods', 'real Gods', 'ourGods', 'ancient mystery', 'GODs mystery', 'mystery', 'mysteryofGods', 'God', 'space', 'spacemystery', 'NASA', 'habitat', 'species', 'humankind', 'where humans from come', 'ecosystem', 'human origins', 'scientists', 'genetic', 'genetic engineering', 'earth', 'sky god', 'sky gods', 'eric von daniken', 'chariots of the gods', 'ancient civilization']</t>
  </si>
  <si>
    <t>i9CirHHGMx8</t>
  </si>
  <si>
    <t>How To REVERSE CAVITIES for Free?! The Holistic Way</t>
  </si>
  <si>
    <t>How To REVERSE CAVITIES for Free The Holistic Way</t>
  </si>
  <si>
    <t>2018-10-11 21:34:09+00:00</t>
  </si>
  <si>
    <t>Cavities are a form of tooth decay in which the toothâ€™s surface or enamel is attacked by acids created in your mouth by decay-inducing bacteria. Over time, frequent attacks by these acids on the surface of the enamel can cause a small hole in the tooth to form. This hole is known as a cavity and can lead to other problems such as tooth loss and infection, if steps are not taken to treat it, or if tooth health is not maintained or the formation cavities are not prevented. 
Sources:
https://www.wddty.com/magazine/2016/april/beyond-the-drill-reversing-tooth-decay.html
https://www.gaia.com/lp/content/holistic-dentistry-can-help-reverse-cavities/
https://holisticdentistanswers.com/remineralize-your-teeth/
https://www.nidcr.nih.gov/health-info/tooth-decay
âž¨Get tickets to the best show on earth!!! http://bit.ly/2gu7REI
â–ºSubscribe for more videos!  http://bit.ly/1Mo6FxX   
â–ºCheck out my food channel!  http://bit.ly/1hsxh41   
â–ºVisit my Gaia page! http://www.gaia.com/beyondscience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
âœ‰ Send stuff to our PO Box!
Mike Chen 
PO Box 610 Middletown, NY 10940
---------------------------------------------------------
â™© â™«</t>
  </si>
  <si>
    <t>['holistic', 'holistic dentistry', 'dentists', 'cavities', 'healthydiet', 'diet', 'toothhealth', 'reversecavities', 'dental', 'toothdecay', 'teethbacteria', 'floss', 'vitamins', 'healhtyteeth', 'teethwhitening', 'perfectteeth', 'holisticapproach', 'fats', 'butter', 'bestdiet', 'dietplan', 'ultimatediet', 'vegetables', 'dieting', 'cavitiesprevention', 'preventcavities', 'happysmile', 'smile', 'perfectsmile']</t>
  </si>
  <si>
    <t>d5WwFbrkGHE</t>
  </si>
  <si>
    <t>YouTubeâ€™s NEW Space Thriller â€˜Originâ€™ Will Make You FEAR Space Travel!</t>
  </si>
  <si>
    <t>YouTubes NEW Space Thriller Origin Will Make You FEAR Space Travel</t>
  </si>
  <si>
    <t>2018-09-24 18:00:43+00:00</t>
  </si>
  <si>
    <t>Check out this New sci-fi Space thriller from YouTube Premium staring Tom Felton, and Natalia Tena premiering in November 14th http://bit.ly/2zoWlEM and check out my video about this series as well as my take on the urgency of space migration https://bit.ly/2NGrqNe
â—ˆAvailable with YouTube Premium - https://www.youtube.com/premium/originals
â˜…â˜…Subscribe to the Origin Channel!  https://bit.ly/2ONP7j3
âž¨Get tickets to the best show on earth!!! http://bit.ly/2gu7REI
â–ºSubscribe for more videos!  http://bit.ly/1Mo6FxX   
â–ºCheck out my food channel!  http://bit.ly/1hsxh41   
â–ºVisit my Gaia page! http://www.gaia.com/beyondscience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
âœ‰ Send stuff to our PO Box!
Mike Chen 
PO Box 610 Middletown, NY 10940
---------------------------------------------------------
â™© â™« Music:</t>
  </si>
  <si>
    <t>['space travel', 'time travel', 'origin', 'youtube premium', 'space', 'mars', 'alien life', 'aliens', 'spaceship', 'space ship', 'space craft', 'universe', 'galaxy', 'planet', 'planets', 'travel', 'migration', 'human', 'humans', 'astroid', 'black hole']</t>
  </si>
  <si>
    <t>NBYqswCKIIY</t>
  </si>
  <si>
    <t>Evidence of 700,000-Year-old Humans Found in the Philippines</t>
  </si>
  <si>
    <t>Evidence of 700000Yearold Humans Found in the Philippines</t>
  </si>
  <si>
    <t>2018-09-22 15:00:04+00:00</t>
  </si>
  <si>
    <t>Researchers recently discovered a new human species in the Philippines, and it had changed our understanding of when our ancestors first reached the islands. 
âž¨Get tickets to the best show on earth!!! http://bit.ly/2gu7REI
â–ºSubscribe for more videos!  http://bit.ly/1Mo6FxX   
â–ºCheck out my food channel!  http://bit.ly/1hsxh41   
â–ºVisit my Gaia page! http://www.gaia.com/beyondscience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
âœ‰ Send stuff to our PO Box!
Mike Chen 
PO Box 610 Middletown, NY 10940
---------------------------------------------------------
â™« Music:
â™© Song: The Complex
Music by Kevin MacLeod. Available under the Creative Commons Attribution 3.0 Unported license: http://creativecommons.org/licenses/b.... Download link: https://incompetech.com/music/royalty...
---------------------------------------------------------
Sources:
-https://news.nationalgeographic.com/2018/05/stone-tools-rhinoceros-luzon-philippines-ancient-hominins-science/
-https://www.sciencealert.com/700-000-year-old-stone-tools-philippines-hominin-migration
-https://www.gaia.com/lp/content/700000-year-old-ancient-humans-philippines/
-https://www.newscientist.com/article/dn9989-timeline-human-evolution/
-http://humanorigins.si.edu/evidence/human-fossils/species?sort_by=field_age_timeline_minimum_value
-https://www.nature.com/articles/s41586-018-0072-8</t>
  </si>
  <si>
    <t>['breaking news today', 'world news today', 'philippines', 'ancient rhino', 'rhino skeleton', 'homo erectus', 'ancient bones', 'humans in philippines', 'the earliest human', 'earliest human history', 'humans', 'philippines 700 000 years ago', 'stone tools', 'rhinoceros', 'fossils', 'science', 'discovery', 'news', 'species']</t>
  </si>
  <si>
    <t>JOexxBXD3X4</t>
  </si>
  <si>
    <t>LIFE on MARS!? Possible Ancient Civilization on Mars</t>
  </si>
  <si>
    <t>LIFE on MARS Possible Ancient Civilization on Mars</t>
  </si>
  <si>
    <t>2018-09-12 21:27:12+00:00</t>
  </si>
  <si>
    <t>This has been humanityâ€™s pursuit for as long as we have been conscious of ourselves, truly sentient beings.  And so, we have filled the Earth with our instruments, our wonders of measurements, technology, various and different ways of studying who we are -- life -- and how we got here; our origins. But beyond just the anthropological studies on Earth, we have taken to the sky and to the stars, all in pursuit of the answer to the question -- â€œWhat is life?â€ 
Itâ€™s not just a person, or place, or thing; itâ€™s not just an occurrence or a bunch of events all happening in a sequence -- cause and effect -- and the result. Life whether we want to admit it or not, no matter how hard we try to pin it down, is elusive. Life escapes us in so many ways. And yet, human beings, we still try to study it, hoping that if we capture different aspects of it enough, then we will finally understand it -- life -- and just what it really is. And by doing so, what life really means. 
Sources:
https://www.gaia.com/lp/content/the-cia-remotely-viewed-an-ancient-civilization-on-mars/
https://www.gaia.com/article/what-astral-projection
https://www.gaia.com/video/secrets-remote-viewing-ed-dames
https://www.youtube.com/watch?v=HmOf3EMpWvw
https://www.cia.gov/library/readingroom/docs/CIA-RDP96-00788R001900760001-9.pdf
âž¨Get tickets to the best show on earth!!! http://bit.ly/2gu7REI
â–ºSubscribe for more videos!  http://bit.ly/1Mo6FxX   
â–ºCheck out my food channel!  http://bit.ly/1hsxh41   
â–ºVisit my Gaia page! http://www.gaia.com/beyondscience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
âœ‰ Send stuff to our PO Box!
Mike Chen 
PO Box 610 Middletown, NY 10940
---------------------------------------------------------
â™© â™«</t>
  </si>
  <si>
    <t>['life on mars', 'human in space', 'ancient civilization', 'space mysterious', 'CIA secrets', 'humans on Mars', 'star gate', 'start gate theories', 'what is stargate', 'UFO', 'aliens', 'new Mars Science', 'NASA', 'another world', 'advanced civilization', 'new life on Mars', 'astral project', 'conspiracies about life', 'conspiracies about space', 'human mind', 'beyond life', 'orbit', 'mars atmosphere', 'life on planet', 'earth', 'new life on mars', 'human life mysteries', 'space', 'space mysteries']</t>
  </si>
  <si>
    <t>wuIuColsmRY</t>
  </si>
  <si>
    <t>TIME TRAVEL?! The Government might have already achieved this!</t>
  </si>
  <si>
    <t>TIME TRAVEL The Government might have already achieved this</t>
  </si>
  <si>
    <t>2018-09-06 21:38:01+00:00</t>
  </si>
  <si>
    <t>Just because time travel seems impossible, does that mean it canâ€™t happen?
Could the government have perfected it in the future and we donâ€™t know about it yet? That is just one of the many interesting questions thrown up by theories on the subject.
Itâ€™ll make your head explode considering all the possibilities, so thankfully a far greater mind took up the challenge over 100 years ago. Weâ€™re talking of course about Albert Einstein.
In 1905 he began publishing his famous Theory of Relativity, which is the gold standard for all work in the field of physics.
Sources:
https://spaceplace.nasa.gov/review/dr-marc-space/time-travel.html
https://www.space.com/36273-theory-special-relativity.html
https://screenrant.com/most-accurate-sci-fi-science-fiction-movies-all-time/
https://en.wikipedia.org/wiki/Theory_of_relativity
https://www.livescience.com/58245-theory-of-relativity-in-real-life.html
https://www.theatlantic.com/technology/archive/2011/11/ive-created-a-monster-on-the-regrets-of-inventors/249044/
âž¨Get tickets to the best show on earth!!! http://bit.ly/2gu7REI
â–ºSubscribe for more videos!  http://bit.ly/1Mo6FxX   
â–ºCheck out my food channel!  http://bit.ly/1hsxh41   
â–ºVisit my Gaia page! http://www.gaia.com/beyondscience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
âœ‰ Send stuff to our PO Box!
Mike Chen 
PO Box 610 Middletown, NY 10940
---------------------------------------------------------
â™© â™«</t>
  </si>
  <si>
    <t>['time travel', 'time', 'travel', 'time traveling', 'how to time travel', 'time traveler', 'time travelers', 'real time travel', 'speed of light', 'albert einstein', 'theory of relativity', 'isaac newton', 'black hole', 'worm hole', 'universe', 'space', 'time space', 'teleportation', 'back to the future', 'einstein', 'newton']</t>
  </si>
  <si>
    <t>s9LteQRoJlI</t>
  </si>
  <si>
    <t>Traveling to ANOTHER UNIVERSE! Are White Holes Real?!</t>
  </si>
  <si>
    <t>Traveling to ANOTHER UNIVERSE Are White Holes Real</t>
  </si>
  <si>
    <t>2018-09-01 20:10:52+00:00</t>
  </si>
  <si>
    <t>One of the biggest questions of human existence is â€“ are we alone in this galaxy? The Universe? The existence of aliens are a hit or miss and will probably forever be debated until one actually shows up. But a lot of the talk has morphed into another â€œdimensionâ€ if you will: possible parallel universes. 
So, if we think of all of this in terms of travel, then one aspect that must be accounted for is that there must be some connecting element between the black hole and white hole, very much like it would be in our genial travels here, on Earth, in our world. When you travel from one place to another â€“ land or sea, or a bridge, something links one place to another. The working theory involving black holes and white holes is that there must be a connector for them as well: wormholes. 
References:
https://www.gaia.com/lp/content/white-hole-theory/
https://www.space.com/40422-are-white-holes-dark-matter.html
https://www.forbes.com/sites/startswithabang/2016/11/18/is-there-another-you-out-there-in-a-parallel-universe/
âž¨Get tickets to the best show on earth!!! http://bit.ly/2gu7REI
â–ºSubscribe for more videos!  http://bit.ly/1Mo6FxX   
â–ºCheck out my food channel!  http://bit.ly/1hsxh41   
â–ºVisit my Gaia page! http://www.gaia.com/beyondscience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
âœ‰ Send stuff to our PO Box!
Mike Chen 
PO Box 610 Middletown, NY 10940
---------------------------------------------------------
â™© â™«</t>
  </si>
  <si>
    <t>['aliens', 'parrallel universe', 'universes', 'sci fi', 'black hole mystry', 'black holes', 'big bang', 'time travel', 'time traveller', 'travelling back to time', 'wormholes', 'galaxy', 'black hole', 'blackhole', 'white hole', 'universe', 'space', 'stars', 'space travel', 'space shuttle', 'worm holes', 'worm hole', 'dimension', 'time', 'star', 'planet', 'solar system', 'alien', 'alien life']</t>
  </si>
  <si>
    <t>Q7oZaePH374</t>
  </si>
  <si>
    <t>CAN You SEE DEAD People?! Steps on How to Contact the Dead!</t>
  </si>
  <si>
    <t>CAN You SEE DEAD People Steps on How to Contact the Dead</t>
  </si>
  <si>
    <t>2018-08-29 00:11:25+00:00</t>
  </si>
  <si>
    <t>Psychomanteum is not a new practice. Rather, it is a new name given to an older version of necromancy that was used in Ancient Greece. Back then, people very much like us today, pondered the meaning of life and thus, what is death? Even in what can be considered antiquity, human beings wanted the answers to what lied beyond the veil, in death, and possibly beyond. 
Although mirror gazing has made a return to the mainstream and has found its place in modern day, it would have not have done so without the famed philosopher and psychologist Dr. Raymond Moody, who has devoted his life and work to studying NDEâ€™s, Near-Death-Experiences. 
Dr. Moody has helped to develop specific techniques for creating an atmosphere almost anywhere to conduct your own mirror-gazing experience, your own personal Psychomanteum. 
References:
https://www.gaia.com/lp/content/psychomanteum-mirror-gazing/
http://lifeafterlife.com/life-after-life-experience/psychomanteum/
https://www.near-death.com/experiences/triggers/psychomanteum.html
âž¨Get tickets to the best show on earth!!! http://bit.ly/2gu7REI
â–ºSubscribe for more videos!  http://bit.ly/1Mo6FxX   
â–ºCheck out my food channel!  http://bit.ly/1hsxh41   
â–ºVisit my Gaia page! http://www.gaia.com/beyondscience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
âœ‰ Send stuff to our PO Box!
Mike Chen 
PO Box 610 Middletown, NY 10940
---------------------------------------------------------
â™© â™«</t>
  </si>
  <si>
    <t>['past life', 'contacting the dead', 'mirror gazing', 'dead people', 'haunted', 'haunted mirror', 'see dead people', 'contacting dead loved ones', 'contacting dead relatives', 'dead or alive', 'psychomanteum experiences', 'contacting dead experiences', 'psychomanteum mirror', 'bloody mary challenge', 'ghosts', 'haunted stories']</t>
  </si>
  <si>
    <t>cozs0nRznNg</t>
  </si>
  <si>
    <t>CREEPY &amp; EVIL LAUGHTERS Coming From Amazon's ALEXA?! Device Malfunction or POSSESSED</t>
  </si>
  <si>
    <t>CREEPY EVIL LAUGHTERS Coming From Amazons ALEXA Device Malfunction or POSSESSED</t>
  </si>
  <si>
    <t>2018-08-24 15:10:46+00:00</t>
  </si>
  <si>
    <t>Itâ€™s great to hear laughter, especially when youâ€™ve cracked a funny joke, but what if a laughing sound comes out of nowhere? 
Owners of Alexa, the voice-activated virtual assistant from Amazon, are experiencing this unsettling phenomenon. 
Alexa is a plug-in oracle that answers typical questions on any subject. However, despite priding itself on the deviceâ€™s accuracy, Amazon canâ€™t quite explain why Alexa is laughing at people. The sound has been described as anything from a childâ€™s laugh to the kind of canned laughter you get in sitcoms. 
What is the real reason behind it? To try and answer that question we should put Alexa to one side and look at the technology behind the famous voice. 
References
https://www.gaia.com/lp/content/alexa-laughing-owners/
https://www.wired.com/story/the-alexa-amazon-eavesdropping-situation/
https://www.gaia.com/lp/content/alexa-spying-hackers-government/
http://creepypasta.wikia.com/wiki/File:Scared_face.jpg
âž¨Get tickets to the best show on earth!!! http://bit.ly/2gu7REI
â–ºSubscribe for more videos!  http://bit.ly/1Mo6FxX   
â–ºCheck out my food channel!  http://bit.ly/1hsxh41   
â–ºVisit my Gaia page! http://www.gaia.com/beyondscience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
âœ‰ Send stuff to our P.O. Box!
Mike Chen 
P.O. Box 610 Middletown, NY 10940
---------------------------------------------------------
â™© â™«</t>
  </si>
  <si>
    <t>['alexa', 'alexa play', 'alexa amazon', 'technology', 'amazon', 'mystery', 'unsolved mystery', 'tech news', 'mystery news', 'cool gadgets', 'gadgets', 'newest alexa', 'alexa laughing', 'alexa evil laugh', 'evil laugh', 'evil alexa', 'amazon alexa', 'laugh alexa', 'haunted', 'electronic', 'laugh', 'laughing']</t>
  </si>
  <si>
    <t>AOfVr-zlbl0</t>
  </si>
  <si>
    <t>ALIEN 'Voice From Space' INTERRUPTS TV Broadcast: Was it a Hoax?</t>
  </si>
  <si>
    <t>ALIEN Voice From Space INTERRUPTS TV Broadcast Was it a Hoax</t>
  </si>
  <si>
    <t>2018-08-21 18:00:02+00:00</t>
  </si>
  <si>
    <t>What if an alien spoke to you through the TV on a lazy Saturday evening? The bizarre soundtrack was mixed in with what Southern were supposed to be broadcasting. The noises from a Looney Tunes cartoon took Vrillonâ€™s words into an even stranger dimension! 
Sources:
https://www.gaia.com/lp/content/southern-television-broadcast-interruption/
https://www.independent.co.uk/news/long_reads/vrillon-hacking-alien-voice-seventies-extra-terrestrial-hoax-unexplained-mysteries-a8069926.html
https://science.howstuffworks.com/space/aliens-ufos/ufo-government5.htm
âž¨Get tickets to the best show on earth!!! http://bit.ly/2gu7REI
â–ºSubscribe for more videos!  http://bit.ly/1Mo6FxX   
â–ºCheck out my food channel!  http://bit.ly/1hsxh41   
â–ºVisit my Gaia page! http://www.gaia.com/beyondscience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âœ‰ Send stuff to our PO Box!
Mike Chen 
PO Box 610 Middletown, NY 10940
------------------------
â™© â™«
Sources:
https://www.gaia.com/lp/content/southern-television-broadcast-interruption/
https://www.independent.co.uk/news/long_reads/vrillon-hacking-alien-voice-seventies-extra-terrestrial-hoax-unexplained-mysteries-a8069926.html
https://science.howstuffworks.com/space/aliens-ufos/ufo-government5.htm</t>
  </si>
  <si>
    <t>['november 26 1977', 'conspiracy', 'southern television broadcast interruption', 'broadcast interruption', 'broadcast hack', 'hacks', 'alien contact 1977', '1977 broadcast interruption', 'alien', 'alien voice from space', 'alien 1977', 'ufo pleiadians', 'ufo sighting pleiadians', 'ufo', 'ufo alien', 'ufo aliens caught on tape', '1977 alien message', '1977 aliens']</t>
  </si>
  <si>
    <t>jwpbPjhxdNI</t>
  </si>
  <si>
    <t>SHOCKING Discovery: Great Pyramid of Giza can â€˜FOCUS electromagnetic energyâ€™</t>
  </si>
  <si>
    <t>SHOCKING Discovery Great Pyramid of Giza can FOCUS electromagnetic energy</t>
  </si>
  <si>
    <t>2018-08-16 18:00:03+00:00</t>
  </si>
  <si>
    <t>Scientists are studying the famous Great Pyramid of Giza and found it acts as a giant conductor for electromagnetic energy and believes this will help them in the field of nano-particle research.
Sources:
http://www.dailymail.co.uk/sciencetech/article-6008131/Great-Pyramid-Giza-focus-electromagnetic-energy-hidden-chambers.html
https://sciencestruck.com/what-is-electromagnetic-energy
https://www.nationalgeographic.com/archaeology-and-history/archaeology/giza-pyramids/
https://www.theguardian.com/childrens-books-site/gallery/2016/may/01/pharoahs-tomb-ancient-egypt
http://www.ancientegypt.co.uk/pyramids/about/shape.html
âž¨Get tickets to the best show on earth!!! http://bit.ly/2gu7REI
â–ºSubscribe for more videos!  http://bit.ly/1Mo6FxX   
â–ºCheck out my food channel!  http://bit.ly/1hsxh41   
â–ºVisit my Gaia page! http://www.gaia.com/beyondscience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âœ‰ Send stuff to our PO Box!
Mike Chen 
PO Box 610 Middletown, NY 10940
------------------------
â™© â™«
------------------------
Sources:
http://www.dailymail.co.uk/sciencetech/article-6008131/Great-Pyramid-Giza-focus-electromagnetic-energy-hidden-chambers.html
https://sciencestruck.com/what-is-electromagnetic-energy
https://www.nationalgeographic.com/archaeology-and-history/archaeology/giza-pyramids/
https://www.theguardian.com/childrens-books-site/gallery/2016/may/01/pharoahs-tomb-ancient-egypt
http://www.ancientegypt.co.uk/pyramids/about/shape.html</t>
  </si>
  <si>
    <t>['great pyramid of giza', 'pyramid of giza', 'giza pyramid', 'pyramid', 'discovery of giza pyramids', 'pyramids of giza new discovery', 'great pyramid of giza new discovery', 'giza pyramids documentary', 'giza egypt', 'giza egypt pyramids', 'ancient egypt', 'pyramids documentary', 'pyramids how they were built', 'egyptians had electricity', 'pyramids power plant', 'great pyramid mystery', 'great pyramid of giza secrets', 'great pyramid of giza facts', 'great pyramid theories', 'facts about great pyramid']</t>
  </si>
  <si>
    <t>7Q55kqqUcZc</t>
  </si>
  <si>
    <t>LAKE of Water Found on MARS! Possible Alien Life Underground</t>
  </si>
  <si>
    <t>LAKE of Water Found on MARS Possible Alien Life Underground</t>
  </si>
  <si>
    <t>2018-08-07 21:13:14+00:00</t>
  </si>
  <si>
    <t>For decades, Mars has taunted us with the discovery of vast subterranean ice deposits and gaseous states of liquid, promising the best brains on Earth that there may be life on Mars. It is also one of the most exciting and talked about planets in the solar system. It has been since the discovery of long dried rivers, valleys and basins indicating there may well have once been actual life on Mars once but no researchers or scientists have ever found a body of water on the giant red planet, until now, that is.
Sources:
http://science.sciencemag.org/content/early/2018/07/24/science.aar7268
https://www.bbc.co.uk/news/science-environment-44952710
https://www.atlasobscura.com/articles/mars-pickles
âž¨Get tickets to the best show on earth!!! http://bit.ly/2gu7REI
â–ºSubscribe for more videos!  http://bit.ly/1Mo6FxX   
â–ºCheck out my food channel!  http://bit.ly/1hsxh41   
â–ºVisit my Gaia page! http://www.gaia.com/beyondscience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âœ‰ Send stuff to our PO Box!
Mike Chen 
PO Box 610 Middletown, NY 10940
------------------------
â™© â™« SOURCES
http://science.sciencemag.org/content/early/2018/07/24/science.aar7268
https://www.bbc.co.uk/news/science-environment-44952710
https://www.atlasobscura.com/articles/mars-pickles</t>
  </si>
  <si>
    <t>['aliens', 'water on mars', 'aliens life', 'UFO', 'life on mars', 'body water', 'on mars', 'space', 'scientists', 'spacecraft', 'mars atmosphere', 'new Mars science', 'lake of water', 'mars', 'NASA', 'earth', "NASA's Mars", 'water body', 'solar system', 'body of water on Mars', 'life on planet', 'life on Mars', 'water', 'liquid water', 'orbit', 'MRO', 'alien life', 'underground lake', 'mars shocker', 'confirmed', 'real alien', 'hydrated salts', 'new mars science']</t>
  </si>
  <si>
    <t>_k0hlBU8lRg</t>
  </si>
  <si>
    <t>The Place Where GODS Were Born - ANCIENT City of Teotihuacan</t>
  </si>
  <si>
    <t>The Place Where GODS Were Born ANCIENT City of Teotihuacan</t>
  </si>
  <si>
    <t>2018-07-13 15:00:07+00:00</t>
  </si>
  <si>
    <t>Our endless search for gods and the divine will always haunt us. But what if the signs were buried right in front of us all along? Teotihuacan, aka the City of Gods is a lost city that once existed near modern-day Mexico City, and may hold some key elements in the search for the origins of humankind. It was most likely one of the largest cities in the ancient world, with some believing that there may have been over 150,000 inhabitants and some of the largest buildings ever created, due to the evidence of their advanced understanding in the fields of Mathematics, Geology, Astronomy, and Engineering. So what happened to this ancient Mayan City of Teotihuacan, the place where Gods were born? 
âž¨Get tickets to the best show on earth!!! http://bit.ly/2gu7REI
â–ºSubscribe for more videos!  http://bit.ly/1Mo6FxX   
â–ºCheck out my food channel!  http://bit.ly/1hsxh41   
â–ºVisit my Gaia page! http://www.gaia.com/beyondscience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âœ‰ Send stuff to our PO Box!
Mike Chen 
PO Box 610 Middletown, NY 10940
------------------------
â™© â™«</t>
  </si>
  <si>
    <t>['teotihuacan (city/town/village)', 'teotihuacan pyramids', 'ancient city of teotihuacan', 'teotihuacan documentary', 'ancient mayan civilization', 'city of gods', 'ancient civilizations', 'ancient lost cities', 'lost cities of the ancients', 'ancient technology', 'ancient advanced civilizations', 'ancient advanced technology', 'ancient mayans', 'temple of the sun', 'ancient mexico city', 'pyramid of the moon teotihuacan', 'lost cities', 'civilizations', 'advanced', 'pyramids', 'divine', 'archaeology', 'history', 'documentary']</t>
  </si>
  <si>
    <t>qT5eLKPBVI4</t>
  </si>
  <si>
    <t>Mysterious PENTAGON Video Shows UFO on the East Coast!</t>
  </si>
  <si>
    <t>Mysterious PENTAGON Video Shows UFO on the East Coast</t>
  </si>
  <si>
    <t>2018-07-10 18:39:24+00:00</t>
  </si>
  <si>
    <t>In March 2018 the US Pentagon release a video showing what appears to be a UFO on the East Coast! The newly declassified footage shows a mysterious encounter between a military jet and an unidentified flying object. The video was taken in 2015, but only release this year to the "To the Stars Academy of Arts and Science" for further research. Not only was it flying at super-fast speeds and exhibiting extremely high temperatures, it lacked any features of a modern aircraft! Was this an alien spaceship on Earth?? Or just another hoax? Let us know what you think!
âž¨Get tickets to the best show on earth!!! http://bit.ly/2gu7REI
â–ºSubscribe for more videos!  http://bit.ly/1Mo6FxX   
â–ºCheck out my food channel!  http://bit.ly/1hsxh41   
â–ºVisit my Gaia page! http://www.gaia.com/beyondscience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âœ‰ Send stuff to our PO Box!
Mike Chen 
PO Box 610 Middletown, NY 10940
------------------------
â™© â™«
SOURCES:
https://www.ctvnews.ca/sci-tech/declassified-video-shows-u-s-navy-jet-encounter-with-ufo-1.3839523
https://eu.usatoday.com/story/news/nation/2018/03/12/ufo-encounter-new-footage-shows-u-s-navy-pilots-apparent-sighting-alien-craft-near-east-coast/415951002/
https://www.livescience.com/61997-pentagon-aliens-investigation.html
https://www.washingtonpost.com/outlook/the-military-keeps-encountering-ufos-why-doesnt-the-pentagon-care/2018/03/09/242c125c-22ee-11e8-94da-ebf9d112159c_story.html?utm_term=.58eaba519984</t>
  </si>
  <si>
    <t>['pentagon ufo', 'pentagon ufo video', 'secret pentagon ufo program', 'secret ufo program', 'declassified ufo video', 'pentagon videos', 'pentagon ufo pilot', 'ufo 2018 latest', 'ufo videos', 'pentagons secret ufo research program', 'project blue book', 'latest ufo sightings', 'pentagon ufo tapes', 'pentagon ufo program', 'ufo program', 'ufo spotted', 'alien spaceship', 'global news', 'international news', 'nasa', 'space exploration', 'department of defense', 'news', 'aliens', 'ufo', 'space', 'spaceship', 'unidentified aircrafts']</t>
  </si>
  <si>
    <t>gq9HbueAp8A</t>
  </si>
  <si>
    <t>NASA Finds ORGANIC Material On Mars - Evidence of ANCIENT LIFE?</t>
  </si>
  <si>
    <t>NASA Finds ORGANIC Material On Mars Evidence of ANCIENT LIFE</t>
  </si>
  <si>
    <t>2018-06-15 15:16:26+00:00</t>
  </si>
  <si>
    <t>For thousands of years the red planet has fascinated us, from its potential to sustain life to its reddish hue.  But now, NASA's Curiosity rover has discovered something new on Mars that may point to the existence of ancient life! This new Mars discovery by NASA has found organic materials in the Gale crater that may have once supported life on Mars, billions of years ago! Scientists also discovered a seasonal pattern in methane detection. Did an ancient civilization once exist on Mars? If so, what happened to them, and do they still exist??
âž¨Get tickets to the best show on earth!!! http://bit.ly/2gu7REI
â–Support me on Patreon! http://bit.ly/2lc36om
â–ºSubscribe for more videos!  http://bit.ly/1Mo6FxX   
â–ºCheck out my food channel!  http://bit.ly/1hsxh41   
â–ºVisit my Gaia page! http://www.gaia.com/beyondscience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âœ‰ Send stuff to our PO Box!
Mike Chen 
PO Box 610 Middletown, NY 10940
------------------------
SOURCES:
https://www.nasa.gov/press-release/nasa-finds-ancient-organic-material-mysterious-methane-on-mars
https://news.nationalgeographic.com/2018/06/mars-organic-compounds-methane-curiosity-space-science/
https://www.express.co.uk/news/science/971425/NASA-Mars-announcement-ALIEN-life-discovery-space-news-red-planet
https://www.theverge.com/2018/6/7/17434718/nasa-curiosity-rover-mars-methane-seasonal-cycle-microbes-life</t>
  </si>
  <si>
    <t>['nasa announcement 2018', 'nasa announcement about mars', 'nasa curiosity', 'nasa curiosity rover', 'nasa current missions', 'ancient life on mars', 'ancient aliens life on mars', 'nasa mars rover', 'new mars discoveries 2018', 'new mars discovery', 'ancient civilizations', 'life on mars', 'is there life on mars', 'mars curiosity rover', 'planet mars', 'the red planet', 'mars methane', 'mars findings', 'mars latest findings', 'nasa announcement live', 'mars', 'planets', 'astronomy', 'astrobiology', 'beyond science']</t>
  </si>
  <si>
    <t>DnwDTHOxKKo</t>
  </si>
  <si>
    <t>NASA's HIDDEN Agenda And The ANCIENT Space Program</t>
  </si>
  <si>
    <t>NASAs HIDDEN Agenda And The ANCIENT Space Program</t>
  </si>
  <si>
    <t>2018-06-12 18:00:01+00:00</t>
  </si>
  <si>
    <t>Since the 1960â€™s, NASA-born space programs have taken a prominent place in the media and collected accolades for their accomplishments of furthering humanity into the space age.  http://bit.ly/LaunchDeepSpace  But what if this was all a major front to obscure NASAâ€™s interest in ancient space programs? Scattered all about the world, many ancient sites hold subtle clues that we have not been alone for a very long time.  http://bit.ly/LaunchDeepSpace  In this inaugural episode of Deep Space, we scour the world uncovering evidence of arcane extraterrestrial civilizations and examine NASAâ€™s interest in recovering advanced technology from these locations. http://bit.ly/LaunchDeepSpace  
â–ºCheck out these awesome pages!
https://www.gaia.com/beyondscience
http://bit.ly/LaunchDeepSpace  
http://bit.ly/WatchAncientCivNow
âž¨Get tickets to the best show on earth!!! http://bit.ly/2gu7REI
â–Support me on Patreon! http://bit.ly/2lc36om
â–ºSubscribe for more videos!  http://bit.ly/1Mo6FxX   
â–ºCheck out my food channel!  http://bit.ly/1hsxh41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âœ‰ Send stuff to our PO Box!
Mike Chen 
PO Box 610 Middletown, NY 10940
------------------------
â™© â™«</t>
  </si>
  <si>
    <t>['nasa hidden agenda', 'nasa conspiracy', 'ancient space programs', 'ancient space program', 'nasa secrets', 'ancient advanced civilizations', 'ancient advanced technology', 'ancient aliens', 'ancient advanced humans', "nasa's hidden secrets", 'nasa ancient space program', 'nasa space programs', 'deep space', 'secret space', 'secret aliens', 'aliens', 'nasa truth about aliens', 'nasa hidden truth', 'nasa hiding truth', 'the real truth about nasa', 'gaia', 'beyond science', 'nasa secrets documentary']</t>
  </si>
  <si>
    <t>30IrAV9UDDQ</t>
  </si>
  <si>
    <t>Planet 9: NEW Theories About The HIDDEN Giant Planet</t>
  </si>
  <si>
    <t>Planet 9 NEW Theories About The HIDDEN Giant Planet</t>
  </si>
  <si>
    <t>2018-06-09 13:00:00+00:00</t>
  </si>
  <si>
    <t>This week, new theories about Planet 9, the mysterious hidden planet were released. Planet 9 is a hypothetical planet that is thought to be 100 TIMES the mass of Earth and exists in the outer stretches of our solar system, beyond Neptune. This has been a hot topic for astronomers, who believe that Planet 9 is the reason behind many astronomical anomalies, such as the tilted orbit of many planets in our solar system, and the skewed orbits of many trans-Neptunian objects, more specifically, Kuiper belt objects. Even NASA admitted that the presence of such a planet is likely. So what new evidence has surfaced, and will they prove the existence of the elusive Planet 9?
âž¨Get tickets to the best show on earth!!! http://bit.ly/2gu7REI
â–Support me on Patreon! http://bit.ly/2lc36om
â–ºSubscribe for more videos!  http://bit.ly/1Mo6FxX   
â–ºCheck out my food channel!  http://bit.ly/1hsxh41   
â–ºVisit my Gaia page! http://www.gaia.com/beyondscience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âœ‰ Send stuff to our PO Box!
Mike Chen 
PO Box 610 Middletown, NY 10940
------------------------
SOURCES:
https://www.npr.org/sections/thetwo-way/2016/01/20/463087037/hints-of-a-hidden-distant-planet-in-our-solar-system
https://www.space.com/34448-planet-nine-solar-system-tilt.html
https://www.seeker.com/how-the-mysterious-planet-9-is-tilting-our-solar-system-2063533141.html
https://futurism.com/nasa-press-release-says-our-solar-system-has-a-9th-planet/
https://www.ancient-code.com/planet-nine-breakthrough-scientists-spot-distant-object-in-our-solar-system/
https://www.space.com/40793-no-need-for-planet-9-outer-solar-system.html</t>
  </si>
  <si>
    <t>['planet 9', 'planet 9 2018', 'planet 9 update', 'planet 9 from outer space', 'planet 9 nasa', 'planet 9 orbit', 'hidden planet', 'hidden planet in our solar system', 'the search for planet 9', 'ghost planet', '9th planet', 'is there a 9th planet', 'mysterious planet 9', 'space mysteries', 'space mysteries 2018', 'space conspiracy theories', 'kuiper belt objects', 'trans neptunian objects', 'nasa', 'space news', 'astronomy', 'space', 'planets', 'solar system', 'neptune', 'space orbits', 'planet orbits', 'orbits', 'planet rotation']</t>
  </si>
  <si>
    <t>D4nKr2uj2_8</t>
  </si>
  <si>
    <t>The REAL Story of Atlantis and How It CHANGED The World</t>
  </si>
  <si>
    <t>2018-06-06 20:15:12+00:00</t>
  </si>
  <si>
    <t>What if there once was a highly advanced civilization that we all stemmed from? The lost city of Atlantis has been the subject of fascination by many scholars and philosophers. It was first described in Ancient Greek writings by Plato, but in modern day, this story is understood as more of a metaphor. But actually, many ancient civilizations made references to Atlantis - from Ancient Egypt to the vikings to Babylonian texts. Archaeological findings and ancient texts also challenge the validity and timeline of certain historical events. They also hint at possible clues to  a lost empire that was lost after a natural disaster and became forever lost underwater. 
â–ºVisit my Gaia page! http://www.gaia.com/beyondscience
âž¨Get tickets to the best show on earth!!! http://bit.ly/2gu7REI
â–Support me on Patreon! http://bit.ly/2lc36om
â–ºSubscribe for more videos!  http://bit.ly/1Mo6FxX   
â–ºCheck out my food channel!  http://bit.ly/1hsxh41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âœ‰ Send stuff to our PO Box!
Mike Chen 
PO Box 610 Middletown, NY 10940
------------------------
â™© â™«</t>
  </si>
  <si>
    <t>['lost city of atlantis', 'atlantis the lost empire', 'is atlantis real', 'was atlantis before egypt', 'was atlantis real', 'atlantis was found', 'what was atlantis like', 'where was atlantis located', 'lost civilizations', 'cities lost underwater', 'atlantis', 'lost city', 'underwater', 'ancient egypt', 'egypt atlantis', 'history of atlantis', 'story of atlantis', 'ancient egyptians', 'sumerians', 'egypt', 'ancient greek', 'plato', 'Timaeus and Critias', 'greek philosopher']</t>
  </si>
  <si>
    <t>IGyceBJ1q8E</t>
  </si>
  <si>
    <t>Most HAUNTED Doll in Japan: Hair NEVER STOPS GROWING</t>
  </si>
  <si>
    <t>Most HAUNTED Doll in Japan Hair NEVER STOPS GROWING</t>
  </si>
  <si>
    <t>2018-05-19 13:00:01+00:00</t>
  </si>
  <si>
    <t>Anyone else thinks that dolls are scary â€¦ or is it just me? Well, whether you have a phobia of creepy dolls or not, this HAUNTED doll in Japan is really the stuff of nightmares. The Okiku doll was named after its first owner, who loved it until her untimely death. Japan is known for its scary ghost stories and horror movies about the supernatural, but what really makes this the creepiest doll and most haunted doll in Japan is that the doll hair growsâ€¦ as if a spirit were still living inside the doll. 
âž¨Get tickets to the best show on earth!!! http://bit.ly/2gu7REI
â–Support me on Patreon! http://bit.ly/2lc36om
â–ºSubscribe for more videos!  http://bit.ly/1Mo6FxX   
â–ºCheck out my food channel!  http://bit.ly/1hsxh41   
â–ºVisit my Gaia page! www.gaia.com/beyondscience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âœ‰ Send stuff to our PO Box!
Mike Chen 
PO Box 610 Middletown, NY 10940</t>
  </si>
  <si>
    <t>['okiku doll', 'okiku doll hair growing', 'japanese creepy doll', 'creepiest dolls ever', 'doll hair grows japanese', 'doll hair grows', 'scariest dolls in the world', 'most haunted doll', 'haunted doll japan', 'okiku story', 'japanese horror stories', 'japanese ghost', 'creepy dolls', 'scariest dolls', 'doll with growing hair', 'okiku ghost', 'okiku ghost story', 'Mannenji temple', 'supernatural', 'paranormal', 'japanese', 'japan', 'haunted dolls', 'ghost stories', 'japanese folk legends', 'scary folk legends', 'harionago']</t>
  </si>
  <si>
    <t>dBRpQ9xi0uc</t>
  </si>
  <si>
    <t>Indonesian Boy â€˜Laid 20 CHICKEN Eggs Since 2015â€™ BAFFLES Doctors</t>
  </si>
  <si>
    <t>Indonesian Boy Laid 20 CHICKEN Eggs Since 2015 BAFFLES Doctors</t>
  </si>
  <si>
    <t>2018-05-16 18:30:00+00:00</t>
  </si>
  <si>
    <t>We all know that birds, amphibians, fish or even platypuses are animals that can lay eggs...but what about a HUMAN boy? A 14 year-old Indonesian boy named Akmal Rusli has reportedly laid 20 chicken eggs since 2015! This utterly bizarre situation of a boy laying eggs has BAFFLED doctors and scientists in Indonesia, and even X-rays showed eggs in his abdomen. Are these just normal chicken eggs? How did the eggs get into his stomach? Even if he did put them there himself, the more important question would be, why would the boy want to lay eggs?
âž¨Get tickets to the best show on earth!!! http://bit.ly/2gu7REI
â–Support me on Patreon! http://bit.ly/2lc36om
â–ºSubscribe for more videos!  http://bit.ly/1Mo6FxX   
â–ºCheck out my food channel!  http://bit.ly/1hsxh41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âœ‰ Send stuff to our PO Box!
Mike Chen 
PO Box 610 Middletown, NY 10940
------------------------
SOURCES:
-express.co.uk
-kompas.com
-mysteriousuniverse.org
-odditycentral.com</t>
  </si>
  <si>
    <t>['indonesian boy lays eggs', 'boy lays eggs', 'boy lays eggs in indonesia', 'boy lays 20 eggs', 'boy laying eggs video', 'Akmal Rusli', 'human laying eggs', 'boy who lays eggs', 'boy who laid eggs', 'strange health conditions', 'weird health conditions', 'indonesian boy egg', 'human lays eggs', 'strange stories', 'bizarre stories', "scientists can't explain", 'indonesian', 'indonesia', 'health', 'science', 'doctors', 'chicken eggs', 'chicken', 'eggs', 'lays eggs', 'laying eggs']</t>
  </si>
  <si>
    <t>DyxMFM1w13M</t>
  </si>
  <si>
    <t>Girl Has a Rare â€˜Birthmarkâ€™ After Absorbing Her OWN Twin</t>
  </si>
  <si>
    <t>Girl Has a Rare Birthmark After Absorbing Her OWN Twin</t>
  </si>
  <si>
    <t>2018-05-11 15:00:01+00:00</t>
  </si>
  <si>
    <t>Ever thought it would be cool to have a twin? Well, you might have had one, because sometimes one twin can actually be absorbed by the other one in the womb! This is called Chimerism, and in the case of singer Taylor Muhl, it left her with a strange and rare birthmark after absorbing her own twin! Even with DNA testing, little is known about what exactly causes this condition, but in this video, we will delve into the different types of chimerism and our current scientific understanding of chimeras.
âž¨Get tickets to the best show on earth!!! http://bit.ly/2gu7REI
â–Support me on Patreon! http://bit.ly/2lc36om
â–ºSubscribe for more videos!  http://bit.ly/1Mo6FxX   
â–ºCheck out my food channel!  http://bit.ly/1hsxh41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âœ‰ Send stuff to our PO Box!
Mike Chen 
PO Box 610 Middletown, NY 10940
-----
SOURCES:
1. https://science.howstuffworks.com/life/genetic/chimerism-be-own-twin.htm
2. https://www.livescience.com/61890-what-is-chimerism-fused-twin.html
3. https://en.wikipedia.org/wiki/Chimera_(genetics)</t>
  </si>
  <si>
    <t>['absorbing a twin in the womb', 'absorbing twin in womb', 'chimerism', 'what is chimerism', 'chimerism in humans', 'chimera', 'human chimera', 'taylor muhl', 'absorbed twin', 'taylor muhl chimerism', 'can you absorb your twin in the womb', 'rare condition', 'rare birthmark', 'birthmarks', 'fraternal twins', 'megyn kelly', 'genetics', 'DNA', 'twins', 'strange science']</t>
  </si>
  <si>
    <t>algSEEn_YMw</t>
  </si>
  <si>
    <t>No One Can Explain These Mysterious Ice Circles in The Arctic</t>
  </si>
  <si>
    <t>2018-05-05 13:00:01+00:00</t>
  </si>
  <si>
    <t>Crop circles, fairy circles, giant sinkholes? Strange circles and holes seem to be popping up all over the world, but now, new mysterious ice circles are appearing in the arctic, and no one can explain them! These bizarre circles, first seen by NASA's operation ice bridge are creating an odd pattern in the arctic polar ice. From alien signals to climate change and pollution, scientists are truly baffled by these ice circles.
âž¨Get tickets to the best show on earth!!! http://bit.ly/2gu7REI
â–Support me on Patreon! http://bit.ly/2lc36om
â–ºSubscribe for more videos!  http://bit.ly/1Mo6FxX   
â–ºCheck out my food channel!  http://bit.ly/1hsxh41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âœ‰ Send stuff to our PO Box!
Mike Chen 
PO Box 610 Middletown, NY 10940
------------------------
â™© â™«</t>
  </si>
  <si>
    <t>['ice circles', 'arctic ice circles', 'mysterious circles', 'operation ice bridge', 'crop circles', 'fairy circles', 'sinkholes', 'borehole', 'no one can explain', 'mysterious ice circles', 'science news', 'strange facts', 'latest news', 'bizarre', 'unexplained', 'strange acts of nature', 'acts of nature', 'news', 'science', 'mystery', 'aliens', 'circles', 'holes', 'arctic', 'polar ice', 'ice', 'nasa']</t>
  </si>
  <si>
    <t>KRUs_Rz1ZQs</t>
  </si>
  <si>
    <t>The FAIRY TALE Castle Built For ONE Man</t>
  </si>
  <si>
    <t>2018-05-03 01:40:37+00:00</t>
  </si>
  <si>
    <t>The Neuschwanstein Castle sits on a scenic hill in Germany and was designed and once home to one man known as the Fairy Tale King - King Ludwig II of Bavaria. Known to many as an artistic but extravagant, and sometimes mad King, what's most interesting about Ludwig II is his mysterious death that remains unsolved to this day! What really happened to the strange man who lived in the fairy tale castle?
âž¨Get tickets to the best show on earth!!! http://bit.ly/2gu7REI
â–Support me on Patreon! http://bit.ly/2lc36om
â–ºSubscribe for more videos!  http://bit.ly/1Mo6FxX   
â–ºCheck out my food channel!  http://bit.ly/1hsxh41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âœ‰ Send stuff to our PO Box!
Mike Chen 
PO Box 610 Middletown, NY 10940
------------------------
â™© â™«</t>
  </si>
  <si>
    <t>['fairy tale castle', 'fairytale castle', 'fairy tale king', 'fairytale king', 'ludwig ii', 'ludwig ii of bavaria', 'king ludwig ii', 'Neuschwanstein Castle', 'Neuschwanstein', 'fairy tale', 'castles', 'mad king', 'castle built for one man', 'mysterious death', 'unsolved mysteries', 'unsolved mystery', 'strange death', 'beautiful castle', 'german castles', 'germany', 'german history', 'castle built for one', 'king of bavaria', 'bavaria', 'castle', 'history', 'mystery', 'mysterious', 'unsolved', 'beyond science']</t>
  </si>
  <si>
    <t>BXyiQeHSg84</t>
  </si>
  <si>
    <t>Atacama Desert's Mummified Skeleton</t>
  </si>
  <si>
    <t>Atacama Deserts Mummified Skeleton</t>
  </si>
  <si>
    <t>2018-04-11 16:48:34+00:00</t>
  </si>
  <si>
    <t>What do you think?
âž¨Get tickets to the best show on earth!!! http://bit.ly/2gu7REI
â–Support me on Patreon! http://bit.ly/2lc36om
â–ºSubscribe for more videos!  http://bit.ly/1Mo6FxX   
â–ºCheck out my food channel!  http://bit.ly/1hsxh41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âœ‰ Send stuff to our PO Box!
Mike Chen 
PO Box 610 Middletown, NY 10940
------------------------
â™© â™«
References:
https://www.nytimes.com/2018/03/22/science/ata-mummy-alien-chile.html
https://edition.cnn.com/2018/03/22/health/atacama-skeleton-mystery/index.html
https://www.nbcnews.com/health/health-news/weird-little-atacama-skeleton-was-just-diseased-fetus-n859186
http://earthsky.org/human-world/mysterious-skeleton-ata-human-not-alien
https://news.nationalgeographic.com/2018/03/chile-mummy-ata-alien-dna/
https://en.wikipedia.org/wiki/Atacama_skeleton</t>
  </si>
  <si>
    <t>['alien', 'mummy', 'alien mummy', 'mutated human', 'human', 'mutation', 'mutated', 'historic', 'strange', 'fossil', 'mining town', 'skeleton', 'aliens', 'alien discovery', 'ancestry', 'atacama desert', 'skull', 'elongated skull', 'chile', 'dna', 'bone', 'bone marrow', 'beyond science', 'science', 'genetics']</t>
  </si>
  <si>
    <t>qTYh4kDPoMU</t>
  </si>
  <si>
    <t>The STRANGE DEEP Hole on Mars That NO ONE Can Explain</t>
  </si>
  <si>
    <t>2018-04-06 18:29:13+00:00</t>
  </si>
  <si>
    <t>What do you think caused this massively deep hole?
âž¨Get tickets to the best show on earth!!! http://bit.ly/2gu7REI
â–Support me on Patreon! http://bit.ly/2lc36om
â–ºSubscribe for more videos!  http://bit.ly/1Mo6FxX   
â–ºCheck out my food channel!  http://bit.ly/1hsxh41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âœ‰ Send stuff to our PO Box!
Mike Chen 
PO Box 610 Middletown, NY 10940
------------------------
â™© â™«
References:
https://www.sciencealert.com/nasa-doesn-t-know-what-made-this-deep-hole-on-mars
http://www.natureworldnews.com/articles/38344/20170606/nasa-discovered-a-strange-deep-hole-on-mars-where-did-it-come-from.htm
https://futurism.com/10-science-mysteries-waiting-solved/
http://www.newsweek.com/giant-hole-mars-has-nasa-scientists-confused-621031
https://en.wikipedia.org/wiki/Mars_Reconnaissance_Orbiter
https://en.wikipedia.org/wiki/Mars</t>
  </si>
  <si>
    <t>['martial orbit', 'orbit', 'science experiement', 'experiment', 'mars', 'space', 'nasa', 'researchers', 'pit on mars', 'stars', 'universe', 'space science', 'astronaut', 'crators', 'planet', 'water on mars', 'earth', 'creation', 'deep hole', 'solar system', 'solar', 'carbon dioxide', 'sun', 'south poll', 'swiss cheese terrain', 'formation', 'aliens', 'alien war', 'origins', 'massive deep hole', 'massive', 'deep', 'hole', 'strange', 'mystery', 'alien', 'proof of aliens', 'people on mars', 'aliens on mars']</t>
  </si>
  <si>
    <t>wSwXuA5XdmM</t>
  </si>
  <si>
    <t>A Chinese SPACE STATION is CRASHING Down to Earth THIS Weekend</t>
  </si>
  <si>
    <t>2018-03-30 21:20:02+00:00</t>
  </si>
  <si>
    <t>A Chinese space station called Tiangong-1 which is about the size of a bus will be crashing back to earth and as of now, no one knows exactly when and where that will be happening.
Most agree that it will happen this weekend, the space station was launched by china and has become space junk. 
âž¨Get tickets to the best show on earth!!! http://bit.ly/2gu7REI
â–Support me on Patreon! http://bit.ly/2lc36om
â–ºSubscribe for more videos!  http://bit.ly/1Mo6FxX   
â–ºCheck out my food channel!  http://bit.ly/1hsxh41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âœ‰ Send stuff to our PO Box!
Mike Chen 
PO Box 610 Middletown, NY 10940
------------------------
â™© â™«</t>
  </si>
  <si>
    <t>['space station', 'chinese space station', 'international space station', 'space', 'station', 'china space station', 'spacestation', 'universe', 'moon', 'space junk', 'meteorite', 'astorid', 'meteor', 'atmosphere', 'mars', 'alien', 'martian', 'aliens', 'ufo', 'space ship', 'ship', 'extraterrestrial', 'alien life']</t>
  </si>
  <si>
    <t>e5sS_KsFvIA</t>
  </si>
  <si>
    <t>CURSE of The EVIL Eye, ANCIENT Curse That STILL Terrifies People Today!</t>
  </si>
  <si>
    <t>CURSE of The EVIL Eye ANCIENT Curse That STILL Terrifies People Today</t>
  </si>
  <si>
    <t>2018-03-28 01:48:13+00:00</t>
  </si>
  <si>
    <t>The mysterious curse of the evil eye has been mentioned in ancient Greek and Roman texts, as well as sacred books like the Bible or the Koran. However, the concept has prevailed for centuries and continues to evoke a sense of fear among many religions, countries, and cultures, even today! The universal belief is that this 'evil eye' will bring about misfortune and calamities. Even in the modern day, the imagery constantly makes an appearance in our day-to-day lives, and even holds a strong presence and influence in the fashion, entertainment, and music industries - from Kim Kardashian to Brad Pitt.
âž¨Get tickets to the best show on earth!!! http://bit.ly/2gu7REI
â–Support me on Patreon! http://bit.ly/2lc36om
â–ºSubscribe for more videos!  http://bit.ly/1Mo6FxX   
â–ºCheck out my food channel!  http://bit.ly/1hsxh41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âœ‰ Send stuff to our PO Box!
Mike Chen 
PO Box 610 Middletown, NY 10940
------------------------
SOURCES:
http://www.bbc.com/culture/story/20180216-the-strange-power-of-the-evil-eye
https://www.livescience.com/40633-evil-eye.html
https://mysteryinthehistory.com/legend-evil-eye/
https://www.evileyestore.com/evil-eye-meaning.html
https://www.jewishgiftplace.com/What-is-the-Evil-Eye.html
https://en.wikipedia.org/wiki/Evil_eye
https://en.wikipedia.org/wiki/Eye_of_Horus
https://en.wikipedia.org/wiki/Heliodorus_of_Emesa
https://en.wikipedia.org/wiki/Hamsa
https://www.elle.com/fashion/a13761422/gigi-hadid-stuart-weitzman-eyelove-mule/</t>
  </si>
  <si>
    <t>['curse of the evil eye', 'ancient curse of the evil eye', 'evil eye', 'ancient curse', 'eye of horus', 'evil eyes', 'evil eye curse', 'ancient greek', 'ancient rome', 'mesopotamia', 'talisman', 'evil eye quran', 'quran evil eye', 'illuminati eye', 'spiritual eye', 'evil curses', 'ancient curses', 'ancient legends', 'magical curse', 'mysterious curse', 'bible evil eye', 'koran evil eye', 'bad luck', 'bad omens', 'curse', 'eyes', 'eye', 'magical eye', 'myths and legends', 'ancient eye']</t>
  </si>
  <si>
    <t>Nie61bwIysk</t>
  </si>
  <si>
    <t>160,000 Monks TRANSFORMED Their Bodies into LIGHT!? The Mysterious Rainbow Body</t>
  </si>
  <si>
    <t>160000 Monks TRANSFORMED Their Bodies into LIGHT The Mysterious Rainbow Body</t>
  </si>
  <si>
    <t>2018-03-23 13:38:45+00:00</t>
  </si>
  <si>
    <t>The rainbow body is supposedly the ultimate state of enlightenment, and people who let go of their earthly attachments are said to have been able to achieve this. It is believed that Tibetian Buddhists have achieved this state and have transformed their bodies into light.
âž¨Get tickets to the best show on earth!!! http://bit.ly/2gu7REI
â–Support me on Patreon! http://bit.ly/2lc36om
â–ºSubscribe for more videos!  http://bit.ly/1Mo6FxX   
â–ºCheck out my food channel!  http://bit.ly/1hsxh41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âœ‰ Send stuff to our PO Box!
Mike Chen 
PO Box 610 Middletown, NY 10940
------------------------
â™© â™«
------------------------
Sources:
https://ancient-code.com/scientific-evidence-proves-buddhists-monks-can-transform-their-physical-bodies-into-pure-light/
https://www.motmag.com/new-blog/2017/8/5/rainbow-body-phenomenon-the-greatest-level-of-attainable-consciousness
http://www.dawnoftruth.com/rainbow-body-meditation/
http://in5d.com/160000-light-bodies/
http://www.thewayofmeditation.com.au/blog/the-amazing-occurrences-of-meditation-masters-dissolving-into-light-at-the-time-of-death/
https://en.wikipedia.org/wiki/Rainbow_body
https://en.wikipedia.org/wiki/Dzogchen
https://en.wikipedia.org/wiki/Bon
https://en.wikipedia.org/wiki/Tibetan_Buddhism
http://xuanfa.net/buddha-dharma/transitions/rainbow-body/
http://www.rigpawiki.org/index.php?title=Akhyuk_Rinpoche</t>
  </si>
  <si>
    <t>['rainbow body', 'transformation', 'light body', 'celestial', 'buddhist', 'tibetian buddhists', 'buddha', 'monks', 'tibetian monk', 'ranbow', 'body', 'meditation', 'attachment', 'enlightenment', 'spiritual', 'spiritual practice', 'ranbow state', 'enlightened state', 'heaven', 'heavenly', 'when you die', 'after death', 'god', 'godly', 'monks meditation', 'ultimate state of enlightenment', 'yoga', 'india yoga', 'indian yoga', 'yoga practice', 'practice', 'meditation practice', 'healthy', 'healthy state', 'health']</t>
  </si>
  <si>
    <t>v_BbkRlELRM</t>
  </si>
  <si>
    <t>The 'BERMUDA TRIANGLE' of Space</t>
  </si>
  <si>
    <t>The BERMUDA TRIANGLE of Space</t>
  </si>
  <si>
    <t>2018-03-14 17:30:02+00:00</t>
  </si>
  <si>
    <t>âž¨Get tickets to the best show on earth!!! http://bit.ly/2gu7REI
â–Support me on Patreon! http://bit.ly/2lc36om
â–ºSubscribe for more videos!  http://bit.ly/1Mo6FxX   
â–ºCheck out my food channel!  http://bit.ly/1hsxh41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https://www.twitch.tv/mikexchenï»¿
âœ‰ Send stuff to our PO Box!
Mike Chen 
PO Box 610 Middletown, NY 10940
------------------------
â™© â™«</t>
  </si>
  <si>
    <t>['bermuda triangle', 'atlantic', 'atlantic circle', 'atlantic ocean', 'ocean', 'disappear', 'bermuda triangle mystery', 'mystery', 'black hole', 'space', 'outer space', 'satellite', 'sun', 'planet', 'discovery', 'new discovery', 'space science', 'astro', 'astronaut', 'mystery solved']</t>
  </si>
  <si>
    <t>XjA4-WNPTPA</t>
  </si>
  <si>
    <t>280 MILLION Year Old FOREST Discovered In Antarctica</t>
  </si>
  <si>
    <t>2018-03-06 19:00:01+00:00</t>
  </si>
  <si>
    <t>Was Antarctica once a warm continent?
âž¨Get tickets to the best show on earth!!! http://bit.ly/2gu7REI
â–Support me on Patreon! http://bit.ly/2lc36om
â–ºSubscribe for more videos!  http://bit.ly/1Mo6FxX   
â–ºCheck out my food channel!  http://bit.ly/1hsxh41   
â˜…â†“FOLLOW ME ON SOCIAL MEDIA!â†“â˜…  
Facebook Show Page:  https://www.facebook.com/beyondsciencetv   
Facebook Mike Fan Page:  http://on.fb.me/1En9Lue   
Instagram:  http://instagr.am/Mikexingchen   
http://instagr.am/beyondsciencetv
Twitter:  http://twitter.com/Mikexingchen     
Snapchat: Mikeychenx  
Twitch: https://www.twitch.tv/mikexchen
âœ‰ Send stuff to our PO Box!
Mike Chen 
PO Box 610 Middletown, NY 10940
------------------------
â™© â™«</t>
  </si>
  <si>
    <t>['antarctica', 'ancient', 'trilobite', 'fossil', 'trilobite fossil', 'science', 'new discovery', 'rodinia', 'continent', 'artarctica continent', 'ice', 'penguins', 'climate change', 'green house gas', 'greenhouse gas', 'new', 'discover', 'snow', 'weather', 'storm', 'winter storm', 'winter', 'beyond science']</t>
  </si>
  <si>
    <t>os4CzJHf9dg</t>
  </si>
  <si>
    <t>500 Million-Year-Old Human Footprint Fossil Baffles Scientists</t>
  </si>
  <si>
    <t>500 MillionYearOld Human Footprint Fossil Baffles Scientists</t>
  </si>
  <si>
    <t>2018-02-28 18:52:15+00:00</t>
  </si>
  <si>
    <t>A fossilized human footprint was found to be 500 million years old! What could this mean for scientists?  Get a FREE 30 day trial with Audible at http://audible.com/beyondscience or text beyondscience to 500-500
âž¨Get tickets to the best show on earth!!! http://bit.ly/2gu7REI
â–Support me on Patreon! http://bit.ly/2lc36om
â–ºSubscribe for more videos!  http://bit.ly/1Mo6FxX   
â–ºCheck out my food channel!  http://bit.ly/1hsxh41   
â˜…â†“FOLLOW ME ON SOCIAL MEDIA!â†“â˜…  
Facebook Show Page:  https://www.facebook.com/beyondsciencetv   
Facebook Mike Fan Page:  http://on.fb.me/1En9Lue   
Instagram:  http://instagr.am/Mikexingchen   
http://instagr.am/beyondsciencetv
Twitter:  http://twitter.com/Mikexingchen     
Snapchat: Mikeychenx  
Periscope: Mikexingchen  
âœ‰ Send stuff to our PO Box!
Mike Chen 
PO Box 610 Middletown, NY 10940
------------------------
â™© â™« Music:
 â™« Dan Sieg - Horizons (Stendahl Remix) [Silk Music]
https://youtu.be/P-KxTvxoFrM
(Provided by Silk Music)
https://soundcloud.com/silkmusic</t>
  </si>
  <si>
    <t>['human footprint', 'scientists', 'fossils', 'human fossils', 'archaeology', 'human bones', 'past', 'planet', 'human history', 'timelapse', 'ancient text', 'ancient', 'prehistoric', 'outer space', 'earth', 'unexplored', 'undiscovered', 'clues', 'scientific', 'history', 'science', 'modern humans', 'cells', 'footprints', 'fossil', 'strange', 'trilobite', 'incredible discovery', 'incredible', 'textbook', 'learn science', 'creation']</t>
  </si>
  <si>
    <t>FyGKXK7wK14</t>
  </si>
  <si>
    <t>SMALLEST Thing In The Universe</t>
  </si>
  <si>
    <t>2018-02-19 19:07:56+00:00</t>
  </si>
  <si>
    <t>Atoms and quarks may no longer be the smallest things we know to be in our universe...
âž¨Get tickets to the best show on earth!!! http://bit.ly/2gu7REI
â–Support me on Patreon! http://bit.ly/2lc36om
â–ºSubscribe for more videos!  http://bit.ly/1Mo6FxX   
â–ºCheck out my food channel!  http://bit.ly/1hsxh41   
â˜…â†“FOLLOW ME ON SOCIAL MEDIA!â†“â˜…  
Facebook Show Page:  https://www.facebook.com/beyondsciencetv   
Facebook Mike Fan Page:  http://on.fb.me/1En9Lue   
Instagram:  http://instagr.am/Mikexingchen   
http://instagr.am/beyondsciencetv
Twitter:  http://twitter.com/Mikexingchen     
Snapchat: Mikeychenx  
Periscope: Mikexingchen  
âœ‰ Send stuff to our PO Box!
Mike Chen 
PO Box 610 Middletown, NY 10940
------------------------
â™© â™«
------------------------
References:
https://www.space.com/17629-smallest-ingredients-universe-physics.html
http://www.bbc.com/news/science-environment-19434856
https://www.livescience.com/23232-smallest-ingredients-universe-physics.html
http://mymultiplesclerosis.co.uk/btbb/fundamental-particles/
https://en.wikipedia.org/wiki/Atom
http://www.iflscience.com/physics/what-smallest-thing-universe/
https://www.youtube.com/watch?v=TBoVXZnAuIk
https://www.technologyuk.net/physics/matter/discovering-the-atom.shtml
https://en.wikipedia.org/wiki/Zeno_of_Elea
https://en.wikipedia.org/wiki/Achilles
https://en.wikipedia.org/wiki/Superstring_theory</t>
  </si>
  <si>
    <t>['universe', 'beyond science', 'molecule', 'smallest in the universe', 'extreme', 'planets', 'outer space', 'space', 'atom', 'electrons', 'particles', 'science', 'scientists', 'magnify', 'black holes', 'massive', 'infinite', 'parallel universe', 'mars', 'nasa']</t>
  </si>
  <si>
    <t>4rEms3eBXfI</t>
  </si>
  <si>
    <t>The Most DELICIOUS Ingredient You've NEVER Heard of</t>
  </si>
  <si>
    <t>The Most DELICIOUS Ingredient Youve NEVER Heard of</t>
  </si>
  <si>
    <t>2018-02-15 20:10:40+00:00</t>
  </si>
  <si>
    <t>Have you heard of it?
âž¨Get tickets to the best show on earth!!! http://bit.ly/2gu7REI
â–Support me on Patreon! http://bit.ly/2lc36om
â–ºSubscribe for more videos!  http://bit.ly/1Mo6FxX   
â–ºCheck out my food channel!  http://bit.ly/1hsxh41   
â˜…â†“FOLLOW ME ON SOCIAL MEDIA!â†“â˜…  
Facebook Show Page:  https://www.facebook.com/beyondsciencetv   
Facebook Mike Fan Page:  http://on.fb.me/1En9Lue   
Instagram:  http://instagr.am/Mikexingchen   
http://instagr.am/beyondsciencetv
Twitter:  http://twitter.com/Mikexingchen     
Snapchat: Mikeychenx  
Periscope: Mikexingchen  
âœ‰ Send stuff to our PO Box!
Mike Chen 
PO Box 610 Middletown, NY 10940
------------------------
â™© â™«
------------------------
Sources:
http://www.bbc.com/future/story/20170620-the-delicious-flavour-with-a-toxic-secret
https://curiosity.com/topics/the-tonka-bean-is-revered-for-its-superb-flavor-but-its-illegal-and-might-kill-you-curiosity/
https://www.theatlantic.com/health/archive/2010/11/the-tonka-bean-an-ingredient-so-good-it-has-to-be-illegal/65616/
http://www.foodnetwork.ca/kitchen-basics/blog/tonka-beans-what-they-are-and-how-to-use-them/
http://www.greatbritishchefs.com/how-to-cook/how-to-cook-with-tonka-beans
https://en.wikipedia.org/wiki/Dipteryx_odorata
https://en.wikipedia.org/wiki/Coumarin</t>
  </si>
  <si>
    <t>['tonka beans', 'delicious ingredient', 'beyond science', 'mike chen', 'food', 'foodie', 'travel', 'local food', 'spices', 'indian spice', 'restaurant', 'chef', 'cooking', 'kitchen', 'beans', 'flower', 'healthy ingredient', 'clean eating', 'delicious', 'recipe', 'flavor', 'sugar', 'chemicals']</t>
  </si>
  <si>
    <t>DNXq1S8R8tw</t>
  </si>
  <si>
    <t>The Mysterious RIVERS That Flow INSIDE Oceans</t>
  </si>
  <si>
    <t>2018-01-29 20:19:38+00:00</t>
  </si>
  <si>
    <t>Deep in our oceans are strange and mysterious creatures that we could have never imagined. But did you know that in some parts of our world, there are actually underwater RIVERS that flow inside oceans?  How is that possible?
---
âž¨Get tickets to the best show on earth!!! http://bit.ly/2gu7REI
â–Support me on Patreon! http://bit.ly/2lc36om
â–ºSubscribe for more videos!  http://bit.ly/1Mo6FxX   
â–ºCheck out my food channel!  http://bit.ly/1hsxh41   
â˜…â†“FOLLOW ME ON SOCIAL MEDIA!â†“â˜…  
Facebook Show Page:  https://www.facebook.com/beyondsciencetv   
Facebook Mike Fan Page:  http://on.fb.me/1En9Lue   
Instagram:  http://instagr.am/Mikexingchen   
http://instagr.am/beyondsciencetv
Twitter:  http://twitter.com/Mikexingchen     
Snapchat: Mikeychenx  
Periscope: Mikexingchen  
âœ‰ Send stuff to our PO Box!
Mike Chen 
PO Box 610 Middletown, NY 10940</t>
  </si>
  <si>
    <t>['rivers inside oceans', 'river inside ocean', 'underwater rivers', 'underwater river', 'rivers', 'oceans', 'cenote', 'mysterious rivers', 'under sea river', 'river', 'ocean', 'ocean deep', 'monterey bay', 'black sea', 'sea', 'underwater', 'rivers that flow inside oceans', 'inside oceans', 'education', 'science', 'mysterious', 'geology']</t>
  </si>
  <si>
    <t>rG5Qy1gZk_c</t>
  </si>
  <si>
    <t>UCvJiYiBUbw4tmpRSZT2r1Hw</t>
  </si>
  <si>
    <t>How It's Made: Pewter Tankards</t>
  </si>
  <si>
    <t>How Its Made Pewter Tankards</t>
  </si>
  <si>
    <t>2022-11-02 13:00:36+00:00</t>
  </si>
  <si>
    <t>Stream Full Episodes of How It's Made:
https://www.discoveryplus.com/show/how-its-made
Subscribe to Science Channel:
http://bit.ly/SubscribeScience
Like us on Facebook:
https://www.facebook.com/ScienceChannel
Follow us on Twitter: 
https://twitter.com/ScienceChannel
Follow us on Instagram:
https://www.instagram.com/ScienceChannel/</t>
  </si>
  <si>
    <t>["How It's Made", 'production line', 'factory made', 'mechanical production', 'how do they do it', 'everyday items', "how it's made full episodes", 'how its made', "how it's made episodes", 'how to make']</t>
  </si>
  <si>
    <t>4d29ePO3NiA</t>
  </si>
  <si>
    <t>How It's Made: Smart Electric Meters</t>
  </si>
  <si>
    <t>How Its Made Smart Electric Meters</t>
  </si>
  <si>
    <t>2022-10-26 13:00:26+00:00</t>
  </si>
  <si>
    <t>XmaY9xiM1A4</t>
  </si>
  <si>
    <t>Experts Fear Foreign Attack on Scientific Satellite | NASA's Unexplained Files</t>
  </si>
  <si>
    <t>Experts Fear Foreign Attack on Scientific Satellite NASAs Unexplained Files</t>
  </si>
  <si>
    <t>2022-10-25 16:35:50+00:00</t>
  </si>
  <si>
    <t>Stream Full Episodes of NASA's Unexplained Files:
https://www.discoveryplus.com/show/nasas-unexplained-files
From Season 5, Episode 8: Saturn's Death Star
Subscribe to Science Channel:
http://bit.ly/SubscribeScience
Like us on Facebook:
https://www.facebook.com/ScienceChannel
Follow us on Twitter: 
https://twitter.com/ScienceChannel
Follow us on Instagram:
https://www.instagram.com/ScienceChannel/</t>
  </si>
  <si>
    <t>['science', 'science channel', 'science channel episodes', 'science channel videos', 'science documentaries', 'universe', 'space', 'outer space', 'NASA', 'astronomy', 'astrophysics', 'supernova', 'black hole', 'stars', 'the sun', 'earth', 'planets', 'solar system', 'galaxy', 'milky way', 'physics', 'the big bang', 'neutron stars', 'betelgeuse', 'ufo', 'aliens', 'nasa unexplained files', 'unexplained files', 'jimmy carter', 'jimmy carter ufo', 'science experiments', 'science projects', 'the wow signal', 'wow signal sound', 'wow signal', 'mars', 'water on mars']</t>
  </si>
  <si>
    <t>Zw7ELsim92c</t>
  </si>
  <si>
    <t>How It's Made: Latex Swords</t>
  </si>
  <si>
    <t>How Its Made Latex Swords</t>
  </si>
  <si>
    <t>2022-10-19 16:00:21+00:00</t>
  </si>
  <si>
    <t>XJtm-t5F1Rg</t>
  </si>
  <si>
    <t>Saturn's Death Star | NASA's Unexplained Files</t>
  </si>
  <si>
    <t>Saturns Death Star NASAs Unexplained Files</t>
  </si>
  <si>
    <t>2022-09-15 13:00:15+00:00</t>
  </si>
  <si>
    <t>Stream Full Episodes of NASA's Unexplained Files:
https://www.discoveryplus.com/show/nasas-unexplained-files
From Season 5, Episode 8: Saturn's Death Star
A strange object resembling The Death Star is found revolving around Saturn.
Subscribe to Science Channel:
http://bit.ly/SubscribeScience
Like us on Facebook:
https://www.facebook.com/ScienceChannel
Follow us on Twitter: 
https://twitter.com/ScienceChannel
Follow us on Instagram:
https://www.instagram.com/ScienceChannel/</t>
  </si>
  <si>
    <t>8k6CO4nb774</t>
  </si>
  <si>
    <t>"That's Way Too Slow to be a Missile" | NASA's Unexplained Files</t>
  </si>
  <si>
    <t>Thats Way Too Slow to be a Missile NASAs Unexplained Files</t>
  </si>
  <si>
    <t>2022-09-09 13:00:08+00:00</t>
  </si>
  <si>
    <t>Stream Full Episodes of NASA's Unexplained Files:
https://www.discoveryplus.com/show/nasas-unexplained-files
From Season 5, Episode 7: The Moon's Strange Secret
Breaking down a bizarre image moving through footage.
Subscribe to Science Channel:
http://bit.ly/SubscribeScience
Like us on Facebook:
https://www.facebook.com/ScienceChannel
Follow us on Twitter: 
https://twitter.com/ScienceChannel
Follow us on Instagram:
https://www.instagram.com/ScienceChannel/</t>
  </si>
  <si>
    <t>UWOd7D0frBw</t>
  </si>
  <si>
    <t>How A Lake Caused A Scene "Out of a Horror Movie" | NASA's Unexplained Files</t>
  </si>
  <si>
    <t>How A Lake Caused A Scene Out of a Horror Movie NASAs Unexplained Files</t>
  </si>
  <si>
    <t>2022-09-08 13:00:15+00:00</t>
  </si>
  <si>
    <t>Stream Full Episodes of NASA's Unexplained Files:
https://www.discoveryplus.com/show/nasas-unexplained-files
From Season 5, Episode 7: The Moon's Strange Secret
How a seemingly normal lake caused a mass death event.
Subscribe to Science Channel:
http://bit.ly/SubscribeScience
Like us on Facebook:
https://www.facebook.com/ScienceChannel
Follow us on Twitter: 
https://twitter.com/ScienceChannel
Follow us on Instagram:
https://www.instagram.com/ScienceChannel/</t>
  </si>
  <si>
    <t>8rWmRxvUnS8</t>
  </si>
  <si>
    <t>How It's Made: Pre-Packaged Sandwiches</t>
  </si>
  <si>
    <t>How Its Made PrePackaged Sandwiches</t>
  </si>
  <si>
    <t>2022-09-07 15:00:03+00:00</t>
  </si>
  <si>
    <t>EIf79UkpzM8</t>
  </si>
  <si>
    <t>How The CIA Leaked Fake Secrets to The Soviets | NASA's Unexplained Files</t>
  </si>
  <si>
    <t>How The CIA Leaked Fake Secrets to The Soviets NASAs Unexplained Files</t>
  </si>
  <si>
    <t>2022-09-02 13:00:08+00:00</t>
  </si>
  <si>
    <t>Stream Full Episodes of NASA's Unexplained Files:
https://www.discoveryplus.com/show/nasas-unexplained-files
From Season 5, Episode 6: CIAs Secret Revenge
The CIA allows The Soviet Union to steal inaccurate documents.
Subscribe to Science Channel:
http://bit.ly/SubscribeScience
Like us on Facebook:
https://www.facebook.com/ScienceChannel
Follow us on Twitter: 
https://twitter.com/ScienceChannel
Follow us on Instagram:
https://www.instagram.com/ScienceChannel/</t>
  </si>
  <si>
    <t>RNKOBffDQW0</t>
  </si>
  <si>
    <t>Alarm Signals Dangerously High Levels of Radiation on the ISS | NASA's Unexplained Files</t>
  </si>
  <si>
    <t>Alarm Signals Dangerously High Levels of Radiation on the ISS NASAs Unexplained Files</t>
  </si>
  <si>
    <t>2022-09-01 16:30:02+00:00</t>
  </si>
  <si>
    <t>Stream Full Episodes of NASA's Unexplained Files:
https://www.discoveryplus.com/show/nasas-unexplained-files
From Season 5, Episode 6: CIAs Secret Revenge
A life or death alarm alerts astronauts of raised levels of radiation on the ISS.
Subscribe to Science Channel:
http://bit.ly/SubscribeScience
Like us on Facebook:
https://www.facebook.com/ScienceChannel
Follow us on Twitter: 
https://twitter.com/ScienceChannel
Follow us on Instagram:
https://www.instagram.com/ScienceChannel/</t>
  </si>
  <si>
    <t>HngRdfTzOeQ</t>
  </si>
  <si>
    <t>How It's Made: Regenerative Medicine</t>
  </si>
  <si>
    <t>How Its Made Regenerative Medicine</t>
  </si>
  <si>
    <t>2022-08-30 13:00:10+00:00</t>
  </si>
  <si>
    <t>bGlBfHpp6Rw</t>
  </si>
  <si>
    <t>The Large Hadron Collider is a Marvel of Engineering | NASA's Unexplained Files</t>
  </si>
  <si>
    <t>The Large Hadron Collider is a Marvel of Engineering NASAs Unexplained Files</t>
  </si>
  <si>
    <t>2022-08-29 19:01:41+00:00</t>
  </si>
  <si>
    <t>Stream Full Episodes of NASA's Unexplained Files:
https://www.discoveryplus.com/show/nasas-unexplained-files
From Season 5, Episode 5: Stonehenge on Mars
The Large Hadron Collider is the largest machine ever built.
Subscribe to Science Channel:
http://bit.ly/SubscribeScience
Like us on Facebook:
https://www.facebook.com/ScienceChannel
Follow us on Twitter: 
https://twitter.com/ScienceChannel
Follow us on Instagram:
https://www.instagram.com/ScienceChannel/</t>
  </si>
  <si>
    <t>_6Iwl5hf5Ao</t>
  </si>
  <si>
    <t>Astronaut's Sudden Flu-Like Symptoms Cause Grave Emergency | NASA's Unexplained Files</t>
  </si>
  <si>
    <t>Astronauts Sudden FluLike Symptoms Cause Grave Emergency NASAs Unexplained Files</t>
  </si>
  <si>
    <t>2022-08-25 13:10:18+00:00</t>
  </si>
  <si>
    <t>Stream Full Episodes of NASA's Unexplained Files:
https://www.discoveryplus.com/show/nasas-unexplained-files
From Season 5, Episode 5: Stonehenge on Mars
Space Plague: An astronaut suddenly exhibits flu-like symptoms.
Subscribe to Science Channel:
http://bit.ly/SubscribeScience
Like us on Facebook:
https://www.facebook.com/ScienceChannel
Follow us on Twitter: 
https://twitter.com/ScienceChannel
Follow us on Instagram:
https://www.instagram.com/ScienceChannel/</t>
  </si>
  <si>
    <t>XkcYQTe8cyo</t>
  </si>
  <si>
    <t>Is Octopus DNA Actually Alien? | NASA's Unexplained Files</t>
  </si>
  <si>
    <t>Is Octopus DNA Actually Alien NASAs Unexplained Files</t>
  </si>
  <si>
    <t>2022-08-19 13:00:18+00:00</t>
  </si>
  <si>
    <t>Stream Full Episodes of NASA's Unexplained Files:
https://www.discoveryplus.com/show/nasas-unexplained-files
From Season 5, Episode 4: Secret Aliens
Subscribe to Science Channel:
http://bit.ly/SubscribeScience
Like us on Facebook:
https://www.facebook.com/ScienceChannel
Follow us on Twitter: 
https://twitter.com/ScienceChannel
Follow us on Instagram:
https://www.instagram.com/ScienceChannel/</t>
  </si>
  <si>
    <t>AJGlGGPj4Hg</t>
  </si>
  <si>
    <t>The Hampton Incident: An Unexplained U.F.O. Sighting in 1965 | NASA's Unexplained Files</t>
  </si>
  <si>
    <t>The Hampton Incident An Unexplained UFO Sighting in 1965 NASAs Unexplained Files</t>
  </si>
  <si>
    <t>2022-08-18 13:00:04+00:00</t>
  </si>
  <si>
    <t>Stream Full Episodes of NASA's Unexplained Files:
https://www.discoveryplus.com/show/nasas-unexplained-files
From Season 5, Episode 4: Secret Aliens
An 11 year old boy and his father spot a mysterious U.F.O. in 1965.
Subscribe to Science Channel:
http://bit.ly/SubscribeScience
Like us on Facebook:
https://www.facebook.com/ScienceChannel
Follow us on Twitter: 
https://twitter.com/ScienceChannel
Follow us on Instagram:
https://www.instagram.com/ScienceChannel/</t>
  </si>
  <si>
    <t>a89oy0NG1Po</t>
  </si>
  <si>
    <t>How It's Made: Salad Dressings and Marinades</t>
  </si>
  <si>
    <t>How Its Made Salad Dressings and Marinades</t>
  </si>
  <si>
    <t>2022-08-16 13:00:00+00:00</t>
  </si>
  <si>
    <t>2Tf_z_xeHCs</t>
  </si>
  <si>
    <t>The Dark, Evil Twin of the Sun! | NASA's Unexplained Files</t>
  </si>
  <si>
    <t>The Dark Evil Twin of the Sun NASAs Unexplained Files</t>
  </si>
  <si>
    <t>2022-08-12 13:00:01+00:00</t>
  </si>
  <si>
    <t>Stream Full Episodes of NASA's Unexplained Files:
https://www.discoveryplus.com/show/nasas-unexplained-files
From Season 5, Episode 2: The Sun's Evil Twin
A controversial, second star in our solar system?
Subscribe to Science Channel:
http://bit.ly/SubscribeScience
Like us on Facebook:
https://www.facebook.com/ScienceChannel
Follow us on Twitter: 
https://twitter.com/ScienceChannel
Follow us on Instagram:
https://www.instagram.com/ScienceChannel/</t>
  </si>
  <si>
    <t>nUhHSzMkcAQ</t>
  </si>
  <si>
    <t>Disaster Strikes a Lone Soviet Cosmonaut! | NASA's Unexplained Files</t>
  </si>
  <si>
    <t>Disaster Strikes a Lone Soviet Cosmonaut NASAs Unexplained Files</t>
  </si>
  <si>
    <t>2022-08-11 13:00:32+00:00</t>
  </si>
  <si>
    <t>Stream Full Episodes of NASA's Unexplained Files:
https://www.discoveryplus.com/show/nasas-unexplained-files
From Season 5, Episode 2: The Sun's Evil Twin
A serious issue and unbelievable turn of events occur for an early Soviet Cosmonaut.
Subscribe to Science Channel:
http://bit.ly/SubscribeScience
Like us on Facebook:
https://www.facebook.com/ScienceChannel
Follow us on Twitter: 
https://twitter.com/ScienceChannel
Follow us on Instagram:
https://www.instagram.com/ScienceChannel/</t>
  </si>
  <si>
    <t>oC0zjFWlTG8</t>
  </si>
  <si>
    <t>How It's Made: Electric Cars</t>
  </si>
  <si>
    <t>How Its Made Electric Cars</t>
  </si>
  <si>
    <t>2022-08-09 14:00:24+00:00</t>
  </si>
  <si>
    <t>6aSO-UKEIaw</t>
  </si>
  <si>
    <t>How NASA Helped Convict a Murderer | NASA's Unexplained Files</t>
  </si>
  <si>
    <t>How NASA Helped Convict a Murderer NASAs Unexplained Files</t>
  </si>
  <si>
    <t>2022-08-04 13:00:03+00:00</t>
  </si>
  <si>
    <t>Stream Full Episodes of NASA's Unexplained Files:
https://www.discoveryplus.com/show/nasas-unexplained-files
From Season 5, Episode 2: Curse of the Gas Giant
NASA's imaging technology helps police catch and convict a murderer.
Subscribe to Science Channel:
http://bit.ly/SubscribeScience
Like us on Facebook:
https://www.facebook.com/ScienceChannel
Follow us on Twitter: 
https://twitter.com/ScienceChannel
Follow us on Instagram:
https://www.instagram.com/ScienceChannel/</t>
  </si>
  <si>
    <t>HUXii0DnA9k</t>
  </si>
  <si>
    <t>A Dangerous Judgement Call Was Necessary To Land on the Moon | NASA's Unexplained Files</t>
  </si>
  <si>
    <t>A Dangerous Judgement Call Was Necessary To Land on the Moon NASAs Unexplained Files</t>
  </si>
  <si>
    <t>2022-08-04 12:00:20+00:00</t>
  </si>
  <si>
    <t>Stream Full Episodes of NASA's Unexplained Files:
https://www.discoveryplus.com/show/nasas-unexplained-files
From Season 5, Episode 2: Curse of the Gas Giant
A tense moment leads ultimately to triumph for NASA.
Subscribe to Science Channel:
http://bit.ly/SubscribeScience
Like us on Facebook:
https://www.facebook.com/ScienceChannel
Follow us on Twitter: 
https://twitter.com/ScienceChannel
Follow us on Instagram:
https://www.instagram.com/ScienceChannel/</t>
  </si>
  <si>
    <t>4SGLRLsFjJg</t>
  </si>
  <si>
    <t>How It's Made: Class and Championship Rings</t>
  </si>
  <si>
    <t>How Its Made Class and Championship Rings</t>
  </si>
  <si>
    <t>2022-08-02 13:00:03+00:00</t>
  </si>
  <si>
    <t>tiPfKQJaaec</t>
  </si>
  <si>
    <t>Mars is Covered In Vast Sand Dunes | NASA's Unexplained Files</t>
  </si>
  <si>
    <t>Mars is Covered In Vast Sand Dunes NASAs Unexplained Files</t>
  </si>
  <si>
    <t>2022-08-01 13:00:40+00:00</t>
  </si>
  <si>
    <t>Stream Full Episodes of NASA's Unexplained Files:
https://www.discoveryplus.com/show/nasas-unexplained-files
From Season 4, Episode 8: Mars's Deepest Secret
Martian dunes are massive and unlike ours.
Subscribe to Science Channel:
http://bit.ly/SubscribeScience
Like us on Facebook:
https://www.facebook.com/ScienceChannel
Follow us on Twitter: 
https://twitter.com/ScienceChannel
Follow us on Instagram:
https://www.instagram.com/ScienceChannel/</t>
  </si>
  <si>
    <t>GtZ5BLx5NBI</t>
  </si>
  <si>
    <t>JFK's Memo to NASA... Just Ten Days Before Assassination | NASA's Unexplained Files</t>
  </si>
  <si>
    <t>JFKs Memo to NASA Just Ten Days Before Assassination NASAs Unexplained Files</t>
  </si>
  <si>
    <t>2022-07-28 13:00:16+00:00</t>
  </si>
  <si>
    <t>Stream Full Episodes of NASA's Unexplained Files:
https://www.discoveryplus.com/show/nasas-unexplained-files
From Season 4, Episode 8: Mars's Deepest Secret
Was the assassination of JFK connected to the memo he wrote to NASA just ten days earlier?
Subscribe to Science Channel:
http://bit.ly/SubscribeScience
Like us on Facebook:
https://www.facebook.com/ScienceChannel
Follow us on Twitter: 
https://twitter.com/ScienceChannel
Follow us on Instagram:
https://www.instagram.com/ScienceChannel/</t>
  </si>
  <si>
    <t>EwRl6yaYdPc</t>
  </si>
  <si>
    <t>How It's Made: Cocoa Beans</t>
  </si>
  <si>
    <t>How Its Made Cocoa Beans</t>
  </si>
  <si>
    <t>2022-07-26 13:00:07+00:00</t>
  </si>
  <si>
    <t>m1MP14LDwbI</t>
  </si>
  <si>
    <t>Are Chemtrails a Sinister Government Plot? | NASA's Unexplained Files</t>
  </si>
  <si>
    <t>Are Chemtrails a Sinister Government Plot NASAs Unexplained Files</t>
  </si>
  <si>
    <t>2022-07-22 13:00:37+00:00</t>
  </si>
  <si>
    <t>Stream Full Episodes of NASA's Unexplained Files:
https://www.discoveryplus.com/show/nasas-unexplained-files
From Season 4, Episode 8: Mars's Deepest Secret
What are chemtrails? 
Subscribe to Science Channel:
http://bit.ly/SubscribeScience
Like us on Facebook:
https://www.facebook.com/ScienceChannel
Follow us on Twitter: 
https://twitter.com/ScienceChannel
Follow us on Instagram:
https://www.instagram.com/ScienceChannel/</t>
  </si>
  <si>
    <t>MkdvzAOcWHw</t>
  </si>
  <si>
    <t>Salt Water on Mars? The Implications Are Huge | NASA's Unexplained Files</t>
  </si>
  <si>
    <t>Salt Water on Mars The Implications Are Huge NASAs Unexplained Files</t>
  </si>
  <si>
    <t>2022-07-21 13:00:13+00:00</t>
  </si>
  <si>
    <t>Stream Full Episodes of NASA's Unexplained Files:
https://www.discoveryplus.com/show/nasas-unexplained-files
From Season 4, Episode 8: Mars's Deepest Secret
Evidence of salt water on Mars changes everything we thought we knew.
Subscribe to Science Channel:
http://bit.ly/SubscribeScience
Like us on Facebook:
https://www.facebook.com/ScienceChannel
Follow us on Twitter: 
https://twitter.com/ScienceChannel
Follow us on Instagram:
https://www.instagram.com/ScienceChannel/</t>
  </si>
  <si>
    <t>pRPb8SJNrY4</t>
  </si>
  <si>
    <t>How It's Made: Blue Stilton Cheese</t>
  </si>
  <si>
    <t>How Its Made Blue Stilton Cheese</t>
  </si>
  <si>
    <t>2022-07-19 13:00:25+00:00</t>
  </si>
  <si>
    <t>wNFuYiLrvqw</t>
  </si>
  <si>
    <t>Officer Spots a U.F.O. During a High-Speed Chase! | NASA's Unexplained Files</t>
  </si>
  <si>
    <t>Officer Spots a UFO During a HighSpeed Chase NASAs Unexplained Files</t>
  </si>
  <si>
    <t>2022-07-14 13:00:38+00:00</t>
  </si>
  <si>
    <t>Stream Full Episodes of NASA's Unexplained Files:
https://www.discoveryplus.com/show/nasas-unexplained-files
From Season 4, Episode 7: Mysterious Invisible Planet
A police officer with an impeccable record gets his integrity called into question as people wonder whether his U.F.O. sighting was a hoax.
Subscribe to Science Channel:
http://bit.ly/SubscribeScience
Like us on Facebook:
https://www.facebook.com/ScienceChannel
Follow us on Twitter: 
https://twitter.com/ScienceChannel
Follow us on Instagram:
https://www.instagram.com/ScienceChannel/</t>
  </si>
  <si>
    <t>['science', 'science channel', 'science channel episodes', 'science channel videos', 'science documentaries', 'universe', 'space', 'outer space', 'NASA', 'astronomy', 'astrophysics', 'supernova', 'black hole', 'stars', 'the sun', 'earth', 'planets', 'solar system', 'galaxy', 'milky way', 'physics', 'the big bang', 'neutron stars', 'betelgeuse', 'ufo', 'aliens', 'nasa unexplained files', 'unexplained files', 'jimmy carter', 'jimmy carter ufo', 'science experiments', 'science projects', 'the wow signal', 'wow signal sound', 'wow signal']</t>
  </si>
  <si>
    <t>eq_DuDNnSSI</t>
  </si>
  <si>
    <t>How It's Made: Telescopes</t>
  </si>
  <si>
    <t>How Its Made Telescopes</t>
  </si>
  <si>
    <t>2022-07-12 17:34:32+00:00</t>
  </si>
  <si>
    <t>z1PO5KXq3Oc</t>
  </si>
  <si>
    <t>Unexplained Malfunction Forces a Life or Death Rescue Mission | NASA's Unexplained Files</t>
  </si>
  <si>
    <t>Unexplained Malfunction Forces a Life or Death Rescue Mission NASAs Unexplained Files</t>
  </si>
  <si>
    <t>2022-07-07 13:00:38+00:00</t>
  </si>
  <si>
    <t>Stream Full Episodes of NASA's Unexplained Files:
https://www.discoveryplus.com/show/nasas-unexplained-files
From Season 4, Episode 6: Did Earth Have Two Moons?
Subscribe to Science Channel:
http://bit.ly/SubscribeScience
Like us on Facebook:
https://www.facebook.com/ScienceChannel
Follow us on Twitter: 
https://twitter.com/ScienceChannel
Follow us on Instagram:
https://www.instagram.com/ScienceChannel/</t>
  </si>
  <si>
    <t>EFWy0nb6nQ8</t>
  </si>
  <si>
    <t>How It's Made: Awnings</t>
  </si>
  <si>
    <t>How Its Made Awnings</t>
  </si>
  <si>
    <t>2022-07-05 14:00:05+00:00</t>
  </si>
  <si>
    <t>px9LI2TDmek</t>
  </si>
  <si>
    <t>The First Aviation Disaster Captured on Film: Secrets of The Hindenburg | NASA's Unexplained Files</t>
  </si>
  <si>
    <t>The First Aviation Disaster Captured on Film Secrets of The Hindenburg NASAs Unexplained Files</t>
  </si>
  <si>
    <t>2022-06-30 14:00:22+00:00</t>
  </si>
  <si>
    <t>Stream Full Episodes of NASA's Unexplained Files:
https://www.discoveryplus.com/show/nasas-unexplained-files
From Season 4, Episode 5: Curse of the Full Moon
Even though it's been decades, scientists and experts still don't agree on what happened to The Hindenburg.
Subscribe to Science Channel:
http://bit.ly/SubscribeScience
Like us on Facebook:
https://www.facebook.com/ScienceChannel
Follow us on Twitter: 
https://twitter.com/ScienceChannel
Follow us on Instagram:
https://www.instagram.com/ScienceChannel/</t>
  </si>
  <si>
    <t>p2ZCXYwiFPo</t>
  </si>
  <si>
    <t>How It's Made: Dashboards</t>
  </si>
  <si>
    <t>How Its Made Dashboards</t>
  </si>
  <si>
    <t>2022-06-29 14:00:24+00:00</t>
  </si>
  <si>
    <t>zWDsDFz_TLw</t>
  </si>
  <si>
    <t>What Was The Wow! Signal? | NASA's Unexplained Files</t>
  </si>
  <si>
    <t>What Was The Wow Signal NASAs Unexplained Files</t>
  </si>
  <si>
    <t>2022-06-23 14:00:36+00:00</t>
  </si>
  <si>
    <t>Stream Full Episodes of NASA's Unexplained Files:
https://www.discoveryplus.com/show/nasas-unexplained-files
From Season 4, Episode 4: The Earth Next Door
What was The Wow! Signal?
Subscribe to Science Channel:
http://bit.ly/SubscribeScience
Like us on Facebook:
https://www.facebook.com/ScienceChannel
Follow us on Twitter: 
https://twitter.com/ScienceChannel
Follow us on Instagram:
https://www.instagram.com/ScienceChannel/</t>
  </si>
  <si>
    <t>JsBXXVN4vyk</t>
  </si>
  <si>
    <t>President Jimmy Carter Spots a U.F.O. | NASA's Unexplained Files</t>
  </si>
  <si>
    <t>President Jimmy Carter Spots a UFO NASAs Unexplained Files</t>
  </si>
  <si>
    <t>2022-06-16 13:00:16+00:00</t>
  </si>
  <si>
    <t>Stream Full Episodes of NASA's Unexplained Files:
https://www.discoveryplus.com/show/nasas-unexplained-files
From Season 4, Episode 3: A President's Close Encounter
Future President Jimmy Carter spots a U.F.O. in 1969 while he is Governor of Georgia.
Subscribe to Science Channel:
http://bit.ly/SubscribeScience
Like us on Facebook:
https://www.facebook.com/ScienceChannel
Follow us on Twitter: 
https://twitter.com/ScienceChannel
Follow us on Instagram:
https://www.instagram.com/ScienceChannel/</t>
  </si>
  <si>
    <t>['science', 'science channel', 'science channel episodes', 'science channel videos', 'science documentaries', 'universe', 'space', 'outer space', 'NASA', 'astronomy', 'astrophysics', 'supernova', 'black hole', 'stars', 'the sun', 'earth', 'planets', 'solar system', 'galaxy', 'milky way', 'physics', 'the big bang', 'neutron stars', 'betelgeuse', 'ufo', 'aliens', 'nasa unexplained files', 'unexplained files', 'jimmy carter', 'jimmy carter ufo', 'science experiments', 'science projects']</t>
  </si>
  <si>
    <t>Z3eCpuoAW4o</t>
  </si>
  <si>
    <t>How It's Made: Pedal Cars</t>
  </si>
  <si>
    <t>How Its Made Pedal Cars</t>
  </si>
  <si>
    <t>2022-06-14 13:00:30+00:00</t>
  </si>
  <si>
    <t>kLkRntzgi4o</t>
  </si>
  <si>
    <t>"There's a Strange Light" NASA Astronauts Spot Campfires on the Moon | NASA's Unexplained Files</t>
  </si>
  <si>
    <t>Theres a Strange Light NASA Astronauts Spot Campfires on the Moon NASAs Unexplained Files</t>
  </si>
  <si>
    <t>2022-06-09 14:00:20+00:00</t>
  </si>
  <si>
    <t>Stream Full Episodes of NASA's Unexplained Files:
https://www.discoveryplus.com/show/nasas-unexplained-files
From Season 4, Episode 2: Rise of the Planet Killer
Astronauts describe seeing a bonfire or campfire-like phenomena on the surface of the moon.
Subscribe to Science Channel:
http://bit.ly/SubscribeScience
Like us on Facebook:
https://www.facebook.com/ScienceChannel
Follow us on Twitter: 
https://twitter.com/ScienceChannel
Follow us on Instagram:
https://www.instagram.com/ScienceChannel/</t>
  </si>
  <si>
    <t>['science', 'science channel', 'science channel episodes', 'science channel videos', 'science documentaries', 'universe', 'space', 'outer space', 'NASA', 'astronomy', 'astrophysics', 'supernova', 'black hole', 'stars', 'the sun', 'earth', 'planets', 'solar system', 'galaxy', 'milky way', 'physics', 'the big bang', 'neutron stars', 'betelgeuse', 'ufo', 'aliens', 'nasa unexplained files', 'unexplained files']</t>
  </si>
  <si>
    <t>anDBlJM2Rac</t>
  </si>
  <si>
    <t>How It's Made: Chocolate Coins</t>
  </si>
  <si>
    <t>How Its Made Chocolate Coins</t>
  </si>
  <si>
    <t>2022-06-07 14:00:01+00:00</t>
  </si>
  <si>
    <t>MWTKFjPHcVs</t>
  </si>
  <si>
    <t>Was NASA Spying on The Soviet Union? | NASA's Unexplained Files</t>
  </si>
  <si>
    <t>Was NASA Spying on The Soviet Union NASAs Unexplained Files</t>
  </si>
  <si>
    <t>2022-06-02 14:00:11+00:00</t>
  </si>
  <si>
    <t>Stream Full Episodes of NASA's Unexplained Files:
https://www.discoveryplus.com/show/nasas-unexplained-files
Subscribe to Science Channel:
http://bit.ly/SubscribeScience
From Season 4, Episode 1: Pluto's Stranger Things
Was NASA spying on The Soviet Union?
Like us on Facebook:
https://www.facebook.com/ScienceChannel
Follow us on Twitter: 
https://twitter.com/ScienceChannel
Follow us on Instagram:
https://www.instagram.com/ScienceChannel/</t>
  </si>
  <si>
    <t>['science', 'science channel', 'science channel episodes', 'science channel videos', 'science documentaries', 'universe', 'space', 'outer space', 'NASA', 'astronomy', 'astrophysics', 'supernova', 'black hole', 'stars', 'the sun', 'earth', 'planets', 'solar system', 'galaxy', 'milky way', 'physics', 'the big bang', 'neutron stars', 'betelgeuse', 'ufo', 'aliens', 'nasa unexplained files', 'unexplained files', 'world war 1', 'cold war', 'world war 2', 'soviet union', 'espionage', "nasa's unexplained files", 'science experiments', 'science projects']</t>
  </si>
  <si>
    <t>hizXcJCqmoQ</t>
  </si>
  <si>
    <t>How It's Made: Beet Sugar</t>
  </si>
  <si>
    <t>How Its Made Beet Sugar</t>
  </si>
  <si>
    <t>2022-06-01 14:00:28+00:00</t>
  </si>
  <si>
    <t>2rxyWhODsqQ</t>
  </si>
  <si>
    <t>What Is Dark Matter? | How The Universe Works</t>
  </si>
  <si>
    <t>What Is Dark Matter How The Universe Works</t>
  </si>
  <si>
    <t>2022-05-26 14:00:01+00:00</t>
  </si>
  <si>
    <t>Stream Full Episodes of How the Universe Works:
https://www.discoveryplus.com/show/how-the-universe-works
From Season 10, Episode 3: Hunt For Dark Matter
Physicists attempt to explain the very intriguing mystery of Dark Matter.
Subscribe to Science Channel:
http://bit.ly/SubscribeScience
Like us on Facebook:
https://www.facebook.com/ScienceChannel
Follow us on Twitter: 
https://twitter.com/ScienceChannel
Follow us on Instagram:
https://www.instagram.com/ScienceChannel/</t>
  </si>
  <si>
    <t>['science', 'science channel', 'science channel episodes', 'science channel videos', 'How the Universe Works', 'science documentaries', 'universe', 'space', 'outer space', 'NASA', 'Mike Rowe', 'astronomy', 'astrophysics', 'supernova', 'black hole', 'stars', 'the sun', 'earth', 'planets', 'solar system', 'galaxy', 'milky way', 'physics', 'the big bang', 'neutron stars', 'betelgeuse', 'supermassive black hole', 'cosmic rays']</t>
  </si>
  <si>
    <t>1hInEWktY-s</t>
  </si>
  <si>
    <t>How It's Made: Band Saws</t>
  </si>
  <si>
    <t>How Its Made Band Saws</t>
  </si>
  <si>
    <t>2022-05-24 14:00:00+00:00</t>
  </si>
  <si>
    <t>stVXO9BlZAs</t>
  </si>
  <si>
    <t>Intergalactic Alien Interlopers: What Are Cosmic Rays? | How the Universe Works</t>
  </si>
  <si>
    <t>Intergalactic Alien Interlopers What Are Cosmic Rays How the Universe Works</t>
  </si>
  <si>
    <t>2022-05-19 13:00:30+00:00</t>
  </si>
  <si>
    <t>Stream Full Episodes of How the Universe Works:
https://www.discoveryplus.com/show/how-the-universe-works
From Season 10, Episode 2: Curse of the Cosmic Rays
An invisible danger hurtles towards earth, at close to the speed of light. What are Cosmic Rays?
Subscribe to Science Channel:
http://bit.ly/SubscribeScience
Like us on Facebook:
https://www.facebook.com/ScienceChannel
Follow us on Twitter: 
https://twitter.com/ScienceChannel
Follow us on Instagram:
https://www.instagram.com/ScienceChannel/</t>
  </si>
  <si>
    <t>L4giANzw_Xs</t>
  </si>
  <si>
    <t>How It's Made: Lasagne</t>
  </si>
  <si>
    <t>How Its Made Lasagne</t>
  </si>
  <si>
    <t>2022-05-18 14:00:08+00:00</t>
  </si>
  <si>
    <t>["How It's Made", 'production line', 'factory made', 'mechanical production', 'how do they do it', 'everyday items', "how it's made full episodes", 'how its made', "how it's made episodes", 'how to make', 'Lasagna']</t>
  </si>
  <si>
    <t>edu3M7jyVU8</t>
  </si>
  <si>
    <t>Supermassive Black Holes: Where Do They Come From? | How the Universe Works</t>
  </si>
  <si>
    <t>Supermassive Black Holes Where Do They Come From How the Universe Works</t>
  </si>
  <si>
    <t>2022-05-12 14:00:28+00:00</t>
  </si>
  <si>
    <t>Stream Full Episodes of How the Universe Works:
https://www.discoveryplus.com/show/how-the-universe-works
From Season 10, Episode 1: Secrets of the Cosmic Web
Even leading experts are left with unsure explanations of the origins of Supermassive Black Holes, but new research is helping to enlighten us.
Subscribe to Science Channel:
http://bit.ly/SubscribeScience
Like us on Facebook:
https://www.facebook.com/ScienceChannel
Follow us on Twitter: 
https://twitter.com/ScienceChannel
Follow us on Instagram:
https://www.instagram.com/ScienceChannel/</t>
  </si>
  <si>
    <t>['science', 'science channel', 'science channel episodes', 'science channel videos', 'How the Universe Works', 'science documentaries', 'universe', 'space', 'outer space', 'NASA', 'Mike Rowe', 'astronomy', 'astrophysics', 'supernova', 'black hole', 'stars', 'the sun', 'earth', 'planets', 'solar system', 'galaxy', 'milky way', 'physics', 'the big bang', 'neutron stars', 'betelgeuse', 'supermassive black hole']</t>
  </si>
  <si>
    <t>x6LLfWAXWOM</t>
  </si>
  <si>
    <t>How It's Made: Instant Film</t>
  </si>
  <si>
    <t>How Its Made Instant Film</t>
  </si>
  <si>
    <t>2022-05-11 13:00:27+00:00</t>
  </si>
  <si>
    <t>9OSYIfF_5J0</t>
  </si>
  <si>
    <t>How the Cosmic Web Was Formed | How the Universe Works</t>
  </si>
  <si>
    <t>How the Cosmic Web Was Formed How the Universe Works</t>
  </si>
  <si>
    <t>2022-05-06 17:06:06+00:00</t>
  </si>
  <si>
    <t>Stream Full Episodes of How the Universe Works:
https://www.discoveryplus.com/show/how-the-universe-works
From Season 10, Episode 1: Secrets of the Cosmic Web
New astronomical research is beginning to reveal an invisible scaffold of dark matter known as the Cosmic Web, an intergalactic network that transformed the Universe from a chaotic Big Bang into the structured beauty of the present day cosmos.
Subscribe to Science Channel:
http://bit.ly/SubscribeScience
Like us on Facebook:
https://www.facebook.com/ScienceChannel
Follow us on Twitter: 
https://twitter.com/ScienceChannel
Follow us on Instagram:
https://www.instagram.com/ScienceChannel/</t>
  </si>
  <si>
    <t>['science', 'science channel', 'science channel episodes', 'science channel videos', 'How the Universe Works', 'science documentaries', 'universe', 'space', 'outer space', 'NASA', 'Mike Rowe', 'astronomy', 'astrophysics', 'supernova', 'black hole', 'stars', 'the sun', 'earth', 'planets', 'solar system', 'galaxy', 'milky way', 'physics', 'the big bang', 'neutron stars', 'betelgeuse']</t>
  </si>
  <si>
    <t>x7ehv8dSHYQ</t>
  </si>
  <si>
    <t>How It's Made: Synthetic Rubber</t>
  </si>
  <si>
    <t>How Its Made Synthetic Rubber</t>
  </si>
  <si>
    <t>2022-04-29 13:00:24+00:00</t>
  </si>
  <si>
    <t>XXKMchhyUOY</t>
  </si>
  <si>
    <t>How It's Made: Apple Pies</t>
  </si>
  <si>
    <t>How Its Made Apple Pies</t>
  </si>
  <si>
    <t>2022-04-21 13:00:13+00:00</t>
  </si>
  <si>
    <t>PNKSh5E9mhc</t>
  </si>
  <si>
    <t>UCJcycnanWtyOGcz34jUlYZA</t>
  </si>
  <si>
    <t>Why a Slinky Stops in Mid-Air Science Explanation</t>
  </si>
  <si>
    <t>Why a Slinky Stops in MidAir Science Explanation</t>
  </si>
  <si>
    <t>2022-09-25 12:58:48+00:00</t>
  </si>
  <si>
    <t>_IJnLbcdisw</t>
  </si>
  <si>
    <t>Incredible Science Camp! Join me this summer</t>
  </si>
  <si>
    <t>Incredible Science Camp Join me this summer</t>
  </si>
  <si>
    <t>2021-06-07 01:14:58+00:00</t>
  </si>
  <si>
    <t>www.incrediblesciencecamp.com
Join me as I show you some more incredible science experiments. I light my hands on fire using a flash paper rope I also use liquid nitrogen to launch a garbage can! I hope you join me this summer for year 2 of the Incredible Science Camp! Join here! www.incrediblesciencecamp.com!</t>
  </si>
  <si>
    <t>72IIa6r1q7Y</t>
  </si>
  <si>
    <t>Angular Momentum Self Spin #shorts</t>
  </si>
  <si>
    <t>Angular Momentum Self Spin shorts</t>
  </si>
  <si>
    <t>2021-02-22 03:33:51+00:00</t>
  </si>
  <si>
    <t>Angular momentum is really cool. Take a bicycle wheel and spin it really fast. The opposing force of the spinning wheels angular momentum creates a gyroscopic effect and pushes you in the opposite direction! Join me at IncredibleSciencecamp.com space is very limited! #shorts</t>
  </si>
  <si>
    <t>OhPYr00x4I8</t>
  </si>
  <si>
    <t>Dry Ice Bubble #shorts</t>
  </si>
  <si>
    <t>Dry Ice Bubble shorts</t>
  </si>
  <si>
    <t>2021-01-17 17:49:22+00:00</t>
  </si>
  <si>
    <t>I trapped dry ice using a thin layer of dish soap and it created a giant gas bubble u til it popped and the carbon dioxide from the dry ice spread out everywhere! Use a sock or cloth dipped in dish soap to wet the outer rim of the bowl...take your time and make sure it doesnâ€™t pop then watch the magic of science at work! #shorts</t>
  </si>
  <si>
    <t>drtcui1Krl4</t>
  </si>
  <si>
    <t>3 Color Elephants Toothpaste #Shorts</t>
  </si>
  <si>
    <t>3 Color Elephants Toothpaste Shorts</t>
  </si>
  <si>
    <t>2021-01-17 04:57:01+00:00</t>
  </si>
  <si>
    <t>Elephants toothpaste in 3 different colors. I used 30% hydrogen peroxide which results in a big release of oxygen. But the soap bubbles that I added trapped the oxygen and created a giant soapy foam. Looks like elephants toothpaste hence the name..itâ€™s hot at first but once it cols down after a couple of minutes you can touch it but beware! Tons of food coloring will stain you! #shorts</t>
  </si>
  <si>
    <t>['Elephants toothpaste science experiments', 'Elephants toothpaste', 'Science', 'Science experiments']</t>
  </si>
  <si>
    <t>x9ZF0uNEF5o</t>
  </si>
  <si>
    <t>Exploding Ping Pong Balls #shorts</t>
  </si>
  <si>
    <t>Exploding Ping Pong Balls shorts</t>
  </si>
  <si>
    <t>2021-01-14 01:23:51+00:00</t>
  </si>
  <si>
    <t>What happens when you trap liquid nitrogen in a bottle and dump a bunch of ping pong balls on top of it? You get a ping pong ball explosion. Check it out and subscribe for more</t>
  </si>
  <si>
    <t>oUxXPy35WO4</t>
  </si>
  <si>
    <t>Bernoulliâ€™s Ping Pong Balls #shorts</t>
  </si>
  <si>
    <t>Bernoullis Ping Pong Balls shorts</t>
  </si>
  <si>
    <t>2021-01-12 03:07:18+00:00</t>
  </si>
  <si>
    <t>This cool science experiment seemingly defies logic. But by using Bernoulliâ€™s principle makes the magic happen. Blow over the top and the pressure becomes lower on top. The higher pressure on bottom pushes the balled in and then out of the tube! Science is fun! #shorts</t>
  </si>
  <si>
    <t>8aE5yCapTS4</t>
  </si>
  <si>
    <t>Which is Heavier? #Shorts</t>
  </si>
  <si>
    <t>Which is Heavier Shorts</t>
  </si>
  <si>
    <t>2021-01-11 19:27:19+00:00</t>
  </si>
  <si>
    <t>Can you guess which one of these balls is heavier? The result may surprise you. Itâ€™s not about weight itâ€™s about density and water displacement when it comes to floating. #shorts</t>
  </si>
  <si>
    <t>et6wxM7zy7k</t>
  </si>
  <si>
    <t>Paper Towel Art #shorts</t>
  </si>
  <si>
    <t>Paper Towel Art shorts</t>
  </si>
  <si>
    <t>2021-01-10 23:49:46+00:00</t>
  </si>
  <si>
    <t>Did you know paper towels contain plant fibers. It has capillary action which pulls the water up and spreads the color on the paper. Art and science coming together so cool to watch #shorts</t>
  </si>
  <si>
    <t>S-3iri2lyps</t>
  </si>
  <si>
    <t>Impossible Ladder Toy #shorts</t>
  </si>
  <si>
    <t>Impossible Ladder Toy shorts</t>
  </si>
  <si>
    <t>2021-01-10 15:05:08+00:00</t>
  </si>
  <si>
    <t>How does this Jacobâ€™s ladder toy work? It seemingly falls without ever coming apart. Itâ€™s a cool science illusion that works with the ribbons that are attached to the Jacobâ€™s ladder Science toy #shorts</t>
  </si>
  <si>
    <t>SXO4VYFsdFA</t>
  </si>
  <si>
    <t>Erase a $100,000,000 check magically #shorts</t>
  </si>
  <si>
    <t>Erase a 100000000 check magically shorts</t>
  </si>
  <si>
    <t>2021-01-10 05:05:22+00:00</t>
  </si>
  <si>
    <t>The frixion pen is based on friction so when you apply heat the ink disappear and when you put it in a freezer the ink comes back! #shorts</t>
  </si>
  <si>
    <t>WZxD3seyops</t>
  </si>
  <si>
    <t>Hypnotizing Water #shorts</t>
  </si>
  <si>
    <t>Hypnotizing Water shorts</t>
  </si>
  <si>
    <t>2021-01-08 02:36:57+00:00</t>
  </si>
  <si>
    <t>This hypnotizing water is actually rheoscopic fluid which means means current showing liquid. It shows currents of water. Rheo means current and scopic means to see. Watch as the liquid swirls around in a bottle and looks like clouds and watch it in a disc. Itâ€™s truly hypnotizing! #shorts</t>
  </si>
  <si>
    <t>QN4ElV760lU</t>
  </si>
  <si>
    <t>Rainbow Tornado Experiment #shorts</t>
  </si>
  <si>
    <t>Rainbow Tornado Experiment shorts</t>
  </si>
  <si>
    <t>2021-01-05 22:50:45+00:00</t>
  </si>
  <si>
    <t>Hereâ€™s how to make rainbow tornadoes. All you need is colored lamp oil! Watch #shorts</t>
  </si>
  <si>
    <t>Pj5b8w12hkM</t>
  </si>
  <si>
    <t>Color Tornado in a Bottle #shorts</t>
  </si>
  <si>
    <t>Color Tornado in a Bottle shorts</t>
  </si>
  <si>
    <t>2021-01-05 20:33:54+00:00</t>
  </si>
  <si>
    <t>Hereâ€™s how to color a tornado in a bottle. Tornado or vortex in a bottle  #shorts</t>
  </si>
  <si>
    <t>Kiy4T8-aP-E</t>
  </si>
  <si>
    <t>Bernoulliâ€™s Principle Fun #shorts</t>
  </si>
  <si>
    <t>Bernoullis Principle Fun shorts</t>
  </si>
  <si>
    <t>2021-01-03 15:19:12+00:00</t>
  </si>
  <si>
    <t>Use a leaf blower and a roll of toilet paper to show how Bernoulliâ€™s principle comes into effect and lifts the toilet paper. Fast moving
air crested low pressure so the higher pressure which is near the slower moving air under the toilet paper pushes up the paper.</t>
  </si>
  <si>
    <t>WHXJ1J1iMCw</t>
  </si>
  <si>
    <t>Giant Smoke Rings</t>
  </si>
  <si>
    <t>2021-01-01 21:01:07+00:00</t>
  </si>
  <si>
    <t>Easy to make your own giant smoke rings using a garbage can and a shower curtain. You also need a fog machine but look how awesome these fog smoke rings are. Itâ€™s scientifically called a toroidal vortex. Enjoy and subscribe!</t>
  </si>
  <si>
    <t>PNwtIX4neaY</t>
  </si>
  <si>
    <t>Hole in Your Hand #Shorts</t>
  </si>
  <si>
    <t>Hole in Your Hand Shorts</t>
  </si>
  <si>
    <t>2020-12-31 13:17:55+00:00</t>
  </si>
  <si>
    <t>Hereâ€™s how to make it appear as if thereâ€™s a home in your hand. The science of illusion and eyesight come in the play here as your brain gets two different messages from the two different things your eyes and brain see! Try it yourself itâ€™s really cool. Make sure to keep one eye closed. #shorts</t>
  </si>
  <si>
    <t>-3V-oa9aEdA</t>
  </si>
  <si>
    <t>Balance Anything #shorts</t>
  </si>
  <si>
    <t>Balance Anything shorts</t>
  </si>
  <si>
    <t>2020-12-17 05:43:24+00:00</t>
  </si>
  <si>
    <t>Learn how to balance anything by understand the center of gravity! Science is magic! #shorts</t>
  </si>
  <si>
    <t>Uu6ObVir9bc</t>
  </si>
  <si>
    <t>Easy Colorful Tornado Bottle</t>
  </si>
  <si>
    <t>2020-12-10 20:15:06+00:00</t>
  </si>
  <si>
    <t>Hereâ€™s how to make a cool colorful DIY tornado in a bottle! The tornado color is actually different than the water which helps separate the tornado vortex! Itâ€™s really more of a vortex than a tornado since itâ€™s water but it sure does look like a tornado! All you need is some empty bottles a washer some water duct tape and colored oil!</t>
  </si>
  <si>
    <t>['tornado', 'diy tornado', 'tornado bottle', 'make a tornado', 'colorful tornado', 'incredible science', 'tornado science', 'vortex', 'make a whirlpool', 'cool experiment', 'diy experiment', 'easy experiments']</t>
  </si>
  <si>
    <t>fNnA6IpWW5U</t>
  </si>
  <si>
    <t>Test Your Sunglasses #shorts</t>
  </si>
  <si>
    <t>Test Your Sunglasses shorts</t>
  </si>
  <si>
    <t>2020-12-09 21:48:12+00:00</t>
  </si>
  <si>
    <t>Did you pay a lot for your sunglasses? They should protect you against UV rays but do they? Use this test to find out if they are polarized! #shorts</t>
  </si>
  <si>
    <t>zgoFJpRZsqc</t>
  </si>
  <si>
    <t>Tablecloth Friction Trick #Shorts</t>
  </si>
  <si>
    <t>Tablecloth Friction Trick Shorts</t>
  </si>
  <si>
    <t>2020-12-08 16:02:07+00:00</t>
  </si>
  <si>
    <t>Hereâ€™s how to do the famous tablecloth trick. Slide a tablecloth out from glass cups filled with water with the understanding of friction and momentum. An object at rest stays at rest! Science is magic! #shorts</t>
  </si>
  <si>
    <t>eOQfFqrFp58</t>
  </si>
  <si>
    <t>Water Balls Makes Objects Invisible #shorts</t>
  </si>
  <si>
    <t>Water Balls Makes Objects Invisible shorts</t>
  </si>
  <si>
    <t>2020-12-06 13:04:57+00:00</t>
  </si>
  <si>
    <t>These water balls or orbeez are made up of 99% water so when you place it in water it disappears. The rate of refraction and how much light passes through it is the same as water. When you spill the water out the balls show and makes whatever object is in it hard to see. When you fill it with water the object becomes visible! #shorts</t>
  </si>
  <si>
    <t>RPJGmMsVo5o</t>
  </si>
  <si>
    <t>Marshmallow Science Trick #shorts</t>
  </si>
  <si>
    <t>Marshmallow Science Trick shorts</t>
  </si>
  <si>
    <t>2020-12-06 04:34:10+00:00</t>
  </si>
  <si>
    <t>Did you know that marshmallows are made up of mostly air! To prove it watch me place it in a microwave and see what happens when the air inflates and then deflates it! Science is cool! #shorts</t>
  </si>
  <si>
    <t>dt245fBVTQw</t>
  </si>
  <si>
    <t>Create a REAL Cloud #shorts</t>
  </si>
  <si>
    <t>Create a REAL Cloud shorts</t>
  </si>
  <si>
    <t>2020-12-03 00:38:36+00:00</t>
  </si>
  <si>
    <t>Create a cloud when you mix hot water and liquid nitrogen together. The hot water condenses and Instantly turns into a cloud because the liquid nitrogen that hits it is -320 degrees thatâ€™s BELOW zero!! Always be safe and donâ€™t try this without a professional. #shorts</t>
  </si>
  <si>
    <t>RkMgyqoWXqc</t>
  </si>
  <si>
    <t>Magic Science Prank Bottle #shorts</t>
  </si>
  <si>
    <t>Magic Science Prank Bottle shorts</t>
  </si>
  <si>
    <t>2020-12-01 19:40:01+00:00</t>
  </si>
  <si>
    <t>Watch the water stop and stop when you open and close the bottle. Place it on a table and watch what happens when someone opens the bottle! This science prank is all about air pressure #shorts</t>
  </si>
  <si>
    <t>ilkWnM3TeI0</t>
  </si>
  <si>
    <t>Snow From a Diaper #shorts</t>
  </si>
  <si>
    <t>Snow From a Diaper shorts</t>
  </si>
  <si>
    <t>2020-11-30 01:58:44+00:00</t>
  </si>
  <si>
    <t>All you need are diapers to create a snowstorm. Sodium polyacrylate is a polymer that absorbs 500x its weight so we used it to make colorful snow. #shorts</t>
  </si>
  <si>
    <t>_NNLV-pV6e0</t>
  </si>
  <si>
    <t>Start and Stop Fire With Science</t>
  </si>
  <si>
    <t>2020-11-20 02:46:17+00:00</t>
  </si>
  <si>
    <t>Learn how to start and stop a fire using household items!  All you need is some baking soda, vinegar, 6% hydrogen peroxide, yeast, and some water....one cup will result in tons of carbon dioxide which PUTS OUT FIRE and the other cup will produce TONS OF OXYGEN which FUELS FIRES! Tary it yourself in this DIY Incredible Science Experiment!</t>
  </si>
  <si>
    <t>['incredible science', 'start and stop fire', 'science project', 'hydrogen peroxide', 'mark rober', 'elephants toothpaste', 'oxygen']</t>
  </si>
  <si>
    <t>m5TmEXRUL7o</t>
  </si>
  <si>
    <t>Make Anything Invisible #Shorts</t>
  </si>
  <si>
    <t>Make Anything Invisible Shorts</t>
  </si>
  <si>
    <t>2020-11-19 14:16:30+00:00</t>
  </si>
  <si>
    <t>This technology that makes objects invisible will be used by the military to hide tanks and soldiers and possibly even airplanes. The way the invisible card works is all in the ridges on the card that spread and shrink the direction of the light! #shorts</t>
  </si>
  <si>
    <t>DOVfXYmh0gk</t>
  </si>
  <si>
    <t>Memory Wire! #Shorts</t>
  </si>
  <si>
    <t>Memory Wire Shorts</t>
  </si>
  <si>
    <t>2020-11-18 15:12:18+00:00</t>
  </si>
  <si>
    <t>Nitinol wire does something magical when placed in hot water! This wire has memory and is amazing to watch. #Shorts</t>
  </si>
  <si>
    <t>1s1Zr-oLUho</t>
  </si>
  <si>
    <t>Basketball Soda Challenge #Shorts</t>
  </si>
  <si>
    <t>Basketball Soda Challenge Shorts</t>
  </si>
  <si>
    <t>2020-11-18 13:35:12+00:00</t>
  </si>
  <si>
    <t>This fun soda and basketball science challenge is a transfer of energy demonstration #shorts</t>
  </si>
  <si>
    <t>kNcIQqQDlxY</t>
  </si>
  <si>
    <t>Jumping Water #Shorts</t>
  </si>
  <si>
    <t>Jumping Water Shorts</t>
  </si>
  <si>
    <t>2020-11-18 03:14:42+00:00</t>
  </si>
  <si>
    <t>Capillary action is at work when this water travels to the sides enjoy! Traveling waters makes a really cool science project #shorts</t>
  </si>
  <si>
    <t>GTYG6Z0pN-Q</t>
  </si>
  <si>
    <t>6 Types Of Teachers #Shorts</t>
  </si>
  <si>
    <t>6 Types Of Teachers Shorts</t>
  </si>
  <si>
    <t>2020-11-17 00:58:06+00:00</t>
  </si>
  <si>
    <t>These are the 6 different types of science teachers that would do a mentos and soda experiment. What word best describes a teacher youâ€™ve had? #shorts</t>
  </si>
  <si>
    <t>7Rwt4Mlmi3A</t>
  </si>
  <si>
    <t>Oxygen Color Change #shorts</t>
  </si>
  <si>
    <t>Oxygen Color Change shorts</t>
  </si>
  <si>
    <t>2020-11-15 17:22:31+00:00</t>
  </si>
  <si>
    <t>When you shake one container the color magically changes. The reason that happens is because youâ€™re adding oxygen to the liquid. Science is magic! #shorts</t>
  </si>
  <si>
    <t>jOXcGoqo6TM</t>
  </si>
  <si>
    <t>Pencils Through Water #shorts</t>
  </si>
  <si>
    <t>Pencils Through Water shorts</t>
  </si>
  <si>
    <t>2020-11-15 01:06:02+00:00</t>
  </si>
  <si>
    <t>How can pencils seemingly magically pop through a bag full of water and come out the other side without any water spilling? Watch this video and see how. Itâ€™s all about surface tension and the plastic polymers that seal back up. #shorts</t>
  </si>
  <si>
    <t>UInWQYhCDbw</t>
  </si>
  <si>
    <t>Secret Hex Nut Trick #Shorts</t>
  </si>
  <si>
    <t>Secret Hex Nut Trick Shorts</t>
  </si>
  <si>
    <t>2020-11-13 19:28:50+00:00</t>
  </si>
  <si>
    <t>Getting a hex bit into a bottle is simple when you understand the science behind it. #Shorts</t>
  </si>
  <si>
    <t>2taWCp4lrtc</t>
  </si>
  <si>
    <t>Water Beats Fire #Shorts</t>
  </si>
  <si>
    <t>Water Beats Fire Shorts</t>
  </si>
  <si>
    <t>2020-11-11 00:07:00+00:00</t>
  </si>
  <si>
    <t>The water in the cup stops the fire from continuing down and burning the cup. The water does get warm though but the fire gets put out. #shorts</t>
  </si>
  <si>
    <t>cZgqx6jmBpE</t>
  </si>
  <si>
    <t>Alka Seltzer Rockets #Shorts</t>
  </si>
  <si>
    <t>Alka Seltzer Rockets Shorts</t>
  </si>
  <si>
    <t>2020-11-08 22:16:24+00:00</t>
  </si>
  <si>
    <t>Alka seltzer rockets are easy to make. Just take an old film canister and place water and an alka seltzer tablet inside it and seal it. The pressure will build up so greatly that it will explode the canister upwards. #shorts</t>
  </si>
  <si>
    <t>aL2qyZ7n3c0</t>
  </si>
  <si>
    <t>Suction hang from ceiling #Shorts</t>
  </si>
  <si>
    <t>Suction hang from ceiling Shorts</t>
  </si>
  <si>
    <t>2020-11-08 03:16:05+00:00</t>
  </si>
  <si>
    <t>Can suction cup power be enough to keep me hanging from the ceiling? Shorts</t>
  </si>
  <si>
    <t>wYFafjCnYqw</t>
  </si>
  <si>
    <t>Film Canister Rockets #Shorts</t>
  </si>
  <si>
    <t>Film Canister Rockets Shorts</t>
  </si>
  <si>
    <t>2020-11-06 01:38:42+00:00</t>
  </si>
  <si>
    <t>When you add a tablet of Alda seltzer to some water and seal it shut in a film canister it will go flying once the pressure gets too great. Well I did it with about 25 canisters</t>
  </si>
  <si>
    <t>tLluo_pAucA</t>
  </si>
  <si>
    <t>Traveling Waters #Shorts</t>
  </si>
  <si>
    <t>Traveling Waters Shorts</t>
  </si>
  <si>
    <t>2020-11-05 04:33:27+00:00</t>
  </si>
  <si>
    <t>This traveling water experiment uses just food coloring and water. The water actually climbs up the paper towel and then back into the middle cup. Capillary action at work! #Shorts</t>
  </si>
  <si>
    <t>M8KdJ6ZF_3U</t>
  </si>
  <si>
    <t>Shocking Milk and Soda Mix #Shorts</t>
  </si>
  <si>
    <t>Shocking Milk and Soda Mix Shorts</t>
  </si>
  <si>
    <t>2020-11-03 19:42:06+00:00</t>
  </si>
  <si>
    <t>Watch what happens when you mix milk and soda together. Put a little whole milk into soda and wait a few hours. The fat in the milk will drag the acid and junk from the soda to the bottom leaving you with clear water. #Shorts</t>
  </si>
  <si>
    <t>tRPAWCqW29I</t>
  </si>
  <si>
    <t>Paper Towel Plants #Shorts</t>
  </si>
  <si>
    <t>Paper Towel Plants Shorts</t>
  </si>
  <si>
    <t>2020-11-03 06:25:42+00:00</t>
  </si>
  <si>
    <t>Did you know paper towels are made from plant fibers? Watch as the water is drawn upward using capillary action and the colors will spread out in a really cool way! #Shorts</t>
  </si>
  <si>
    <t>_kzYD7ro-u0</t>
  </si>
  <si>
    <t>DIY Bottle Rocket ðŸš€ #shorts</t>
  </si>
  <si>
    <t>DIY Bottle Rocket shorts</t>
  </si>
  <si>
    <t>2020-11-03 01:28:02+00:00</t>
  </si>
  <si>
    <t>I added some liquid nitrogen to a water bottle and when I flipped it upside down it shot up super fast like a real Rocket! The reason that happened is because the liquid nitrogen wanted to escape and pushed the water out super fast which caused the bottle to shoot up and away with a lot of force! Science is incredible! #shorts</t>
  </si>
  <si>
    <t>Elephants Toothpaste 2 #Shorts</t>
  </si>
  <si>
    <t>Elephants Toothpaste 2 Shorts</t>
  </si>
  <si>
    <t>2020-11-02 00:01:46+00:00</t>
  </si>
  <si>
    <t>I doubled the amount of elephants toothpaste to 250ml. Letâ€™s see if this creates a giant eruption! #Shorts</t>
  </si>
  <si>
    <t>mNAQIZF3slY</t>
  </si>
  <si>
    <t>Defying Logic with Science and Balloons!</t>
  </si>
  <si>
    <t>Defying Logic with Science and Balloons</t>
  </si>
  <si>
    <t>2020-11-01 03:45:23+00:00</t>
  </si>
  <si>
    <t>Bernoulli Balloons and Ping Pong Balls Experiment! Guess which way the balloons will head toward? Guess which way the ping pong balls with move to? IF you guessed IN then you're right! Bernolli's principle is at play here. Faster moving air (between the balloons) create a low pressure and so the high pressure that's OUTSIDE the balloons and balls push them inward</t>
  </si>
  <si>
    <t>['bernoulli', 'science experiment', 'balloon experiment', 'air pressure', 'incredible science', 'bernoulli blower', 'ping pong balls science', 'diy experiments', 'incredible science club']</t>
  </si>
  <si>
    <t>MeDvB_nw4nU</t>
  </si>
  <si>
    <t>First Time Elephants Toothpaste #Shorts</t>
  </si>
  <si>
    <t>First Time Elephants Toothpaste Shorts</t>
  </si>
  <si>
    <t>2020-11-01 01:56:36+00:00</t>
  </si>
  <si>
    <t>This was the first time I tried the Elephants toothpaste experiment. Itâ€™s not actual elephants toothpaste. In reality itâ€™s a mixture of strong hydrogen peroxide mixed with a catalyst potassium iodide along with some food coloring and dish soap. Itâ€™s called elephants toothpaste because it looks like the amount of toothpaste an elephant would use if an elephant actually used toothpaste.  The reaction releases a ton of oxygen and the dish soap traps it and turns it into hot bubbles. Once it cools down you can even touch it! How was it for the first try? #Shorts</t>
  </si>
  <si>
    <t>mYzQylJDprk</t>
  </si>
  <si>
    <t>Incredible Density Bottle #Shorts</t>
  </si>
  <si>
    <t>Incredible Density Bottle Shorts</t>
  </si>
  <si>
    <t>2020-10-29 16:27:15+00:00</t>
  </si>
  <si>
    <t>Watch all 4 things in the density bottle settle at different levels. Thereâ€™s rubbing alcohol and water. Then the beads settle at different areas based on their weight! Truly incredible and one of my favorite experiments.</t>
  </si>
  <si>
    <t>m_SrU1Jg62E</t>
  </si>
  <si>
    <t>Bicycle Wheel Gyroscope #Shorts</t>
  </si>
  <si>
    <t>Bicycle Wheel Gyroscope Shorts</t>
  </si>
  <si>
    <t>2020-10-28 02:08:38+00:00</t>
  </si>
  <si>
    <t>A bicycle wheel is the perfect example of a gyroscope. Gyroscopes are important in vehicles because they help keep the balance and orient the operator. #Shorte</t>
  </si>
  <si>
    <t>yalRkvIrQ80</t>
  </si>
  <si>
    <t>Helium Balloon in Liquid Nitrogen #Shorts</t>
  </si>
  <si>
    <t>Helium Balloon in Liquid Nitrogen Shorts</t>
  </si>
  <si>
    <t>2020-10-27 22:02:05+00:00</t>
  </si>
  <si>
    <t>When you place a helium balloon in liquid nitrogen the helium turns to liquid and becomes heavy and doesnâ€™t float. But when it warms up the helium turns back to a gas and floats! #Shorts</t>
  </si>
  <si>
    <t>vvsZ6fcFyiY</t>
  </si>
  <si>
    <t>Launch a Garbage Can #Shorts</t>
  </si>
  <si>
    <t>Launch a Garbage Can Shorts</t>
  </si>
  <si>
    <t>2020-10-27 18:36:38+00:00</t>
  </si>
  <si>
    <t>Using liquid nitrogen and a garbage can I was able to launch it over a house! #Shorts</t>
  </si>
  <si>
    <t>sxcJq-bJgqo</t>
  </si>
  <si>
    <t>UC9uD-W5zQHQuAVT2GdcLCvg</t>
  </si>
  <si>
    <t>Did you know how #birds are #preserved in the #smithsonian? #shorts</t>
  </si>
  <si>
    <t>Did you know how birds are preserved in the smithsonian shorts</t>
  </si>
  <si>
    <t>2022-10-25 18:14:06+00:00</t>
  </si>
  <si>
    <t>------------------------------------------------------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t>
  </si>
  <si>
    <t>['science', 'tech', 'science insider']</t>
  </si>
  <si>
    <t>JwQAAYctdFY</t>
  </si>
  <si>
    <t>Why 11 Million Embalmed Specimens Are Stored In The Field Museum's Basement  | Colossal Collections</t>
  </si>
  <si>
    <t>Why 11 Million Embalmed Specimens Are Stored In The Field Museums Basement  Colossal Collections</t>
  </si>
  <si>
    <t>2022-09-27 17:51:33+00:00</t>
  </si>
  <si>
    <t>The Field Museum in Chicago preserves everything from fish and snakes to frogs and Komodo dragons in their basement. 
These 11 million fluid specimens are preserved in jars or tanks. Preparing and storing them is a centuries-long commitment, so why do it? This method effectively keeps their shape and, in some cases, even DNA. Not only that, but it has helped researchers do groundbreaking work, like developing new techniques for getting old DNA and discovering new species right among the shelves. 
We went to the Field Museum to see how new specimens are added to the ever-growing collection.
0:00 - Intro
0:53 - Acquisition
1:15 - Water Snake
3:40 - Catfish
4:19 - Komodo dragon
4:56 - Diaphonized Fish
6:40 - Spider-Tailed Horned Viper
7:45 - Frogs
MORE SCIENCE INSIDER VIDEOS
Why Over 600,000 Bird Specimens Are Preserved At The Smithsonian | Colossal Collections
https://youtu.be/jtU_IoznyKU
How 4 Million Fossils Are Excavated At La Brea Tar Pits | Colossal Collections | Science Insider
https://youtu.be/ZMuxQWvok2M
Dermatologists Debunk 8 Body-Odor Myths | Debunked | Science Insider
https://youtu.be/bJ-CmpYifB4
------------------------------------------------------
#WetSpecimen #ColossalCollections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Why 11 Million Embalmed Specimens Are Stored In The Field Museum's Basement  | Colossal Collections</t>
  </si>
  <si>
    <t>['science', 'tech', 'science insider', 'colossal collection', 'prepare', 'research', 'specimens', 'collection', 'earth', 'ecosystem', 'Embalming Specimen', 'Field Museum', 'Wet Specimen', 'Chicago', 'Animals']</t>
  </si>
  <si>
    <t>FhBbq3DI0vg</t>
  </si>
  <si>
    <t>This is why the Smithsonian pickles animals. #Smithsonian #research #museum #shorts</t>
  </si>
  <si>
    <t>This is why the Smithsonian pickles animals Smithsonian research museum shorts</t>
  </si>
  <si>
    <t>2022-09-21 18:00:05+00:00</t>
  </si>
  <si>
    <t>jtU_IoznyKU</t>
  </si>
  <si>
    <t>Why Over 600,000 Bird Specimens Are Preserved At The Smithsonian | Colossal Collections</t>
  </si>
  <si>
    <t>Why Over 600000 Bird Specimens Are Preserved At The Smithsonian Colossal Collections</t>
  </si>
  <si>
    <t>2022-09-04 15:00:33+00:00</t>
  </si>
  <si>
    <t>The Smithsonian National Museum of Natural History has one of the biggest bird collections in the world, housing over 600,000 specimens, from ducks to eagles to peacocks. The collection was created over 200 years ago and is still being added to today. But why does the museum still need more and more specimens? Research and wildlife management, notably reducing the amount of bird strikes. 
We went to the Smithsonian to see how just one specimen gets added to the skins collection, one of the most detailed processes in the department that creates a record of historic birds to be used for generations to come.
0:00 - Intro
0:54 - Acquisition
1:36 - Cleaning and Preparation
5:38 - Research and Collections
6:06 - Bird Strike Research
7:51 - Black Vulture Wing Research
MORE SCIENCE INSIDER VIDEOS: 
How 4 Million Fossils Are Excavated At La Brea Tar Pits | Colossal Collections | Science Insider
https://youtu.be/ZMuxQWvok2M
Dermatologists Debunk 8 Body-Odor Myths | Debunked | Science Insider
https://youtu.be/bJ-CmpYifB4
Neurologists Debunk 11 Brain Myths | Debunked | Science Insider
https://youtu.be/eDQquPtqMZs
------------------------------------------------------
#Smithsonian #Birds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Why Over 600,000 Bird Specimens Are Preserved At The Smithsonian | Colossal Collections</t>
  </si>
  <si>
    <t>['science', 'tech', 'science insider', 'Smithsonian', 'Birds', 'Animals', 'Bird Specimens', 'Collections', 'Preservation', 'Bird Specimen', 'Bird', 'Colossal Collections', 'Smithsonian Museum']</t>
  </si>
  <si>
    <t>ZMuxQWvok2M</t>
  </si>
  <si>
    <t>How 4 Million Fossils Are Extracted From Tar At La Brea Tar Pits | Colossal Collections</t>
  </si>
  <si>
    <t>How 4 Million Fossils Are Extracted From Tar At La Brea Tar Pits Colossal Collections</t>
  </si>
  <si>
    <t>2022-08-21 15:00:17+00:00</t>
  </si>
  <si>
    <t>Excavators at the La Brea Tar Pits &amp; Museum work to dig up fossils of mammoths, dire wolves, giant sloths and more out of the ground. They clean and piece together the bones, and prepare them for research and museum collections. With 4 million specimens already in scientists' hands, why keep excavating after more than 100 years?
The La Brea Tar Pits is one of the only paleontological sites on Earth that has preserved an entire ecosystem over time, from plants to camels to bugs. And every new fossil not only helps tell the story of the Los Angeles Basin over 50,000 years but also gives us clues about how current species, including humans, could weather climate change in the future. 
We went to the La Brea Tar Pits to see how specimens are discovered, cleaned, and pieced together to build a record of the last 50,000 years.
0:00 - Intro
0:41 - Acquisition
3:58 - Cleaning and Preparation
6:17 - Research and Collections
MORE SCIENCE INSIDER VIDEOS: 
Dermatologists Debunk 8 Body-Odor Myths | Debunked | Science Insider
https://youtu.be/bJ-CmpYifB4
Neurologists Debunk 11 Brain Myths | Debunked | Science Insider
https://youtu.be/eDQquPtqMZs
Eye Doctors Debunk 13 More Vision Myths | Debunked | Science Insider
https://youtu.be/0ZFtHzZqYDY
------------------------------------------------------
#Fossil #ColossalCollection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How 4 Million Fossils Are Extracted From Tar At La Brea Tar Pits | Colossal Collections</t>
  </si>
  <si>
    <t>['science', 'tech', 'science insider', 'colossal collection', 'fossils', 'fossil', 'excavated', 'la brea tar pits', 'ground', 'clean', 'prepare', 'bones', 'research', 'specimens', 'collection', 'paleontological', 'earth', 'ecosystem', 'plants', 'bugs', 'camels', 'Los Angeles Basin', 'humans', 'weather', 'climate change']</t>
  </si>
  <si>
    <t>X7dJU3jUIwI</t>
  </si>
  <si>
    <t>How Horse Hooves Are Deep Cleaned #horseshoes #horsehooves #deepcleaned #scienceinsider #shorts</t>
  </si>
  <si>
    <t>How Horse Hooves Are Deep Cleaned horseshoes horsehooves deepcleaned scienceinsider shorts</t>
  </si>
  <si>
    <t>2022-07-13 21:00:23+00:00</t>
  </si>
  <si>
    <t>['science', 'tech', 'science insider', 'horse', 'horse hooves', 'deep cleaned', 'deep clean']</t>
  </si>
  <si>
    <t>SmjNYD5o6kw</t>
  </si>
  <si>
    <t>Why #farmers plant #lavender to save toxic land. #shorts #scienceinsider</t>
  </si>
  <si>
    <t>Why farmers plant lavender to save toxic land shorts scienceinsider</t>
  </si>
  <si>
    <t>2022-07-06 18:02:13+00:00</t>
  </si>
  <si>
    <t>1XgvoWO-wzI</t>
  </si>
  <si>
    <t>How #fruit is turned into #charcoal. #shorts #recycled</t>
  </si>
  <si>
    <t>How fruit is turned into charcoal shorts recycled</t>
  </si>
  <si>
    <t>2022-06-29 18:00:01+00:00</t>
  </si>
  <si>
    <t>bJ-CmpYifB4</t>
  </si>
  <si>
    <t>Dermatologists Debunk 8 Body-Odor Myths | Debunked | Science Insider</t>
  </si>
  <si>
    <t>Dermatologists Debunk 8 BodyOdor Myths Debunked Science Insider</t>
  </si>
  <si>
    <t>2022-06-26 18:00:13+00:00</t>
  </si>
  <si>
    <t>Dermatologists Dr. Michelle Henry and Dr. Dhaval Bhanusali debunk eight myths about body odor. They explain that sweat doesn't actually stink, the relationship between smell and hygiene, and how food can affect your BO. They also talk about how not everybody sweats â€” plus how to know if you're one of those people.
Henry is a dermatologist and founder at Skin &amp; Aesthetic Surgery in New York City. Learn more about her work here: https://www.skinaestheticsurgery.com/
Bhanusali is a dermatologist at Hudson Dermatology and Laser Surgery in New York City. Learn more about his work here: https://bhanusalimd.com/
Myths
0:00 Intro
0:33 Sweat is smelly
1:44 Everyone's armpits stink
2:29 Smelly feet mean bad hygiene
3:36 Your "signature scent" never changes
4:54 Sweating is a good way to detox
5:52 You won't sweat if you put on deodorant
7:13 Antiperspirant is dangerous
9:01 Smelly foods only affect your breath
MORE SCIENCE INSIDER VIDEOS
Neurologists Debunk 11 Brain Myths | Debunked | Science Insider
https://youtu.be/eDQquPtqMZs
Eye Doctors Debunk 13 More Vision Myths | Debunked | Science Insider
https://youtu.be/0ZFtHzZqYDY
Doctors Debunk 13 Caffeine Myths | Debunked
https://youtu.be/WqAMr-ztG8o
------------------------------------------------------
#Bodyodor #Debunked #Science 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Dermatologists Debunk 8 Body-Odor Myths | Debunked | Science Insider</t>
  </si>
  <si>
    <t>['science', 'tech', 'science insider', 'Odor', 'Myths', 'Body Odor', 'Derm', 'Dermatology', 'Dermatologist', 'Debunk', 'Debunked', 'Sweat', 'New York', 'Armpits', 'Human Body', 'Body', 'Feet', 'Health', 'Health Concerns', 'Scents', 'Sweating', 'Deodorant', 'Antiperspirant', 'Foods', 'Breath', 'Hygiene']</t>
  </si>
  <si>
    <t>3NFF6QnFXaI</t>
  </si>
  <si>
    <t>How #sugarcane waste is turned into tableware. #shorts #recycling #waste</t>
  </si>
  <si>
    <t>How sugarcane waste is turned into tableware shorts recycling waste</t>
  </si>
  <si>
    <t>2022-06-15 16:00:41+00:00</t>
  </si>
  <si>
    <t>kWcDIl-BIGg</t>
  </si>
  <si>
    <t>How old #refrigerators are #recycled. #shorts</t>
  </si>
  <si>
    <t>How old refrigerators are recycled shorts</t>
  </si>
  <si>
    <t>2022-06-09 17:12:05+00:00</t>
  </si>
  <si>
    <t>eDQquPtqMZs</t>
  </si>
  <si>
    <t>Neurologists Debunk 11 Brain Myths | Debunked | Science Insider</t>
  </si>
  <si>
    <t>Neurologists Debunk 11 Brain Myths Debunked Science Insider</t>
  </si>
  <si>
    <t>2022-06-05 18:00:23+00:00</t>
  </si>
  <si>
    <t>Neuroscientists Dr. Santoshi Billakota and Dr. Brad Kamitaki debunk 11 myths about the brain. They explain what IQ tests actually measure, the difference between a seizure and epilepsy, and why the size of your brain doesn't matter. They also talk about how to prevent a stroke â€” plus which memories improve as you age.
Billakota is a clinical assistant professor in neurology at the NYU Grossman School of Medicine. She specializes in epilepsy. You can read more about her work here: https://www.instagram.com/drbillakotamd/
Kamitaki is an assistant professor of neurology at Rutgers Robert Wood Johnson Medical School. He specializes in epilepsy. You can read more about his work here: https://sites.rutgers.edu/ru-cecnj/people/brad-k-kamitaki-md/
0:00 Intro
0:33 The bigger the brain, the smarter the creature
1:44 IQ tests are always an accurate measure of intelligence
3:17 We only use 10% of our brains
5:03 Video games rot your brain
6:08 Memory gets worse as you age
7:15 Left-brained people are logical, right-brained people are creative
8:26 You can't prevent a stroke
9:40 Eating fish makes you smarter
10:44 You can always trust your senses
11:39 Different sexes have different brains
12:33 If you have a seizure, you have epilepsy
MORE SCIENCE INSIDER VIDEOS: 
Eye Doctors Debunk 13 More Vision Myths | Debunked | Science Insider
https://www.youtube.com/watch?v=0ZFtHzZqYDY
Doctors Debunk 13 Caffeine Myths | Debunked
https://www.youtube.com/watch?v=WqAMr-ztG8o&amp;t=26s
Dentists Debunk 15 More Teeth Myths | Debunked
https://www.youtube.com/watch?v=RvFsAZpUiM0&amp;t=14s
------------------------------------------------------
#BrainMyths #Debunked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Neurologists Debunk 11 Brain Myths | Debunked | Science Insider</t>
  </si>
  <si>
    <t>['science', 'tech', 'science insider', 'Debunked', 'Neuroscientists', 'Brain Myths', 'The Human Brain']</t>
  </si>
  <si>
    <t>w4Sl6ngKY6o</t>
  </si>
  <si>
    <t>How electronic waste is #recycled #shorts #electronicwaste</t>
  </si>
  <si>
    <t>How electronic waste is recycled shorts electronicwaste</t>
  </si>
  <si>
    <t>2022-05-18 19:36:06+00:00</t>
  </si>
  <si>
    <t>------------------------------------------------------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How electronic waste is #recycled #shorts #electronicwaste</t>
  </si>
  <si>
    <t>0ZFtHzZqYDY</t>
  </si>
  <si>
    <t>Eye Doctors Debunk 13 More Vision Myths | Debunked | Science Insider</t>
  </si>
  <si>
    <t>Eye Doctors Debunk 13 More Vision Myths Debunked Science Insider</t>
  </si>
  <si>
    <t>2022-05-15 18:00:18+00:00</t>
  </si>
  <si>
    <t>Eye doctors Dr. Rani Banik and Dr. Jennifer Tsai debunk 13 myths about vision. They explain what 20/20 really means, why you should always wear your glasses, and what blue light really does to your eyes. They also talk about whether eye exercises work â€” plus when you should start to worry about dry eye.
Banik is a neuro-ophthalmologist based in New York City. She specializes in treating headaches and migraines. You can learn more about her work here: https://www.instagram.com/dr.ranibanik/
Tsai is an optometrist based in New York City. She is also a healthcare consultant and advisor. You can learn more about her work here: https://www.drjennifertsai.com/about
0:00 Intro
0:32 20/20 means you have perfect vision
1:16 Blue light will damage my eyes
2:58 You will lose your vision as you age
4:22 LASIK means no glasses forever
4:46 Color blindness = seeing in black and white
6:12 Eye exercises will improve your vision
7:34 Wearing glasses will make your vision worse
8:15 Dry eyes aren't very serious
9:42 If you sneeze with your eyes open, they'll pop out
10:50 Contact lenses can get lost behind your eye
11:42 Sunglasses aren't necessary
13:13 Floaters are always harmless
14:28 Two blue-eyed parents can't have a brown-eyed kid
MORE DEBUNKED VIDEOS:
Doctors Debunk 13 Caffeine Myths | Debunked
https://www.youtube.com/watch?v=WqAMr-ztG8o
OB-GYNs Debunk 13 Childbirth Myths | Debunked
https://www.youtube.com/watch?v=PPKXzF5xc-g
Dentists Debunk 15 More Teeth Myths | Debunked
https://www.youtube.com/watch?v=RvFsAZpUiM0
------------------------------------------------------
#Vision #Debunked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Eye Doctors Debunk 13 More Vision Myths | Debunked | Science Insider</t>
  </si>
  <si>
    <t>['science', 'tech', 'science insider', 'vision', 'debunked', 'eye doctors', 'eyes', 'sight', 'doctors']</t>
  </si>
  <si>
    <t>gCfl39L5GnQ</t>
  </si>
  <si>
    <t>These #apples were grown in a lab #shorts #scienceinsider #labgrown #plantscience</t>
  </si>
  <si>
    <t>These apples were grown in a lab shorts scienceinsider labgrown plantscience</t>
  </si>
  <si>
    <t>2022-05-11 18:00:32+00:00</t>
  </si>
  <si>
    <t>------------------------------------------------------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These #apples were grown in a lab</t>
  </si>
  <si>
    <t>dIQLqI3Yoqk</t>
  </si>
  <si>
    <t>Can Lab-Grown Dairy Give Us A Cow-Free Future? | Lab-Grown | Science Insider</t>
  </si>
  <si>
    <t>Can LabGrown Dairy Give Us A CowFree Future LabGrown Science Insider</t>
  </si>
  <si>
    <t>2022-05-05 22:05:04+00:00</t>
  </si>
  <si>
    <t>Plant-based dairy alternatives have been around for decades. Now, one California company has figured out how to make a that's completely animal-free. But can this lab-grown alternative make a dent in the massive dairy industry?
MORE SCIENCE INSIDER VIDEOS:
Could Lab-Grown Salmon Be The Future Of Fish? | Lab-Grown
https://www.youtube.com/watch?v=OWRwrQI3XOY
Doctors Debunk 13 Caffeine Myths | Debunked
https://www.youtube.com/watch?v=WqAMr-ztG8o
Dietitians Debunk 10 Sugar Myths | Debunked
https://www.youtube.com/watch?v=AM_Dhssz6AM
------------------------------------------------------
#Dairy #LabGrown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Can Lab-Grown Dairy Give Us A Cow-Free Future? | Lab-Grown | Science Insider</t>
  </si>
  <si>
    <t>['science', 'tech', 'science insider', 'lab grown', 'dairy', 'whey protein', 'milk', 'Plant-based', 'plant-based dairy', 'diet alternatives', 'alternative dairy', 'alternative foods', 'diet foods', 'dairy free', 'dairy-free', 'animal free', 'animal-free', 'dairy protein', 'dairy protein foods', 'dairy industry', 'cows', 'cow milk', 'made in lab', 'scientists', 'ice cream', 'soy milk', 'almond milk', 'regular milk', 'cow free', 'consume', 'milk consumption', 'environment', 'methane', 'animal rights', 'cheese', 'animal rights activists', 'oat milk']</t>
  </si>
  <si>
    <t>5aQiNaP55nY</t>
  </si>
  <si>
    <t>How #toxic waste is turned into paint #shorts #recycling #scienceinsider</t>
  </si>
  <si>
    <t>How toxic waste is turned into paint shorts recycling scienceinsider</t>
  </si>
  <si>
    <t>2022-05-05 19:00:45+00:00</t>
  </si>
  <si>
    <t>How toxic waste is turned into paint 
------------------------------------------------------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t>
  </si>
  <si>
    <t>EwMB3PzfD9c</t>
  </si>
  <si>
    <t>How styrofoam is recycled into picture frames #shorts</t>
  </si>
  <si>
    <t>How styrofoam is recycled into picture frames shorts</t>
  </si>
  <si>
    <t>2022-04-27 18:00:34+00:00</t>
  </si>
  <si>
    <t>#Recycled #Styrofoam #ScienceInsider
------------------------------------------------------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How styrofoam is recycled into picture frames #shorts</t>
  </si>
  <si>
    <t>WqAMr-ztG8o</t>
  </si>
  <si>
    <t>Doctors Debunk 13 Caffeine Myths | Debunked</t>
  </si>
  <si>
    <t>Doctors Debunk 13 Caffeine Myths Debunked</t>
  </si>
  <si>
    <t>2022-04-17 18:00:08+00:00</t>
  </si>
  <si>
    <t>Gastroenterologists Dr. Sophie Balzora and Dr. Ugo Iroku debunk 13 myths about caffeine. They explain what decaf really means, how much caffeine is too much, and if caffeine affects your heart. They also talk about whether caffeine is good for you â€” plus ways it can actually be beneficial to your health.
Balzora is an assistant professor of medicine and a practicing gastroenterologist at NYU Grossman School of Medicine. She specializes in digestive conditions, colon cancer screening and prevention, and minority and women's health. You can learn more about her work here: https://nyulangone.org/doctors/1487813994/sophie-m-balzora
Iroku is a gastroenterologist at Mount Sinai Hospital and New York Gastroenterology Associates. He has long-standing passion for combating health misinformation and for raising public health literacy. You can learn more about his work here: https://realdoctorugo.com/ 
0:00 Intro
0:25 Caffeine is bad for you
1:42 Caffeine will make up for lost sleep
2:43 Decaf coffee doesn't have caffeine
3:40 Drinking coffee will stunt your growth
4:46 Caffeine in soda is much less than caffeine in coffee
5:40 Caffeine detoxes your body
6:51 Caffeine dehydrates you
7:48 Caffeine is addictive
8:38 Having more than one cup of coffee a day is bad for you
9:38 You won't be able to sleep if you have caffeine at night
10:52 Caffeine can mess with your heart rhythm
11:52 Tea is healthier than coffee
13:18 The way you prepare your coffee doesn't matter
MORE DEBUNKED VIDEOS: 
Cardiologists Debunk 12 Heart Myths | Debunked
https://www.youtube.com/watch?v=woh01kAbrTY
Dietitians Debunk 10 Sugar Myths | Debunked
https://www.youtube.com/watch?v=AM_Dhssz6AM
Dietitian Nutritionists Debunk 19 Diet Myths | Debunked
https://www.youtube.com/watch?v=7YBvKATG6OQ
------------------------------------------------------
#Caffeine #Debunked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Doctors Debunk 13 Caffeine Myths | Debunked</t>
  </si>
  <si>
    <t>UKZN9u1Xc0g</t>
  </si>
  <si>
    <t>How kombucha is made #shorts</t>
  </si>
  <si>
    <t>How kombucha is made shorts</t>
  </si>
  <si>
    <t>2022-04-13 18:00:31+00:00</t>
  </si>
  <si>
    <t>#Kombucha #Scoby #ScienceInsider
------------------------------------------------------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How kombucha is made #shorts</t>
  </si>
  <si>
    <t>OWRwrQI3XOY</t>
  </si>
  <si>
    <t>Could Lab-Grown Salmon Be The Future Of Fish? | Lab-Grown | Science Insider</t>
  </si>
  <si>
    <t>Could LabGrown Salmon Be The Future Of Fish LabGrown Science Insider</t>
  </si>
  <si>
    <t>2022-04-09 18:00:05+00:00</t>
  </si>
  <si>
    <t>Salmon is one of the most popular fish in the US, but farming it can cause all kinds of environmental problems. One California startup is growing salmon filets from cells. Could this lab-grown salmon be the future of fish? We went to San Francisco to try and find out. 
MORE SCIENCE INSIDER VIDEOS:
OB-GYNs Debunk 13 Childbirth Myths | Debunked
https://youtu.be/PPKXzF5xc-g
Dentists Debunk 15 More Teeth Myths | Debunked
https://youtu.be/RvFsAZpUiM0
Doctors Debunk 8 Myths About Seasonal Allergies | Debunked
https://youtu.be/VlEF5KwxJ3U
------------------------------------------------------
#LabGrown #Salmon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Could Lab-Grown Salmon Be The Future Of Fish? | Lab-Grown | Science Insider</t>
  </si>
  <si>
    <t>['science', 'tech', 'science insider', 'lab grown', 'lab-grown', 'salmon', 'lab grown salmon', 'fish', 'salmon filets', 'environmental', 'California', 'San Francisco', 'future of fish', 'fish meals', 'cooked fish']</t>
  </si>
  <si>
    <t>PPKXzF5xc-g</t>
  </si>
  <si>
    <t>OB-GYNs Debunk 13 Childbirth Myths | Debunked</t>
  </si>
  <si>
    <t>OBGYNs Debunk 13 Childbirth Myths Debunked</t>
  </si>
  <si>
    <t>2022-04-03 18:00:15+00:00</t>
  </si>
  <si>
    <t>High-risk OB-GYNs Dr. Laura Riley and Dr. Dena Goffman debunk 13 myths about childbirth. They explain what your water breaking really means, if you should eat the placenta, and how long labor lasts. They also talk about when you should get an epidural â€” plus how getting one does not increase your risk of needing a C-section.
Riley is the chair of obstetrics and gynecology at NewYork-Presbyterian/Weill Cornell Medical Center. You can learn more about her work here: https://weillcornell.org/laura-e-riley-md
Goffman is the chief obstetrician at NewYork-Presbyterian/Columbia University Irving Medical Center. You can learn more about her work here: https://www.columbiaobgyn.org/profile/dena-goffman-md
0:00 Intro
0:39 Wide hips mean easier birth
1:34 The best position to labor and give birth is on your back
2:29 You can induce labor by eating spicy food
3:41 Your water breaks with no warning
4:45 If your water breaks, that means the baby is coming very soon
5:54 Eating the placenta is good for you
7:10 Labor usually lasts a couple of hours
8:57 Doctors slap the baby on the back after birth
9:31 An epidural increases the chance of needing a C-section
10:19 Get the epidural early before it's too late
11:23 C-sections are the "easy way out"
12:01 You need to cut the cord as soon as the baby is out
12:59 Doing yoga poses can turn your breech baby
MORE DEBUNKED VIDEOS:
OB-GYNs Debunk 16 Postpartum And Breastfeeding Myths | Debunked
https://www.youtube.com/watch?v=cD1wKMSOqD8
OB-GYNs Debunk 13 Menstruation Myths | Debunked
https://www.youtube.com/watch?v=GdWAzZe7lMk
OB-GYNs Debunk 25 Pregnancy Myths
https://www.youtube.com/watch?v=Vm_zY2IC78c
------------------------------------------------------
#Childbirth #Debunked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OB-GYNs Debunk 13 Childbirth Myths | Debunked</t>
  </si>
  <si>
    <t>['science', 'tech', 'science insider', 'Debunked', 'Childbirth', 'Myths', 'OB-GYN']</t>
  </si>
  <si>
    <t>X5_mafh6EJE</t>
  </si>
  <si>
    <t>These teddy bears are made from cigarettes | #shorts</t>
  </si>
  <si>
    <t>These teddy bears are made from cigarettes shorts</t>
  </si>
  <si>
    <t>2022-03-31 18:44:09+00:00</t>
  </si>
  <si>
    <t>#recycling #teddybears #ScienceInsider
------------------------------------------------------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These teddy bears are made from cigarettes #shorts</t>
  </si>
  <si>
    <t>RvFsAZpUiM0</t>
  </si>
  <si>
    <t>Dentists Debunk 15 More Teeth Myths | Debunked</t>
  </si>
  <si>
    <t>Dentists Debunk 15 More Teeth Myths Debunked</t>
  </si>
  <si>
    <t>2022-03-13 18:00:17+00:00</t>
  </si>
  <si>
    <t>Dentists Dr. John Yoo and Dr. Jason Lin debunk 15 more myths about teeth. They explain how cavities can be reversed, if acidic foods will whiten teeth, and how long fillings last. They also talk about what you should do with a knocked-out tooth â€” as well as how long you have before it's gone for good.
Yoo is a pediatric dentist in New York City and New Jersey and cofounder of Beam City Dental and Beam Street Dental. You can learn more about his work here: https://www.beamcitydental.com/about-us/dr-john-yoo/
Lin is an orthodontist in New York City and New Jersey and cofounder of Beam City Dental and Beam Street Dental. You can learn more about his work here: https://www.beamcitydental.com/about-us/dr-jason-lin/
Timecodes:
0:00 Intro
0:31 Cavities are irreversible
1:51 Acidic fruits will whiten your smile
2:41 Braces are just for crooked teeth
3:39 A knocked-out tooth is gone for good
4:45 Diet sodas won't give you cavities
5:32 Fillings last forever
6:06 Dental cleanings aren't necessary
6:58 Retainers aren't for life
7:42 You should floss before brushing
8:32 Baby teeth aren't important
9:12 Everyone has wisdom teeth
10:00 Hydrogen peroxide and baking soda are good toothpaste replacements
10:39 You're too old to get braces
11:31 Teeth that have had root canals can't feel
12:41 You'll inevitably lose all your teeth when you're old
MORE DEBUNKED VIDEOS: 
Dentists Debunk 14 Teeth Myths
https://www.youtube.com/watch?v=YVLyqtl1n8Y
Hair Experts Debunk 15 Hair Myths | Debunked
https://www.youtube.com/watch?v=WQ9zqq8ere0
Podiatrists Debunk 11 Feet Myths | Debunked
https://www.youtube.com/watch?v=8O71bQWg8ys
------------------------------------------------------
#Teeth #Debunked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Dentists Debunk 15 More Teeth Myths | Debunked</t>
  </si>
  <si>
    <t>VlEF5KwxJ3U</t>
  </si>
  <si>
    <t>Doctors Debunk 8 Myths About Seasonal Allergies | Debunked</t>
  </si>
  <si>
    <t>Doctors Debunk 8 Myths About Seasonal Allergies Debunked</t>
  </si>
  <si>
    <t>2022-02-27 19:00:18+00:00</t>
  </si>
  <si>
    <t>Allergy and immunology specialists Wei Wei Li and Payel Gupta debunk eight common myths about environmental and seasonal allergies. They talk about how pollen from flowers is not the real trigger for your seasonal allergies and how there's no such thing as a hypoallergenic pet. They also discuss whether eating local honey can cure seasonal allergies.
Li is a board-certified adult and pediatric allergy and immunology specialist and the medical director at Cleared. She's been in practice in New Jersey for the past 10 years. You can read more about her work here: http://www.getcleared.com   
Gupta is an adult and pediatric allergy, asthma, and immunology specialist. She is also a cofounder and the chief medical officer at Cleared. She's been practicing in New York City for over 12 years. You can read more about her work here: https://www.easeallergy.com/  
0:00 Intro
0:36 If you didn't have allergies as a kid, you won't get them as an adult
1:19 You should only take allergy medication once you feel symptoms
3:01 Flowers trigger seasonal allergies
4:11 Eating local honey can help cure seasonal allergies
4:59 If you have a hypoallergenic pet, you won't have an allergic reaction
6:47 Allergy shots don't work 
7:52 You can outgrow your seasonal allergies 
9:25 You can cure your allergies
MORE DEBUNKED VIDEOS:
Mental Health Experts Debunk 10 Stress Myths | Debunked
https://www.youtube.com/watch?v=u8rYWQ4-u1E
Dietitians Debunk 10 Sugar Myths | Debunked
https://www.youtube.com/watch?v=AM_Dhssz6AM
Neurologists Debunk 11 Headache And Migraine Myths | Debunked
https://www.youtube.com/watch?v=Ab3nSeTc6I4
------------------------------------------------------
#Allergies #Debunked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Doctors Debunk 8 Myths About Seasonal Allergies | Debunked</t>
  </si>
  <si>
    <t>['science', 'tech', 'science insider', 'Allergies', 'Debunked', 'Seasonal allergies', 'Allergy', 'Allergic']</t>
  </si>
  <si>
    <t>rzN6M1cfpdM</t>
  </si>
  <si>
    <t>How sulfur is mined in active volcanoes #shorts</t>
  </si>
  <si>
    <t>How sulfur is mined in active volcanoes shorts</t>
  </si>
  <si>
    <t>2022-02-16 19:00:30+00:00</t>
  </si>
  <si>
    <t>#sulfur #volcano #ScienceInsider
How sulfur is mined in active volcanoes</t>
  </si>
  <si>
    <t>woh01kAbrTY</t>
  </si>
  <si>
    <t>Cardiologists Debunk 12 Heart Myths | Debunked | Science Insider</t>
  </si>
  <si>
    <t>Cardiologists Debunk 12 Heart Myths Debunked Science Insider</t>
  </si>
  <si>
    <t>2022-02-13 19:00:15+00:00</t>
  </si>
  <si>
    <t>Cardiologists Eugenia Gianos and Binita Shah debunk 12 myths about the heart. They cover the effects of red wine and eggs on the heart, the dangers of heartbreak, and which diet and exercise routines improve heart health. They also emphasize that heart attacks and heart disease can happen to anyone. In fact, heart disease is the leading cause of death in the US.
Gianos is a professor of cardiology at the Zucker School of Medicine and director of cardiovascular prevention at Northwell health. She specializes in preventive cardiology and women's heart health. You can learn more about her work here: https://www.northwell.edu/find-care/find-a-doctor/cardiology/dr-eugenia-gianos-md-11361244
Shah is an interventional cardiologist and associate director of research at NYU Langone's Cardiac Catheterization Laboratory. She specializes in using radial artery catheterization to open blocked arteries. You can learn more about her work here: https://nyulangone.org/doctors/1801093596/binita-shah
0:00 Intro 
0:43 Red wine is good for your heart
1:21 You can't die from a broken heart 
2:13 A keto diet is the best for your heart 
3:36 Eggs are bad for your heart 
4:18 Heart attacks don't happen to healthy people
4:59 All fats are unhealthy
6:02 It's only a heart attack if you have chest pain 
6:49 Cholesterol is bad for your heart 
7:51 You only need cardio for heart health  
8:29 I'm too young to worry about heart disease 
9:14 Heart disease is a man's problem
9:58 Smoking only affects the lungs
MORE SCIENCE INSIDER VIDEOS:
Sexologists Debunk 17 Sex Myths | Debunked
https://www.youtube.com/watch?v=XKC30lBYJ4U
Fitness Experts Debunk 17 Exercise Myths
https://www.youtube.com/watch?v=IW9hz1kZP2I
Dietitians Debunk 18 Weight Loss Myths
https://www.youtube.com/watch?v=F94IY408Q4E
------------------------------------------------------
#KetoDiet #Debunked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Cardiologists Debunk 12 Heart Myths | Debunked | Science Insider</t>
  </si>
  <si>
    <t>yPWv3-ERlAc</t>
  </si>
  <si>
    <t>How sea sponges are harvested #shorts</t>
  </si>
  <si>
    <t>How sea sponges are harvested shorts</t>
  </si>
  <si>
    <t>2022-02-09 19:00:31+00:00</t>
  </si>
  <si>
    <t>#sponges #seasponge #scienceinsider
How sea sponges are harvested</t>
  </si>
  <si>
    <t>u8rYWQ4-u1E</t>
  </si>
  <si>
    <t>Mental Health Experts Debunk 10 Stress Myths | Debunked</t>
  </si>
  <si>
    <t>Mental Health Experts Debunk 10 Stress Myths Debunked</t>
  </si>
  <si>
    <t>2022-01-30 19:00:17+00:00</t>
  </si>
  <si>
    <t>Mental-health experts Stephanie Cook and Teresa Leyro debunk 10 myths about stress. They explain why everyone needs stress, including children, and why vacations can't cure burnout. They also talk about different coping methods, such as alcohol use, nail-biting, and stress eating â€” as well as healthier alternatives to avoid their long-term effects. 
Cook is an assistant professor of biostatistics and social and behavioral sciences at the NYU School of Global Public Health. She focuses on the connection between attachment, minority stress, and health among disadvantaged individuals. You can learn more about her work here: https://publichealth.nyu.edu/faculty/stephanie-cook
Leyro is a clinical psychologist and assistant professor at Rutgers University. She is also the director of the Affective and Biological Underpinnings of Substance Use and Anxiety lab, where she particularly focuses on cigarette smoking and nicotine dependence. You can learn more about her work here: https://ifh.rutgers.edu/faculty_staff/teresa-leyro/
0:00 Intro 
0:44 A stress-free life is the best life 
1:53 You should shield kids from stress
2:58 Taking a vacation will cure burnout 
4:17 "Just try not to think about it"
5:28 Stress helps people work faster and better
6:27 Biting your nails when you're stressed is just a bad habit 
7:10 Alcohol helps you de-stress 
8:18 Stress is always bad 
9:23 Stress eating is no big deal
10:19 PTSD only affects soldiers and people in war zones
MORE DEBUNKED VIDEOS: 
Sexologists Debunk 17 Sex Myths | Debunked
https://www.youtube.com/watch?v=XKC30lBYJ4U
Dietitian Nutritionists Debunk 19 Diet Myths | Debunked
https://www.youtube.com/watch?v=7YBvKATG6OQ
Doctors Debunk 12 Myths About Gut Health | Debunked
https://www.youtube.com/watch?v=h3zjQDwhyQw
------------------------------------------------------
#Stress #Debunked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Mental Health Experts Debunk 10 Stress Myths | Debunked</t>
  </si>
  <si>
    <t>['science', 'tech', 'science insider', 'mental health', 'stress', 'debunked', 'stress myths', 'experts']</t>
  </si>
  <si>
    <t>nBqd_V418Kg</t>
  </si>
  <si>
    <t>We Dissolved Fossils To Prove Dinosaurs Were Warm Blooded | Science Skills</t>
  </si>
  <si>
    <t>We Dissolved Fossils To Prove Dinosaurs Were Warm Blooded Science Skills</t>
  </si>
  <si>
    <t>2022-01-27 00:09:06+00:00</t>
  </si>
  <si>
    <t>Since the birth of paleontology, scientists have hotly debated whether dinosaurs were cold- or warm-blooded. It's been commonly suggested that warm-bloodedness was an avian innovation, something birds developed that their ancient dino relatives like Sue the T. rex did not. Traditional methods and tools like histology and scanning electron microscopes have hinted that this might not actually be true, but a new field of molecular paleobiology is giving us definitive answers. Watch us slice, dissolve, and shoot a laser at some of the Field Museum's coolest fossils to prove that dinosaurs weren't actually as cold-blooded as we once thought. 
Jingmai O'Connor is the associate curator of fossil reptiles at the Field Museum of Natural History in Chicago. She received her PhD studying Mesozoic birds at the University of Southern California.
Jasmina Wiemann is a Trimble &amp; Barr Postdoctoral Scholar studying the intersection of organic chemistry, biology, and geology at the California Institute of Technology. She received her PhD at Yale, where she developed the field of molecular paleontology.
Editor's note: A previous version of this video included a segment about hydrofluoric acid misattributed to the hydrochloric acid used in the lab. The video has been updated to remove that segment.
MORE SCIENCE SKILLS VIDEOS:
How Far Volcanologists Go To Test Lava | Science Skills
https://www.youtube.com/watch?v=j54K0pv3w7k
How Far Scientists Go To Create Your Face From Your DNA | Science Skills
https://www.youtube.com/watch?v=Nh4ME_l6oLA
How Lava Reacts To Crystals, Water, Ice, And Metal | Science Skills
https://www.youtube.com/watch?v=QKMJUJyGqws
------------------------------------------------------
#ScienceSkills #Dinosaurs #Fossils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We Dissolved T. Rex Bones To Prove Dinosaurs Were NOT Cold-Blooded | Science Skills</t>
  </si>
  <si>
    <t>['science', 'tech', 'science insider', 'Dinosaurs', 'T. Rex', 'paleontologist', 'Field Museum', 'Fossils']</t>
  </si>
  <si>
    <t>WQ9zqq8ere0</t>
  </si>
  <si>
    <t>Hair Experts Debunk 15 Hair Myths | Debunked</t>
  </si>
  <si>
    <t>Hair Experts Debunk 15 Hair Myths Debunked</t>
  </si>
  <si>
    <t>2022-01-09 19:00:10+00:00</t>
  </si>
  <si>
    <t>Trichologist Anabel Kingsley and dermatologist Camille Howard-Verovic debunk 15 myths about hair. They explain why hair doesn't grow faster when you constantly cut it, the true cause of dandruff, and whether shampooing causes hair loss. 
Kingsley is a trichologist and the brand president of Philip Kingsley. She specializes in the science of the hair and scalp, with a focus on postpartum hair loss, nutrition, and the psychology of hair loss. You can read more about her work here: https://www.philipkingsley.com/clinics/london-clinic/meet-the-team#anabel-kingsley 
Howard-Verovic is a board-certified dermatologist and the founder of Girl Hair, a personal-hair-care brand for folks with curly, coily, and textured hair. You can read more about her work here: https://dermbeautydoc.com/ 
0:00 Intro
0:39 Hair grows faster when you constantly cut it
1:24 You have dandruff because your scalp is dry
2:14 Washing your hair every day is bad for you. 
3:12 Shaving causes hair to grow back thicker and darker
3:44 Air drying your hair is better than blow drying
5:14 Shampooing causes extra hair loss
6:00 Only shaving causes ingrown hairs
6:58 Stress makes you have gray hair
7:42 If you pluck a gray hair, two more will grow in its place
8:38 You can repair a split end
9:13 Baldness is only passed down through your mother
10:28 The more you brush your hair, the healthier, it will be 
11:42 Oils will make hair grow faster and longer
12:32 Wigs, weaves, and braids always protect your hair 
13:52 Tender headed is just that
MORE DEBUNKED VIDEOS:
Neurologists Debunk 11 Headache And Migraine Myths | Debunked
https://www.youtube.com/watch?v=Ab3nSeTc6I4
Pilots Debunk 11 Flying Myths | Debunked
https://www.youtube.com/watch?v=-aFlVEjCda4
Allergists Debunk 11 Food Allergy Myths | Debunked
https://www.youtube.com/watch?v=civyA2P3Cs4
------------------------------------------------------
#HairCare #Debunked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Hair Experts Debunk 15 Hair Myths | Debunked</t>
  </si>
  <si>
    <t>['science', 'tech', 'science insider', 'Hair care', 'Debunked', 'Hairstyle', 'Hair experts']</t>
  </si>
  <si>
    <t>LkLFmMAjrvM</t>
  </si>
  <si>
    <t>How wind turbines are recycled</t>
  </si>
  <si>
    <t>2021-12-29 19:00:08+00:00</t>
  </si>
  <si>
    <t>#WindTurbines #Recycled #Shorts #ScienceInsider
------------------------------------------------------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How wind turbines are recycled</t>
  </si>
  <si>
    <t>AM_Dhssz6AM</t>
  </si>
  <si>
    <t>Dietitians Debunk 10 Sugar Myths | Debunked</t>
  </si>
  <si>
    <t>Dietitians Debunk 10 Sugar Myths Debunked</t>
  </si>
  <si>
    <t>2021-12-26 19:00:03+00:00</t>
  </si>
  <si>
    <t>Dietitians Mary Matone and Meredith Rofheart debunk 10 myths about sugar. They explain the importance of sugar in our diet, why sugar isn't addictive, and why honey and high-fructose corn syrup aren't better or worse than other added sugars. Instead, we should focus on how much we're consuming â€” less than 10% of our total daily calories should be coming from added sugars.
0:00 Intro
0:31 Sugar is bad for you
1:16 High-fructose corn syrup is the worst kind of sugar
2:08 Honey and agave are the healthiest alternatives to sugar
2:50 Sugar makes you hyper
3:35 You should cut all sugar from your diet
4:20 Artificial sweeteners are healthier than sugar
5:13 Sugar is only in sweet foods
5:49 Sugar is addictive
6:44 Sugar causes diabetes
7:28 People with diabetes can't eat sugar
MORE DEBUNKED VIDEOS:
Neurologists Debunk 11 Headache And Migraine Myths | Debunked
https://www.youtube.com/watch?v=Ab3nSeTc6I4&amp;t=108s
Allergists Debunk 11 Food Allergy Myths | Debunked
https://www.youtube.com/watch?v=civyA2P3Cs4
OB-GYNs Debunk 16 Postpartum And Breastfeeding Myths | Debunked
https://www.youtube.com/watch?v=cD1wKMSOqD8
------------------------------------------------------
#SugarMyths #Debunked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Dietitians Debunk 10 Sugar Myths | Debunked</t>
  </si>
  <si>
    <t>bx4RN5scS_0</t>
  </si>
  <si>
    <t>How hearing aids are made</t>
  </si>
  <si>
    <t>2021-12-22 19:02:54+00:00</t>
  </si>
  <si>
    <t>#HearingAids #HowItsMade #Shorts #ScienceInsider
------------------------------------------------------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How hearing aids are made</t>
  </si>
  <si>
    <t>nMaLyAujusY</t>
  </si>
  <si>
    <t>How cement tiles are made from black carbon</t>
  </si>
  <si>
    <t>2021-12-15 20:00:12+00:00</t>
  </si>
  <si>
    <t>#Tiles #Recycling #Shorts #ScienceInsider
------------------------------------------------------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How cement tiles are made from black carbon</t>
  </si>
  <si>
    <t>Ab3nSeTc6I4</t>
  </si>
  <si>
    <t>Neurologists Debunk 11 Headache And Migraine Myths | Debunked</t>
  </si>
  <si>
    <t>Neurologists Debunk 11 Headache And Migraine Myths Debunked</t>
  </si>
  <si>
    <t>2021-12-12 19:00:03+00:00</t>
  </si>
  <si>
    <t>Neurologists Deena Kuruvilla and Cynthia Armand debunk 11 myths about headaches and migraine attacks. They talk about the relationship between caffeine and headaches, the best hangover cure, and various treatment options for a headache and migraine. They also debunk the myth that a migraine attack is just a headache. In fact, migraine is a neurological disease and is the second-leading cause of disability worldwide.
Kuruvilla is a board-certified neurologist and director of the Westport Headache Institute. She primarily focuses on procedural approaches for the treatment of headache disorders. You can learn more about her work here: https://www.westportheadache.com/
Armand is an assistant professor of neurology at Albert Einstein College of Medicine and the fellowship director and founder of the Holistic Migraine Lecture Series at the Montefiore Headache Center. You can learn more about her work here: https://einsteinmed.edu/faculty/15446/cynthia-armand
Timecodes: 
0:00 Intro
0:41 Migraines are just headaches
1:30 A nap will cure your headache
2:16 Caffeine causes headaches
3:10 Dehydration is the most common cause of headaches
4:08 Migraines can be cured
4:53 The best way to cure a hangover is hangover food
5:49 Taking Advil will always treat headaches and migraines
7:06 All migraines are the same
8:16 Migraines and headaches only happen on one side of the head
9:09 Having a headache means something is wrong with your body
10:24 Mental health has nothing to do with migraines
MORE DEBUNKED VIDEOS:
Sleep Experts Debunk 13 More Sleep Myths | Debunked
https://youtu.be/Aoaec1Npjoc
Allergists Debunk 11 Food Allergy Myths | Debunked
https://youtu.be/civyA2P3Cs4
Podiatrists Debunk 11 Feet Myths | Debunked
https://youtu.be/8O71bQWg8ys
------------------------------------------------------
#Headache #Debunked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Neurologists Debunk 11 Headache And Migraine Myths | Debunked</t>
  </si>
  <si>
    <t>WFWMgjwAjMQ</t>
  </si>
  <si>
    <t>Why Ticks Are Spreading</t>
  </si>
  <si>
    <t>2021-12-01 19:00:17+00:00</t>
  </si>
  <si>
    <t>#Ticks #Insects #Shorts #ScienceInsider
------------------------------------------------------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Why Ticks Are Spreading</t>
  </si>
  <si>
    <t>Pilots Debunk 11 Flying Myths | Debunked</t>
  </si>
  <si>
    <t>Pilots Debunk 11 Flying Myths Debunked</t>
  </si>
  <si>
    <t>2021-11-28 19:00:00+00:00</t>
  </si>
  <si>
    <t>Pilots Zoya Agarwal and Rajalakshmi Eshwar debunk 11 myths about flying. They talk about why cabin air doesn't make you sick, the effects of flying on your body, and why you shouldn't worry about turbulence. They also debunk the myth that autopilot flies the plane for them. In fact, they give all the commands for it and monitor it regularly. 
Agarwal is a pilot in command for Air India, flying the Boeing 777 aircraft. She is the first woman commander to fly over the North Pole, together with an all-female crew, on one of the longest air routes in the world. You can learn more about her work here: https://captainzoya.com/
Eshwar is a first officer for Air India, flying the Boeing 777 aircraft. She's been with the airline for the past 13 years. 
Timecodes: 
0:00 Intro
0:38 Bad turbulence can crash a plane
1:45 Lightning can bring down a plane
2:09 Cabin air will make you sick
2:46 Flying doesn't affect your body
4:08 It's more dangerous to fly during the night than the day
4:49 Flying is more dangerous than driving
5:42 Autopilot flies the plane for you
6:22 Pilots must have perfect vision
6:49 Pilots all have parachutes under their seats
7:02 Pilots sleep for most of the flight
7:53 Staying awake through a flight will cure jet lag
MORE DEBUNKED VIDEOS:
Podiatrists Debunk 11 Feet Myths | Debunked
https://www.youtube.com/watch?v=8O71bQWg8ys
Pediatricians Debunk 13 Myths About Teens | Debunked
https://www.youtube.com/watch?v=MEXCDsztoik
ENT Doctors Debunk 11 Ear And Nose Myths | Debunked
https://www.youtube.com/watch?v=JJMtl3AjCHI
------------------------------------------------------
#Pilot #Debunked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Pilots Debunk 11 Flying Myths | Debunked</t>
  </si>
  <si>
    <t>QKMJUJyGqws</t>
  </si>
  <si>
    <t>How Lava Reacts To Crystals, Water, Ice, And Metal | Science Skills</t>
  </si>
  <si>
    <t>How Lava Reacts To Crystals Water Ice And Metal Science Skills</t>
  </si>
  <si>
    <t>2021-11-21 19:00:06+00:00</t>
  </si>
  <si>
    <t>Adding relatively minor factors like crystals, water, ice, and metal can drastically affect how lava moves, cools, and creates formations. When lava meets water, for example, the results can be explosive. Understanding these interactions is vital for keeping communities who reside in hazardous zones â€” like the volcanic and oceanic Hawaii â€” safe from lava flows. Plus, it can tell us about how volcanoes might work on other planetary bodies. Here's how lava reacts to four different environmental factors.
MORE SCIENCE INSIDER VIDEOS:
How Far Scientists Go To Create Your Face From Your DNA | Science Skills
https://www.youtube.com/watch?v=Nh4ME_l6oLA&amp;t
How Far Volcanologists Go To Test Lava | Science Skills
https://www.youtube.com/watch?v=j54K0pv3w7k&amp;
What's Inside A Lava Lamp?
https://www.youtube.com/watch?v=JIfeR_nqVUA
------------------------------------------------------
#ScienceInsider #ScienceSkills #Volcanos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How Lava Reacts To Crystals, Water, Ice, And Metal | Science Skills</t>
  </si>
  <si>
    <t>['science', 'tech', 'science insider', 'lava', 'volcano', 'volcanic rock', 'Hawaii', 'planetary bodies']</t>
  </si>
  <si>
    <t>eFTT0O8OqNY</t>
  </si>
  <si>
    <t>Doctor Explains Earwax Removal | Boddities</t>
  </si>
  <si>
    <t>Doctor Explains Earwax Removal Boddities</t>
  </si>
  <si>
    <t>2021-11-19 19:00:13+00:00</t>
  </si>
  <si>
    <t>Doctor Catherine Schuster-Bruce reacts to earwax removal videos.
MORE SCIENCE INSIDER VIDEOS:
ENT Doctors Debunk 11 Ear And Nose Myths | Debunked
https://youtu.be/JJMtl3AjCHI
What's Inside A Human Ear?
https://youtu.be/9o13G_hqg6U
The Bugs That Lay Eggs All Over Your Body
https://youtu.be/snmgvIikuas
------------------------------------------------------
#Earwax #Boddities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Doctor Reacts To Earwax Removal Videos | Boddities</t>
  </si>
  <si>
    <t>6S2rz6j8w4E</t>
  </si>
  <si>
    <t>Coffins Are Made Of Mushrooms</t>
  </si>
  <si>
    <t>2021-11-17 19:00:02+00:00</t>
  </si>
  <si>
    <t>#Biodegradable #Mushrooms #Shorts #ScienceInsider
------------------------------------------------------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Coffins Are Made Of Mushrooms</t>
  </si>
  <si>
    <t>civyA2P3Cs4</t>
  </si>
  <si>
    <t>Allergists Debunk 11 Food Allergy Myths | Debunked</t>
  </si>
  <si>
    <t>Allergists Debunk 11 Food Allergy Myths Debunked</t>
  </si>
  <si>
    <t>2021-11-14 19:00:20+00:00</t>
  </si>
  <si>
    <t>Allergy and immunology specialists Wei Wei Li and Payel Gupta debunk 11 myths about food allergies. They talk about how peanuts are not the most common food allergy and how Benadryl will not treat an allergic reaction. They also discuss the distinction between food intolerances and food allergies and why it's important to know the difference. 
Li is a board-certified adult and pediatric allergy immunology specialist and the medical director at Cleared. She's been in practice in New Jersey for the past 10 years. You can read more about her work here: http://www.getcleared.com/ 
Gupta is an adult and pediatric allergy, asthma, and immunology specialist. She is also a cofounder and the chief medical officer at Cleared. She's been practicing in New York City for over 12 years. You can read more about her work here: https://www.easeallergy.com/ 
0:00 Intro
0:40 Peanuts are the most common food allergy
1:28 You can use Benadryl to treat an allergic reaction
2:02 Food allergies and food intolerances are the same thing
3:24 Food-sensitivity testing is accurate 
4:14 The best way to find out if you have a food allergy is to get tested
5:10 You can cure food allergies
6:02 Allergic reactions won't happen if you didn't swallow the food
6:49 Each allergic reaction will be worse than the last
7:15 If your child has eczema, they will also develop food allergies
7:52 If your first child has a food allergy, your next child will have one also  
8:23 Throwing up will make your allergic reaction less severe
MORE DEBUNKED VIDEOS:
Exterminator And Pest Expert Debunk 15 Pest Myths | Debunked
https://youtu.be/1Hgm3AhsAJw
OB-GYNs Debunk 16 Postpartum And Breastfeeding Myths | Debunked
https://www.youtube.com/watch?v=cD1wKMSOqD8
Pediatricians Debunk 13 Myths About Teens | Debunked
https://www.youtube.com/watch?v=MEXCDsztoik
------------------------------------------------------
#Allergies #Debunked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Allergists Debunk 11 Food Allergy Myths | Debunked</t>
  </si>
  <si>
    <t>Nh4ME_l6oLA</t>
  </si>
  <si>
    <t>How Far Scientists Go To Create Your Face From Your DNA | Science Skills</t>
  </si>
  <si>
    <t>How Far Scientists Go To Create Your Face From Your DNA Science Skills</t>
  </si>
  <si>
    <t>2021-11-02 18:00:07+00:00</t>
  </si>
  <si>
    <t>Population geneticist Mark Shriver and his team at Penn State want to make replicas of faces using solely DNA. This kind of technology, once honed, could be essential for solving cold cases involving unidentified remains. Facial reconstructions are often a last-ditch effort to identify victims when other leads don't pan out, but traditional forensic sculptures are only approximations. Here's how Shriver Lab is trying to get us as close as we can to a copy machine. 
MORE SCIENCE INSIDER VIDEOS:
How Far Volcanologists Go To Test Lava | Science Skills
https://www.youtube.com/watch?v=j54K0pv3w7k
Pest Control Experts Debunk 15 Pest Myths
https://www.youtube.com/watch?v=1Hgm3AhsAJw
OB-GYNs Debunk 16 Postpartum And Breastfeeding Myths | Debunked
https://www.youtube.com/watch?v=cD1wKMSOqD8
------------------------------------------------------
#DNA #ScienceSkills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How Far Scientists Go To Create Your Face From Your DNA | Science Skills</t>
  </si>
  <si>
    <t>['science', 'tech', 'science insider', 'DNA', 'Science Skills', 'Facial reconstruction', 'Penn State']</t>
  </si>
  <si>
    <t>1Hgm3AhsAJw</t>
  </si>
  <si>
    <t>Exterminator And Pest Expert Debunk 15 Pest Myths | Debunked</t>
  </si>
  <si>
    <t>Exterminator And Pest Expert Debunk 15 Pest Myths Debunked</t>
  </si>
  <si>
    <t>2021-10-31 21:00:00+00:00</t>
  </si>
  <si>
    <t>Entomologists Jim Skinner and Jody Gangloff-Kaufmann debunk 15 myths about pests. They talk about the real reason people get mosquito bites, how resilient cockroaches are, and the best way to catch mice. They also debunk the myth that all ticks will give you Lyme disease. In fact, only the black-legged tick (aka the deer tick) can give you Lyme disease, and usually only if it feeds on you for more than 24 hours. 
Skinner is the president and co-owner of A&amp;C Pest Management, a pest-management company that specializes in green approaches. He has over 35 years of experience in pest control, from ants to termites, rodents, wasps, and more. You can learn more about his work here: https://www.acpest.com/about-us 
Gangloff-Kaufmann is the coordinator of community integrated pest management, or IPM, at the New York State IPM Program at Cornell University. She's been educating others for over 20 years about bedbugs, tick surveillance, and other household and landscape pests and pollinators. Her work also focuses on promoting IPM approaches in schools, public spaces, and homes. You can learn more here: https://entomology.cals.cornell.edu/people/jody-gangloff-kaufmann/
0:00 Intro
0:49 All mosquitoes bite
1:15 Mosquitoes keep biting you because you're sweet
2:04 Head lice jump from one person to another
3:12 Mice are the same as rats
4:06 Having cats will keep mice away
4:53 Cheese is the most effective lure for mice
5:27 A cockroach needs its head to survive
6:37 You can't see a bedbug with your naked eye
7:10 You have ants because your house isn't clean
8:11 You can feel a tick bite when it happens
9:08 All ticks will give you Lyme disease
10:26 We swallow spiders in our sleep
10:48 Natural oils like peppermint and spearmint will keep bugs away
11:19 Getting rid of flowers will keep wasps away
12:04 Concrete slab homes are termite proof
MORE DEBUNKED VIDEOS:
Sleep Experts Debunk 13 More Sleep Myths | Debunked
https://www.youtube.com/watch?v=Aoaec1Npjoc
OB-GYNs Debunk 16 Postpartum And Breastfeeding Myths | Debunked
https://www.youtube.com/watch?v=cD1wKMSOqD8
Paramedics Debunk 12 First Aid Myths | Debunked
https://www.youtube.com/watch?v=XuEfAi0gThY
------------------------------------------------------
#Pests #Debunked #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Exterminator And Pest Expert Debunk 15 Pest Myths | Debunked</t>
  </si>
  <si>
    <t>kZcDSHGqOM4</t>
  </si>
  <si>
    <t>Insider At COP26: Accelerating Action to Combat Climate Change</t>
  </si>
  <si>
    <t>Insider At COP26 Accelerating Action to Combat Climate Change</t>
  </si>
  <si>
    <t>2021-10-28 17:01:37+00:00</t>
  </si>
  <si>
    <t>Even as corporations adopt green standards and goals, scientists have declared the world faces an uphill battle against the climate crisis.
In association with the annual United Nations Climate Change Conference (COP26), Insider's virtual event "Insider At COP26: Accelerating Action to Combat Climate Change," presented by Deloitte, will feature a group of global stakeholders from government and the corporate world will help our audience understand what needs to happen in order to create national action. 
------------------------------------------------------
#ScienceInsider #ClimateChange #EnvironmentalActivism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t>
  </si>
  <si>
    <t>['science', 'tech', 'science insider', 'climate change', 'environmental action', 'United Nations', 'climate action', 'sustainability']</t>
  </si>
  <si>
    <t>cD1wKMSOqD8</t>
  </si>
  <si>
    <t>OB-GYNs Debunk 16 Postpartum And Breastfeeding Myths | Debunked</t>
  </si>
  <si>
    <t>OBGYNs Debunk 16 Postpartum And Breastfeeding Myths Debunked</t>
  </si>
  <si>
    <t>2021-10-17 18:00:10+00:00</t>
  </si>
  <si>
    <t>High-risk obstetricians Laura Riley and Dena Goffman debunk 16 postpartum myths. They talk about how breastfeeding will not prevent pregnancy, why baby bumps don't disappear right after you give birth, and how breastfeeding doesn't always come naturally. They also debunk the myth that you'll need to keep having C-sections if you've previously had one.
Riley is the chair of OB-GYN at NewYork-Presbyterian and Weill Cornell Medicine. She specializes in maternal fetal medicine. You can learn more about her work here: https://weillcornell.org/laura-e-riley-md
Goffman is the chief of obstetrics at NewYork-Presbyterian and Columbia University. She is also a maternal fetal medicine specialist. You can learn more about her work here: https://www.columbiaobgyn.org/profile/dena-goffman-md
Timecodes: 
0:00 Intro
0:40 Your baby bump disappears after you give birth. 
1:15 Your vagina will become loose after giving birth. 
1:53 You can have sex right after childbirth
2:40 Breastfeeding will come naturally. 
4:06 Breastfeeding will help you lose all the baby weight quickly.  
4:37 It's normal for nursing to hurt
5:44 Your milk supply can't be improved. 
6:32 Breastfeeding makes your baby clingy and dependent
7:14 You shouldn't nurse if you're sick.
7:50 Breastfeeding will prevent pregnancy. 
8:40 Everyone gets postpartum depression. 
9:57 You will immediately fall in love with your baby. 
10:40 Once you have one C-section, you'll need to keep having them
11:45 You won't have vaginal bleeding after a C-section 
12:26 Severe headaches are normal when you're postpartum and overtired
13:41 It's better to have kids one right after the next. 
MORE DEBUNKED VIDEOS: 
Pediatricians Debunk 13 Myths About Teens | Debunked
https://www.youtube.com/watch?v=MEXCDsztoik
Paramedics Debunk 12 First Aid Myths | Debunked
https://www.youtube.com/watch?v=XuEfAi0gThY
Sleep Experts Debunk 13 More Sleep Myths | Debunked
https://www.youtube.com/watch?v=Aoaec1Npjoc
------------------------------------------------------
#Postpartum #OBGYN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OB-GYNs Debunk 16 Postpartum And Breastfeeding Myths | Debunked</t>
  </si>
  <si>
    <t>['science', 'tech', 'science insider', 'Ob-Gyn', 'Postpartum', 'Child Birth', 'Pregnancy']</t>
  </si>
  <si>
    <t>MEXCDsztoik</t>
  </si>
  <si>
    <t>Pediatricians Debunk 13 Myths About Teens | Debunked</t>
  </si>
  <si>
    <t>Pediatricians Debunk 13 Myths About Teens Debunked</t>
  </si>
  <si>
    <t>2021-09-19 18:00:03+00:00</t>
  </si>
  <si>
    <t>Pediatrician Blair Hammond and developmental psychologist Aliza Pressman debunk 13 myths about parenting teens. They talk about how adolescence doesn't end at 18, why teens tend to be risk-takers, and how authoritative parenting can help guide teens with their social media and video game use. They also cover more sensitive topics of depression, suicide, and eating disorders, emphasizing how parental guidance and outside resources can support affected teens. 
Hammond is a general pediatrician at Mount Sinai Hospital. She is also a cofounding director and the director of medical education for the Mount Sinai Parenting Center. You can learn more about her work here: https://www.mountsinai.org/profiles/blair-s-hammond
Pressman is a developmental psychologist at Mount Sinai Hospital. She is a cofounding director and the director of clinical programming for the Mount Sinai Parenting Center, and she also has a podcast called "Raising Good Humans," where she covers all things parenting. You can learn more about her work here: https://www.draliza.net/
National Suicide Prevention Lifeline: 1-800-273-8255
National Eating Disorders Helpline: 1-800-931-2237
Timecodes: 
00:00 Intro
00:59 Adolescence starts at 13 and ends at 18
01:47 All teenagers are risk-takers who want to try drugs and alcohol
02:51 Strict parents raise well-behaved children
03:57 Teens are addicted to social media
04:44 Playing certain sports can make your teen grow taller
05:27 Playing video games will rot your teen's brain
06:26 Teens don't need to take vitamins
07:20 My teen purposely pushes my buttons
08:05 Parents shouldn't talk to their kid about sex
09:38 Being "depressed" is a natural part of being a teenager
11:33 Teens are lazy
12:06 Only girls struggle with eating disorders
13:16 "Boys will be boys"
MORE DEBUNKED VIDEOS: 
Paramedics Debunk 12 First Aid Myths | Debunked
https://www.youtube.com/watch?v=XuEfAi0gThY
Sleep Experts Debunk 13 More Sleep Myths | Debunked
https://www.youtube.com/watch?v=Aoaec1Npjoc
Podiatrists Debunk 11 Feet Myths | Debunked
https://www.youtube.com/watch?v=8O71bQWg8ys
------------------------------------------------------
#Teenagers #Parenting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Business Insider/Tech Insider on Amazon Prime: http://read.bi/PrimeVideo
Pediatricians Debunk 13 Myths About Teens | Debunked</t>
  </si>
  <si>
    <t>['science', 'tech', 'science insider', 'Debunked', 'Teen', 'Parenting', 'Teen Parents']</t>
  </si>
  <si>
    <t>oWVyvypQ3M0</t>
  </si>
  <si>
    <t>How Scientists Make Their Own Lava</t>
  </si>
  <si>
    <t>2021-09-15 17:26:27+00:00</t>
  </si>
  <si>
    <t>#Lava #Shorts #ScienceInsider
------------------------------------------------------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Business Insider/Tech Insider on Amazon Prime: http://read.bi/PrimeVideo
How Scientists Make Their Own Lava</t>
  </si>
  <si>
    <t>1TGHdtm_FnY</t>
  </si>
  <si>
    <t>What Homes On Mars Could Look Like</t>
  </si>
  <si>
    <t>2021-09-09 19:09:32+00:00</t>
  </si>
  <si>
    <t>#Mars #Shorts #ScienceInsider
------------------------------------------------------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Business Insider/Tech Insider on Amazon Prime: http://read.bi/PrimeVideo
What Homes On Mars Could Look Like</t>
  </si>
  <si>
    <t>XuEfAi0gThY</t>
  </si>
  <si>
    <t>Paramedics Debunk 12 First Aid Myths | Debunked</t>
  </si>
  <si>
    <t>Paramedics Debunk 12 First Aid Myths Debunked</t>
  </si>
  <si>
    <t>2021-09-05 18:00:07+00:00</t>
  </si>
  <si>
    <t>Paramedics Randy Li and Lorena Concepcion-Martinez debunk 12 myths about first aid. They talk about how to properly perform CPR, different choking protocols, and the best way to clean a wound. They also explain that sleeping after a concussion isn't dangerous â€” in fact, the myth comes from the misconception that sleeping after a concussion can lead to a coma. 
Concepcion-Martinez has been a paramedic in New York City for the past 19 years.
Li has been a paramedic in New York City for the past 11 years. He also has a YouTube channel called RescueRandy, where he covers all things related to emergency medical services. You can watch his videos here: https://www.youtube.com/c/RescueRandy/
Timecodes: 
00:00 Intro 
00:38 If someone gets a concussion, keep them awake
01:25 You should put something into the mouth of someone having a seizure
02:44 Slap a choking person on the back
04:37 Always suck the venom out of a snakebite
05:52 CPR requires mouth-to-mouth
07:13 After getting stabbed, take out the sharp object from the body
07:48 You have to be medically trained to use a defibrillator
09:04 Put butter on a burn to heal it
09:34 If you get frostbite on your hands, rub them together to warm them up
10:35 You should clean your wounds with rubbing alcohol
11:29 Cardiac arrest and a heart attack are the same thing
12:09 If you witness a drug overdose, put the person in the shower or bath
MORE DEBUNKED VIDEOS:
Sleep Experts Debunk 13 More Sleep Myths | Debunked
https://www.youtube.com/watch?v=Aoaec1Npjoc
Podiatrists Debunk 11 Feet Myths | Debunked
https://www.youtube.com/watch?v=8O71bQWg8ys
ENT Doctors Debunk 11 Ear And Nose Myths | Debunked
https://www.youtube.com/watch?v=JJMtl3AjCHI
------------------------------------------------------
#FirstAid #Paramedics #ScienceInsider
Science Insider tells you all you need to know about science: space, medicine, biotech, physiology, and more. 
Visit us at: https://www.businessinsider.com
Science Insider on Facebook: https://www.facebook.com/BusinessInsi...
Science Insider on Instagram: https://www.instagram.com/science_ins...
Business Insider on Twitter: https://twitter.com/businessinsider
Tech Insider on Twitter: https://twitter.com/techinsider
Business Insider/Tech Insider on Amazon Prime: http://read.bi/PrimeVideo
Paramedics Debunk 12 First Aid Myths | Debunked</t>
  </si>
  <si>
    <t>['science', 'tech', 'science insider', 'Debunked', 'First Aid', 'EMS', 'Paramedics']</t>
  </si>
  <si>
    <t>5A7NuXzKdUM</t>
  </si>
  <si>
    <t>UCn8zNIfYAQNdrFRrr8oibKw</t>
  </si>
  <si>
    <t>My Disability Comedy is Not Your â€œInspiration Pornâ€ | My Life Online</t>
  </si>
  <si>
    <t>My Disability Comedy is Not Your Inspiration Porn My Life Online</t>
  </si>
  <si>
    <t>2022-11-03 15:00:01+00:00</t>
  </si>
  <si>
    <t>Louie Lingard aka NotLewy has arthrogryposis and is known for comedic content about his disability on TikTok where he has garnered 1.2 million followers. Although he has received a larger following than he could ever imagine, which is paying more than heâ€™s ever made, Louie doesnâ€™t want to be defined by his disability â€“ He wants to be a musician. But every time he makes content about his music and not about his disability the TikTok algorithm pushes it out and his numbers drop. He feels stuck from what the algorithm wants and what he wants. He recently dropped out of college to follow his dreams but now heâ€™s not sure if he did the right thing. The TikTok algorithm has sent him into a depression, but heâ€™s not sure what is the best next move. Â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t>
  </si>
  <si>
    <t>['documentary', 'documentaries', 'docs', 'interview', 'culture', 'lifestyle', 'world', 'exclusive', 'independent', 'underground', 'videos', 'journalism', 'vice guide', 'vice.com', 'vice', 'vice magazine', 'vice mag', 'vice videos', 'film', 'short films', 'movies', 'inspiration porn', 'Louie Lingard', 'NotLewy', 'arthrogryposis', 'Louie Lingard Comedy', 'Louie Lingard Rap', 'notlewy tiktok', 'notlewy disability', 'notlewy live', 'NotLewy Rapping', 'NotLewy Performance', 'My Life Online', 'Not Lewy My Life Online', 'Not Lewy']</t>
  </si>
  <si>
    <t>a_ee6XDSDBQ</t>
  </si>
  <si>
    <t>Is this Royal Club Just Empire in Disguise? | Empires of Dirt</t>
  </si>
  <si>
    <t>Is this Royal Club Just Empire in Disguise Empires of Dirt</t>
  </si>
  <si>
    <t>2022-11-02 14:59:19+00:00</t>
  </si>
  <si>
    <t>After the death of Queen Elizabeth II, countries across the commonwealth are looking to remove the British monarch as their head of state or leave the Commonwealth entirely. 
As King Charles III takes the throne, can he hold his motherâ€™s â€˜favourite clubâ€™ together?
In the series, Royal Empires of Dirt, VICE World News host Zing Tsjeng looks into the shady royal history that rarely gets talked about. 
Watch more from this series: 
The Dark Secret Behind the Royal Family's Wealth
https://youtu.be/ZmcnSs58uVk 
The Dark History of the UKâ€™s Biggest Mansions 
https://youtu.be/IAbCuEFNAV8 
Should Museums Return Their Stolen Objects?
https://youtu.be/3zmmqL0RIdk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#vice #news #queenelizabeth</t>
  </si>
  <si>
    <t>['documentary', 'documentaries', 'docs', 'interview', 'culture', 'lifestyle', 'world', 'exclusive', 'independent', 'underground', 'videos', 'journalism', 'vice guide', 'vice.com', 'vice', 'vice magazine', 'vice mag', 'vice videos', 'film', 'short films', 'movies', 'empires of dirt', 'queen', 'queen elizabeth', 'queen elizabeth funeral 2022', 'queen elizabeth ii', 'queen elizabeth funeral', 'queen elizabeth death', 'queen elizabeth latest news', 'commonwealth games', 'commonwealth', 'empire', 'king charles iii', 'king charles coronation']</t>
  </si>
  <si>
    <t>9W43aeRl4C0</t>
  </si>
  <si>
    <t>The Gangs Turning Children into Dealers #Shorts</t>
  </si>
  <si>
    <t>The Gangs Turning Children into Dealers Shorts</t>
  </si>
  <si>
    <t>2022-10-31 15:00:05+00:00</t>
  </si>
  <si>
    <t>County lines is the practice of inner city criminal gangs coercing vulnerable adults and children (often as young as six) to carry and sell drugs to market and coastal towns across the UK. 
Watch the full documentary here: https://www.youtube.com/watch?v=mMCXXelJBHg&amp;t=7s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#drugs</t>
  </si>
  <si>
    <t>['documentary', 'documentaries', 'docs', 'interview', 'culture', 'lifestyle', 'world', 'exclusive', 'independent', 'underground', 'videos', 'journalism', 'vice guide', 'vice.com', 'vice', 'vice magazine', 'vice mag', 'vice videos', 'film', 'short films', 'movies', 'county lines lesson ill never learn', 'county lines 2', 'county lines', 'vice world news', 'drug runners', 'vice world news informer', 'county lines trailer', 'drugs', 'vice world news documentary', 'high society', 'tucibi', 'cocaine', 'ketamine', 'united kingdom', 'heroin', 'vice pink cocaine', 'county lines uk']</t>
  </si>
  <si>
    <t>gVJx8tCoiKE</t>
  </si>
  <si>
    <t>Getting Stepped on for a Living | Side Hustles</t>
  </si>
  <si>
    <t>Getting Stepped on for a Living Side Hustles</t>
  </si>
  <si>
    <t>2022-10-30 15:00:28+00:00</t>
  </si>
  <si>
    <t>During the weekdays, Georgio T. works as a massage therapist in Fairfield, CT. He owns a home, has friends, and enjoys a fairly simple life. But on Friday and Saturday nights, Georgio drives into NYC where he wraps himself in a carpet and allows people to step on him at various paid gigs and kink parties. 
What started as a kink (he realized he liked the feeling of weight on top of him as a child when his cats would walk on top of him), has turned into a full-blown, secondary source of income. Now, heâ€™s committed to providing an unmatched, optimal experience for participants to ensure that he â€œgets rehired for more gigsâ€. 
NYC gigs range from birthday parties, S&amp;M parties, costume parties, Burning Man parties, etc. Georgio has even thrown his own and plans on organizing a series of events at the Rockaways + Fort Tilden this summer (donations encouraged but not mandatory).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#sidehustle #humancarpet</t>
  </si>
  <si>
    <t>['documentary', 'documentaries', 'docs', 'interview', 'culture', 'lifestyle', 'world', 'exclusive', 'independent', 'underground', 'videos', 'journalism', 'vice guide', 'vice.com', 'vice', 'vice magazine', 'vice mag', 'vice videos', 'film', 'short films', 'movies', 'human carpet', 'side hustle', 'side hustles', 'human carpet nyc', 'human carpet new york', 'human carpets', 'side hustle ideas', 'best side hustles', 'kinks', 'side hustles for extra money', 'side hustles 2022', 'side hustles from home', 'make money online', 'how to start a side hustle with no money']</t>
  </si>
  <si>
    <t>DwsEegjrIjM</t>
  </si>
  <si>
    <t>Jason Dill: From Trailer Parks to Pro-Skating | Epicly Later'd</t>
  </si>
  <si>
    <t>Jason Dill From Trailer Parks to ProSkating Epicly Laterd</t>
  </si>
  <si>
    <t>2022-10-29 15:00:09+00:00</t>
  </si>
  <si>
    <t>In 2009, Jason Dill was hospitalized after years of whisky and Vicodin burned a hole in his stomach. After cleaning up his act, Dill now runs "****king Awesome" skate company.
This episode first aired on VICE TV in 2017.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#skateboarding</t>
  </si>
  <si>
    <t>['documentary', 'documentaries', 'docs', 'interview', 'culture', 'lifestyle', 'world', 'exclusive', 'independent', 'underground', 'videos', 'journalism', 'vice guide', 'vice.com', 'vice', 'vice magazine', 'vice mag', 'vice videos', 'film', 'short films', 'movies', 'jason dill', 'chad muska', 'skateboarding', "epicly later'd", 'skater boy', 'skating', 'skateboard', 'skateboarding for beginners', 'skateboard tricks', 'skate videos', 'epicly laterd', 'patrick odell', 'pro skater', 'skate vids', 'skate 3', 'new york', 'jason dill interview', 'jason dill photosynthesis']</t>
  </si>
  <si>
    <t>Oge1nNcIjZg</t>
  </si>
  <si>
    <t>Why Adult Babies Enjoy Having Their Diapers Changed #Shorts</t>
  </si>
  <si>
    <t>Why Adult Babies Enjoy Having Their Diapers Changed Shorts</t>
  </si>
  <si>
    <t>2022-10-28 15:00:17+00:00</t>
  </si>
  <si>
    <t>ABDL stands for â€˜Adult Baby Diaper Lovers,â€™ a niche corner of the fetish sphere filled with squirmy littles, extra large onesies, and lots and lots of diapers. In this world, nostalgia and childhood reign supreme, but itâ€™s not a one-size-fits-all lifestyle. Some might find the adult baby aspect therapeutic, while others just find soiling diapers kind of hot.
Watch the full documentary here: https://youtu.be/U4H9kDL-WmU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#adultdiaper</t>
  </si>
  <si>
    <t>['documentary', 'documentaries', 'docs', 'interview', 'culture', 'lifestyle', 'world', 'exclusive', 'independent', 'underground', 'videos', 'journalism', 'vice guide', 'vice.com', 'vice', 'vice magazine', 'vice mag', 'vice videos', 'film', 'short films', 'movies', 'SEX', 'sex', 'vice guide to sex', 'fetish', 'sexuality', 'sexualing healing', 'vice sex', 'vice video', 'adult baby', 'baby fetish', 'baby feeding', 'baby', 'diaper', 'nappy', 'diaper changing', 'diaper money', 'kink', 'weird', 'wtf', 'age play', 'adult babies', 'living as an adult baby', 'adult babys', 'ageplay documentary']</t>
  </si>
  <si>
    <t>XATbBXqwKx4</t>
  </si>
  <si>
    <t>Inside Russiaâ€™s Military Collapse | Super Users</t>
  </si>
  <si>
    <t>Inside Russias Military Collapse Super Users</t>
  </si>
  <si>
    <t>2022-10-26 15:00:21+00:00</t>
  </si>
  <si>
    <t>Russian soldiers are banned from using their smartphones. But a lack of discipline and a desire for attention means they use them anyway. Their posts online provide a wealth of data about their side of the war. 
Journalist, â€‹â€‹Mark Krutov, uses this information to track the locations and movements of Russian troops, as well as their low morale and sinking mood.
In our series Super Users, VICE World News explores the latest technology being used to fight crime, trafficking, climate change and social injustice. 
Check out the VICE World News playlist for global reporting you won't find elsewhere: 
https://www.youtube.com/playlist?list=PLw613M86o5o4S3BXgi3bCiIVuopQxIMgV
Watch more from this series: 
Ukrainians Are Bombing Russians with Custom Drones 
https://www.youtube.com/watch?v=VqOdnCEbDU4 
The Forensic Artist Solving Cold Cases 
https://www.youtube.com/watch?v=uogQhvonpmY&amp;t=1s 
Spamming a Multi-Billion Dollar Company  
https://youtu.be/4N-zOda3pM8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#Russia #Vice</t>
  </si>
  <si>
    <t>['documentary', 'documentaries', 'docs', 'interview', 'culture', 'lifestyle', 'world', 'exclusive', 'independent', 'underground', 'videos', 'journalism', 'vice guide', 'vice.com', 'vice', 'vice magazine', 'vice mag', 'vice videos', 'film', 'short films', 'movies', 'Russia', 'Troops', 'Super Users', 'Ukraine', 'War', 'News', 'Russia News', 'vladimir putin', 'ukraine war', 'war in ukraine', 'breaking news', 'vice world news', 'russia ukraine', 'latest news', 'ukraine russia news', 'war in ukraine 2022']</t>
  </si>
  <si>
    <t>ffx9DSeKi8o</t>
  </si>
  <si>
    <t>Taji Visits a Nudist Resort to Become a Better Man #Shorts</t>
  </si>
  <si>
    <t>Taji Visits a Nudist Resort to Become a Better Man Shorts</t>
  </si>
  <si>
    <t>2022-10-25 15:00:24+00:00</t>
  </si>
  <si>
    <t>In this episode of Better Man, Taji learns what it means to be confident by joining a nudist community and singing karaoke naked in front of strangers. - https://youtu.be/ZvCd-YArC_w 
Will this experience get him one step closer to becoming a better man?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#nudist #taji</t>
  </si>
  <si>
    <t>['documentary', 'documentaries', 'docs', 'interview', 'culture', 'lifestyle', 'world', 'exclusive', 'independent', 'underground', 'videos', 'journalism', 'vice guide', 'vice.com', 'vice', 'vice magazine', 'vice mag', 'vice videos', 'film', 'short films', 'movies', 'sex', 'orgy', 'nudist', 'community', 'nudity', 'nudist community', 'nudist resort', 'naked karaoke', 'naked', 'taji ameen one star reviews', 'taji ameen better man', 'taji ameen interview', 'taji ameen dating', 'taji vice', 'vice video', 'better man', 'nudist colony', 'vice guide to', 'taj vice interview']</t>
  </si>
  <si>
    <t>1-4Z4xKljjc</t>
  </si>
  <si>
    <t>Ravers Vs. Putin: Ukraineâ€™s Wartime Festival</t>
  </si>
  <si>
    <t>Ravers Vs Putin Ukraines Wartime Festival</t>
  </si>
  <si>
    <t>2022-10-23 15:00:00+00:00</t>
  </si>
  <si>
    <t>Against the backdrop of a brutal war, thousands of young Ukrainian hippies gathered in the mountains for a giant party: the annual Shypit Festival. Nudity, psychedelics, and dancing around the fire chanting â€œ**** Putinâ€ ensued.
For many, this was their last chance to party before being conscripted to the front lines.
But then the Ukrainian military showed up and began drafting the young revelers. While it may have ruined the party for some, these hippies are mostly keen to fight. In fact, they may be the first hippies in history who WANT to go to warâ€¦ 
Watch more from VICE: 
The Story of 'Unwritten' By Natasha Bedingfield
https://youtu.be/YJZUMX5PZ7U 
The Dark Secret Behind the Royal Family's Wealth
https://youtu.be/ZmcnSs58uVk 
MS13's Toxic Weed Thatâ€™s â€œMore Addictive Than Cocaine"
https://youtu.be/-ZhxFtmAoXg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#ukraine #festival</t>
  </si>
  <si>
    <t>['documentary', 'documentaries', 'docs', 'interview', 'culture', 'lifestyle', 'world', 'exclusive', 'independent', 'underground', 'videos', 'journalism', 'vice guide', 'vice.com', 'vice', 'vice magazine', 'vice mag', 'vice videos', 'film', 'short films', 'movies', 'ukraine news', 'ukraine vice', 'ukraine war', 'ukraine russia news', 'ukraine war video footage', 'ukraine war news', 'ukraine russia', 'conscription in russia', 'conscription ukraine', 'festival', 'shypit', 'music festival', 'ukraine mountains', 'ukraine mountain troops', 'Putin', 'Hippie', 'War', 'vice video']</t>
  </si>
  <si>
    <t>L0FJBuamAcg</t>
  </si>
  <si>
    <t>Did the Royal Family Steal This $400 Million Diamond? | Empires of Dirt</t>
  </si>
  <si>
    <t>Did the Royal Family Steal This 400 Million Diamond Empires of Dirt</t>
  </si>
  <si>
    <t>2022-10-21 15:00:13+00:00</t>
  </si>
  <si>
    <t>As King Charles III prepares for his coronation, controversy is brewing on whether Camilla will wear a crown that holds a $400 million diamond allegedly stolen from India.
In our series Royal Empires of Dirt, VICE World News host Zing Tsjeng looks into the shady royal history that rarely gets mentioned. 
Watch more from this series: 
The Dark Secret Behind the Royal Family's Wealth
https://youtu.be/ZmcnSs58uVk 
The Dark History of the UKâ€™s Biggest Mansions 
https://youtu.be/IAbCuEFNAV8 
Should Museums Return Their Stolen Objects?
https://youtu.be/3zmmqL0RIdk 
Check out the VICE World News playlist for global reporting you won't find elsewhere: https://www.youtube.com/playlist?list=PLw613M86o5o4S3BXgi3bCiIVuopQxIMgV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#queenelizabeth #royalfamily</t>
  </si>
  <si>
    <t>['documentary', 'documentaries', 'docs', 'interview', 'culture', 'lifestyle', 'world', 'exclusive', 'independent', 'underground', 'videos', 'journalism', 'vice guide', 'vice.com', 'vice', 'vice magazine', 'vice mag', 'vice videos', 'film', 'short films', 'movies', 'king charles iii speech', 'queen elizabeth funeral 2022', 'queen elizabeth death', 'diamond', 'royal wealth', 'royal diamond', 'diamonds', 'vwn', 'vice world news', 'vice video', 'empires of dirt', 'royal family', 'royal family documentary', 'royal family tree', 'royal family news', 'royal family history']</t>
  </si>
  <si>
    <t>QbcSQWEJvd0</t>
  </si>
  <si>
    <t>Making a Fake IG Account To Be Recruited by Gangs #Shorts</t>
  </si>
  <si>
    <t>Making a Fake IG Account To Be Recruited by Gangs Shorts</t>
  </si>
  <si>
    <t>2022-10-20 15:00:13+00:00</t>
  </si>
  <si>
    <t>VICE investigates a new and booming form of crime and meets the recruiters, the police, and people who have inadvertently got caught up in it. 
Watch the full documentary here: https://youtu.be/UfgbZ5wJszs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#moneymules</t>
  </si>
  <si>
    <t>['documentary', 'documentaries', 'docs', 'interview', 'culture', 'lifestyle', 'world', 'exclusive', 'independent', 'underground', 'videos', 'journalism', 'vice guide', 'vice.com', 'vice', 'vice magazine', 'vice mag', 'vice videos', 'film', 'short films', 'movies', 'instagram', 'snapchat', 'money mules', 'influencers', 'gangs', 'united kingdom', 'money mules caught', 'money mules uk', 'money mules vice', 'money mules documentary', 'money mules students', 'quick cash scams', 'quick cash side hustles', 'quick cash online', 'quick cash jobs', 'cash', 'quick cash']</t>
  </si>
  <si>
    <t>wP1vKOY4NCk</t>
  </si>
  <si>
    <t>One of the Greatest Feuds In Wrestling: Kaufman vs Lawler | I Was There</t>
  </si>
  <si>
    <t>One of the Greatest Feuds In Wrestling Kaufman vs Lawler I Was There</t>
  </si>
  <si>
    <t>2022-10-17 15:00:44+00:00</t>
  </si>
  <si>
    <t>The most publicized wrestling rivalry of all time, Andy Kaufman vs Jerry â€œThe Kingâ€ Lawler, left many wondering where the line between reality and fantasy blurred. Wrestling Historian &amp; Personality Jim Cornette takes us through it all, from Kaufman demanding that women get â€œback in the kitchenâ€, Kaufman's public demise at the hands of Foxy, Lawlerâ€™s illegal piledriver move that sends Kaufman to the hospital, and coffee thrown across the desk of David Letterman. This abridged tour of the biggest public farce of all time will leave you with a new understanding of the *real* meaning of wrestling.
From Executive Producers Dwayne â€œThe Rockâ€ Johnson, Dany Garcia, and the creators of the groundbreaking DARK SIDE OF THE RING comes the exhilarating new series TALES FROM THE TERRITORIES that reunites iconic, larger-than-life wrestling legends as they relive their most outrageous, jaw-dropping, unbelievable-but-100%-true stories from inside and outside of the squared circle. Tune in Tuesdays at 10P on VICE TV.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t>
  </si>
  <si>
    <t>['documentary', 'documentaries', 'docs', 'interview', 'culture', 'lifestyle', 'world', 'exclusive', 'independent', 'underground', 'videos', 'journalism', 'vice guide', 'vice.com', 'vice', 'vice magazine', 'vice mag', 'vice videos', 'film', 'short films', 'movies', 'andy kaufman', 'jerry lawler', 'andy kaufman wrestling', 'andy kaufman jerry lawler', 'andy kauffman', 'andy kaufman wwe', 'david letterman', 'andy kaufman slap', 'pro wrestling', 'jim and andy', 'andy kaufman vs jerry lawler', 'memphis wrestling (tv program)', 'classic memphis wrestling']</t>
  </si>
  <si>
    <t>YJZUMX5PZ7U</t>
  </si>
  <si>
    <t>The Story of 'Unwritten' By Natasha Bedingfield</t>
  </si>
  <si>
    <t>The Story of Unwritten By Natasha Bedingfield</t>
  </si>
  <si>
    <t>2022-10-16 14:59:51+00:00</t>
  </si>
  <si>
    <t>VICE meets Natasha Bedingfield to reflect on her uplifting 2000â€™s hit â€œUnwrittenâ€ and its viral moment during the peak of the 2020 pandemic. The track was vital to her cross-over success in the US, topping the radio charts for its pure pop sound and incredible vocal performance. Fast forward almost 20 years, VICE speaks to those closest to Natasha to understand the emotions of such a heartwarming track and travel to Ft Lauderdale, Florida to meet the TikTok dancers who created the viral dance craze.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#thestoryof #unwritten</t>
  </si>
  <si>
    <t>['documentary', 'documentaries', 'docs', 'interview', 'culture', 'lifestyle', 'videos', 'vice guide', 'vice.com', 'vice', 'vice magazine', 'vice mag', 'vice videos', 'unwritten', 'natasha bedingfield unwritten', 'natasha bedingfield pocketful of sunshine', 'natasha bedingfield love like this', 'natasha bedingfield lyrics', 'natasha bedingfield single', 'natasha bedingfield', 'unwritten natasha bedingfield', 'unwritten remix', 'unwritten tiktok', 'unwritten lyrics', 'the story of', 'the hills', 'the hills theme song', 'daniel bedingfield']</t>
  </si>
  <si>
    <t>3JFihjEWU3c</t>
  </si>
  <si>
    <t>From Homeless to Pro-Skater: Chad Muska | Epicly Later'd</t>
  </si>
  <si>
    <t>From Homeless to ProSkater Chad Muska Epicly Laterd</t>
  </si>
  <si>
    <t>2022-10-15 15:00:02+00:00</t>
  </si>
  <si>
    <t>Chad Muskaâ€™s evolution from a homeless teenager to one of the most-hyped skateboarders of all time led him through Hollywood, high fashion, and the international art scene.
This episode first aired on VICE TV in 2017.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#chadmuska</t>
  </si>
  <si>
    <t>['documentary', 'documentaries', 'docs', 'interview', 'culture', 'lifestyle', 'world', 'exclusive', 'independent', 'underground', 'videos', 'journalism', 'vice guide', 'vice.com', 'vice', 'vice magazine', 'vice mag', 'vice videos', 'film', 'short films', 'movies']</t>
  </si>
  <si>
    <t>vm3eATL2rUE</t>
  </si>
  <si>
    <t>The Origin Story of the Worldâ€™s Most Famous Fetish Club #Shorts</t>
  </si>
  <si>
    <t>The Origin Story of the Worlds Most Famous Fetish Club Shorts</t>
  </si>
  <si>
    <t>2022-10-14 15:00:41+00:00</t>
  </si>
  <si>
    <t>Welcome to the Torture Garden: a global mecca for consensual hedonism and latex.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#nightlife #london</t>
  </si>
  <si>
    <t>['documentary', 'documentaries', 'docs', 'interview', 'culture', 'lifestyle', 'world', 'exclusive', 'independent', 'underground', 'videos', 'journalism', 'vice guide', 'vice.com', 'vice', 'vice magazine', 'vice mag', 'vice videos', 'film', 'short films', 'movies', 'sex', 'sex club', 'fetish', 'clubbing', 'london', 'torture garden', 'fetish club', 'latex', 'torture garden party', 'nightlife', 'club', 'bdsm', 'clubs in london', 'sensory', 'events', 'london events', 'what to do in london', 'london night out', 'outfits', 'fashion', 'vice documentary', 'dress code', 'alternative scene', 'aerialist']</t>
  </si>
  <si>
    <t>ZZI04-3vwC0</t>
  </si>
  <si>
    <t>I Was Put Up â€˜For Sale' as a Muslim Woman</t>
  </si>
  <si>
    <t>I Was Put Up For Sale as a Muslim Woman</t>
  </si>
  <si>
    <t>2022-10-11 15:00:22+00:00</t>
  </si>
  <si>
    <t>Photographs of over 100 Muslim women were put up on sale on an Indian app called â€˜Sulli Dealsâ€™. The target included Muslim women across age groups - including prominent journalists, activists and lawyers.
The app is a clone of 'Sulli Deals', which had triggered a row last year by offering users a 'sulli' - an insulting term used by right-wing trolls for Muslim women. 
VICE World News meets with one of the victims in this case and through her story understands the different ways in which crimes like these affect women across India.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#india #viceworldnews</t>
  </si>
  <si>
    <t>['documentary', 'documentaries', 'docs', 'interview', 'culture', 'lifestyle', 'exclusive', 'independent', 'journalism', 'vice guide', 'vice.com', 'vice', 'vice magazine', 'vice mag', 'vice videos', 'film', 'short films', 'movies', 'india', 'muslim women', 'womens rights', 'Far right india', 'hindu nationalism', 'narendra modi', 'Sulli Deals', 'Hindu trolls', 'violation', 'Vice asia', 'Vice India', 'India news', 'documentary crime', 'indian journalist']</t>
  </si>
  <si>
    <t>_BAkSUJaYJM</t>
  </si>
  <si>
    <t>What Flirty TikTokkers Stress About #Shorts</t>
  </si>
  <si>
    <t>What Flirty TikTokkers Stress About Shorts</t>
  </si>
  <si>
    <t>2022-10-10 15:00:21+00:00</t>
  </si>
  <si>
    <t>VICEâ€™s Zach Shucklin throws himself into a world of social media managers, disgusting challenges, and hype houses to see if blowing up on the app was truly as easy as it looks. Spoiler alertâ€”it takes a lot more than hashtags to get to the top. Follow his sad journey to find out!
Watch the full video here: https://www.youtube.com/watch?v=gTLTi27TxQY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#breezyboys</t>
  </si>
  <si>
    <t>['documentary', 'documentaries', 'docs', 'interview', 'culture', 'lifestyle', 'world', 'exclusive', 'independent', 'underground', 'videos', 'journalism', 'vice guide', 'vice.com', 'vice', 'vice magazine', 'vice mag', 'vice videos', 'film', 'short films', 'movies', 'breezyboys', 'dance workout', 'dance video', 'tiktok songs 2022', 'tiktok mashup 2022 clean', 'tiktok 2022', 'tiktok mashup', 'tiktok dances 2022', 'tiktok', 'breezy boys tiktok', 'breezy boys mashup', 'breezy boyz karaoke']</t>
  </si>
  <si>
    <t>LgGjzOMFaaQ</t>
  </si>
  <si>
    <t>Icons Unearthed: The Simpsons | The Origin</t>
  </si>
  <si>
    <t>Icons Unearthed The Simpsons The Origin</t>
  </si>
  <si>
    <t>2022-10-09 15:00:21+00:00</t>
  </si>
  <si>
    <t>James L. Brooks, Sam Simon, and Matt Groening combined to create a series of shorts for The Tracey Ullman Show that would propel Fox and its creators into television stardom. New episodes of Icons Unearthed: The Simpsons Wednesdays 10p only on VICE TV.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#thesimpsons</t>
  </si>
  <si>
    <t>oADU2PIzhD0</t>
  </si>
  <si>
    <t>The Legendary Song That Became the Rick Roll | The Story Of</t>
  </si>
  <si>
    <t>The Legendary Song That Became the Rick Roll The Story Of</t>
  </si>
  <si>
    <t>2022-10-08 15:00:38+00:00</t>
  </si>
  <si>
    <t>Nearly everyone has been RickRollâ€™d. But few know the real story of the artist behind the 1987 hit â€œNever Gonna Give You Upâ€ nor do they know about the mysterious origins of the viral RickRoll video meme that exploded in the mid-2000s.  VICE meets Rick Astley and the creators of the song to learn about Rickâ€™s meteoric rise to fame, sudden retirement, and surprising comeback. We also meet the creator of the popular RickRoll meme that cemented this persistent hit for generations to come.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#rickastley #thestoryof</t>
  </si>
  <si>
    <t>['documentary', 'documentaries', 'docs', 'interview', 'culture', 'lifestyle', 'world', 'exclusive', 'independent', 'underground', 'videos', 'journalism', 'vice guide', 'vice.com', 'vice', 'vice magazine', 'vice mag', 'vice videos', 'film', 'short films', 'movies', 'Rick Roll', 'Rick Astley', 'rickroll meme', 'never gonna give you up', 'rick astley meme', 'rick astley official', 'never gonna give you up rick astley', 'never gonna give you up rickroll', 'Rick\xa0Roll', 'rick roll song', 'the story of']</t>
  </si>
  <si>
    <t>ZmcnSs58uVk</t>
  </si>
  <si>
    <t>The Dark Secret Behind the Royal Family's Wealth | Empires of Dirt</t>
  </si>
  <si>
    <t>The Dark Secret Behind the Royal Familys Wealth Empires of Dirt</t>
  </si>
  <si>
    <t>2022-10-07 15:00:31+00:00</t>
  </si>
  <si>
    <t>As the world mourns Queen Elizabeth IIâ€™s reign, itâ€™s also important to acknowledge that some of the significance and power of the British monarchy stemmed from slavery. 
In the series Royal Empires of Dirt, VICE World News host Zing Tsjeng looks into the shady royal history that rarely gets talked about. 
Check out the VICE World News playlist for global reporting you won't find elsewhere: https://www.youtube.com/playlist?list=PLw613M86o5o4S3BXgi3bCiIVuopQxIMgV
How Banks Made Money From Slavery
https://www.youtube.com/watch?v=rUfMkIx7Ypg 
The Disturbing History of Tabacco
https://www.youtube.com/watch?v=y_YDMbLXtx0 
The Dark History of the UKâ€™s Biggest Mansions
https://www.youtube.com/watch?v=IAbCuEFNAV8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#royalfamily #queenelizabeth</t>
  </si>
  <si>
    <t>['documentary', 'documentaries', 'docs', 'interview', 'culture', 'lifestyle', 'world', 'exclusive', 'independent', 'underground', 'videos', 'journalism', 'vice guide', 'vice.com', 'vice', 'vice magazine', 'vice mag', 'vice videos', 'short films', 'queen death', 'slave trade', 'british monarchy', 'king charles iii', 'king charles coronation', 'king charles speech', 'king charles iii pen', 'royal family wealth uk', 'wealthiest royal family', 'how much wealth does the royal family have', 'how wealthy is the royal family', 'inheritance tax explained', 'vwn']</t>
  </si>
  <si>
    <t>Jp0nqJ1yrrg</t>
  </si>
  <si>
    <t>Golf, Booze &amp; Guns: Inside Boomer Paradise |  The Bubble (Full Film) | The Short List</t>
  </si>
  <si>
    <t>Golf Booze Guns Inside Boomer Paradise  The Bubble Full Film The Short List</t>
  </si>
  <si>
    <t>2022-10-06 16:00:18+00:00</t>
  </si>
  <si>
    <t>The Bubble examines often-surreal senior citizen life within The Villages, Americaâ€™s largest retirement community. Leisurely retired life beneath the year-round Floridian sunshine however, is not perhaps as idyllic, or as welcomed, as viewers may imagine.
The Bubble intimately examines the exclusive retirement experiences, beliefs and mindsets of six memorable Villages residents; Toni and Roger, Jeanie and John, Terry and Toni. Interweaving these satisfied retiree existences with the anxieties of several residents from surrounding counties, the documentary reveals how those beyond the communityâ€™s sealed gateways are being profoundly displaced by The Villagesâ€™ endless desire for land, water, and regional control. 
Floridaâ€™s Friendliest Hometown, by welcoming senior citizens at the expense of nearby county residents, illustrates many of the nationâ€™s most combative dialogues regarding class imbalance, racial inequality, healthcare privatisation, political affiliation, state responsibility, and
civic obligation.
The Bubble offers viewers an engaging, provocative yet compassionate contemplation of American ways of life, ageing, and death.
A film by Valerie Blankenbyl.
----
The Short List' is a collection of some of the worldâ€™s best documentaries, curated by VICE founder Suroosh Alvi. On the first Thursday of every month, weâ€™re airing a brand new documentary on our YouTube.
Each episode features a full documentary accompanied by Alvi in conversation with the filmmakers and the filmsâ€™ subjects. In his conversations with the filmmakers Suroosh explores the themes of the films, unpacks the journey the filmmakers embarked on when creating their projects, and delves into the documentariesâ€™ impact on audiences.
This series aims to take conversations usually only privy to the film festival crowd and go deeper, sharing them with millions of VICE viewers around the world. These documentaries go beyond parachute journalism â€” they are immersive insights into global issues and subcultures.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#TheShortList #Vice #filmfestival</t>
  </si>
  <si>
    <t>['documentary', 'documentaries', 'docs', 'interview', 'culture', 'lifestyle', 'world', 'exclusive', 'independent', 'underground', 'videos', 'journalism', 'vice guide', 'vice.com', 'vice', 'vice magazine', 'vice mag', 'vice videos', 'film', 'short films', 'movies', 'The shortlist', 'Shortlist', 'Film festival', 'Shuroosh', 'suroosh alvi interview', 'suroosh alvi', 'free films', 'free film festival', 'The Bubble', 'retirement', 'golf', 'booze', 'guns', 'America', 'boomer', 'paradise', 'short film 2022', 'vice tv', 'retirement planning', 'documentary now', 'in the world', 'movies 2022']</t>
  </si>
  <si>
    <t>zQqWMYuwQ2s</t>
  </si>
  <si>
    <t>Memphis: Where Wrestling Was Real | Tales From The Territories</t>
  </si>
  <si>
    <t>Memphis Where Wrestling Was Real Tales From The Territories</t>
  </si>
  <si>
    <t>2022-10-05 15:00:46+00:00</t>
  </si>
  <si>
    <t>At the Mid-South Coliseum, Memphisâ€™ unique blend of slow-burn, story-driven matches and pre-MTV music video vignettes, captivated audiences every week. New episodes of Tales From The Territories Tuesdays 10p only on VICE TV.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#talesfromtheterritories</t>
  </si>
  <si>
    <t>UZfz0DVqCtA</t>
  </si>
  <si>
    <t>How We Conned The British Press | Fakes, Frauds &amp; Scammers</t>
  </si>
  <si>
    <t>How We Conned The British Press Fakes Frauds Scammers</t>
  </si>
  <si>
    <t>2022-10-02 15:00:15+00:00</t>
  </si>
  <si>
    <t>It was the story that outraged Middle England. 13 art students claimed they took a grant, spent it on holiday in Spain, and then had the audacity to call their escapade â€˜artâ€™. 
As planned, the press went after the students â€“ writing column inches after column inches of righteous indignation. The studentsâ€™ sunny snaps were printed in nearly every newspaper, and their motivations were interrogated on the evening news. 
Except, this is exactly what the students wanted: the media-feeding frenzy was, in fact, the result of an elaborate and skillfully executed hoax. 
Rather than lounge in the sun on taxpayer money the students had actually gone into hiding for a week, busying themselves with faking their photographs, postcards and props. 
When the news broke that this was all a hoax the story only grew bigger. The art students had managed to hoodwink the all-powerful British tabloid media. The predictable media reaction, they said, had been the real art piece all along.
---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#vice #scams #vicenews</t>
  </si>
  <si>
    <t>['documentary', 'documentaries', 'docs', 'interview', 'culture', 'lifestyle', 'world', 'exclusive', 'independent', 'underground', 'videos', 'journalism', 'vice guide', 'vice.com', 'vice', 'vice magazine', 'vice mag', 'vice videos', 'film', 'short films', 'movies', 'con', 'scam', 'scammers', 'frauds', 'media scam', 'art scam', 'university scams', 'art hoax', 'hoax', 'vice news', 'vice world news', 'fakes own death', 'my wife hired a hitman', 'i faked my own death', 'short film']</t>
  </si>
  <si>
    <t>Hsunl1-AGdM</t>
  </si>
  <si>
    <t>Skating on the Wild Side: Andy Roy | Epicly Later'd</t>
  </si>
  <si>
    <t>Skating on the Wild Side Andy Roy Epicly Laterd</t>
  </si>
  <si>
    <t>2022-10-01 15:00:20+00:00</t>
  </si>
  <si>
    <t>Andy Roy journeyed from pro skater to prison inmate, and back again. In this episode, we dive into Andyâ€™s checkered past and explore how he's making up for lost time.
This episode first aired on VICE TV in 2017.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t>
  </si>
  <si>
    <t>cYZkvmEjvuI</t>
  </si>
  <si>
    <t>The U.S. Military Contracted Burn Pits No One Is Talking About | Overlooked</t>
  </si>
  <si>
    <t>The US Military Contracted Burn Pits No One Is Talking About Overlooked</t>
  </si>
  <si>
    <t>2022-09-30 15:00:23+00:00</t>
  </si>
  <si>
    <t>The U.S. military contracts one of the largest hazardous waste handlers in North America to burn millions of pounds of munitions near a low-income and predominantly Black community in Louisiana called Colfax. The facility, Clean Harbors Colfax LLC, is the only commercial facility in the country allowed to open burn munitions waste such as HEI cartridges, propellants and even fireworks from Disneyland with little environmental emissions controls, and has been doing so since the 80s to the detriment of the people who live nearby. Residents of Colfax are complaining that the toxic air that moves off-site into their homes and the contaminants that seeps into their soil and groundwater is making them sick with skin rashes, breathing problems and cancer. 
VICE heads to Colfax to document the stories of residents, citizen groups and environmental activists who are going against the giants of industry and government, refusing to back down until their community breathes clean air once again.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t>
  </si>
  <si>
    <t>['documentary', 'documentaries', 'docs', 'interview', 'culture', 'lifestyle', 'world', 'exclusive', 'independent', 'underground', 'videos', 'journalism', 'vice guide', 'vice.com', 'vice', 'vice magazine', 'vice mag', 'vice videos', 'film', 'short films', 'movies', 'overlooked', 'burn pits', 'military burn pits', 'pollution', 'open burning', 'disney', 'open burning facility', 'explosives', 'poison', 'colfax', 'clean harbors', 'climate change', 'clean water', 'clean air', 'louisiana']</t>
  </si>
  <si>
    <t>2RZoGOc3VCs</t>
  </si>
  <si>
    <t>Mexico's Most Wanted Drug Kingpin | The War on Drugs</t>
  </si>
  <si>
    <t>Mexicos Most Wanted Drug Kingpin The War on Drugs</t>
  </si>
  <si>
    <t>2022-09-28 15:00:02+00:00</t>
  </si>
  <si>
    <t>The Jalisco New Generation Cartel are Mexicoâ€™s deadliest narco empire. But amidst rumours that their leader is actually dead â€“ could this all be about to crumble?
In ten-years the Jalisco New Generation Cartel have come from nothing to become the deadliest rising power in Mexican drug trafficking. 
They have achieved this by applying unprecedented levels of organised, paramilitary-style violence â€“ even using tanks and drone warfare against other cartels and the Mexican military. 
But, rumours are swirling that the near-legendary boss of the CJNG is out of action â€“ and possibly even dead. Could this be the beginning of the end for this brutal cartel empire?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#vice #drugs #mexico</t>
  </si>
  <si>
    <t>['documentary', 'documentaries', 'docs', 'videos', 'journalism', 'vice guide', 'vice.com', 'vice', 'vice magazine', 'vice mag', 'vice videos', 'film', 'short films', 'movies', 'narcos', 'war on drugs', 'narcotics', 'drugs', 'vice drugs', 'drugs doc', 'drugs documentaries 2022', 'mexico news', 'mexico cartels', 'sinaloa', 'jalisco', 'drug dealer', 'drug boss', 'el chapo', 'kingpin', 'el m', 'Jalisco New Generation Cartel', 'el mencho', 'Nemesio Oseguera Cervan', 'Mexican drug lord', 'drug bust', 'narcos mexico', 'The War on Drugs', 'jamie clifton']</t>
  </si>
  <si>
    <t>Q6wBh7UcHqo</t>
  </si>
  <si>
    <t>From YouTube Daredevil to Internet Outcast | My Life Online</t>
  </si>
  <si>
    <t>From YouTube Daredevil to Internet Outcast My Life Online</t>
  </si>
  <si>
    <t>2022-09-25 15:00:24+00:00</t>
  </si>
  <si>
    <t>Moments after Trevor Jacob published â€œI Crashed My Airplaneâ€ to his Youtube channel, the video immediately garnered public outrage. People from all corners of the internet claimed that Trevor had crashed his plane on purpose for video views and clout. After enough outcry, the Federal Aviation Administration agreed that Trevor had, in fact, crashed his plane for clicks and revoked his pilots license. But did Trevor actually crash a plane just for Youtube? In this episode of â€˜My Life Onlineâ€™, VICE spends time with Trevor Jacob, a US Olympic snowboarder turned Youtube daredevil turned publicly cancelled pariah.
Check out the VICE World News playlist for global reporting you won't find elsewhere: https://www.youtube.com/playlist?list=PLw613M86o5o4S3BXgi3bCiIVuopQxIMgV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The VICE YouTube Network:
VICE: https://www.youtube.com/VICE
MUNCHIES: https://www.youtube.com/MUNCHIES 
VICE News: https://www.youtube.com/VICENews
VICELAND: https://www.youtube.com/VICELANDTV
Broadly: https://www.youtube.com/Broadly
Noisey: https://www.youtube.com/Noisey
Motherboard: https://www.youtube.com/MotherboardTV 
VICE Sports: https://www.youtube.com/NOC
i-D: http://www.youtube.com/iDmagazine 
Waypoint: https://www.youtube.com/WaypointVICE</t>
  </si>
  <si>
    <t>['documentary', 'documentaries', 'docs', 'interview', 'culture', 'lifestyle', 'world', 'exclusive', 'independent', 'underground', 'videos', 'journalism', 'vice guide', 'vice.com', 'vice', 'vice magazine', 'vice mag', 'vice videos', 'film', 'short films', 'movies', 'trevor jacob', 'trevor jacob plane crash', 'trevor jacobs crash', 'plane crash', 'i crashed my plane', 'trevor jacob faa plane crash', 'trevor jacob update', 'trevor jacob plane crash fake', 'trevor jacob apology', 'trevor jacob response', 'plane crash video']</t>
  </si>
  <si>
    <t>ubdOFzXY4C0</t>
  </si>
  <si>
    <t>Sexual Abuse Survivors in Islamic Boarding Schools</t>
  </si>
  <si>
    <t>2022-09-23 15:00:39+00:00</t>
  </si>
  <si>
    <t>Sexual assault cases have been dominating Indonesian headlines, including incidents at Islamic boarding schools, otherwise known as pesantren. In 2021, 19% of reported sexual assault cases took place in Islamic boarding schools, making it the second most common location for sexual violence, after universities. The persistence of sexual abuse within schools has prompted massive public outcry and calls for better oversight. In April 2022, Indonesiaâ€™s parliament finally passed an anti-sexual violence bill, a long-awaited legal framework aimed at providing sexual abuse victims justice and protection. The final draft of the law includes prison terms of up to 12 years for crimes of physical sexual abuse, 15 years for sexual exploitation, 9 years for forced marriage, which includes child marriage, and 4 years for circulating non-consensual sexual content. VICE World News spoke to a survivor of sexual assault to find out what more needs to be done to protect and support victims of sexual violence within the Islamic school setting.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t>
  </si>
  <si>
    <t>['documentary', 'documentaries', 'docs', 'interview', 'culture', 'lifestyle', 'world', 'exclusive', 'independent', 'underground', 'videos', 'journalism', 'vice guide', 'vice.com', 'vice', 'vice magazine', 'vice mag', 'vice videos', 'film', 'short films', 'movies', 'sexual abuse', 'vice asia', 'sexual assault short film', 'sexual assault story', 'vice asia indonesia']</t>
  </si>
  <si>
    <t>poHTA94-BeY</t>
  </si>
  <si>
    <t>What North Korea Doesnâ€™t Want You To See | Super Users</t>
  </si>
  <si>
    <t>What North Korea Doesnt Want You To See Super Users</t>
  </si>
  <si>
    <t>2022-09-21 15:00:28+00:00</t>
  </si>
  <si>
    <t>Blogger Jacob Bogle often receives this warning, â€œState-sponsored actors are attempting to hack into your account.â€
Itâ€™s all because heâ€™s created the most detailed publicly-available map of North Korea, revealing details the totalitarian state would rather the rest of the world didnâ€™t have. 
What started off as a two-month summer project, has now turned into a decade-long endeavour, with over 64,000 entries. Jacobâ€™s forensic analysis has been vital in exposing whatâ€™s really going on in the worldâ€™s most secretive country.
In our series Super Users, VICE World News explores the latest technology being used to fight crime, trafficking, climate change and social injustice. 
Check out the VICE World News playlist for global reporting you won't find elsewhere: 
https://www.youtube.com/playlist?list=PLw613M86o5o4S3BXgi3bCiIVuopQxIMgV
Watch more from this series: 
Ukrainians Are Bombing Russians with Custom Drones 
https://www.youtube.com/watch?v=VqOdnCEbDU4 
The Forensic Artist Solving Cold Cases 
https://www.youtube.com/watch?v=uogQhvonpmY&amp;t=1s 
Spamming a Multi-Billion Dollar Company  
https://youtu.be/4N-zOda3pM8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#vice #northkorea</t>
  </si>
  <si>
    <t>['documentary', 'documentaries', 'docs', 'interview', 'culture', 'lifestyle', 'world', 'exclusive', 'independent', 'underground', 'videos', 'journalism', 'vice guide', 'vice.com', 'vice', 'vice magazine', 'vice mag', 'vice videos', 'film', 'short films', 'movies', 'north korean army', 'north korea documentary', 'north korea facts', 'north korea news', 'vice north korea film', 'vice north korea documentary', 'super users', 'kim jong un', 'kim jong', 'kim jong il']</t>
  </si>
  <si>
    <t>EvsBrK77zgY</t>
  </si>
  <si>
    <t>Jackass, Skating Videos &amp; Academy Awards: Spike Jonze | Epicly Later'd</t>
  </si>
  <si>
    <t>Jackass Skating Videos Academy Awards Spike Jonze Epicly Laterd</t>
  </si>
  <si>
    <t>2022-09-17 15:00:19+00:00</t>
  </si>
  <si>
    <t>Influential filmmaker, Spike Jonze, looks back on his career and discusses how skateboarding influenced his work from groundbreaking music videos to Jackass to an Academy Award.
This episode first aired on VICE TV in 2017.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t>
  </si>
  <si>
    <t>['documentary', 'documentaries', 'docs', 'interview', 'culture', 'lifestyle', 'world', 'exclusive', 'independent', 'underground', 'videos', 'journalism', 'vice guide', 'vice.com', 'vice', 'vice magazine', 'vice mag', 'vice videos', 'film', 'short films', 'movies', 'spike jonze', 'johnny knoxville', 'jackass forever', 'jackass official trailer', 'spike jonze music video', 'beastie boys', 'spike jonze interview', 'spike jonze commercial', 'spike jonze jackass', 'spike jonze oscar', 'spike jonze short film', 'spike jonze skateboarding', 'skateboarding']</t>
  </si>
  <si>
    <t>lmmsLJhrmPE</t>
  </si>
  <si>
    <t>''I Buried Thousands in Secret Mass Graves'' | Informer</t>
  </si>
  <si>
    <t>I Buried Thousands in Secret Mass Graves Informer</t>
  </si>
  <si>
    <t>2022-09-16 15:00:25+00:00</t>
  </si>
  <si>
    <t>A Syrian bulldozer driver reveals the horrifying details of burying thousands in secret mass graves.
The Informer is haunted by the mass graves he dug for victims killed by Bashar al-Assadâ€™s regime.  
As the revolution unfolded, his municipal role changed into a military position overnight. 
This meant, for a year, the Informer was pushing dead bodies into large pits with his bulldozer. He recalls the stench of the bodies being so strong that heâ€™d passed out the first time.
The Informer was later arrested on flimsy charges and imprisoned under brutal conditions because â€œif he dies, he will die with all of his secrets and knowledgeâ€. 
Check out the VICE World News playlist for global reporting you won't find elsewhere: 
https://www.youtube.com/playlist?list=PLw613M86o5o4S3BXgi3bCiIVuopQxIMgV
Watch more from this series: 
This is How Drugs Get Smuggled Into Europe 
https://www.youtube.com/watch?v=ry66uECjbdY&amp;t=111s 
The Dark Side of Rich Kids Volunteering Abroad 
https://youtu.be/KL8CIZej19o 
The Horrors You Hear as a 911 Operator
https://youtu.be/mwm8H8ALQsM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#syria</t>
  </si>
  <si>
    <t>['documentary', 'documentaries', 'docs', 'interview', 'culture', 'lifestyle', 'world', 'exclusive', 'independent', 'underground', 'videos', 'journalism', 'vice guide', 'vice.com', 'vice', 'vice magazine', 'vice mag', 'vice videos', 'film', 'short films', 'movies', 'mass graves', 'syria', 'bashar al assad', 'syrian regime', 'vice documentary', 'vice world news', 'VWN', 'mass grave', 'secrets', 'revolution', 'middle east', 'world news', 'informer', 'scary story', 'war story', 'documentary film', 'gravedigger', 'damascus', 'bulldozer', 'graveyard', 'dead bodies', 'middle east war']</t>
  </si>
  <si>
    <t>R9xHdP1zhZ4</t>
  </si>
  <si>
    <t>The Violent World of Sumo Wrestling</t>
  </si>
  <si>
    <t>2022-09-14 15:00:30+00:00</t>
  </si>
  <si>
    <t>As Japanâ€™s centuries-old national sport, Sumo has long been a part of the national identity. Yet over the years, the sport has been rocked by numerous cases of abuse, even murders, which have been too prominent for the public to ignore. Hanako Montgomery for VICE World News speaks with former and current wrestlers to find out why this persists in the sport.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#sumo</t>
  </si>
  <si>
    <t>_kqiGAswtKE</t>
  </si>
  <si>
    <t>How Sinaloa Became Mexicoâ€™s Biggest Cartel | The War on Drugs</t>
  </si>
  <si>
    <t>How Sinaloa Became Mexicos Biggest Cartel The War on Drugs</t>
  </si>
  <si>
    <t>2022-09-13 15:00:21+00:00</t>
  </si>
  <si>
    <t>The Sinaloa Cartel are probably the richest and most powerful criminal organization on Earth. 
From the mountains of North West Mexico, their reach now extends not just across North and South America, but into Europe, Africa, and Asia. This reach and power are based on one thing â€“ trafficking illegal drugs. 
The US spent millions trying to capture its leader Joaquin â€˜El Chapoâ€™ Guzman, but his imprisonment in 2019 has barely dented the cartelâ€™s ability to traffic drugs, murder competitors, corrupt officials and rake in billions. 
This is because law enforcement and most media fundamentally misunderstand how the Sinaloa Cartel works.
This episode explores how a mix of ultra-flexible adaptability has created a business model that has allowed the Sinaloa Cartel to change with the times, and maintain their hold on the international illicit drugs market. 
Watch more from this series:
The Opioid Crisis Sweeping Africa 
https://www.youtube.com/watch?v=m4MZEkFu8PE&amp;t=24s 
Why Mexican Cartels Use American Guns
https://www.youtube.com/watch?v=388wlVWxGz0 
The Female Cartel Bosses of Latin America
https://www.youtube.com/watch?v=Au-g2_gBkGo 
Check out the VICE World News playlist for global reporting you won't find elsewhere: https://www.youtube.com/playlist?list=PLw613M86o5o4S3BXgi3bCiIVuopQxIMgV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#sinaloa #elchapo</t>
  </si>
  <si>
    <t>['documentary', 'documentaries', 'docs', 'interview', 'culture', 'lifestyle', 'world', 'exclusive', 'independent', 'underground', 'videos', 'journalism', 'vice guide', 'vice.com', 'vice', 'vice magazine', 'vice mag', 'vice videos', 'film', 'short films', 'movies', 'SINALOA', 'sinaloa cartel after el chapo', 'sinaloa mexico', 'sinaloa corridos', 'sinaloa cartel highest ranking hitman', 'sinaloa cartel shootout', 'sinaloa cartel el chapo', 'sinaloa es mio los tucanes de tijuana', 'vwn', 'vice world news', 'vice documentary', 'cartel', 'mexican cartel', 'el chapo']</t>
  </si>
  <si>
    <t>yELoQjXupzU</t>
  </si>
  <si>
    <t>100,000 Calorie Challenges: Inside the World Of Pro Eating | My Life Online</t>
  </si>
  <si>
    <t>100000 Calorie Challenges Inside the World Of Pro Eating My Life Online</t>
  </si>
  <si>
    <t>2022-09-11 15:00:34+00:00</t>
  </si>
  <si>
    <t>Erik Lamkin describes himself as a guy with a HUGE appetite that LOVES food, but his path to YouTube eating was not easy. Erik first tried a competitive eating competition as an attempt to overcome his fear of food and it proved to him that eating a large amount of food in one sitting wouldnâ€™t change his body. Today, Erik the Electric has almost 2 million subscribers on his youtube channel tuning in to watch him eat and follow along in his athletic ventures. What is it like to be an online sensation for the very thing you feared? Is his struggle with food over - or is it an ongoing struggle that he must overcome to pay his bills?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t>
  </si>
  <si>
    <t>['documentary', 'documentaries', 'docs', 'interview', 'culture', 'lifestyle', 'world', 'exclusive', 'independent', 'underground', 'videos', 'journalism', 'vice guide', 'vice.com', 'vice', 'vice magazine', 'vice mag', 'vice videos', 'film', 'short films', 'movies', 'food challenge', 'eating challenge', 'competitive eating', 'erik the electric', 'erik the electric calorie challenge', '100000 calories challenge', 'clash of calories', 'erik the', 'erik the electric pizza', 'erik the electric 100 000', 'erik the electric mcdonalds', 'erik the electric aftermath']</t>
  </si>
  <si>
    <t>MS13's Toxic Weed Thatâ€™s â€œMore Addictive Than Cocaine" | High Society</t>
  </si>
  <si>
    <t>MS13s Toxic Weed Thats More Addictive Than Cocaine High Society</t>
  </si>
  <si>
    <t>2022-09-10 15:00:00+00:00</t>
  </si>
  <si>
    <t>VICE travels to Honduras to meet the infamous MS13 gang and learn about a supposedly powerful new drug that is making them millions. TiburÃ³n or â€œSharkâ€ is a chemically-altered weed that is said to be more addictive than cocaine and sells like hotcakes. What chemical is used to create this effect remains a mystery. 
Through spending time with the gang, their clients, their enemies and the Narcotics squad policing it, we learn about the impact this dangerous new drug has had on Honduras. Crucially, we take the toxic weed to a lab to discover if there truly is a secret chemical at the heart of TiburÃ³n.
Watch more like this: 
Is Scotland the New Cocaine Capital?
https://www.youtube.com/watch?v=a1PfRwOAkxI 
New Crystal Meth is Stronger Than Ever
https://www.youtube.com/watch?v=-3Cv-7WU4Qo
Smoking Cocaine Mixed with Human Bones: Basuco 
https://www.youtube.com/watch?v=J00Hdtm_Jbw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#MS13</t>
  </si>
  <si>
    <t>['documentary', 'documentaries', 'docs', 'interview', 'culture', 'lifestyle', 'world', 'exclusive', 'independent', 'underground', 'videos', 'journalism', 'vice guide', 'vice.com', 'vice', 'vice magazine', 'vice mag', 'vice videos', 'film', 'short films', 'movies', 'ms13', 'gangs', 'honduras', 'high society', 'pink cocaine wave', 'gravers', 'drugs', 'war on drugs', 'vwn', 'latin america', 'toxic weed', 'TiburÃ³n', 'shark', 'weed', 'cannabis', 'cartel', 'cartels', 'vice news', 'vice documentary', 'ms 13 leader', 'ms13 arrest', 'tiburÃ³n tiburÃ³n']</t>
  </si>
  <si>
    <t>zCIFBLhHEQw</t>
  </si>
  <si>
    <t>Living With A Dissociative Disorder | My Life With</t>
  </si>
  <si>
    <t>Living With A Dissociative Disorder My Life With</t>
  </si>
  <si>
    <t>2022-09-09 15:00:44+00:00</t>
  </si>
  <si>
    <t>Depersonalization Derealization aka DP/DR is a dissociative disorder in which a person feels detached from their body and their surroundings. In this episode of My Life With, VICE spends time with Jen to show a first-hand perspective of what her life looks like living with this disorder.
On May 13, 2022, two days before this videoâ€™s originally scheduled release date, Jen's younger brother succumbed to his lifelong battle against treatment-resistant mental illness and took his own life. Here's an update from Jen about the importance of sharing this aspect of her story in understanding her experience with DP/DR: https://jenniferhoffer.com/vice-my-life-with-dpdr-feature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The VICE YouTube Network:
VICE: https://www.youtube.com/VICE
MUNCHIES: https://www.youtube.com/MUNCHIES 
VICE News: https://www.youtube.com/VICENews
VICELAND: https://www.youtube.com/VICELANDTV
Broadly: https://www.youtube.com/Broadly
Noisey: https://www.youtube.com/Noisey
Motherboard: https://www.youtube.com/MotherboardTV 
VICE Sports: https://www.youtube.com/NOC
i-D: http://www.youtube.com/iDmagazine 
Waypoint: https://www.youtube.com/WaypointVICE</t>
  </si>
  <si>
    <t>['documentary', 'documentaries', 'docs', 'interview', 'culture', 'lifestyle', 'world', 'exclusive', 'independent', 'underground', 'videos', 'journalism', 'vice guide', 'vice.com', 'vice', 'vice magazine', 'vice mag', 'vice videos', 'film', 'short films', 'movies', 'depersonalization disorder', 'mental health', 'depersonalization derealization', 'derealization disorder', 'depersonalization disorder simulation', 'DPDR', 'dissociative disorder treatment', 'dissociative disorder symptoms', 'My Life With', 'My Life With DPDR']</t>
  </si>
  <si>
    <t>49-VfYesb5w</t>
  </si>
  <si>
    <t>My University Reported My Assault Case Against My Will</t>
  </si>
  <si>
    <t>2022-09-06 15:00:03+00:00</t>
  </si>
  <si>
    <t>The National University of Singapore, one of Singaporeâ€™s oldest universities known for its academic reputation, has come under fire for its handling of sexual abuse cases on campus.
According to an official report published by the National University of Singapore, complaints against sexual misconduct peaked in 2019 at 25 cases, almost doubling the number in 2018. 
While the university has repeatedly reassured its students that the school will adopt a tougher stance against sexual misconduct, many students and survivors find these measures inadequate. 
A recent graduate spoke to VICE World News about the schoolâ€™s handling of her case, and how she was subjected to lie detectors and harsh interrogation during the investigation process. VICE World News reached out to all parties involved, but did not receive a response from the National University of Singapore and Dr Jeremy Fernando at the time of publication. The Singapore Police Force responded with no comments to our request for a statement, citing confidentiality reasons.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t>
  </si>
  <si>
    <t>Cd7txJozAWw</t>
  </si>
  <si>
    <t>From Skating to Death-Defying Travel Missions: Heath Kirchart | Epicly Later'd</t>
  </si>
  <si>
    <t>From Skating to DeathDefying Travel Missions Heath Kirchart Epicly Laterd</t>
  </si>
  <si>
    <t>2022-09-03 15:00:12+00:00</t>
  </si>
  <si>
    <t>Legend Heath Kirchart walked away from skating at the height of his career. Heâ€™s gone from pushing his physical limits on a board to a new life of death-defying travel missions.
This episode first aired on VICE TV in 2017.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#skateboarding</t>
  </si>
  <si>
    <t>['documentary', 'documentaries', 'docs', 'interview', 'culture', 'lifestyle', 'world', 'exclusive', 'independent', 'underground', 'videos', 'journalism', 'vice guide', 'vice.com', 'vice', 'vice magazine', 'vice mag', 'vice videos', 'film', 'short films', 'movies', 'skateboarding', 'epicly laterd', 'skating', 'skateboard', 'skateboarding for beginners', 'heath kirchart mindfield', 'heath kirchart sight unseen', 'heath kirchart this is skateboarding', 'heath kirchart interview', 'heath kirchart epicly laterd', 'heath kirchart emerica', 'heath kirchart mega ramp']</t>
  </si>
  <si>
    <t>1a-q1CaGEqQ</t>
  </si>
  <si>
    <t>The Rise of Influencer Robberies #Shorts</t>
  </si>
  <si>
    <t>The Rise of Influencer Robberies Shorts</t>
  </si>
  <si>
    <t>2022-09-02 15:00:01+00:00</t>
  </si>
  <si>
    <t>Social media has become the perfect tool for criminals to spot their prey and target them. VICE meets the influencers and celebrities who are getting robbed, and the criminals who are tracking them down. 
Watch the full documentary here: https://www.youtube.com/watch?v=bYbiFOMzXvM&amp;t=362s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t>
  </si>
  <si>
    <t>['documentary', 'documentaries', 'docs', 'interview', 'culture', 'lifestyle', 'world', 'exclusive', 'independent', 'underground', 'videos', 'journalism', 'vice guide', 'vice.com', 'vice', 'vice magazine', 'vice mag', 'vice videos', 'film', 'short films', 'movies', 'influencer', 'kim kardashian', 'snapchat', 'thieves', 'crime', 'true crime', 'influencer robbed', 'black market', 'documentary crime', 'black market vice', 'crimewave', 'Money Launderers', 'gangs', 'social media', 'criminals', 'celeb', 'celebrity', 'celeb news', 'kim k', 'keeping up with the kardashians', 'vice video']</t>
  </si>
  <si>
    <t>2rICKAcU-Oc</t>
  </si>
  <si>
    <t>Surviving Prison as a Gay Ex-Hitman | Imperdonable (Full Film) | The Short List</t>
  </si>
  <si>
    <t>Surviving Prison as a Gay ExHitman Imperdonable Full Film The Short List</t>
  </si>
  <si>
    <t>2022-09-01 21:00:01+00:00</t>
  </si>
  <si>
    <t>A ruthless hitman for the 18th Street gang serves his sentence in a Salvadoran evangelical prison, where he is guilty not only of his crimes, but of an unforgivable sin under God and gang: being gay.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t>
  </si>
  <si>
    <t>jfnWVnqEKSE</t>
  </si>
  <si>
    <t>Farming in Compton</t>
  </si>
  <si>
    <t>2022-08-30 19:00:30+00:00</t>
  </si>
  <si>
    <t>How do you find good food in a food desert? That's the problem that TemuAsyr Martin Bey, an urban farmer, activist, and fellow for the National Young Farmers Coalition, first tried to tackle. Now, Temu is on a mission to bring healthy food to Compton and beyond. With rising food insecurity, Temu is equipping his community with the tools to access and grow and harvest their own healthy, organic food.
Created in partnership with Two Good Yogurt, a brand on a mission to help address food waste and food insecurity #ad
To learn more about food waste &amp; hunger and what you can do to help, visit https://www.vice.com/en/article/4awk9w/food-waste-shopping-advice/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t>
  </si>
  <si>
    <t>['documentary', 'documentaries', 'docs', 'interview', 'culture', 'lifestyle', 'world', 'exclusive', 'independent', 'underground', 'videos', 'journalism', 'vice guide', 'vice.com', 'vice', 'vice magazine', 'vice mag', 'vice videos', 'film', 'short films', 'movies', 'two good', 'two good yogurt', 'farming', 'compton']</t>
  </si>
  <si>
    <t>piBLwzmwLTo</t>
  </si>
  <si>
    <t>Blessing The Booth With HelÃ©na Star | The Go All Out Guide</t>
  </si>
  <si>
    <t>Blessing The Booth With HelÃ©na Star The Go All Out Guide</t>
  </si>
  <si>
    <t>2022-08-30 15:00:37+00:00</t>
  </si>
  <si>
    <t>Sometimes you need a bit of a helping hand getting into the festival spirit. This summer, who better to hold your hand and walk you oh-so-gently through some crucial steps of preparation, than DJ HeleÌna Star. From grabbing last-minute essentials (urm, torrential rain wasn't on the forecast 5 minutes ago) to a bit of self-care. Weâ€™ve teamed up with HeleÌna and PayPal to bring you The Go All Out Guide to Festivals.
In Partnership with PayPal.
#Ad #PayPalityourway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t>
  </si>
  <si>
    <t>zftWMus7zuc</t>
  </si>
  <si>
    <t>The Meth Warlords of the Golden Triangle | The War on Drugs</t>
  </si>
  <si>
    <t>The Meth Warlords of the Golden Triangle The War on Drugs</t>
  </si>
  <si>
    <t>2022-08-29 15:00:38+00:00</t>
  </si>
  <si>
    <t>Asiaâ€™s Golden Triangle is a lawless area running along the borders of Myanmar, Thailand and Laos. 
These semi-autonomous zones are loosely ruled by local warlords and have suffered decades of conflict â€“ the perfect breeding ground for drug trafficking empires. 
For decades, the Golden Triangle was known as the world centre of heroin production. But in recent years, the focus has switched from opiates to amphetamines â€“ particularly meth. 
The Golden Triangle meth trade is now a multi-billion dollar industry, rivaling anything in Central or South America. Furthermore, there is speculation that parts of the Chinese government are flooding the area with weapons, supplying the rival meth warlords, and making huge profits along the way.
Watch more from this series:
The Worldâ€™s Deadliest Drug War Just Got a New Leader
https://www.youtube.com/watch?v=z8saOxMkJFI&amp;t=495s 
Why Mexican Cartels Use American Guns
https://www.youtube.com/watch?v=388wlVWxGz0 
The Female Cartel Bosses of Latin America
https://www.youtube.com/watch?v=Au-g2_gBkGo 
Check out the VICE World News playlist for global reporting you won't find elsewhere: https://www.youtube.com/playlist?list=PLw613M86o5o4S3BXgi3bCiIVuopQxIMgV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#drugs #vice #warondrugs</t>
  </si>
  <si>
    <t>['documentary', 'documentaries', 'docs', 'interview', 'culture', 'lifestyle', 'world', 'exclusive', 'independent', 'underground', 'videos', 'journalism', 'vice guide', 'vice.com', 'vice', 'vice magazine', 'vice mag', 'vice videos', 'film', 'short films', 'movies', 'War on drugs', 'china', 'meth', 'crystal meth', 'world news', 'news', 'golden triangle', 'asia', 'yaba', 'methamphetamine', 'pills', 'warlords', 'myanmar', 'thailand', 'laos', 'golden triangle explained', 'golden triangle thailand laos myanmar', 'golden triangle thailand', 'burma', 'myanmar drugs', 'thailand drugs', 'laos drugs']</t>
  </si>
  <si>
    <t>U4H9kDL-WmU</t>
  </si>
  <si>
    <t>Adult Baby Diaper Lovers | VICE Guide to Sex</t>
  </si>
  <si>
    <t>Adult Baby Diaper Lovers VICE Guide to Sex</t>
  </si>
  <si>
    <t>2022-08-28 15:00:16+00:00</t>
  </si>
  <si>
    <t>ABDL stands for â€˜Adult Baby Diaper Lovers,â€™ a niche corner of the fetish sphere filled with squirmy littles, extra large onesies, and lots and lots of diapers. In this world, nostalgia and childhood reign supreme, but itâ€™s not a one-size-fits-all lifestyle. Some might find the adult baby aspect therapeutic, while others just find soiling diapers kind of hot.
In this episode of VICE Guide to Sex, we step into the lives of two ABDL community members: Goddess Kat Marie, a professional mommy to adult babies who runs her own nursery, and Casey Strom, a self-described little and diaper lover who runs one of the biggest ABDL diaper companies in the world.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t>
  </si>
  <si>
    <t>['documentary', 'documentaries', 'docs', 'interview', 'culture', 'lifestyle', 'world', 'exclusive', 'independent', 'underground', 'videos', 'journalism', 'vice guide', 'vice.com', 'vice', 'vice magazine', 'vice mag', 'vice videos', 'film', 'short films', 'movies', 'abdl', 'adult baby diaper lover', 'diaper lover', 'fetish', 'diaper fetish', 'mommy domme', 'ageplay events', 'abdl mommy', 'mommy dom tiktoks', 'adult babies', 'ageplay documentary', 'diaper lover support group', 'secret diaper lover', 'mommy dom', 'adult baby', 'vice guide to sex']</t>
  </si>
  <si>
    <t>mMCXXelJBHg</t>
  </si>
  <si>
    <t>Turning Teens Into Drug Runners | High Society</t>
  </si>
  <si>
    <t>Turning Teens Into Drug Runners High Society</t>
  </si>
  <si>
    <t>2022-08-27 15:00:26+00:00</t>
  </si>
  <si>
    <t>County lines is the practice of inner-city criminal gangs coercing vulnerable adults and children (often as young as 12) to carry and sell drugs to market and coastal towns in the UK. 
There are more than 2,000 of these drug routes across the country, producing over a billion dollars in profits a year.
In 2022, the Childrenâ€™s Society estimated that more than 46,000 teenagers were being groomed (in some cases, kidnapped and raped) into selling drugs. These kids are made to skip school and sleep in a drug den for prolonged periods without their family's knowledge. 
Despite these kids being victims of trafficking, under the Modern Slavery Act, theyâ€™re often still charged with weapon offenses, which they arm themselves with as protection against addicts and opposing gangs.
If you know or suspect someone is involved in drug running, you can find help here:
https://www.childrenssociety.org.uk/
https://www.stgilestrust.org.uk/ 
High Society
The War on Drugs has been won. By drugs.  Theyâ€™re everywhere.
Many of them are new, and theyâ€™re all more potent. 
Society is altering chemicals, and chemicals are altering society back, creating new drug scenes - some funny, some bizarre, some terrifying.
Drugs on TV usually mean criminals getting busted or addicts in recovery.  But this series is about the cultures and people that have grown around the substances.
High Society will show you how drugs are shaping our world.
Watch more from this series:
The Pink â€œCocaineâ€ Wave
https://www.youtube.com/watch?v=VOjAlLoXOhQ
The Geriatric Ravers Still Smashing Drugs
https://www.youtube.com/watch?v=VS93y0-YEhc&amp;vl=en-GB 
The Most Expensive Rehab in the World
https://www.youtube.com/watch?v=_J3nVC0GoVg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t>
  </si>
  <si>
    <t>['documentary', 'documentaries', 'docs', 'interview', 'culture', 'lifestyle', 'world', 'exclusive', 'independent', 'underground', 'videos', 'journalism', 'vice guide', 'vice.com', 'vice', 'vice magazine', 'vice mag', 'vice videos', 'film', 'short films', 'movies', 'county lines', 'coke', 'cocaine', 'heroin', 'drug', 'drugs', 'vwn', 'vice world news', 'vice video', 'high society', 'pink cocaine', 'gravers', 'crack cocaine', 'UK', 'Britain', 'drug market', 'drug mule', 'drug runners']</t>
  </si>
  <si>
    <t>ry66uECjbdY</t>
  </si>
  <si>
    <t>This is How Drugs Get Smuggled Into Europe | Informer</t>
  </si>
  <si>
    <t>This is How Drugs Get Smuggled Into Europe Informer</t>
  </si>
  <si>
    <t>2022-08-26 15:00:38+00:00</t>
  </si>
  <si>
    <t>Unlimited cash flow, hotels, and hookers â€“ we get an inside glimpse into the criminal world of a European drug mule.
The Informer reveals how corrupt garages would build stashes in fast cars for him to stuff with bricks of cocaine before making the risky drop-off across Europe â€“ taking thousands of euros in return. 
Check out the VICE World News playlist for global reporting you won't find elsewhere: 
https://www.youtube.com/playlist?list=PLw613M86o5o4S3BXgi3bCiIVuopQxIMgV
Watch more from this series: 
The Secret Hotel Sex Parties of the Mega-Rich 
https://www.youtube.com/watch?v=AXyzDxxQRSA&amp;t=30s 
What the Gambling Industry Doesnâ€™t Want You To Know
https://www.youtube.com/watch?v=ABj7peI_R2M  
I Was Sold At A Slave Market
https://www.youtube.com/watch?v=VHPFdTZp7Dw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t>
  </si>
  <si>
    <t>['amsterdam', 'bricks of cocaine', 'cocaine', 'culture', 'docs', 'documentaries', 'documentary', 'drug gangs', 'drug mules', 'drug ring', 'drug smuggler interview', 'drug smuggler movie', 'drug smuggler truck', 'drug smugglers caught', 'drug smuggling', 'drugs', 'exclusive', 'film', 'finland', 'gangs', 'holland', 'hooker', 'independent', 'interview', 'jail', 'journalism', 'lifestyle', 'mafia', 'movies', 'netherlands', 'party', 'short films', 'sports car', 'underground', 'vice', 'vice guide', 'vice mag', 'vice magazine', 'vice videos', 'vice.com', 'videos', 'vwn', 'vice world news']</t>
  </si>
  <si>
    <t>Y_-y-BIAtS0</t>
  </si>
  <si>
    <t>Is Q From QAnon Dead? | The Search for Q</t>
  </si>
  <si>
    <t>Is Q From QAnon Dead The Search for Q</t>
  </si>
  <si>
    <t>2022-08-25 17:00:27+00:00</t>
  </si>
  <si>
    <t>QAnon posted a month before January 6. Fueled by conspiracies about a stolen election and Covid, the movement is alive. Bayan Joonam and Marley Clements investigate. New episodes Wednesdays 10p only on VICE TV.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#Qanon</t>
  </si>
  <si>
    <t>['documentary', 'documentaries', 'docs', 'interview', 'culture', 'lifestyle', 'world', 'exclusive', 'independent', 'underground', 'videos', 'journalism', 'vice guide', 'vice.com', 'vice', 'vice magazine', 'vice mag', 'vice videos', 'film', 'short films', 'movies', 'qanon', 'conspiracy theory', 'qanon shaman', 'qanon some more news', 'qanon shaman footage', 'qanon into the storm intro', 'qanon conference reaction', 'the search for Q', 'vwn', 'vice world news', 'vice video', 'vice tv']</t>
  </si>
  <si>
    <t>C13BhOqeLuo</t>
  </si>
  <si>
    <t>How To Make Any BBQ Lit With Big Has | The Go All Out Guide</t>
  </si>
  <si>
    <t>How To Make Any BBQ Lit With Big Has The Go All Out Guide</t>
  </si>
  <si>
    <t>2022-08-24 15:00:08+00:00</t>
  </si>
  <si>
    <t>Forget burnt sausages and stale buns, the good old British BBQ has come a long way since those dark days. Summer's here and it's time to get your friends together and grill up something people actually want to eat. Hungry yet? Weâ€™ve teamed up with PayPal and Big Has to bring you The Go All Out Guide to BBQs. From what to cook to which of your mates to invite, we've got you covered.
In Partnership with PayPal.
#ad #PayPalityourway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t>
  </si>
  <si>
    <t>['documentary', 'documentaries', 'docs', 'interview', 'culture', 'lifestyle', 'world', 'exclusive', 'independent', 'underground', 'videos', 'journalism', 'vice guide', 'vice.com', 'vice', 'vice magazine', 'vice mag', 'vice videos', 'film', 'short films', 'movies', 'paypal', 'paypalityourway', 'BBQ', 'summer', 'The go all out guide', 'Sumer BBQ', 'Big Has', 'Recipes from North London']</t>
  </si>
  <si>
    <t>A-0p6GQ-Xfs</t>
  </si>
  <si>
    <t>Turning Wasted Food Into Art</t>
  </si>
  <si>
    <t>2022-08-23 20:30:01+00:00</t>
  </si>
  <si>
    <t>Fallen Fruit began in Los Angeles began when artists David Allen Burns &amp; Austin Young saw the fruit from so many untended fruit trees going to waste. What started as a mapping project became a full-blown artistic movement, looking at fruit as not just food, but as art that serves as an avenue through which to make everyone a communal, artistic collaborator and as a commentary on the food we waste every day. We join David &amp; Austin to dive deeper into their world of Fallen Fruit.
Created in partnership with Two Good Yogurt, a brand on a mission to help address food waste and food insecurity #ad
To learn more about food waste &amp; hunger and what you can do to help, visit https://www.vice.com/en/article/4awk9w/food-waste-shopping-advice/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t>
  </si>
  <si>
    <t>['documentary', 'documentaries', 'docs', 'interview', 'culture', 'lifestyle', 'world', 'exclusive', 'independent', 'underground', 'videos', 'journalism', 'vice guide', 'vice.com', 'vice', 'vice magazine', 'vice mag', 'vice videos', 'film', 'short films', 'movies', 'two good', 'food waste', 'food insecurity', 'food bank', 'food insecurity documentary', 'food insecurity 2022', 'food insecurity in america']</t>
  </si>
  <si>
    <t>XQc6mJ7u8gQ</t>
  </si>
  <si>
    <t>Putinâ€™s Secret Neo-Nazi Armies | Decade of Hate</t>
  </si>
  <si>
    <t>Putins Secret NeoNazi Armies Decade of Hate</t>
  </si>
  <si>
    <t>2022-08-22 15:00:17+00:00</t>
  </si>
  <si>
    <t>Putin has long claimed that he is â€œdenazifyingâ€ Ukraine, but these claims are hypocritical. 
In the early 00s, a wave of revolutions swept across countries in the former Soviet Union, calling for democratic reform and changing of political leadership. 
Fearing a similar uprising could start in Russia, Putinâ€™s Kremlin clandestinely fostered relationships with far-right groups and ultra-nationalists in a policy that has been dubbed â€œmanaged nationalismâ€. 
These groups proved vital in turning Russia into the authoritarian regime that we see today.
However, these relationships also proved useful in Russia exerting its power abroad, and have cultivated groups that will now fight abroad, and train foreign white supremacists â€“ all with deadly consequences. 
Watch more from this series: 
The Replacement Conspiracy Inspiring Mass Shootings
https://www.youtube.com/watch?v=4PfZlxhvdkM&amp;t=324s 
Why The Far Right Are So Weird About Sex
https://www.youtube.com/watch?v=jdlXkgUGLv4&amp;t=4s 
Conspiracy Theorists Are Creating Their Own Nation
https://youtu.be/i0ZbfkBCwtk 
Check out the VICE World News playlist for global reporting you won't find elsewhere: https://www.youtube.com/playlist?list=PLw613M86o5o4S3BXgi3bCiIVuopQxIMgV
Click here to subscribe to VICE: http://bit.ly/Subscribe-to-VICE
About VICE:
The Definitive Guide To Enlightening Information. From every corner of the planet, our immersive, caustic, ground-breaking and often bizarre stories have changed the way people think about culture, crime, art, parties, fashion, protest, the internet and other subjects that don't even have names yet. Browse the growing library and discover corners of the world you never knew existed. Welcome to VICE.
Connect with VICE:
Check out our full video catalog: http://bit.ly/VICE-Videos
Videos, daily editorial and more: http://vice.com
More videos from the VICE network: https://www.fb.com/vicevideo
Click here to get the best of VICE daily: http://bit.ly/1SquZ6v
Like VICE on Facebook: http://fb.com/vice
Follow VICE on Twitter: http://twitter.com/vice
Follow us on Instagram: http://instagram.com/vice
Follow us on TikTok: https://www.tiktok.com/@vice?lang=en
The VICE YouTube Network:
VICE: https://www.youtube.com/VICE
MUNCHIES: https://www.youtube.com/MUNCHIES 
VICE News: https://www.youtube.com/VICENews
VICELAND: https://www.youtube.com/VICELANDTV
Vice Life: https://www.youtube.com/Broadly
Noisey: https://www.youtube.com/Noisey
Motherboard: https://www.youtube.com/MotherboardTV 
VICE Sports: https://www.youtube.com/NOC
i-D: http://www.youtube.com/iDmagazine 
Waypoint: https://www.youtube.com/WaypointVICE
#vice #russia</t>
  </si>
  <si>
    <t>['documentary', 'documentaries', 'docs', 'interview', 'culture', 'lifestyle', 'world', 'exclusive', 'independent', 'underground', 'videos', 'journalism', 'vice guide', 'vice.com', 'vice', 'vice magazine', 'vice mag', 'vice videos', 'film', 'short films', 'movies', 'Russia', 'ukraine', 'Putin', 'War', 'Nazis', 'Nazi', 'Neo-nazi', 'Decade of Hate', 'far-right groups', 'ultra-nationalist', 'white supremacists', 'racism', 'Ukraine war', 'Russia war']</t>
  </si>
  <si>
    <t>5qKASAuHeac</t>
  </si>
  <si>
    <t>UCttspZesZIDEwwpVIgoZtWQ</t>
  </si>
  <si>
    <t>Delhi Air Pollution Live: Delhi à¤®à¥‡à¤‚ Pollution à¤•à¤¾ Attack | Breathing Problems | Air Quality Index</t>
  </si>
  <si>
    <t>Delhi Air Pollution Live Delhi à¤® Pollution à¤• Attack Breathing Problems Air Quality Index</t>
  </si>
  <si>
    <t>2022-11-03 15:37:51+00:00</t>
  </si>
  <si>
    <t>Air Polution Delhi | AQI Level | Delhi Pollution Live: à¤¦à¥‡à¤¶ à¤•à¥€ à¤°à¤¾à¤œà¤§à¤¾à¤¨à¥€ à¤¦à¤¿à¤²à¥à¤²à¥€ à¤®à¥‡à¤‚ à¤‡à¤¸ à¤µà¤•à¥à¤¤ à¤à¤¯à¤° à¤‡à¤®à¤°à¤œà¥‡à¤‚à¤¸à¥€ à¤²à¤— à¤šà¥à¤•à¥€ à¤¹à¥ˆ, à¤¹à¤µà¤¾ à¤•à¥‹ à¤œà¤¼à¤¹à¤° à¤¬à¤¨à¤¾à¤¨à¥‡ à¤®à¥‡à¤‚ à¤¸à¤¬à¤¸à¥‡ à¤¬à¤¡à¤¼à¥€ à¤µà¤¿à¤²à¥‡à¤¨ à¤ªà¤°à¤¾à¤²à¥€ à¤¦à¤¿à¤– à¤°à¤¹à¥€ à¤¹à¥ˆ. à¤¦à¤¿à¤²à¥à¤²à¥€ à¤®à¥‡à¤‚ à¤à¤¯à¤° à¤•à¥â€à¤µà¤¾à¤²à¤¿à¤Ÿà¥€ à¤‡à¤‚à¤¡à¥‡à¤•à¥â€à¤¸ (AQI) à¤¸à¥€à¤µà¤¿à¤¯à¤° à¤¯à¤¾à¤¨à¥€ à¤—à¤‚à¤­à¥€à¤° à¤•à¥€ à¤¶à¥à¤°à¥‡à¤£à¥€ à¤®à¥‡à¤‚ à¤ªà¤¹à¥à¤‚à¤š à¤šà¥à¤•à¤¾ à¤¹à¥ˆà¥¤ à¤¦à¤¿à¤²à¤µà¤¾à¤²à¥‹à¤‚ à¤•à¥€ à¤¦à¤¿à¤²à¥à¤²à¥€ à¤¹à¥ˆ à¤²à¥‡à¤•à¤¿à¤¨ à¤¯à¤¹à¤¾à¤‚ à¤•à¥€ à¤œà¤¼à¤¹à¤°à¥€à¤²à¥€ à¤¹à¤µà¤¾ à¤¨à¥‡ à¤²à¥‹à¤—à¥‹à¤‚ à¤•à¥‡ à¤¦à¤¿à¤²à¥‹à¤‚ à¤•à¥‹ à¤¬à¥ˆà¤ à¤¾ à¤¦à¤¿à¤¯à¤¾ à¤¹à¥ˆà¥¤  à¤¦à¤¿à¤µà¤¾à¤²à¥€ à¤•à¥‡ à¤¬à¤¾à¤¦ à¤¸à¥‡ à¤¦à¤¿à¤²à¥à¤²à¥€ à¤®à¥‡à¤‚ à¤¸à¤¾à¤‚à¤¸ à¤²à¥‡à¤¨à¤¾ à¤®à¥à¤¶à¥à¤•à¤¿à¤² à¤¹à¥‹ à¤—à¤¯à¤¾ à¤¹à¥ˆà¥¤  à¤²à¥‹à¤— à¤†à¤‚à¤–à¥‹à¤‚ à¤®à¥‡à¤‚ à¤œà¤²à¤¨ à¤®à¤¹à¤¸à¥‚à¤¸ à¤•à¤° à¤°à¤¹à¥‡ à¤¹à¥ˆà¤‚, à¤¡à¥‰à¤•à¥â€à¤Ÿà¤°à¥‹à¤‚ à¤¨à¥‡ à¤¸à¤¾à¤‚à¤¸ à¤•à¥‡ à¤°à¥‹à¤—à¤¿à¤¯à¥‹à¤‚ à¤•à¥‹ à¤˜à¤° à¤®à¥‡à¤‚ à¤¹à¥€ à¤°à¤¹à¤¨à¥‡ à¤•à¥€ à¤¸à¤²à¤¾à¤¹ à¤¦à¥‡à¤¨à¥€ à¤¶à¥à¤°à¥‚ à¤•à¤° à¤¦à¥€ à¤¹à¥ˆà¥¤ à¤¦à¤¿à¤²à¥à¤²à¥€ à¤•à¥‡ à¤†à¤¨à¤‚à¤¦ à¤µà¤¿à¤¹à¤¾à¤° à¤®à¥‡à¤‚ AQI à¤²à¥‡à¤µà¤² 624 à¤ªà¤¹à¥à¤‚à¤š à¤—à¤¯à¤¾ à¤¹à¥ˆ, à¤µà¤¹à¥€à¤‚ à¤µà¤œà¤¼à¥€à¤°à¤ªà¥à¤° à¤®à¥‡à¤‚ 621, à¤œà¤¹à¤¾à¤‚à¤—à¥€à¤°à¤ªà¥à¤°à¥€ 554, à¤…à¤²à¥€à¤ªà¥à¤° à¤®à¥‡à¤‚ 603 à¤•à¥‡ à¤ªà¤¾à¤° à¤šà¤²à¤¾ à¤—à¤¯à¤¾ à¤¹à¥ˆ|
#delhiairpollution #delhipollution #airqualityindex #airpollutionindelhi #parali #smog #indiatv #indiatvlive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</si>
  <si>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['delhi air pollution', 'air pollution in delhi', 'air pollution', 'air pollution delhi', 'delhi pollution', 'new delhi air pollution', 'delhi air pollution levels', 'delhi air pollution latest news', 'delhi air quality', 'delhi ncr air pollution', 'pollution in delhi', 'air pollution in delhi solution', 'delhi pollution news', 'delhi ncr pollution', 'pollution level in delhi', 'delhi pollution solution', 'pollution delhi', 'delhi pollution today', 'delhi pollution vox', 'delhi', 'pollution', 'delhi air']</t>
  </si>
  <si>
    <t>yrQ6bhKi8Oo</t>
  </si>
  <si>
    <t>Firing On Imran Khan: à¤°à¥ˆà¤²à¥€ à¤®à¥‡à¤‚ Imran Khan à¤ªà¤° à¤•à¤¾à¤¤à¤¿à¤²à¤¾à¤¨à¤¾ à¤¹à¤®à¤²à¤¾...à¤ªà¥ˆà¤°à¥‹à¤‚ à¤®à¥‡à¤‚ à¤²à¤—à¥€ à¤šà¤¾à¤° à¤—à¥‹à¤²à¤¿à¤¯à¤¾à¤‚ | Pakistan</t>
  </si>
  <si>
    <t>Firing On Imran Khan à¤°à¤² à¤® Imran Khan à¤ªà¤° à¤•à¤¤à¤²à¤¨ à¤¹à¤®à¤²à¤ªà¤° à¤® à¤²à¤— à¤šà¤° à¤—à¤²à¤¯ Pakistan</t>
  </si>
  <si>
    <t>2022-11-03 15:08:25+00:00</t>
  </si>
  <si>
    <t>Imran Khan Assassination | Firing On Imran Khan | Pakistan News | Shehbaz Sharif: à¤¦à¥‡à¤¶ à¤•à¥‡ à¤ªà¤‚à¤œà¤¾à¤¬ à¤ªà¥à¤°à¤¾à¤‚à¤¤ à¤•à¥‡ à¤µà¤œà¥€à¤°à¤¾à¤¬à¤¾à¤¦ à¤®à¥‡à¤‚ à¤…à¤œà¥à¤žà¤¾à¤¤ à¤¹à¤®à¤²à¤¾à¤µà¤°à¥‹à¤‚ à¤¨à¥‡ à¤ªà¤¾à¤•à¤¿à¤¸à¥à¤¤à¤¾à¤¨ à¤•à¥‡ à¤ªà¥‚à¤°à¥à¤µ à¤ªà¥à¤°à¤§à¤¾à¤¨à¤®à¤‚à¤¤à¥à¤°à¥€ Imran Khan à¤•à¥‹ à¤²à¥‡ à¤œà¤¾ à¤°à¤¹à¥‡ à¤à¤• à¤•à¤‚à¤Ÿà¥‡à¤¨à¤° à¤ªà¤° à¤¸à¤µà¤¾à¤° à¤Ÿà¥à¤°à¤• à¤ªà¤° à¤—à¥‹à¤²à¤¿à¤¯à¤¾à¤‚ à¤šà¤²à¤¾ à¤¦à¥€à¤‚à¥¤ à¤œà¤¾à¤¨à¤²à¥‡à¤µà¤¾ à¤¹à¤®à¤²à¥‡ à¤®à¥‡à¤‚ à¤‰à¤¨à¤•à¥‡ à¤¦à¥‹à¤¨à¥‹à¤‚ à¤ªà¥ˆà¤°à¥‹à¤‚ à¤®à¥‡à¤‚ à¤—à¥‹à¤²à¤¿à¤¯à¤¾à¤‚ à¤²à¤—à¥€ à¤¹à¥ˆà¤‚. à¤‡à¤®à¤°à¤¾à¤¨ à¤•à¥‹ à¤²à¤¾à¤¹à¥Œà¤° à¤•à¥‡ à¤¶à¥Œà¤•à¤¤ à¤–à¤¾à¤¨à¤® à¤…à¤¸à¥à¤ªà¤¤à¤¾à¤² à¤²à¥‡ à¤œà¤¾à¤¯à¤¾ à¤—à¤¯à¤¾à¥¤
#imrankhan #firingonimrankhan #ImranKhanAssassination #ShehbazSharif #pakistan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</si>
  <si>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['firing on imran khan', 'imran khan firing', 'imran khan', 'imran khan long march', 'imran khan news', 'attack on imran khan', 'imran khan injured', 'imran khan latest news', 'imran khan live', 'imran khan rally', 'imran khan today', 'imran khan latest', 'imran khan azadi march', 'firing on imran khan rally', 'imran khan firing news', 'imran khan breaking news', 'firing on imran khan container', 'imran khan pti', 'imran khan shot', 'pm imran khan', 'firing at imran khan rally', 'imran khan attacked']</t>
  </si>
  <si>
    <t>9pLUNjdhWlk</t>
  </si>
  <si>
    <t>Imran Khan: à¤‡à¤®à¤°à¤¾à¤¨ à¤–à¤¾à¤¨ à¤ªà¤° à¤šà¤²à¥€ à¤—à¥‹à¤²à¥€, à¤¸à¥à¤¨à¤¿à¤ à¤ªà¤¾à¤•à¤¿à¤¸à¥à¤¤à¤¾à¤¨ à¤•à¥€ à¤¸à¥‚à¤šà¤¨à¤¾ à¤®à¤‚à¤¤à¥à¤°à¥€ à¤®à¤°à¤¿à¤¯à¤® à¤”à¤°à¤‚à¤—à¤œà¥‡à¤¬ à¤¨à¥‡ à¤•à¥à¤¯à¤¾ à¤•à¤¹à¤¾ ?</t>
  </si>
  <si>
    <t xml:space="preserve">Imran Khan à¤‡à¤®à¤°à¤¨ à¤–à¤¨ à¤ªà¤° à¤šà¤² à¤—à¤² à¤¸à¤¨à¤ à¤ªà¤•à¤¸à¤¤à¤¨ à¤• à¤¸à¤šà¤¨ à¤®à¤¤à¤° à¤®à¤°à¤¯à¤® à¤”à¤°à¤—à¤œà¤¬ à¤¨ à¤•à¤¯ à¤•à¤¹ </t>
  </si>
  <si>
    <t>2022-11-03 15:01:57+00:00</t>
  </si>
  <si>
    <t>à¤ªà¤¾à¤•à¤¿à¤¸à¥à¤¤à¤¾à¤¨ à¤•à¥‡ à¤ªà¥‚à¤°à¥à¤µ à¤ªà¥à¤°à¤§à¤¾à¤¨à¤®à¤‚à¤¤à¥à¤°à¥€ à¤‡à¤®à¤°à¤¾à¤¨ à¤–à¤¾à¤¨ à¤•à¥‡ à¤µà¤¿à¤°à¥‹à¤§ à¤®à¤¾à¤°à¥à¤š à¤•à¥‡ à¤¦à¥Œà¤°à¤¾à¤¨ à¤«à¤¾à¤¯à¤°à¤¿à¤‚à¤— à¤¹à¥‹ à¤—à¤ˆà¥¤ à¤ªà¤¾à¤•à¤¿à¤¸à¥à¤¤à¤¾à¤¨ à¤•à¥‡ à¤ªà¤‚à¤œà¤¾à¤¬ à¤ªà¥à¤°à¤¾à¤‚à¤¤ à¤®à¥‡à¤‚ à¤‰à¤¨à¤•à¥‡ à¤•à¤‚à¤Ÿà¥‡à¤¨à¤°-à¤Ÿà¥à¤°à¤• à¤ªà¤° à¤¹à¤®à¤²à¤¾ à¤•à¤¿à¤¯à¤¾ à¤—à¤¯à¤¾à¥¤ à¤‡à¤¸ à¤œà¤¾à¤¨à¤²à¥‡à¤µà¤¾ à¤¹à¤®à¤²à¥‡ à¤®à¥‡à¤‚ à¤‡à¤®à¤°à¤¾à¤¨ à¤–à¤¾à¤¨ à¤˜à¤¾à¤¯à¤² à¤¹à¥‹ à¤—à¤à¥¤ à¤¬à¤¤à¤¾à¤¯à¤¾ à¤œà¤¾ à¤°à¤¹à¤¾ à¤¹à¥ˆ à¤•à¤¿ à¤‡à¤®à¤°à¤¾à¤¨ à¤–à¤¾à¤¨ à¤•à¥‹ à¤ªà¥ˆà¤° à¤®à¥‡à¤‚ à¤—à¥‹à¤²à¥€ à¤²à¤—à¥€ à¤¹à¥ˆà¥¤ à¤ªà¤¾à¤•à¤¿à¤¸à¥à¤¤à¤¾à¤¨à¥€ à¤®à¥€à¤¡à¤¿à¤¯à¤¾ à¤•à¥€ à¤–à¤¬à¤°à¥‹à¤‚ à¤®à¥‡à¤‚ à¤¯à¤¹ à¤œà¤¾à¤¨à¤•à¤¾à¤°à¥€ à¤¦à¥€ à¤—à¤ˆ à¤¹à¥ˆà¥¤ à¤µà¤¹à¥€à¤‚ à¤ªà¤¾à¤•à¤¿à¤¸à¥à¤¤à¤¾à¤¨ à¤•à¥€ à¤¸à¥‚à¤šà¤¨à¤¾ à¤®à¤‚à¤¤à¥à¤°à¥€ à¤®à¤°à¤¿à¤¯à¤® à¤”à¤°à¤‚à¤—à¤œà¥‡à¤¬ à¤¨à¥‡ à¤•à¥à¤¯à¤¾ à¤•à¤¹à¤¾ ? à¤¦à¥‡à¤–à¥‡à¤‚ à¤µà¥€à¤¡à¤¿à¤¯à¥‹.
#imrankhan  #imrankhanpti #attack  #pakistannews #indiatv #hamla 
#ak47 #firingcase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</si>
  <si>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['india tv live', 'india tv', 'live news hindi', 'india tv channel', 'india tv news', 'firing on imran khan', 'imran khan firing', 'imran khan long march', 'imran khan news', 'attack on imran khan', 'imran khan injured', 'imran khan rally', 'imran khan today', 'imran khan latest', 'imran khan azadi march', 'firing on imran khan rally', 'imran khan firing news', 'imran khan breaking news', 'firing on imran khan container', 'imran khan shot', 'pm imran khan', 'firing at imran khan rally', 'imran khan attacked']</t>
  </si>
  <si>
    <t>0djDfAdw5mM</t>
  </si>
  <si>
    <t>à¤¸à¤¿à¤‚à¤—à¤° Arvind Vegda à¤¨à¥‡ Atal Bridge à¤ªà¤° à¤…à¤ªà¤¨à¥‡ à¤—à¤¾à¤¨à¤¾ à¤¸à¥‡ PM Modi à¤•à¥‡ Ahmedabad à¤•à¥€ à¤¤à¤¾à¤°à¥€à¤« à¤•à¥€ | Exclusive</t>
  </si>
  <si>
    <t>à¤¸à¤—à¤° Arvind Vegda à¤¨ Atal Bridge à¤ªà¤° à¤…à¤ªà¤¨ à¤—à¤¨ à¤¸ PM Modi à¤• Ahmedabad à¤• à¤¤à¤°à¤« à¤• Exclusive</t>
  </si>
  <si>
    <t>2022-11-03 15:00:46+00:00</t>
  </si>
  <si>
    <t>Gujarat Election | Gujarat Assembly Election | Gujarat Election 2022 | Gujarat Election Date: Gujarat à¤•à¥‡ à¤®à¤¶à¤¹à¥‚à¤° à¤¸à¤¿à¤‚à¤—à¤° Arvind Vegda à¤¨à¥‡ Atal Bridge à¤ªà¤° à¤…à¤ªà¤¨à¥‡ à¤—à¤¾à¤¨à¤¾ à¤¸à¥‡ PM Modi à¤•à¥‡ Ahmedabad à¤•à¥€ à¤œà¤®à¤•à¤° à¤¤à¤¾à¤°à¥€à¤« à¤•à¥€à¥¤ IndiaTv à¤¸à¥‡ à¤–à¤¾à¤¸ à¤¬à¤¾à¤¤à¤šà¥€à¤¤ à¤®à¥‡à¤‚ à¤¸à¥à¤¨à¥‡à¤‚ Arvind Vegda à¤•à¤¿à¤¸à¤•à¤¾ à¤ªà¤²à¤¡à¤¼à¤¾ à¤­à¤¾à¤°à¥€ à¤¬à¤¤à¤¾à¤¯à¤¾à¥¤
#gujaratelection #pmmodi #gujaratassemblyelection #ArvindVegda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</si>
  <si>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['india tv live', 'news live', 'live hindi news', 'india tv', 'india news live', 'hindi news live', 'live news hindi', 'india tv channel', 'india tv news', 'pm modi', 'arvind kejriwal', 'bjp', 'aap', 'gujarat election 2022', 'gujarat assembly election 2022', 'gujarat assembly election', 'gujarat election', 'gujarat election 2022 date', 'gujarat election news', 'gujarat assembly elections 2022', 'gujarat election date', 'gujarat assembly elections', 'gujarat elections', 'gujarat election date 2022', 'gujarat elections 2022']</t>
  </si>
  <si>
    <t>IsZBvH2l7lo</t>
  </si>
  <si>
    <t>Firing On Imran Khan: à¤•à¤¿à¤¸à¤•à¥‡ à¤‘à¤°à¥à¤¡à¤° à¤ªà¤° à¤†à¤œ à¤¹à¥‹ à¤œà¤¾à¤¤à¤¾ Imran Khan à¤•à¤¾ à¤¦à¤¿à¤¨-à¤¦à¤¹à¤¾à¤¡à¤¼à¥‡ à¤•à¤¤à¥à¤²? | Pakistan News</t>
  </si>
  <si>
    <t>Firing On Imran Khan à¤•à¤¸à¤• à¤‘à¤°à¤¡à¤° à¤ªà¤° à¤†à¤œ à¤¹ à¤œà¤¤ Imran Khan à¤• à¤¦à¤¨à¤¦à¤¹à¤¡ à¤•à¤¤à¤² Pakistan News</t>
  </si>
  <si>
    <t>2022-11-03 14:42:58+00:00</t>
  </si>
  <si>
    <t>Imran Khan Assassination | Firing On Imran Khan | Pakistan News | Shehbaz Sharif:  Pakistan à¤•à¥‡ à¤ªà¥‚à¤°à¥à¤µ à¤ªà¥à¤°à¤§à¤¾à¤¨à¤®à¤‚à¤¤à¥à¤°à¥€ Imran Khan à¤ªà¤° à¤†à¤œ à¤†à¤œà¤¾à¤¦à¥€ à¤®à¤¾à¤°à¥à¤š à¤•à¥‡ à¤¦à¥Œà¤°à¤¾à¤¨ à¤œà¤¾à¤¨à¤µà¥‡à¤²à¤¾ à¤¹à¤®à¤²à¤¾ à¤¹à¥à¤†à¥¤ à¤‡à¤¸ à¤¹à¤®à¤²à¥‡ à¤®à¥‡à¤‚ à¤‡à¤®à¤°à¤¾à¤¨ à¤–à¤¾à¤¨ à¤•à¥‡ à¤ªà¥ˆà¤° à¤®à¥‡à¤‚ à¤—à¥‹à¤²à¥€ à¤²à¤—à¥€ à¤¹à¥ˆà¥¤ à¤¬à¤¤à¤¾à¤¯à¤¾ à¤œà¤¾ à¤°à¤¹à¤¾ à¤¹à¥ˆ à¤•à¤¿ à¤œà¤¬ à¤‡à¤®à¤°à¤¾à¤¨ à¤–à¤¾à¤¨ à¤«à¥à¤² à¤¬à¤°à¤¸à¤¾à¤ à¤œà¤¾ à¤°à¤¹à¥‡ à¤¥à¥‡ à¤¤à¤­à¥€ à¤¹à¤®à¤²à¤¾à¤µà¤° à¤¨à¥‡ à¤‡à¤®à¤°à¤¾à¤¨ à¤–à¤¾à¤¨ à¤•à¥‹ à¤¨à¤¿à¤¶à¤¾à¤¨à¤¾ à¤¬à¤¨à¤¾ à¤•à¤° à¤«à¤¾à¤¯à¤°à¤¿à¤‚à¤— à¤•à¥€à¥¤ à¤‡à¤¸ à¤¹à¤®à¤²à¥‡ à¤®à¥‡à¤‚ à¤à¤• à¤•à¥€ à¤®à¥Œà¤¤ à¤¹à¥‹ à¤—à¤ˆ à¤¹à¥ˆ, à¤µà¤¹à¥€à¤‚ 7 à¤²à¥‹à¤— à¤œà¤–à¥à¤®à¥€ à¤¹à¥ˆà¤‚à¥¤
#imrankhan #firingonimrankhan #ImranKhanAssassination #ShehbazSharif #pakistan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</si>
  <si>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['firing on imran khan', 'imran khan firing', 'imran khan', 'imran khan long march', 'imran khan news', 'imran khan injured', 'imran khan firing news', 'imran khan breaking news', 'firing on imran khan rally', 'attack on imran khan', 'imran khan latest', 'firing at imran khan rally', 'imran khan live', 'imran khan rally', 'imran khan today', 'firing on imran khan container', 'imran khan azadi march', 'imran khan latest news', 'firing at imran khan container', 'firing imran khan', 'imran khan pti']</t>
  </si>
  <si>
    <t>ZHLcgbQiExc</t>
  </si>
  <si>
    <t>Imran Khan à¤•à¥‡ à¤ªà¥ˆà¤° à¤•à¥€ à¤¹à¥‹ à¤°à¤¹à¥€ à¤¸à¤°à¥à¤œà¤°à¥€, à¤²à¤¾à¤¹à¥Œà¤° à¤•à¥‡ à¤¶à¥Œà¤•à¤¤ à¤–à¤¼à¤¾à¤¨à¤® à¤¹à¥‰à¤¸à¥à¤ªà¤¿à¤Ÿà¤² à¤®à¥‡à¤‚ à¤šà¤² à¤°à¤¹à¥€ à¤¹à¥ˆ à¤¸à¤°à¥à¤œà¤°à¥€</t>
  </si>
  <si>
    <t>Imran Khan à¤• à¤ªà¤° à¤• à¤¹ à¤°à¤¹ à¤¸à¤°à¤œà¤° à¤²à¤¹à¤° à¤• à¤¶à¤•à¤¤ à¤–à¤¨à¤® à¤¹à¤¸à¤ªà¤Ÿà¤² à¤® à¤šà¤² à¤°à¤¹ à¤¹ à¤¸à¤°à¤œà¤°</t>
  </si>
  <si>
    <t>2022-11-03 14:35:56+00:00</t>
  </si>
  <si>
    <t>Imran Khan attacked | Pakistan News | Latest News 
Imran Khan attacked: à¤µà¤œà¥€à¤°à¤¾à¤¬à¤¾à¤¦ à¤®à¥‡à¤‚ à¤œà¤«à¤° à¤…à¤²à¥€ à¤–à¤¾à¤¨ à¤šà¥Œà¤• à¤•à¥‡ à¤ªà¤¾à¤¸ à¤†à¤œ à¤ªà¥‚à¤°à¥à¤µ à¤ªà¥€à¤à¤® à¤”à¤° à¤ªà¤¾à¤•à¤¿à¤¸à¥à¤¤à¤¾à¤¨ à¤¤à¤¹à¤°à¥€à¤•-à¤-à¤‡à¤‚à¤¸à¤¾à¤« (à¤ªà¥€à¤Ÿà¥€à¤†à¤ˆ) à¤•à¥‡ à¤…à¤§à¥à¤¯à¤•à¥à¤· à¤‡à¤®à¤°à¤¾à¤¨ à¤–à¤¾à¤¨ à¤•à¥‡ à¤•à¤‚à¤Ÿà¥‡à¤¨à¤° à¤•à¥‡ à¤ªà¤¾à¤¸ à¤—à¥‹à¤²à¥€à¤¬à¤¾à¤°à¥€ à¤¹à¥à¤ˆ. à¤‡à¤¸ à¤—à¥‹à¤²à¥€à¤¬à¤¾à¤°à¥€ à¤®à¥‡à¤‚ à¤‡à¤®à¤°à¤¾à¤¨ à¤–à¤¾à¤¨ à¤•à¥‡ à¤ªà¥ˆà¤° à¤®à¥‡à¤‚ à¤šà¥‹à¤Ÿ à¤²à¤—à¥€ à¤¹à¥ˆ. à¤¬à¤¤à¤¾ à¤¦à¥‡à¤‚ à¤—à¥‹à¤²à¥€ à¤šà¤²à¤¾à¤¨à¥‡ à¤µà¤¾à¤²à¥‡ à¤à¤• à¤µà¥à¤¯à¤•à¥à¤¤à¤¿ à¤•à¥‹ à¤—à¤¿à¤°à¤«à¥à¤¤à¤¾à¤° à¤•à¤° à¤²à¤¿à¤¯à¤¾ à¤—à¤¯à¤¾ à¤¹à¥ˆ. 
#imrankhan #firingonimrankhan #ImranKhanAssassination #ShehbazSharif #pakistan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</si>
  <si>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HYemVToNhks</t>
  </si>
  <si>
    <t>EXCLUSIVE: Sooraj Barjatya à¤¨à¥‡ IndiaTv à¤¸à¥‡ à¤¬à¤¾à¤¤à¤šà¥€à¤¤ à¤®à¥‡à¤‚ à¤…à¤ªà¤¨à¥‡ à¤¡à¥‡à¤¬à¥à¤¯à¥‚ à¤•à¥‡ à¤¦à¤¿à¤¨à¥‹à¤‚ à¤•à¥‹ à¤•à¤¿à¤¯à¤¾ à¤¯à¤¾à¤¦ | Bollywood</t>
  </si>
  <si>
    <t>EXCLUSIVE Sooraj Barjatya à¤¨ IndiaTv à¤¸ à¤¬à¤¤à¤šà¤¤ à¤® à¤…à¤ªà¤¨ à¤¡à¤¬à¤¯ à¤• à¤¦à¤¨ à¤• à¤•à¤¯ à¤¯à¤¦ Bollywood</t>
  </si>
  <si>
    <t>2022-11-03 14:27:24+00:00</t>
  </si>
  <si>
    <t>Bollywood | Bollywood News: Sooraj Barjatya à¤¨à¥‡ à¤°à¤¾à¤œà¤¶à¥à¤°à¥€ à¤ªà¥à¤°à¥‹à¤¡à¤•à¥à¤¶à¤¨ à¤•à¥‡ à¤¬à¥ˆà¤¨à¤° à¤¤à¤²à¥‡ à¤«à¤¿à¤²à¥à¤®à¥‡à¤‚ à¤¬à¤¨à¤¾à¤¨à¥‡ à¤•à¥‡ à¤²à¤¿à¤ à¤…à¤ªà¤¨à¥‡ à¤¦à¤¾à¤¦à¤¾ à¤•à¥€ à¤¸à¤²à¤¾à¤¹ à¤•à¥‹ à¤¯à¤¾à¤¦ à¤•à¤¿à¤¯à¤¾à¥¤ à¤¬à¤¤à¤¾ à¤¦à¥‡à¤‚ à¤•à¤¿ à¤…à¤ªà¤•à¤®à¤¿à¤‚à¤— à¤«à¤¿à¤²à¥à¤® 'à¤‰à¤‚à¤šà¤¾à¤ˆ' à¤•à¥‡ à¤¸à¤¾à¤¥ à¤ªà¥à¤°à¥‹à¤¡à¤•à¥à¤¶à¤¨ à¤¹à¤¾à¤‰à¤¸ 75 à¤¸à¤¾à¤² à¤®à¥‡à¤‚ 60 à¤«à¤¿à¤²à¥à¤®à¥‡à¤‚ à¤°à¤¿à¤²à¥€à¤œ à¤•à¤° à¤šà¥à¤•à¤¾ à¤¹à¥‹à¤—à¤¾à¥¤
#SoorajBarjatya #bollywoodnews #bollywood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</si>
  <si>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['india tv live', 'live news', 'news live', 'live hindi news', 'india tv', 'india news live', 'hindi news live', 'live news hindi', 'india tv channel', 'india tv news']</t>
  </si>
  <si>
    <t>C2UuGuxfFyg</t>
  </si>
  <si>
    <t>Imran Khan Rally Firing: Imran Khan à¤ªà¤° à¤¹à¤®à¤²à¤¾ à¤•à¤°à¤¨à¥‡ à¤µà¤¾à¤²à¤¾ à¤¹à¤®à¤²à¤¾à¤µà¤° à¤—à¤¿à¤°à¤«à¥à¤¤à¤¾à¤°,à¤¸à¤¾à¤®à¤¨à¥‡ à¤†à¤¯à¤¾ à¤¹à¤®à¤²à¤¾à¤µà¤° à¤•à¤¾ Video</t>
  </si>
  <si>
    <t>Imran Khan Rally Firing Imran Khan à¤ªà¤° à¤¹à¤®à¤² à¤•à¤°à¤¨ à¤µà¤² à¤¹à¤®à¤²à¤µà¤° à¤—à¤°à¤«à¤¤à¤°à¤¸à¤®à¤¨ à¤†à¤¯ à¤¹à¤®à¤²à¤µà¤° à¤• Video</t>
  </si>
  <si>
    <t>2022-11-03 14:18:36+00:00</t>
  </si>
  <si>
    <t>à¤ªà¤¾à¤•à¤¿à¤¸à¥à¤¤à¤¾à¤¨ à¤•à¥‡ à¤ªà¥‚à¤°à¥à¤µ à¤ªà¥€à¤à¤® à¤‡à¤®à¤°à¤¾à¤¨ à¤–à¤¾à¤¨ à¤ªà¤° à¤†à¤œà¤¾à¤¦à¥€ à¤®à¤¾à¤°à¥à¤š à¤•à¥‡ à¤¦à¥Œà¤°à¤¾à¤¨ à¤œà¤¾à¤¨à¤²à¥‡à¤µà¤¾ à¤¹à¤®à¤²à¤¾ à¤¹à¥à¤† à¤¹à¥ˆ. à¤¹à¤®à¤²à¥‡ à¤®à¥‡à¤‚ à¤‡à¤®à¤°à¤¾à¤¨ à¤–à¤¾à¤¨ à¤œà¤–à¥à¤®à¥€ à¤¹à¥à¤ à¤¹à¥ˆà¤‚. à¤‰à¤¨à¤•à¥‡ à¤ªà¥ˆà¤° à¤®à¥‡à¤‚ à¤—à¥‹à¤²à¥€ à¤²à¤—à¥€ à¤¹à¥ˆ, à¤«à¤¿à¤²à¤¹à¤¾à¤² à¤‰à¤¨à¤•à¥‹ à¤–à¤¤à¤°à¥‡ à¤¸à¥‡ à¤¬à¤¾à¤¹à¤° à¤¬à¤¤à¤¾à¤¯à¤¾ à¤œà¤¾ à¤°à¤¹à¤¾ à¤¹à¥ˆ. à¤ªà¤¾à¤•à¤¿à¤¸à¥à¤¤à¤¾à¤¨ à¤•à¥€ à¤¸à¥à¤¥à¤¾à¤¨à¥€à¤¯ à¤®à¥€à¤¡à¤¿à¤¯à¤¾ à¤•à¥‡ à¤®à¥à¤¤à¤¾à¤¬à¤¿à¤•, à¤¹à¤®à¤²à¥‡ à¤®à¥‡à¤‚ à¤à¤• à¤¶à¤–à¥à¤¸ à¤•à¥€ à¤®à¥Œà¤¤ à¤¹à¥à¤ˆ à¤¹à¥ˆ, à¤µà¤¹à¥€à¤‚ à¤•à¥à¤² 9 à¤²à¥‹à¤— à¤œà¤–à¥à¤®à¥€ à¤¹à¥ˆà¤‚. à¤¬à¤¤à¤¾à¤¯à¤¾ à¤œà¤¾ à¤°à¤¹à¤¾ à¤¹à¥ˆ à¤•à¤¿ à¤ªà¥à¤²à¤¿à¤¸ à¤¨à¥‡ à¤®à¥Œà¤•à¥‡ à¤¸à¥‡ à¤¹à¤®à¤²à¤¾à¤µà¤° à¤•à¥‹ à¤—à¤¿à¤°à¤«à¥à¤¤à¤¾à¤° à¤•à¤° à¤²à¤¿à¤¯à¤¾ à¤¹à¥ˆà¥¤ 
#pakistan #imrankhan #breakingnews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</si>
  <si>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['india tv live', 'live news', 'news live', 'live hindi news', 'india tv', 'india news live', 'hindi news live', 'live news hindi', 'india tv channel', 'india tv news', 'imran khan', 'imran khan rally firing', 'imran khan azadi march', 'imran khan azadi march firing', 'imran khan long march firing', 'imran khan long march', 'imran khan long march live', 'azadi march firing', 'azadi march attack', 'long march', 'long march firing']</t>
  </si>
  <si>
    <t>ul0EphVVNwU</t>
  </si>
  <si>
    <t>PARKINSON à¤•à¥€ à¤¬à¥€à¤®à¤¾à¤°à¥€ à¤•à¥à¤¯à¤¾ à¤¹à¥‹à¤¤à¥€ à¤¹à¥ˆ? à¤•à¤¿à¤¨ à¤²à¤•à¥à¤·à¤£à¥‹à¤‚ à¤¸à¥‡ à¤‡à¤¸à¥‡ à¤ªà¤¹à¤šà¤¾à¤¨à¥‡à¤‚ à¤”à¤° à¤‡à¤¸à¤¸à¥‡ à¤¬à¤šà¤¾à¤µ à¤•à¥ˆà¤¸à¥‡ à¤•à¤°à¥‡à¤‚</t>
  </si>
  <si>
    <t>PARKINSON à¤• à¤¬à¤®à¤° à¤•à¤¯ à¤¹à¤¤ à¤¹ à¤•à¤¨ à¤²à¤•à¤·à¤£ à¤¸ à¤‡à¤¸ à¤ªà¤¹à¤šà¤¨ à¤”à¤° à¤‡à¤¸à¤¸ à¤¬à¤šà¤µ à¤•à¤¸ à¤•à¤°</t>
  </si>
  <si>
    <t>2022-11-03 14:08:19+00:00</t>
  </si>
  <si>
    <t>Parkinson Disease: à¤¨à¥à¤¯à¥‚à¤°à¥‹ à¤¸à¥‡ à¤œà¥à¤¡à¤¼à¥€ à¤¸à¤®à¤¸à¥à¤¯à¤¾à¤“à¤‚ à¤•à¥€ à¤¬à¤¾à¤¤ à¤•à¤°à¥‡à¤‚ à¤¤à¥‹ PARKINSON à¤•à¤¾ à¤¨à¤¾à¤® à¤¸à¤¬à¤¸à¤¸à¥‡ à¤ªà¤¹à¤²à¥‡ à¤¯à¤¾à¤¦ à¤†à¤¤à¤¾ à¤¹à¥ˆà¥¤ à¤à¤¸à¥‡ à¤®à¥‡à¤‚ à¤¨à¥à¤¯à¥‚à¤°à¥‹à¤²à¥‰à¤œà¤¿à¤¸à¥à¤Ÿ à¤¡à¥‰à¤•à¥à¤Ÿà¤° à¤¨à¤¿à¤¤à¤¿à¤¨ à¤•à¥à¤®à¤¾à¤° à¤¸à¥‡ à¤œà¤¾à¤¨à¤¿à¤ à¤‡à¤¸à¤•à¥‡ à¤²à¤•à¥à¤·à¤£ à¤”à¤° à¤¬à¤šà¤¾à¤µ à¤•à¥‡ à¤¤à¤°à¥€à¤•à¥‡
#ParkinsonDisease #Parkinson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</si>
  <si>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['india tv live', 'live news', 'news live', 'live hindi news', 'india tv', 'india news live', 'hindi news live', 'live news hindi', 'india tv channel', 'india tv news', "parkinson's disease", 'parkinsons disease', 'disease', 'parkinson disease', 'parkinson', 'parkinsons', 'parkinsonâ€™s disease', 'disease (cause of death)', 'parkinson disease nursing', 'parkinsons disease drugs', 'parkinson disease symptoms', 'parkinsons disease tremor', 'parkinsons disease speech', 'parkinsons disease nursing', 'parkinsons disease patient']</t>
  </si>
  <si>
    <t>5WR5ooS9GeM</t>
  </si>
  <si>
    <t>Stress à¤•à¥‡ à¤•à¤¾à¤°à¤£ à¤¹à¥‹ à¤¸à¤•à¤¤à¤¾ à¤¹à¥ˆ Paralysis, à¤¨à¥à¤¯à¥‚à¤°à¥‹à¤²à¥‰à¤œà¤¿à¤¸à¥à¤Ÿ à¤¸à¥‡ à¤œà¤¾à¤¨à¤¿à¤ à¤•à¥à¤¯à¤¾ à¤¬à¤°à¤¤à¥‡à¤‚ à¤¸à¤¾à¤µà¤§à¤¾à¤¨à¥€ | Health Tips</t>
  </si>
  <si>
    <t>Stress à¤• à¤•à¤°à¤£ à¤¹ à¤¸à¤•à¤¤ à¤¹ Paralysis à¤¨à¤¯à¤°à¤²à¤œà¤¸à¤Ÿ à¤¸ à¤œà¤¨à¤ à¤•à¤¯ à¤¬à¤°à¤¤ à¤¸à¤µà¤§à¤¨ Health Tips</t>
  </si>
  <si>
    <t>2022-11-03 14:07:53+00:00</t>
  </si>
  <si>
    <t>Stress | Paralysis Due To Stress | Health Tips: à¤¤à¤¨à¤¾à¤µ à¤•à¤ˆ à¤¬à¥€à¤®à¤¾à¤°à¤¿à¤¯à¥‹à¤‚ à¤•à¥€ à¤œà¤¡à¤¼ à¤¹à¥ˆ, à¤‡à¤¸à¤¸à¥‡ à¤¶à¤¾à¤°à¥€à¤°à¤¿à¤• à¤¹à¥€ à¤¨à¤¹à¥€à¤‚ à¤¬à¤²à¥à¤•à¤¿ à¤•à¤ˆ à¤®à¤¾à¤¨à¤¸à¤¿à¤• à¤¬à¥€à¤®à¤¾à¤°à¤¿à¤¯à¤¾à¤‚ à¤­à¥€ à¤¹à¥‹ à¤¸à¤•à¤¤à¥€ à¤¹à¥ˆà¤‚à¥¤ à¤¨à¥à¤¯à¥‚à¤°à¥‹à¤²à¥‰à¤œà¤¿à¤¸à¥à¤Ÿ à¤¡à¥‰à¤•à¥à¤Ÿà¤° à¤¨à¤¿à¤¤à¤¿à¤¨ à¤•à¥à¤®à¤¾à¤° à¤¸à¥‡ à¤œà¤¾à¤¨à¤¿à¤ à¤¸à¥à¤Ÿà¥à¤°à¥ˆà¤¸ à¤•à¥‹ à¤•à¤® à¤•à¤°à¤¨à¥‡ à¤•à¥‡ à¤¤à¤°à¥€à¤•à¥‡à¥¤
# ParalysisDueToStress #paralysis #stress #healthtips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</si>
  <si>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['india tv live', 'live news', 'news live', 'live hindi news', 'india tv', 'india news live', 'hindi news live', 'live news hindi', 'india tv channel', 'india tv news', 'paralysis', 'sleep paralysis', 'stress', 'sleep paralysis stories', 'facial paralysis', 'paralysis attack', 'sleep paralysis cause', 'analysis paralysis', 'sleep paralysis explained', 'paralysis types', 'paralysis symptoms', 'the sleep paralysis', 'paralysis types in hindi', 'sleep paralysis cure', 'facial paralysis treatments', 'paralysis meaning']</t>
  </si>
  <si>
    <t>NyMuZ6Hh5WI</t>
  </si>
  <si>
    <t>à¤¸à¥à¤µà¤¸à¥à¤¥ à¤°à¤¹à¤¨à¥‡ à¤•à¥‡ à¤²à¤¿à¤ à¤•à¥ˆà¤¸à¥€ à¤¹à¥‹à¤¨à¥€ à¤šà¤¾à¤¹à¤¿à¤ à¤¡à¤¾à¤‡à¤Ÿ, à¤¨à¥à¤¯à¥‚à¤°à¥‹à¤²à¥‰à¤œà¤¿à¤¸à¥à¤Ÿ à¤¨à¤¿à¤¤à¤¿à¤¨ à¤•à¥à¤®à¤¾à¤° à¤¸à¥‡ à¤œà¤¾à¤¨à¤¿à¤ à¤Ÿà¤¿à¤ªà¥à¤¸ | Healthy Diet</t>
  </si>
  <si>
    <t>à¤¸à¤µà¤¸à¤¥ à¤°à¤¹à¤¨ à¤• à¤²à¤ à¤•à¤¸ à¤¹à¤¨ à¤šà¤¹à¤ à¤¡à¤‡à¤Ÿ à¤¨à¤¯à¤°à¤²à¤œà¤¸à¤Ÿ à¤¨à¤¤à¤¨ à¤•à¤®à¤° à¤¸ à¤œà¤¨à¤ à¤Ÿà¤ªà¤¸ Healthy Diet</t>
  </si>
  <si>
    <t>2022-11-03 14:06:43+00:00</t>
  </si>
  <si>
    <t>Healthy Diet | Health Tips: à¤¸à¥à¤µà¤¸à¥à¤¥ à¤°à¤¹à¤¨à¥‡ à¤®à¥‡à¤‚ à¤¹à¤®à¤¾à¤°à¥€ à¤¡à¤¾à¤‡à¤Ÿ à¤¬à¤¡à¤¼à¥€ à¤­à¥‚à¤®à¤¿à¤•à¤¾ à¤¨à¤¿à¤­à¤¾à¤¤à¥€ à¤¹à¥ˆ, à¤à¤¸à¥‡ à¤®à¥‡à¤‚ à¤¯à¤¹ à¤œà¤°à¥‚à¤°à¥€ à¤¹à¥ˆ à¤•à¤¿ à¤¹à¤® à¤…à¤ªà¤¨à¥‡ à¤–à¤¾à¤¨ à¤ªà¤¾à¤¨ à¤ªà¤° à¤§à¥à¤¯à¤¾à¤¨ à¤¦à¥‡à¤‚à¥¤ NEROLOGIST DR NITIN KUMAR à¤¸à¥‡ à¤¡à¤¾à¤‡à¤Ÿ à¤Ÿà¤¿à¤ªà¥à¤¸
#HealthyDiet #healthytips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</si>
  <si>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['india tv live', 'live news', 'news live', 'live hindi news', 'india tv', 'india news live', 'hindi news live', 'live news hindi', 'india tv channel', 'india tv news', 'health', 'healthy diet', 'healthy eating', 'healthy food', 'healthy diet (diet)', 'health tips', 'heart healthy', 'healthy meals', 'healthy recipes', 'healthy', 'healthy diet plan', 'healthy diet tips', 'healthy diet foods', 'how to start eating healthy', 'healthy fats', 'healthy plate', 'vegan healthy', 'healthy foods', 'eating healthy']</t>
  </si>
  <si>
    <t>t2GVYQG-DBg</t>
  </si>
  <si>
    <t>à¤ªà¥‚à¤°à¥à¤µ PM Imran Khan à¤ªà¤° à¤œà¤¾à¤¨à¤²à¥‡à¤µà¤¾ à¤¹à¤®à¤²à¤¾, à¤ªà¥ˆà¤° à¤®à¥‡à¤‚ à¤²à¤—à¥€ 3 à¤¸à¥‡ 4 à¤—à¥‹à¤²à¥€, à¤¶à¥Œà¤•à¤¤ à¤–à¤¼à¤¾à¤¨à¤® à¤…à¤¸à¥à¤ªà¤¤à¤¾à¤² à¤®à¥‡à¤‚ à¤‡à¤²à¤¾à¤œ à¤¶à¥à¤°à¥‚</t>
  </si>
  <si>
    <t>à¤ªà¤°à¤µ PM Imran Khan à¤ªà¤° à¤œà¤¨à¤²à¤µ à¤¹à¤®à¤² à¤ªà¤° à¤® à¤²à¤— 3 à¤¸ 4 à¤—à¤² à¤¶à¤•à¤¤ à¤–à¤¨à¤® à¤…à¤¸à¤ªà¤¤à¤² à¤® à¤‡à¤²à¤œ à¤¶à¤°</t>
  </si>
  <si>
    <t>2022-11-03 13:59:12+00:00</t>
  </si>
  <si>
    <t>à¤‡à¤¸ à¤µà¤•à¥à¤¤ à¤•à¥€ à¤¬à¤¡à¤¼à¥€ à¤–à¤¬à¤° à¤ªà¤¾à¤•à¤¿à¤¸à¥à¤¤à¤¾à¤¨ à¤¸à¥‡ à¤† à¤°à¤¹à¥€ à¤¹à¥ˆ.à¤œà¤¹à¤¾à¤‚ à¤‡à¤®à¤°à¤¾à¤¨ à¤–à¤¾à¤¨ à¤•à¥€ à¤†à¤œà¤¾à¤¦à¥€ à¤®à¤¾à¤°à¥à¤š à¤®à¥‡à¤‚ à¤«à¤¾à¤¯à¤°à¤¿à¤‚à¤— à¤¹à¥à¤ˆ à¤¹à¥ˆ.à¤‡à¤¸ à¤¹à¤®à¤²à¥‡ à¤®à¥‡à¤‚ à¤‡à¤®à¤°à¤¾à¤¨ à¤–à¤¾à¤¨ à¤•à¥‡ à¤ªà¥ˆà¤° à¤®à¥‡à¤‚ à¤—à¥‹à¤²à¥€ à¤²à¤—à¥€ à¤¹à¥ˆ.à¤¬à¤¤à¤¾à¤¯à¤¾ à¤œà¤¾ à¤°à¤¹à¤¾ à¤¹à¥ˆ à¤•à¤¿ à¤œà¤¬ à¤‡à¤®à¤°à¤¾à¤¨ à¤–à¤¾à¤¨ à¤«à¥à¤² à¤¬à¤°à¤¸à¤¾à¤ à¤œà¤¾ à¤°à¤¹à¥‡ à¤¥à¥‡.à¤¤à¤­à¥€ à¤¨à¥‡ à¤à¤• à¤¹à¤®à¤²à¤¾à¤µà¤° à¤¨à¥‡ à¤‡à¤®à¤°à¤¾à¤¨ à¤–à¤¾à¤¨ à¤•à¥‹ à¤¨à¤¿à¤¶à¤¾à¤¨à¤¾ à¤¬à¤¨à¤¾ à¤•à¤° à¤«à¤¾à¤¯à¤°à¤¿à¤‚à¤— à¤•à¥€ à¤•à¥‹à¤¶à¤¿à¤¶ à¤•à¥€.à¤²à¥‡à¤•à¤¿à¤¨ à¤¶à¥à¤•à¥à¤° à¤¹à¥ˆ à¤‡à¤®à¤°à¤¾à¤¨ à¤•à¥‡ à¤¸à¤®à¤°à¥à¤¥à¤•à¥‹à¤‚ à¤¨à¥‡ à¤¹à¤®à¤²à¤¾à¤µà¤° à¤•à¥‹ à¤¦à¥‡à¤– à¤²à¤¿à¤¯à¤¾ à¤”à¤° à¤‰à¤¸à¤•à¤¾ à¤¹à¤¾à¤¥ à¤à¤¿à¤Ÿà¤• à¤¦à¤¿à¤¯à¤¾.à¤œà¤¿à¤¸à¤¸à¥‡ à¤‡à¤®à¤°à¤¾à¤¨ à¤–à¤¾à¤¨ à¤•à¥‡ à¤ªà¥ˆà¤° à¤®à¥‡à¤‚ à¤—à¥‹à¤²à¥€ à¤²à¤—à¥€.à¤–à¤¬à¤°à¥‹à¤‚ à¤•à¥‡ à¤®à¥à¤¤à¤¾à¤¬à¤¿à¤• à¤‡à¤®à¤°à¤¾à¤¨ à¤•à¥‡ à¤¦à¥‹à¤¨à¥‹à¤‚ à¤ªà¥ˆà¤° à¤®à¥‡à¤‚ à¤—à¥‹à¤²à¥€ à¤²à¤—à¥€ à¤¹à¥ˆ. 
#imrankhan #imrankhanrally #pakistan #latestnews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</si>
  <si>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Xgdeys4ry-A</t>
  </si>
  <si>
    <t>T20 World Cup: Semifinal à¤•à¥€ à¤°à¤¾à¤¹ à¤¨à¤¹à¥€à¤‚ à¤†à¤¸à¤¾à¤¨, à¤°à¤¾à¤¯ à¤šà¤¾à¤šà¤¾ à¤¨à¥‡ à¤•à¤¹à¤¾ " à¤¬à¤¾à¤¹à¤° à¤¹à¥ˆ à¤…à¤¬ Pakistan"</t>
  </si>
  <si>
    <t>T20 World Cup Semifinal à¤• à¤°à¤¹ à¤¨à¤¹ à¤†à¤¸à¤¨ à¤°à¤¯ à¤šà¤š à¤¨ à¤•à¤¹ à¤¬à¤¹à¤° à¤¹ à¤…à¤¬ Pakistan</t>
  </si>
  <si>
    <t>2022-11-03 13:52:00+00:00</t>
  </si>
  <si>
    <t>à¤­à¤¾à¤°à¤¤ à¤¨à¥‡ à¤µà¤¿à¤¶à¥à¤µ à¤•à¤ª à¤®à¥‡à¤‚ à¤•à¤² à¤à¤• à¤”à¤° à¤œà¥€à¤¤ à¤¦à¤°à¥à¤œ à¤•à¥€ à¤¹à¥ˆ. à¤­à¤¾à¤°à¤¤ à¤¨à¥‡ à¤à¤¡à¤¿à¤²à¥‡à¤¡ à¤®à¥‡à¤‚ à¤¬à¤¾à¤‚à¤—à¥à¤²à¤¾à¤¦à¥‡à¤¶ à¤•à¥‹ à¤à¤• à¤°à¥‹à¤®à¤¾à¤‚à¤šà¤• à¤®à¥ˆà¤š à¤®à¥‡à¤‚ à¤¶à¤¿à¤•à¤¸à¥à¤¤ à¤¦à¥‡ à¤¦à¥€. à¤²à¥‡à¤•à¤¿à¤¨ à¤…à¤­à¥€ à¤­à¥€ à¤­à¤¾à¤°à¤¤ à¤•à¥€ à¤°à¤¾à¤¹ à¤†à¤¸à¤¾à¤¨ à¤¨à¤¹à¥€à¤‚. à¤…à¤—à¤²à¤¾ à¤®à¥ˆà¤š à¤­à¤¾à¤°à¤¤ à¤•à¤¾ à¤­à¤²à¥‡ à¤¹à¥€ à¤œà¤¿à¤®à¥à¤¬à¤¾à¤¬à¥à¤µà¥‡ à¤¸à¥‡ à¤¹à¥ˆ, à¤²à¥‡à¤•à¤¿à¤¨ à¤¯à¥‡ à¤µà¤¿à¤¶à¥à¤µ à¤•à¤ª à¤‰à¤²à¤Ÿà¤«à¥‡à¤Ÿ à¤•à¤¾ à¤Ÿà¥‚à¤°à¥à¤¨à¤¾à¤®à¥‡à¤‚à¤Ÿ à¤°à¤¹à¤¾ à¤¹à¥ˆ. à¤µà¤¹à¥€à¤‚ à¤°à¤¾à¤¯ à¤šà¤¾à¤šà¤¾ à¤œà¥‹ à¤•à¥€ à¤•à¤šà¥Œà¤¡à¤¼à¥€ à¤¬à¤¾à¤¬à¥‚ à¤•à¥‡ à¤¦à¥‚à¤° à¤•à¥‡ à¤šà¤¾à¤šà¤¾ à¤¹à¥ˆ à¤‰à¤¨à¤•à¥€ à¤ªà¤¾à¤•à¤¿à¤¸à¥à¤¤à¤¾à¤¨ à¤ªà¤° à¤Ÿà¤¿à¤ªà¤£à¥€ à¤•à¥à¤› à¤”à¤° à¤¹à¥€ à¤•à¤¹à¤¤à¥€ à¤¹à¥ˆ. à¤¸à¥à¤¨à¤¿à¤ à¤•à¤šà¥Œà¤¡à¤¼à¥€ à¤¬à¤¾à¤¬à¥‚  à¤•à¥‡ à¤¨à¤ à¤à¤ªà¤¿à¤¸à¥‹à¤¡ à¤®à¥‡à¤‚ à¤à¤•à¥à¤¸à¤ªà¤°à¥à¤Ÿà¥à¤¸ à¤•à¥€ à¤°à¤¾à¤¯ à¤•à¥‡ à¤¸à¤¾à¤¥.
#cricket #worldcup #Pakistan #klrahul #viratkohli #raaychacha
#kachoribabu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</si>
  <si>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['t20 world cup 2022', 't20 world cup', 'ind vs ban t20 world cup', 't20 world cup live', 'world cup 2022', 'ind vs ban t20 world cup 2022', 'india vs bangladesh t20 world cup 2022', 'india vs bangladesh t20 world cup', 'icc t20 world cup 2022', 't20 world cup 2022 points table', 'points table t20 world cup 2022', 'ind vs ban world cup', 'icc t20 world cup 2022 highlights', 'latest t20 world cup points table 2022', 'icc t20 world cup 2022 points table today', 'icc t20 world cup', 'world cup']</t>
  </si>
  <si>
    <t>KMlNeloHPRY</t>
  </si>
  <si>
    <t>à¤­à¤¾à¤°à¤¤ à¤®à¥‡à¤‚ à¤¬à¤¢à¤¼ à¤°à¤¹à¤¾ Air Pollution à¤•à¤¾ à¤–à¤¤à¤°à¤¾, à¤¸à¥à¤µà¤¾à¤¸à¥à¤¥à¥à¤¯ à¤µà¤¿à¤¶à¥‡à¤·à¤œà¥à¤ž à¤¨à¥‡ à¤¶à¥‡à¤¯à¤° à¤•à¤¿à¤ à¤¸à¥à¤°à¤•à¥à¤·à¤¿à¤¤ à¤°à¤¹à¤¨à¥‡ à¤•à¥‡ à¤¸à¥‡à¤«à¥à¤Ÿà¥€ à¤Ÿà¤¿à¤ªà¥à¤¸</t>
  </si>
  <si>
    <t>à¤­à¤°à¤¤ à¤® à¤¬à¤¢ à¤°à¤¹ Air Pollution à¤• à¤–à¤¤à¤° à¤¸à¤µà¤¸à¤¥à¤¯ à¤µà¤¶à¤·à¤œà¤ž à¤¨ à¤¶à¤¯à¤° à¤•à¤ à¤¸à¤°à¤•à¤·à¤¤ à¤°à¤¹à¤¨ à¤• à¤¸à¤«à¤Ÿ à¤Ÿà¤ªà¤¸</t>
  </si>
  <si>
    <t>2022-11-03 13:45:14+00:00</t>
  </si>
  <si>
    <t>Air Pollution | Delhi Air Pollution | Delhi Increasing Air Pollution: à¤¦à¤¿à¤²à¥à¤²à¥€-à¤à¤¨à¤¸à¥€à¤†à¤° à¤®à¥‡à¤‚ à¤¹à¤µà¤¾ à¤•à¥€ à¤—à¥à¤£à¤µà¤¤à¥à¤¤à¤¾ à¤®à¥‡à¤‚ à¤—à¤¿à¤°à¤¾à¤µà¤Ÿ à¤œà¤¾à¤°à¥€ à¤¹à¥ˆà¥¤ à¤¨à¥‹à¤à¤¡à¤¾, à¤—à¥à¤°à¥à¤—à¥à¤°à¤¾à¤® à¤”à¤° à¤¦à¤¿à¤²à¥à¤²à¥€ à¤•à¥€ à¤µà¤¾à¤¯à¥ à¤—à¥à¤£à¤µà¤¤à¥à¤¤à¤¾ 'à¤¬à¤¹à¥à¤¤ à¤–à¤°à¤¾à¤¬' à¤¸à¥‡ 'à¤—à¤‚à¤­à¥€à¤°' à¤¶à¥à¤°à¥‡à¤£à¥€ à¤®à¥‡à¤‚ à¤† à¤—à¤¯à¤¾ à¤¹à¥ˆà¥¤ à¤‡à¤¸ à¤¸à¥à¤¥à¤¿à¤¤à¤¿ à¤•à¥‹ à¤¦à¥‡à¤–à¤¤à¥‡ à¤¹à¥à¤ à¤¡à¥‰. à¤°à¤¾à¤œ à¤¤à¤¿à¤²à¤• à¤¨à¥‡ à¤ªà¥à¤°à¤¦à¥‚à¤·à¤£ à¤¸à¥‡ à¤–à¥à¤¦ à¤•à¥‹ à¤¬à¤šà¤¾à¤¨à¥‡ à¤•à¥‡ à¤²à¤¿à¤ à¤¸à¥à¤à¤¾à¤µ à¤”à¤° à¤‰à¤ªà¤¾à¤¯ à¤¶à¥‡à¤¯à¤° à¤•à¤¿à¤ à¤¹à¥ˆà¤‚à¥¤
#AirPollution #DelhiAirPollution #airpollutionindelhi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</si>
  <si>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['india tv live', 'live news', 'news live', 'live hindi news', 'india tv', 'india news live', 'hindi news live', 'live news hindi', 'india tv channel', 'india tv news', 'delhi air pollution', 'delhi pollution', 'air pollution in delhi', 'air pollution', 'pollution in delhi', 'delhi ncr air pollution', 'pollution level in delhi', 'delhi air pollution latest news', 'delhi pollution solution', 'air pollution in delhi solution', 'delhi pollution today', 'pollution delhi', 'pollution', 'delhi air quality', 'delhi']</t>
  </si>
  <si>
    <t>oOlYyODMJZU</t>
  </si>
  <si>
    <t>Twitter Blue Tick Scam: à¤¸à¤¾à¤µà¤§à¤¾à¤¨! Twitter à¤¸à¥à¤•à¥ˆà¤® à¤•à¥‡ à¤¨à¤¿à¤¶à¤¾à¤¨à¥‡ à¤ªà¤° à¤•à¤¹à¥€à¤‚ à¤†à¤ª à¤¤à¥‹ à¤¨à¤¹à¥€à¤‚ à¤¹à¥ˆà¤‚? | Twitter Fraud</t>
  </si>
  <si>
    <t>Twitter Blue Tick Scam à¤¸à¤µà¤§à¤¨ Twitter à¤¸à¤•à¤® à¤• à¤¨à¤¶à¤¨ à¤ªà¤° à¤•à¤¹ à¤†à¤ª à¤¤ à¤¨à¤¹ à¤¹ Twitter Fraud</t>
  </si>
  <si>
    <t>2022-11-03 13:40:03+00:00</t>
  </si>
  <si>
    <t>Twitter blue Tick Scam: Elon Musk à¤•à¥‡ Twitter à¤–à¤°à¥€à¤¦à¤¤à¥‡ à¤¹à¥€ à¤¶à¥à¤°à¥‚ à¤¹à¥à¤† Blue Tick à¤•à¥‡ à¤¨à¤¾à¤® à¤ªà¤° à¤‘à¤¨à¤²à¤¾à¤‡à¤¨ à¤«à¥à¤°à¥‰à¤¡ à¤•à¤¾ à¤–à¤¤à¤°à¤¨à¤¾à¤• à¤–à¥‡à¤² à¤”à¤° à¤‡à¤¸à¤•à¥‡ à¤¨à¤¿à¤¶à¤¾à¤¨à¥‡ à¤ªà¤° à¤¹à¥ˆà¤‚ à¤¬à¥à¤²à¥‚â€”à¤Ÿà¤¿à¤• à¤§à¤¾à¤°à¥€à¥¤ à¤œà¤¾à¤¨à¥‡à¤‚ à¤ªà¥‚à¤°à¤¾ à¤®à¤¾à¤®à¤²à¤¾
#twiiter #twitterbluetickscam #twitterbluetick #elonmusk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</si>
  <si>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['india tv live', 'live news', 'news live', 'live hindi news', 'india tv', 'india news live', 'hindi news live', 'live news hindi', 'india tv channel', 'india tv news', 'twitter', 'scam', 'twitter scam', 'twitter hacked', 'twitter bitcoin scam', 'twitter hack', 'bitcoin scam', 'twitter scams', 'scam via twitter', 'elon musk twitter', 'twitter elon musk', 'twitter ceo', 'twiter', 'twitter news', 'elon twitter', 'twitter elon', 'twitter security', 'new scams', 'twitch scams', 'twitter attack', 'twitter hijack']</t>
  </si>
  <si>
    <t>Z-OUVeftcwY</t>
  </si>
  <si>
    <t>Imran Khan Rally Firing: à¤‡à¤®à¤°à¤¾à¤¨ à¤–à¤¾à¤¨ à¤ªà¤° à¤¹à¤®à¤²à¥‡ à¤¸à¥‡ à¤ªà¤°à¥‡à¤¶à¤¾à¤¨ à¤¹à¥à¤ Shoaib Akhtar,à¤¸à¥à¤¨à¤¿à¤ à¤¹à¤®à¤²à¥‡ à¤•à¥‹ à¤²à¥‡à¤•à¤° à¤•à¥à¤¯à¤¾ à¤•à¤¹à¤¾ ?</t>
  </si>
  <si>
    <t xml:space="preserve">Imran Khan Rally Firing à¤‡à¤®à¤°à¤¨ à¤–à¤¨ à¤ªà¤° à¤¹à¤®à¤² à¤¸ à¤ªà¤°à¤¶à¤¨ à¤¹à¤ Shoaib Akhtarà¤¸à¤¨à¤ à¤¹à¤®à¤² à¤• à¤²à¤•à¤° à¤•à¤¯ à¤•à¤¹ </t>
  </si>
  <si>
    <t>2022-11-03 13:34:50+00:00</t>
  </si>
  <si>
    <t>à¤ªà¤¾à¤•à¤¿à¤¸à¥à¤¤à¤¾à¤¨ à¤•à¥à¤°à¤¿à¤•à¥‡à¤Ÿ à¤Ÿà¥€à¤® à¤•à¥‡ à¤ªà¥‚à¤°à¥à¤µ à¤•à¤ªà¥à¤¤à¤¾à¤¨ à¤”à¤° à¤ªà¥‚à¤°à¥à¤µ à¤ªà¥à¤°à¤§à¤¾à¤¨à¤®à¤‚à¤¤à¥à¤°à¥€ à¤‡à¤®à¤°à¤¾à¤¨ à¤–à¤¾à¤¨ à¤•à¥€ à¤¸à¤­à¤¾ à¤ªà¤° à¤¹à¤®à¤²à¤¾ à¤¹à¥à¤† à¤¹à¥ˆ. à¤‡à¤¸ à¤¹à¤®à¤²à¥‡ à¤®à¥‡à¤‚ à¤‡à¤®à¤°à¤¾à¤¨ à¤•à¥‡ à¤ªà¥ˆà¤° à¤®à¥‡à¤‚ à¤—à¥‹à¤²à¥€ à¤²à¤—à¥€ à¤¹à¥ˆ.à¤ªà¤¾à¤•à¤¿à¤¸à¥à¤¤à¤¾à¤¨ à¤•à¥‡ à¤ªà¥‚à¤°à¥à¤µ à¤¤à¥‡à¤œ à¤—à¥‡à¤‚à¤¦à¤¬à¤¾à¤œ à¤¶à¥‹à¤à¤¬ à¤…à¤–à¥à¤¤à¤° à¤¨à¥‡ à¤‡à¤¸ à¤˜à¤Ÿà¤¨à¤¾ à¤ªà¤° à¤šà¤¿à¤‚à¤¤à¤¾ à¤œà¤¾à¤¹à¤¿à¤° à¤•à¥€ à¤¹à¥ˆ. à¤¶à¥‹à¤à¤¬ à¤¨à¥‡ à¤à¤• à¤µà¥€à¤¡à¤¿à¤¯à¥‹ à¤¸à¥‹à¤¶à¤² à¤®à¥€à¤¡à¤¿à¤¯à¤¾ à¤ªà¤° à¤ªà¥‹à¤¸à¥à¤Ÿ à¤•à¤°à¤¤à¥‡ à¤¹à¥à¤ à¤‡à¤®à¤°à¤¾à¤¨ à¤•à¥€ à¤¸à¤²à¤¾à¤®à¤¤à¥€ à¤•à¥€ à¤¦à¥à¤† à¤®à¤¾à¤‚à¤—à¥€ à¤”à¤° à¤¸à¤¾à¤¥ à¤¹à¥€ à¤‡à¤¸ à¤¹à¤®à¤²à¥‡ à¤•à¥€ à¤¨à¤¿à¤‚à¤¦à¤¾ à¤­à¥€ à¤•à¥€ à¤¹à¥ˆ.
#pakistannews #imrankhan #rallyfiring #shoiabakhtar #latestnews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</si>
  <si>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['shoaib akhtar', 'imran khan', 'imran khan firing', 'firing on imran khan', 'firing on imran khan container', 'shoaib akhtar bowling', 'shoaib akhtar on imran khan', 'imran khan container firing', 'imran khan container firing news', 'imran khan latest news', 'shoaib akhtar talking about imran khan', 'imran khan long march', 'imran khan container news', 'imran khan long march date', 'imran khan azadi march']</t>
  </si>
  <si>
    <t>oMqNdxZONSI</t>
  </si>
  <si>
    <t>Gujarat Election 2022: à¤¨à¤¾ à¤¹à¤¿à¤‚à¤¦à¥‚ à¤¨à¤¾ à¤®à¥à¤¸à¤²à¤®à¤¾à¤¨, à¤œà¤¾à¤¨à¤¿à¤ à¤—à¥à¤œà¤°à¤¾à¤¤ à¤•à¥‡ à¤°à¤£ à¤®à¥‡à¤‚ à¤•à¥Œà¤¨ à¤¸à¥‡à¤…à¤¹à¤® à¤®à¥à¤¦à¥à¤¦à¥‡ à¤¦à¤¿à¤²à¤¾à¤à¤‚à¤—à¥‡ à¤œà¥€à¤¤ ?</t>
  </si>
  <si>
    <t xml:space="preserve">Gujarat Election 2022 à¤¨ à¤¹à¤¦ à¤¨ à¤®à¤¸à¤²à¤®à¤¨ à¤œà¤¨à¤ à¤—à¤œà¤°à¤¤ à¤• à¤°à¤£ à¤® à¤•à¤¨ à¤¸à¤…à¤¹à¤® à¤®à¤¦à¤¦ à¤¦à¤²à¤à¤— à¤œà¤¤ </t>
  </si>
  <si>
    <t>2022-11-03 12:43:35+00:00</t>
  </si>
  <si>
    <t>à¤œà¤¿à¤¸à¤•à¤¾ à¤‡à¤‚à¤¤à¤œà¤¾à¤° à¤¥à¤¾ à¤µà¥‹ à¤˜à¤¡à¤¼à¥€ à¤† à¤—à¤ˆà¥¤ à¤—à¥à¤œà¤°à¤¾à¤¤ à¤®à¥‡à¤‚ à¤µà¤¿à¤§à¤¾à¤¨à¤¸à¤­à¤¾ à¤šà¥à¤¨à¤¾à¤µ à¤•à¥€ à¤¤à¤¾à¤°à¥€à¤–à¥‹à¤‚ à¤•à¤¾ à¤à¤²à¤¾à¤¨ à¤¹à¥‹ à¤—à¤¯à¤¾ à¤¹à¥ˆà¥¤ à¤ªà¤¿à¤›à¤²à¥€ à¤¬à¤¾à¤° à¤•à¥€ à¤¤à¤°à¤¹ à¤¹à¥€ à¤‡à¤¸ à¤¬à¤¾à¤° à¤­à¥€ à¤—à¥à¤œà¤°à¤¾à¤¤ à¤®à¥‡à¤‚ à¤¦à¥‹ à¤«à¥‡à¤œ à¤®à¥‡à¤‚ à¤µà¥‹à¤Ÿà¤¿à¤‚à¤— à¤¹à¥‹à¤—à¥€à¥¤ 1 à¤¦à¤¿à¤¸à¤‚à¤¬à¤° à¤•à¥‹ 89 à¤¸à¥€à¤Ÿà¥‹à¤‚ à¤•à¥‡ à¤²à¤¿à¤ à¤µà¥‹à¤Ÿ à¤¡à¤¾à¤²à¥‡ à¤œà¤¾à¤à¤‚à¤—à¥‡ à¤¤à¥‹ 5 à¤¦à¤¿à¤¸à¤‚à¤¬à¤° à¤•à¥‹ 93 à¤¸à¥€à¤Ÿà¥‹à¤‚ à¤•à¥‡ à¤²à¤¿à¤ à¤®à¤¤à¤¦à¤¾à¤¨ à¤¹à¥‹à¤—à¤¾à¥¤ à¤—à¥à¤œà¤°à¤¾à¤¤ à¤•à¥€ à¤µà¥‹à¤Ÿà¥‹à¤‚ à¤•à¥€ à¤—à¤¿à¤¨à¤¤à¥€ à¤¹à¤¿à¤®à¤¾à¤šà¤² à¤ªà¥à¤°à¤¦à¥‡à¤¶ à¤•à¥‡ à¤¸à¤¾à¤¥ à¤¹à¥€ 8 à¤¦à¤¿à¤¸à¤‚à¤¬à¤° à¤•à¥‹ à¤¹à¥‹à¤—à¥€à¥¤ à¤šà¥à¤¨à¤¾à¤µ à¤•à¥€ à¤¤à¤¾à¤°à¥€à¤–à¥‹à¤‚ à¤•à¤¾ à¤à¤²à¤¾à¤¨ à¤¹à¥‹à¤¤à¥‡ à¤¹à¥€ à¤¸à¤¿à¤¯à¤¾à¤¸à¥€ à¤ªà¤¾à¤°à¤¾ à¤”à¤° à¤¹à¤¾à¤ˆ à¤¹à¥‹ à¤—à¤¯à¤¾ à¤¹à¥ˆà¥¤ à¤²à¥‡à¤•à¤¿à¤¨ à¤†à¤ªà¤•à¥‹ à¤¬à¤¤à¤¾ à¤¦à¥‡à¤‚ à¤•à¤¿ à¤‡à¤¸ à¤¬à¤¾à¤° à¤—à¥à¤œà¤°à¤¾à¤¤ à¤šà¥à¤¨à¤¾à¤µ à¤®à¥‡à¤‚ à¤¹à¤¿à¤‚à¤¦à¥‚-à¤®à¥à¤¸à¤²à¤®à¤¾à¤¨ à¤µà¤¾à¤²à¤¾ à¤à¤‚à¤—à¤² à¤¦à¥‡à¤–à¤¨à¥‡ à¤•à¥‹ à¤¨à¤¹à¥€à¤‚ à¤®à¤¿à¤²à¥‡à¤—à¤¾à¥¤
#GujaratElection #GujaratAssemblyElection #pmmodi #aap #bjp #gujaratelection2022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</si>
  <si>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['india tv live', 'news live', 'live hindi news', 'india tv', 'india news live', 'hindi news live', 'live news hindi', 'india tv channel', 'india tv news', 'pm modi', 'arvind kejriwal', 'bjp', 'aap', 'gujarat election 2022', 'gujarat assembly election 2022', 'gujarat assembly elections 2022', 'gujarat elections 2022', 'gujarat assembly election', 'gujarat election', 'gujarat election date', 'gujarat election 2022 date announced', 'gujarat election date 2022', 'gujarat assembly election 2022 dates', 'gujarat elections']</t>
  </si>
  <si>
    <t>7d2AzpP9210</t>
  </si>
  <si>
    <t>Firing on Imran Khan: Imran Khan à¤•à¥€ à¤°à¥ˆà¤²à¥€ à¤®à¥‡à¤‚ à¤«à¤¾à¤¯à¤°à¤¿à¤‚à¤—, à¤˜à¤¾à¤¯à¤² à¤¹à¥à¤ à¤ªà¥‚à¤°à¥à¤µ à¤ªà¥€à¤à¤®, 1 à¤•à¥€ à¤®à¥Œà¤¤ | Latest News</t>
  </si>
  <si>
    <t>Firing on Imran Khan Imran Khan à¤• à¤°à¤² à¤® à¤«à¤¯à¤°à¤— à¤˜à¤¯à¤² à¤¹à¤ à¤ªà¤°à¤µ à¤ªà¤à¤® 1 à¤• à¤®à¤¤ Latest News</t>
  </si>
  <si>
    <t>2022-11-03 12:26:53+00:00</t>
  </si>
  <si>
    <t>Pakistan News | Imran Khan | Latest News
à¤ªà¤¾à¤•à¤¿à¤¸à¥à¤¤à¤¾à¤¨ à¤•à¥‡ à¤ªà¥‚à¤°à¥à¤µ à¤ªà¥à¤°à¤§à¤¾à¤¨à¤®à¤‚à¤¤à¥à¤°à¥€ à¤‡à¤®à¤°à¤¾à¤¨ à¤–à¤¾à¤¨ à¤•à¥€ à¤°à¥ˆà¤²à¥€ à¤®à¥‡à¤‚ à¤«à¤¾à¤¯à¤°à¤¿à¤‚à¤— à¤¹à¥à¤ˆ à¤¹à¥ˆà¥¤ à¤«à¤¾à¤¯à¤°à¤¿à¤‚à¤— à¤ªà¥‚à¤°à¥à¤µ à¤ªà¥€à¤à¤® à¤•à¥‡ à¤•à¤‚à¤Ÿà¥‡à¤¨à¤° à¤•à¥‡ à¤ªà¤¾à¤¸ à¤¹à¥à¤ˆà¥¤ à¤‡à¤¸ à¤¹à¤®à¤²à¥‡ à¤®à¥‡à¤‚ à¤à¤• à¤•à¥€ à¤®à¥Œà¤¤ à¤¹à¥à¤ˆ à¤¹à¥ˆ à¤œà¤¬à¤•à¤¿ 7 à¤²à¥‹à¤— à¤˜à¤¾à¤¯à¤² à¤¹à¥à¤ à¤¹à¥ˆà¤‚à¥¤ à¤‡à¤¸ à¤«à¤¾à¤¯à¤°à¤¿à¤‚à¤— à¤®à¥‡à¤‚ à¤–à¥à¤¦ à¤‡à¤®à¤°à¤¾à¤¨ à¤–à¤¾à¤¨ à¤­à¥€ à¤œà¤–à¥à¤®à¥€ à¤¹à¥à¤ à¤¹à¥ˆà¤‚ à¤‰à¤¨à¤•à¥‹ à¤ªà¤¾à¤¸ à¤¹à¥€ à¤•à¥‡ à¤…à¤¸à¥à¤ªà¤¤à¤¾à¤² à¤®à¥‡à¤‚ à¤­à¤°à¥à¤¤à¥€ à¤•à¤°à¤¾à¤¯à¤¾ à¤—à¤¯à¤¾ à¤¹à¥ˆà¥¤ à¤ªà¥à¤²à¤¿à¤¸ à¤¨à¥‡ à¤‡à¤¸ à¤®à¤¾à¤®à¤²à¥‡ à¤®à¥‡à¤‚ à¤à¤• à¤¶à¤–à¥à¤¸ à¤•à¥‹ à¤—à¤¿à¤°à¤«à¥à¤¤à¤¾à¤° à¤­à¥€ à¤•à¤¿à¤¯à¤¾ à¤¹à¥ˆà¥¤ à¤¬à¤¤à¤¾ à¤¦à¥‡à¤‚ à¤•à¤¿ à¤‡à¤®à¤°à¤¾à¤¨ à¤–à¤¾à¤¨ à¤‡à¤¸ à¤¸à¤®à¤¯ à¤ªà¤¾à¤•à¤¿à¤¸à¥à¤¤à¤¾à¤¨ à¤®à¥‡à¤‚ à¤†à¤œà¤¾à¤¦à¥€ à¤®à¤¾à¤°à¥à¤š à¤¨à¤¿à¤•à¤¾à¤² à¤°à¤¹à¥‡ à¤¹à¥ˆà¤‚à¥¤ à¤µà¤¹ à¤µà¤°à¥à¤¤à¤®à¤¾à¤¨ à¤¸à¤°à¤•à¤¾à¤° à¤•à¥‡ à¤–à¤¿à¤²à¤¾à¤« à¤¸à¤¡à¤¼à¤• à¤ªà¤° à¤²à¤—à¤¾à¤¤à¤¾à¤° à¤ªà¥à¤°à¤¦à¤°à¥à¤¶à¤¨ à¤•à¤° à¤°à¤¹à¥‡ à¤¹à¥ˆà¤‚à¥¤
#imrankhan #wazirabadnews #pakistannews #breakingnews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</si>
  <si>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['firing on imran khan', 'imran khan', 'imran khan long march', 'imran khan firing', 'imran khan news', 'attack on imran khan', 'imran khan latest', 'imran khan latest news', 'firing on imran khan container', 'imran khan injured', 'imran khan breaking news', 'imran khan rally', 'imran khan today', 'imran khan firing news', 'imran khan islamabad march', 'pm imran khan', 'firing on imran khan rally']</t>
  </si>
  <si>
    <t>O2Gwl28vga0</t>
  </si>
  <si>
    <t>Gujarat Election à¤•à¥€ à¤¤à¤¾à¤°à¥€à¤–à¥‹à¤‚ à¤•à¤¾ à¤à¤²à¤¾à¤¨ à¤¹à¥‹à¤¨à¥‡ à¤•à¥‡ à¤¬à¤¾à¤¦ à¤°à¤µà¤¿à¤µà¤¾à¤° à¤•à¥‹ à¤—à¥à¤œà¤°à¤¾à¤¤ à¤¦à¥Œà¤°à¥‡ à¤ªà¤° à¤œà¤¾à¤à¤‚à¤—à¥‡ PM Modi</t>
  </si>
  <si>
    <t>Gujarat Election à¤• à¤¤à¤°à¤– à¤• à¤à¤²à¤¨ à¤¹à¤¨ à¤• à¤¬à¤¦ à¤°à¤µà¤µà¤° à¤• à¤—à¤œà¤°à¤¤ à¤¦à¤° à¤ªà¤° à¤œà¤à¤— PM Modi</t>
  </si>
  <si>
    <t>2022-11-03 12:09:19+00:00</t>
  </si>
  <si>
    <t>Gujarat Election | Gujarat Assembly Election | Gujarat Election 2022 | Gujarat Election Date: Gujarat à¤®à¥‡à¤‚ à¤µà¤¿à¤§à¤¾à¤¨à¤¸à¤­à¤¾ à¤šà¥à¤¨à¤¾à¤µ à¤•à¥€ à¤¤à¤¾à¤°à¥€à¤–à¥‹à¤‚ à¤•à¤¾ à¤à¤²à¤¾à¤¨ à¤¹à¥‹à¤¨à¥‡ à¤•à¥‡ à¤¬à¤¾à¤¦ à¤ªà¤¹à¤²à¥€ à¤¬à¤¾à¤° PM Modi à¤°à¤µà¤¿à¤µà¤¾à¤° à¤•à¥‹ à¤—à¥à¤œà¤°à¤¾à¤¤ à¤•à¥‡ à¤¦à¥Œà¤°à¥‡ à¤ªà¤° à¤œà¤¾à¤à¤‚à¤—à¥‡à¥¤ 
#GujaratElection #GujaratAssemblyElection #pmmodi #aap #bjp #GujaratElection2022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</si>
  <si>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AXKKIvi9xtk</t>
  </si>
  <si>
    <t>Gujarat Assembly Election: à¤—à¥à¤œà¤°à¤¾à¤¤ à¤®à¥‡à¤‚ à¤šà¥à¤¨à¤¾à¤µ à¤•à¤¾ à¤à¤²à¤¾à¤¨, à¤œà¤¾à¤¨à¤¿à¤ Modi à¤¯à¤¾ Kejriwal à¤•à¤¿à¤¸à¤•à¥‡ à¤¸à¤¾à¤¥ à¤—à¥à¤œà¤°à¤¾à¤¤?</t>
  </si>
  <si>
    <t>Gujarat Assembly Election à¤—à¤œà¤°à¤¤ à¤® à¤šà¤¨à¤µ à¤• à¤à¤²à¤¨ à¤œà¤¨à¤ Modi à¤¯ Kejriwal à¤•à¤¸à¤• à¤¸à¤¥ à¤—à¤œà¤°à¤¤</t>
  </si>
  <si>
    <t>2022-11-03 12:09:17+00:00</t>
  </si>
  <si>
    <t>à¤—à¥à¤œà¤°à¤¾à¤¤ à¤®à¥‡à¤‚ à¤µà¤¿à¤§à¤¾à¤¨à¤¸à¤­à¤¾ à¤šà¥à¤¨à¤¾à¤µ à¤•à¥€ à¤¤à¤¾à¤°à¥€à¤–à¥‹à¤‚ à¤•à¤¾ à¤à¤²à¤¾à¤¨ à¤¹à¥‹ à¤—à¤¯à¤¾ à¤¹à¥ˆ.à¤ªà¤¿à¤›à¤²à¥€ à¤¬à¤¾à¤° à¤•à¥€ à¤¤à¤°à¤¹ à¤¹à¥€ à¤‡à¤¸ à¤¬à¤¾à¤° à¤­à¥€ à¤—à¥à¤œà¤°à¤¾à¤¤ à¤®à¥‡à¤‚ à¤¦à¥‹ à¤«à¥‡à¤œ à¤®à¥‡à¤‚ à¤µà¥‹à¤Ÿà¤¿à¤‚à¤— à¤¹à¥‹à¤—à¥€.1 à¤¦à¤¿à¤¸à¤‚à¤¬à¤° à¤•à¥‹ 89 à¤¸à¥€à¤Ÿà¥‹à¤‚ à¤•à¥‡ à¤²à¤¿à¤ à¤µà¥‹à¤Ÿ à¤¡à¤¾à¤²à¥‡ à¤œà¤¾à¤à¤‚à¤—à¥‡.à¤¤à¥‹ 5 à¤¦à¤¿à¤¸à¤‚à¤¬à¤° à¤•à¥‹ 93 à¤¸à¥€à¤Ÿà¥‹à¤‚ à¤•à¥‡ à¤²à¤¿à¤ à¤®à¤¤à¤¦à¤¾à¤¨ à¤¹à¥‹à¤—à¤¾.à¤—à¥à¤œà¤°à¤¾à¤¤ à¤•à¥€ à¤µà¥‹à¤Ÿà¥‹à¤‚ à¤•à¥€ à¤—à¤¿à¤¨à¤¤à¥€ à¤¹à¤¿à¤®à¤¾à¤šà¤² à¤ªà¥à¤°à¤¦à¥‡à¤¶ à¤•à¥‡ à¤¸à¤¾à¤¥ à¤¹à¥€ 8 à¤¦à¤¿à¤¸à¤‚à¤¬à¤° à¤•à¥‹ à¤¹à¥‹à¤—à¥€.à¤šà¥à¤¨à¤¾à¤µ à¤•à¥€ à¤¤à¤¾à¤°à¥€à¤–à¥‹à¤‚ à¤•à¤¾ à¤à¤²à¤¾à¤¨ à¤¹à¥‹à¤¤à¥‡ à¤¹à¥€ à¤¸à¤¿à¤¯à¤¾à¤¸à¥€ à¤ªà¤¾à¤°à¤¾ à¤”à¤° à¤¹à¤¾à¤ˆ à¤¹à¥‹ à¤—à¤¯à¤¾ à¤¹à¥ˆ.
#gujaratelections2022 #gujaratnews #assemblyelections2022 #pmmodi #cmkejriwal #latestnews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</si>
  <si>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['gujarat election 2022', 'gujarat election 2022 date', 'gujarat assembly election 2022', 'gujarat assembly elections 2022', 'gujarat election', 'gujarat assembly election', 'gujarat election date', 'gujarat election news', 'gujarat elections 2022', 'gujarat election 2022 opinion poll', 'gujarat election 2022 date announced', 'gujarat assembly elections', 'gujarat election date 2022', 'gujarat elections', 'gujarat election 2022 public opinion', 'gujarat assembly election 2022 dates']</t>
  </si>
  <si>
    <t>cx16DQLrg6g</t>
  </si>
  <si>
    <t>CM Yogi à¤¨à¥‡ à¤•à¥€ à¤¶à¥à¤°à¥€à¤°à¤¾à¤® à¤šà¤°à¤£ à¤ªà¤¾à¤¦à¥à¤•à¤¾ à¤•à¥€ à¤ªà¥‚à¤œà¤¾, Ayodhya à¤¸à¥‡ à¤¬à¤•à¥à¤¸à¤° à¤•à¥‡ à¤²à¤¿à¤ à¤°à¤µà¤¾à¤¨à¤¾ à¤¹à¥à¤ˆ à¤•à¤°à¥à¤®à¤­à¥‚à¤®à¤¿ à¤¯à¤¾à¤¤à¥à¤°à¤¾</t>
  </si>
  <si>
    <t>CM Yogi à¤¨ à¤• à¤¶à¤°à¤°à¤® à¤šà¤°à¤£ à¤ªà¤¦à¤• à¤• à¤ªà¤œ Ayodhya à¤¸ à¤¬à¤•à¤¸à¤° à¤• à¤²à¤ à¤°à¤µà¤¨ à¤¹à¤ˆ à¤•à¤°à¤®à¤­à¤® à¤¯à¤¤à¤°</t>
  </si>
  <si>
    <t>2022-11-03 11:54:45+00:00</t>
  </si>
  <si>
    <t>Ayodhya | Shri Ram Karmabhoomi Yatra | CM Yogi
à¤‰à¤¤à¥à¤¤à¤° à¤ªà¥à¤°à¤¦à¥‡à¤¶ à¤•à¥‡ à¤®à¥à¤–à¥à¤¯à¤®à¤‚à¤¤à¥à¤°à¥€ à¤¯à¥‹à¤—à¥€ à¤†à¤¦à¤¿à¤¤à¥à¤¯à¤¨à¤¾à¤¥ à¤¨à¥‡ à¤¶à¥à¤°à¥€à¤°à¤¾à¤® à¤šà¤°à¤£ à¤ªà¤¾à¤¦à¥à¤•à¤¾ à¤•à¤¾ à¤ªà¥‚à¤œà¤¨ à¤•à¤¿à¤¯à¤¾à¥¤ à¤‰à¤¨à¤•à¥‡ à¤¸à¤¾à¤¥ à¤‡à¤¸ à¤¦à¥Œà¤°à¤¾à¤¨ à¤•à¥‡à¤‚à¤¦à¥à¤°à¥€à¤¯ à¤®à¤‚à¤¤à¥à¤°à¥€ à¤…à¤¶à¥à¤µà¤¿à¤¨à¥€ à¤šà¥Œà¤¬à¥‡ à¤”à¤° à¤ªà¤°à¤¿à¤µà¤¹à¤¨ à¤®à¤‚à¤¤à¥à¤°à¥€ à¤¦à¤¯à¤¾à¤¶à¤‚à¤•à¤° à¤¸à¤¿à¤‚à¤¹ à¤­à¥€ à¤®à¥Œà¤œà¥‚à¤¦ à¤°à¤¹à¥‡à¥¤  à¤¯à¥‹à¤—à¥€ à¤†à¤¦à¤¿à¤¤à¥à¤¯à¤¨à¤¾à¤¥ à¤¨à¥‡ à¤µà¤¿à¤§à¤¿-à¤µà¤¿à¤§à¤¾à¤¨ à¤¸à¥‡ à¤¶à¥à¤°à¥€à¤°à¤¾à¤® à¤šà¤°à¤£ à¤ªà¤¾à¤¦à¥à¤•à¤¾ à¤•à¥€ à¤ªà¥‚à¤œà¤¾ à¤…à¤°à¥à¤šà¤¨à¤¾ à¤•à¥€à¥¤ à¤‰à¤¨à¥à¤¹à¥‹à¤‚à¤¨à¥‡ à¤‡à¤¸ à¤¦à¥Œà¤°à¤¾à¤¨ à¤¶à¥à¤°à¥€ à¤°à¤¾à¤® à¤•à¤°à¥à¤®à¤­à¥‚à¤®à¤¿ à¤¯à¤¾à¤¤à¥à¤°à¤¾ à¤•à¤¾ à¤¶à¥à¤­à¤¾à¤°à¤‚à¤­ à¤­à¥€ à¤•à¤¿à¤¯à¤¾à¥¤
#upnews #ayodhyarammandir #cmyogi #latestnews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</si>
  <si>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['cm yogi', 'shri ram karmabhoomi yatra', 'yogi adityanath', 'cm yogi adityanath', 'cm yogi offer prayer to ram charan paduka', 'uttar pradesh cm yogi adityanath', 'up cm yogi adityanath', 'u.p cm yogi adityanath', 'cm yogi in gorakhpur', 'gorakhpur cm yogi live', 'shree ram karmbhumi yatra', 'cm yogi news today', 'yogi adityanath in gorakhpur', 'gorakhpur shobha yatra', 'yogi worshiped ram charan paduka', 'yogi adityanath ka bhashan', 'yogi model in karnataka', 'yogi adityanath files nomination']</t>
  </si>
  <si>
    <t>DYFgdc14868</t>
  </si>
  <si>
    <t>Gujarat Election à¤®à¥‡à¤‚ Congress à¤•à¤¹à¤¾à¤‚ à¤–à¤¡à¤¼à¥€ à¤¹à¥ˆ? à¤œà¤¾à¤¨à¥‡à¤‚ à¤œà¤®à¥€à¤¨à¥€ à¤¹à¤•à¥€à¤•à¤¤ | Gujarat Assembly Election</t>
  </si>
  <si>
    <t>Gujarat Election à¤® Congress à¤•à¤¹ à¤–à¤¡ à¤¹ à¤œà¤¨ à¤œà¤®à¤¨ à¤¹à¤•à¤•à¤¤ Gujarat Assembly Election</t>
  </si>
  <si>
    <t>2022-11-03 11:47:40+00:00</t>
  </si>
  <si>
    <t>Gujarat Election | Gujarat Assembly Election | Gujarat Election 2022 | Gujarat Election Date: Gujarat à¤®à¥‡à¤‚ à¤µà¤¿à¤§à¤¾à¤¨à¤¸à¤­à¤¾ à¤šà¥à¤¨à¤¾à¤µ à¤•à¥€ à¤¤à¤¾à¤°à¥€à¤–à¥‹à¤‚ à¤•à¤¾ à¤à¤²à¤¾à¤¨ à¤¹à¥‹ à¤—à¤¯à¤¾ à¤¹à¥ˆà¥¤ à¤ªà¤¿à¤›à¤²à¥€ à¤¬à¤¾à¤° à¤•à¥€ à¤¤à¤°à¤¹ à¤¹à¥€ à¤‡à¤¸ à¤¬à¤¾à¤° à¤­à¥€ à¤—à¥à¤œà¤°à¤¾à¤¤ à¤®à¥‡à¤‚  à¤¦à¥‹ à¤«à¥‡à¤œ à¤®à¥‡à¤‚ à¤µà¥‹à¤Ÿà¤¿à¤‚à¤— à¤¹à¥‹à¤—à¥€à¥¤ 1 à¤¦à¤¿à¤¸à¤‚à¤¬à¤° à¤•à¥‹ 89 à¤¸à¥€à¤Ÿà¥‹à¤‚ à¤•à¥‡ à¤²à¤¿à¤ à¤µà¥‹à¤Ÿ à¤¡à¤¾à¤²à¥‡ à¤œà¤¾à¤à¤‚à¤—à¥‡, à¤¤à¥‹ 5 à¤¦à¤¿à¤¸à¤‚à¤¬à¤° à¤•à¥‹ 93 à¤¸à¥€à¤Ÿà¥‹à¤‚ à¤•à¥‡ à¤²à¤¿à¤ à¤®à¤¤à¤¦à¤¾à¤¨ à¤¹à¥‹à¤—à¤¾à¥¤ à¤—à¥à¤œà¤°à¤¾à¤¤ à¤•à¥€ à¤µà¥‹à¤Ÿà¥‹à¤‚ à¤•à¥€ à¤—à¤¿à¤¨à¤¤à¥€ Himachal Pradesh à¤•à¥‡ à¤¸à¤¾à¤¥ à¤¹à¥€ 8 à¤¦à¤¿à¤¸à¤‚à¤¬à¤° à¤•à¥‹ à¤¹à¥‹à¤—à¥€à¥¤
#GujaratElection #GujaratAssemblyElection #pmmodi #aap #bjp #GujaratElection2022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</si>
  <si>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['india tv live', 'live news', 'news live', 'live hindi news', 'india tv', 'india news live', 'hindi news live', 'live news hindi', 'india tv channel', 'india tv news', 'pm modi', 'arvind kejriwal', 'bjp', 'aap', 'gujarat election 2022', 'gujarat assembly election 2022', 'gujarat election 2022 date', 'gujarat assembly elections 2022', 'gujarat assembly election', 'gujarat election', 'gujarat election 2022 date announced', 'gujarat election date 2022', 'gujarat assembly election 2022 dates', 'gujarat elections']</t>
  </si>
  <si>
    <t>2k1FNIVPhy4</t>
  </si>
  <si>
    <t>ED à¤•à¥‡ à¤¸à¤®à¤¨ à¤ªà¤° à¤à¤¾à¤°à¤–à¤‚à¤¡ à¤¨à¤¹à¥€à¤‚ à¤†à¤ CM Hemant Soren, à¤¦à¥€ à¤šà¥à¤¨à¥Œà¤¤à¥€, à¤•à¤¹à¤¾- à¤†à¤“ à¤—à¤¿à¤°à¤«à¥à¤¤à¤¾à¤° à¤•à¤°à¤•à¥‡ à¤¦à¤¿à¤–à¤¾à¤“</t>
  </si>
  <si>
    <t>ED à¤• à¤¸à¤®à¤¨ à¤ªà¤° à¤à¤°à¤–à¤¡ à¤¨à¤¹ à¤†à¤ CM Hemant Soren à¤¦ à¤šà¤¨à¤¤ à¤•à¤¹ à¤†à¤“ à¤—à¤°à¤«à¤¤à¤° à¤•à¤°à¤• à¤¦à¤–à¤“</t>
  </si>
  <si>
    <t>2022-11-03 11:26:32+00:00</t>
  </si>
  <si>
    <t>à¤ªà¥à¤°à¤µà¤°à¥à¤¤à¤¨ à¤¨à¤¿à¤¦à¥‡à¤¶à¤¾à¤²à¤¯ à¤¦à¥à¤µà¤¾à¤°à¤¾ à¤¸à¤®à¤¨ à¤œà¤¾à¤°à¥€ à¤¹à¥‹à¤¨à¥‡ à¤•à¥‡ à¤¬à¤¾à¤µà¤œà¥‚à¤¦ à¤à¤¾à¤°à¤–à¤‚à¤¡ à¤•à¥‡ à¤®à¥à¤–à¥à¤¯à¤®à¤‚à¤¤à¥à¤°à¥€ à¤¹à¥‡à¤®à¤‚à¤¤ à¤¸à¥‹à¤°à¥‡à¤¨ à¤ªà¥‡à¤¶ à¤¨à¤¹à¥€à¤‚ à¤¹à¥à¤. à¤¹à¥‡à¤®à¤‚à¤¤ à¤¸à¥‹à¤°à¥‡à¤¨ à¤¨à¥‡ à¤•à¥‡à¤‚à¤¦à¥à¤°à¥€à¤¯ à¤à¤œà¥‡à¤‚à¤¸à¥€ à¤ˆà¤¡à¥€ à¤•à¥‹ à¤šà¥à¤¨à¥Œà¤¤à¥€ à¤¦à¥‡à¤¤à¥‡ à¤¹à¥à¤ à¤•à¤¹à¤¾ à¤¹à¥ˆ à¤•à¤¿ à¤…à¤—à¤° à¤®à¥ˆà¤‚ à¤¦à¥‹à¤·à¥€ à¤¹à¥‚à¤‚ à¤¤à¥‹ à¤¤à¥à¤® à¤†à¤“ à¤—à¤¿à¤°à¤«à¥à¤¤à¤¾à¤° à¤•à¤°à¤•à¥‡ à¤¦à¤¿à¤–à¤¾à¤“.à¤‡à¤¸ à¤¦à¥Œà¤°à¤¾à¤¨ à¤¸à¥€à¤à¤® à¤¹à¥‡à¤®à¤‚à¤¤ à¤¸à¥‹à¤°à¥‡à¤¨ à¤¨à¥‡ à¤­à¤¾à¤œà¤ªà¤¾ à¤ªà¤° à¤œà¤®à¤•à¤° à¤¹à¤®à¤²à¤¾ à¤¬à¥‹à¤²à¤¾.
#hemantsoren #biharnews #jharkhandnews #edsummons #latestnews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</si>
  <si>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['hemant soren today news', 'ed summons hemant soren', 'jharkhand cm hemant soren', 'hemant soren jharkhand', 'ed hemant soren news', 'jharkhand news', 'cm hemant soren', 'jharkhand hemant soren news', 'hemant soren news', 'jharkhand chief minister', 'hemant soren ed news', 'ed summon hemant soren', 'ed jharkhand cm news', 'hemant soren']</t>
  </si>
  <si>
    <t>ylkiZiOsPjc</t>
  </si>
  <si>
    <t>Super 100 : à¤¦à¥‡à¤–à¤¿à¤ à¤†à¤œ à¤¦à¤¿à¤¨à¤­à¤° à¤•à¥€ 100 à¤¬à¥œà¥€ à¥™à¤¬à¤°à¥‡à¤‚ à¤«à¤Ÿà¤¾à¤«à¤Ÿ à¤…à¤‚à¤¦à¤¾à¤œ à¤®à¥‡à¤‚ | Super 100 | November 03, 2022</t>
  </si>
  <si>
    <t>Super 100 à¤¦à¤–à¤ à¤†à¤œ à¤¦à¤¨à¤­à¤° à¤• 100 à¤¬à¥œ à¥™à¤¬à¤° à¤«à¤Ÿà¤«à¤Ÿ à¤…à¤¦à¤œ à¤® Super 100 November 03 2022</t>
  </si>
  <si>
    <t>2022-11-03 11:16:51+00:00</t>
  </si>
  <si>
    <t>Super 100: à¤†à¤œ à¤¸à¥à¤¬à¤¹ à¤•à¥€ 100 à¤¬à¥œà¥€ à¥™à¤¬à¤°à¥‡à¤‚ à¤«à¤Ÿà¤¾à¤«à¤Ÿ à¤…à¤‚à¤¦à¤¾à¤œ à¤®à¥‡à¤‚ | News in Hindi |Top 100 News | November 03, 2022
#super100  #super100news #hindinews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</si>
  <si>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['super 100 india tv', 'super 100 india tv news', 'super 100 india tv today', 'super 100 news india tv', 'super 100 nonstop news india tv', 'india tv 100 news today', 'news 100 today india tv', 'india tv', 'india tv live', 'india tv news', 'super 100 news india tv today', 'super 100', 'india tv channel', 'super 100 news today', 'super 100 news', 'super fast 100', 'super 100 news live nonstop', 'news 100 india tv', 'super speed 100 news', 'india news live', 'super 200 news india tv', 'top 100 headlines']</t>
  </si>
  <si>
    <t>Lnsm8D3LR_A</t>
  </si>
  <si>
    <t>OMG: à¤‡à¤‚à¤¡à¤¿à¤¯à¤¾ à¤•à¥€ 'à¤µà¤¿à¤°à¤¾à¤Ÿ' à¤œà¥€à¤¤...Pakistan à¤•à¥‡ à¤˜à¤°à¥‹à¤‚ à¤®à¥‡à¤‚ à¤«à¤¿à¤° à¤Ÿà¥‚à¤Ÿà¥‡ à¤Ÿà¥€à¤µà¥€ | IND Vs PAK | Virat Kohli | T20 WC</t>
  </si>
  <si>
    <t>OMG à¤‡à¤¡à¤¯ à¤• à¤µà¤°à¤Ÿ à¤œà¤¤Pakistan à¤• à¤˜à¤° à¤® à¤«à¤° à¤Ÿà¤Ÿ à¤Ÿà¤µ IND Vs PAK Virat Kohli T20 WC</t>
  </si>
  <si>
    <t>2022-11-03 11:09:40+00:00</t>
  </si>
  <si>
    <t>IND Vs Pak | T20 WC 2022:  Virat Kohli à¤•à¥€ à¤¶à¤¾à¤¨à¤¦à¤¾à¤° à¤ªà¤¾à¤°à¥€ à¤¨à¥‡ à¤­à¤¾à¤°à¤¤ à¤•à¥‹ à¤ªà¤¾à¤•à¤¿à¤¸à¥à¤¤à¤¾à¤¨ à¤ªà¤° à¤à¤¤à¤¿à¤¹à¤¾à¤¸à¤¿à¤• à¤œà¥€à¤¤ à¤¦à¤¿à¤²à¤¾à¤ˆà¥¤ à¤­à¤¾à¤°à¤¤ à¤•à¥‡ à¤ªà¥‚à¤°à¥à¤µ à¤•à¤ªà¥à¤¤à¤¾à¤¨ à¤¨à¥‡ 53 à¤—à¥‡à¤‚à¤¦à¥‹à¤‚ à¤ªà¤° 82 à¤°à¤¨ à¤¬à¤¨à¤¾à¤•à¤° à¤¨à¤¾à¤¬à¤¾à¤¦ à¤°à¤¹à¥‡à¥¤ 
#indiavspakistan #indvspak #viratkohli #t20worldcup2022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</si>
  <si>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['india tv live', 'live news', 'news live', 'live hindi news', 'india tv', 'india news live', 'hindi news live', 'live news hindi', 'india tv channel', 'india tv news', 't20 world cup 2022', 'world cup 2022', 'india vs pakistan t20 world cup 2022', 't20 wc 2022 ind vs pak playing 11', 'icc t20 world cup 2022', 't20 wc 2022', 'india vs pakistan highlights t20 wc 2022', 'india vs bangladesh t20 world cup 2022', 'india won against pakistan world cup 2022', 'ind vs ban t20 world cup 2022', 'india vs bangladesh t20 2022']</t>
  </si>
  <si>
    <t>4A49dSpu3VE</t>
  </si>
  <si>
    <t>Gujarat Election: à¤—à¥à¤œà¤°à¤¾à¤¤ à¤‡à¤²à¥‡à¤•à¥à¤¶à¤¨ à¤•à¥€ à¤«à¤°à¥à¤¸à¥à¤Ÿ à¤°à¤¿à¤ªà¥‹à¤°à¥à¤Ÿ, 2 à¤«à¥‡à¤œ à¤®à¥‡à¤‚ à¤šà¥à¤¨à¤¾à¤µ, à¤œà¤¾à¤¨à¤¿à¤ à¤ªà¤¬à¥à¤²à¤¿à¤• à¤•à¤¾ à¤•à¥à¤¯à¤¾ à¤¹à¥ˆ à¤®à¤¿à¤œà¤¾à¤œ?</t>
  </si>
  <si>
    <t>Gujarat Election à¤—à¤œà¤°à¤¤ à¤‡à¤²à¤•à¤¶à¤¨ à¤• à¤«à¤°à¤¸à¤Ÿ à¤°à¤ªà¤°à¤Ÿ 2 à¤«à¤œ à¤® à¤šà¤¨à¤µ à¤œà¤¨à¤ à¤ªà¤¬à¤²à¤• à¤• à¤•à¤¯ à¤¹ à¤®à¤œà¤œ</t>
  </si>
  <si>
    <t>2022-11-03 10:59:12+00:00</t>
  </si>
  <si>
    <t>à¤‡à¤²à¥‡à¤•à¥à¤¶à¤¨ à¤•à¥‡ à¤à¤¨à¤¾à¤‰à¤‚à¤¸à¤®à¥‡à¤‚à¤Ÿ à¤•à¥‡ à¤¬à¤¾à¤¦ à¤—à¥à¤œà¤°à¤¾à¤¤ à¤®à¥‡à¤‚ à¤šà¥à¤¨à¤¾à¤µ à¤•à¤¾ à¤¬à¤¿à¤—à¥à¤² à¤¬à¤œ à¤šà¥à¤•à¤¾ à¤¹à¥ˆ.à¤¬à¥€à¤œà¥‡à¤ªà¥€ à¤«à¤¿à¤° à¤µà¤¾à¤ªà¤¸à¥€ à¤•à¤¾ à¤¦à¤¾à¤µà¤¾ à¤•à¤° à¤°à¤¹à¥€ à¤¹à¥ˆ.à¤•à¤¾à¤‚à¤—à¥à¤°à¥‡à¤¸ à¤•à¤¹ à¤°à¤¹à¥€ à¤¹à¥ˆ à¤…à¤¬à¤•à¥€ à¤¬à¤¾à¤°à¥€ à¤¹à¤® à¤­à¤¾à¤°à¥€ à¤¹à¥ˆà¤‚.à¤•à¥‡à¤œà¤°à¥€à¤µà¤¾à¤² à¤…à¤ªà¤¨à¥‡ à¤²à¤¿à¤ à¤à¤• à¤®à¥Œà¤•à¤¾ à¤®à¤¾à¤‚à¤— à¤°à¤¹à¥‡ à¤¹à¥ˆà¤‚.à¤²à¥‡à¤•à¤¿à¤¨ à¤ªà¤¬à¥à¤²à¤¿à¤• à¤•à¥‡ à¤®à¤¨ à¤®à¥‡à¤‚ à¤•à¥à¤¯à¤¾ à¤¹à¥ˆ.à¤‡à¤¸à¤•à¥€ à¤ªà¤¹à¤²à¥€ à¤—à¥à¤°à¤¾à¤‰à¤‚à¤¡ à¤°à¤¿à¤ªà¥‹à¤°à¥à¤Ÿ à¤†à¤ªà¤•à¥‹ à¤¦à¤¿à¤–à¤¾à¤¨à¥‡ à¤œà¤¾ à¤°à¤¹à¥‡ à¤¹à¥ˆà¤‚.à¤¸à¤¾à¤¬à¤°à¤®à¤¤à¥€ à¤°à¤¿à¤µà¤° à¤«à¥à¤°à¤‚à¤Ÿ à¤¸à¥‡ à¤—à¥‹à¤¨à¤¿à¤•à¤¾ à¤…à¤°à¥‹à¤¡à¤¼à¤¾ à¤•à¥€ à¤°à¤¿à¤ªà¥‹à¤°à¥à¤Ÿ à¤¦à¥‡à¤–à¤¿à¤.
#gujaratnews #election2022 #electioncommission #latestnews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</si>
  <si>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['gujarat election 2022', 'gujarat assembly election 2022', 'gujarat election 2022 date', 'gujarat assembly elections 2022', 'gujarat assembly election', 'gujarat election', 'gujarat election news', 'gujarat election date', 'gujarat elections 2022', 'gujarat assembly elections', 'gujarat election 2022 opinion poll', 'gujarat elections', 'gujarat election 2022 date announced']</t>
  </si>
  <si>
    <t>YM5kt6rxNSc</t>
  </si>
  <si>
    <t>Delhi à¤®à¥‡à¤‚ Air Pollution à¤ªà¤° à¤¸à¤¿à¤¯à¤¾à¤¸à¤¤ à¤¹à¥à¤ˆ à¤¤à¥‡à¤œ, BJP à¤¨à¥‡ Parali à¤ªà¤° CM Arvind Kejriwal à¤ªà¤° à¤¸à¤¾à¤§à¤¾ à¤¨à¤¿à¤¶à¤¾à¤¨à¤¾</t>
  </si>
  <si>
    <t>Delhi à¤® Air Pollution à¤ªà¤° à¤¸à¤¯à¤¸à¤¤ à¤¹à¤ˆ à¤¤à¤œ BJP à¤¨ Parali à¤ªà¤° CM Arvind Kejriwal à¤ªà¤° à¤¸à¤§ à¤¨à¤¶à¤¨</t>
  </si>
  <si>
    <t>2022-11-03 10:55:21+00:00</t>
  </si>
  <si>
    <t>Delhi Pollution | Delhi Increasing Pollution | Delhi Air Pollution: Delhi à¤®à¥‡à¤‚ à¤²à¤—à¤¾à¤¤à¤¾à¤° à¤ªà¥à¤°à¤¦à¥‚à¤·à¤£ à¤¸à¥‡ à¤¦à¤¿à¤²à¥à¤²à¥€ à¤•à¥€ à¤¹à¤µà¤¾ à¤–à¤°à¤¾à¤¬ à¤¹à¥‹à¤¤à¥€ à¤œà¤¾ à¤°à¤¹à¥€ à¤¹à¥ˆà¥¤ à¤à¤¯à¤° à¤•à¥à¤µà¤µà¤¾à¤²à¤¿à¤Ÿà¥€ à¤‡à¤‚à¤¡à¥‡à¤•à¥à¤¸ à¤•à¤¾ à¤¸à¥‡à¤‚à¤¸à¥‡à¤•à¥à¤¸ à¤°à¥‹à¤œ à¤°à¤¿à¤•à¥‰à¤°à¥à¤¡ à¤¤à¥‹à¤¡à¤¼ à¤°à¤¹à¤¾ à¤¹à¥ˆà¥¤ à¤¦à¤¿à¤²à¥à¤²à¥€ à¤•à¥‡ à¤œà¥à¤¯à¤¾à¤¦à¤¾à¤¤à¤° à¤‡à¤²à¤¾à¤•à¥‹à¤‚ à¤®à¥‡à¤‚ AQI à¤²à¥‡à¤µà¤² à¤šà¤¾à¤° à¤¸à¥Œ à¤•à¥‡ à¤ªà¤¾à¤° à¤¹à¥ˆà¥¤ à¤‡à¤¸ à¤¬à¥€à¤š à¤¦à¤¿à¤²à¥à¤²à¥€ à¤®à¥‡à¤‚ à¤ªà¥à¤°à¤¦à¥‚à¤·à¤£ à¤ªà¤° à¤ªà¥‰à¤²à¤¿à¤Ÿà¤¿à¤•à¥à¤¸ à¤”à¤° à¤¤à¥‡à¤œ à¤¹à¥‹ à¤—à¤ˆ à¤¹à¥ˆà¥¤ à¤•à¥‡à¤‚à¤¦à¥à¤°à¥€à¤¯ à¤ªà¤°à¥à¤¯à¤¾à¤µà¤°à¤£ à¤®à¤‚à¤¤à¥à¤°à¥€ à¤­à¥‚à¤ªà¥‡à¤‚à¤¦à¥à¤° à¤¯à¤¾à¤¦à¤µ à¤¨à¥‡ CM Arvind Kejriwal à¤ªà¤° à¤¨à¤¿à¤¶à¤¾à¤¨à¤¾ à¤¸à¤¾à¤§à¤¾ à¤¹à¥ˆà¥¤ 
#DelhiIncreasingPollution #DelhiAirPollution #arvindkejriwal #bjp #DelhiPollution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</si>
  <si>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['india tv live', 'live news', 'news live', 'live hindi news', 'india tv', 'india news live', 'hindi news live', 'live news hindi', 'india tv channel', 'india tv news', 'CM Arvind Kejriwal', 'delhi air pollution', 'delhi pollution', 'air pollution in delhi', 'air pollution delhi', 'air pollution', 'pollution in delhi', 'delhi pollution news', 'new delhi air pollution', 'delhi ncr air pollution', 'air pollution in delhi solution', 'delhi pollution today', 'pollution', 'delhi air quality', 'delhi pollution vox', 'delhi']</t>
  </si>
  <si>
    <t>x0E75VGPQmU</t>
  </si>
  <si>
    <t>Gujarat Election: à¤—à¥à¤œà¤°à¤¾à¤¤ à¤•à¥‡ Saurashtra à¤®à¥‡à¤‚ BJP à¤•à¥‹ AAP à¤¸à¥‡ à¤œà¥à¤¯à¤¾à¤¦à¤¾ à¤–à¤¤à¤°à¤¾ à¤¹à¥ˆ? | PM Modi | Exclusive</t>
  </si>
  <si>
    <t>Gujarat Election à¤—à¤œà¤°à¤¤ à¤• Saurashtra à¤® BJP à¤• AAP à¤¸ à¤œà¤¯à¤¦ à¤–à¤¤à¤° à¤¹ PM Modi Exclusive</t>
  </si>
  <si>
    <t>2022-11-03 10:40:09+00:00</t>
  </si>
  <si>
    <t>Gujarat Election | Gujarat Assembly Election | Gujarat Election 2022 | Gujarat Election Date: à¤—à¥à¤œà¤°à¤¾à¤¤ à¤®à¥‡à¤‚ à¤šà¥à¤¨à¤¾à¤µ à¤•à¤¾ à¤¬à¤¿à¤—à¥à¤² à¤¬à¤œ à¤šà¥à¤•à¤¾ à¤¹à¥ˆà¥¤ à¤šà¥à¤¨à¤¾à¤µ à¤†à¤¯à¥‹à¤— à¤¨à¥‡ à¤µà¤¿à¤§à¤¾à¤¨à¤¸à¤­à¤¾ à¤šà¥à¤¨à¤¾à¤µà¥‹à¤‚ à¤•à¥€ à¤¤à¤¾à¤°à¥€à¤–à¥‹à¤‚ à¤•à¤¾ à¤à¤²à¤¾à¤¨ à¤•à¤° à¤¦à¤¿à¤¯à¤¾ à¤¹à¥ˆà¥¤ à¤¯à¤¹à¤¾à¤‚ 1 à¤”à¤° 5 à¤¦à¤¿à¤¸à¤‚à¤¬à¤° à¤•à¥‹ à¤µà¥‹à¤Ÿà¤¿à¤‚à¤— à¤¹à¥‹à¤—à¥€ à¤”à¤° 8 à¤¦à¤¿à¤¸à¤‚à¤¬à¤° à¤•à¥‹ à¤µà¥‹à¤Ÿà¥‹à¤‚ à¤•à¥€ à¤•à¤¾à¤‰à¤‚à¤Ÿà¤¿à¤‚à¤— à¤•à¥€ à¤œà¤¾à¤à¤—à¥€à¥¤
#GujaratElection #GujaratAssemblyElection #pmmodi #aap #bjp #GujaratElection2022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</si>
  <si>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['india tv live', 'live news', 'news live', 'live hindi news', 'india tv', 'india news live', 'hindi news live', 'live news hindi', 'india tv channel', 'india tv news', 'pm modi', 'arvind kejriwal', 'bjp', 'aap', 'gujarat election 2022', 'gujarat assembly election 2022', 'gujarat election 2022 date', 'gujarat assembly elections 2022', 'gujarat elections 2022', 'gujarat election', 'gujarat election 2022 date announced', 'gujarat election date 2022', 'gujarat assembly election 2022 dates', 'gujrat assembly election 2022']</t>
  </si>
  <si>
    <t>Ncfp74rtYvg</t>
  </si>
  <si>
    <t>Exclusive: à¤šà¥à¤¨à¤¾à¤µ à¤¸à¥‡ à¤ªà¤¹à¤²à¥‡ Jairam Thakur à¤¨à¥‡ à¤•à¤¿à¤¯à¤¾ à¤¬à¤¡à¤¼à¤¾ à¤¦à¤¾à¤µà¤¾, à¤¬à¥‹à¤²à¥‡-'à¤•à¤¾à¤‚à¤—à¥à¤°à¥‡à¤¸ à¤•à¤¹à¥€à¤‚ à¤­à¥€ à¤Ÿà¤•à¥à¤•à¤° à¤®à¥‡à¤‚ à¤¨à¤¹à¥€à¤‚'</t>
  </si>
  <si>
    <t>Exclusive à¤šà¤¨à¤µ à¤¸ à¤ªà¤¹à¤² Jairam Thakur à¤¨ à¤•à¤¯ à¤¬à¤¡ à¤¦à¤µ à¤¬à¤²à¤•à¤—à¤°à¤¸ à¤•à¤¹ à¤­ à¤Ÿà¤•à¤•à¤° à¤® à¤¨à¤¹</t>
  </si>
  <si>
    <t>2022-11-03 10:39:42+00:00</t>
  </si>
  <si>
    <t>Himachal Assembly Election 2022 | BJP | Jairam Thakur
à¤¹à¤¿à¤®à¤¾à¤šà¤² à¤ªà¥à¤°à¤¦à¥‡à¤¶ à¤®à¥‡à¤‚ à¤µà¤¿à¤§à¤¾à¤¨à¤¸à¤­à¤¾ à¤šà¥à¤¨à¤¾à¤µ (Himachal Assembly Election 2022) à¤•à¥‡ à¤²à¤¿à¤ à¤•à¤¾à¤‚à¤—à¥à¤°à¥‡à¤¸ (Congress) à¤”à¤° à¤†à¤® à¤†à¤¦à¤®à¥€ à¤ªà¤¾à¤°à¥à¤Ÿà¥€ (AAP) à¤—à¤¾à¤°à¤‚à¤Ÿà¥€ à¤ªà¤¤à¥à¤° à¤•à¤¾ à¤à¤²à¤¾à¤¨ à¤•à¤° à¤šà¥à¤•à¥€ à¤¹à¥ˆà¤‚. à¤¬à¥€à¤œà¥‡à¤ªà¥€ (BJP) à¤‡à¤¸ à¤¬à¤¾à¤° à¤—à¤¾à¤°à¤‚à¤Ÿà¥€ à¤ªà¤¤à¥à¤° à¤•à¥‡ à¤¬à¤œà¤¾à¤ à¤¦à¥ƒà¤·à¥à¤Ÿà¤¿ à¤ªà¤¤à¥à¤° à¤œà¤¾à¤°à¥€ à¤•à¤°à¥‡à¤—à¥€. à¤¹à¤¿à¤®à¤¾à¤šà¤² à¤•à¥‡ à¤¸à¥€à¤à¤® à¤œà¤¯à¤°à¤¾à¤® à¤ à¤¾à¤•à¥à¤° à¤¨à¥‡ à¤•à¤¹à¤¾ à¤•à¤¿ à¤¬à¥€à¤œà¥‡à¤ªà¥€ 6 à¤¨à¤µà¤‚à¤¬à¤° à¤•à¥‹ à¤‡à¤¸à¤•à¥€ à¤˜à¥‹à¤·à¤£à¤¾ à¤•à¤°à¥‡à¤—à¥€. à¤‰à¤¨à¥à¤¹à¥‹à¤‚à¤¨à¥‡ à¤•à¤¹à¤¾ à¤•à¤¿ à¤•à¤¾à¤‚à¤—à¥à¤°à¥‡à¤¸ à¤¨à¥‡ à¤ªà¤¹à¤²à¥‡ à¤­à¥€ à¤²à¥‹à¤—à¥‹à¤‚ à¤•à¥‹ à¤•à¤ˆ à¤®à¥à¤¦à¥à¤¦à¥‹à¤‚ à¤•à¥€ à¤—à¤¾à¤°à¤‚à¤Ÿà¥€ à¤¦à¥€ à¤¥à¥€ à¤²à¥‡à¤•à¤¿à¤¨ à¤à¤• à¤­à¥€ à¤ªà¥‚à¤°à¤¾ à¤¨à¤¹à¥€à¤‚ à¤•à¤¿à¤¯à¤¾. à¤¬à¥€à¤œà¥‡à¤ªà¥€ à¤µà¤¾à¤¦à¥‹à¤‚ à¤•à¥‹ à¤ªà¥‚à¤°à¤¾ à¤•à¤°à¤¨à¥‡ à¤ªà¤° à¤­à¤°à¥‹à¤¸à¤¾ à¤•à¤°à¤¤à¤¾ à¤¹à¥ˆ.à¤¸à¥à¤¨à¤¿à¤ à¤œà¤¯à¤°à¤¾à¤® à¤ à¤¾à¤•à¥à¤° à¤¨à¥‡ India TV à¤•à¥‡  Exclusive à¤¬à¤¾à¤¤à¤šà¥€à¤¤ à¤®à¥‡à¤‚ à¤•à¥à¤¯à¤¾ à¤•à¥à¤› à¤•à¤¹à¤¾.
#electioncommissionofindia #himachalpradesh #electiondateannounced #jairamthakur #pmmodi #bjp #congress #latestnews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</si>
  <si>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['himachal pradesh election 2022', 'himachal pradesh assembly election 2022', 'himachal pradesh election', 'himachal election 2022', 'jairam thakur', 'himachal pradesh', 'himachal pradesh election 2022 date', 'himachal pradesh election opinion poll 2022', 'himachal pradesh election date', 'himachal election', 'himachal pradesh election date 2022', 'himachal assembly election 2022', 'himachal elections 2022', 'jairam thakur on himachal pradesh', 'himachal pradesh news', 'himachal election news', 'congress']</t>
  </si>
  <si>
    <t>_fydaWS8zQE</t>
  </si>
  <si>
    <t>Gujarat Election: à¤—à¥à¤œà¤°à¤¾à¤¤ à¤®à¥‡à¤‚ à¤²à¥‹à¤— Arvind Kejriwal à¤•à¥‹ BJP à¤•à¤¾ à¤µà¤¿à¤•à¤²à¥à¤ª à¤¦à¥‡à¤– à¤°à¤¹à¥‡ à¤¹à¥ˆà¤‚? | PM Modi | Exclusive</t>
  </si>
  <si>
    <t>Gujarat Election à¤—à¤œà¤°à¤¤ à¤® à¤²à¤— Arvind Kejriwal à¤• BJP à¤• à¤µà¤•à¤²à¤ª à¤¦à¤– à¤°à¤¹ à¤¹ PM Modi Exclusive</t>
  </si>
  <si>
    <t>2022-11-03 10:30:51+00:00</t>
  </si>
  <si>
    <t>Gujarat Election | Gujarat Assembly Election | Gujarat Election 2022 | Gujarat Election Date: à¤—à¥à¤œà¤°à¤¾à¤¤ à¤®à¥‡à¤‚ à¤šà¥à¤¨à¤¾à¤µ à¤•à¤¾ à¤¬à¤¿à¤—à¥à¤² à¤¬à¤œ à¤šà¥à¤•à¤¾ à¤¹à¥ˆà¥¤ à¤šà¥à¤¨à¤¾à¤µ à¤†à¤¯à¥‹à¤— à¤¨à¥‡ à¤µà¤¿à¤§à¤¾à¤¨à¤¸à¤­à¤¾ à¤šà¥à¤¨à¤¾à¤µà¥‹à¤‚ à¤•à¥€ à¤¤à¤¾à¤°à¥€à¤–à¥‹à¤‚ à¤•à¤¾ à¤à¤²à¤¾à¤¨ à¤•à¤° à¤¦à¤¿à¤¯à¤¾ à¤¹à¥ˆà¥¤ à¤¯à¤¹à¤¾à¤‚ 1 à¤”à¤° 5 à¤¦à¤¿à¤¸à¤‚à¤¬à¤° à¤•à¥‹ à¤µà¥‹à¤Ÿà¤¿à¤‚à¤— à¤¹à¥‹à¤—à¥€ à¤”à¤° 8 à¤¦à¤¿à¤¸à¤‚à¤¬à¤° à¤•à¥‹ à¤µà¥‹à¤Ÿà¥‹à¤‚ à¤•à¥€ à¤•à¤¾à¤‰à¤‚à¤Ÿà¤¿à¤‚à¤— à¤•à¥€ à¤œà¤¾à¤à¤—à¥€à¥¤
#GujaratElection #GujaratAssemblyElection #pmmodi #aap #bjp #GujaratElection2022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</si>
  <si>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['india tv live', 'live news', 'news live', 'india tv', 'india news live', 'hindi news live', 'live news hindi', 'india tv channel', 'india tv news', 'pm modi', 'arvind kejriwal', 'bjp', 'aap', 'gujarat election 2022', 'gujarat assembly election 2022', 'gujarat election 2022 date', 'gujarat assembly elections 2022', 'gujarat assembly election', 'gujarat elections 2022', 'gujarat election date', 'gujarat assembly elections', 'gujarat assembly election 2022 dates', 'gujarat elections', 'gujrat assembly election 2022']</t>
  </si>
  <si>
    <t>VlHBi0dL99s</t>
  </si>
  <si>
    <t>à¤šà¥à¤¨à¤¾à¤µ à¤†à¤¯à¥‹à¤— à¤ªà¤° Congress à¤•à¥‡ Tweet à¤ªà¤° BJP à¤•à¤¾ à¤¹à¤®à¤²à¤¾, à¤•à¤¾à¤‚à¤—à¥à¤°à¥‡à¤¸ à¤¨à¥‡ à¤šà¥à¤¨à¤¾à¤µ à¤¸à¥‡ à¤ªà¤¹à¤²à¥‡ à¤¹à¤¾à¤° à¤®à¤¾à¤¨à¥€-Shahnawaz Hussain</t>
  </si>
  <si>
    <t>à¤šà¤¨à¤µ à¤†à¤¯à¤— à¤ªà¤° Congress à¤• Tweet à¤ªà¤° BJP à¤• à¤¹à¤®à¤² à¤•à¤—à¤°à¤¸ à¤¨ à¤šà¤¨à¤µ à¤¸ à¤ªà¤¹à¤² à¤¹à¤° à¤®à¤¨Shahnawaz Hussain</t>
  </si>
  <si>
    <t>2022-11-03 10:11:23+00:00</t>
  </si>
  <si>
    <t>à¤—à¥à¤œà¤°à¤¾à¤¤ à¤®à¥‡à¤‚ à¤šà¥à¤¨à¤¾à¤µ à¤•à¥€ à¤¤à¤¾à¤°à¥€à¤– à¤•à¤¾ à¤à¤²à¤¾à¤¨ à¤¹à¥‹à¤¨à¥‡ à¤•à¥‡ à¤¸à¤¾à¤¥ à¤¹à¥€ à¤¸à¤¿à¤¯à¤¾à¤¸à¤¤ à¤—à¤°à¥à¤®à¤¾ à¤—à¤ˆ à¤¹à¥ˆ.à¤•à¤¾à¤‚à¤—à¥à¤°à¥‡à¤¸ à¤¨à¥‡ à¤†à¤œ à¤¸à¥à¤¬à¤¹ à¤ªà¤¾à¤°à¥à¤Ÿà¥€ à¤•à¥‡ à¤Ÿà¥à¤µà¤¿à¤Ÿà¤° à¤¹à¥ˆà¤‚à¤¡à¤² à¤¸à¥‡ à¤šà¥à¤¨à¤¾à¤µ à¤†à¤¯à¥‹à¤— à¤ªà¤° à¤¤à¤‚à¤œ à¤•à¤¸à¤¤à¥‡ à¤¹à¥à¤ à¤Ÿà¥à¤µà¥€à¤Ÿ à¤•à¤¿à¤¯à¤¾ à¤¥à¤¾ à¤œà¤¿à¤¸ à¤ªà¤° à¤…à¤¬ à¤¬à¥€à¤œà¥‡à¤ªà¥€ à¤¹à¤®à¤²à¤¾à¤µà¤° à¤¹à¥‹ à¤—à¤ˆ à¤¹à¥ˆ.à¤¬à¥€à¤œà¥‡à¤ªà¥€ à¤¨à¥‡à¤¤à¤¾ à¤¶à¤¾à¤¹à¤¨à¤µà¤¾à¤œ à¤¹à¥à¤¸à¥ˆà¤¨ à¤¨à¥‡ à¤•à¤¹à¤¾ à¤•à¤¿ à¤•à¤¾à¤‚à¤—à¥à¤°à¥‡à¤¸ à¤¨à¥‡ à¤—à¥à¤œà¤°à¤¾à¤¤ à¤®à¥‡à¤‚ à¤¹à¤¾à¤° à¤®à¤¾à¤¨ à¤²à¥€ à¤¹à¥ˆ.. à¤‡à¤¸à¥€ à¤²à¤¿à¤ à¤µà¥‹ à¤ªà¤¹à¤²à¥‡ à¤¸à¥‡ à¤¹à¥€ à¤¹à¤¾à¤° à¤•à¥‡ à¤¬à¤¹à¤¾à¤¨à¥‡ à¤¤à¤²à¤¾à¤¶ à¤°à¤¹à¥€ à¤¹à¥ˆ.
#gujaratelections2022 #electioncommission #gujaratelection #BJP #Congress #tweet #latestnews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</si>
  <si>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['india tv live', 'live news', 'news live', 'india tv', 'hindi news live', 'live news hindi', 'india tv channel', 'india tv news', 'gujarat election 2022', 'gujarat election 2022 date', 'gujarat election', 'gujarat election news', 'gujarat assembly election 2022', 'gujarat assembly elections 2022', 'gujarat election date', 'gujarat elections 2022', 'gujarat election 2022 opinion poll', 'gujarat assembly election', 'gujarat elections', 'bjp', 'congress', 'tweet']</t>
  </si>
  <si>
    <t>ZLiRnCwTx8c</t>
  </si>
  <si>
    <t>Gujarat Assembly Election 2022: à¤¦à¥‹ à¤«à¥‡à¤œ à¤®à¥‡à¤‚ à¤¹à¥‹à¤—à¥€ à¤µà¥‹à¤Ÿà¤¿à¤‚à¤—, 8 à¤¦à¤¿à¤¸à¤‚à¤¬à¤° à¤•à¥‹ à¤¹à¤¿à¤®à¤¾à¤šà¤² à¤•à¥‡ à¤¸à¤¾à¤¥ à¤†à¤à¤‚à¤—à¥‡ à¤¨à¤¤à¥€à¤œà¥‡</t>
  </si>
  <si>
    <t>Gujarat Assembly Election 2022 à¤¦ à¤«à¤œ à¤® à¤¹à¤— à¤µà¤Ÿà¤— 8 à¤¦à¤¸à¤¬à¤° à¤• à¤¹à¤®à¤šà¤² à¤• à¤¸à¤¥ à¤†à¤à¤— à¤¨à¤¤à¤œ</t>
  </si>
  <si>
    <t>2022-11-03 09:26:32+00:00</t>
  </si>
  <si>
    <t>Election Commission PC LIVE | Gujarat Election LIVE: Gujarat Assembly Election 2022: The Election Commission of India (ECI) announced the schedule for the Gujarat assembly polls on Thursday. The two-phase polls will be conducted on December 1 and 5 and the results will be announced on December 8. The term of the 182-member Gujarat assembly ends on February 18, 2023. In the first phase, the state would poll for 89 seats and in the second phase, it would conduct the election on 93 seats. 
Citing the convention followed in 2017, the poll panel had not announced the Gujarat election schedule and instead gave out the Himachal Pradesh poll dates last month. While elections in Himachal Pradesh will be held in a single phase on November 12 (Saturday), the counting of votes will take place on December 8. The election commission said that for enhanced voting experience, 1274 polling stations will be completely managed by women and security staff. There will be 182 polling stations, where one will be welcomed by PWD. 
For the 1st time, 33 polling stations will be set up and managed by the youngest available polling staff. The election commission also announced that a special observer in Himachal Pradesh and Gujarat for accessibility and inclusion for women, the elderly, PWD will be deployed in the forthcoming Assembly elections.
#gujaratelection #gujaratassemblyelection2022 #bjp #congress #aap  #indiatv #indiatvlive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</si>
  <si>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['gujarat election 2022 date', 'gujarat election date', 'gujarat election 2022', 'gujarat election', 'gujarat election news', 'gujarat elections', 'gujarat elections 2022', 'gujarat assembly elections', 'gujarat assembly election', 'gujarat assembly election 2022', 'gujarat election 2022 opinion poll', 'gujarat election 2022 date announced', 'gujarat assembly elections 2022', 'gujarat election 2022 public opinion', 'gujarat election dates', 'gujarat', 'gujarat election date 2022']</t>
  </si>
  <si>
    <t>2oUMN5JWxnQ</t>
  </si>
  <si>
    <t>Gujarat Assembly Election 2022: à¤—à¥à¤œà¤°à¤¾à¤¤ à¤®à¥‡à¤‚ 1, 5 à¤¦à¤¿à¤¸à¤‚à¤¬à¤° à¤•à¥‹ à¤µà¥‹à¤Ÿà¤¿à¤‚à¤—, à¤—à¥à¤œà¤°à¤¾à¤¤ à¤®à¥‡à¤‚ 8 à¤¦à¤¿à¤¸à¤‚à¤¬à¤° à¤•à¥‹ à¤†à¤à¤‚à¤—à¥‡ à¤¨à¤¤à¥€à¤œà¥‡</t>
  </si>
  <si>
    <t>Gujarat Assembly Election 2022 à¤—à¤œà¤°à¤¤ à¤® 1 5 à¤¦à¤¸à¤¬à¤° à¤• à¤µà¤Ÿà¤— à¤—à¤œà¤°à¤¤ à¤® 8 à¤¦à¤¸à¤¬à¤° à¤• à¤†à¤à¤— à¤¨à¤¤à¤œ</t>
  </si>
  <si>
    <t>2022-11-03 09:21:17+00:00</t>
  </si>
  <si>
    <t>IXED9gccmTc</t>
  </si>
  <si>
    <t>Gujarat Assembly Election 2022: à¤—à¥à¤œà¤°à¤¾à¤¤ à¤šà¥à¤¨à¤¾à¤µ à¤•à¥‹ à¤²à¥‡à¤•à¤° à¤•à¤¾à¤‚à¤—à¥à¤°à¥‡à¤¸ à¤ªà¥à¤°à¤µà¤•à¥à¤¤à¤¾ à¤¨à¥‡ à¤•à¤¹à¥€ à¤¯à¤¹ à¤¬à¥œà¥€ à¤¬à¤¾à¤¤</t>
  </si>
  <si>
    <t>Gujarat Assembly Election 2022 à¤—à¤œà¤°à¤¤ à¤šà¤¨à¤µ à¤• à¤²à¤•à¤° à¤•à¤—à¤°à¤¸ à¤ªà¤°à¤µà¤•à¤¤ à¤¨ à¤•à¤¹ à¤¯à¤¹ à¤¬à¥œ à¤¬à¤¤</t>
  </si>
  <si>
    <t>2022-11-03 09:06:39+00:00</t>
  </si>
  <si>
    <t>OmZruB1Qmvs</t>
  </si>
  <si>
    <t>Gujarat Assembly Election 2022: 8 à¤¦à¤¿à¤¸à¤‚à¤¬à¤° à¤•à¥‹ à¤†à¤à¤‚à¤—à¥‡ à¤¨à¤¤à¥€à¤œà¥‡, à¤¤à¤¾à¤°à¥€à¤–à¥‹à¤‚ à¤•à¥‡ à¤à¤²à¤¾à¤¨ à¤•à¥‡ à¤¸à¤¾à¤¥ à¤†à¤šà¤¾à¤° à¤¸à¤‚à¤¹à¤¿à¤¤à¤¾ à¤²à¤¾à¤—à¥‚</t>
  </si>
  <si>
    <t>Gujarat Assembly Election 2022 8 à¤¦à¤¸à¤¬à¤° à¤• à¤†à¤à¤— à¤¨à¤¤à¤œ à¤¤à¤°à¤– à¤• à¤à¤²à¤¨ à¤• à¤¸à¤¥ à¤†à¤šà¤° à¤¸à¤¹à¤¤ à¤²à¤—</t>
  </si>
  <si>
    <t>2022-11-03 09:03:09+00:00</t>
  </si>
  <si>
    <t>Cl-r-2GZgCM</t>
  </si>
  <si>
    <t>Gujarat Assembly Election 2022: Voting in Two Phases on Dec 1 and 5; Results on Dec 8</t>
  </si>
  <si>
    <t>Gujarat Assembly Election 2022 Voting in Two Phases on Dec 1 and 5 Results on Dec 8</t>
  </si>
  <si>
    <t>2022-11-03 08:44:58+00:00</t>
  </si>
  <si>
    <t>vBLRvheOU6k</t>
  </si>
  <si>
    <t>Gujarat Election 2022: à¤šà¥à¤¨à¤¾à¤µ à¤•à¤¾ à¤¬à¤¿à¤—à¥à¤² à¤¬à¤œà¤¤à¥‡ à¤¹à¥€ BJP à¤–à¥‡à¤®à¥‡ à¤®à¥‡à¤‚ à¤¤à¥ˆà¤¯à¤¾à¤°à¤¿à¤¯à¤¾à¤‚ à¤”à¤° à¤¤à¥‡à¤œ | BJP | Amit Shah</t>
  </si>
  <si>
    <t>Gujarat Election 2022 à¤šà¤¨à¤µ à¤• à¤¬à¤—à¤² à¤¬à¤œà¤¤ à¤¹ BJP à¤–à¤® à¤® à¤¤à¤¯à¤°à¤¯ à¤”à¤° à¤¤à¤œ BJP Amit Shah</t>
  </si>
  <si>
    <t>2022-11-03 08:25:54+00:00</t>
  </si>
  <si>
    <t>Gujarat Election 2022 | à¤—à¥à¤œà¤°à¤¾à¤¤ à¤šà¥à¤¨à¤¾à¤µ à¤•à¥€ à¤¤à¤¾à¤°à¥€à¤–à¥‹à¤‚ à¤•à¤¾ à¤à¤²à¤¾à¤¨ à¤¦à¥‹à¤ªà¤¹à¤° 12 à¤¬à¤œà¥‡ à¤¹à¥‹à¤—à¤¾, à¤²à¥‡à¤•à¤¿à¤¨ à¤¬à¥€à¤œà¥‡à¤ªà¥€ à¤•à¥€ à¤•à¥‹à¤° à¤Ÿà¥€à¤® à¤à¤•à¥à¤Ÿà¤¿à¤µ à¤¹à¥‹ à¤—à¤ˆ à¤¹à¥ˆà¥¤ à¤¬à¥€à¤œà¥‡à¤ªà¥€ à¤•à¥‡ à¤–à¥‡à¤®à¥‡ à¤®à¥‡à¤‚ à¤¹à¤²à¤šà¤² à¤¤à¥‡à¤œ à¤¹à¥‹ à¤—à¤ˆ à¤¹à¥ˆà¥¤ à¤¸à¥à¤¬à¤¹ à¤—à¤¾à¤‚à¤§à¥€à¤¨à¤—à¤° à¤®à¥‡à¤‚ à¤¬à¥€à¤œà¥‡à¤ªà¥€ à¤¨à¥‡ à¤à¤• à¤¬à¤¡à¤¼à¥€ à¤®à¥€à¤Ÿà¤¿à¤‚à¤— à¤†à¤¹à¥‚à¤¤ à¤•à¥€ à¤¹à¥ˆà¥¤ à¤¬à¥ˆà¤ à¤• à¤®à¥‡à¤‚ à¤—à¥ƒà¤¹ à¤®à¤‚à¤¤à¥à¤°à¥€ à¤…à¤®à¤¿à¤¤ à¤¶à¤¾à¤¹ à¤Ÿà¤¿à¤•à¤Ÿ à¤¬à¤‚à¤Ÿà¤µà¤¾à¤°à¥‡ à¤•à¥‹ à¤²à¥‡à¤•à¤° à¤®à¤‚à¤¥à¤¨ à¤•à¤° à¤°à¤¹à¥‡ à¤¹à¥ˆà¤‚à¥¤ à¤®à¥€à¤Ÿà¤¿à¤‚à¤— à¤®à¥‡à¤‚ à¤šà¥à¤¨à¤¾à¤µ à¤•à¥€ à¤¤à¥ˆà¤¯à¤¾à¤°à¤¿à¤¯à¥‹à¤‚ à¤•à¥‹ à¤²à¥‡à¤•à¤° à¤­à¥€ à¤šà¤°à¥à¤šà¤¾ à¤¸à¤‚à¤­à¤¾à¤µà¤¿à¤¤ à¤¹à¥ˆà¥¤
#GujaratElection #AmitShah #BJPLIVE #GujaratElection2022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</si>
  <si>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['gujarat election', 'gujarat election 2022', 'gujarat election 2022 date', 'gujarat election news', 'gujarat election date', 'gujarat assembly election 2022', 'gujarat elections', 'gujarat elections 2022', 'gujarat assembly election', 'gujarat assembly elections 2022', 'gujarat election result', 'gujarat', 'gujarat election dates', 'gujarat election 2022 opinion poll', 'gujarat assembly elections', 'gujarat election 2022 public opinion', 'gujarat election annoucement', 'gujarat election live']</t>
  </si>
  <si>
    <t>Kqm1owJPt18</t>
  </si>
  <si>
    <t>Gujarat  Election | à¤•à¥Œà¤¨-à¤•à¥Œà¤¨ à¤¸à¥€ à¤¯à¥‹à¤œà¤¨à¤¾ à¤”à¤° à¤«à¥ˆà¤¸à¤²à¥‡  BJP à¤•à¥‹ à¤¦à¤¿à¤²à¤¾à¤à¤‚à¤—à¥‡ à¤œà¥€à¤¤, à¤¯à¤¹à¤¾à¤‚ à¤¦à¥‡à¤–à¥‡à¤‚ à¤—à¥à¤°à¤¾à¤‰à¤‚à¤¡ à¤°à¤¿à¤ªà¥‹à¤°à¥à¤Ÿ</t>
  </si>
  <si>
    <t>Gujarat Election à¤•à¤¨à¤•à¤¨ à¤¸ à¤¯à¤œà¤¨ à¤”à¤° à¤«à¤¸à¤² BJP à¤• à¤¦à¤²à¤à¤— à¤œà¤¤ à¤¯à¤¹ à¤¦à¤– à¤—à¤°à¤‰à¤¡ à¤°à¤ªà¤°à¤Ÿ</t>
  </si>
  <si>
    <t>2022-11-03 08:24:47+00:00</t>
  </si>
  <si>
    <t>Gujarat  Election 2022 | à¤—à¥à¤œà¤°à¤¾à¤¤ à¤šà¥à¤¨à¤¾à¤µ à¤•à¥€ à¤¤à¤¾à¤°à¥€à¤–à¥‹à¤‚ à¤•à¤¾ à¤à¤²à¤¾à¤¨ à¤¹à¥‹ à¤—à¤¯à¤¾ à¤¹à¥ˆà¥¤ à¤šà¥à¤¨à¤¾à¤µ à¤†à¤¯à¥‹à¤— à¤¨à¥‡ à¤ªà¥à¤°à¥‡à¤¸ à¤•à¤¾à¤‚à¤«à¥à¤°à¥‡à¤‚à¤¸ à¤®à¥‡à¤‚ à¤¬à¤¤à¤¾à¤¯à¤¾ à¤•à¤¿ à¤¨à¤¤à¥€à¤œà¥‡ à¤†à¤  à¤¦à¤¿à¤¸à¤‚à¤¬à¤° à¤•à¥‹ à¤† à¤œà¤¾à¤à¤‚à¤—à¥‡à¥¤ à¤‡à¤¸à¥€ à¤¬à¥€à¤š à¤¯à¥‡ à¤œà¤¾à¤¨à¤¨à¤¾ à¤­à¥€ à¤¬à¥‡à¤¹à¤¦ à¤œà¤°à¥‚à¤°à¥€ à¤¹à¥‹ à¤œà¤¾à¤¤à¤¾ à¤¹à¥ˆ à¤•à¤¿ à¤•à¥Œà¤¨ à¤•à¥Œà¤¨ à¤¸à¥€ à¤œà¤¨à¤•à¤²à¥à¤¯à¤¾à¤£à¤•à¤¾à¤°à¥€ à¤¯à¥‹à¤œà¤¨à¤¾à¤à¤‚ à¤­à¤¾à¤œà¤ªà¤¾ à¤•à¥‹ à¤œà¥€à¤¤ à¤¦à¤¿à¤²à¤¾à¤¨à¥‡ à¤®à¥‡à¤‚ à¤¸à¤¹à¤¾à¤¯à¤• à¤¹à¥‹à¤‚à¤—à¥€à¥¤ 
#GujaratElection #PMModi #BJPLIVE #GujaratElection2022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</si>
  <si>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['gujarat election 2022', 'gujarat election', 'gujarat election date', 'gujarat election 2022 date', 'gujarat election news', 'gujarat elections', 'gujarat assembly election 2022', 'gujarat elections 2022', 'gujarat assembly elections', 'gujarat election 2022 opinion poll', 'gujarat assembly election', 'gujarat election 2022 public opinion', 'gujarat election 2022 live', 'gujarat', 'gujarat assembly elections 2022', 'gujarat election dates', 'gujarat election news today', 'gujarat election kab hai']</t>
  </si>
  <si>
    <t>1sKpkuPToTM</t>
  </si>
  <si>
    <t>Gujarat  Election | EC à¤¨à¥‡ à¤•à¤° à¤¦à¤¿à¤¯à¤¾ à¤—à¥à¤œà¤°à¤¾à¤¤ à¤®à¥‡à¤‚ à¤šà¥à¤¨à¤¾à¤µ à¤•à¥€ à¤¤à¤¾à¤°à¥€à¤–à¥‹à¤‚ à¤•à¤¾ à¤à¤²à¤¾à¤¨, à¤†à¤  à¤¦à¤¿à¤¸à¤‚à¤¬à¤° à¤•à¥‹ à¤† à¤œà¤¾à¤¯à¥‡à¤‚à¤—à¥‡ à¤¨à¤¤à¥€à¤œà¥‡</t>
  </si>
  <si>
    <t>Gujarat Election EC à¤¨ à¤•à¤° à¤¦à¤¯ à¤—à¤œà¤°à¤¤ à¤® à¤šà¤¨à¤µ à¤• à¤¤à¤°à¤– à¤• à¤à¤²à¤¨ à¤†à¤  à¤¦à¤¸à¤¬à¤° à¤• à¤† à¤œà¤¯à¤— à¤¨à¤¤à¤œ</t>
  </si>
  <si>
    <t>2022-11-03 08:08:04+00:00</t>
  </si>
  <si>
    <t>Gujarat  Election | à¤—à¥à¤œà¤°à¤¾à¤¤ à¤šà¥à¤¨à¤¾à¤µ à¤•à¥€ à¤¤à¤¾à¤°à¥€à¤–à¥‹à¤‚ à¤•à¤¾ à¤à¤²à¤¾à¤¨ à¤¹à¥‹ à¤—à¤¯à¤¾ à¤¹à¥ˆà¥¤ à¤šà¥à¤¨à¤¾à¤µ à¤†à¤¯à¥‹à¤— à¤¨à¥‡ à¤ªà¥à¤°à¥‡à¤¸ à¤•à¤¾à¤‚à¤«à¥à¤°à¥‡à¤‚à¤¸ à¤®à¥‡à¤‚ à¤¬à¤¤à¤¾à¤¯à¤¾ à¤•à¤¿ à¤¨à¤¤à¥€à¤œà¥‡ à¤†à¤  à¤¦à¤¿à¤¸à¤‚à¤¬à¤° à¤•à¥‹ à¤† à¤œà¤¾à¤à¤‚à¤—à¥‡à¥¤ 
#GujaratElection #PMModi #AmitShah #BJP #GujaratElection2022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</si>
  <si>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6XbHSDMFv8I</t>
  </si>
  <si>
    <t>Gujarat  Election| à¤¬à¥‡à¤¹à¤¦ à¤°à¥‹à¤®à¤¾à¤‚à¤šà¤• à¤¹à¥‹à¤—à¤¾ à¤—à¥à¤œà¤°à¤¾à¤¤ à¤•à¤¾ à¤šà¥à¤¨à¤¾à¤µ, à¤ªà¥€à¤à¤® à¤®à¥‹à¤¦à¥€ à¤•à¥€ à¤¸à¥à¤Ÿà¥à¤°à¥ˆà¤Ÿà¥‡à¤œà¥€ à¤•à¤°à¥‡à¤—à¥€ à¤µà¤¿à¤°à¥‹à¤§à¤¿à¤¯à¥‹à¤‚ à¤•à¥‹ à¤šà¤¿à¤¤</t>
  </si>
  <si>
    <t>Gujarat Election à¤¬à¤¹à¤¦ à¤°à¤®à¤šà¤• à¤¹à¤— à¤—à¤œà¤°à¤¤ à¤• à¤šà¤¨à¤µ à¤ªà¤à¤® à¤®à¤¦ à¤• à¤¸à¤Ÿà¤°à¤Ÿà¤œ à¤•à¤°à¤— à¤µà¤°à¤§à¤¯ à¤• à¤šà¤¤</t>
  </si>
  <si>
    <t>2022-11-03 07:59:49+00:00</t>
  </si>
  <si>
    <t>Gujarat  Election | à¤—à¥à¤œà¤°à¤¾à¤¤ à¤šà¥à¤¨à¤¾à¤µ à¤•à¥€ à¤¤à¤¾à¤°à¥€à¤–à¥‹à¤‚ à¤•à¤¾ à¤à¤²à¤¾à¤¨ à¤¦à¥‹à¤ªà¤¹à¤° 12 à¤¬à¤œà¥‡ à¤¹à¥‹à¤—à¤¾, à¤²à¥‡à¤•à¤¿à¤¨ à¤¬à¥€à¤œà¥‡à¤ªà¥€ à¤•à¥€ à¤•à¥‹à¤° à¤Ÿà¥€à¤® à¤à¤•à¥à¤Ÿà¤¿à¤µ à¤¹à¥‹ à¤—à¤ˆ à¤¹à¥ˆà¥¤ à¤ªà¥€à¤à¤® à¤®à¥‹à¤¦à¥€ à¤•à¥€ à¤šà¥à¤¨à¤¾à¤µà¥€ à¤¨à¥€à¤¤à¤¿ à¤¨à¥‡ à¤µà¤¿à¤ªà¤•à¥à¤·à¤¿à¤¯à¥‹à¤‚ à¤•à¥‹ à¤šà¤¾à¤°à¥‹à¤‚ à¤–à¤¾à¤¨à¥‡ à¤šà¤¿à¤¤ à¤•à¤°à¤¨à¥‡ à¤•à¤¾ à¤°à¥‹à¤¡à¤®à¥ˆà¤ª à¤¤à¥ˆà¤¯à¤¾à¤° à¤•à¤° à¤²à¤¿à¤¯à¤¾ à¤¹à¥ˆ, à¤¦à¥‡à¤–à¥‡à¤‚ à¤—à¥à¤°à¤¾à¤‰à¤‚à¤¡ à¤°à¤¿à¤ªà¥‹à¤°à¥à¤Ÿà¥¤ 
#GujaratElection #PMModi #AmitShah #BJP #GujaratElection2022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</si>
  <si>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uFMzk1of4Lo</t>
  </si>
  <si>
    <t>Gujarat Elections 2022 LIVE: Gujarat Election Date Revealed | Election Commission Of India</t>
  </si>
  <si>
    <t>Gujarat Elections 2022 LIVE Gujarat Election Date Revealed Election Commission Of India</t>
  </si>
  <si>
    <t>2022-11-03 07:53:41+00:00</t>
  </si>
  <si>
    <t>Election Commission | Gujarat Election LIVE: Gujarat Assembly Election 2022: The Election Commission of India (ECI) announced the schedule for the Gujarat assembly polls on Thursday. The two-phase polls will be conducted on December 1 and 5 and the results will be announced on December 8. The term of the 182 member Gujarat assembly ends on February 18, 2023. In the first phase, the state would poll for 89 seats and in the second phase, it would conduct the election on 93 seats. 
Citing the convention followed in 2017, the poll panel had not announced the Gujarat election schedule and instead gave out the Himachal Pradesh poll dates last month. While elections in Himachal Pradesh will be held in a single phase on November 12 (Saturday), the counting of votes will take place on December 8. The election commission said that for enhanced voting experience, 1274 polling stations will be completely managed by women and security staff. There will be 182 polling stations, where one will be welcomed by PWD. 
For the 1st time, 33 polling stations will be set up and managed by the youngest available polling staff. The election commission also announced that a special observer in Himachal Pradesh and Gujarat for accessibility and inclusion for women, the elderly, PWD will be deployed in the forthcoming Assembly elections.
#gujaratelection #gujaratassemblyelection2022 #bjp #congress #aap  #indiatv #indiatvlive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</si>
  <si>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['gujarat election 2022 date', 'gujarat election date', 'gujarat election 2022', 'gujarat election', 'gujarat election news', 'gujarat elections', 'gujarat elections 2022', 'gujarat assembly elections', 'gujarat assembly election', 'gujarat assembly election 2022', 'gujarat election 2022 opinion poll', 'gujarat election 2022 date announced', 'gujarat assembly elections 2022', 'gujarat election dates', 'gujarat election 2022 public opinion', 'gujarat', 'gujarat election 2022 live']</t>
  </si>
  <si>
    <t>EQElRJMKtfw</t>
  </si>
  <si>
    <t>à¤—à¥à¤œà¤°à¤¾à¤¤ à¤šà¥à¤¨à¤¾à¤µ à¤•à¥€ à¤¤à¤¾à¤°à¥€à¤– à¤•à¤¾ à¤à¤²à¤¾à¤¨ à¤•à¤°à¥‡à¤—à¥€ à¤¨à¤¿à¤°à¥à¤µà¤¾à¤šà¤¨ à¤†à¤¯à¥‹à¤—, à¤•à¥à¤› à¤¹à¥€ à¤¦à¥‡à¤° à¤®à¥‡à¤‚ à¤¶à¥à¤°à¥‚ à¤¹à¥‹à¤—à¥€ à¤ªà¥à¤°à¥‡à¤¸ à¤•à¤¾à¤‚à¤«à¥à¤°à¥‡à¤‚à¤¸</t>
  </si>
  <si>
    <t>à¤—à¤œà¤°à¤¤ à¤šà¤¨à¤µ à¤• à¤¤à¤°à¤– à¤• à¤à¤²à¤¨ à¤•à¤°à¤— à¤¨à¤°à¤µà¤šà¤¨ à¤†à¤¯à¤— à¤•à¤› à¤¹ à¤¦à¤° à¤® à¤¶à¤° à¤¹à¤— à¤ªà¤°à¤¸ à¤•à¤«à¤°à¤¸</t>
  </si>
  <si>
    <t>2022-11-03 07:52:16+00:00</t>
  </si>
  <si>
    <t>BUu0CgXqPQo</t>
  </si>
  <si>
    <t>Ahead Of Himachal Polls, CM Jai Ram Thakur Spills Beans On Their Strategy For The Upcoming Elections</t>
  </si>
  <si>
    <t>Ahead Of Himachal Polls CM Jai Ram Thakur Spills Beans On Their Strategy For The Upcoming Elections</t>
  </si>
  <si>
    <t>2022-11-03 07:43:09+00:00</t>
  </si>
  <si>
    <t>In an exclusive interview with India TV, Himachal CM Jai Ram Thakur spoke on the upcoming elections.
Ahead Of Himachal Polls, CM Jai Ram Thakur Spills Beans On Their Strategy For The Upcoming Elections. Himachal CM is looking forward to the upcoming elections to establish BJP and create a revolution with the results. Watch to know more!
#himachalpradesh #jairamthakur #bjp #pmmodi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</si>
  <si>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['jai ram thakur', 'jairam thakur', 'himachal pradesh cm jai ram thakur', 'cm jai ram thakur', 'jai ram thakur latest news', 'himachal pradesh election 2022', 'cm jairam thakur', 'election commission', 'himachal pradesh assembly election 2022', 'himachal pradesh election', 'jai ram thakur news', 'jai ram thakur on elections in himachal', 'jai ram thakur on himachal pradesh elections', 'himachal pradesh election date', 'jairam thakur on himachal pradesh', 'himachal pradesh assembly elections']</t>
  </si>
  <si>
    <t>qhQl0HYGX4M</t>
  </si>
  <si>
    <t>Gujarat Election | Amit Shah à¤¨à¥‡ à¤Ÿà¤¿à¤•à¤Ÿ à¤¬à¤‚à¤Ÿà¤µà¤¾à¤°à¥‡ à¤•à¥‹ à¤²à¥‡à¤•à¤° à¤¨à¥‡à¤¤à¤¾à¤“à¤‚ à¤•à¥‡ à¤¸à¤¾à¤¥ à¤•à¥€ à¤¬à¥ˆà¤ à¤•, à¤¦à¥‡à¤–à¥‡à¤‚ à¤—à¥à¤°à¤¾à¤‰à¤‚à¤¡ à¤°à¤¿à¤ªà¥‹à¤°à¥à¤Ÿ</t>
  </si>
  <si>
    <t>Gujarat Election Amit Shah à¤¨ à¤Ÿà¤•à¤Ÿ à¤¬à¤Ÿà¤µà¤° à¤• à¤²à¤•à¤° à¤¨à¤¤à¤“ à¤• à¤¸à¤¥ à¤• à¤¬à¤ à¤• à¤¦à¤– à¤—à¤°à¤‰à¤¡ à¤°à¤ªà¤°à¤Ÿ</t>
  </si>
  <si>
    <t>2022-11-03 07:35:55+00:00</t>
  </si>
  <si>
    <t>Gujarat Election 2022 | à¤—à¥à¤œà¤°à¤¾à¤¤ à¤šà¥à¤¨à¤¾à¤µ à¤•à¥€ à¤¤à¤¾à¤°à¥€à¤–à¥‹à¤‚ à¤•à¤¾ à¤à¤²à¤¾à¤¨ à¤¦à¥‹à¤ªà¤¹à¤° 12 à¤¬à¤œà¥‡ à¤¹à¥‹à¤—à¤¾, à¤²à¥‡à¤•à¤¿à¤¨ à¤¬à¥€à¤œà¥‡à¤ªà¥€ à¤•à¥€ à¤•à¥‹à¤° à¤Ÿà¥€à¤® à¤à¤•à¥à¤Ÿà¤¿à¤µ à¤¹à¥‹ à¤—à¤ˆ à¤¹à¥ˆà¥¤ à¤¬à¥€à¤œà¥‡à¤ªà¥€ à¤•à¥‡ à¤–à¥‡à¤®à¥‡ à¤®à¥‡à¤‚ à¤¹à¤²à¤šà¤² à¤¤à¥‡à¤œ à¤¹à¥‹ à¤—à¤ˆ à¤¹à¥ˆà¥¤ à¤¸à¥à¤¬à¤¹ à¤—à¤¾à¤‚à¤§à¥€à¤¨à¤—à¤° à¤®à¥‡à¤‚ à¤¬à¥€à¤œà¥‡à¤ªà¥€ à¤¨à¥‡ à¤à¤• à¤¬à¤¡à¤¼à¥€ à¤®à¥€à¤Ÿà¤¿à¤‚à¤— à¤†à¤¹à¥‚à¤¤ à¤•à¥€ à¤¹à¥ˆà¥¤ à¤¬à¥ˆà¤ à¤• à¤®à¥‡à¤‚ à¤—à¥ƒà¤¹ à¤®à¤‚à¤¤à¥à¤°à¥€ à¤…à¤®à¤¿à¤¤ à¤¶à¤¾à¤¹ à¤Ÿà¤¿à¤•à¤Ÿ à¤¬à¤‚à¤Ÿà¤µà¤¾à¤°à¥‡ à¤•à¥‹ à¤²à¥‡à¤•à¤° à¤®à¤‚à¤¥à¤¨ à¤•à¤° à¤°à¤¹à¥‡ à¤¹à¥ˆà¤‚à¥¤ à¤®à¥€à¤Ÿà¤¿à¤‚à¤— à¤®à¥‡à¤‚ à¤šà¥à¤¨à¤¾à¤µ à¤•à¥€ à¤¤à¥ˆà¤¯à¤¾à¤°à¤¿à¤¯à¥‹à¤‚ à¤•à¥‹ à¤²à¥‡à¤•à¤° à¤­à¥€ à¤šà¤°à¥à¤šà¤¾ à¤¸à¤‚à¤­à¤¾à¤µà¤¿à¤¤ à¤¹à¥ˆà¥¤
#GujaratElection #AmitShah #BJPLIVE #GujaratElection2022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</si>
  <si>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KX97a-XtlB8</t>
  </si>
  <si>
    <t>Gujarat Election LIVE: Gujarat à¤šà¥à¤¨à¤¾à¤µ à¤•à¥€ à¤¤à¤¾à¤°à¥€à¤–à¥‹à¤‚ à¤•à¥‡ à¤à¤²à¤¾à¤¨ à¤•à¥‡ à¤¸à¤¾à¤¥ à¤¬à¤œà¤¾ à¤šà¥à¤¨à¤¾à¤µà¥€ à¤¬à¤¿à¤—à¥à¤² | INDIA TV LIVE</t>
  </si>
  <si>
    <t>Gujarat Election LIVE Gujarat à¤šà¤¨à¤µ à¤• à¤¤à¤°à¤– à¤• à¤à¤²à¤¨ à¤• à¤¸à¤¥ à¤¬à¤œ à¤šà¤¨à¤µ à¤¬à¤—à¤² INDIA TV LIVE</t>
  </si>
  <si>
    <t>2022-11-03 07:34:14+00:00</t>
  </si>
  <si>
    <t>Election Commission PC LIVE | Gujarat Election LIVE: Gujarat Assembly Election 2022: The Election Commission of India (ECI) announced  the schedule for Gujarat assembly polls. The poll panel has convened a press conference to announce the schedule on November 3.  The term of the 182-member Gujarat assembly ends on February 18 next year. Citing the convention followed in 2017, the poll panel had not announced the Gujarat election schedule when it came out with Himachal Pradesh poll dates last month. While elections in Himachal Pradesh will be held in a single phase on November 12 (Saturday), the counting of votes will take place on December 8. By keeping the counting date for Himachal Pradesh nearly a month after the polling, the commission had given a clear hint that votes for Gujarat would also be counted on December 8. In 2017 results of Gujarat Assembly election, BJP won 99 seats while Congress party secured 77 seats in total. While Bharatiya Tribal Party (BTP) secured just 2 seats and NCP had only one. The seat tally of Independent candidates was three. In 2017, the polls in the two states were announced on different dates but the counting took place together on December 18. Floods in Gujarat had led the EC to hold polls in the state after the Himachal Pradesh poll schedule was announced. 
#gujarat  #gujaratelection #gujaratassemblyelection2022 #bjp #aap #congress #indiatv #indiatvlive 
-------------------------------------------------------------------
For more videos, visit https://www.indiatvnews.com/video or https://www.indiatv.in/video
For IPL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Fakir-e-Azam,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Ye Public Hai Sab Jaanti Hai: https://www.youtube.com/playlist?list=PLrPV4CIjXWRoz84f6ZARs4XTVYUe25XHD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</si>
  <si>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['gujarat election 2022', 'gujarat election date', 'gujarat election', 'gujarat election 2022 date', 'gujarat election news', 'gujarat elections', 'gujarat assembly election', 'gujarat assembly election 2022', 'gujarat elections 2022', 'gujarat election dates', 'gujarat assembly elections', 'gujarat election 2022 live', 'gujarat election 2022 opinion poll', 'gujarat assembly elections 2022', 'gujarat election 2022 public opinion', 'dates of gujarat election', 'gujarat election result 2022', 'gujarat']</t>
  </si>
  <si>
    <t>E-pjaKeR8gE</t>
  </si>
  <si>
    <t>Yoga Tips: à¤ªà¥à¤°à¤¦à¥‚à¤·à¤£ à¤¸à¥‡ à¤–à¤¤à¤°à¥‡ à¤®à¥‡à¤‚ à¤¹à¤¾à¤°à¥à¤Ÿ, Swami Ramdev à¤¸à¥‡ à¤œà¤¾à¤¨à¤¿à¤ à¤•à¥ˆà¤¸à¥‡ à¤°à¤–à¥‡à¤‚ à¤‡à¤¸à¤•à¤¾ à¤ªà¥‚à¤°à¤¾ à¤§à¥à¤¯à¤¾à¤¨</t>
  </si>
  <si>
    <t>Yoga Tips à¤ªà¤°à¤¦à¤·à¤£ à¤¸ à¤–à¤¤à¤° à¤® à¤¹à¤°à¤Ÿ Swami Ramdev à¤¸ à¤œà¤¨à¤ à¤•à¤¸ à¤°à¤– à¤‡à¤¸à¤• à¤ªà¤° à¤§à¤¯à¤¨</t>
  </si>
  <si>
    <t>2022-11-03 07:19:00+00:00</t>
  </si>
  <si>
    <t>Yoga à¥¤ Swami Ramdevà¥¤ Yoga Tips: à¤¦à¤¿à¤²à¥à¤²à¥€ à¤®à¥‡à¤‚ à¤ à¤‚à¤¡ à¤†à¤¤à¥‡ à¤¹à¥€ à¤ªà¥à¤°à¤¦à¥‚à¤·à¤£ à¤•à¤¾ à¤µà¤¾à¤° à¤¹à¥à¤† à¤¹à¥ˆ, à¤à¤¸à¥‡ à¤ªà¥à¤°à¤¦à¥‚à¤·à¤£ à¤¸à¥‡  à¤¹à¤¾à¤°à¥à¤Ÿ à¤­à¥€ à¤–à¤¤à¤°à¥‡ à¤®à¥‡à¤‚ à¤¹à¥ˆ , Swami Ramdev à¤¸à¥‡ à¤œà¤¾à¤¨à¤¿à¤ à¤•à¥ˆà¤¸à¥‡ à¤°à¤–à¥‡à¤‚ à¤‡à¤¸à¤•à¤¾ à¤ªà¥‚à¤°à¤¾ à¤§à¥à¤¯à¤¾à¤¨
#yoga #swamiramdev #yogatips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</si>
  <si>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['yoga', 'swami ramdev', 'baba ramdev', 'swami ramdev yoga', 'yoga for depression', 'yoga for anxiety', 'yoga for stress', 'yoga for beginners', 'yoga for stress relief', 'yoga for relaxation', 'yoga for stress and anxiety', 'yoga for sadness', 'yoga for happiness', 'yoga for health', 'depression yoga', 'india tv live', 'live news', 'news live', 'live hindi news', 'india tv', 'india news live', 'hindi news live', 'live news hindi', 'india tv channel', 'india tv news', 'weight loss', 'weight loss exercises at home']</t>
  </si>
  <si>
    <t>XXOhOHD9L4Q</t>
  </si>
  <si>
    <t>Fatafat 50: Non-Stop Superfast | à¤¬à¥à¤²à¥‡à¤Ÿà¤¿à¤¨ à¤®à¥‡à¤‚ à¤¦à¥‡à¤–à¤¿à¤ à¤¦à¥‡à¤¶-à¤µà¤¿à¤¦à¥‡à¤¶ à¤•à¥€ 50 à¤¬à¤¡à¤¼à¥€ à¤–à¤¬à¤°à¥‡à¤‚ | November 03, 2022</t>
  </si>
  <si>
    <t>Fatafat 50 NonStop Superfast à¤¬à¤²à¤Ÿà¤¨ à¤® à¤¦à¤–à¤ à¤¦à¤¶à¤µà¤¦à¤¶ à¤• 50 à¤¬à¤¡ à¤–à¤¬à¤° November 03 2022</t>
  </si>
  <si>
    <t>2022-11-03 07:01:20+00:00</t>
  </si>
  <si>
    <t>Fatafat 50: Non-Stop Superfast | à¤¬à¥à¤²à¥‡à¤Ÿà¤¿à¤¨ à¤®à¥‡à¤‚ à¤¦à¥‡à¤–à¤¿à¤ à¤¦à¥‡à¤¶-à¤µà¤¿à¤¦à¥‡à¤¶ à¤•à¥€ 50 à¤¬à¤¡à¤¼à¥€ à¤–à¤¬à¤°à¥‡à¤‚ | November 03, 2022
#super50news #supernews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</si>
  <si>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['india tv fatafat 50', 'fatafat 50', 'fatafat 50 india tv', 'fatafat 50 news india tv', 'fatafat 50 today india tv', 'fatafat 50 news', 'super 50 nonstop news india tv', 'super 50 news india tv', 'fatafat india tv', 'fatafat 50 india tv today', 'superfast 50 news', 'super 50 news india tv today', 'superfast 50', 'india tv super 50', 'india tv', 'super 50 news', '50 superfast news', 'india tv live', 'india tv news', 'india tv channel', 'india news live', 'fatafat50', 'news 100 india tv', 'live india tv']</t>
  </si>
  <si>
    <t>uj2sVpb4fHs</t>
  </si>
  <si>
    <t>Gujarat Elections: EC To Announce Gujarat Elections Date Today, Voting Count Possible With Himachal</t>
  </si>
  <si>
    <t>Gujarat Elections EC To Announce Gujarat Elections Date Today Voting Count Possible With Himachal</t>
  </si>
  <si>
    <t>2022-11-03 06:34:00+00:00</t>
  </si>
  <si>
    <t>à¤¦à¥‹à¤ªà¤¹à¤° 12 à¤¬à¤œà¥‡ à¤šà¥à¤¨à¤¾à¤µ à¤†à¤¯à¥‹à¤— à¤—à¥à¤œà¤°à¤¾à¤¤ à¤šà¥à¤¨à¤¾à¤µ à¤•à¥€ à¤¤à¤¾à¤°à¥€à¤–à¥‹à¤‚ à¤•à¤¾ à¤à¤²à¤¾à¤¨ à¤•à¤°à¥‡à¤—à¤¾ | à¤‡à¤¸à¤•à¥‡ à¤¸à¤¾à¤¥ à¤¹à¥€ à¤šà¥à¤¨à¤¾à¤µ à¤•à¥€ à¤¤à¤¾à¤°à¥€à¤– à¤•à¥‹ à¤²à¥‡à¤•à¤° à¤ªà¤¿à¤›à¤²à¥‡ à¤•à¤ˆ à¤¦à¤¿à¤¨à¥‹à¤‚ à¤¸à¥‡ à¤šà¤² à¤°à¤¹à¤¾ à¤¸à¤¸à¥à¤ªà¥‡à¤‚à¤¸ à¤–à¤¤à¥à¤® à¤¹à¥‹ à¤œà¤¾à¤à¤—à¤¾ | à¤¹à¤® à¤†à¤ªà¤•à¥‹ à¤—à¥à¤œà¤°à¤¾à¤¤ à¤•à¥‡ à¤‡à¤¸ à¤¶à¤‚à¤–à¤¨à¤¾à¤¦ à¤•à¥€ à¤¨à¥‰à¤¨-à¤¸à¥à¤Ÿà¥‰à¤ª à¤•à¤µà¤°à¥‡à¤œ à¤¦à¤¿à¤–à¤¾à¤à¤‚à¤—à¥‡ | à¤¬à¥à¤²à¥‡à¤Ÿà¤¿à¤¨ à¤•à¥€ à¤¶à¥à¤°à¥à¤†à¤¤ à¤‡à¤¸ à¤µà¤•à¥à¤¤ à¤•à¥€ à¤¸à¤¬à¤¸à¥‡ à¤¬à¤¡à¤¼à¥€ à¤–à¤¬à¤° à¤¸à¥‡ | à¤šà¥à¤¨à¤¾à¤µ à¤•à¥‡ à¤à¤²à¤¾à¤¨ à¤¸à¥‡ à¤ªà¤¹à¤²à¥‡ à¤¹à¥€ à¤¬à¥€à¤œà¥‡à¤ªà¥€ à¤®à¥‡à¤‚ à¤¬à¤¡à¤¼à¤¾ à¤®à¤‚à¤¥à¤¨ à¤¶à¥à¤°à¥‚ à¤¹à¥‹ à¤—à¤¯à¤¾ à¤¹à¥ˆ | à¤—à¥à¤œà¤°à¤¾à¤¤ à¤¬à¥€à¤œà¥‡à¤ªà¥€ à¤•à¥‡ à¤¦à¤«à¥à¤¤à¤° à¤•à¤®à¤²à¤® à¤®à¥‡à¤‚ à¤¥à¥‹à¤¡à¤¼à¥€ à¤¦à¥‡à¤° à¤®à¥‡à¤‚ à¤Ÿà¤¿à¤•à¤Ÿà¥‹à¤‚ à¤ªà¤° à¤®à¤‚à¤¥à¤¨ à¤¶à¥à¤°à¥‚ à¤¹à¥‹à¤¨à¥‡ à¤µà¤¾à¤²à¤¾ à¤¹à¥ˆ | à¤•à¥‡à¤‚à¤¦à¥à¤°à¥€à¤¯ à¤—à¥ƒà¤¹à¤®à¤‚à¤¤à¥à¤°à¥€ à¤…à¤®à¤¿à¤¤ à¤¶à¤¾à¤¹ à¤‡à¤¸ à¤®à¥€à¤Ÿà¤¿à¤‚à¤— à¤®à¥‡à¤‚ à¤¶à¤¾à¤®à¤¿à¤² à¤¹à¥‹à¤‚à¤—à¥‡ | à¤Ÿà¤¿à¤•à¤Ÿà¥‹à¤‚ à¤•à¥‡ à¤¸à¤¾à¤¥-à¤¸à¤¾à¤¥ à¤‡à¤¸ à¤¬à¥ˆà¤ à¤• à¤®à¥‡à¤‚ à¤šà¥à¤¨à¤¾à¤µ à¤•à¥€ à¤¤à¥ˆà¤¯à¤¾à¤°à¤¿à¤¯à¥‹à¤‚ à¤ªà¤° à¤­à¥€ à¤šà¤°à¥à¤šà¤¾ à¤¹à¥‹à¤—à¥€ |
#gujaratelection #gujarat #indiatv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</si>
  <si>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['gujarat elections', 'gujarat election', 'gujarat election 2022', 'gujarat elections 2022', 'gujarat election date', 'gujarat election news', 'gujarat election 2022 date', 'gujarat assembly election 2022', 'gujarat', 'gujarat assembly election', 'gujarat news', 'gujarat assembly elections', 'ec pc on gujarat election', 'gujarat election annoucement', 'gujarat assembly elections 2022', 'gujarat election result', 'gujarat bridge collapse', 'gujarat election 2022 public opinion', 'morbi gujarat elections']</t>
  </si>
  <si>
    <t>s3reXOsi7P4</t>
  </si>
  <si>
    <t>Gujarat Elections: Election Commission To Announce Gujarat Elections Date At 12 Today</t>
  </si>
  <si>
    <t>Gujarat Elections Election Commission To Announce Gujarat Elections Date At 12 Today</t>
  </si>
  <si>
    <t>2022-11-03 06:27:13+00:00</t>
  </si>
  <si>
    <t>bfmwAiUcvk8</t>
  </si>
  <si>
    <t>Congress On EC: à¤šà¥à¤¨à¤¾à¤µ à¤•à¥‡ à¤à¤²à¤¾à¤¨ à¤¸à¥‡ à¤ªà¤¹à¤²à¥‡ BJP-à¤•à¤¾à¤‚à¤—à¥à¤°à¥‡à¤¸ à¤®à¥‡à¤‚ à¤˜à¤®à¤¾à¤¸à¤¾à¤¨, à¤•à¤¾à¤‚à¤—à¥à¤°à¥‡à¤¸ à¤¨à¥‡ à¤šà¥à¤¨à¤¾à¤µ à¤†à¤¯à¥‹à¤— à¤ªà¤° à¤¤à¤‚à¤œ à¤•à¤¸à¤¾</t>
  </si>
  <si>
    <t>Congress On EC à¤šà¤¨à¤µ à¤• à¤à¤²à¤¨ à¤¸ à¤ªà¤¹à¤² BJPà¤•à¤—à¤°à¤¸ à¤® à¤˜à¤®à¤¸à¤¨ à¤•à¤—à¤°à¤¸ à¤¨ à¤šà¤¨à¤µ à¤†à¤¯à¤— à¤ªà¤° à¤¤à¤œ à¤•à¤¸</t>
  </si>
  <si>
    <t>2022-11-03 06:09:45+00:00</t>
  </si>
  <si>
    <t>à¤šà¥à¤¨à¤¾à¤µ à¤•à¥‡ à¤à¤²à¤¾à¤¨ à¤¸à¥‡ à¤ªà¤¹à¤²à¥‡ BJP-à¤•à¤¾à¤‚à¤—à¥à¤°à¥‡à¤¸ à¤®à¥‡à¤‚ à¤˜à¤®à¤¾à¤¸à¤¾à¤¨, à¤•à¤¾à¤‚à¤—à¥à¤°à¥‡à¤¸ à¤¨à¥‡ à¤šà¥à¤¨à¤¾à¤µ à¤†à¤¯à¥‹à¤— à¤ªà¤° à¤¤à¤‚à¤œ à¤•à¤¸à¤¾ |
à¤šà¥à¤¨à¤¾à¤µ à¤†à¤¯à¥‹à¤— à¤à¤• à¤¸à¥à¤µà¤¾à¤¯à¤¤à¥à¤¤ à¤¸à¤‚à¤¸à¥à¤¥à¤¾ à¤¹à¥ˆ- à¤•à¤¾à¤‚à¤—à¥à¤°à¥‡à¤¸, à¤•à¤¾à¤‚à¤—à¥à¤°à¥‡à¤¸ à¤•à¥‡ à¤Ÿà¥à¤µà¥€à¤Ÿ à¤ªà¤° à¤¬à¥€à¤œà¥‡à¤ªà¥€ à¤•à¤¾ à¤ªà¤²à¤Ÿà¤µà¤¾à¤° |à¤•à¤¾à¤‚à¤—à¥à¤°à¥‡à¤¸ à¤•à¥‹ à¤¹à¤¾à¤° à¤•à¤¾ à¤¡à¤°- à¤¬à¥€à¤œà¥‡à¤ªà¥€
#gujarat #gujaratelection #congress #electioncommission 
For more videos, visit https://www.indiatvnews.com/video or https://www.indiatv.in/video
For Cricket News and Updates, Subscribe to IndiaTV Cricket: https://www.youtube.com/indiatvcricket
Subscribe to IndiaTV and don't forget to press "THE BELL ICON" to never miss any updates-
http://bit.ly/2O2aC1J
Download Mobile App:
Link for Android device: https://bit.ly/2V2wnA3
Link for Apple device: https://apple.co/2EB9lKr 
Follow Us On: 
Facebook: https://www.facebook.com/indiatvnews/
                    https://www.facebook.com/IndiaTV.in/      
Twitter: https://twitter.com/indiatvnews
               https://twitter.com/IndiaTVHindi
About Us: IndiaTV is the country's most trusted Hindi News Channel. IndiaTV covers the latest news in Politics, Nation, World, Entertainment, Bollywood, Business, and Sports categories and delivers reliable information across all platforms - TV, Internet, and Mobile. Stay tuned for IndiaTV's flagship programs like Aap Ki Adalat, Aaj Ki Baat with Rajat Sharma, Corona Se Jung Swami Ramdev Ke Sang, Bhavishyavani, Haqiqat Kya Hai, OMG, Special Report, and many more.
IndiaTV à¤­à¤¾à¤°à¤¤ à¤•à¤¾ No.1 à¤µà¤¿à¤¶à¥à¤µà¤¸à¤¨à¥€à¤¯ Hindi News Channel à¤¹à¥ˆà¥¤ IndiaTV News Channel à¤°à¤¾à¤œà¤¨à¥€à¤¤à¤¿, à¤®à¤¨à¥‹à¤°à¤‚à¤œà¤¨, à¤¬à¥‰à¤²à¥€à¤µà¥à¤¡, à¤µà¥à¤¯à¤¾à¤ªà¤¾à¤° à¤”à¤° à¤–à¥‡à¤² à¤¸à¥‡ à¤œà¥à¤¡à¤¼à¥‡ Latest News à¤…à¤ªà¤¨à¥‡ à¤¦à¤°à¥à¤¶à¤•à¥‹à¤‚ à¤¤à¤• à¤ªà¤¹à¥à¤‚à¤šà¤¾à¤¤à¤¾ à¤¹à¥ˆà¥¤ IndiaTV à¤•à¥€ Live à¤–à¤¬à¤°à¥‡à¤‚ à¤à¤µà¤‚ Hindi Breaking News à¤•à¥‡ à¤²à¤¿à¤ à¤¬à¤¨à¥‡ à¤°à¤¹à¥‡à¤‚à¥¤ 
Also Watch:
Aaj Ki Baat: https://www.youtube.com/playlist?list=PLrPV4CIjXWRq9VzZJ7FiAy4nrR9LPV8Qp
Aap Ki Adalat: https://www.youtube.com/playlist?list=PL24E9622EAB8ADE7E
Haqiqat Kya Hai: https://www.youtube.com/playlist?list=PLrPV4CIjXWRocWbHMXhZvXISEFTOanOab
Yoga by Swami Ramdev: https://www.youtube.com/playlist?list=PLrPV4CIjXWRoZVeiAhcmasZ6Pv3YTE5O3
Get All Latest Updates Here:
IndiaTV Live TV Streaming: https://www.indiatvnews.com/livetv 
IndiaTV News in English:  https://www.indiatvnews.com 
IndiaTV News in Hindi: https://www.indiatv.in</t>
  </si>
  <si>
    <t>['election commission', 'congress', 'ec pc on gujarat election', 'election commisssion pc', 'election commission press conference', 'gujarat assembly election', 'election commission of india', 'gujarat election', 'election commission press conference today', 'election commission live', 'gujarat election annoucement', 'gujarat assembly election annoucement', 'gujarat election 2022', 'congress president election news', 'congress president election 2022', 'congress president elections', 'gujarat election news']</t>
  </si>
  <si>
    <t>RRAgQY34huU</t>
  </si>
  <si>
    <t>UCfwx98Wty7LhdlkxL5PZyLA</t>
  </si>
  <si>
    <t>Trolls Hate On Our Throuple Relationship | LOVE DON'T JUDGE</t>
  </si>
  <si>
    <t>Trolls Hate On Our Throuple Relationship LOVE DONT JUDGE</t>
  </si>
  <si>
    <t>2022-11-03 00:00:10+00:00</t>
  </si>
  <si>
    <t>SUBSCRIBE to Truly: http://bit.ly/Oc61Hj
KNOWN AS 'the Portah family' on social media, Alex, Shalaun, and Shantell, from Houston, Texas, have built an online following for their polyamory relationship. Alex and Shalaun were in a 20-year marriage before Alex was caught having an affair with Shantell, whom he met at work. After reassessing their relationship, the three of them started exploring the idea of polygamy. Over the past five years, they have learned to navigate the challenges that come with being a throuple. They are now working as relationship coaches, mentoring and supporting other throuples on their journeys. In 2021, the Portah family shared their story on My Extraordinary Family - and they're back on Truly to respond to some of the best and worst comments they've received.
Follow the Portah family:
https://www.instagram.com/portahfamily/
Videographer: Tej Doshi
Producers: Emilia Jiang, Yasmin Walker
Editor: Garry Sykes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</si>
  <si>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'248411', 'Love', 'throuple', 'relationship', 'marriage', 'three-way relationships', 'family', 'Q&amp;A', 'November2022']</t>
  </si>
  <si>
    <t>r1F4LObYWds</t>
  </si>
  <si>
    <t>My Face Is Paralysed - What Will My Blind Date Think? | DATING DIFFERENT</t>
  </si>
  <si>
    <t>My Face Is Paralysed What Will My Blind Date Think DATING DIFFERENT</t>
  </si>
  <si>
    <t>2022-11-02 00:00:18+00:00</t>
  </si>
  <si>
    <t>SUBSCRIBE to Truly: http://bit.ly/Oc61Hj
AUSTIN, 24, from NYC has Moebius syndrome and says dating as a 'gay disabled man is hard' and wants people to know that he is just a normal person who wants companionship. Austin hopes that his blind date will â€˜see past his disabilityâ€™ and â€˜love every part of himâ€™. He hopes to educate them and teach them that â€˜living with a disability is not scaryâ€™. The singer tells Truly that: "Itâ€™s been really hard meeting new people with facial paralysis." Meanwhile, Nic is a dog sitter and a model, and also has no idea what to expect going into his first blind date. Will the two hit it off and will sparks fly?
Follow Austin here:
https://www.instagram.com/hallsy5555/ 
https://austinhalls.com/ 
https://open.spotify.com/artist/1wuAlAwVjnnmeNJ1NiaMSF 
Follow Nic here: 
https://www.instagram.com/nicnacpatteewac/
Videographer: Kevin Huang
Producers: Nosheen Hussain, Becky Robinson
Editor: Ethan Edwards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</si>
  <si>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'248130', 'dating', 'Relationship', 'love', 'disability', 'facial differences', 'Moebius syndrome', 'facial paralysis', 'November2022']</t>
  </si>
  <si>
    <t>rf_J9WycP3s</t>
  </si>
  <si>
    <t>Today Iâ€™m Covering My $25k Tattoos  | TRANSFORMED</t>
  </si>
  <si>
    <t>Today Im Covering My 25k Tattoos  TRANSFORMED</t>
  </si>
  <si>
    <t>2022-11-01 00:00:17+00:00</t>
  </si>
  <si>
    <t>SUBSCRIBE to Truly: http://bit.ly/Oc61Hj
SEDRICK, 29, from Columbus, Georgia has spent over $25,000 covering his entire body in tattoos. Sedrick's obsession with ink started when he was 13; he got his first tattoo which initially he regretted. However, this proved only to be the beginning as now Sedrick's goal is to become the youngest person with their body completely covered in ink. Today, Sedrick, who is a barber by trade, is going to do something he thought would never be possible... To see his face without tattoos. Sedrick told Truly: "It's been about 14 years since I've seen myself without tattoos and I can't remember how that feels, I don't know how I'm going to recognise myself." After Sedrick's tattoo cover up is complete, he will be surprising his girlfriend and work colleagues at his barbershop with his new look. Will they all recognise him? Or will they mistake him for a total stranger? 
Follow Sedrick here:
https://www.instagram.com/seddyblasted/
Videographer: Bobby Hessler
Producers: Adam Fleet, Tom Jones, Kim Nguyen
Editor: Alex Saunders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</si>
  <si>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'Transformed', 'October 2022', 'tattoos', 'tattoo', 'tattoo coverup', 'body modification', 'tatts', 'ink', 'face tattoos', 'facial tattoos', 'barbershop', 'makeover', 'before and after', 'transformation', 'makeup', 'makeup artist', 'Columbus', 'Ohio', 'body tattoos', 'extreme tattoos', '248331']</t>
  </si>
  <si>
    <t>h9W_VEXXxuo</t>
  </si>
  <si>
    <t>Our Biggest Tattoo Cover-Ups Ever | TRANSFORMED</t>
  </si>
  <si>
    <t>Our Biggest Tattoo CoverUps Ever TRANSFORMED</t>
  </si>
  <si>
    <t>2022-10-31 00:00:24+00:00</t>
  </si>
  <si>
    <t>SUBSCRIBE to Truly: http://bit.ly/Oc61Hj
Check out some of our most incredible tattoo cover-ups on Transformed!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</si>
  <si>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'Transformed', 'tattoo cover', 'tattoo removal', 'tattoo makeup', 'makeup', 'makeover', 'before and after', 'transformation', 'ink', 'tatts', 'tattoo', 'tattoo artist', 'October 2022', '248237', 'tattoo job', 'tattoos', 'incredible', 'before and after makeover']</t>
  </si>
  <si>
    <t>f67OGd5p3OA</t>
  </si>
  <si>
    <t>My Skin Caused Me To Lose An Eye | BORN DIFFERENT</t>
  </si>
  <si>
    <t>My Skin Caused Me To Lose An Eye BORN DIFFERENT</t>
  </si>
  <si>
    <t>2022-10-29 23:00:30+00:00</t>
  </si>
  <si>
    <t>SUBSCRIBE to Truly: http://bit.ly/Oc61Hj
Teri, who is 25 and lives in Newcastle, Australia, was born with a condition called Incontinentia pigmenti, which affects the skin, nails, teeth and eyes. At first, Teri experienced skin lesions, but then things took a drastic turn at the age of 16, as the retina in one of her eyes detached. Whilst going through an unspeakable amount of pain, it took over 10 years to get her eye removed and Teri claims it to be the â€œbest thingâ€ she ever did. After her procedure and with a new â€œtwinkleâ€ in her prosthetic eye, the high-spirited Aussi sought out others who had the same condition online and expressed how â€œamazing it feels to be different in a group.â€ This sense of community encouraged Teri to start posting about her condition on TikTok, with her very first post catching the attention of 10 million viewers. Although there are many incredible things she can do with her prosthetic eye, such as, mastering the art of doing her makeup with both eyes closed, she has also achieved her main goal of feeling more confident within herself whilst having IP. 
Videographer: Riya Manek
Producers:â€‚Kate Moore, Courtney Buabeng, &amp; Tom Buckman
Editor: Jonny Poole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</si>
  <si>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'247818', 'born different', 'one eye', 'losing an eye', 'going blind', 'Incontinentia pigmenti', 'born different full episodes', 'born different truly', 'skin condition', 'incontinentia pigmenti pronunciation', 'amazing stories trailer', 'life with one eye', 'prosthetic eye', 'prosthetic eye removal', 'glass eye', 'eye prosthesis', 'unusual memes', 'unusual videos', 'extraordinary bodies', 'odd body', 'trailer amazing stories']</t>
  </si>
  <si>
    <t>hEyPVqf-i0c</t>
  </si>
  <si>
    <t>Will This $3 Million Mansion Be My Dream Home? | BLING LIFE</t>
  </si>
  <si>
    <t>Will This 3 Million Mansion Be My Dream Home BLING LIFE</t>
  </si>
  <si>
    <t>2022-10-28 23:00:29+00:00</t>
  </si>
  <si>
    <t>SUBSCRIBE to Truly: http://bit.ly/Oc61Hj
LINSEY Donovan has some exciting news. The 23-year-old has been searching for her dream home for a couple of years now and today, sheâ€™s showing her mum, Mary, around a property that might just be the one. Will this $3 million, 4-bed, 7-bathroom house become home to Linsey and all her animals? Linsey has another surprise in store for her mum, who is incredibly proud of her daughter. Mary told Truly: â€œI think people underestimate my daughter because sheâ€™s so young - they have no idea how mature and smart she is. My daughterâ€™s very persistent and because of that, she will get what she wants.â€ Linsey has a drive for success and is determined to reach her goals. She told Truly: â€œThereâ€™s people that work their whole lives and never get to live their dream out so I feel really lucky that I made my dreams actually come true and I get to share it with my family.â€
Follow Linsey here - http://LinseysLife.com 
Videographer: Carlos De Varona
Producers: Emika Berry, Nathalie Bonney, Yasmin Walkerâ€‚â€‚â€‚â€‚
Editor: Reuben Yarwood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</si>
  <si>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'248058', 'bling life', 'Linsey Donovan', 'model', 'property portfolio', 'luxury mansion', 'dream house', 'luxury house', 'real estate', 'property entrepreneur', 'October 2022', 'luxury', 'rich', 'money', 'investment', 'property investment']</t>
  </si>
  <si>
    <t>dNtcLPDSwB0</t>
  </si>
  <si>
    <t>We're In Love - Despite Our 30-Year Age Gap | LOVE DON'T JUDGE</t>
  </si>
  <si>
    <t>Were In Love Despite Our 30Year Age Gap LOVE DONT JUDGE</t>
  </si>
  <si>
    <t>2022-10-27 23:00:30+00:00</t>
  </si>
  <si>
    <t>SUBSCRIBE to Truly: http://bit.ly/Oc61Hj
24-YEAR-OLD Angela MacDonald has come under a flurry of criticism after sharing photos and videos of her with her husband, Ken, who is 30 years her senior. The two met three years ago on a dating website before they fell in love and quickly got engaged within months. Angela moved across the country to live with Ken in Vermont, where they welcomed their first child in 2019. The mum-of-one regularly receives negative comments online, with people accusing her of being a gold digger. When they go out, they said they get a lot of stares for their age difference as well as for being an interracial couple. Angela's parents have been supportive of their daughter's marriage, but Ken's family has a hard time approving the relationship. Despite the judgement, the couple appears to be happily in love as they declare to social media that to them, age is simply just a number.
Follow Angela:
https://www.instagram.com/mrsladybugmom/
https://www.tiktok.com/@cooladybugmom
Follow Shelly and Madame Archetypes Panoply:
https://www.instagram.com/hunnieb_official/?hl=en
https://www.tiktok.com/@shellybourgeois16
https://www.facebook.com/ShellyBethHoney2
Videographer: Jessica Sherry
Producers: Emilia Jiang, Yasmin Walker, Hailey Wang
Editor: Hailey Wang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</si>
  <si>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'247975', 'age gap couple', 'Relationship', 'love', 'family', 'october2022', 'dating', 'gold digger', 'judgement', 'marriage', 'Love']</t>
  </si>
  <si>
    <t>3q-AFck1F94</t>
  </si>
  <si>
    <t>Masked Popstar Will Never Reveal Their Identity | HOOKED ON THE LOOK</t>
  </si>
  <si>
    <t>Masked Popstar Will Never Reveal Their Identity HOOKED ON THE LOOK</t>
  </si>
  <si>
    <t>2022-10-26 23:00:01+00:00</t>
  </si>
  <si>
    <t>SUBSCRIBE to Truly: http://bit.ly/Oc61Hj
SOUTH London based musician Lynks is one of a kind. Self described as a 'masked queer popstar', Lynks's identity remains anonymous to his fans. His look consists of quirky, hand-crafted outfits and masks and he describes his music as 'big, queer and angry dance/punk'. We see Lynks prepare his outfit for an upcoming performance at Standon Calling festival. Lynks has said that wearing his mask makes him feel invincible and "I'd say to anyone that was being judgemental to me - you need to have a bit more fun."
Videographer: Joel Ross, Percy Walker-Smith
Producers: Georgia Embling, Alicia Bailey, Natalia Giorgiâ€‚
Editor: Shiona Penrake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</si>
  <si>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'hooked on the look', 'Lynks', 'popstar', 'queer', 'LGBT', 'musician', 'music', 'Standon Calling festival', 'mask', 'masked singer', 'the mask', 'dance', 'punk', 'dance music', 'anonymous', 'viral', '247915', 'October 2022', 'the masked singer']</t>
  </si>
  <si>
    <t>49OBQCp3NFs</t>
  </si>
  <si>
    <t>My Face &amp; Double-Hand Transplant Was The World's First | SHAKE MY BEAUTY</t>
  </si>
  <si>
    <t>My Face DoubleHand Transplant Was The Worlds First SHAKE MY BEAUTY</t>
  </si>
  <si>
    <t>2022-10-25 23:00:02+00:00</t>
  </si>
  <si>
    <t>SUBSCRIBE to Truly: http://bit.ly/Oc61Hj
ON A typical night after work, 20-year-old Joe DiMeo, from New Jersey, was driving back home from his shift when he fell asleep at the wheel. The accident in 2018 left Joe with third-degree burns over 80% of his body. As a result, his fingertips were amputated and he also lost his lips and eyelids. Joe spent months in a coma and had to undergo more than 20 reconstructive surgeries. After consulting with a leading surgeon at NYU Langone Health, Joe became the first person in the world to receive a full face and double hand transplant, which gave him a second chance at life. Four years after the car crash, Joe, who lives with his girlfriend Jessica, is continuing his rehabilitation and feels hopeful about the future. He now wants to inspire more people by sharing his journey on social media.
Follow Joe:
https://www.tiktok.com/@joestransplantjourney
https://www.instagram.com/joeroydimeo/
Additional footage and photos courtesy of HansjÃ¶rg Wyss Department of Plastic Surgery at NYU Langone Health
Videographer: Kevin Huang
Producers: Emilia Jiang, Tom Buckman
Editor: Emma Mitchell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</si>
  <si>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'247982', 'October2022', 'car crash', 'scars', '80% burns', 'survivor', 'real life stories', 'Transplant', 'Double-Hand Transplant', 'accidents', 'shake my beauty', 'Joe DiMeo', 'reconstructive surgery', 'face transplant', 'hand transplant']</t>
  </si>
  <si>
    <t>W-XX8J9euq0</t>
  </si>
  <si>
    <t>We're Trolled For Our Plastic Surgery Obsession | HOOKED ON THE LOOK</t>
  </si>
  <si>
    <t>Were Trolled For Our Plastic Surgery Obsession HOOKED ON THE LOOK</t>
  </si>
  <si>
    <t>2022-10-24 23:00:14+00:00</t>
  </si>
  <si>
    <t>SUBSCRIBE to Truly: http://bit.ly/Oc61Hj
'BARBIE' lookalike Marcela Iglesias and 'human Ken doll' Garrett Rowland are no strangers to controversy and criticism. The friends have received their fair share of negative comments online, being self-confessed 'plastic surgery addicts'. However, in this episode of Hooked On The Look, the pair are given their turn to respond to some of their meanest, angriest and most downright bizarre social media DMs. When asked, 'how do you block out the negativity?' Garrett answered, "botox!" One commenter said: "He spends $7000 a month to look like a college kid that wears sweats." Garrett clapped back - "well I'm happy that they at least think that I can get into college, so that's good." Whereas Marcela was criticised for her lavish lifestyle, with the commenter asking: "why the need for all this material stuff?" The glam influencer retorted: "the answer is because I can."
Videographer: Armando Aparicio
Producers: Nathalie Bonney, Yasmin Walker
Editor: Subita Tamang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</si>
  <si>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'hooked on the look', 'mean DMs', 'reactions', 'Marcela Iglesias', 'Garrett Rowland', 'human Ken doll', 'plastic surgery', 'barbie', 'botox', 'October 2022', '248184']</t>
  </si>
  <si>
    <t>pqpxTfp0pmw</t>
  </si>
  <si>
    <t>Iâ€™m A 6ft 3â€™â€™ Glamour Model - What Will He Think? | DATING DIFFERENT</t>
  </si>
  <si>
    <t>Im A 6ft 3 Glamour Model What Will He Think DATING DIFFERENT</t>
  </si>
  <si>
    <t>2022-10-23 23:00:17+00:00</t>
  </si>
  <si>
    <t>SUBSCRIBE to Truly: http://bit.ly/Oc61Hj
28-YEAR-OLD Lizzy is an OnlyFans creator from Cornwall. Lizzy is 6ft 3 inches tall and measures at 6ft 5" in heels. Lizzyâ€™s struggles with dating have not only been due to her height but also her job. As a top 1% OnlyFans creator, Lizzy has found that a lot of guys wanted to take advantage of her and her platform. Lizzy told Truly: â€œDating is difficult in Cornwall because a lot of people already know who I am and itâ€™s quite unusual for somebody to be of my height." Lizzyâ€™s date is Andrew, a 38-year-old healthcare support worker. How will he react to her height and her job?
Videographer: Simon Cohen &amp; Fionn Crow
Producers:â€‚Nosheen Hussain &amp; Becky Robinson
Editor: Shiona Penrake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</si>
  <si>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'248129', 'dating different', 'love', 'model', 'relationship', 'blind date']</t>
  </si>
  <si>
    <t>4v55sgPTLXs</t>
  </si>
  <si>
    <t>I Don't Care What Trolls Say About My Face Tatts | HOOKED ON THE LOOK</t>
  </si>
  <si>
    <t>I Dont Care What Trolls Say About My Face Tatts HOOKED ON THE LOOK</t>
  </si>
  <si>
    <t>2022-10-22 23:00:02+00:00</t>
  </si>
  <si>
    <t>SUBSCRIBE to Truly: http://bit.ly/Oc61Hj
SARAH Sinclair, 27, turns heads wherever she goes thanks to her face tattoos. But while she'll get stared at in public, it's online where the judgement really amps up. Addicted to getting tattoos, the Essex mum told Truly: "With a face like this, you get used to mean comments." In this episode of Hooked On The Look, we'll see Sarah responding to some of the harshest DMs and judgemental comments she receives about her inkings. Unfazed by the trolls, she says: "No matter how much hate I get, I'm going to keep posting and getting tattoos. So, keep hating!"
Follow Sarah here:
https://www.instagram.com/essexink/
Producers: Kathryn Lewsey, Natalia Giorgiâ€‚
Editor: Pete Ansell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</si>
  <si>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'hooked on the look', 'face tattoos', 'tatts', 'ink', 'tattoo', 'art', 'essex', 'model', 'mean dms', '248190', 'October 2022', 'Sarah Sinclair', 'body ink', 'body modification']</t>
  </si>
  <si>
    <t>k8cf4QL_VMc</t>
  </si>
  <si>
    <t>I Let My Sister-In-Law Breastfeed My Baby | MY EXTRAORDINARY FAMILY</t>
  </si>
  <si>
    <t>I Let My SisterInLaw Breastfeed My Baby MY EXTRAORDINARY FAMILY</t>
  </si>
  <si>
    <t>2022-10-21 23:00:30+00:00</t>
  </si>
  <si>
    <t>SUBSCRIBE to Truly: http://bit.ly/Oc61Hj
WHEN Lisa McAloonâ€™s milk supply was running low, her sister-in-law, Janelle, stepped in to help feed her baby son. Lisa, 33, was initially apprehensive but absolutely trusted Janelle, 31, to do it. Janelle told Truly: â€œIt wasnâ€™t even a question, it was the first thing I wanted to do to help her.â€ The pair, from Seekonk, Massachusetts, then decided to post a video about it on TikTok as a way of challenging some of the taboos around breastfeeding. While they got a lot of love and positivity for it, they also received judgemental comments. People said it was â€˜wrongâ€™, â€˜weirdâ€™ or that Lisa must be jealous. But Lisa and Janelle believe itâ€™s brought them closer and want to continue to normalise taboos around breastfeeding. Lisa told Truly: â€œWhat does it matter? Itâ€™s my sister-in-law, itâ€™s my baby and heâ€™s getting fed and heâ€™s happy and heâ€™s healthy so it shouldnâ€™t matter how heâ€™s getting those nutrients.â€ 
Follow the family here:
https://www.instagram.com/janellemcaloon/ 
https://www.tiktok.com/@nellesworld  
https://www.instagram.com/lisa.mcaloon/ 
https://www.tiktok.com/@lisamcaloon 
https://www.instagram.com/joshuamcaloon/ 
https://www.instagram.com/jay.mac/ 
Videographer: Keith Macri
Producers: Emika Berry, Becky Robinson
Editor: Helen McKee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</si>
  <si>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'248071', 'family', 'parenting', 'Breastfeeding', 'babies', 'sister-in-law', 'October 2022']</t>
  </si>
  <si>
    <t>4kT0SLLqBgs</t>
  </si>
  <si>
    <t>Iâ€™m 23 &amp; My Property Portfolio Is Worth $7M | BLING LIFE</t>
  </si>
  <si>
    <t>Im 23 My Property Portfolio Is Worth 7M BLING LIFE</t>
  </si>
  <si>
    <t>2022-10-20 23:00:01+00:00</t>
  </si>
  <si>
    <t>SUBSCRIBE to Truly: http://bit.ly/Oc61Hj
IN the penultimate episode of Linseyâ€™s Life, Truly catches up with Linsey on the hunt for her dream home. 23-year-old self-made millionaire Linsey Donovan started out living in a studio in Florida; now she is looking at multi-million dollar mansions. Her current home is a $2 million â€˜Barbie dream homeâ€™ which is also home to her adorable animals including nine chickens, four dogs, two cats, two turtles, a hermit crab and a bunny rabbit. Today, the model and entrepreneur is viewing a $5 million mansion with her realtor, Ryan. Will it tick all of Linseyâ€™s boxes? Or will it be an investment property to add to her portfolio? Linsey told Truly: â€œFinding a dream home is definitely not easy so Iâ€™ve been looking and hunting for a while now and I think weâ€™re getting closer." 
Follow Linsey here - http://LinseysLife.com 
Videographer: Carlos De Varona
Producers:â€‚Emika Berry, Natalia Giorgi &amp; Nat Bonney
Editor: Ethan Edwards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</si>
  <si>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'248056', 'bling life', 'mansion', 'luxury', 'rich', 'money', 'millionaire']</t>
  </si>
  <si>
    <t>DgphKInOcHw</t>
  </si>
  <si>
    <t>Trolls Hate That I'm A Mom On OnlyFans | MY EXTRAORDINARY FAMILY</t>
  </si>
  <si>
    <t>Trolls Hate That Im A Mom On OnlyFans MY EXTRAORDINARY FAMILY</t>
  </si>
  <si>
    <t>2022-10-19 23:00:05+00:00</t>
  </si>
  <si>
    <t>SUBSCRIBE to Truly: http://bit.ly/Oc61Hj
ALLIE Rae, 34, transformed her life when she ditched her nursing job for a new career on OnlyFans. Making a whopping $3million during lockdown alone, Allie's new gig quickly made her a millionaire - but it didn't come without some backlash. Married with teenage sons, Allie often receives judgemental messages and cruel comments about her career choice. Allie now reacts to some of the harshest DMs she's received and we hear how she deals with being called "every son's worst nightmare". 
Producers: Kathryn Lewsey, Kim Nguyen
Editor: Shiona Penrake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</si>
  <si>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'248175', 'dma', 'parenting', 'family', 'judgement', 'social media']</t>
  </si>
  <si>
    <t>50BRp1ji730</t>
  </si>
  <si>
    <t>I Keep My Old Heart In A Plastic Bag | BORN DIFFERENT</t>
  </si>
  <si>
    <t>I Keep My Old Heart In A Plastic Bag BORN DIFFERENT</t>
  </si>
  <si>
    <t>2022-10-18 23:00:01+00:00</t>
  </si>
  <si>
    <t>SUBSCRIBE to Truly: http://bit.ly/Oc61Hj
Jessica Manning, 28, from New Zealand, was diagnosed at birth with six different heart defects - meaning that she had the equivalent of half a heart, with multiple holes and leaky valves. By her third birthday, she had already had two open-heart surgeries and she was given only a few years to live. She has undergone over 200 surgeries, including five open heart surgeries, two pacemaker surgeries, and one emergency lung surgery. At 25, she had both a heart and liver transplant. Jessica explained the process to Truly: â€œI knew that a transplant is a pretty big surgery considering I was having both organs done. It's weird to think that at one point there is just a machine in the middle of my chest, keeping all the rest of my vital organs pumping while they take out my heart and they insert my donor's heart. They replaced my heart first before they got to my liver.â€ The recovery from her surgery was intensive: â€œI was in the hospital for a total of 53 days in ICU, 14 days on the ward and I was in the cardiac rehabilitation centre for 21 days," she said. Despite the trauma of her medical history, she now wears her scars with pride: â€œDue to all the surgeries that I have had, I have a whole chest and stomach full of scars, which I absolutely adore and love. I show them to everyone.â€ Since the surgery was successful, Jessica offered her heart and liver to go to a New Zealand university for research. 10 months later, she was told her heart was ready to collect and now she keeps it at home. Jessica continued: â€œI store it in my wardrobe, I think it looks like cookie dough.â€ Now she shows her heart online, and answers questions on the topic of organ transplants. Her TikTok videos gain millions of views, and Jessica hopes it will educate others on the importance of organ donation: â€œI was hoping by sharing my complete story, the good, the bad, the raw that it will spread the awareness out on heart disease and actually how serious it is and how much it can impact someone's life."
Follow Jessica here:
https://www.instagram.com/jessica.elena.xo/
https://www.tiktok.com/@jessica.elenanz
Videographer: Jon Bowden
Producers:â€‚Kate Moore, Kim Nguyen
Editor: Vanessa Nascimento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</si>
  <si>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'heart transplant', 'heart transplant patient', '247829', '247829YT', 'inspiring', 'lifestyle', 'awareness', 'October 2022', 'October 18th 2022']</t>
  </si>
  <si>
    <t>8Dx5P2DubBc</t>
  </si>
  <si>
    <t>I'm A Barbie Millionaire With A Luxe Morning Routine | BLING LIFE</t>
  </si>
  <si>
    <t>Im A Barbie Millionaire With A Luxe Morning Routine BLING LIFE</t>
  </si>
  <si>
    <t>2022-10-17 23:00:03+00:00</t>
  </si>
  <si>
    <t>SUBSCRIBE to Truly: http://bit.ly/Oc61Hj
MARCELA Iglesias, known as the 'human Barbie' has built a life of success and great wealth. She is an influencer,  entrepreneur, and the founder of the 'Plastics of Hollywood' - a posse of like-minded surgery-obsessed friends. At 22, she moved from her home in Argentina to the US with only $3,000 to her name but now lives in a $2m mansion in LA's Agoura Hills. Marcela explained to Truly: "I consider myself a self-made millionaire, nothing was handed to me, I have to work really hard." In this episode of Bling Life, Marcela talks through her morning routine, the key to her path to success. It includes meditating, checking the stock market and feeding her pigs. "I would describe myself as a morning person", she said. "But if the night before I went to a party don't wake me up early because I need my beauty sleep!"
Videographer: Armando Aparicio
Producers:â€‚Nathalie Bonney &amp; Kim Nguyen
Editor: Subita Tamang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</si>
  <si>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'248167', 'bling life', 'morning routine', 'luxury', 'money', 'rich']</t>
  </si>
  <si>
    <t>YseXq2gsvoo</t>
  </si>
  <si>
    <t>How Will My Partner React To My Shocking New Look? | TRANSFORMED</t>
  </si>
  <si>
    <t>How Will My Partner React To My Shocking New Look TRANSFORMED</t>
  </si>
  <si>
    <t>2022-10-16 23:00:08+00:00</t>
  </si>
  <si>
    <t>SUBSCRIBE to Truly: http://bit.ly/Oc61Hj
SHILOH, 18, from California, has a style that is known for standing out in a crowd. Shiloh describes his look as a combination of late 70's punk and 80's goth. Shiloh told Truly: "Of course I don't care about how other people see me because I don't do it for them. When I'm dressed up I feel so powerful, like 'main character' kind of energy." Today, Shiloh is doing something he thought he would never do... He's transforming into a traditional 'everyday glamorous' look. Shiloh's Partner Noe, loves the punk goth aesthetic that Shiloh dons, but how will he react after this shocking transformation? Will Shiloh hate his new look and want to get back to his punk goth ways as quickly as possible? Or will he be pleasantly surprised by the new image? 
Follow Shiloh:
https://www.tiktok.com/@gothshiloh
Follow Aly:
https://www.instagram.com/alybarrmakeup/
Videographer: Mustafa Rony Zeno
Producers: Adam Fleet, Becky Robinson
Editor: Jonny Poole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</si>
  <si>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'goth', 'transform', 'looks', 'new looks', 'make up', 'make over', 'shocking looks', 'shocking makeover', 'makeovers', 'california']</t>
  </si>
  <si>
    <t>3DF_ONFx4aE</t>
  </si>
  <si>
    <t>We're Meeting Our Biological Dad For The First Time | MY EXTRAORDINARY FAMILY</t>
  </si>
  <si>
    <t>Were Meeting Our Biological Dad For The First Time MY EXTRAORDINARY FAMILY</t>
  </si>
  <si>
    <t>2022-10-15 23:00:00+00:00</t>
  </si>
  <si>
    <t>SUBSCRIBE to Truly: http://bit.ly/Oc61Hj
WHEN Carlie McMaster, 28, from Ontario, Canada took a DNA test, it was to find out some more about her medical history. But when Rylee Hall, 26, from Minnesota, USA, got in touch after also taking a test, the women found out they were in factâ€¦sisters. It transpired that both Carlie and Rylee were conceived by sperm donation. After messaging back and forth, the sisters finally got to meet in person last year. They decided to start a podcast called â€˜Our Daddyâ€™s A Donorâ€™ to create a space for donor-conceived stories. Rylee said: â€œGoing forward I really hope we can hang out more and keep our relationship going strong like it is.â€ After a lot of research, Carlie and Rylee found their biological father and today, theyâ€™re going to meet him for the first time... How will they feel?! 
Follow their podcast here: https://www.instagram.com/ourdaddysadonor/
Follow Carlie here: https://www.instagram.com/that_jetsetting_girl/
Follow Rylee here: https://www.instagram.com/heyitsryleehall/ and Snapchat: @heyitsryleehall  
Videographer: Dennis Porter
Producers: Emika Berry, Natalia Giorgi
Editor: Sonia Estal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</si>
  <si>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'248072', 'donor', 'parenting', 'baby donor', 'sperm donor', 'October2022']</t>
  </si>
  <si>
    <t>YmvDo-E3CpA</t>
  </si>
  <si>
    <t>I Had No Credit - Now I Have A Luxury Car Collection | BLING LIFE</t>
  </si>
  <si>
    <t>I Had No Credit Now I Have A Luxury Car Collection BLING LIFE</t>
  </si>
  <si>
    <t>2022-10-14 23:00:12+00:00</t>
  </si>
  <si>
    <t>SUBSCRIBE to Truly: http://bit.ly/Oc61Hj
LINSEY loves luxury cars and is building a collection of them. The 23-year-old started out with a Honda as a teenager but now owns a $250,000 Mercedes convertible and a $100,000 Ford truck. Today, sheâ€™s looking for a new addition and has no budget limit for her next dream car. Sheâ€™s asked her car dealer, Miguel to surprise her - will he deliver something she loves? Linsey said: â€œWhen I first met my car dealer, I had no credit and now I'm building a luxury car collection.â€ Meanwhile, her mum, Mary, is visiting for a week. Linsey loves spoiling her mum and today, sheâ€™s got a special treat in store for her. Mary wants to know how her daughterâ€™s search for her dream home is coming - will Linsey be buying another property soon? 
Follow Linsey here - http://LinseysLife.com 
Videographer: Carlos De Varona
Producers:â€‚Emika Berry, Nathalie Bonney &amp; Natalia Giorgi
Editor: Reuben Yarwood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</si>
  <si>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'248057', 'bling life', 'luxury', 'car', 'rich', 'money']</t>
  </si>
  <si>
    <t>brJNTaEp8yk</t>
  </si>
  <si>
    <t>I had no credit - now I have a luxury car collection #truly #blinglife #luxurylife #cars #ytshorts</t>
  </si>
  <si>
    <t>I had no credit now I have a luxury car collection truly blinglife luxurylife cars ytshorts</t>
  </si>
  <si>
    <t>2022-10-14 15:15:51+00:00</t>
  </si>
  <si>
    <t>jK7peb9kNjY</t>
  </si>
  <si>
    <t>We Were Two Moms - Now We're Husband &amp; Wife | LOVE DON'T JUDGE</t>
  </si>
  <si>
    <t>We Were Two Moms Now Were Husband Wife LOVE DONT JUDGE</t>
  </si>
  <si>
    <t>2022-10-13 23:00:18+00:00</t>
  </si>
  <si>
    <t>SUBSCRIBE to Truly: http://bit.ly/Oc61Hj
FOR NICK NORTH, who was assigned female at birth, life as a woman never felt right. After carrying four children with his ex-husband, Nick ended the marriage and came out. He later married his wife, Katherine, after the two initially met as 'mum friends' and soon developed feelings for each other. With the love and support from his family, Nick then decided to transition as a trans man. Calling themselves 'a big, queer, blended family', the Norths are now raising their five children on the remote Canadian island of Salt Spring. For the past few years, Nick has been sharing his family life on social media where he often gets hateful comments because of his sexuality. But the proud trans dad is determined to spread awareness of nontraditional families like his.
http://katherinenorth.com/
Follow the Norths:
https://www.instagram.com/wethenorths/
Thanks to Stasia Garraway for the additional photography:
https://www.stasia-g.com/
Videographer: Ben Cox
Producers: Emilia Jiang, Becky Robinson
Editor: Emma Mitchell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</si>
  <si>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'husband', 'trans', 'transgender', 'lgbtq', 'gay', 'love', 'relationship', 'moms', 'mum', 'mom friends', 'ex husband', 'queer', 'salt spring', 'canadian island', 'sexuality', 'female']</t>
  </si>
  <si>
    <t>LSt0AZIzsnA</t>
  </si>
  <si>
    <t>Celebrating Black History Month UK | TRULY</t>
  </si>
  <si>
    <t>Celebrating Black History Month UK TRULY</t>
  </si>
  <si>
    <t>2022-10-13 11:00:25+00:00</t>
  </si>
  <si>
    <t>SUBSCRIBE to Truly: http://bit.ly/Oc61Hj
OCTOBER is Black History Month in the UK, so to mark the occasion we're taking a look back at some of the amazing black contributors we've been lucky enough to feature on Truly over the years.
Producer: Tom Buckmanâ€‚
Editor: Alex Saunders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</si>
  <si>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'BHM', 'Black History', 'black history month', 'black community', 'October 2022', 'awareness', 'black lives', 'black lives matter', '248450', 'community']</t>
  </si>
  <si>
    <t>DPOE3K7CN_U</t>
  </si>
  <si>
    <t>Conservative &amp; Liberal Moms Clash On Parenting | MY EXTRAORDINARY FAMILY</t>
  </si>
  <si>
    <t>Conservative Liberal Moms Clash On Parenting MY EXTRAORDINARY FAMILY</t>
  </si>
  <si>
    <t>2022-10-12 23:00:09+00:00</t>
  </si>
  <si>
    <t>SUBSCRIBE to Truly: http://bit.ly/Oc61Hj
FOR this episode of Battle Of The Moms, Truly invited another two moms with different parenting styles to sit down and have a debate about the similarities and differences in the way they raise their kids. Elaina Starr, who previously appeared on Hooked On The Look and My Extraordinary Family told Truly: "I'm not really a strict mom but my political beliefs are really conservative."  Elaina describes herself as â€˜ultra conservativeâ€™ she completely opposes abortion and believes it should be illegal. Along with that she also wants NYC to be like other states in America and have looser gun controls. Elaina was paired up with Elmie Fairchild, a fashionable Brooklyn mom whose views are liberal. Elmie is against the right to bear arms in the states. She says itâ€™s crazy that such dangerous weapons are available to people and they can access them so easily. Along with abortion she is totally pro choice and thinks that itâ€™s frightening that this could now change in the States. Truly brought these two opposite moms together for an open and honest conversation about motherhood. 
Videographer: Marcus Cooper
Producers:â€‚Nathalie Bonney, Emika Berry, Tom Jones, Yasmin Walker
Editor: Garry Sykes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</si>
  <si>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'248069', 'debate', 'Conservative', 'liberal', 'parenthood']</t>
  </si>
  <si>
    <t>BKOWAXcww3Y</t>
  </si>
  <si>
    <t>The Model Who Can't Smile | SHAKE MY BEAUTY</t>
  </si>
  <si>
    <t>The Model Who Cant Smile SHAKE MY BEAUTY</t>
  </si>
  <si>
    <t>2022-10-11 23:00:04+00:00</t>
  </si>
  <si>
    <t>SUBSCRIBE to Truly: http://bit.ly/Oc61Hj
KNOWN AS 'the girl who can't smile', Tayla Clement is determined to show the world that she can live her life to the fullest despite her condition. The 24-year-old was born with Moebius syndrome, a form of facial paralysis which means she is unable to smile. Although she has dealt with bullying and loneliness, Tayla is brimming with positivity. She has embraced her condition to become a disability advocate and motivational speaker. Since her last appearance on Truly, she was offered a modelling contract and started partnering up with brands as an influencer, proudly showing off her face to more people than she had ever envisioned.
Follow Tayla here:
https://www.instagram.com/taylaclement/
https://www.tiktok.com/@taylaclement
Videographer: Jon Bowden
Producers: Dan Coles, Emilia Jiang, Yasmin Walker
Editor: Vanessa Nascimento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</si>
  <si>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'model', 'shake my beauty', 'Tayla Clement', "girl who can't smile", 'Moebius syndrome', 'facial paralysis', 'disability advocate', 'motivational speaker', 'influencer', '247847', 'disability', 'modelling', 'October 2022']</t>
  </si>
  <si>
    <t>5q-DfPe19N4</t>
  </si>
  <si>
    <t>Glamour Model Reveals Her Most Extravagant Purchases | BLING LIFE</t>
  </si>
  <si>
    <t>Glamour Model Reveals Her Most Extravagant Purchases BLING LIFE</t>
  </si>
  <si>
    <t>2022-10-11 11:00:07+00:00</t>
  </si>
  <si>
    <t>SUBSCRIBE to Truly: http://bit.ly/Oc61Hj
ALLIE Rae, 34, transformed her life when she ditched her nursing job for a new career on OnlyFans and quickly became a millionaire. With more cash than ever before, Allie's bulging bank balance means she no longer has to hold back on splurging. Today, Allie shows us her most lavish purchases and tells us which items she would sell, upgrade, gift or ditch if she had to. She says: "It definitely feels a little weird being able to buy whatever I want and not worry about the price. But I would say that I'm still somewhat of a budgeter and I like to at least know that I'm spending my money wisely." 
Videographer: Tal Zentmeyer
Producers:â€‚Kim Nguyen &amp; Kathryn Lewsey
Editor: Shiona Penrake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</si>
  <si>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'248176', 'bling life', 'model', 'luxury', 'lifestyle']</t>
  </si>
  <si>
    <t>wDuWcF36BMk</t>
  </si>
  <si>
    <t>I'm Bringing My Twin Sister On My Blind Date | DATING DIFFERENT</t>
  </si>
  <si>
    <t>Im Bringing My Twin Sister On My Blind Date DATING DIFFERENT</t>
  </si>
  <si>
    <t>2022-10-10 23:00:22+00:00</t>
  </si>
  <si>
    <t>SUBSCRIBE to Truly: http://bit.ly/Oc61Hj
MIRIAM and Michelle Carolus, 33, from Miami go by the name 'Double Dose Twins'. These curvy twins mirror each otherâ€™s lifestyle to keep their bodies ultra-identical - including their whopping 40-inch booties. They have struggled to find romance, claiming men are put off by their inseparable bond. Today Michelle is going on a blind date with Michael, a 31-year-old who works in real estate. What Michael doesn't know is Michelle will be accompanied by her twin Miriam. How will Michael react to their inseparable bond? Will he be able to handle both of them? 
Videographer: Carlos De Varona 
Producers:â€‚Rafaela Kuznec &amp; Becky Robinson
Editor: Garry Sykes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</si>
  <si>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'247933', 'dating different', 'twins', 'blind date', 'dating']</t>
  </si>
  <si>
    <t>GmWwHO7akoU</t>
  </si>
  <si>
    <t>Punk Clown Gets A Tomboy Baddie Makeover | TRANSFORMED</t>
  </si>
  <si>
    <t>Punk Clown Gets A Tomboy Baddie Makeover TRANSFORMED</t>
  </si>
  <si>
    <t>2022-10-09 22:00:15+00:00</t>
  </si>
  <si>
    <t>SUBSCRIBE to Truly: http://bit.ly/Oc61Hj
JANDORA, 20, from New York, loves everything to do with Gyaru, Clowncore and all out colour. One of Jandora's brightest and most bold looks is a 'Punk Clown' which she named Jinx. Jandora loves to stand out in the crowd and is known for her eccentric style, but today, she's being transformed into a Tomboy Baddie. Jandora started experimenting with Clowncore looks on her TikTok page and after the positive comments and reactions she really started to develop Jinx's character. Jandora told Truly: "When I dress up as a Punk Clown I look more powerful! My style is very important to me, it's what makes me... It's in my DNA."  The Tomboy image is something that she has never donned before and is sure to shock her family when she reveals her brand new look. What will Jandora's family make of the transformation? Will Jandora leave her Punk Clown days behind or will she hate her new look?
Follow Jandora here:
https://www.tiktok.com/@jandorasboxboutique
Videographer: Marcus Cooper
Producers: Rafaela Kuznec, Adam Fleet, Natalia Giorgi
Editor: David Bamford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</si>
  <si>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'transfomed', 'transformation', 'October 2022', 'Gyaru', 'Clowncore', 'punk clown', 'clown', 'clown makeup', 'makeup', 'makeover', 'New York', '248012', 'tomboy', 'eccentric', 'Jandora', 'fashion', 'style', 'clown outfit']</t>
  </si>
  <si>
    <t>i-Mhr39tbZ8</t>
  </si>
  <si>
    <t>The 'Karate' Teen With Butterfly Skin | BORN DIFFERENT</t>
  </si>
  <si>
    <t>The Karate Teen With Butterfly Skin BORN DIFFERENT</t>
  </si>
  <si>
    <t>2022-10-08 23:00:23+00:00</t>
  </si>
  <si>
    <t>SUBSCRIBE to Truly: http://bit.ly/Oc61Hj
A TEEN who was predicted to live up to just three days by doctors is outliving the expectations and challenges of his condition. Mohammed Fazeel Irfan, 16, was born with Recessive Dystrophic Epidermolysis Bullosa - commonly known as EB. Due to the immense amount of pain and blistering of his skin, he has to triple think about doing a basic thing such as turning over in bed and waking up to a quite unconventional morning routine of skin wrapping, which most days, takes about five hours to complete. Despite the trials that come with his condition, Mohammed is a bubbly, down to earth and ambitious character who is passionate about bringing awareness and hopefully one day, a cure to EB.
Follow Fazeel here:
https://m.youtube.com/channel/UC91_DkxBwag4POubi2gu_vQ?cbrd=1
https://www.instagram.com/fazeel_fighteb/
https://www.tiktok.com/@fazeel_fighteb?
Videographer: Marcus Hessenberg 
Producers:â€‚Courtney Buabeng, Emilia Jiang, Yasmin Walker
Editor: Hailey Wang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</si>
  <si>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'karate', 'butterfly skin', 'rare condition', 'inspiring', 'inspiration', 'amazing person', '247823YT', '247823', 'October 2022']</t>
  </si>
  <si>
    <t>IQXttINrJdA</t>
  </si>
  <si>
    <t>Can The Real Estate Queen Sell This $1M Property? | BLING LIFE</t>
  </si>
  <si>
    <t>Can The Real Estate Queen Sell This 1M Property BLING LIFE</t>
  </si>
  <si>
    <t>2022-10-07 22:00:17+00:00</t>
  </si>
  <si>
    <t>SUBSCRIBE to Truly: http://bit.ly/Oc61Hj
STEP into the luxury real estate world of Linsey Donovan. The 23-year-old had a drive for success from a young age and to date, sheâ€™s bought eight properties, sold four and now sheâ€™s hoping to sell another. Linsey told Truly: â€œI constantly kept upgrading and moving forward and not letting anything get in my way." Linsey recently put a property on the market for $1.35million and today, sheâ€™s hosting an open house. Will she get an offer and make a profit of $500,000? She will also be meeting up with her best friend, Jalena, who loves the Barbie aesthetic. While Linsey helps her bestie buy property, Jalena helps her shop for luxury items and they love buying matching accessories. Linsey just splurged on an exclusive designer dress and wants Jalenaâ€™s opinionâ€¦ What will she make of her best friendâ€™s most expensive clothing purchase to date? 
Follow Linsey here - http://LinseysLife.com
Videographer: Carlos De Varona
Producers:â€‚Emika Berry &amp; Yasmin Walker
Editor: Ethan Edwards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</si>
  <si>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'247996', 'bling life', 'luxury lifestyle', 'money', 'millionaire']</t>
  </si>
  <si>
    <t>09PRDbNtMwY</t>
  </si>
  <si>
    <t>The real estate queen ðŸ¤© #shorts #ytshorts #truly #luxurylife #realestate</t>
  </si>
  <si>
    <t>The real estate queen shorts ytshorts truly luxurylife realestate</t>
  </si>
  <si>
    <t>2022-10-07 14:51:22+00:00</t>
  </si>
  <si>
    <t>CJTg6aNvzLs</t>
  </si>
  <si>
    <t>Iâ€™m 3ft 9" - What Will My Blind Date Think? | DATING DIFFERENT</t>
  </si>
  <si>
    <t>Im 3ft 9 What Will My Blind Date Think DATING DIFFERENT</t>
  </si>
  <si>
    <t>2022-10-06 23:00:07+00:00</t>
  </si>
  <si>
    <t>SUBSCRIBE to Truly: http://bit.ly/Oc61Hj
JEWEL, 24, from DC describes herself as outgoing and adventurous. She isnâ€™t afraid to speak her mind and loves to shop. She found out she had a type of dwarfism called achondroplasia in elementary school when she saw she was smaller than everyone else. Standing at 3ft 9", Jewel says â€˜dating is a headacheâ€™ and people â€˜let society dictate their opinion of their dateâ€™ before getting to actually know the person. Today, Jewel is going on a blind date with Owen. Will the two hit it off? 
Follow Jewel here:
https://www.instagram.com/llewejj/
https://www.tiktok.com/@lewejj.1
Follow Owen here:
https://www.instagram.com/datingwithowen/
https://www.tiktok.com/@datingwithowen 
Videographer: Joe Nation &amp; Andy Smialowsk
Producers:â€‚Nosheen Hussain &amp; Becky Robinson
Editor: Giulia Bassanese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</si>
  <si>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'248126', 'dating different', 'dwarfism', 'love', 'dating', 'relationship']</t>
  </si>
  <si>
    <t>QQG5STyFtg4</t>
  </si>
  <si>
    <t>I'm 98% Inked - But Now I'm Getting Laser | HOOKED ON THE LOOK</t>
  </si>
  <si>
    <t>Im 98 Inked But Now Im Getting Laser HOOKED ON THE LOOK</t>
  </si>
  <si>
    <t>2022-10-05 23:00:17+00:00</t>
  </si>
  <si>
    <t>SUBSCRIBE to Truly: http://bit.ly/Oc61Hj
ETHAN Bramble has 98% of his body tattooed - but he's now decided to remove his facial ink. Ethan, 25, from Queensland Australia bought himself a tattoo machine when he was 12 or 13 and started tattooing his legs. He got his first professional tattoo when he was 15 and kept going. When he was 17 he started getting into body mod. When he was 19, he started to become more experimental with implants and even had his eyes tattooed. However, in the past few years, he has started slowing down with tattoos since the birth of his daughter Nyx. He has grown tired of people consistently judging him, so has started the process of having his face tattoos removed by laser surgery. He has the treatment every two weeks; it is extremely painful but Ethan says that it is worth it. 
Videographer: Rob Norton
Producers: Georgia Embling, Alicia Bailey, Kim Nguyen
Editor: Tani McDowell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</si>
  <si>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'hooked on the look', 'laser removal', 'tattoos', 'tattoo', 'ink', 'body modification', 'Queensland Australia', 'Australia', 'influencer', 'tatts', 'facial ink', 'tattooed eyes', 'Ethan Bramble', 'laser surgery', 'laser treatment', '247906', 'October 2022', 'tattoo machine', 'family', 'parenting', 'judgement', 'relationship']</t>
  </si>
  <si>
    <t>dkpjSxN87XA</t>
  </si>
  <si>
    <t>I Survived A Plane Crash With 45% Burns | SHAKE MY BEAUTY</t>
  </si>
  <si>
    <t>I Survived A Plane Crash With 45 Burns SHAKE MY BEAUTY</t>
  </si>
  <si>
    <t>2022-10-04 23:00:25+00:00</t>
  </si>
  <si>
    <t>SUBSCRIBE to Truly: http://bit.ly/Oc61Hj
TULSI, Vagjiani, 43, was just 10 years old when she was involved in a plane crash which took her parents and brother. Suffering with 45 per cent burns to her body, doctors didn't think that Tulsi would survive, but she proved them wrong. Over the years, Tulsi has endured bullying because of the way she looks. She told Truly: "I've experienced so many negative comments, the name calling was relentless. I've often had things thrown at me to see if I was human." Conscious of her scars, Tulsi used to cover up in long-sleeved clothes to hide how she looks, but over time her confidence and courage has grown - and she now shares her journey to help others. She says: "I absolutely love my scars and I've learned to accept them. My body has been through a lot and it's still standing here, it's still beautiful and still functioning. Why wouldn't I want to celebrate that?"
Follow Tulsi on Instagram - 
https://www.instagram.com/tulsidivine108/
Producers: Kathryn Lewsey, Kate Moore, Tom Buckman
Editor: Moe Najati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</si>
  <si>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'247846', 'October2022']</t>
  </si>
  <si>
    <t>uvP50STH6og</t>
  </si>
  <si>
    <t>Trolls Say My Girlfriend Is 'Too Hot' For Me | LOVE DON'T JUDGE</t>
  </si>
  <si>
    <t>Trolls Say My Girlfriend Is Too Hot For Me LOVE DONT JUDGE</t>
  </si>
  <si>
    <t>2022-10-03 23:00:32+00:00</t>
  </si>
  <si>
    <t>SUBSCRIBE to Truly: http://bit.ly/Oc61Hj
THIS COUPLE has stirred controversy on TikTok after posting videos of them together, with people questioning the authenticity of their relationship. Will and Katiana, from Arizona, met on a dating app four years ago and have been dating ever since. Describing themselves as 'comedy content creators', the duo have been working together to build their social media business while travelling across the country. They have amassed over three million followers on TikTok after they started sharing humorous videos of themselves. They have also been flooded with comments from people who claim that Katiana is 'too hot' for Will and he must be 'rich or packing' to be dating her. Some have even gone to extremes, accusing Will of 'kidnapping' his girlfriend. But the couple seems to be unbothered by people's reactions. Will said: "Growing up, I felt like everyone I was around was super judgy so I got to develop a thicker skin, really just not caring about what other people say."
Follow Will and Katiana:
https://www.instagram.com/willkatianaa/
https://www.tiktok.com/@katiana.kay
https://instagram.com/katiana
https://www.tiktok.com/@willikatiana
Videographer: Mustafa Rony Zeno
Producers: Emilia Jiang, Becky Robinsonâ€‚
Editor: Sonia Estal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</si>
  <si>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'CBD', 'Hemp', 'Trolls', 'Money', 'love', 'Sex', 'young', 'hot', 'gold digger', 'out of my league', 'out of your league', 'punching above your weight', 'tiktok', 'comedy', 'arizona', 'girlfriend', 'hot gf', 'boyfriend', 'rich boyfriend']</t>
  </si>
  <si>
    <t>azuWR8MHaEs</t>
  </si>
  <si>
    <t>They fear us because weâ€™re witches #shorts #witch #ytshorts</t>
  </si>
  <si>
    <t>They fear us because were witches shorts witch ytshorts</t>
  </si>
  <si>
    <t>2022-10-03 15:37:36+00:00</t>
  </si>
  <si>
    <t>TPPUYwqQ_nA</t>
  </si>
  <si>
    <t>Vampire Goth To 'Girl Next Door' | TRANSFORMED</t>
  </si>
  <si>
    <t>Vampire Goth To Girl Next Door TRANSFORMED</t>
  </si>
  <si>
    <t>2022-10-02 23:00:21+00:00</t>
  </si>
  <si>
    <t>SUBSCRIBE to Truly: http://bit.ly/Oc61Hj
MOTH, 15, from Illinois, has a dramatic style that takes inspiration from traditional and Vampire Goth aesthetics. Moth, who has dressed this way for as long as she can remember, is anything but the girl next door... But today, she's preparing to jump out of her comfort zone and shock her friends and family like never before. Moth's everyday look requires her to get up at around 6am in order to be totally ready and never leave the house without looking her best. Moth told Truly: "I get a lot of looks, I get people yelling at me, I get a lot of insults, people barking... But I don't know why." Today Moth is taking a bold step and is going to surprise some of the closest people in her life with her transformation into 'The Girl Next Door'. Will Moth's mum want her to stay transformed? Will Moth completely hate her new look or will she be pleasantly surprised with the transformation?
Follow Moth here:
https://www.instagram.com/g0re.luvr/
https://www.tiktok.com/@g0re.luvr?lang=en
Videographer: Kevin Van Egeren
Producers: Adam Fleet, Becky Robinson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</si>
  <si>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'Transformed', '248008', 'October 2022', 'vampire', 'vampire goth', 'goth', 'Illinois', 'Girl Next Door', 'transformation', 'makeover', 'makeover reaction', 'reaction', 'before and after', 'goth style', 'goth fashion', 'gothic', 'style', 'fashion', 'wardrobe']</t>
  </si>
  <si>
    <t>x0qITQ98DMs</t>
  </si>
  <si>
    <t>My Daughter Transitioned At 6 Years Old | MY EXTRAORDINARY FAMILY</t>
  </si>
  <si>
    <t>My Daughter Transitioned At 6 Years Old MY EXTRAORDINARY FAMILY</t>
  </si>
  <si>
    <t>2022-10-01 23:00:31+00:00</t>
  </si>
  <si>
    <t>SUBSCRIBE to Truly: http://bit.ly/Oc61Hj
THE mother of a transgender daughter refuses to let internet trolls get in the way of her affirming and supporting her child with love. Eight-year-old Ella, of Ontario, Canada, transitioned when she was six years old and felt â€˜happyâ€™ when she became Ella. She said: â€œI just felt more me.â€ Her mum, Nikki, has supported her child through her transition and started an Instagram page to create a space for parents of transgender children. Unfortunately, this led to nasty comments and messages including ones calling her a â€˜groomerâ€™. But Nikki wonâ€™t let this judgement push her out of the space where sheâ€™s needed. Today, Nikki has organised a party for the family to celebrate Ellaâ€™s gender. Nikki told Truly: â€œItâ€™s her superpower, sheâ€™s loud and proud and trans is just beautiful to her.â€ 
Follow the family here: 
https://www.instagram.com/transparent_trans_parenting/
Videographer: Dennis Porter
Producers:â€‚Emika Berry, Becky Robinson
Editor: Garry Sykes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</si>
  <si>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'248068', 'trans', 'LGBTQ', 'Transgirl', 'parenting', 'family', 'September2022']</t>
  </si>
  <si>
    <t>orl5u88POIU</t>
  </si>
  <si>
    <t>My Left Leg Is 9 Inches Shorter Than My Right | BORN DIFFERENT</t>
  </si>
  <si>
    <t>My Left Leg Is 9 Inches Shorter Than My Right BORN DIFFERENT</t>
  </si>
  <si>
    <t>2022-09-30 23:00:19+00:00</t>
  </si>
  <si>
    <t>SUBSCRIBE to Truly: http://bit.ly/Oc61Hj
THE alleged â€œKing of Threeâ€™sâ€ on TikTok, Stephen Ludwig, also known as â€˜Stevoâ€™, is a 5ft 1" basketball player who was born with a condition called Maffucci syndrome. It is a bone disease that has meant his left leg is shorter than his right by nine inches and one of his arms is shorter than the other. In efforts to accommodate the height differences, Stevo started wearing a platform boot and became so engaged with it, that surgery wasnâ€™t necessary. Due to the similarity in symptoms, he grew up believing he had â€˜Aleyesâ€™ syndrome, until recently being diagnosed in his adult life with Maffucci syndrome. As a child, he was also diagnosed with Myeloid Leukaemia at the age of seven and given only 11% chance of survival. Despite the various battles he has faced, whether it is playing golf with his Dad, Mike, or shooting hoops, Stevo turned to sports as an â€œoutletâ€ and claims that it quickly became the â€œculprit to his confidenceâ€ and made him feel â€œalive.â€ With inspiration from the late NBA legend, Kobe Bryant, the funny 24-year-old was encouraged to play basketball with a â€œleg upâ€ on the competitive sport and share his story with the world. 
Videographer: Joshua Ausley
Producers: Tom Buckman, Courtney Buabeng
Editor: Subita Tamang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</si>
  <si>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'basketball', 'basketballs', 'NBA', 'disability', 'rare condition', 'Maffucci syndrome', 'kobe bryant', 'nba player', 'nba 2022', 'nba2k23', 'tiktok', 'amazing people', 'sports']</t>
  </si>
  <si>
    <t>lgegHgwAoGw</t>
  </si>
  <si>
    <t>First episode of Linseyâ€™s Life out now ðŸ¤© #shorts #ytshorts #luxurylife #blinglife #losangeles</t>
  </si>
  <si>
    <t>First episode of Linseys Life out now shorts ytshorts luxurylife blinglife losangeles</t>
  </si>
  <si>
    <t>2022-09-30 13:00:36+00:00</t>
  </si>
  <si>
    <t>Iâ€™m A Self-Made Millionaire - Now Iâ€™m Taking On LA | BLING LIFE</t>
  </si>
  <si>
    <t>Im A SelfMade Millionaire Now Im Taking On LA BLING LIFE</t>
  </si>
  <si>
    <t>2022-09-29 23:00:01+00:00</t>
  </si>
  <si>
    <t>SUBSCRIBE to Truly: http://bit.ly/Oc61Hj
LINSEY DONOVAN is back. And this time, Truly has a front row seat as she shows us her luxurious lifestyle and goes in search of her dream home. Linseyâ€™s wanted to visit Los Angeles since she was a little girl and now, her childhood dream is coming true. As a self-made millionaire entrepreneur and model, sheâ€™s excited to enjoy the delights of Rodeo Drive, Beverly Hills, splash the cash and meet a new friend. Linsey said: â€œI feel like LA is the land of opportunity and Rodeo Drive, everything about LA, screams my lifestyle.â€ Linsey is a real estate queen and has her sights set on expanding her property portfolioâ€¦ Will that include the West Coast? And could she be tempted to move there too? 
Follow Linsey here - http://LinseysLife.com
Videographer: Brandon Hickman
Producers:â€‚Emika Berry &amp; Yasmin Walker
Editor: Reuben Yarwood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</si>
  <si>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'247993', 'bling life', 'luxury lifestyle', 'LA']</t>
  </si>
  <si>
    <t>qOiJWDv4Ix4</t>
  </si>
  <si>
    <t>We're Not 'Mother &amp; Son' - We're In Love | LOVE DON'T JUDGE</t>
  </si>
  <si>
    <t>Were Not Mother Son Were In Love LOVE DONT JUDGE</t>
  </si>
  <si>
    <t>2022-09-28 23:00:30+00:00</t>
  </si>
  <si>
    <t>SUBSCRIBE to Truly: http://bit.ly/Oc61Hj
RACHEL, whoâ€™s 48, fell in love with Alex whoâ€™s 25. Their relationship really hit the public eye when they posted a TikTok titled â€˜Tips for dating a cougarâ€™. The video's views took off and they received pushback from lots of people online. But it wasnâ€™t just judgement online; soon it was parents at Rachelâ€™s school who were judging her along with her own son whoâ€™s nearly the same age as Alex. People in public often mistake Rachel and Alex for mother and son. When Rachel first saw Alex on a dating app she was intrigued, when she found out how young he was she said it put her off but her feelings were hard to ignore. Today Rachel is going to speak to her son about the reservations he had about her relationship. "When I first found out I was obviously upset" he says, but heâ€™s beginning to accept Alex more now.
Follow the couple here: 
https://www.tiktok.com/@alex.michael13?lang=en 
Videographer: Tej Doshi
Producers: Bethan Kapur, Becky Robinson
Editor: Garry Sykes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</si>
  <si>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'age gap', 'Relationship', 'love', 'family', 'trolls', 'tiktok', 'dating', 'young man', 'older woman', 'age gap couple', 'dating mother', 'mother', 'son', 'cougar']</t>
  </si>
  <si>
    <t>3B0k9WWEaZo</t>
  </si>
  <si>
    <t>I Eat 4500 Calories Of Raw Meat - Daily | HOOKED ON THE LOOK</t>
  </si>
  <si>
    <t>I Eat 4500 Calories Of Raw Meat Daily HOOKED ON THE LOOK</t>
  </si>
  <si>
    <t>2022-09-27 23:00:01+00:00</t>
  </si>
  <si>
    <t>SUBSCRIBE to Truly: http://bit.ly/Oc61Hj
31-YEAR-OLD Weam Breiche is a bodybuilder and health and fitness coach based in LA. 80 to 90 percent of his diet consists of raw meat - including raw animal brains and organs. Weam grew up eating raw meat in Lebanon so doesnâ€™t see it as something unusual. However his videos online have attracted a lot of attention and many people see it as controversial. People find it hard to understand how he can be healthy on a diet like this. Weam has tried other diets but says he always struggled meeting his macros and was always bloated. He says he decided on the raw meat diet because it allows him to grow in size without suffering from bloating and is the easiest to digest. Weam has now chosen to ignore the negative comments and doesnâ€™t feel the need to explain himself or prove what he is doing to anyone. His focus now is to continue as he has been with his diet and work towards getting his bodybuilding pro card. 
Follow Weam here: 
https://www.instagram.com/weambreiche/?hl=en
Videographer: Ben Fredman
Producers: Alicia Bailey, Becky Robinsonâ€‚
Editor: Hailey Wang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</si>
  <si>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'hooked on the look', 'raw meat', 'diet', 'extreme', 'bodybuilding', 'raw meat diet', 'exercise', 'gym', 'health and fitness', 'Weam Breiche', 'Lebanon', 'macros', 'healthy', 'bodybuilding pro card', '247914', 'September 2022']</t>
  </si>
  <si>
    <t>lrxAzDVgX7c</t>
  </si>
  <si>
    <t>From Emo To 'Modern Glam' - And I Love It | TRANSFORMED</t>
  </si>
  <si>
    <t>From Emo To Modern Glam And I Love It TRANSFORMED</t>
  </si>
  <si>
    <t>2022-09-26 23:00:19+00:00</t>
  </si>
  <si>
    <t>SUBSCRIBE to Truly: http://bit.ly/Oc61Hj
CAT, 22, from Ohio describes herself as 'emo scene', which is made up from â€œdark makeup, poofy hair and fishnet clothingâ€. It takes her around four hours to get ready every day and she wears â€œall the colours in the rainbowâ€ but hates the colour brown because â€œit looks like mudâ€. She makes her own accessories and uses this subculture to express her creativity. Cat is now undergoing an 'Instagram glam' makeover - but will she like it? How will her fiance and friends react to the new her? 
Follow Cat here:
https://www.instagram.com/clawed_beauty101/?hl=en
https://www.tiktok.com/@clawed_beauty101 
https://www.youtube.com/channel/UC4nJ3rqmpenpjQCshL7fZ2Q 
Videographer: Frank Steele
Producers: Nosheen Hussain, Adam Fleet, Yasmin Walkerâ€‚
Editor: Jonny Poole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</si>
  <si>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'September 2022', '248007', 'makeover', 'before and after', 'fashion', 'style', 'emo', 'emo style', 'goth', 'Ohio', 'Transformed', 'emo scene']</t>
  </si>
  <si>
    <t>VtjkXDNh3l0</t>
  </si>
  <si>
    <t>We share the same husbands-  but who is the father of our children?ï¿¼ #shorts #relationships</t>
  </si>
  <si>
    <t>We share the same husbands but who is the father of our children shorts relationships</t>
  </si>
  <si>
    <t>2022-09-26 14:53:20+00:00</t>
  </si>
  <si>
    <t>9e6FdZOVEZ8</t>
  </si>
  <si>
    <t>Will My Date See Past My Disability? | DATING DIFFERENT</t>
  </si>
  <si>
    <t>Will My Date See Past My Disability DATING DIFFERENT</t>
  </si>
  <si>
    <t>2022-09-25 23:00:02+00:00</t>
  </si>
  <si>
    <t>SUBSCRIBE to Truly: http://bit.ly/Oc61Hj
MICHELLE is a model and mum of one from New York. At the age of 19 she had a bad car accident which resulted in her becoming an above-the-elbow amputee on her right side. Michelle found it hard to adjust to her amputation as she was right arm dominant but she doesn't let her disability get in her way and embraces her difference. Michelle told Truly: â€œDating with an amputation can be intimidatingâ€ and she hopes her date can look past it. She will be going on a blind date with Prince, a fashion enthusiast. Will he be able to look past her disability and will they hit it off?
Videographer: Marcus Cooper &amp; Kevin Huang
Producers: Alicia Bailey &amp; Tom Buckman
Editor: Helen McKee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</si>
  <si>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'248121', 'blind date', 'dating', 'love', 'relationship', 'disability', 'dating different', 'amputee']</t>
  </si>
  <si>
    <t>q8iRNBrx87k</t>
  </si>
  <si>
    <t>My Friends Want To Date My 'Hot' Mom | MY EXTRAORDINARY FAMILY</t>
  </si>
  <si>
    <t>My Friends Want To Date My Hot Mom MY EXTRAORDINARY FAMILY</t>
  </si>
  <si>
    <t>2022-09-24 23:00:15+00:00</t>
  </si>
  <si>
    <t>SUBSCRIBE to Truly: http://bit.ly/Oc61Hj
TATIANA, 18, and Pandora, 47, from Dorking, UK, are a mother and daughter duo who shot to online fame after being mistaken for sisters. Tatiana was the mastermind behind the two of them starting to make TikToks together; one video of them both singing to a popular pop song received over 700,000 views and people couldn't seem to believe they were mother and daughter. Tatiana and Pandora received comments such as: "Which one is the mum?", "omg you're twins" and "this is why I need a kid young". However, not all of the comments were positive... Pandora told Truly: "The comments that I don't like are when people say: 'You're just trying to be young when you're not'. I'm not trying to be young, I'm just being myself and doing something with my daughter." Tatiana has also had some online trolls commenting on her body type and has even been accused of photoshopping herself due to her slim figure. Despite the negative comments the pair have received, they love making TikToks together and have no plans to be stopping anytime soon.  
Follow Tatiana here:
https://www.instagram.com/tatianafs1/
Videographer: Marcus Hessenberg
Producers: Milly Martin, Yasmin Walker
Editor: Cecilia Brunelli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</si>
  <si>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'247598', 'September2022', 'family', 'Relationship', 'social media', 'kids', 'parenting', 'mother and daughter relationship', 'TikTok']</t>
  </si>
  <si>
    <t>5AjVTd3T5w8</t>
  </si>
  <si>
    <t>Jessica Alves Reveals Her New Voice | SHAKE MY BEAUTY</t>
  </si>
  <si>
    <t>Jessica Alves Reveals Her New Voice SHAKE MY BEAUTY</t>
  </si>
  <si>
    <t>2022-09-23 23:00:01+00:00</t>
  </si>
  <si>
    <t>SUBSCRIBE to Truly: http://bit.ly/Oc61Hj
TRANSGENDER woman Jessica Alves witnesses the results of her vocal feminisation surgery for the very first time on camera. Three years ago, 39-year-old Jessica began her physical transformation into a female body. "I didn't know that I was transgender, but I knew that I was different. Other people knew that I was different, my family, friends, and the boys at school who used to physically bully me only because I was different", Jessica reflected. "I wasn't like these people, then I realised that I was transgender." She has spent over Â£800,000 modifying every inch of her body over the past 18 years, including a breast augmentation and gender reassignment surgery. However, her latest medical procedure is one of the most integral parts of her personal journey. In this episode, Jessica goes to Kamol Hospital in Bangkok, Thailand for facial and vocal feminisation surgery. She explained to Truly why this step was so important: "I'm just so excited about this surgery, today is the very last day of my life - that I'm actually going to sound and look like this." She will be supported by her friend Darcie, who is also a trans woman and underwent the same procedures at the clinic previously. "You are judged on your face and your voice. The results are life-changing", Darcie explained. Jessica will see the dramatic changes in her voice levels for the very first time and reveal how she feels about it to Darcie. 
Videographer: Florian Witulski
Producers: Kate Moore, Nathalie Bonney, Yasmin Walker
Editor: Tani McDowell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</si>
  <si>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'247843', 'vocal feminisation surgery', 'Transgender', 'vocal box', 'gender reassignment surgery', 'Jessica Alves', 'LGBTQ', 'September2022']</t>
  </si>
  <si>
    <t>oWRUyLYoCAw</t>
  </si>
  <si>
    <t>I used to be a waitress - now I make $90K a month #shorts #ytshorts #luxurylife #money</t>
  </si>
  <si>
    <t>I used to be a waitress now I make 90K a month shorts ytshorts luxurylife money</t>
  </si>
  <si>
    <t>2022-09-23 14:00:21+00:00</t>
  </si>
  <si>
    <t>1hGsSqYjskI</t>
  </si>
  <si>
    <t>Thank You! Truly Hits 10 Million Subscribers</t>
  </si>
  <si>
    <t>Thank You Truly Hits 10 Million Subscribers</t>
  </si>
  <si>
    <t>2022-09-23 11:30:00+00:00</t>
  </si>
  <si>
    <t>SUBSCRIBE to Truly: http://bit.ly/Oc61Hj
Truly has just hit a massive milestone and reached 10 million subscribers! A massive THANK YOU from all the Truly team! 
Producer: Kim Nguyen
Editor: Tom Buckman
Truly is on TikTok! https://www.tiktok.com/@truly_show
Now you can watch our videos in Spanish!:  http://bit.ly/Suscribirse_truly_ES
Click here to follow your favourite Truly shows on Instagram! 
Truly - https://www.instagram.com/trulyshow
Born Different - https://www.instagram.com/borndifferentshow/
Shake My Beauty - https://www.instagram.com/shakemybeauty/
Hooked On The Look - https://www.instagram.com/hookedonthelookshow/
Love Don't Judge - https://www.instagram.com/lovedontjudgeshow/
Beastly - https://www.instagram.com/beastlyshow/
Ridiculous Rides - https://www.instagram.com/ridiculousridesshow/
Dog Dynasty - https://www.instagram.com/dogdynastyshow/
For more amazing content, click here!
Beastly: https://www.youtube.com/channel/UC9LxuffQCm_Z4KBCoXZvSHA
Barcroft Cars: https://www.youtube.com/user/BarcroftCars/featured</t>
  </si>
  <si>
    <t>['amazing stories', 'amazing story', 'barcroft tv', 'barcroft', 'documentary', 'real life', 'Truly', '2022', '10 million subscribers', 'diamond youtube button', 'subscribers', '10 mil', 'subs', '248383', 'September 2022', 'diamond button', 'milestone', 'celebration']</t>
  </si>
  <si>
    <t>jX4YTDzpKFQ</t>
  </si>
  <si>
    <t>UCupvZG-5ko_eiXAupbDfxWw</t>
  </si>
  <si>
    <t>Elon Musk Owns Twitter (For Real This Time). Now What?</t>
  </si>
  <si>
    <t>Elon Musk Owns Twitter For Real This Time Now What</t>
  </si>
  <si>
    <t>2022-11-03 15:33:20+00:00</t>
  </si>
  <si>
    <t>After months of back and forth, billionaire Elon Musk has finally closed on his $44 billion to buy Twitter. We examine how we got here, what changes are in store for the social network, and why the deal could have implications far beyond Silicon Valley.Â 
Guest: Clare Duffy, CNN Business writer
To learn more about how CNN protects listener privacy, visit cnn.com/privacy (https://cnn.com/privacy)</t>
  </si>
  <si>
    <t>['latest News', 'Happening Now', 'CNN']</t>
  </si>
  <si>
    <t>ejiJYJI3vzk</t>
  </si>
  <si>
    <t>Living a Sensory-Informed Life</t>
  </si>
  <si>
    <t>Living a SensoryInformed Life</t>
  </si>
  <si>
    <t>2022-11-03 15:32:40+00:00</t>
  </si>
  <si>
    <t>Have you ever wondered why we getÂ hangry or car sick? It happens when our sensory system gets dysregulated. For some people, this happens all the time and can be debilitating to their life.Â On todayâ€™s episode, occupational therapist Virginia Spielmann breaks down the challenges of navigating our world for people with sensory processing disorder. Plus, retired army vet Terry Lashley shares his tips forÂ parenting a neurodivergent child.Â 
To learn more about how CNN protects listener privacy, visit cnn.com/privacy (https://cnn.com/privacy)</t>
  </si>
  <si>
    <t>EFkY_iJJ2Nw</t>
  </si>
  <si>
    <t>Hear what Hillary Clinton thinks the world should do about Putin</t>
  </si>
  <si>
    <t>2022-11-03 15:25:36+00:00</t>
  </si>
  <si>
    <t>Former US Secretary of State Hillary Clinton discusses Russia's invasion of Ukraine, protests in Iran, and the upcoming US midterm elections. #CNN #News</t>
  </si>
  <si>
    <t>_AyxGMSXEUQ</t>
  </si>
  <si>
    <t>Pakistan's former PM Imran Khan shot in assassination attempt</t>
  </si>
  <si>
    <t>Pakistans former PM Imran Khan shot in assassination attempt</t>
  </si>
  <si>
    <t>2022-11-03 14:20:12+00:00</t>
  </si>
  <si>
    <t>Pakistanâ€™s ex-Prime Minister Imran Khan was shot in the foot at a rally Thursday, according to an official from his party, which said the incident was an assassination attempt. #CNN #news</t>
  </si>
  <si>
    <t>z3ZgXsu3vvo</t>
  </si>
  <si>
    <t>'She just flat-out lied': Cooper calls out Kari Lake's false claim about Paul Pelosi</t>
  </si>
  <si>
    <t>She just flatout lied Cooper calls out Kari Lakes false claim about Paul Pelosi</t>
  </si>
  <si>
    <t>2022-11-03 13:29:20+00:00</t>
  </si>
  <si>
    <t>CNN's Anderson Cooper and Daniel Dale discuss Arizona Republican gubernatorial nominee Kari Lake's recent comments denying that she made light of the attack of Paul Pelosi. Lake is blaming "creative editing" from the "fake news media," which is false.   #CNN #News</t>
  </si>
  <si>
    <t>v-_k59hOmOs</t>
  </si>
  <si>
    <t>Biden sends a sharp message to Americans as midterms loom</t>
  </si>
  <si>
    <t>2022-11-03 13:16:58+00:00</t>
  </si>
  <si>
    <t>President Joe Biden on Wednesday delivered a stark warning to Americans that the future of the nationâ€™s democracy could rest on next weekâ€™s midterm elections, an urgent appeal coming six days before final ballots are cast in a contest the president framed in nearly existential terms.#cnn  #News</t>
  </si>
  <si>
    <t>NYYlq4Cb-gY</t>
  </si>
  <si>
    <t>Jimmy Kimmel calls out Elon Musk for pushing Paul Pelosi conspiracy</t>
  </si>
  <si>
    <t>2022-11-03 10:00:13+00:00</t>
  </si>
  <si>
    <t>Late-night host Jimmy Kimmel joins CNNâ€™s Jake Tapper to discuss Elon Musk, misinformation, and the attack against Paul Pelosi.
#CNN #News</t>
  </si>
  <si>
    <t>7Qtql67Mx3g</t>
  </si>
  <si>
    <t>Tapper presses DCCC Chair over Dem spending in Republican primary races</t>
  </si>
  <si>
    <t>2022-11-03 09:00:07+00:00</t>
  </si>
  <si>
    <t>Jake Tapper questions Democratic Congressional Campaign Committee chair Rep. Sean Patrick Maloney (D-NY) about his party supporting far-right Republican candidates in the primaries. #CNN #News</t>
  </si>
  <si>
    <t>['latest News', 'Happening Now', 'CNN', 'DCCC Chair', 'Sean Patrick Maloney', 'Rep. Sean Patrick Maloney', 'Democrats', 'spending', 'Republican', 'Republican primary races', 'far-right Republican candidates', 'Republican candidates', 'candidates', 'primaries', 'Democratic Congressional Campaign Committee', 'elections', 'campaign', 'political campaign', 'Jake Tapper']</t>
  </si>
  <si>
    <t>aaw3FBuRPcs</t>
  </si>
  <si>
    <t>Ukrainian investigators uncover horrific claims of Russian sexual violence</t>
  </si>
  <si>
    <t>2022-11-03 02:53:49+00:00</t>
  </si>
  <si>
    <t>CNN's Clarissa Ward joins a team of Ukrainian investigators looking for evidence of war crimes -- specifically rape and other acts of sexual violence -- at the hands of Russian soldiers. #CNN #News</t>
  </si>
  <si>
    <t>['latest News', 'Happening Now', 'CNN', 'World News', 'Ukraine Russia', 'Ukraine Russia War', 'Russia soldiers', 'Russia', 'Ukraine', 'Clarissa Ward', 'Jake Tapper', 'CNN Tonight']</t>
  </si>
  <si>
    <t>_4K7IEvr5bE</t>
  </si>
  <si>
    <t>Private Russian army chief competes for power inside the Kremlin</t>
  </si>
  <si>
    <t>2022-11-03 02:12:34+00:00</t>
  </si>
  <si>
    <t>Yevgeny Prigozhin, one of Russian President Vladimir Putin's closest allies and leader of the brutal private army the Wagner Group, is using dissent around the war in Ukraine to jockey for increased influence inside the Kremlin, US and European officials say. CNN White House Reporter Natasha Bertrand and CNN National Security Analyst James Clapper join Erin Burnett to discuss. #CNN #News</t>
  </si>
  <si>
    <t>['latest News', 'Happening Now', 'CNN', 'World News', 'Ukraine Russia', 'Ukraine Russia War', 'Russia', 'yevgeny prigozhin', 'wagner group', 'Vladimir Putin', 'Natasha Bertrand', 'James Clapper', 'Erin Burnett', "Putin's chef"]</t>
  </si>
  <si>
    <t>MwSobh0JgYQ</t>
  </si>
  <si>
    <t>Tapper explains shadowy Russian mercenary group</t>
  </si>
  <si>
    <t>2022-11-03 01:40:51+00:00</t>
  </si>
  <si>
    <t>CNN's Jake Tapper sheds light on the Wagner Group, a private Russian mercenary group that has largely operated in the shadows. #CNN #News</t>
  </si>
  <si>
    <t>['latest News', 'Happening Now', 'CNN', 'Russia', 'Russian mercenary group', 'Wagner Group', 'private Russian mercenary group', 'mercenary group', 'Ukraine', 'war', 'soldiers', 'mercenary', 'group', 'Wagner', 'Analysis']</t>
  </si>
  <si>
    <t>z5_Yvb0rj_o</t>
  </si>
  <si>
    <t>Video shows alleged sabotage of Putin's military helicopters</t>
  </si>
  <si>
    <t>Video shows alleged sabotage of Putins military helicopters</t>
  </si>
  <si>
    <t>2022-11-03 00:38:13+00:00</t>
  </si>
  <si>
    <t>Video has emerged purporting to show a man preparing and planting explosives on a Russian military helicopter at an airbase deep inside Russia. CNN's Ana Cabrera has more. #CNN #News</t>
  </si>
  <si>
    <t>['latest News', 'Happening Now', 'CNN', 'World News', 'Ukraine Russia', 'Ukraine Russia War', 'Ukraine', 'Russia', 'Vladimir Putin', 'Russia helicopter sabotage', 'Ana Cabrera']</t>
  </si>
  <si>
    <t>owO--AuJk2U</t>
  </si>
  <si>
    <t>See air raid siren interrupt TV broadcast in South Korea</t>
  </si>
  <si>
    <t>2022-11-02 23:40:02+00:00</t>
  </si>
  <si>
    <t>South Korean officials said on Wednesday that North Korea fired more missiles in a single day that it ever has before, prompting South Korea's first air raid warning in 6 years. CNN's Will Ripley reports. #CNN #News</t>
  </si>
  <si>
    <t>['latest News', 'Happening Now', 'CNN', 'South Korea', 'North Korea', 'Missile launch', 'missiles', 'rockets', 'Air raid', 'air raid alarm', 'warning', 'air raid siren', 'North Korea missiles', 'Kim Jong Un', 'Will Ripley', 'Analysis', 'Discussion']</t>
  </si>
  <si>
    <t>672mqgJ-6bg</t>
  </si>
  <si>
    <t>Putin says Russia will rejoin Black Sea grain export deal</t>
  </si>
  <si>
    <t>2022-11-02 22:45:28+00:00</t>
  </si>
  <si>
    <t>Russia says it will rejoin the agreement that guarantees safe passage for ships carrying vital grain exports from Ukraine, a move that may help ease concerns about global food supplies that were raised when Moscow suspended its participation in the pact. This comes after Turkish President Recep Tayyip ErdoÄŸan spoke with Russian President Vladimir Putin to broker a deal. CNN's Isa Soares speaks with Turkish Presidential Spokesperson Ibrahim Kalin about this decision. #CNN #News</t>
  </si>
  <si>
    <t>['latest News', 'Happening Now', 'CNN', 'Ukraine Russia', 'Russia', 'Ukraine Russia war', 'Ukraine', 'Black Sea grain export', 'Recep Tayyip ErdoÄŸan', 'grain export', 'Vladimir Putin', 'Isa Soares', 'Ibrahim Kalin', 'World News', 'International News']</t>
  </si>
  <si>
    <t>LKOHL9_yA1c</t>
  </si>
  <si>
    <t>'Pack Your Patience' - CNN Experts Give Advice on How to Follow Election Results // CITIZEN by CNN</t>
  </si>
  <si>
    <t>Pack Your Patience CNN Experts Give Advice on How to Follow Election Results CITIZEN by CNN</t>
  </si>
  <si>
    <t>2022-11-02 21:06:57+00:00</t>
  </si>
  <si>
    <t>With under a week until the 2022 midterm elections, Kate Bolduan moderates a discussion with Jennifer Agiesta, David Chalian, and Fredreka Schouten about top issues and last-minute developments that voters care about.  #CNN #News #CITIZENCNN</t>
  </si>
  <si>
    <t>CDmPciaZTfo</t>
  </si>
  <si>
    <t>See Penceâ€™s video discussing rift with Trump</t>
  </si>
  <si>
    <t>See Pences video discussing rift with Trump</t>
  </si>
  <si>
    <t>2022-11-02 20:58:18+00:00</t>
  </si>
  <si>
    <t>CNN's Bianna Golodryga speaks with CNN political commentator Alyssa Farah Griffin and former Vice President Pence's former aide, Olivia Troye, who weighs in on a potential future candidacy for the former vice president. #CNN #News</t>
  </si>
  <si>
    <t>['latest News', 'Happening Now', 'CNN', 'US Politics', 'US News', 'Bianna Golodryga', 'Alyssa Farah Griffin', 'Olivia Troye', 'Mike Pence']</t>
  </si>
  <si>
    <t>xlItWbBixPQ</t>
  </si>
  <si>
    <t>Trump lawyers saw Justice Thomas as â€˜keyâ€™ to delaying 2020 election certification</t>
  </si>
  <si>
    <t>Trump lawyers saw Justice Thomas as key to delaying 2020 election certification</t>
  </si>
  <si>
    <t>2022-11-02 20:15:23+00:00</t>
  </si>
  <si>
    <t>New emails show a lawyer for former President Donald Trump describing Supreme Court Justice Clarence Thomas as â€œkeyâ€ to Trumpâ€™s plan to delay Congressâ€™ certification of President Joe Bidenâ€™s victory after the 2020 election. CNN senior crime and justice reporter Katelyn Polantz and CNN legal analyst Norm Eisen join CNN's Ana Cabrera to discuss. #CNN #News</t>
  </si>
  <si>
    <t>['latest News', 'Happening Now', 'CNN', 'Donald Trump', 'Donald Trump lawyers', 'Justice Clarence Thomas', '2020 elections', 'US news', 'US politics', 'Katelyn Polantz', 'Norm Eisen', 'Ana Cabrera', 'January 6', 'January 6 committee', 'January 6 investigation']</t>
  </si>
  <si>
    <t>4FVt5OcQ7J0</t>
  </si>
  <si>
    <t>'Lucky moment': Jennifer Coolidge reflects on streaming TV streak</t>
  </si>
  <si>
    <t>Lucky moment Jennifer Coolidge reflects on streaming TV streak</t>
  </si>
  <si>
    <t>2022-11-02 17:56:28+00:00</t>
  </si>
  <si>
    <t>CNN's Don Lemon sits down with actress Jennifer Coolidge to discuss her roles on streaming platforms and her working relationship with the late actor Leslie Jordan. #CNN #News</t>
  </si>
  <si>
    <t>['latest News', 'Happening Now', 'CNN', 'Top News', 'Entertainment', 'US', 'Jennifer Coolidge', 'Don Lemon', 'CNN This Morning', 'TV', 'Media', 'The White Lotus', 'American Pie', 'Leslie Jordan', 'The Watcher', 'HBO', 'Netflix']</t>
  </si>
  <si>
    <t>dmXFjGb87Qw</t>
  </si>
  <si>
    <t>Obama sharply criticizes GOP candidates in Nevada</t>
  </si>
  <si>
    <t>2022-11-02 17:19:24+00:00</t>
  </si>
  <si>
    <t>Former President Obama criticized Nevada GOP Senate candidate Adam Laxalt and other Republican candidates spreading falsehoods about the 2020 election. #CNN #News</t>
  </si>
  <si>
    <t>['latest News', 'Happening Now', 'CNN', 'Top News', 'US', 'Politics', 'Nevada', 'Barack Obama', 'Democrats', 'Republicans', '2020 election', '2022 midterm elections', 'conspiracy theories', 'voting', 'voters']</t>
  </si>
  <si>
    <t>CLzk8vQJj4I</t>
  </si>
  <si>
    <t>'These guys call themselves patriots?': Arizona voter on ballot box intimidation</t>
  </si>
  <si>
    <t>These guys call themselves patriots Arizona voter on ballot box intimidation</t>
  </si>
  <si>
    <t>2022-11-02 16:37:33+00:00</t>
  </si>
  <si>
    <t>When armed, masked men and people with long telescopic camera lenses showed up at ballot drop boxes in Arizona to stalk voters, many public officials were appalled. Voter intimidation complaints were filed and sent to the Department of Justice. CNN's Donie O'Sullivan has more. #CNN #News</t>
  </si>
  <si>
    <t>['latest News', 'Happening Now', 'CNN', 'Top News', 'Politics', 'US', 'ballot box', '2022 midterm elections', 'elections', 'Arizona', "Donie O'Sullivan", 'CNN This Morning', 'Don Lemon', 'Poppy Harlow', 'Kaitlin Collins', 'stalking', 'cameras', 'voters', 'conspiracies', 'conspiracy theories', 'January 6', '2020 election', 'Maricopa County', 'Justice Department']</t>
  </si>
  <si>
    <t>l4KXGSkOqjk</t>
  </si>
  <si>
    <t>Texas woman gored by bison in viral video</t>
  </si>
  <si>
    <t>2022-11-02 16:10:55+00:00</t>
  </si>
  <si>
    <t>CNN's Ed Lavandera sits down with hiking enthusiast Rebecca Clark, who was hiking in a remote park in Texas when she was attacked by a bison. #CNN #News</t>
  </si>
  <si>
    <t>['latest News', 'Happening Now', 'CNN', 'Top News', 'US', 'bison', 'woman', 'attack', 'Rebecca Clark', 'Ed Lavendera', 'CNN This Morning', 'viral video', 'hiking', 'Texas', 'park', 'wilderness']</t>
  </si>
  <si>
    <t>AA5DD1wTeVQ</t>
  </si>
  <si>
    <t>GOP Senate candidate doubles down on distancing from Trump</t>
  </si>
  <si>
    <t>2022-11-02 15:42:56+00:00</t>
  </si>
  <si>
    <t>CNN's Jake Tapper speaks with Republican Senate candidate Joe O'Dea about his decision to criticize former President Donald Trump despite needing the support of Trump's base in a close Senate race in Colorado. #CNN #News</t>
  </si>
  <si>
    <t>['latest News', 'Happening Now', 'CNN', 'Politics', 'US', 'Top News', "Joe O'Dea", 'Donald Trump', 'Republicans', 'GOP', 'Senate', 'Colorado', 'Jake Tapper', 'CNN Tonight', 'president']</t>
  </si>
  <si>
    <t>LqLeYa8rvBg</t>
  </si>
  <si>
    <t>Why Donald Trump is still fighting to keep his tax returns hidden</t>
  </si>
  <si>
    <t>2022-11-02 14:17:49+00:00</t>
  </si>
  <si>
    <t>Former President Donald Trump is fighting to keep the Internal Revenue Service from turning his tax returns over to a Democratic-led House committee. In todayâ€™s episode of The Point, CNNâ€™s Chris Cillizza explains what Trump may want to keep from public view. #CNN #cillizza #trump</t>
  </si>
  <si>
    <t>['latest News', 'Happening Now', 'CNN', 'trump', 'tax returns']</t>
  </si>
  <si>
    <t>TS76AnT9Nck</t>
  </si>
  <si>
    <t>See judge dismiss member of school shooter's defense team</t>
  </si>
  <si>
    <t>See judge dismiss member of school shooters defense team</t>
  </si>
  <si>
    <t>2022-11-02 12:54:36+00:00</t>
  </si>
  <si>
    <t>A judge dismissed a member of convicted gunman Nikolas Cruz's defense team during a heated exchange following testimony from victims' families of the 2018 Parkland school shooting. #CNN #News</t>
  </si>
  <si>
    <t>['latest News', 'Happening Now', 'CNN', 'Top News', 'US', 'Parkland', 'school', 'Florida', 'shooting', 'judge', 'court', 'Nikolas Cruz', 'Marjory Stoneman Douglas', 'Wolf Blitzer', 'The Situation Room', 'Carlos Suarez']</t>
  </si>
  <si>
    <t>Ib2Mnlu7R3Q</t>
  </si>
  <si>
    <t>Bolsonaro signals cooperation with transfer of power, but does not concede election defeat</t>
  </si>
  <si>
    <t>Bolsonaro signals cooperation with transfer of power but does not concede election defeat</t>
  </si>
  <si>
    <t>2022-11-02 07:00:09+00:00</t>
  </si>
  <si>
    <t>Brazilâ€™s President Jair Bolsonaro said that he would â€œcontinue to fulfill all the commandments of our constitutionâ€ in a short speech at the presidential palace in Brasilia, after days of silence following his election loss to the leftist former leader Luiz Inacio Lula da Silva.
He did not explicitly concede defeat, though the event appeared to signal his intention to cooperate with the transfer of power.
  #CNN #News</t>
  </si>
  <si>
    <t>['latest News', 'Happening Now', 'CNN', 'cnn international', 'top news', 'world news', 'jair bolsonaro', 'brazil', 'elections', 'Luiz Inacio Lula da Silva']</t>
  </si>
  <si>
    <t>2zNBiNRf_y4</t>
  </si>
  <si>
    <t>Jake Tapper on whether the perception of rising crime matches reality</t>
  </si>
  <si>
    <t>2022-11-02 03:40:13+00:00</t>
  </si>
  <si>
    <t>CNN's Jake Tapper looks at how voters feel about the issue of crime ahead of the midterm elections and examines whether the perception of rising crime matches reality.
  #CNN #News</t>
  </si>
  <si>
    <t>['latest News', 'Happening Now', 'CNN', 'us news', 'politics news', 'top news', 'cnn tonight with jake tapper', 'crime', 'midterms', 'republicans', 'democrats', 'monologue']</t>
  </si>
  <si>
    <t>JEjoPYMfn3E</t>
  </si>
  <si>
    <t>Why John Dean doesn't think Graham will get far with potential strategy to avoid testifying</t>
  </si>
  <si>
    <t>Why John Dean doesnt think Graham will get far with potential strategy to avoid testifying</t>
  </si>
  <si>
    <t>2022-11-02 02:24:55+00:00</t>
  </si>
  <si>
    <t>Former Nixon White House counsel John Dean and CNN senior legal analyst Elie Honig discuss Sen. Lindsey Graham's (R-SC) potential next moves after the Supreme Court declined to block a subpoena for him to testify in front of an Atlanta special grand jury investigating efforts to overturn the 2020 presidential election in Georgia. #CNN #News</t>
  </si>
  <si>
    <t>['latest News', 'Happening Now', 'CNN', 'US news', 'politics', 'John Dean', 'Anderson Cooper', 'AC360', 'Elie Honig', 'Georgia election probe', 'Lindsey Graham']</t>
  </si>
  <si>
    <t>AYREPcOvnUE</t>
  </si>
  <si>
    <t>Excerpts released of 10-year-old describing Uvalde shooting to dispatcher</t>
  </si>
  <si>
    <t>Excerpts released of 10yearold describing Uvalde shooting to dispatcher</t>
  </si>
  <si>
    <t>2022-11-02 02:09:58+00:00</t>
  </si>
  <si>
    <t>10-year-old Khloie Torres repeatedly called 911 for help while she was trapped with the Uvalde school shooter. CNN's Shimon Prokupecz reports on why it took 40 minutes for a strike team to enter the room after her pleas. #CNN #News</t>
  </si>
  <si>
    <t>['latest News', 'Happening Now', 'CNN', 'US news', 'Uvalde', 'AC360', 'Shimon Prokupecz']</t>
  </si>
  <si>
    <t>r2WjZ7J_4bA</t>
  </si>
  <si>
    <t>Russian billionaire speaks out against Putin</t>
  </si>
  <si>
    <t>2022-11-02 00:09:58+00:00</t>
  </si>
  <si>
    <t>Oleg Tinkov is the latest Russian billionaire to show his opposition to Russian president Vladimir Putin's war in Ukraine. CNN's Matthew Chance reports. #CNN #News</t>
  </si>
  <si>
    <t>['latest News', 'Happening Now', 'CNN', 'World news', 'Erin Burnett Out Front', 'Ukraine', 'Russia']</t>
  </si>
  <si>
    <t>J8cujBb3t9Y</t>
  </si>
  <si>
    <t>Lofgren: GOP dismissing Pelosi attack as crime problem enables violence</t>
  </si>
  <si>
    <t>Lofgren GOP dismissing Pelosi attack as crime problem enables violence</t>
  </si>
  <si>
    <t>2022-11-01 22:32:43+00:00</t>
  </si>
  <si>
    <t>CNN's Brianna Keilar sits down with Rep. Zoe Lofgren (D-CA), a key member of the House January 6 select committee, to discuss the work of the committee and the attack on Nancy Pelosi's husband Paul Pelosi. #CNN #News</t>
  </si>
  <si>
    <t>['latest News', 'Happening Now', 'CNN', 'Zoe Lofgren', 'Brianna Keilar', 'US news', 'politics', 'The Lead', 'Nancy Pelosi', 'Paul Pelosi', 'Pelosi attack']</t>
  </si>
  <si>
    <t>_AAu2XTHxqg</t>
  </si>
  <si>
    <t>SpaceX is back with Falcon Heavy rocket launch. See the moment of liftoff</t>
  </si>
  <si>
    <t>SpaceX is back with Falcon Heavy rocket launch See the moment of liftoff</t>
  </si>
  <si>
    <t>2022-11-01 15:45:02+00:00</t>
  </si>
  <si>
    <t>SpaceXâ€™s Falcon Heavy â€” a towering, three-pronged vehicle that is the most powerful operational rocket in the world â€” returned to the skies on Tuesday for the first time since mid-2019.
#cnn #news</t>
  </si>
  <si>
    <t>['latest News', 'Happening Now', 'CNN', 'Falcon Heavy', 'SpaceX', 'space']</t>
  </si>
  <si>
    <t>FJJOfHgkyQs</t>
  </si>
  <si>
    <t>Sheâ€™s Fleeing Iran. But Not the Fight.</t>
  </si>
  <si>
    <t>Shes Fleeing Iran But Not the Fight</t>
  </si>
  <si>
    <t>2022-11-01 15:19:26+00:00</t>
  </si>
  <si>
    <t>Thousands have taken to the streets in Iran after the death of 22-year-old Mahsa Amini, who died after being detained by the countryâ€™s morality police. Hundreds have reportedly been killed by authorities during the unrest. We explore whether the uprising will bring about lasting change and hear from a young Iranian-Kurdish activist who fled her hometown to take up arms over the border in Iraq.
Guest: Nima Elbagir, CNN Chief International Investigative Correspondent
To learn more about how CNN protects listener privacy, visit cnn.com/privacy (https://cnn.com/privacy)</t>
  </si>
  <si>
    <t>RZCWJrx9g6k</t>
  </si>
  <si>
    <t>Expanding Your Senses</t>
  </si>
  <si>
    <t>2022-11-01 15:18:29+00:00</t>
  </si>
  <si>
    <t>If you could gain super-human hearing, or even a new sense entirely, would you? Neuroscientist David Eagleman says with the help of technology, this could soon become a reality. On todayâ€™s episode, Eagleman talks about an invention he created that helps people who are deaf â€œhearâ€ through vibrations on their skin. Plus, David explains how he hopes to use similar technology to give humans stronger senses, or even new ones.
To learn more about how CNN protects listener privacy, visit cnn.com/privacy (https://cnn.com/privacy)</t>
  </si>
  <si>
    <t>IWOZyFxyI9A</t>
  </si>
  <si>
    <t>'We agree on one really big thing': Democratic lawmaker on Liz Cheney's support</t>
  </si>
  <si>
    <t>We agree on one really big thing Democratic lawmaker on Liz Cheneys support</t>
  </si>
  <si>
    <t>2022-11-01 14:30:06+00:00</t>
  </si>
  <si>
    <t>Rep. Elissa Slotkin (D-MI) joins "CNN This Morning" to discuss Wyoming Republican Rep. Liz Cheney's endorsement during the midterm elections. 
#cnn #news</t>
  </si>
  <si>
    <t>['latest News', 'Happening Now', 'CNN', 'Elissa Slotkin', 'liz cheney']</t>
  </si>
  <si>
    <t>yDuklJ2oge4</t>
  </si>
  <si>
    <t>Western officials: Iran to send more weapons to Russia</t>
  </si>
  <si>
    <t>Western officials Iran to send more weapons to Russia</t>
  </si>
  <si>
    <t>2022-11-01 13:46:24+00:00</t>
  </si>
  <si>
    <t>Iran is preparing to send approximately 1,000 additional weapons, including advanced precision guided missiles to Russia, officials from a western country that closely monitors Iranâ€™s weapons program told CNN. Clarissa Ward reports.
#cnn #news</t>
  </si>
  <si>
    <t>['latest News', 'Happening Now', 'CNN', 'iran', 'russia', 'weapons']</t>
  </si>
  <si>
    <t>jhR8SzcV3mc</t>
  </si>
  <si>
    <t>Kemp asked why Trump is not on Georgia campaign trail. Hear his answer</t>
  </si>
  <si>
    <t>Kemp asked why Trump is not on Georgia campaign trail Hear his answer</t>
  </si>
  <si>
    <t>2022-11-01 11:45:03+00:00</t>
  </si>
  <si>
    <t>CNN's Kaitlan Collins sits down with Gov. Brian Kemp (R-GA) to discuss former President Donald Trump's role in the midterm elections and the impact of Herschel Walker on the Republican ticket in his state. 
#cnn #news</t>
  </si>
  <si>
    <t>['latest News', 'Happening Now', 'CNN', 'donald trump', 'brian kemp']</t>
  </si>
  <si>
    <t>R5uSQTFO04c</t>
  </si>
  <si>
    <t>Ukrainians are staying in Kyiv despite Putin's warning. Here's why</t>
  </si>
  <si>
    <t>Ukrainians are staying in Kyiv despite Putins warning Heres why</t>
  </si>
  <si>
    <t>2022-11-01 10:00:23+00:00</t>
  </si>
  <si>
    <t>Russia launched a barrage of missile strikes at Ukrainian cities as it ramped up its attacks on infrastructure facilities across the country.  Despite the attacks and Putin's warning of more airstrikes, Ukrainians who spoke with CNN's Nic Robertson say they plan on staying and are "ready for this."
  #cnn  #News</t>
  </si>
  <si>
    <t>['latest News', 'Happening Now', 'CNN', 'ukraine &amp; russia', 'cnn international', 'top news', 'world news', 'vladimir putin', 'missile strikes', 'volodymyr zelensky', 'col. cedric leighton', 'kyiv']</t>
  </si>
  <si>
    <t>bUCdGX3xYaU</t>
  </si>
  <si>
    <t>Retired US general breaks down striking video of Russian soldiers under attack</t>
  </si>
  <si>
    <t>2022-11-01 07:00:21+00:00</t>
  </si>
  <si>
    <t>Retired Army Lt. Gen. Mark Hertling reacts to a video that appears to show Russian forces under Ukrainian fire. CNN cannot independently verify the video.
#CNN #News</t>
  </si>
  <si>
    <t>['latest News', 'Happening Now', 'CNN', 'Kate Bolduan', 'Mark Hertling', 'Russia', 'Ukraine', 'Putin', 'Invasion', 'Retired general']</t>
  </si>
  <si>
    <t>Wsq0tF1ra3c</t>
  </si>
  <si>
    <t>'Words fail': Tapper breaks down conspiracy theories about Paul Pelosi attack</t>
  </si>
  <si>
    <t>Words fail Tapper breaks down conspiracy theories about Paul Pelosi attack</t>
  </si>
  <si>
    <t>2022-11-01 03:19:47+00:00</t>
  </si>
  <si>
    <t>CNN's Jake Tapper breaks down the conspiracy theories surrounding the attack on House Speaker Nancy Pelosi's husband Paul Pelosi, and says that the smears are an attempt to justify the violence.
  #CNN #News</t>
  </si>
  <si>
    <t>['latest News', 'Happening Now', 'CNN', 'us news', 'top news', 'politics news', 'cnn tonight with jake tapper', 'paul pelosi', 'conspiracy theories', 'gop', 'republicans', 'right-wing', 'elon musk']</t>
  </si>
  <si>
    <t>S7JVcd60gmk</t>
  </si>
  <si>
    <t>GOP gubernatorial candidate draws laughter from crowd after mocking Paul Pelosi's attack</t>
  </si>
  <si>
    <t>GOP gubernatorial candidate draws laughter from crowd after mocking Paul Pelosis attack</t>
  </si>
  <si>
    <t>2022-11-01 00:27:45+00:00</t>
  </si>
  <si>
    <t>Arizona Republican gubernatorial nominee Kari Lake appeared to joke about the violent attack on House Speaker Nancy Pelosi's husband, Paul.
#CNN #News</t>
  </si>
  <si>
    <t>['latest News', 'Happening Now', 'CNN', 'Kari Lake', 'Midterms', 'Election', 'Arizona', 'Pelosi', 'Paul Pelosi', 'Wolf Blitzer']</t>
  </si>
  <si>
    <t>SMueY7vDvqk</t>
  </si>
  <si>
    <t>Federal charges filed against suspect in Paul Pelosi attack</t>
  </si>
  <si>
    <t>2022-10-31 22:16:11+00:00</t>
  </si>
  <si>
    <t>The man alleged to have attacked Paul Pelosi, husband of House Speaker Nancy Pelosi, has been charged with assault and attempted kidnapping following a break-in at the coupleâ€™s San Francisco home, the US attorneyâ€™s office announced. #CNN #News</t>
  </si>
  <si>
    <t>['latest News', 'Happening Now', 'CNN', 'US news', 'politics', 'Nancy Pelosi', 'Paul Pelosi', 'The Lead']</t>
  </si>
  <si>
    <t>16IqvrhIR5M</t>
  </si>
  <si>
    <t>Anderson Cooper reacts to decades-old CNN clip of his mother</t>
  </si>
  <si>
    <t>Anderson Cooper reacts to decadesold CNN clip of his mother</t>
  </si>
  <si>
    <t>2022-10-31 20:35:06+00:00</t>
  </si>
  <si>
    <t>CNN's Christiane Amanpour speaks with CNN anchor Anderson Cooper about why he started his new podcast "All There Is with Anderson Cooper" and shares a moment of his late mother Gloria Vanderbilt speaking about grief and loss on CNN in 1996. #CNN #News</t>
  </si>
  <si>
    <t>['latest News', 'Happening Now', 'CNN', 'Top News', 'US', 'World', 'Business', 'Amanpour', 'Anderson Cooper', 'Gloria Vanderbilt', 'All There Is', 'podcast', 'grief', 'loss', 'Stephen Colbert', 'journalism']</t>
  </si>
  <si>
    <t>j8T94W2jaUA</t>
  </si>
  <si>
    <t>Hear from the activists fighting to end affirmative action</t>
  </si>
  <si>
    <t>2022-10-31 16:20:43+00:00</t>
  </si>
  <si>
    <t>The Supreme Court will consider whether colleges and universities can continue to take race into consideration as a factor in admissions, a case that could diminish the number of Black and Hispanic students in higher education. CNN justice correspondent Jessica Schneider and legal analyst Joan Biskupic have more. #CNN #News</t>
  </si>
  <si>
    <t>['latest News', 'Happening Now', 'CNN', 'Top News', 'New Day', 'US', 'Politics', 'affirmative action', 'Jessica Schneider', 'Joan Biskupic', 'Supreme Court', 'activists', 'Harvard University', 'race', 'ethnicity', 'education', 'school', 'univeristy', 'college', 'admissions']</t>
  </si>
  <si>
    <t>KxET9ymHPOA</t>
  </si>
  <si>
    <t>Russia launches missile strikes leaving parts of Kyiv without power</t>
  </si>
  <si>
    <t>2022-10-31 15:30:31+00:00</t>
  </si>
  <si>
    <t>Russia launched a fresh barrage of missile strikes on key infrastructure facilities in Kyiv and other Ukrainian cities on Monday, leaving parts of the capital without electricity and water. CNN's Erica Hill speaks with CNN's International Diplomatic Editor Nic Roberston about what is like in Kyiv. Later, she speaks with Andrea Kendall-Taylor, a former deputy national intelligence officer for the Russia/Eurasia regions.  #CNN #News</t>
  </si>
  <si>
    <t>['latest News', 'Happening Now', 'CNN', 'Top News', 'World', 'Ukraine', 'Russia', 'Kyiv', 'power outage', 'water', 'strike', 'missile', 'Erica Hill', 'Newsroom', 'Nic Robertson', 'Andrea Kendall-Taylor', 'Vladimir Putin']</t>
  </si>
  <si>
    <t>_eD3FPCJLPo</t>
  </si>
  <si>
    <t>CNN reporter speaks with survivors of South Korea crowd surge</t>
  </si>
  <si>
    <t>2022-10-31 13:07:59+00:00</t>
  </si>
  <si>
    <t>Families in South Korea and around the world are mourning the 154 victims of Saturday nightâ€™s crowd crush during Halloween festivities in Seoul. CNN's Ivan Watson has more on the investigation and speaks with survivors. #CNN #News</t>
  </si>
  <si>
    <t>['latest News', 'Happening Now', 'CNN', 'Top News', 'World', 'South Korea', 'Seoul', 'crowd surge', 'Ivan Watson', 'New Day', 'Brianna Keilar', 'John Berman', 'crush', 'Halloween', 'victims', 'survivors']</t>
  </si>
  <si>
    <t>KiznXoXtI8w</t>
  </si>
  <si>
    <t>Video shows people clinging to wreckage after bridge crash kills dozens in India</t>
  </si>
  <si>
    <t>2022-10-31 07:42:56+00:00</t>
  </si>
  <si>
    <t>At least 132 people have been killed in India after a bridge collapsed in the western state of Gujarat, causing hundreds of people to fall into the water, officials said. CNN's Kristie Lu Stout reports.
Read CNN's report here: https://edition.cnn.com/2022/10/30/asia/india-bridge-collapse-intl/index.html
#cnn #cnni #breakingnews</t>
  </si>
  <si>
    <t>['latest News', 'Happening Now', 'CNN', 'india', 'Gujarat', 'CNNi', 'Kristie Lu Stout', 'bridge crash']</t>
  </si>
  <si>
    <t>ji_Gc5_x3Dw</t>
  </si>
  <si>
    <t>Inside the brewing rivalry between Trump and DeSantis</t>
  </si>
  <si>
    <t>2022-10-30 22:10:58+00:00</t>
  </si>
  <si>
    <t>CNN reporter Steve Contorno breaks down the rivalry between former President Donald Trump and Florida Gov. Ron DeSantis. #CNN #News</t>
  </si>
  <si>
    <t>['latest News', 'Happening Now', 'CNN', 'Steve Contorno', 'Donald Trump', 'Ron DeSantis.', 'Newsroom', 'Jim Acosta']</t>
  </si>
  <si>
    <t>HO-946uuv4o</t>
  </si>
  <si>
    <t>Zakaria explains why US political candidates are getting more extreme</t>
  </si>
  <si>
    <t>2022-10-30 22:00:04+00:00</t>
  </si>
  <si>
    <t>CNN's Fareed Zakaria analyzes the divided US political landscape ahead of the November midterm elections, citing our primary system as a source of today's polarization.
 #CNN #news</t>
  </si>
  <si>
    <t>61SZX-bGuN8</t>
  </si>
  <si>
    <t>Obama delivers scathing attack on Ron Johnson over Social Security</t>
  </si>
  <si>
    <t>2022-10-30 20:00:01+00:00</t>
  </si>
  <si>
    <t>Former President Barack Obama criticized Sen. Ron Johnson (R-WI) over Social Security at a rally for Democratic candidate Mandela Barnes in Wisconsin. #CNN #News</t>
  </si>
  <si>
    <t>AT0Xn2r8gVM</t>
  </si>
  <si>
    <t>Watch GOP candidate try to win over a Latino voter</t>
  </si>
  <si>
    <t>2022-10-30 19:00:06+00:00</t>
  </si>
  <si>
    <t>Arizona Republican candidate Juan Ciscomani is trying to win over Latino voters for the GOP. CNN's Dana Bash interviews the candidate and speaks with his Democratic opponent Kirsten Engel. #CNN #News</t>
  </si>
  <si>
    <t>qeokW1-mds8</t>
  </si>
  <si>
    <t>UCLXo7UDZvByw2ixzpQCufnA</t>
  </si>
  <si>
    <t>The 3 possible outcomes of the 2022 US election</t>
  </si>
  <si>
    <t>2022-11-03 12:00:37+00:00</t>
  </si>
  <si>
    <t>Why the Congressional midterms matter so much.
Subscribe and turn on notifications ðŸ””  so you don't miss any videos: http://goo.gl/0bsAjO 
On January 6th, 2021 (yes, during the capitol riots) the final Senate race of the 2020 election was called for a Democrat. All of a sudden Democrats had achieved something improbable: trifecta control of the presidency, Senate, and House of Representatives. It transformed the possibilities for Bidenâ€™s first two years, giving his party the ability to legislate on their own - which they did.
The trillion-dollar stimulus, the infrastructure bill, the climate investments of the Inflation Reduction Act â€” all of that was only possible because of unified Democratic control. But even under divided government, both houses of Congress will still wield an enormous amount of power over national affairs and policy. Thatâ€™s why the 2022 election isnâ€™t just a referendum on whether Democrats should keep Congress â€” itâ€™s a question of who gets that power, and how theyâ€™ll use it. And there are three ways it could all play out.
Our buds at Vox.com also did this story in text form if you like reading! https://www.vox.com/policy-and-politics/23435135/2022-midterms-congress-republican-democrat
For more reporting on the 2022 US midterm elections, read up here: https://bit.ly/3U3aGxB 
There are 10 races that could decide the US Senate. Georgia, Nevada, and Wisconsin are some of the closest contests in the country. Keep up with us here: https://bit.ly/3WoXOnd 
Chapters:
The 475 elections 00:00
1. What if Democrats keep both houses? 0:46
2. What if Republicans win the House of Representatives? 1:59
3. What if Republicans win the Senate? 4:26
Whose vote matters? 7:01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</si>
  <si>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['Vox.com', 'democrats', 'explain', 'explainer', 'filibuster', 'house of representatives', 'judicial branch', 'legislation', 'midterm elections', 'midterms', 'policy', 'politics', 'presidency', 'republicans', 'senate', 'us election', 'voting', 'vox', 'vox adam freelander', 'who controls the government', 'wisconsin midterms', 'georgia midterms', 'south dakota midterms', 'vote', 'midterm elections 2022 predictions', 'polls', 'midterm outcomes', 'democracy', 'american democracy', 'electoral college']</t>
  </si>
  <si>
    <t>HnsKfdnKZVk</t>
  </si>
  <si>
    <t>Batteries are dirty. Geothermal power can help.</t>
  </si>
  <si>
    <t>Batteries are dirty Geothermal power can help</t>
  </si>
  <si>
    <t>2022-11-01 12:00:10+00:00</t>
  </si>
  <si>
    <t>A better future canâ€™t just be green, it must also be fair.
Subscribe and turn on notifications ðŸ”” so you don't miss any videos: http://goo.gl/0bsAjO 
Lithium-ion batteries are a transformative technology in the fight against climate change. Most notably, they power electric vehicles, which have the potential to replace emissions produced by road transportation. 
But thereâ€™s a problem. These batteries require nickel. And in Indonesia, where the majority of nickel is produced, the production process emits large amounts of carbon and pollution. Itâ€™s impacting the people who live by the production centers, who are registering an increase in respiratory illnesses. The US is essentially outsourcing carbon emissions and pollution in exchange for green energy. 
It doesnâ€™t have to be this way. Indonesia sits along the Ring of Fire, one of the most geologically active regions in the world, making it an ideal place to produce geothermal energy.
Geothermal energy taps into the heat beneath the ground mostly found in volcanic regions. To use the heat beneath the earthâ€™s surface, we need to drill into the ground, draw up the hot water, and use it to turn turbines that produce electricity. After, the water is funneled back underground, making geothermal a mostly clean and renewable energy source. 
While the exploration and development process of geothermal energy can be expensive, Indonesia already has more than 30 active geothermal facilities. 
As the worldâ€™s need for lithium-ion batteries increases, Indonesia and the companies invested in the region have the opportunity to make their processes greener from start to finish â€” and protect the people that live next to nickel production centers.
To understand the repercussions of nickel production in Indonesia and how geothermal energy could help fix the air pollution and emissions it produces, watch our video.
The Future Perfect team at Vox explores big problems and the big ideas that can tackle them. Read more here: https://www.vox.com/future-perfect  
This video was made possible by a grant from the BEMC Foundation.
Watch previous episodes of Future Perfect here: https://youtube.com/playlist?list=PLJ8cMiYb3G5dAchmwTsFnuMu3xgEkQ0ra
Make sure you never miss behind-the-scenes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</si>
  <si>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['EV batteries', 'EV cars', 'Vox.com', 'environmental hazard', 'explain', 'explainer', 'geothermal', 'geothermal energy', 'indonesia', 'industrial waste', 'nickel', 'nickel production', 'pollutioni', 'sustainable energy', 'vox', 'future perfect', 'vox future perfect', 'vox christina thornell', 'nickel production process', 'ev battery manufacturing process', 'manufacturing waste', 'geothermal power plant', 'ring of fire', 'indonesia manufacturing', 'electric cars']</t>
  </si>
  <si>
    <t>2qry7AmdIn8</t>
  </si>
  <si>
    <t>How to build a wood skyscraper</t>
  </si>
  <si>
    <t>2022-10-26 12:00:04+00:00</t>
  </si>
  <si>
    <t>Mass timber has gone from novelty to trend. But how does it change the construction process?
Subscribe and turn on notifications ðŸ”” so you don't miss any videos: http://goo.gl/0bsAjO 
Is there a way to replace steel and concrete with wood? Thatâ€™s the idea behind mass timber â€” a relatively new construction technique thatâ€™s making its way from Europe to the United States.
In the above video, you can learn how mass timber changes the construction process. Voxâ€™s Phil Edwards visited Ascent Milwaukee, the tallest mass timber building in the world, to see how it all comes together. Many different partners have to reinvent the construction process to make a building like this a reality.
Watch the video above to learn more.
Further reading:
Read Dave Robertâ€™s coverage of mass timber, including the environmental implications.
https://www.vox.com/energy-and-environment/2020/1/15/21058051/climate-change-building-materials-mass-timber-cross-laminated-clt
Hereâ€™s some of the USDA coverage of mass timber tests.
https://www.fs.usda.gov/research/treesearch/61076
https://www.fs.usda.gov/research/treesearch/62977
Hereâ€™s a map of US mass timber projects:
https://www.woodworksinnovationnetwork.org/projects/?boundingBox%5BnorthEast%5D%5Blat%5D=53.975199732679016&amp;boundingBox%5BnorthEast%5D%5Blng%5D=-74.18212890625&amp;boundingBox%5BsouthWest%5D%5Blat%5D=26.066232843442364&amp;boundingBox%5BsouthWest%5D%5Blng%5D=-125.81787109375&amp;page=1
Make sure you never miss behind-the-scenes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</si>
  <si>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['Vox.com', 'architecture', 'ascent milwaukee', 'building construction', 'city planning', 'construction', 'explain', 'explainer', 'high rise', 'interesting architecture', 'mass production', 'mass timber', 'milwaukee', 'skyscraper', 'timber', 'vox', 'wood', 'wood skyscraper', 'timberlab', 'woodworks', 'woodworking', 'manufacturing', 'timber production', 'lumber', 'lumber production', 'supply chain', 'construction supply change', 'vox phil edwards', 'building science', 'phil edwards', 'vox almanac']</t>
  </si>
  <si>
    <t>rtAWPMLYMpQ</t>
  </si>
  <si>
    <t>Brazilâ€™s Lula da Silva, explained</t>
  </si>
  <si>
    <t>Brazils Lula da Silva explained</t>
  </si>
  <si>
    <t>2022-10-25 16:25:02+00:00</t>
  </si>
  <si>
    <t>Lula da Silva wants to be president for a second time. But Brazil has changed.
Subscribe and turn on notifications ðŸ””  so you don't miss any videos: http://goo.gl/0bsAjO 
On October 2, 2022, Brazilians voted in the first round of their presidential election. The top two finishers were current president Jair Bolsonaro and former president Luiz InÃ¡cio Lula da Silva. Both candidates will face each other in a run-off on October 30. Lula is considered likely to win. 
Lula is arguably Brazilâ€™s most well-known and complex politician. He helped form a powerful political party, had two successful terms in office, and even served jail time over corruption and bribery allegations. After four years of Bolsonaroâ€™s presidency, the core of Lulaâ€™s campaign has focused on restoring the Brazil of his own presidency. But a lot has changed in Brazil since his time in office.
Watch this video for a glance at Lulaâ€™s career and to understand why his second time as president would be very different than his first.
Some sources that were helpful to us in researching this story: 
The Brazilian Reportâ€™s election coverage
https://brazilian.report/ 
Lula and His Politics of Cunning by John French 
https://uncpress.org/book/9781469655765/lula-and-his-politics-of-cunning/ 
Nurturing Hope, Deepening Democracy, and Combating Inequalities in Brazil: Lula, the Workers' Party, and Dilma Rousseff's 2010 Election as President by John French and Alexandre Fortes
https://read.dukeupress.edu/labor/article-abstract/9/1/7/28306/Nurturing-Hope-Deepening-Democracy-and-Combating?redirectedFrom=fulltext
Lulaâ€™s Second Act by Giancarlo Summa 
https://www.dissentmagazine.org/online_articles/lulas-second-act 
Can Brazil Turn Back the Clock by Brian Winter 
https://www.foreignaffairs.com/articles/brazil/2022-06-21/brazil-turn-back-clock 
How Bolsonaro Might Win-Even If He Loses by Brian Winter 
https://www.foreignaffairs.com/brazil/how-bolsonaro-might-win-even-if-he-loses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</si>
  <si>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['Brazil', 'Jair bolsonaro', 'Vox.com', 'amazon rain forest', 'bolsanaro', 'brazil coalition', 'brazilian elections', 'brazilian politics', 'coalition', 'elections', 'explain', 'explainer', 'lula', 'lula da silva', 'political landscape', 're-election', 'vox', 'working class', 'working party']</t>
  </si>
  <si>
    <t>wrRfOzhM2AE</t>
  </si>
  <si>
    <t>Why this instrument explains Black American folk music</t>
  </si>
  <si>
    <t>2022-10-21 18:38:20+00:00</t>
  </si>
  <si>
    <t>Jake Blount, a banjo scholar, explains.
Subscribe and turn on notifications ðŸ””  so you don't miss any videos: http://goo.gl/0bsAjO 
Jake Blount has built a career out of understanding the banjoâ€™s connection to Black American folk music. In this video, he walks us through the instrumentâ€™s history â€” from West Africa to enslaved people in the US to the early record industry â€” to explain how Black folk music has evolved. 
For example: The early record industry confined Black musicians to â€œrace recordsâ€ and white musicians to â€œhillbilly records.â€ Hillbilly music would have been early country and string band music. Race records restricted Black musicians to blues and jazz genres. Which meant Black musicians playing bluegrass-style banjo werenâ€™t recorded â€” even if they were responsible for teaching white musicians.  
Using field recordings, their own banjo and fiddle skills, and a deconstructed version of one of their own songs, Jake explains how Black musicians have long been left out of the current canon of folklore recordings and American folk music history. And what heâ€™s doing to keep the tradition alive, with fresh observations and a musical style that looks both forward and backward.  
This video was filmed on location at Hancock Shaker Village in Pittsfield, Massachusetts.
Listen to Jake Blountâ€™s music and find his album The New Faith, here: https://jakeblount.com/
Jakeâ€™s website also lists resources for Black string band music. You can find free online resources, discover contemporary black artists, and listen to source recordings here: https://jakeblount.com/black-stringband-resources 
Gribble, M., Lusk, J., York, A. â€œAltamontâ€ Black Stringband Music from the Library of Congress
Blount, J. â€œOnce There Was No Sunâ€ The New Faith
Jones, B. â€œOnce There Was No Sunâ€ 
Smithsonian Music, â€œRoots of African American Musicâ€
https://music.si.edu/spotlight/african-american-music/roots-of-african-american-music
Smithsonian Music, â€œBanjosâ€
â€‹â€‹https://music.si.edu/spotlight/banjos-smithsonian
PBS, â€œBlackface Minstrelsyâ€
https://www.pbs.org/wgbh/americanexperience/features/foster-blackface-minstrelsy/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</si>
  <si>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['Vox.com', 'explain', 'explainer', 'vox', 'black folk music', 'black folk musicians', 'banjo', 'banjo music', 'traditional banjo music', 'field recordings', 'black history', 'stringbands', 'bluegrass history', 'string band', 'early country', 'vox earworm', 'vox estelle caswell', 'music history', 'james blount', 'the new faith', 'musicology', 'history of music', 'bluegrass', 'country music', 'traditional folkmusic', 'folksong']</t>
  </si>
  <si>
    <t>05nDoxdSzwY</t>
  </si>
  <si>
    <t>How do we fix the zoo?</t>
  </si>
  <si>
    <t>How do we fix the zoo</t>
  </si>
  <si>
    <t>2022-10-20 12:00:01+00:00</t>
  </si>
  <si>
    <t>Do the benefits of zoos justify the fact that some animals are clearly stressed out?
Subscribe and turn on notifications ðŸ””  so you don't miss any videos: http://goo.gl/0bsAjO 
Many of us have fond memories of visiting the zoo as a child (or at any age), and more than a few of us probably credit those visits with turning us into animal-lovers. So, how should we square those warm fuzzy feelings with research that shows the psychological harms of captivity for some animals? 
Thatâ€™s what Vox subscriber Gaurav Patil wanted to know, so producer Liz Scheltens started digging in. One way that zoos maintain their social license to operate despite our growing understanding of the harms to certain species is by marketing themselves as beacons of conservation. 
Proponents argue that not only do zoos help preserve endangered wild populations, they also help make humans better conservationists. But when you look at the research, a different picture starts to emerge. 
Check out the video above to learn more.
Note: The headline on this piece has been updated.
Previous headline: Are zoos... bad?
To submit your on-video question like Gauravâ€™s follow this link to our submissions form: https://forms.gle/ATu6kYgKNaEXSr3UA 
Thanks so much to Gaurav for his thoughtful question. Check out his YouTube channel, ECOnnect for videos about humans and nature: https://www.youtube.com/c/ECOnnectYouTube
An excerpt from writer Emma Marrisâ€™ book Wild Souls was published in the New York Times Magazine: https://www.nytimes.com/2021/06/11/opinion/zoos-animal-cruelty.html 
Conservation psychologist Susan Clayton and two of her colleagues wrote a response the excerpt of Emmaâ€™s book, you can read it here: https://www.nytimes.com/2021/07/03/opinion/letters/zoos-animals.html 
Susan Clayton writes about the social benefits of zoos: https://humansandnature.org/learning-to-care-about-animal-conservation/ 
If you want to learn more about animal cognition, I highly recommend Frans De Waalâ€™s book Are We Smart Enough to Know how Smart Animals are? https://wwnorton.com/books/Are-We-Smart-Enough-to-Know-How-Smart-Animals-Are/
The idea of the â€œcircle of empathyâ€ comes from philosopher Peter Singer, who uses the slightly more academic, â€œcircle of moral concernâ€ to describe the same phenomenon in his book The Expanding Circle: Ethics, Evolution, and Moral Progress: https://press.princeton.edu/books/paperback/9780691150697/the-expanding-circle 
Research from the World Association of Zoos and Aquariums on zoo visitorâ€™s self-reported actions to save animals species: https://www.researchgate.net/publication/266444881_A_Global_Evaluation_of_Biodiversity_Literacy_in_Zoo_and_Aquarium_Visitors 
Check out the saga of Happy, an elephant at the Bronx Zoo whose legal team is attempting to have her moved to an elephant sanctuary on the grounds that her captivity violates the legal right not to be detained without cause: https://time.com/6107549/happy-elephant-lawsuit-bronx-zoo/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</si>
  <si>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['Vox.com', 'animal conservation', 'animal preservation', 'animal rehabilitation', 'animal sanctuary', 'animals released into wild', 'audience questions', 'captivity', 'cognitive complexity', 'complex cognitivity', 'conservation', 'endangered species', 'ethical zoos', 'explain', 'explainer', 'habitat preservation', 'sanctuaries', 'vox', 'vox liz schelten', 'wildlife', 'zoology', 'zoos', 'raised in captivity', 'zoo', 'are zoos bad', 'are zoos ethical']</t>
  </si>
  <si>
    <t>M8dytjz90Nk</t>
  </si>
  <si>
    <t>Streaming Live: The Vox Channel</t>
  </si>
  <si>
    <t>Streaming Live The Vox Channel</t>
  </si>
  <si>
    <t>2022-10-13 13:05:51+00:00</t>
  </si>
  <si>
    <t>Thoughtfully curated, thoroughly explained. 
Youâ€™re watching a special livestream: our linear TV channel that brings together the best of Vox and other networks at our parent company Vox Media, including @The Verge, @Eater, @Secret Base, and more.
This week weâ€™re bringing the stream to YouTube so you can discover our favorite work across Vox Media, from policy and politics to food and pop culture, and everything in between. 
If you see something you like, make sure to hit subscribe so you never miss a new Vox video. http://goo.gl/0bsAjO And if youâ€™re loving this TV format, after this week you can catch The Vox Channel on Roku channel 579!
For more info on our Vox Media networks, check out their individual YouTube channels:
The Verge: https://www.youtube.com/c/TheVerge 
Eater: https://www.youtube.com/c/eater 
Secret Base: https://www.youtube.com/c/SecretBaseSBN</t>
  </si>
  <si>
    <t>['vox.com', 'vox', 'explain', 'explainers', 'verge', 'the verge', 'secret base', 'eater', 'food', 'business', 'policy and politics', 'live streaming', 'streaming', 'live', 'curated news', 'explained', 'culture news', 'sports news', 'culinary arts', 'live for you', 'curated for you', 'vox explains', 'vox explained', 'rewinder', 'weird rules', 'nfl', 'nhl', 'nba', 'mlb', 'ncaa', 'sbnation', 'technology', 'gadgets', 'computers', 'handmade', 'pitmasters', 'plateworthy', 'prime time', 'smoke point', "how it's made", 'first person', 'michelin star', 'making']</t>
  </si>
  <si>
    <t>3EMOgOhw4A0</t>
  </si>
  <si>
    <t>Why this football pass seems physically impossible</t>
  </si>
  <si>
    <t>2022-10-12 16:15:30+00:00</t>
  </si>
  <si>
    <t>The way a football moves through the air is almost paradoxical.
Subscribe and turn on notifications ðŸ”” so you don't miss any videos: http://goo.gl/0bsAjO 
When a football player throws a tight spiral pass, the ball glides through the air in a smooth arc, its nose pointing up toward the sky at the beginning of the toss, and then dropping down toward the earth as it lands in the receiver's hands.
The spiral pass is so familiar itâ€™s easily overlooked as just being common sense â€” but it took physicists nearly 20 years to understand this trajectory.
Conservation of angular momentum suggests that the ball should not act this way. It should either keep its nose angled toward the sky the whole time or the ball should be flipping over itself as it moves through the air; but the fact that it just tips over elegantly is â€” to use a scientific term â€” weird as hell. 
But it turns out the solution is easy enough to understand â€” as long as you have a spinning top.
Make sure you never miss behind-the-scenes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</si>
  <si>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['Vox.com', 'aerodynamics', 'explain', 'explainer', 'football', 'paradox', 'physics', 'spiral pass', 'vox', 'vox edward vega', 'football physics', 'greenbay packers', 'physics paradox', 'trajectory', 'air trajectory', 'timothy gay', 'physicist', 'sports physicists', 'gravity', 'cylindrical symmetry', 'cylindrically symmetrical', 'parabola', 'football parabola', 'tip over', '20 year physics problem', 'spinning tops']</t>
  </si>
  <si>
    <t>oFIdIVngeYA</t>
  </si>
  <si>
    <t>How trail designers build good hikes</t>
  </si>
  <si>
    <t>2022-10-07 12:00:39+00:00</t>
  </si>
  <si>
    <t>The design secrets that make hiking trails feel â€œorganicâ€
Subscribe and turn on notifications ðŸ”” so you don't miss any videos: http://goo.gl/0bsAjO 
Designing a hiking trail seems simple enough: It has to take a person from A to B, pass through scenic nature, and last through years of wear and tear. And for most of human history, trails did that without much intentional design at all.
But as trails shifted from essential transportation to a recreational destination, the way we make them did, too. Now, hidden in every trail is a carefully made design language of angles, alignment, and materials that keep them enjoyable for generations.
Watch our video to hear trail ecologist Jeffery Marion explain how these principles work â€” and why theyâ€™re more important now than ever.
Make sure you never miss behind-the-scenes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</si>
  <si>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['Vox.com', 'explain', 'explainer', 'fall line', 'national parks', 'natural design', 'park design', 'trail design', 'vox', 'vox by design', 'vox bydesign', 'vox christophe haubursin', 'water flow', 'hiking trails', 'hiking trail design', 'urban design', 'sustainable design', 'hiking trail building', 'national park trails', 'park trails', 'ecology', 'ecologiest', 'Jeffery Marion', 'nature', 'nature hike', 'walking trail', 'foot traffic', 'fall line ridge']</t>
  </si>
  <si>
    <t>_dA5jivg8-M</t>
  </si>
  <si>
    <t>Why Americans want these insects dead</t>
  </si>
  <si>
    <t>2022-10-05 12:00:20+00:00</t>
  </si>
  <si>
    <t>Can we actually kill all the spotted lanternflies?
Subscribe and turn on notifications ðŸ”” so you don't miss any videos: http://goo.gl/0bsAjO 
Over the summer, for the first time in what feels like a while, Americans united under a single cause: to murder an invasive bug.
Okay, thatâ€™s a bit dramatic, but the situation itself was a bit dramatic. Social media was flooded with people in New York City, Pennsylvania, and New Jersey striking down spotted lanternflies in the most creative ways. Videos of the plant-sucking bugs that are native to parts of Asia showed them overtaking trees. Reports from Pennsylvania said they were capable of wiping out vineyards. Researchers warned they also threaten fruit trees and the hardwoods like black walnut. The public went on high alert. The messaging was clear: Stop this bug before it decimates the fruit and timber industries and costs the US tons of money.
People struck them down all summer long, and now that itâ€™s fall â€¦ well, theyâ€™re still here. And theyâ€™ve spread.
Is it futile? That depends. If you set out with your flyswatters and sticky traps thinking we could wipe out every lanternfly, then you were a bit misguided. But just because we canâ€™t stop them entirely doesnâ€™t mean we should quit. 
Kristie Reddick, an entomologist and director of The Bug Chicks, put it best: â€œPeople cleaning trash out of creeks aren't going to be like, â€˜Oh, I picked up, like, three bags of trash and there's still more trash. I guess there's just trash now.â€™â€ Spotted lanternflies are the trash in this metaphor. 
Check out the video above to find out more about spotted lanternflies and the part humans have played in spreading them around the US. 
Read more from Benji Jones on Vox.com:
https://www.vox.com/science-and-health/2022/9/16/23353428/spotted-lanternfly-invasive-species
For more on where these bugs are:
https://datastudio.google.com/u/0/reporting/b0bae43d-c65f-4f88-bc9a-323f3189cd35/page/QUCkC
For more information on lanternflies and their life cycle:
https://extension.psu.edu/spotted-lanternfly
https://extension.psu.edu/have-you-seen-a-spotted-lanternfly
https://nysipm.cornell.edu/environment/invasive-species-exotic-pests/spotted-lanternfly/
https://nysipm.cornell.edu/environment/invasive-species-exotic-pests/spotted-lanternfly/spotted-lanternfly-resources/
https://www.aphis.usda.gov/aphis/resources/pests-diseases/hungry-pests/the-threat/spotted-lanternfly/spotted-lanternfly
For more on the economic impact:
https://extension.psu.edu/scientists-examine-potential-economic-impact-of-spotted-lanternfly-in-pennsylvania
For more on Kristie and Jessica, check out their website: https://thebugchicks.com/
Make sure you never miss behind-the-scenes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</si>
  <si>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['Cornell', 'Spotted lanternflies', 'Vox.com', 'ailanthus', 'animals', 'biodiversity', 'bug', 'ecosystem', 'entomologists', 'entomology', 'explain', 'explainer', 'extermination', 'grapes', 'industry', 'insect', 'invasive', 'invasive insects', 'invasive species', 'jessica honaker', 'kristie reddick', 'lanternflies', 'lanternfly', 'new york', 'non-native', 'nymph', 'penn state', 'pennsylvania', 'pest', 'praying mantis', 'sooty mold', 'the bug chicks', 'tree of heaven', 'vineyard', 'vox', 'vox kim mas', 'walnut', 'wine']</t>
  </si>
  <si>
    <t>yb-kYt1lpnI</t>
  </si>
  <si>
    <t>What itâ€™s like to work in the worldâ€™s greatest office</t>
  </si>
  <si>
    <t>What its like to work in the worlds greatest office</t>
  </si>
  <si>
    <t>2022-09-28 12:00:40+00:00</t>
  </si>
  <si>
    <t>The SC Johnson administrative building was Frank Lloyd Wrightâ€™s corporate masterpiece. What does it feel like?
Subscribe and turn on notifications ðŸ””  so you don't miss any videos: http://goo.gl/0bsAjO 
SC Johnsonâ€™s Administrative Building and Research Tower in Racine, Wisconsin, have become legendary as corporate headquarters buildings. The Administrative Buildingâ€™s Great Workroom is a stunning example of architect Frank Lloyd Wrightâ€™s unique approach to office design.
But what did it really feel like? Voxâ€™s Phil Edwards visited the HQ to find out â€” and try actually working there. He also visited the Hardy House, an earlier Wright design that features many of the same Wright signatures found in the SC Johnson building, from custom designed furniture to ideas about compression and expansion.
Watch the video to see what it really feels like to work in such a space.
Further Reading:
https://www.amazon.com/Frank-Lloyd-Wright-Johnson-Buildings/dp/048642748X
Jonathan Lipmanâ€™s book about Sc Johnson is one of the best-sourced and most comprehensive books about the buildingâ€™s history.
https://www.amazon.com/Frank-Lloyd-Wrights-Hardy-House/dp/0764937618
Mark Hertzbergâ€™s exhaustive knowledge of the Hardy House â€” and his experiencing photographing it â€” is evident in his book about the building. His blog, Wright in Racine (https://wrightinracine.wordpress.com/) also has great facts and stories about Wrightâ€™s work.
https://www.scjohnson.com/en/interacting-with-sc-johnson/tours-and-architecture/tours-and-films/youre-always-welcome-for-tours
SC Johnson provides free tours of the Administrative Building as well as of Wingspread, a nearby home that Wright also designed.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</si>
  <si>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['Frank Lloyd Wright', 'SC johnson wax company', 'Vox.com', 'architecture', 'corporate america', 'design', 'explain', 'explainer', 'mid-century modern', 'office decor', 'office furniture', 'vox', 'sc johnson', 'corporate campus', 'campus design', 'frank lloyd wright building', 'office culture', 'office design', 'open space office', 'open floor plan', 'corporations', 'workspace', 'office set ups', 'mid-century modern decor', 'decor', 'interior design', 'lighting']</t>
  </si>
  <si>
    <t>f0gN1x6sVTc</t>
  </si>
  <si>
    <t>Who's really using up the water in the American West?</t>
  </si>
  <si>
    <t>Whos really using up the water in the American West</t>
  </si>
  <si>
    <t>2022-09-26 12:00:34+00:00</t>
  </si>
  <si>
    <t>Hint: water scarcity in the Western US has more to do with our diets than our lawns.
Subscribe and turn on notifications ðŸ””  so you don't miss any videos: http://goo.gl/0bsAjO 
The Western United States is currently battling the most severe drought in thousands of years. A mix of bad water management policies and manmade climate change has created a situation where water supplies in Western reservoirs are so low, states are being forced to cut their water use. 
Itâ€™s not hard to find media coverage that focuses on the excesses of residential water use: long showers, swimming pools, lawn watering, at-home car washes. Or in the business sector, like irrigating golf courses or pumping water into hotel fountains in Las Vegas. 
But when a team of researchers looked at water use in the West, they uncovered a very different story about where most Western water goes. Their findings may hold the solution to dwindling water supplies in the West. 
Check out the video above to learn more, and take a look at the study that this story is centered on: https://core.ac.uk/download/pdf/323061602.pdf
Lead study author Brian Richter wrote this post on common misconceptions about water scarcity: 
https://www.sustainablewaters.org/hey-reporters-lets-get-this-story-straight/
For Vox coverage on water management policies on the Colorado River, which we werenâ€™t able to cover in this story: 
https://www.vox.com/2022/9/23/23357093/colorado-river-drought-cuts
For coverage on just how bad the current drought is: https://www.nytimes.com/2022/02/14/climate/western-drought-megadrought.html
For more coverage of the rotational fallowing program in the Palo Verde district in California: https://www.latimes.com/environment/story/2021-10-10/colorado-river-california-farmers-dry-fields-fallow-drought
Check out Our World in Data for data on meat and dairy production and consumption across the world:  https://ourworldindata.org/meat-production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</si>
  <si>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['American West', 'Colorado River', 'Joss Fong', 'Lake Mead', 'Lake Powell', 'Laura Bult', 'Vox.com', 'agriculture', 'alfalfa', 'beef', 'cattle', 'cattle feed', 'cows', 'dairy', 'drought', 'explain', 'explainer', 'farmer', 'hay', 'irrigation', 'lawns', 'reservoirs', 'river', 'vox', 'water', 'water crisis', 'water scarcity', 'water supply', 'west', 'western United States', 'farming', 'alfalfa export', 'industrialized farming', 'water shortage']</t>
  </si>
  <si>
    <t>TbmoGe1zoDc</t>
  </si>
  <si>
    <t>Why Queen Elizabeth II was the queen of 15 countries</t>
  </si>
  <si>
    <t>2022-09-24 00:11:44+00:00</t>
  </si>
  <si>
    <t>The Commonwealth, explained.
Subscribe and turn on notifications ðŸ””  so you don't miss any videos: http://goo.gl/0bsAjO 
After centuries of colonizing much of the world, the British Empire began its fast descent in the 1960s amid a global wave of independence movements. But when Queen Elizabeth II died in 2022, she was not only still queen of 14 countries besides the United Kingdom, she was also still the leader of an organization that on a map looks a lot like the British Empire.
The British Empire created the first iteration of the Commonwealth to appease white settler colonies looking for more autonomy. It granted them more independence to govern themselves but kept them under the crown. As British leaders realized their power might be at risk throughout their colonies worldwide, the monarchy made a play to keep ties and preserve their global influence by allowing newly independent republics to join the Commonwealth too. The only catch: They had to accept the queen as the leader of the organization. With the death of Queen Elizabeth II, this vestige of the British Empire is now under the leadership of King Charles III. So, what exactly is the Commonwealth? Why is it still here? And will it survive?
Correction: A previous version of this video mistakenly showed Myanmar as a member of the Commonwealth on a 1994 map, mislabeled Sierra Leone and Gold Coast for a brief moment on a 1927 map, and omitted Greenland, all of which have now been corrected. 
We have also clarified that India became a republic shortly after independence with a new line of narration at 3:12; corrected Queen Elizabeth IIâ€™s title at 00:16 and 00:47; and updated the date Barbados became a republic from November 29, 2021, to November 30, 2021.
Sources:
Read about Barbados shedding the queen and becoming a republic:
https://www.bbc.com/news/world-latin-america-59470843
To learn more about the sugar plantations under the British Empire check out this project:
https://runaways.gla.ac.uk/minecraft/index.php/slaves-work-on-sugar-plantations/#:~:text=English%20planters%20first%20began%20growing,and%20Mississippi%20in%20North%20America.
To understand 20th-century Britain and the rise of independence movements, check out â€œThe Impact of the Second World War on the Decolonization of Africaâ€:
https://scholarworks.bgsu.edu/cgi/viewcontent.cgi?article=1048&amp;context=africana_studies_conf
To take a deeper look at how the monarchy started using its image and the media to stay relevant and survive in a changing world, check out Ed Owensâ€™ book:
https://www.academia.edu/40806538/The_Family_Firm_Monarchy_Mass_Media_and_the_British_Public_1932_53
To understand the role of the Commonwealth today, check out this op-ed by Philip Murray, director of the Institute of Commonwealth Studies:
https://www.theafricareport.com/71058/the-commonwealth-why-does-it-exist-and-does-it-help-its-members/
For a deeper look at royalty in general and the British Royal family in particular, watch our episode of Royalty, Explained on Netflix:
https://www.netflix.com/watch/81273753?trackId=255824129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</si>
  <si>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['Christina Thornell', 'Colonialism', 'Royal Family', 'Vox.com', 'barbados', 'britain', 'british empire', 'british monarchy', 'british royal crown', 'british royal family', 'canada', 'colonization', 'commonwealth', 'explain', 'explainer', 'imperialism', 'imperialization', 'king charles', 'queen elizabeth II', 'vox', 'royalty', 'royal family', 'british colony', 'barbados republic', 'british independence', 'colonialism']</t>
  </si>
  <si>
    <t>L7INxfISGFs</t>
  </si>
  <si>
    <t>How Ukraine got the upper hand against Russia</t>
  </si>
  <si>
    <t>2022-09-16 19:15:12+00:00</t>
  </si>
  <si>
    <t>Ukraineâ€™s breakthrough counterattack, explained.
Subscribe and turn on notifications ðŸ””  so you don't miss any videos: http://goo.gl/0bsAjO 
In the spring and summer of 2022, the war between Ukraine and Russia settled into a stalemate. The first phase of the war had been a rapid invasion that drew new battle lines across Ukraine; this next phase saw those battle lines harden and change very little over a long period of fighting. But in September, that chapter came to an end. For the first time in several months, Ukraine scored a major victory and won back significant territory from Russia.
Ukraine pulled this victory off by taking advantage of a surprising weakness in the Russian army: the difficulty itâ€™s had maintaining its ranks of skilled soldiers, especially compared to the training and resources that Ukraineâ€™s army has received from its allies. Reports suggest that Russiaâ€™s army has suffered catastrophic losses in the war, and that itâ€™s attempted to replace those more highly trained forces with large numbers of mercenaries, prisoners, and men over 40. Itâ€™s an army that was stretched thin and vulnerable to the multi-pronged attack Ukraine launched in September.
Russia still controls a large amount of territory in southern Ukraine, including two major cities. But Ukraineâ€™s victory outside of Kharkiv signals a new chapter in the war â€” one where, remarkably, Ukraine seems to have a shot at driving out the Russians completely. Watch the video to learn more about why this attack worked and why it matters so much.
Some sources we drew on for the video: 
For day-by-day updates and maps on the Russian invasion of Ukraine we relied heavily on the Institute for the Study of Warâ€™s Ukraine Project: 
https://www.understandingwar.org/backgrounder/russian-offensive-campaign-assessment-september-15
We also found this interactive map by Neue ZÃ¼rcher Zeitung very helpful: 
https://www.nzz.ch/english/interactive-map-how-the-ukraine-war-is-developing-day-by-day-ld.1688087 
And this tracker from the New York Times helped us understand how the offensive started: 
https://www.nytimes.com/interactive/2022/world/europe/ukraine-maps.html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</si>
  <si>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['Volodymyr Zelensky', 'Vox Sam Ellis', 'Vox.com', 'counterattack', 'explain', 'explainer', 'institute for the study of war', 'institute for the study of war ukraine', 'kharkiv', 'kyiv', 'kyiv ukraine', 'mariuopol footage', 'military', 'military maneuvers', 'offensive', 'putin', 'russia', "russia's war in ukraine", 'russian invasion of ukraine', 'russian tanks', 'southern ukraine offensive', 'ukraine', 'ukraine invasion', 'ukraine war news', 'vladimir putin', 'vox']</t>
  </si>
  <si>
    <t>l96IgQmXmhM</t>
  </si>
  <si>
    <t>How "Spider-Verse" forced animation to evolve</t>
  </si>
  <si>
    <t>How SpiderVerse forced animation to evolve</t>
  </si>
  <si>
    <t>2022-09-10 12:00:36+00:00</t>
  </si>
  <si>
    <t>Non-photorealistic rendering has opened up an alternative to the ubiquitous â€œPixar look.â€
Subscribe and turn on notifications ðŸ””  so you don't miss any videos: http://goo.gl/0bsAjO 
When you think of CGI animated films, you likely think of Pixar. The studio practically invented the genre with 1995â€™s Toy Story â€” the first CGI animated feature film. 
After Toy Story, almost all animation studios wanted to follow in Pixarâ€™s successful footsteps, straight down to their style. Many studios sought out â€œThe Pixar Lookâ€: extremely high quality, physically based, and in some cases almost photorealistic.
Itâ€™s an appealing approach that remains popular at the box office â€” but animated movies started looking kind of homogeneous. And while studios and independent artists tested out more stylized approaches in short films, no studio would commit to a feature-length animated movie that looked so different.
That is, until Sony Pictures/Imageworks took on Spider-Man: Into the Spider-Verse. Instead of chasing the look everyone was after, the team wanted to create something visually new. They did it with â€œnon-photorealistic rendering.â€ 
And since Spider-Verse, non-photorealism has taken off, with almost every studio set to incorporate it in the next five years. Check out our video to learn more about how non-photorealism works.
Note: A version of this was previously published with a spelling error. The error has since been corrected.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</si>
  <si>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['3D animation', 'Marvel', 'Pixar', 'Vox.com', 'animation', 'dreamworks face', 'explain', 'explainer', 'into the spider-verse', 'pixar look', 'rendering', 'spider-man', 'vox', 'vox edward vega', 'motion blur', 'shaders', 'animation shader', 'blender', 'render animation', 'pixar shorts', 'pixar features', 'imageworks', 'dreamworks', 'miles morales', 'spider-verse', 'photorealism', 'non-photorealism', 'photorealistic render', 'graphics', 'animation graphics']</t>
  </si>
  <si>
    <t>jaCkZvrDtC8</t>
  </si>
  <si>
    <t>The real reason Egypt is moving its capital</t>
  </si>
  <si>
    <t>2022-09-07 12:00:35+00:00</t>
  </si>
  <si>
    <t>Cairo isnâ€™t the problem.
Subscribe and turn on notifications ðŸ”” so you don't miss any videos: http://goo.gl/0bsAjO 
In 2017, Egyptâ€™s government announced it would build a new capital city 45 kilometers outside of Cairo, the current capital. It was a shocking announcement since Cairo, a city of more than 10,000,000 people, has been the capital of Egypt for decades. 
The government claims that Cairo has become too overcrowded and that moving the capital will give both Cairoâ€™s residents and government workers more space. But this excuse is not new. For decades, Egyptâ€™s rulers have been building brand new cities in the desert. None of them have solved Cairoâ€™s density issue. And based on how construction is going, this new capital wonâ€™t be a solution either. 
So why does Egypt want a new capital? Well, it has a lot to do with the political revolution in 2011. 
Watch this episode of Vox Atlas to understand the real reason behind Egyptâ€™s giant new capital city.
Sources: 
Mohamed Elshahedâ€™s extensive expertise on architectural history and urbanism helped us understand why creating new cities and communities doesnâ€™t actually improve livelihoods in Cairo:
Nasr City was once Egyptâ€™s new capital, but things went wrong: 
https://cairobserver.com/post/114391196879/nasr-city-was-once-egypts-new-capital-but-things#.YxdfIezMLUY 
Revolutionary Modernism? Architecture and the Politics of Transition in Egypt 1936-1967: 
https://www.proquest.com/openview/e199f143de3d7dc0a53ea314215fb58a/1?pq-origsite=gscholar&amp;cbl=18750&amp;diss=y
For historical maps of Cairo, we mainly relied on these three books: 
Understanding Cairo: The Logic of a City Out of Control by David Sims
https://books.google.com/books/about/Understanding_Cairo.html?id=_9gKRQAACAAJ 
Egyptâ€™s Desert Dreams: Development or Disaster by David Sims 
https://books.google.com/books/about/Egypt_s_Desert_Dreams.html?id=QauFoAEACAAJ 
Cairo by AndrÃ© Raymond
https://www.hup.harvard.edu/catalog.php?isbn=9780674009967 
We used this report by LSE cities to compare densities between major cities at 1:52: 
https://lsecities.net/wp-content/uploads/2019/07/Final-Developing-Urban-Futures-Urban-Age-conference-newspaper.pdf 
For the map at 5:05, we used an updated informal cities map created by Ahmed Zaazaa, a researcher and urban designer. For the demolitions and displacement locations, we used press clippings from Egypt Today and maps from the Cairo 2050 plan. Not all locations are shown.
https://www.egypttoday.com/Article/Search?title=slums
https://cairofrombelow.files.wordpress.com/2011/08/cairo-2050-vision-v-2009-gopp-12-mb.pdf 
These three links helped us create the diagram at 6:42 that shows the population target gaps in Greater Cairoâ€™s new cities:
The Built Environment Observatory: http://marsadomran.info/en/facts_budgets/2016/11/485/
City Population: https://www.citypopulation.de/en/egypt/cities/
Egypt census data: https://egypt.opendataforafrica.org/tadpaqg  
These two pieces helped guide the direction of our video: 
The Sinister Side of Sisiâ€™s Urban Development by Maged Mandour 
https://carnegieendowment.org/sada/84504
Why is Egypt building a new capital by Mustafa Menshaway
https://www.aljazeera.com/opinions/2021/7/5/why-is-egypt-building-a-new-capital 
And a special thanks to the many others based in Cairo who helped us research for this video. Unfortunately, their names could not be listed due to safety concerns. 
Make sure you never miss behind-the-scenes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</si>
  <si>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['Abdel Fattah El-Sisi', 'Vox Sam Ellis', 'Vox.com', 'cairo', 'egypt', 'explain', 'explainer', 'housing crisis', 'low-income housing', 'new capital city', 'over population', 'political revolution', 'protests', 'vox', 'vox atlas', 'cairo egypt', 'cairo population', 'el-Sisi egypt', 'urban planning', 'sprawling cities', 'political control', 'history', 'history of egypt', 'new capital egypt', 'desert cities', 'building new cities']</t>
  </si>
  <si>
    <t>9CVvfFwfI4U</t>
  </si>
  <si>
    <t>Why beavers matter as the planet heats up</t>
  </si>
  <si>
    <t>2022-09-01 12:00:11+00:00</t>
  </si>
  <si>
    <t>Beaver dams are cool(ing the air).
Subscribe and turn on notifications ðŸ””  so you don't miss any videos: http://goo.gl/0bsAjO 
If you know anything about beavers, itâ€™s probably that they build dams. These giant structures made of sticks, stones, and mud can reach heights up to 10 feet (3 meters) and lengths averaging 20 feet (6 meters) â€” though the biggest one ever found was significantly larger and could be seen from space. Dams completely alter the surrounding landscape, flooding the surrounding area and creating wetlands. Itâ€™s one reason beavers have often been considered pests that can cause serious damage when they build dams too close to homes or roads.
But scientists have also understood beaversâ€™ importance as â€œecosystem engineersâ€ for decades. And as the climate crisis continues to worsen, newer studies are finding that beavers play a vital role in dampening its effects â€” especially in areas prone to fire, drought, and even heat waves. To build a more resilient future, it might be best to look to the beavers. 
Check out the video above to learn more, and read the related article by Benji Jones on Vox.com: https://www.vox.com/down-to-earth/23273240/heat-wave-beavers-climate-change
Note: this video's thumbnail has been updated since its original publication. 
You can find Emilyâ€™s study on how beaver dams create fire breaks here: https://esajournals.onlinelibrary.wiley.com/doi/10.1002/eap.2225
For more about the work that Emily does (and the miraculous work of beavers), check out her website: https://emilyfairfaxscience.com/research/
For more on how beaver dams reduce stream temperature and increase groundwater storage: https://esajournals.onlinelibrary.wiley.com/doi/10.1002/ecs2.4168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</si>
  <si>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['Beavers', 'Vox.com', 'air conditioning', 'climate change', 'climate resiliency', 'cooling', 'drought', 'ecosystem', 'ecosystem engineers', 'emily fairfax', 'engineers', 'explain', 'explainer', 'flooding', 'forests', 'groundwater', 'heat waves', 'kim mas', 'rivers', 'streams', 'temperature', 'vox', 'wetlands', 'wildfires', 'wildlife', 'idaho fish and game', 'natural ac', 'water evaporation', 'wetland wild fires', 'fire breaks', 'beaver dam']</t>
  </si>
  <si>
    <t>m1nUCyC8hGA</t>
  </si>
  <si>
    <t>How your TV settings ruin movies</t>
  </si>
  <si>
    <t>2022-08-31 12:00:26+00:00</t>
  </si>
  <si>
    <t>Your TV is ruining your TV. Make it stop.
Subscribe and turn on notifications ðŸ”” so you don't miss any videos: http://goo.gl/0bsAjO 
Your TV finds lots of ways to adjust your picture. You might not want any of them.
Motion smoothing, sharpening, brightness, contrast, and saturation are all adjustments that your television makes to your picture. These can differ wildly from what filmmakers intend and, sometimes, thatâ€™s a nightmare.
As the above video shows, these adjustments are subtle but significant, especially when viewed alongside the original image. Fortunately, there is a solution â€” TV manufacturers have begun adopting new modes like â€œFilmmaker Mode,â€ which largely remove television tweaks to an image.
Further reading:
https://alliance.experienceuhd.com/
You can learn more about what the UHD Alliance is and what it does here.
https://www.youtube.com/watch?v=MPk_FuQrL00
Filmmakers prefer you turn off TV tweaks, as in this PSA by Dune director Denis Villeneuve.
https://www.change.org/p/hdtv-manufacturers-please-stop-making-smooth-motion-the-default-setting-on-all-hdtvs
Once the 4K TV revolution began, cinematographer and director Reed Morano led the charge against TV tweaks using this petition on Change.org.
Make sure you never miss behind-the-scenes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</si>
  <si>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['Video interpolation', 'Vox.com', 'explain', 'explainer', 'motion smoothing', 'tv settings', 'visual', 'visual effects', 'vox', 'filmmaker mode', 'samsung', 'roku', 'hdr video', 'high contrast tv settings', 'UHD alliance', 'UHD', '4K resolution compression', 'video compression', 'codec compression', 'how do frame rates work', 'frame rates', 'visual frame rates', 'tv picture settings', 'video game motion blur', 'motion smoothing tv', 'tom cruise', 'always sunny']</t>
  </si>
  <si>
    <t>rOjTc3F5UB4</t>
  </si>
  <si>
    <t>Why I'm obsessed with these cheap paintings of Paris</t>
  </si>
  <si>
    <t>Why Im obsessed with these cheap paintings of Paris</t>
  </si>
  <si>
    <t>2022-08-29 12:00:29+00:00</t>
  </si>
  <si>
    <t>Did this French painter ever exist?
Subscribe and turn on notifications ðŸ”” so you don't miss any videos: http://goo.gl/0bsAjO 
Henry Rogers' French impressionist paintings of Paris street scenes seem to only exist in online auctions and yard sales. The mystery of his identity deepens when you take a closer look at his art, and notice that his signature changes from painting to painting â€“ sometimes itâ€™s spelled â€œHenryâ€ and sometimes the French â€œHenri.â€
For years, the only place anyone could learn more about Rogers was on a blog called living-in-the-past.com â€” a site where one man documented his curiosities and passion projects, dating back to the â€™90s.
The author of this site, Philip Lord, became obsessed with gathering information about Rogers but found nothing in his early online searches. So he started researching himself by analyzing dozens of Rogersâ€™ paintings, many of them seeming to show the same street in Paris from varying perspectives. He wanted to figure out if â€œHenry Rogersâ€ was a lone street painter in Paris, or in fact a workshop of painters trained to create similar-looking paintings and sign them under a pseudonym.
Lord gave up the search in 2011. In 2022, we picked up the puzzle and tried a few new avenues of inquiry. An actual Paris street painter told us that Rogersâ€™ â€œimpressionâ€ of Paris was imaginary. We visited a lab in Cleveland, Ohio, that uses artificial intelligence and detailed scans of paintings to distinguish the fingerprints of individual artists. They suggested that Henry Rogers is in fact multiple artists creating similar paintings. 
Further reading:
Philip Lordâ€™s original investigation into Henry Rogers paintings: https://living-in-the-past.com/Henry.rogers.html
Case Western Reserve Universityâ€™s MORE Center: http://morecenter.case.edu/
Different strokes: Using artificial intelligence to tell art apart: https://thedaily.case.edu/different-strokes-using-artificial-intelligence-to-tell-art-apart/
Jerome Feuguerâ€™s art: https://www.jeromefeugueur.com/
Make sure you never miss behind-the-scenes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</si>
  <si>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['henry rogers', 'mystery', 'paintings', 'vox', 'caroline burnett', 'paris', 'french impressionism', 'oil painting', 'factory', 'fake art', 'forgery', 'artificial intelligence', 'case western reserve university', 'height data', 'scan', 'science', 'art', 'street painter', 'montmartre', 'henri rogers', 'retro', 'art factory', 'china', 'mexico', 'decor art', 'cheap painting']</t>
  </si>
  <si>
    <t>gMaKhXkihGQ</t>
  </si>
  <si>
    <t>This giant laser can simulate a planetâ€™s core</t>
  </si>
  <si>
    <t>This giant laser can simulate a planets core</t>
  </si>
  <si>
    <t>2022-08-26 12:00:27+00:00</t>
  </si>
  <si>
    <t>How do you study the innards of alien worlds? You just need the worldâ€™s largest laser.
Subscribe and turn on notifications ðŸ””  so you don't miss any videos: http://goo.gl/0bsAjO 
As astronomers search for life outside our solar system, they have to try and answer one big question: Whatâ€™s the recipe for a habitable planet? We tend to think about the ingredients we encounter every day: liquid water, the protective blanket of the atmosphere, a sun that is neither too warm nor too hot. But there are other factors that are probably equally important: Earthâ€™s cooled and hardened crust, its gooey molten guts, its magnetic field, its volcanoes and deep sea vents. These are the features that fostered life as we know it â€“ they were shaped by unseen processes hidden deep within the globe.
In short, if we want to learn how life could arise on other planets, we need to know whatâ€™s going on under the hood.
But thatâ€™s easier said than done. As you drill down into a planet, temperatures and pressures quickly rise. Scientists and their tools wouldnâ€™t survive a few dozen miles down, let alone a few thousand. So how can they study the insides of planets?
Enter NIF and OMEGA â€“ by some measure, the two largest lasers in the world. They inhabit large warehouse-style buildings, and focus scores of intense laser beams onto the head of a pin. When facilities like these were first imagined, the goal was to create nuclear fusion â€“ but planetary scientists quickly realized they could be used to investigate matter under core-like conditions.
The last decade has seen a flood of experiments - and the results have been bizarre. Nickel, a metal that conducts electricity, turns into an insulator. Water forms a hot, conductive ice. Hydrogen becomes a metallic fluid. Sodium, normally a shiny opaque metal, goes completely clear. These startling insights are helping scientists understand how planets form, and how they might evolve to support life.
Presented by the Center for Matter at Atomic Pressures (CMAP) at the University of Rochester,
a National Science Foundation (NSF) Physics Frontier Center, Award PHY-2020249 https://www.rochester.edu/cmap 
Any opinions, findings, conclusions, or recommendations expressed in this material are those of the authors and do not necessarily reflect those of the National Science Foundation.
Further reading:
The Materials Scientist Who Studies the Innards of Exoplanets
https://www.quantamagazine.org/federica-coppari-uses-a-giant-laser-to-look-inside-exoplanets-20210615/
Tanja KovaÄeviÄ‡â€™s 2022 study of rock and ice mixing inside exoplanets:
https://www.nature.com/articles/s41598-022-16816-w
Rick Krausâ€™s 2022 study of iron inside Super Earths:
https://www.science.org/doi/10.1126/science.abm1472
Whatâ€™s Happening In The Depths Of Distant Worlds?
https://epl.carnegiescience.edu/news/what%E2%80%99s-happening-depths-distant-worlds
Everything you always wanted to know about metallic hydrogen but were afraid to ask
https://aip.scitation.org/doi/full/10.1063/5.0002104
NIF scientists observe metallic hydrogen
https://www.science.org/doi/10.1126/science.aat0970
OMEGA research on sodium under extreme pressures
https://www.nature.com/articles/s41467-022-29813-4
OMEGA research on Jupiterâ€™s hydrogen oceans
https://www.nature.com/articles/s41586-021-03516-0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</si>
  <si>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['NIF', 'OMEGA', 'Vox.com', 'exoplanets', 'explain', 'explainer', 'laser', 'life on other planets', 'nuclear fusion', 'planetary science', 'vox', 'cmap', 'giant super earth', 'jupiter', "jupiter's core", "earth's core", 'laser beam', 'gas gun', 'diamond anvil cell', 'gas gun method', 'kola superdeep borehole', 'planetary scientist', 'lawrence livermore national laboratory', 'nuclear tests', 'university of rochester', 'laboratory for laser energetics', 'OMEGA laser', 'miniature star', 'star on earth']</t>
  </si>
  <si>
    <t>LN_--egst3s</t>
  </si>
  <si>
    <t>How â€œdementia villagesâ€ work</t>
  </si>
  <si>
    <t>How dementia villages work</t>
  </si>
  <si>
    <t>2022-08-18 15:11:23+00:00</t>
  </si>
  <si>
    <t>Can miniature towns make dementia care more humane?
Subscribe and turn on notifications ðŸ”” so you don't miss any videos: http://goo.gl/0bsAjO 
On any given day at the Hogeweyk, you can see locals wandering the streets, going out for coffee, folding laundry, and tending gardens, all surrounded by lush outdoor space. Located in Weesp, a Dutch city just outside Amsterdam, the Hogeweyk is a planned village intentionally designed for one purpose: maximizing quality of life for its 180 residents â€” all of whom have severe dementia. 
Inside, nurses and doctors donâ€™t wear uniforms, meals are cooked inside the home with groceries from the village grocery store, and other Weesp residents are free to dine at the on-site restaurant. These design choices aim to deinstitutionalize senior living, blurring the line between what typically happens in front of residents and what happens out of sight. 
The style of care that this facility pioneered has been nicknamed the â€œdementia village,â€ and itâ€™s been emulated across the world. Itâ€™s architecturally organized around choice; by giving residents a high level of freedom, its designers hope to minimize issues associated with dementia like aggression, confusion, and wandering. 
Read more about The Hogeweyk here: http://www.bethecareconcept.com
Special thanks to Max Winters and Perkins Eastman
Make sure you never miss behind-the-scenes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</si>
  <si>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['Vox.com', 'architecture', 'by design', 'dementia', 'dementia care', 'explain', 'explainer', 'psychological design', 'ui design', 'vox', 'vox christophe haubersin', 'dementia caregiver', 'brain disorders', 'design for life', 'design for dementia', 'care home', 'assisted living', 'nursing home', 'disability', 'mental health', 'accomodation', 'urban living', 'city planning', 'urban planning', 'suburban planning', 'dementia village', 'netherlands', 'vox by design', 'quality of life', 'elderly care', 'elderly home', 'senior living']</t>
  </si>
  <si>
    <t>WwGRM4QWFlQ</t>
  </si>
  <si>
    <t>How US corporations poisoned this Indigenous community</t>
  </si>
  <si>
    <t>2022-08-16 15:08:52+00:00</t>
  </si>
  <si>
    <t>Invisible chemicals changed the Mohawk way of life. Theyâ€™re probably in you, too.
Subscribe and turn on notifications ðŸ””  so you don't miss any videos: http://goo.gl/0bsAjO 
In the 1950s, the US and Canada embarked on a massive project to widen the St. Lawrence River, transforming the region to facilitate commerce, attract industry, and boost both nationsâ€™ economies. But there was a third nation in the region whose people were not consulted, and whose lifestyle was completely transformed by the project: the Mohawk of Akwesasne.
The St. Lawrence River has been central to Mohawk culture in the region for thousands of years. The riverâ€™s fish form the central part of their diet. But for the Mohawk, the fish arenâ€™t a â€œresourceâ€ to be used. Theyâ€™re an equal partner in a relationship in which both humans and wildlife have sacred responsibilities to one another. These relationships are central to the Mohawk worldview, and they mirror similar ways of understanding the natural world in other Indigenous communities.
But the bid to lure industry to the region worked. Two major manufacturers built factories close to Akwesasne, and by the 1980s, the Mohawk learned that General Motors and Reynolds Metal had been poisoning the river for decades with cancer-causing chemicals called PCBs. Fish in the river were found to have extremely dangerous levels of PCBs. It presented the community with a devastating choice: continue to fish and risk health problems like cancer and thyroid disorders, or stop fishing and lose the connection with the river, and with their ancestors.
Sources and further reading:
The Akwesasne Task Force on the Environment: https://sites.google.com/site/atfeonline/about-akwesasne (need to confirm)
Reporting from the 1980s on the environmental situation in Akwesasne: https://www.latimes.com/archives/la-xpm-1988-01-24-mn-37912-story.html
Winona LaDuke (1999): â€œAkwesasne: Mohawk Mothersâ€™ Milk and PCBs,â€ All Our Relations: Native Struggles for Land and Life (South End Press)
Gerald Markowitz and David Rosner: â€œMonsanto, PCBs, and the creation of a â€˜worldwide ecological problem,â€™â€ Journal of Public Health Policy (2018) 39:463-540
Elizabeth Hoover (2013): â€œCultural and health implications of fish advisories in a Native American community,â€ Ecological Processes 2:4
The full statement we received from Alcoa, owner of Reynolds Metals, is as follows:
â€œToday, Reynolds Metals Company and the U.S. EPA continue to monitor the various remediation solutions related to the St. Lawrence River and the historical operations from Reynolds Metals Company near Massena. The remediation work was designed in 2000, after public input and consultation, to protect human health and the environment. The work included dredging and capping portions of the river.
â€œIn 2021, the U.S. EPA completed its fourth, five-year review of the remediation project.  EPA confirmed that the remediation work is effective and that it continues to protect human health and the environment.
â€œAlcoa Inc., the former parent company to Alcoa Corporation, acquired Reynolds Metals in 2000. In November of 2016, Alcoa Inc. separated into two companies, Arconic Inc. and Alcoa Corporation, and Reynolds was assigned to Alcoa Corporation.â€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</si>
  <si>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['PCB chemicals', 'Reynolds Metal', 'St. Lawrence River', 'Vox.com', 'akwesasne', 'explain', 'explainer', 'fishing', 'general motors', 'industrialization', 'mohawk', 'vox', 'akwesasne indians', 'indigenous people', 'native tribes', 'cancer causing chemicals', 'manufacturing waste', 'polychlorinated biphenyls', 'PCB environmental effects', 'first nations', 'akwesasne women singers', 'chemical pollution', 'environmental pollution', 'industrial waste', 'water pollution']</t>
  </si>
  <si>
    <t>KtxITylE73U</t>
  </si>
  <si>
    <t>The fall (and rise?) of unions in the US</t>
  </si>
  <si>
    <t>The fall and rise of unions in the US</t>
  </si>
  <si>
    <t>2022-08-09 12:00:10+00:00</t>
  </si>
  <si>
    <t>We answered a viewerâ€™s question about the decline of unionization.
Subscribe and turn on notifications ðŸ”” so you don't miss any videos: http://goo.gl/0bsAjO 
ðŸ“£ If the news feels chaotic to you these days, you're not alone. We want to answer your biggest questions about what's happening in the world today via our new video format: https://forms.gle/Mgp2oqa3gr8tNw1M7 ðŸ“£
â€œHow come weâ€™ve seen such a decline in unionization in the US?â€ Thatâ€™s the question we received from one of our viewers, Cameron when we put out a call for topics to explain. It comes at an interesting time.
Earlier this year, the Amazon Labor Union won its first election at a large warehouse in New York, and more than 200 Starbucks locations have voted to unionize since baristas in Buffalo broke the seal in December 2021. The National Labor Relations Board reports that petitions for union elections are up 56 percent this year compared to 2021. 
This level of energy and momentum in the labor movement is remarkable in light of the long, steep decline in union membership rates since the 1950s. Social science has limited tools for establishing what caused that decline, and different experts tend to emphasize different factors. But in the video above, we dig into a few key drivers of low union density in the US relative to other wealthy countries. 
Sources:
Barry Eidlin, Labor and the Class Idea in the United States and Canada https://barryeidlin.org/theclassidea/ 
Nelson Lichtenstein, State of the Union https://press.princeton.edu/books/paperback/9780691160276/state-of-the-union
Zachary Schaller, â€œDecomposing the Decline of Unions: Revisiting Sectoral and Regional Shiftsâ€ https://journals.sagepub.com/doi/abs/10.1177/00197939221101555?journalCode=ilra&amp; 
OECD, â€œCollective bargaining systems and workersâ€™ voice arrangements in OECD countriesâ€ https://www.oecd-ilibrary.org/sites/a6ebacb7-en/index.html?itemId=/content/component/a6ebacb7-en 
Barry T. Hirsch and David A. Macpherson https://unionstats.com/ 
Bloomberg Law https://news.bloomberglaw.com/daily-labor-report/punching-in-pandemic-union-election-surge-hits-trump-era-rules-28 https://news.bloomberglaw.com/bloomberg-law-analysis/analysis-how-long-does-it-take-unions-to-reach-first-contracts 
Economic Policy Institute https://www.epi.org/unequalpower/publications/private-sector-unions-corporate-legal-erosion/ 
Gallup https://news.gallup.com/poll/12751/labor-unions.aspx 
Thomas Kochan et al â€œWorker Voice in America: Is There a Gap between What Workers Expect and What They Experience?â€ https://journals.sagepub.com/doi/full/10.1177/0019793918806250 
Alejandro Reuss, â€œWhatâ€™s Behind Union Decline in the United States?â€ https://dollarsandsense.org/archives/2011/0311reuss2.html 
Henry Farber, Bruce Western,  Accounting for the Decline of Unions in the Private Sector, 1973-1998, https://link.springer.com/article/10.1007/s12122-001-1017-8 
G. William Domhoff, â€œThe Rise and Fall of Labor Unions In The U.S.â€ https://whorulesamerica.ucsc.edu/power/history_of_labor_unions.html 
Michael Goldfield and Amy Bromsen, â€œThe Changing Landscape of US Unions in Historical and Theoretical Perspectiveâ€ https://www.annualreviews.org/doi/10.1146/annurev-polisci-032211-214003 
Make sure you never miss behind-the-scenes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</si>
  <si>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['Vox.com', 'crowdsource', 'explain', 'explainer', 'labor unions', 'unions', 'vox', 'unionization', 'unionizing', 'starbucks union', 'amazon union', 'union busting', 'how to unionize', 'reaganomics', 'ronald reagan union busting', 'ronald reagan', 'chris smalls', 'joss fong vox', 'bargaining committee', 'union bargaining', 'trade union', 'strike', 'strike action', 'collective bargaining', 'collective bargaining explained', 'labor laws', 'labour laws', 'labour unions']</t>
  </si>
  <si>
    <t>n3sEl4bB3qU</t>
  </si>
  <si>
    <t>Humans finally figured out how to make it rain</t>
  </si>
  <si>
    <t>2022-08-03 12:00:30+00:00</t>
  </si>
  <si>
    <t>Cloud seeding, explained. We flew up to see it with our own eyes.
Subscribe and turn on notifications ðŸ””  so you don't miss any videos: http://goo.gl/0bsAjO
For decades, drought-stricken areas around the world have practiced â€œcloud seeding,â€ a process where chemical flares full of silver iodide are shot into clouds to encourage them to rain. But until recently, the science didnâ€™t quite back this practice up. In large part, thatâ€™s because operational cloud seeding programs donâ€™t have the luxury of conducting controlled tests â€” they have an obligation to produce as much rain as possible for the people living under the clouds they seed. 
But thereâ€™s been a new breakthrough. In 2017, a major cloud seeding experiment in the mountains of Idaho showed that cloud seeding works; shooting chemical flares into the sky does produce more precipitation. 
As the world faces an increasing number of heat waves and droughts, banking water is becoming more and more important. And while we donâ€™t know exactly how life-changing cloud seeding will turn out to be, we do know it has the potential to be a tool in our arsenal in the long battle against worsening droughts.
To understand how cloud seeding works and what itâ€™s already doing in Texas, watch this video and take a trip up to the clouds to see it yourself. 
The Future Perfect team at Vox explores big problems and the big ideas that can tackle them. Read more here: https://www.vox.com/future-perfect  
This video was made possible by a grant from the BEMC Foundation.
Sources and further reading:
To get a deeper understanding of droughts in all their complexity, how they interact with the water cycle, and how climate change makes them worse, check out NRDCâ€™s guide:
https://www.nrdc.org/stories/drought-everything-you-need-know
To understand how tree-ring data and modern data are combined to get a better understanding of droughts over the last thousand years, check out this report:
https://newsroom.ucla.edu/releases/megadrought-southwestern-north-america
To keep track of the many, severe droughts across the US, you can use the US Drought Monitor:
https://droughtmonitor.unl.edu/CurrentMap/StateDroughtMonitor.aspx?west
To read about Texasâ€™s state climate summary for 2022, click on this link:
https://statesummaries.ncics.org/chapter/tx/#:~:text=Temperatures%20in%20Texas%20have%20risen,increases%20in%20extreme%20heat%20events.
To explore how Texas temperatures have changed over time, check out NOAAâ€™s data here:
https://www.ncei.noaa.gov/access/monitoring/climate-at-a-glance/statewide/time-series/41/tavg/ann/6/1895-2022?base_prd=true&amp;begbaseyear=1901&amp;endbaseyear=2000
You can check out the results of the game-changing experiment that verified cloud seeding works here:
https://www.pnas.org/doi/10.1073/pnas.1917204117#sec-3
To read more about the United Nationâ€™s predictions for droughts and water shortages, check out their report here:
https://www.weforum.org/agenda/2022/05/drought-2050-un-report-climate-change/
Make sure you never miss behind-the-scenes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vox.com/store
Watch our full video catalog: http://goo.gl/IZONyE
Follow Vox on Facebook: http://facebook.com/vox
Follow Vox on Twitter: http://twitter.com/voxdotcom
Follow Vox on TikTok: http://tiktok.com/@voxdotcom</t>
  </si>
  <si>
    <t>['Vox.com', 'explain', 'explainer', 'vox', 'future perfect', 'drought', 'megadrought', 'texas drought', 'water cycle', 'climate change', 'cloud seeding', 'weather modification', 'west texas weather modification', 'silver iodide', 'SNOWIE', 'chemical flares', 'solutions', 'climate change solutions', 'precipitation', 'thunder storms', 'weather', 'climate change adaptation', 'climate change mitigation', 'warming climate', 'science solutions']</t>
  </si>
  <si>
    <t>KBXMan0Dafw</t>
  </si>
  <si>
    <t>How F1 racers turn really fast</t>
  </si>
  <si>
    <t>2022-08-02 12:00:19+00:00</t>
  </si>
  <si>
    <t>Itâ€™s all about using the entire width of the road and finding the ideal line.
Subscribe and turn on notifications (ðŸ””) so you don't miss any videos: http://goo.gl/0bsAjO
Cars travel at their fastest speeds when moving in a straight line, and Formula 1 is no different. F1 racers drive at over 215 mph on the straightest parts of the track. But when it comes to turning around tight corners, these kinds of speeds just arenâ€™t possible. In order to avoid spinning out and crashing, racers have to slow down and use physics to strategically craft the most efficient turns while retaining the greatest amount of speed, ideally giving them a leg up against the competition.
The most efficient path through any corner (or set of corners) is generally referred to as the â€œideal racing line.â€
This line changes depending on the path of the track before and after the curve, but the goal is always to spend as little time in the turn as possible. That means using the entire width of the track to minimize the angle that the car will take around the turn, ultimately allowing drivers to carry the most speed through it. 
Links: 
https://driver61.com/uni/racing-line/ 
https://drivingfast.net/racing-line/
https://dspace.mit.edu/bitstream/handle/1721.1/64669/706825301-MIT.pdf 
https://onestopracing.com/how-do-f1-drivers-take-corners/ 
Check out Bradâ€™s YT channel: https://www.youtube.com/c/BradPhilpot
Vox.com is a news website that helps you cut through the noise and understand what's really driving the events in the headlines. Check out http://www.vox.com.
Watch our full video catalog: http://goo.gl/IZONyE
Follow Vox on Facebook: http://goo.gl/U2g06o
Or Twitter: http://goo.gl/XFrZ5H</t>
  </si>
  <si>
    <t>['F1', 'Formula one world championship', 'Ideal Racing Line', 'Racing Line', 'Silverstone', 'Silverstone circuit', 'Vox.com', 'explain', 'explained', 'explainer', 'formula 1', 'racing', 'racing line explained', 'vox']</t>
  </si>
  <si>
    <t>S0dSm_ClcSw</t>
  </si>
  <si>
    <t>This high-speed rail project is a warning for the US</t>
  </si>
  <si>
    <t>This highspeed rail project is a warning for the US</t>
  </si>
  <si>
    <t>2022-07-29 12:00:30+00:00</t>
  </si>
  <si>
    <t>California's "train to nowhere" shows the challenges ahead.
Subscribe and turn on notifications ðŸ””  so you don't miss any videos: http://goo.gl/0bsAjO 
In 2008, voters in California passed Proposition 1A, giving the state the go-ahead to build a high-speed rail line. In theory, it was a great idea. The train would whisk passengers between San Francisco and Los Angeles in less than 3 hours. Eventually it would also link San Diego and Sacramento. It was estimated that it would take until 2020 to complete. 
But now itâ€™s 2022, and so far Californiaâ€™s high-speed rail line is just a few concrete bridges and viaducts strewn across the rural Central Valley. Much of the plan had to be changed, redesigned, or even abandoned all together. Now the project is decades late and way over budget. And that isnâ€™t just Californiaâ€™s problem. Because among the many factors that plagued the project, several are baked into the power structure of the US itself.
Watch the video above to understand just how difficult the US makes it to build infrastructure like Californiaâ€™s high-speed rail line. 
Chapters:
Californiaâ€™s plan: 00:00
Local control: 1:48
Federal funding: 3:45
Lawsuits: 5:09
The experience gap: 6:37
Further reading and sources: 
You can find more of Ethan Elkindâ€™s high-speed rail research and analysis here:
https://www.ethanelkind.com/category/high-speed-rail/
And we highly recommend reading Ralph Vartabedian and Tim Sheehanâ€™s reporting to learn more about how this project has affected communities on the ground: 
https://www.latimes.com/california/story/2021-10-29/california-bullet-train-impacts-disadvantaged-communities-san-joaquin-valley
https://www.fresnobee.com/news/local/high-speed-rail/article260855207.html 
The California-High Speed Rail Authorityâ€™s 2022 business plan was a key source for mapping the routes in this video: 
https://hsr.ca.gov/wp-content/uploads/2022/05/2022-Business-Plan-FINAL-A11Y.pdf
Older business plans, like this one from 2005, helped us understand which alternate routes were being considered before the 2008 vote:
https://hsr.ca.gov/wp-content/uploads/docs/programs/eir-eis/State_Wide_EIR_EIS_Volume_1_Part_1_of_3.pdf
This is the 2015 CEQA lawsuit report we refer to in the video: 
https://issuu.com/hollandknight/docs/ceqa_litigation_abuseissuu?e=16627326/14197714 
Overall infrastructure spending in the US is an important part of this story, and the Peter G. Peterson Foundation had a lot of helpful resources. The video uses data from this report in charts on state and federal spending: https://www.pgpf.org/blog/2020/06/state-and-local-infrastructure-spending-a-closer-look
Exactly how much the federal government ended up spending on this project and when can be hard to pin down, but funding agreement documents like the ones below are publicly available and very useful: 
https://hsr.ca.gov/wp-content/uploads/docs/about/funding_finance/funding_agreements/HSRFRA_CooperativeGrantAgreement_Amendment6_051816_Redacted.pdf
https://hsr.ca.gov/wp-content/uploads/docs/about/funding_finance/funding_agreements/Executed_FY10_Amendment_1.pdf 
We also found this funding timeline from the Eno Center for Transportation extremely helpful in understanding the funding and cost projections related to CAHSR:
https://www.enotrans.org/article/timeline-california-high-speed-rail-cost-estimates/
A key part of this story is understanding how far behind its peers the US is in building high-speed rail. This fact sheet on global HSR from the Environmental and Energy Study Institute offers valuable insights on that:
https://www.eesi.org/papers/view/fact-sheet-high-speed-rail-development-worldwide
And this 2013 report from the California Rail Foundation helped us understand some of the political compromises made in the planning of this project: http://calrailfoundation.org/HSR_files/crn713webcen2.pdf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</si>
  <si>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['Vox.com', 'california', 'explain', 'explainer', 'high speed rail', 'infrastructure', 'public transit', 'vox', 'vox atlas', 'voxpowerUSA']</t>
  </si>
  <si>
    <t>BB3qNWRaxGE</t>
  </si>
  <si>
    <t>Why US gun laws get looser after mass shootings</t>
  </si>
  <si>
    <t>2022-07-28 12:00:07+00:00</t>
  </si>
  <si>
    <t>Congress has rarely acted. But gun laws have been changing.
Subscribe and turn on notifications ðŸ””  so you don't miss any videos: http://goo.gl/0bsAjO 
For decades, the US Congress failed to make meaningful movement on gun reform in the aftermath of mass shootings. But that weak federal response has obscured another story: that state gun laws change after mass shootings all the time. And a study found that, in Republican-controlled state legislatures, a mass shooting roughly doubles the number of laws loosening gun restrictions in the next year.
In this video we look at Texas, where decades of mass shootings in the US have been met with laws that expand gun access. We spoke with Flo Rice, a survivor of the 2018 Santa Fe High School shooting, where a gunman killed 10 people. Flo was shot six times. She and her husband, Scot, became advocates for gun safety, and tried to get tighter gun laws passed in Texas. Watch the piece above to see what happened, and what their story reveals about who has power when it comes to gun policy in the US. 
SOURCES:
Hereâ€™s the 2020 study on gun laws we reference in the video: https://www.sciencedirect.com/science/article/pii/S0047272719301446
The Giffords Law Center to Prevent Gun Violence has lots of resources to understand gun laws in the US. We mention that the US has only had a few major federal laws enacted on guns. You can learn more about some of them here: https://giffords.org/lawcenter/gun-laws/policy-areas/other-laws-policies/key-federal-regulation-acts/
The Texas Tribune has lots of information on the stateâ€™s gun laws. Here is one of James BarragÃ¡nâ€™s recent articles: https://www.texastribune.org/2022/05/30/texas-democrats-gun-control-uvalde/
The Texas Tribune also has this timeline that helped us develop ours: 
https://apps.texastribune.org/features/2019/texas-10-years-of-mass-shootings-timeline/
The Texas Political Project tracks public opinion on gun laws every few months: â€‹â€‹https://texaspolitics.utexas.edu/polling/search?fulltext_search=AND&amp;fulltext=should+gun+laws+be+more+or+less+strict#overall 
The RAND Corporation has been tracking gun laws across the country in their database: https://www.rand.org/pubs/tools/TLA243-2-v2.html
OpenSecrets has lots of data and resources on lobbying and political contributions: https://www.opensecrets.org/news/2022/05/texas-is-a-top-target-for-gun-rights-lobbying-and-political-contributions 
Chapters:
The gun cycle: 00:00
The study: 1:41
Texas: 3:12
Gun laws across the US: 7:11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</si>
  <si>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['US gun laws', 'Vox.com', 'explain', 'explainer', 'gun laws', 'gun violence', 'vox', 'voxpowerUSA', 'gun control', 'gun control debate', 'texas gun laws', 'texas shooter', 'santa fe tx', 'uvalde tx', 'armed shooter', 'legislation', 'how does legislation work', 'gun laws in the US', 'US gun policy', 'greg abbott', 'flo rice', 'vox ranjani chakraborty', 'federal laws', 'state laws', 'state gun laws', 'constitutional carry', 'second amendment', '2nd amendment']</t>
  </si>
  <si>
    <t>jFOyJdP5mds</t>
  </si>
  <si>
    <t>Why US schools are at the center of trans rights</t>
  </si>
  <si>
    <t>2022-07-27 12:00:34+00:00</t>
  </si>
  <si>
    <t>A civil rights battle with transgender kids caught in the middle.
Subscribe and turn on notifications ðŸ””  so you don't miss any videos: http://goo.gl/0bsAjO 
In recent years, state legislatures in the US have introduced hundreds of bills targeting the rights of LGBTQ Americans. Many of those laws are focused in particular on the rights of transgender school children in public schools: what types of bathrooms they can use, whether their pronouns will be used, and whether they can participate in school sports. These laws are increasingly common in Republican-controlled states. Also, they may be violations of federal law.
This puts public schools in these states in a strange position: do they follow state laws that, under the Biden administration, could open them up to a federal civil rights investigation? Or do they ignore state law, and risk the state cutting their funding? Amid all that uncertainty, those who suffer most are the trans children caught up in the fight. 
This video focuses on how that battle is playing out in Tennessee, the state that has introduced more anti-LGBTQ laws in 2022 than almost any other state. We looked at two of the laws that target transgender public school kids: one about bathrooms and one about participation in school sports. Those two issues have very different legal contexts, which you can read more about in the links below.
For more on the legal background of trans and nonbinary rights and bathrooms, you can read about the case of Gavin Grimm: 
https://www.nytimes.com/2021/06/28/us/politics/supreme-court-transgender-bathroom-rights.html
For more on transgender athletes and school sports, you can read about how Title IX will play a role: 
https://apnews.com/article/title-ix-transgender-athletes-rights-9adfe49a8e07f66f07b5e2302bb94730
A note about the data on bullying and school attendance that compares trans, nonbinary, and cisgender students: the sample size of this study is low, covering 14 states that included a question about gender identity, and itâ€™s difficult to ascertain how many transgender students were surveyed in it: 
https://www.cdc.gov/mmwr/volumes/69/su/su6901a1.htm#:~:text=In%20addition%2C%20although,and%20ethnicity%20data
However, surveys by the Trevor Project point to similar findings on bullying and mental health: 
https://www.thetrevorproject.org/wp-content/uploads/2021/10/The-Trevor-Project-Bullying-Research-Brief-October-2021.pdf
Here is more data on mental health and transgender students in US schools: 
https://www.brookings.edu/blog/brown-center-chalkboard/2021/09/13/transgender-student-rights-shouldnt-be-subject-to-partisan-feuds/
EdWeek has a thorough breakdown of whatâ€™s behind the push to legislate school policies, and how anti-LGBTQ laws are used as a political strategy by Republicans: 
https://www.edweek.org/leadership/whats-driving-the-push-to-restrict-schools-on-lgbtq-issues/2022/04
For more on the implications for the Nashville school boardâ€™s decision to defy Tennessee law: 
https://wpln.org/post/tennessee-will-soon-be-able-to-pull-funding-from-schools-that-defy-anti-transgender-laws-where-does-that-leave-transgender-youth/
Chapters
State law vs. federal law: 00:00
Tennesseeâ€™s anti-trans laws: 2:02
Who controls public schools?: 4:22
Legal limbo: 6:21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</si>
  <si>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['Vox.com', 'bathroom bills', 'explain', 'explainer', 'school boards', 'trans kids', 'transgender', 'transgender rights', 'vox', 'voxpowerUSA', 'tennessee bathroom laws', 'trans kids documentary', 'federal vs state power', 'school board meeting', 'Vox Laura Bult', 'trans woman', 'trans debate', 'trans athlete', 'trans athlete banned', 'transgender debate', 'trans lawsuit', 'trans laws', 'trans teens', 'transgender athletes', 'transgender students']</t>
  </si>
  <si>
    <t>Al0rBxHuVk4</t>
  </si>
  <si>
    <t>4 ways Americans are still getting abortion pills</t>
  </si>
  <si>
    <t>2022-07-26 12:00:06+00:00</t>
  </si>
  <si>
    <t>Banning abortion doesnâ€™t eliminate the need for it.
Subscribe and turn on notifications ðŸ””  so you don't miss any videos: http://goo.gl/0bsAjO 
In June, the Supreme Court overturned the 1973 landmark decision Roe v. Wade â€” eliminating the federal right to abortion, and giving the power to decide whether abortion is a crime to each individual state. As of July, many states have already banned abortion outright, and more are soon to follow. But heavily restricting or banning abortion doesnâ€™t eliminate the need for it. And abortion care looks a bit different than it did in 1973.
Over 50 percent of legal abortions in the United States are now carried out early in pregnancy with the use of a two-medication regime known as â€œabortion pillsâ€ or â€œmedication abortion.â€ Most people are able to take the medication in the privacy of their own home.
In December 2021, the federal Food and Drug Administration permanently allowed the pills to be shipped by mail -- and even the states with the tightest restrictions don't necessarily have the power to stop the pills from being discreetly mailed to patientsâ€™ homes. And while doctors who live in states where abortion is banned canâ€™t prescribe the pills for that purpose, people in those states are finding ways get them with the help of websites like PlanCPills.org. The video above outlines some of the paths theyâ€™re taking to get the care they need in a post-Roe America.
This article from The Cut explains more about abortion pills: https://www.thecut.com/article/find-abortion-pill-what-to-expect.html
For more informational resources on medication abortion and abortion in general:
Plan C is an information campaign run by two public health specialists, Elisa Wells (whom we feature in the video) and Francine Coeytaux. It lays out state-by-state resources on how to access medication abortion. https://www.plancpills.org/
The Cut also has a resource guide to locate clinics or services nearest to your zip code: https://www.thecut.com/abortion-clinic-near-you
More information on medication abortion itself and what to expect: 
https://www.plannedparenthood.org/learn/abortion/the-abortion-pill
The Miscarriage and Abortion hotline can connect people with doctors via phone or text: 
https://www.mahotline.org/
For more information on mail forwarding: https://www.plancpills.org/mail-forwarding
If/When/How can provide legal advice: https://www.ifwhenhow.org/
Their reproductive legal helpline and number are here: 
https://www.reprolegalhelpline.org/
844-868-2812
Links to some providers mentioned in the video:
Aid Access: https://aidaccess.org/en/
Hey Jane: https://www.heyjane.com/
Just the Pill: https://www.justthepill.com/
Chapters
Medication abortion, explained: 00:00
Four ways people are getting abortion pills: 2:33
1. Leave the state: 2:58
2. Mail forwarding: 3:23
3. Online pharmacies: 4:24
4.  Aid Access: 4:44
Weighing the options: 5:18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</si>
  <si>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['Vox.com', 'abortion', 'abortion pill', 'abortion rights', 'explain', 'explainer', 'how to', 'medication abortion', 'vox', 'plan c', 'abortion ban', 'roe v wade', 'how to get an abortion', 'virtual mailbox', 'online pharmacy', 'aid access', 'access to abortion', 'reproductive rights', 'reproductive health', "women's health", 'reproductive healthcare', 'voxpowerUSA', 'power in the us', 'states vs federal rights', 'abortion access', 'right to abortion']</t>
  </si>
  <si>
    <t>f0KLHiJLbL0</t>
  </si>
  <si>
    <t>Your brain on travel [Advertiser Content From Marriott BonvoyÂ®]</t>
  </si>
  <si>
    <t>Your brain on travel Advertiser Content From Marriott Bonvoy</t>
  </si>
  <si>
    <t>2022-07-20 21:00:31+00:00</t>
  </si>
  <si>
    <t>Letâ€™s go back in time to one of the most groundbreaking neuroscience discoveries in all of history. Some scientists once believed that the human brain was unchangeable and only declined with age. In the 1960s, neuroscientist Dr. Marian Diamond proved that this belief was false. Dr. Diamond, who famously studied the brain of Dr. Albert Einstein, proved that if the brain was in an enriched environment, it could grow and renew its connections.
One way humans can access an enriched environment? Travel.
Different brainsâ€™ synapses are sparked when humans are exposed to new foods, smells, tastes, and sensations within their environment. Traveling is one way humans can potentially develop new synaptic connections and transform archaic ways of comprehending.
Dr. Diamond found that the cerebral cortices of the rats in enriched environments were about six percent bigger than the rats in the bare cages. Also, the rats in the multi-sensory environment had more synaptic connections than those in the bare settings. This demonstrated that in order for the brain to be able to learn, strengthen and develop, it needs synapses connections.
Dr. Beau Lotto, who was mentored by Dr. Marian Diamond, elaborates on the significance of those connections: â€œWhatâ€™s really important is to have a brain that has the ability to make connections and to lose them. In other words, itâ€™s not about just adapting, itâ€™s about becoming adaptable.â€
In his book â€œSoft-Wired: How the New Science of Brain Plasticity Can Change Your Life,â€ Dr. Michael Merzenich explains the importance of getting outside of oneâ€™s comfort zone and embracing the unfamiliar. According to Merzenich, â€œpeople who travel to new places, keep learning languages, and continue to experience new things into old age, are far less likely to develop cognitive decay.â€
Building on that theme, â€œtravel and having new experiences, in general, is very beneficial for creativity because the more bits of information that you have, the more learning that you have,â€ says Dr. Shelley Carson, author of â€œYour Creative Brain: Seven Steps to Maximize Imagination, Productivity, and Innovation in Your Life.â€ To be more creative, a person needs to learn new things constantly. â€œTravel is one of the ways to constantly be learning because travel is full of new experiences, new stimuli, thatâ€™s just going to pack your brain full of new information,â€ says Dr. Carson.
Wherever your journey takes you, explore Marriott Bonvoy properties around the world at https://www.marriott.com/loyalty/where-can-we-take-you.mi. With over 30 extraordinary hotel brands and endless experiences, you can take your body, brain, and mind on a singularly awe-inspiring trip.</t>
  </si>
  <si>
    <t>['vox.com', 'vox', 'explain']</t>
  </si>
  <si>
    <t>O0mLfzbmqcg</t>
  </si>
  <si>
    <t>Why motion capture is harder than it looks</t>
  </si>
  <si>
    <t>2022-07-19 12:00:18+00:00</t>
  </si>
  <si>
    <t>The suits are just the beginning of the motion capture process.
Subscribe and turn on notifications ðŸ””  so you don't miss any videos: http://goo.gl/0bsAjO 
Motion capture has taken over a lot of computer animation for movies, video games, and TV. Coverage typically focuses on actors wearing funny suits and performing feats of imagination. But is it really that easy?
The above video shows that itâ€™s a lot more complex than that. Motion capture requires heavy editing, tweaking, and processing after the actual capture to create animations that look real. That part of the process is key to understanding the images on your screen.
Watch the above video to learn more.
Further Reading:
https://plask.ai/
Plask.ai lets you try out these tools for yourself. Itâ€™s a fun way to see just how far AI-based motion capture can go.
https://www.mixamo.com/#/
Mixamo is one of many resources for motion capture artists, and itâ€™s fun to just browse the animations and see how they work.
https://beforesandafters.com/2019/09/10/computer-pajamas-the-history-of-ilms-imocap/
As in most things related to visual effects, the site Befores and Afters has countless relevant nuggets of behind-the-scenes footage and deep dives into motion capture history.
Note: The headline on this piece has been updated.
Previous headline: Why motion capture is more than actors in funny suits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</si>
  <si>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['Vox.com', 'explain', 'explainer', 'film and filmmaking', 'mocap', 'motion capture', 'phil edwards vox', 'vox', 'vox almanac', 'filmmaking', 'mocap suit', 'mocap animation', 'blender', 'maya', 'render', 'rokoko smartsuit pro', 'rokoko motion capture', 'facial capture', 'motion capture movies', 'video games']</t>
  </si>
  <si>
    <t>1O_YHxd_HWQ</t>
  </si>
  <si>
    <t>How abortion bans make inequality worse</t>
  </si>
  <si>
    <t>2022-07-08 12:00:01+00:00</t>
  </si>
  <si>
    <t>And the study that offers a glimpse into a post-Roe v. Wade future.
Subscribe and turn on notifications ðŸ””  so you don't miss any videos: http://goo.gl/0bsAjO 
In 2008, researchers with the University of California San Francisco embarked on a study that compared the outcomes of two similar groups of women, each at a crucial juncture in their lives: a visit to an abortion clinic. The groups differed, though, in whether or not they were able to terminate an unwanted pregnancy. It was called the Turnaway Study, named for those who were turned away by the clinic because their pregnancies were past legal gestational limits, and it provides some of the best data we have on the impacts of abortion bans. 
Among the studyâ€™s findings is the severe financial impact of being forced to parent a new child when someone is already living in difficult financial circumstances. People who seek abortions, especially later-term abortions, are far more likely than the general population to be living in poverty, or otherwise financially unstable. That fact makes it unsurprising that, when researchers asked women about their reasons for seeking an abortion, not being financially prepared was the most common reason. This video offers a glimpse into the financial penalty of parenting under difficult circumstances. 
We interviewed several women who had similar experiences to the women in the study. We didnâ€™t seek out interviewees who exactly reflected the circumstances of the study participants (i.e., the length of gestation when they sought an abortion, or their socioeconomic background) but their stories reveal some parallels: most people want an abortion because they donâ€™t feel financially stable or donâ€™t have a partner they want to co-parent with. 
The Turnaway Study also looked at mental health outcomes, relationship outcomes, and whether or not study participants chose adoption instead of parenting. Whether or not they chose adoption is relevant to common pro-life rhetoric, which encourages people to give unwanted children up for adoption rather than choose abortion. But the Turnaway Study found that 91% of women who were denied an abortion chose to parent, which indicates that adoption is not a feasible alternative for most people. We interviewed Gretchen Sisson, a researcher who looked at adoption rates and motivations among the Turnaway Study participants. 
For more coverage of the Turnaway Study: 
https://www.nytimes.com/2013/06/16/magazine/study-women-denied-abortions.html?_r=0
For lead Turnaway Study researcher Diana Greene Fosterâ€™s book about her study:
https://bookshop.org/books/the-turnaway-study-ten-years-a-thousand-women-and-the-consequences-of-having-or-being-denied-an-abortion-9781982141578/9781982141561
For links to further research using Turnaway Study data: 
https://www.ansirh.org/sites/default/files/publications/files/turnawaystudyannotatedbibliography.pdf
For Gretchen Sissonâ€™s work on adoption: 
https://www.whijournal.com/article/S1049-3867(16)30348-6/fulltext
We also interviewed Katie Woodruff, who analyzed news coverage of abortion: 
https://pubmed.ncbi.nlm.nih.gov/30309695/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</si>
  <si>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['Vox.com', 'abortion', 'abortion bans', 'explain', 'explainer', 'forced parenthood', 'roe v wade', 'turnaway study', 'vox', "women's health", 'roe v wade overturned', 'abortion restrictions', 'forced parenting', 'UCSF abortion study', 'UCSF', 'Diana Greene Foster', 'katie woodruff', 'gretchen sisson', 'economic inequality', 'right to an abortion', 'abortion ban us', 'income inequality', 'poverty', 'poverty line', 'poverty cycle', 'abortion study', 'abortion impact']</t>
  </si>
  <si>
    <t>dphq5X-rMew</t>
  </si>
  <si>
    <t>How the â€œlost citiesâ€ of the Amazon were finally found</t>
  </si>
  <si>
    <t>How the lost cities of the Amazon were finally found</t>
  </si>
  <si>
    <t>2022-07-07 12:00:32+00:00</t>
  </si>
  <si>
    <t>And why they were so hard to see
Subscribe and turn on notifications ðŸ””  so you don't miss any videos: http://goo.gl/0bsAjO 
The Amazon has always been one of the most mysterious places on earth. 
When European colonizers arrived in the 16th century, they were captivated by rumors of a golden city, hidden somewhere in the rainforest. Their search for â€œEl Doradoâ€ lasted more than a century, but only resulted in disaster, death, and further conquest of the indigenous people there. 
Experts thereafter looked at the Amazon and saw only a desolate jungle; too harsh for extensive agriculture and therefore sparsely populated. They believed that it had always been this way. 
Until recently. 
Beginning in the late 20th century, archaeologists began looking more closely at the forest floor. Working with the indigenous people who still remained there, they excavated long ditches and mounds. After mapping them, they could see that these were the markings of large settlements; walls, moats, plazas, and roads that connected even more settlements. And they were all over the Amazon. 
Further reading: 
The Lost City of Z, David Grann
Exploration Fawcett: Journey to the Lost City of Z, Percy Fawcett
The works of Michael Heckenberger; https://anthro.ufl.edu/2013/09/29/heckenberger/
Lidar reveals pre-Hispanic low-density urbanism in the Bolivian Amazon https://www.nature.com/articles/s41586-022-04780-4
The geoglyph sites of Acre, Brazil: 10 000-year-old land-use practices and climate change in Amazonia https://www.cambridge.org/core/journals/antiquity/article/geoglyph-sites-of-acre-brazil-10-000yearold-landuse-practices-and-climate-change-in-amazonia/6E74670EB776FB3DE3EE426A87847C33
Predicting pre-Columbian anthropogenic soils in Amazonia https://royalsocietypublishing.org/doi/10.1098/rspb.2013.2475
The Lore of Lost Cities - Imagining The Lost City Of Z https://www.forbes.com/sites/davidanderson/2019/04/30/the-lore-of-lost-cities-imagining-the-lost-city-of-z/?sh=2114a4fc4862
Once Hidden by Forest, Carvings in Land Attest to Amazonâ€™s Lost World
https://www.nytimes.com/2012/01/15/world/americas/land-carvings-attest-to-amazons-lost-world.html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</si>
  <si>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['Vox.com', 'amazon', 'explain', 'explainer', 'lost cities', 'vox', 'percy fawcett', 'atlas', 'map', 'rainforest', 'conquistador', 'inca', 'cusco', 'tenochtitlan', 'aztec', 'el dorado', 'gold', 'exploration', 'colonization', 'ditches', 'mounds', 'indigenous', 'south america', 'spanish', 'cuzco', 'city of gold', 'el dorado lost city', 'amazon ancient cities', 'ruins', 'ancient civilization', 'lost city of z', 'real lost city of z', 'amazonian indigenous tribes', 'colonialism', 'spanish exploration', 'south america lost civilizations']</t>
  </si>
  <si>
    <t>lXshUNU65wI</t>
  </si>
  <si>
    <t>Drag kings, explained by drag kings</t>
  </si>
  <si>
    <t>Drag kings explained by drag kings</t>
  </si>
  <si>
    <t>2022-06-30 12:00:38+00:00</t>
  </si>
  <si>
    <t>Mo B. Dick, Maxxx Pleasure, Sigi Moonlight, Johnny Gentleman, and King Molasses explain the evolution of drag.
Subscribe and turn on notifications ðŸ”” so you don't miss any videos: http://goo.gl/0bsAjO 
Drag kings have historically gotten a lot less attention than drag queens, but thatâ€™s starting to change. We interviewed five drag kings about their relationships to drag, how the artform has transformed, and what they love about it. 
In the words of King Molasses, drag is full of â€œthat swag you get in the shower that nobody sees.â€ Drag king performances are all about playing with masculine identities: politicizing them, satirizing them, and having fun with them. And these performers have been around for centuries. 
In China, documentation of â€œmale impersonatorsâ€ dates back to the Tang Dynasty, from 618 to 907 AD. In the mid-to-late 1800s, drag king pioneers like Annie Hindle, Vesta Tilley, and Ella Wesner began performing. And in the early 1900s, Go-won-go Mohawk was likely the first indigenous male impersonator. 
By the early 1900s, black performers like Gladys Bentley and StormÃ© DeLarverie were becoming drag pioneers. And by the 1990s, there was a big, thriving drag king scene in cities like New York City, San Francisco, and London â€” all over the world. 
Today, drag kings are pushing for space in a cis male-dominated field. And itâ€™s working.
Resources:
Instagram links for all the featured kings:
King Molasses, DC: https://www.instagram.com/kingmolasses/ 
Mo B. Dick, LA: https://www.instagram.com/mrmobdick/
Johnny Sin Gentleman, LA: https://www.instagram.com/johnnythegentla/
Maxxx Pleasure, NYC: https://www.instagram.com/mr.mpleasure/ 
Sigi Moonlight, London: https://www.instagram.com/sigimoonlight/?hl=en 
Make sure you never miss behind-the-scenes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</si>
  <si>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['LGBTQIA', 'Vox.com', 'drag', 'drag kings', 'explain', 'explainer', 'gender', 'lgbtq+', 'male impersonators', 'performance', 'queer history', 'vox', 'lgbt', 'drag race', 'drag race king', 'drag king performance', 'gender history', 'afab', 'non-binary', 'transgender', 'pride', 'pride performance drag', 'drag queens', 'go-won-go mohawk', 'tang dynasy', 'king molasses', 'sigi moonlight', 'maxxx pleasure', 'mo b dick', 'johnny gentleman']</t>
  </si>
  <si>
    <t>3Kzl2suBE2w</t>
  </si>
  <si>
    <t>Why roller coaster loops aren't circular</t>
  </si>
  <si>
    <t>Why roller coaster loops arent circular</t>
  </si>
  <si>
    <t>2022-06-29 12:00:01+00:00</t>
  </si>
  <si>
    <t>The G forces were out of this world.
Subscribe and turn on notifications ðŸ”” so you don't miss any videos: http://goo.gl/0bsAjO 
If youâ€™ve ever been on a modern looping roller coaster, youâ€™ve probably experienced a thrilling, safe, and mostly comfortable ride. But this wasnâ€™t always the case. Just over 100 years ago, loop-the-loops were painful, not sturdy, and much more dangerous than they are today.
Between the 1840s and early 1900s, loops on roller coasters were perfectly circular â€” meaning riders would go from traveling in a fairly straight line to immediately moving into a curve. This rapid onset of curvature caused extreme G force spikes that rattled passengers to their core.  
The first looping roller coaster in North America â€” Coney Islandâ€™s Flip-Flap Railway â€” could exert up to 14 G's on a person. For reference, astronauts in a spaceship launch experience 3 Gâ€™s. Fighter pilots with very special equipment and training can handle 10 Gâ€™s for short periods of time. 14 Gâ€™s was (and still is) tremendous.
More people paid to watch others ride these early coasters rather than ride themselves. Without sustained success, most looping coasters closed down within their first decade of operation.
Looping coasters wouldnâ€™t find success again until the 1970s with a new loop shape, new materials, many more cars â€” and, thankfully, fewer Gâ€™s. In this video, we break down all the advancements that helped make looping coasters the popular ride they are today. 
Links:
https://www.aceonline.org/
https://www.youtube.com/user/yoprofmatt 
https://vc.bridgew.edu/honors_proj/459/ 
https://gizmodo.com/why-roller-coaster-loops-are-never-circular-1549063718 
https://www.washingtonpost.com/archive/1997/08/13/a-brief-history-of-the-roller-coaster/4490a0f9-6a82-451d-86b7-f36a7bc0fbbf/ 
Make sure you never miss behind-the-scenes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</si>
  <si>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['Vox.com', 'explain', 'explainer', 'g force', 'physics', 'roller coasters', 'rollercoaster', 'vox', 'american roller coaster', 'theme parks', 'coney island', 'hershey park', 'hershey park roller coasters', 'six flags', 'six flags roller coasters', 'roller coaster pov', 'theme park physics', 'adventure park physics', 'gravity', 'g force roller coaster', 'summer rides', 'summer theme park', 'magic mountain', 'sooperdooperlooper', 'great american revolution ride']</t>
  </si>
  <si>
    <t>Ef7hQ35bfIU</t>
  </si>
  <si>
    <t>Why shipping container homes are overrated</t>
  </si>
  <si>
    <t>2022-06-15 12:00:07+00:00</t>
  </si>
  <si>
    <t>Theyâ€™re fun. Theyâ€™re also way more difficult to build than they seem.
Subscribe and turn on notifications ðŸ”” so you don't miss any videos: http://goo.gl/0bsAjO 
Shipping container homes have been a trend for a while, from reality TV shows to housing policy discussions. But the truth is that these homes are a lot more difficult to build than you might think.
Itâ€™s easy to think that housing solutions are purely technological, but many obstacles to housing arenâ€™t in construction but in the policies surrounding homebuilding. Moreover, many of the supposed advantages of shipping containers turn out to be more complicated in reality.
Voxâ€™s Phil Edwards spent a night in a shipping container home to see how the experience of staying in a shipping container compares with the reality of building one.
Further Reading:
Mark Hoganâ€™s 2015 opinion piece about shipping containers is a great introduction to the topic: https://www.archdaily.com/773491/opinion-whats-wrong-with-shipping-container-housing-everything
Belinda Carrâ€™s debunking of shipping containers gets into more building science detail: https://www.youtube.com/watch?v=i7yEDz6bCfU
Sheâ€™s also an even-handed critic and made a video about five shipping container successes: https://www.youtube.com/watch?v=xkG3gmPUPQg
You can check out Michaelâ€™s Airbnbs here: https://www.airbnb.com/users/show/329149776
Make sure you never miss behind-the-scenes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</si>
  <si>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['Vox.com', 'belinda carr', 'building science', 'explain', 'explainer', 'phil edwards', 'shipping containers', 'vox', 'vox almanac', 'affordable housing', 'modular housing', 'modular housing construction', 'shipping container homes', 'shipping container homes cost', 'airbnb', 'airbnb container home', 'container home', 'tiny house', 'tiny house tour', 'tiny house design', 'modular homes', 'modular tiny house', 'home kits', 'prefab homes', 'sustainable housing', 'new modular homes', 'airbnb secrets']</t>
  </si>
  <si>
    <t>SVcsDDABEkM</t>
  </si>
  <si>
    <t>The AI that creates any picture you want, explained</t>
  </si>
  <si>
    <t>The AI that creates any picture you want explained</t>
  </si>
  <si>
    <t>2022-06-01 12:00:24+00:00</t>
  </si>
  <si>
    <t>How programmers turned the internet into a paintbrush. DALL-E 2, Midjourney, Imagen, explained.
Subscribe and turn on notifications ðŸ”” so you don't miss any videos: http://goo.gl/0bsAjO 
Beginning in January 2021, advances in AI research have produced a plethora of deep-learning models capable of generating original images from simple text prompts, effectively extending the human imagination. Researchers at OpenAI, Google, Facebook, and others have developed text-to-image tools that they have not yet released to the public, and similar models have proliferated online in the open-source arena and at smaller companies like Midjourney.
These tools represent a massive cultural shift because they remove the requirement for technical labor from the process of image-making. Instead, they select for creative ideation, skillful use of language, and curatorial taste. The ultimate consequences are difficult to predict, but â€” like the invention of the camera, and the digital camera thereafter â€” these algorithms herald a new, democratized form of expression that will commence another explosion in the volume of imagery produced by humans. But, like other automated systems trained on historical data and internet images, they also come with risks that have not been resolved. 
The video above is a primer on how we got here, how this technology works, and some of the implications. And for an extended discussion about what this means for human artists, designers, and illustrators, check out this bonus video: https://youtu.be/sFBfrZ-N3G4
Midjourney: www.midjourney.com 
List of free AI Art tools: https://pharmapsychotic.com/tools.html 
Sources: 
https://arxiv.org/abs/1511.02793 
https://arnicas.substack.com/p/titaa-28-visual-poetry-humans-and?s=r 
https://va2rosa.medium.com/copyright-storm-authorship-in-the-age-of-ai-baba554aa617 
https://tedunderwood.com/2021/10/21/latent-spaces-of-culture/ 
https://medium.com/artists-and-machine-intelligence/a-journey-through-multiple-dimensions-and-transformations-in-space-the-final-frontier-d8435d81ca51 
https://jxmo.notion.site/The-Weird-and-Wonderful-World-of-AI-Art-b9615a2e7278435b98380ff81ae1cf09 
https://ml.berkeley.edu/blog/posts/clip-art/ 
https://multimodal.art/ 
https://openai.com/blog/dall-e/ 
https://openai.com/blog/clip/ 
https://openai.com/dall-e-2/ 
https://laion.ai/laion-5b-a-new-era-of-open-large-scale-multi-modal-datasets/ 
https://arxiv.org/abs/2110.01963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</si>
  <si>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['AI art', 'DALL-E 2', 'Midjourney', 'OpenAI', 'Vox.com', 'ai', 'deep learning', 'explain', 'explainer', 'generated art', 'multimodal learning', 'text-to-image', 'text2image', 'vox', 'ai art', 'robot art generator', 'ai art generator', 'art generator machine', 'tiktok art', 'open source', 'open source art', 'artificial intelligence art', 'robot art', 'ai generated art', 'deep learning ai', 'picture learning ai', 'how does ai learn', 'will robots replace art']</t>
  </si>
  <si>
    <t>S1m-KgEpoow</t>
  </si>
  <si>
    <t>We tracked what happens after TikTok songs go viral</t>
  </si>
  <si>
    <t>2022-05-31 12:00:17+00:00</t>
  </si>
  <si>
    <t>A data investigation into how TikTok is shaping the music industry, in collaboration with The Pudding.
Subscribe and turn on notifications ðŸ”” so you don't miss any videos: http://goo.gl/0bsAjO 
Itâ€™s no secret that TikTok is a virality machine. Songs get turned into sounds that can be used in any video, and if they gain enough traction they can catapult a musician into the pop culture stratosphere. But we wanted to know exactly what happens between a song going viral and an artist becoming a bonafide success. So in the fall of 2021, we partnered with data analysis website The Pudding figure it out. 
Along the way, we discovered that using data to concretely answer this question is quite a challenge. Our process included creating dozens of custom data sets, careful fact-checking, and conversations with both hit songwriters and music industry executives to match data with real experiences. 
After seven months of spreadsheets, data deep-dives, and interviews, we were able to follow the numbers to track what happens to artists after they go viral â€” and how the music industry has shapeshifted around TikTok. It turns out the app is completely revolutionizing the way record labels work, and giving artists more leverage than ever.
Check out the data on The Pudding's website here: https://pudding.cool/2022/07/tiktok-story/
More from The Pudding: https://pudding.cool/ | TikTok: @the_pudding
Additional credit: Researcher Halley Brown
You can find all of our interviewees at the links below: 
JVKE  | TikTok: @JVKE | IG: @itsjvke 
L.Dre | TikTok: @ldrethegiant | IG: @ldrethegiant | YouTube: www.youtube.com/ProdByLDre 
Tom Rosenthal | TikTok: @tomrosenthalmusic
Mary Rahmani | www.moonprojects.com
Ari Herstand | aristake.com
Elias Leight | Twitter: @ehleight
Matt Daniels | Twitter: @matthew_daniels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</si>
  <si>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['The Pudding', 'TikTok', 'Vox.com', 'data', 'data journalism', 'explain', 'explainer', 'music', 'viral music', 'vox', 'tiktok stars', 'tiktok influencers', 'tiktok viral songs', 'jvke songs', 'jvke', 'spotify', 'music deals', 'music industry', 'how to go viral', 'spotify tiktok songs', 'trending songs', 'trending tiktok', 'rolling stones', 'music explained', 'viral music explained', 'how to become a tiktok star', 'tiktok creator', 'content creation', 'content creator']</t>
  </si>
  <si>
    <t>iMiQeS1XywA</t>
  </si>
  <si>
    <t>Why Germany is hooked on Russian gas</t>
  </si>
  <si>
    <t>2022-05-18 12:00:33+00:00</t>
  </si>
  <si>
    <t>How Germany got stuck paying for Russia's war.
Subscribe and turn on notifications ðŸ””  so you don't miss any videos: http://goo.gl/0bsAjO 
Since Russiaâ€™s invasion of Ukraine, the EU has sanctioned much of Russiaâ€™s economy, but Russiaâ€™s natural gas trade remains untouched. The EU gets nearly a quarter of its energy from natural gas, and almost half of that comes from Russia, the worldâ€™s largest gas exporter. As the EUâ€™s largest economy, Germany is Russiaâ€™s biggest customer, paying Russiaâ€™s state-owned gas company 200 million euros. So while Germany has even sent Ukraine weapons, in a historic shift of military policy, through its gas supply Germany is helping to pay for the war itâ€™s trying to stop.
Itâ€™s inherently hard to pivot away from piped gas. Unlike oil and coal, which can be rerouted, gas pipelines cost billions, take years to build, and physically connect producer and buyer directly, making them long-term commitments. That was the origin of Germanyâ€™s dependence on Russian gas, and over time itâ€™s only deepened. Today, as the world tries to punish Russia through sanctions, that dependence is getting in the way.
Sources for additional reading:
Explore the worldâ€™s natural gas pipelines (and so much more!) with the Global Energy Monitorâ€™s map:
https://globalenergymonitor.org/
Check out this explorer from IEA that showcases the worldâ€™s reliance on Russiaâ€™s fossil fuels. You can select natural gas in the dropdown menu to get that specific data: https://www.iea.org/reports/reliance-on-russian-fossil-fuels-data-explorer
This tracker from the Centre for Research on Energy and Clean Air shows how much money Europe has spent on Russian fossil fuels since the war in Ukraine began: https://beyond-coal.eu/russian-fossil-fuel-tracker/
This review of Power of Connection: Why the Russia-Europe gas trade is strangely untouched by politics by Thane Gustafson is a good summary of the strong link natural gas pipelines create between producers and buyers:
https://www.nature.com/articles/d41586-019-03694-y
If you want to dive into German-Russian natural gas relations, check out this research paper by Aurelie Bros: https://www.swp-berlin.org/publications/products/research_papers/2017RP13_wep_EtAl.pdf
The 2009 gas dispute that became a warning for Europe is explained in detail here:
https://www.oxfordenergy.org/wpcms/wp-content/uploads/2010/11/NG27-TheRussoUkrainianGasDisputeofJanuary2009AComprehensiveAssessment-JonathanSternSimonPiraniKatjaYafimava-2009.pdf
Here you can check out the EUâ€™s sanctions on Russia since the war in Ukraine began:
https://ec.europa.eu/info/business-economy-euro/banking-and-finance/international-relations/restrictive-measures-sanctions/sanctions-adopted-following-russias-military-aggression-against-ukraine_en
And, finally, we recommend these two books for anyone who wants to go even deeper into the topic:
Red Gas: Russia and the origins of European energy dependence by Per HÃ¶gselius: https://www.amazon.com/Red-Gas-Dependence-Macmillan-Transnational/dp/1137293713
Russian Energy Chains: The remaking of technopolitics from Siberia to Ukraine to the European Union by Margarita Balmaceda:
https://www.foreignaffairs.com/reviews/capsule-review/2021-10-19/russian-energy-chains-remaking-technopolitics-siberia-ukraine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</si>
  <si>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['EU Sanctions', 'Germany', 'Vox.com', 'economics', 'explain', 'explainer', 'natural gas', 'russia', 'ukraine', 'vox', 'sanctions', 'ukraine sanctions', 'germany natural gas', 'russian natural gas', 'eu natural gas', 'nord stream', 'nord stream 2 pipeline', 'nord stream 2 halted', 'russian sanctions', 'us sanctions on russia', 'gazprom', 'gazprom germany', 'gas companies', 'natural gas company', 'gas prices', 'russian economics']</t>
  </si>
  <si>
    <t>s1-StAlw3aE</t>
  </si>
  <si>
    <t>The hidden history of â€œHand Talkâ€</t>
  </si>
  <si>
    <t>The hidden history of Hand Talk</t>
  </si>
  <si>
    <t>2022-05-16 12:00:34+00:00</t>
  </si>
  <si>
    <t>The hidden history of an ancient language.
Subscribe and turn on notifications ðŸ””  so you don't miss any videos: http://goo.gl/0bsAjO 
Centuries before we had American Sign Language, Native sign languages, broadly known as â€œHand Talk,â€ were thriving across North America. Hand Talk would be influential in the formation of American Sign Language. But it has largely been written out of history. 
One of these Hand Talk variations, Plains Indian Sign Language, was used so widely across the Great Plains that it became a lingua franca â€” a universal language used by both deaf and hearing people to communicate among tribes that didnâ€™t share a common spoken language. At one point, tens of thousands of indigenous people used Plains Indian Sign Language, or PISL, for everything from trade to hunting, conflict, storytelling, and rituals.  
But by the late 1800s, the federal government had implemented a policy that would change the course of indigenous history forever: a violent boarding school program designed to forcibly assimilate indigenous children into white American culture â€” a dark history that weâ€™re still learning more about to this day. 
Because of a forced â€œEnglish-onlyâ€ policy, the boarding school era is one of the main reasons we lost so many Native signers â€” along with the eventual dominance of ASL in schools for the deaf. 
Today, there are just a handful of fluent PISL signers left in the US. In the piece above we hear from two of these signers who have dedicated their lives to studying and revitalizing the language. They show us PISL in action, and help us explore how this ancient language holds centuries of indigenous history. 
Note: The headline on this piece has been updated.
Previous headline: Before American Sign Language, we had "Hand Talk"
Read more from Melanie McKay-Cody on the history of Plains Indian Sign Language: https://shareok.org/handle/11244/319767
Check out Lanny Real Birdâ€™s videos: https://www.youtube.com/channel/UCSFVFPZKp14gfMWhA1EzxlQ
Much of the footage of the 1930 Indian Sign Language Council isnâ€™t online, but check out some of it here: https://commons.wikimedia.org/wiki/File:Indian_Sign_Language_Council_(1930).webm
Here are some original books we reference on sign talk: https://archive.org/details/indiansigntalkbe00hadl/page/66/mode/2up 
https://archive.org/details/indiansignlangua00tomk/page/10/mode/2up
The Smithsonian holds lots of photos and archives on Plains Indian Sign Language like this: https://www.si.edu/object/archives/components/sova-naa-photolot-24-ref10318
Sarah Klotz on how Native American boarding schools like Carlisle contributed to the loss of PISL: http://constell8cr.com/issue-2/the-historical-work-of-cultural-rhetorics-constellating-indigenous-deaf-and-english-only-literacies/. She references archives that shows how students continued to use sign language like this one from the Carlisle Indian School Digital Resource Center: https://carlisleindian.dickinson.edu/publications/school-news-vol-2-no-8
Have an idea for a story that we should investigate for Missing Chapter? Send it to us via this form! http://bit.ly/2RhjxMy
Sign up for the Missing Chapter newsletter to stay up to date with the series:  https://vox.com/missing-chapter
Explore the full Missing Chapter playlist, including episodes, a creator Q&amp;A, and more! https://www.youtube.com/playlist?list=PLJ8cMiYb3G5fR2kt0L4Nihvel4pEDw9od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</si>
  <si>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['American School for the Deaf', 'Hand Talk', 'Lanny Real Bird', 'Melanie McKay-Cody', 'Plains Indian Sign Language', 'Vox.com', 'american sign language', 'boarding schools', 'explain', 'explainer', 'hidden history', 'indigenous history', 'linguistics', 'missing chapter', 'native american', 'signs', 'tribes', 'vox', 'PISL', 'native history', 'sign language for babies', 'sign language history', 'crow tribe', 'cherokee history', 'genocide', 'native american history', 'native history of the united states']</t>
  </si>
  <si>
    <t>_cQKsYYhF20</t>
  </si>
  <si>
    <t>The world's biggest wave, explained</t>
  </si>
  <si>
    <t>The worlds biggest wave explained</t>
  </si>
  <si>
    <t>2022-05-13 12:00:29+00:00</t>
  </si>
  <si>
    <t>And how it's transformed a Portuguese town.
Subscribe and turn on notifications ðŸ””  so you don't miss any videos: http://goo.gl/0bsAjO 
NazarÃ©, Portugal was for centuries just a small fishing village known for its fishermen and dangerous seas. Then one day in 2011, a pro-surfer named Garrett McNamara strapped on a surf board and rode a 78 foot wave right off its coast. It was a new world-record for big wave surfing and the moment that changed NazarÃ© forever. Now, NazarÃ© is the capital of Big Wave surfing. The secret to NazarÃ©â€™s giant waves lies under the surface, where a huge underwater canyon funnels swells right up to its cliffs, then launches that energy straight up, sometimes 60, 70, or 80 feet. Many surfers visit in the hopes of catching a 100-foot wave.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</si>
  <si>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['NazarÃ©', 'Vox.com', 'big wave surfing', 'explain', 'explainer', 'portugal', 'surfing', 'vox', 'garrett mcnamara', 'garrett mcnamara nazare', 'longboard surfing', 'big waves', 'tony laureano', 'tony laureano surfing', 'nazarÃ© portugal waves', 'big waves explained', 'biggest waves ever surfed', 'biggest waves in nazare', 'surfing waves', 'surfing wave storm', 'surf swell explained', 'Rodrigo Koxa', 'Maya Gabeira', 'grande onda', 'antonio laureano 100 foot wave', 'surfar nas ondas do seu cabelo', 'tony laureano nazare']</t>
  </si>
  <si>
    <t>twAP3buj9Og</t>
  </si>
  <si>
    <t>Who made these circles in the Sahara?</t>
  </si>
  <si>
    <t>Who made these circles in the Sahara</t>
  </si>
  <si>
    <t>2022-05-10 14:00:32+00:00</t>
  </si>
  <si>
    <t>Someone left these marks in the sand. We had to find out who.
Subscribe and turn on notifications ðŸ”” so you don't miss any videos: http://goo.gl/0bsAjO 
Deep in the Sahara, far from any towns, roads, or other signs of life, is a row of markings in the sand. There are dozens of them stretching for miles in a straight line in central Algeria, each consisting of a central point surrounded by a circle of 12 nodes, like numbers on a clock. And when we started making this video, no one seemed to know what they were. 
We first saw the circles back in September 2021, after finding a Reddit post on r/WhatIsThis with coordinates asking what the circles could be. With just two upvotes and two commenters, it wasnâ€™t exactly a lively discussion. But seeing the circles themselves on Google Earth was fascinating: They were eerily perfect in their shape and regularity, but so deeply isolated in the desert. We were hooked on finding an answer. 
So we decided to make a video out of trying to solve the mystery, no matter where it took us. We documented every step of the process â€” from Zoom calls and web browser screen recordings to vlogs and field shoots â€” to show the reporting process from the inside out. And when we maxed out what we could learn on the internet, we handed over this story to a team in Algeria to take it all the way. 
Resources: 
Check out the circles for yourself: https://www.google.com/maps/@27.270129,4.3221894,251m/data=!3m1!1e3
Read Will Kâ€™s original post: https://www.reddit.com/r/Whatisthis/comments/nv4ysr/ive_just_discovered_unexplained_and_undocumented/
Hereâ€™s the 1885 document that Melissa found: https://www.journals.uchicago.edu/doi/pdf/10.2307/495986
Read Dale Lightfoot on the sustainability of qanats: https://link.springer.com/article/10.1007/s12685-017-0200-7
My interview with Marta Musso didnâ€™t make the final cut, but you can check out her work on the history of the hydrocarbon industry and Algerian decolonization: https://www.jstor.org/stable/j.ctt1mtz521.8?seq=1
I also spoke to Roberto Cantoni, who wrote a great book that covers the same history: https://www.taylorfrancis.com/chapters/mono/10.4324/9781315531533-4/oil-diplomacy-wartime-algeria-roberto-cantoni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</si>
  <si>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['Algeria', 'Sahara desert', 'Vox.com', 'ain salah', 'desert', 'explain', 'explainer', 'french', 'in salah', 'mystery', 'oil', 'vox', 'CREPs', 'seismic survey', 'unsolved mysteries', 'mystery in the desert', 'mysteries in the sahara', 'mysteries of the world', 'unsolvable mysteries', 'google earth secrets', 'google earth desert', 'google earth', 'google maps', 'google maps secrets', 'secrets in the sahara', 'sahara desert mysteries', 'algeria mysteries', 'seen from space', 'seen from above', 'seen on google earth', 'seen on google maps']</t>
  </si>
  <si>
    <t>oPnDOxMXlUc</t>
  </si>
  <si>
    <t>Why Frank Lloyd Wrightâ€™s windows look like this</t>
  </si>
  <si>
    <t>Why Frank Lloyd Wrights windows look like this</t>
  </si>
  <si>
    <t>2022-04-22 12:00:32+00:00</t>
  </si>
  <si>
    <t>Natural light was an obsession â€” and he worked hard to let it in.
Subscribe and turn on notifications ðŸ””  so you don't miss any videos: http://goo.gl/0bsAjO 
Frank Lloyd Wrightâ€™s Usonian homes included many distinctive features, from the brick and cedar materials to the open floor plan. But one of the most distinctive features might be the windows â€” which reflected his broader philosophy of natural light.
As the above video shows, Wright considered natural light an important part of the house that deserved highlighting, both in the windows used and in the way the rest of the house showcased that light. The Pope-Leighey house in Alexandria, Virginia, is a particularly good showcase of the way these windows made natural light an integral part of the home.
Further Reading:
Steven M. Reissâ€™s book about the Pope-Leighey House is an invaluable resource for learning about the house, but it also gives a peek into the development process of a Frank Lloyd Wright home.
https://www.upress.virginia.edu/title/4293
Frank Lloyd Wrightâ€™s The Natural House details the philosophy behind his Usonian homes, as well as more about his view of organic architecture.
https://archive.org/details/naturalhouse0000wrig
John Luttroppâ€™s model of the Pope-Leighey house is astonishingly accurate, and you can play around with it and download it for free.
https://3dwarehouse.sketchup.com/model/uce79d8fa-b770-4a8e-be4e-3deff92b3c8b/Pope-Leighey-House-1939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</si>
  <si>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['Frank Lloyd Wright', 'Vox.com', 'architecture', 'explain', 'explainer', 'phil edwards', 'pope-leighey', 'vox', 'vox almanac', 'american architecture', 'history of architecture', 'frank lloyd wright house', 'usonian house', 'usonian frank lloyd wright', 'pope leighey house frank lloyd wright', 'pope-leighey house', 'natural light', 'real estate', 'open floor plan', 'home details', 'interior design', 'architectural design', 'house tour', 'home tour', 'open house']</t>
  </si>
  <si>
    <t>4L77Qg53Rjw</t>
  </si>
  <si>
    <t>How â€œZâ€ became Putinâ€™s new propaganda meme</t>
  </si>
  <si>
    <t>How Z became Putins new propaganda meme</t>
  </si>
  <si>
    <t>2022-04-21 12:00:05+00:00</t>
  </si>
  <si>
    <t>The letter now signifies loyalty to the Russian president.
Subscribe and turn on notifications ðŸ”” so you don't miss any videos: http://goo.gl/0bsAjO 
Russian gymnast Ivan Kuliak caused controversy in March 2022 when he accepted a bronze medal at a World Cup event, all while sporting a taped-on letter â€œZâ€ on his uniform. The Z symbol had already been appearing all over Russia, as a sign of support for the Russian invasion of Ukraine and loyalty to Russian President Vladimir Putin. The letter popped up on merchandise, in highly organized flash mobs that often involved children, at pro-war rallies, and in internet memes.
The symbol was originally spotted on Russian tanks and trucks building up at Ukraineâ€™s border in late February, along with other letters like V and O. Questions about what the symbols meant began circulating online, and once the invasion began on February 24, most analysts agreed the markings were likely for tactical purposes.
But as intrigue around them grew, the Russian Defense Ministry seized on the opportunity to claim that the letters carry extra meaning. They began generating memes that incorporated the Z and V into propaganda slogans. Those letters donâ€™t appear in Russiaâ€™s Cyrillic alphabet, so some of the memes Latinize them: most common are ones that begin with the word â€œforâ€ â€” spelled â€œÐ—aâ€ in Russian, but Latinized to â€œZaâ€ for the memes. 
Another way Putinâ€™s regime has turned Z into a propaganda meme has been by connecting it with the Soviet victory over Nazi Germany in World War II. The â€œGreat Patriotic Warâ€ maintains a significant presence in Russian culture â€” the anniversary of Germanyâ€™s defeat is celebrated each year on May 9, or "Victory Day," and World War II imagery is heavily associated with Russian patriotism and national pride. Z memes that incorporate old photos of Soviet soldiers â€” and the recognizable orange and black stripes of the Ribbon of St. George â€” are an attempt to equate the current war in Ukraine with World War II. 
The Z has spread beyond Russia, too. Itâ€™s now seen in pro-Russian demonstrations worldwide and is banned in a growing list of countries. The Zâ€™s evolution from tactical markings on invasion vehicles to a global pro-war symbol demonstrates the effectiveness of the Putin regimeâ€™s propaganda strategies.
Correction: A previous version of this video showed a photo at 4:06 of graffiti in Vologograd which depicted a satirical use of "Z" slogans. We have changed the image to a graffitied "Z" in St. Petersburg instead. 
â€œZâ€ Is the Symbol of the New Russian Politics of Aggression, by Masha Gessen:
https://www.newyorker.com/news/our-columnists/z-is-the-symbol-of-the-new-russian-politics-of-aggression
â€˜Zâ€™ How Russia transformed a letter of the Latin alphabet into the official (and ominous) symbol of its invasion of Ukraine, by Alexey Kovalev and Meduza:
https://meduza.io/en/feature/2022/03/16/z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</si>
  <si>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['Vox.com', 'explain', 'explainer', 'propaganda', 'russia', 'symbol', 'vox', 'vladimir putin', 'ukraine', 'invasion', 'war', 'loyalty', 'patriotism', 'great patriotic war', 'world war ii', 'russian tanks', 'zelenskyy', 'kuliak', 'swastika', 'nationalism', 'WWII', 'post-soviet union', 'russian propaganda on ukraine', 'russian military', 'z tank', 'z tank russia', 'russian military propoganda', 'combat', 'military', 'military propoganda', 'tanks', 'armed conflcit', 'victory day', 'parade']</t>
  </si>
  <si>
    <t>OTk4Q4Nm5CA</t>
  </si>
  <si>
    <t>The banned weapon Russia (and the US) wonâ€™t give up</t>
  </si>
  <si>
    <t>The banned weapon Russia and the US wont give up</t>
  </si>
  <si>
    <t>2022-04-15 12:00:23+00:00</t>
  </si>
  <si>
    <t>Why war crimes investigators are looking for cluster bombs in Ukraine.
Subscribe and turn on notifications ðŸ”” so you don't miss any videos: http://goo.gl/0bsAjO 
In Ukraine, human rights investigators like Amnesty International and Bellingcat have been tracking Russian attacks to aid in a potential war crimes investigation. One thing theyâ€™re paying special attention to is cluster bombs. Cluster bombs were first used in World War II; they scatter numerous smaller bombs over a wide area â€” often killing civilians. Itâ€™s this indiscriminate nature that often makes their use a war crime.
Our modern conception of war crimes was created by a series of treaties spanning decades. In 1977, one of those treaties banned whatâ€™s known as â€œindiscriminate attacks.â€ That means militaries are legally prohibited from attacking an area imprecisely, in a way that can harm civilians. 
Russia is not alone in using these weapons: In conflicts since the 1977 treaty, many militaries continue using them in civilian areas, with impunity, including the US. This video explains how theyâ€™re being used by Russia, and why places like the US and Russia just wonâ€™t give them up. 
For Amnesty Internationalâ€™s original thread about their February 28th Kharkiv investigation: 
https://twitter.com/amnesty/status/1499357444903952393?s=20&amp;t=rJJ10vnHehrsEevVE9rY7Q 
For more coverage of the February 28 attack we cover in the video: 
https://www.nytimes.com/2022/02/28/world/europe/russia-ukraine-war-kharkiv.html
For more reporting on the US militaryâ€™s legacy of air strikes, which has included cluster bombing: 
â€‹â€‹https://www.nytimes.com/2021/12/19/magazine/victims-airstrikes-middle-east-civilians.html
Bellingcat has been tracking the use of cluster bomb strikes in Ukraine here: 
https://www.bellingcat.com/news/2022/02/27/ukraine-conflict-tracking-use-of-cluster-munitions-in-civilian-areas/
The New Yorker article that covers the last known direct US cluster bomb strike, in Yemen in 2009: 
https://www.newyorker.com/news/daily-comment/what-we-dont-know-about-drones
More of our sources: 
http://www.stopclustermunitions.org/en-gb/cluster-bombs/use-of-cluster-bombs/a-timeline-of-cluster-bomb-use.aspx
https://sgp.fas.org/crs/weapons/R45749.pdf
http://www.the-monitor.org/media/3299952/Cluster-Munition-Monitor-2021_web_Sept2021.pdf
https://www.icrc.org/en/doc/assets/files/other/cluster-munition-victims-factsheet-2010.pdf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</si>
  <si>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['Vox.com', 'War Crimes', 'cluster bombs', 'cluster munition', 'explain', 'explainer', 'russia', 'ukraine', 'vox', 'hague convention', '2008 cluster munitions convention', 'cluster munitions ukraine', 'cluster munition convention', 'rules of war', 'war crimes', 'war crimes ukraine', 'amnesty international', 'bellingcat', 'indiscriminate weapon', 'vox ukraine', 'vox ukraine russia', 'kharkiv', 'civilians', 'civilian casualities', 'civilian casualties war crime', 'war crime']</t>
  </si>
  <si>
    <t>1JStTYpfWZk</t>
  </si>
  <si>
    <t>What Russia's war means for the International Space Station</t>
  </si>
  <si>
    <t>What Russias war means for the International Space Station</t>
  </si>
  <si>
    <t>2022-04-13 12:00:01+00:00</t>
  </si>
  <si>
    <t>Can the US and Russia still collaborate in space?
Subscribe and turn on notifications ðŸ””  so you don't miss any videos: http://goo.gl/0bsAjO 
The International Space Station has been orbiting above us for the last 20 years. Itâ€™s been home to astronauts from more than a dozen different countries â€” but mostly Americans and Russians. The two former â€œSpace Raceâ€ countries control the main parts of the station. The science done there has required close collaboration and so itâ€™s been largely insulated from politics on Earth.
But Russiaâ€™s invasion of Ukraine may change that. The two countries have agreed to cooperate through 2024â€¦ but after that, the future of the space station is uncertain.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</si>
  <si>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['Vox.com', 'explain', 'explainer', 'international space station', 'iss', 'nasa', 'russia', 'ukraine', 'vox', 'russian invasion on ukraine', 'Soyuz', 'soyuz rocket', 'spacex', 'private space travel', 'government space travel', 'cosmonauts', 'astronauts', 'ISS', 'international space station launch', 'Vladimir Putin', 'Barack Obama', 'US Russia', 'us russia ukraine', 'cold war', 'space race', 'space race russia vs us', 'soviet union', 'satellite', 'launch', 'first man in space']</t>
  </si>
  <si>
    <t>ltwCjFp9B8s</t>
  </si>
  <si>
    <t>How Ukrainians are saving art during the war</t>
  </si>
  <si>
    <t>2022-04-08 12:00:33+00:00</t>
  </si>
  <si>
    <t>And the long history of why protecting physical culture matters.
Subscribe and turn on notifications ðŸ”” so you don't miss any videos: http://goo.gl/0bsAjO 
Despite the fact that itâ€™s a war crime to target cultural heritage, cultural sites are often treated as a second front: looted, damaged, or destroyed as a way for an aggressor to assert power, demoralize an enemy, and control â€” or even erase â€” a cultural narrative. 
From the very beginning of the Russian invasion of Ukraine, identity has been at the center of Putinâ€™s agenda. And as cultural sites all over the country sustain damage, it is becoming increasingly clear that erasing the cultural and historical markers of Ukraine are a key facet of Russiaâ€™s plan. 
Ukraine is home to a vast array of visual and material culture â€” museums, monuments, archives, and architecture â€” all of which is at grave risk of destruction, both collateral and intentional.  
We spoke with three experts actively working to safeguard Ukraineâ€™s artistic treasures: 
Dr. Hayden Bassett, director of the Virginia Museum of Natural Historyâ€™s Cultural Heritage Monitoring Lab (CHML) https://www.vmnh.net/research-collections/chml; 
Vasyl Mystko, director of communications for Lvivâ€™s Gallery of Art http://lvivgallery.org.ua/museums?fbclid=IwAR2HXxBPUoL7UWtAZ34avtatrSFpKDjyC1r8ghZOAugCUz2-UlSnAGtbKps ;
and Catarina Buchatskiy, co-founder of the Shadows Project https://beacons.page/shadows.project 
https://www.instagram.com/shadows.project/
Hereâ€™s the link to the Ukrainian Cultural Ministryâ€™s repository for cultural crimes that we mentioned in the video: https://culturecrimes.mkip.gov.ua/
If youâ€™re interested in volunteering remotely, Saving Ukrainian Cultural Heritage Online (SUCHO) is working to identify and archive at-risk sites, digital content, and data in Ukrainian cultural heritage institutions. https://www.sucho.org/ 
Or check out the Network of European Museum Organizations (NEMO). Theyâ€™re collecting a list of  some organizations in contact with Ukrainians on the ground: https://www.ne-mo.org/advocacy/our-advocacy-work/museums-support-ukraine.html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</si>
  <si>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['Vox.com', 'art', 'art history', 'art preservation', 'cultural preservation', 'explain', 'explainer', 'vox', 'Ukraine', 'war', 'cultural heritage', 'cultural heritage monitoring lab', 'Lviv gallery of Art', 'Shadows Project', 'Kyiv', 'culture', 'monuments', 'architecture', 'Maria Prymachenko', 'Russia', 'heritage', 'history', 'world war II', 'stolen art', 'monument men', 'hague convention', 'war crime', 'putin', 'UNESCO', 'world heritage', 'Saint Sophia cathedral', 'folk art', 'ministry of culture', 'odessa', 'vox russia ukraine', 'odesa', 'vox ukraine', 'vox russia']</t>
  </si>
  <si>
    <t>0V2qtmV2JGE</t>
  </si>
  <si>
    <t>Why everyone has this chair</t>
  </si>
  <si>
    <t>2022-04-04 14:00:00+00:00</t>
  </si>
  <si>
    <t>This two-legged chair has been famous for almost 100 years.
Subscribe and turn on notifications ðŸ”” so you don't miss any videos: http://goo.gl/0bsAjO 
If your internet overlaps even a little bit with mine, youâ€™ve seen a Cesca (also known as a B32). The cantilevered cane and chrome chair is all over the place: in trendy homes, on movies and tv sets, even tattooed on people's bodies. But Instagramâ€™s favorite chair is not exactly new. 
It was designed nearly 100 years ago by an architect named Marcel Breuer, while he was a student at the Bauhaus, the famed German art school. This somewhat unassuming two-legged chair is the realization of a manifestos-worth of utopian ideals about design and functionality. So maybe itâ€™s no surprise it has somehow remained in fashion for decades: Itâ€™s a design icon. And just a really, really nice looking chair. 
To learn more about Marcel Breuer, â€œMarcel Breuer: Furniture and Interiorsâ€ by Christopher Wilk is a great resource: https://www.moma.org/documents/moma_catalogue_1782_300296422.pdf
If you want to read about the Bauhaus, check out â€œBauhaus Construct: Fashioning Identity, Discourse and Modernism,â€ edited By Jeffrey Saletnik and Robin Schuldenfrei: https://www.routledge.com/Bauhaus-Construct-Fashioning-Identity-Discourse-and-Modernism/Saletnik-Schuldenfrei/p/book/9780415778367
And to see some scans of original Bauhaus publications, check out Bauhaus Bookshelf: https://www.bauhaus-bookshelf.org/bauhaus-original-sources-for-pdf-download.html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</si>
  <si>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['Marcel Breuer', 'Vox.com', 'bauhaus', 'cesca', 'explain', 'explainer', 'vox', 'vox by design', 'cesca chair', 'cesca chair history', 'bauhaus design principles', 'bauhaus design movement', 'furniture design', 'cantilever suspension', 'cantilever chair', '60s design', '60s interior design', 'breur chair', 'marcel breuer', 'b32', 'b32 chair', 'b64 chair', 'bauhaus style', 'bauhaus style interior design', 'interior design', 'mid-century modern furniture', 'mid-century modern']</t>
  </si>
  <si>
    <t>eFdMUPTM_9Y</t>
  </si>
  <si>
    <t>How China uses fruit to punish Taiwan</t>
  </si>
  <si>
    <t>2022-04-01 12:00:32+00:00</t>
  </si>
  <si>
    <t>It's not just about fruit.
Subscribe and turn on notifications ðŸ””  so you don't miss any videos: http://goo.gl/0bsAjO 
In September 2021, China banned the import of sugar apples, or atemoya, from Taiwan, claiming they were bringing in pests. Critics say pests are an excuse, and China is weaponizing trade with Taiwan. And this isnâ€™t the first time. In February of 2021, China banned the import of Taiwanese pineapples, causing a backlog and threatening farmers' livelihoods across the country. 
The current situation is tied to a complex history that goes back to the Chinese civil war, and to recent tensions that go back to 2016, when Taiwan elected a new president. Since then, Chinese military incursions into Taiwanâ€™s air space have been on the rise, and the relation between the two has kept deteriorating. Fruit is the latest expression of this. 
To understand how this atemoya ban impacts farmers in Taiwan, and how it all ties together, watch our video.    
Sources and further reading:
You can check out the data on Taiwanâ€™s fruit exports here:
https://www.producereport.com/article/2019-taiwan-fruit-import-export-statistics-released-exports-mainland-china-43
To read more about the pineapple campaign and how it played out, check this out:
https://www.bloomberg.com/news/articles/2021-08-05/china-s-ban-on-taiwan-pineapples-backfires-as-new-buyers-step-in
To read the Cross-Strait Agreement on Trade in Services, click here:
https://www.mac.gov.tw/public/Data/3859414471.pdf
To understand the Sunflower Movement in more depth, read this:
https://carnegieendowment.org/2018/08/02/activist-legacy-of-taiwan-s-sunflower-movement-pub-76966
For a deeper look at Chinaâ€™s military incursions, check this out:
https://www.cnn.com/2021/10/15/asia/taiwan-invasion-us-china-tensions-intl-dst-hnk/index.html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</si>
  <si>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['Trade and Export', 'Vox.com', 'china', 'explain', 'explainer', 'taiwan', 'taiwanese food', 'vox', 'atemoya', 'china fruit ban', 'freedom pineapple', 'freedom pineapple campaign', 'republic of china', "people's republic of china", 'china and taiwan', 'china and taiwan tension', 'Taiwan atemoya', 'atemoya tree', 'china trade with taiwan', 'taiwainese export', 'taiwan export', 'fruit farmer', 'fruit farmer taiwan', 'taiwan pineapple']</t>
  </si>
  <si>
    <t>jnxjRXwC1no</t>
  </si>
  <si>
    <t>Why people thought steel houses were a good idea</t>
  </si>
  <si>
    <t>2022-03-29 12:00:18+00:00</t>
  </si>
  <si>
    <t>It was supposed to be the future of housing. What went wrong?
Subscribe and turn on notifications ðŸ”” so you don't miss any videos: http://goo.gl/0bsAjO 
Why arenâ€™t homes made of steel? In the late 1940s, one company posed that question. Lustron was a prefabricated home that was supposed to be the future of housing. So why did it fail?
For just a few years â€” 1947 to 1950 â€” the Columbus, Ohio-based Lustron represented the future of housing. Using a steel frame and porcelain enamel-covered steel panels, Lustron made homes in a factory and shipped them around the country.
Voxâ€™s Phil Edwards visited a Lustron home just outside Dayton, Ohio, to experience the unusual features, like magnetic walls, for himself. This homeâ€™s quirks werenâ€™t relegated to the materials. Through a combination of government funding sources, an attempt to reinvent the production cycle for home, and a unique distribution plan, the Lustron home helps explain how housing does â€” and doesnâ€™t â€” work in America.
Further reading:
https://www.amazon.com/Lustron-Home-History-Prefabricated-Experiment/dp/0786426551
Tom Fettersâ€™s book, The Lustron Home, is packed full of charts, graphs, original letters, and a clear and concise history of the companyâ€™s successes and failures.
https://www.amazon.com/SUBURBAN-STEEL-MAGNIFICENT-FAILURE-LANDSCAPE/dp/0814252737
Suburban Steel, Douglas Knerrâ€™s look at Lustron, covers similar ground, but with more of an eye toward government drama and the complexities of public funding for a private business.
https://www.ohiohistory.org/visit/exhibits/ohio-history-center-exhibits/1950s-building-the-american-dream/lustron-about/lustron-library/erection-manual
Located in Columbus, the Ohio History Connection has a reconstructed Lustron as an exhibit. They also have online resources including the linked instruction manual.
https://whitehallhistoricalsociety.weebly.com/lustron.html
The Whitehall Historical society writes here about their reconstruction of a Lustron home.
If you want to stay in a Lustron, you can. These are just a few of the Lustrons available on vacation sites like Airbnb and VRBO (including Barbara Roseâ€™s home in West Alexandria).
https://www.airbnb.com/rooms/4832937
https://www.airbnb.com/rooms/21647262
https://www.airbnb.com/rooms/41822136
https://www.vrbo.com/1375987
https://www.vrbo.com/432058
https://www.airbnb.com/rooms/44593287
Make sure you never miss behind the scenes content in the Vox Video newsletter, sign up here: http://vox.com/video-newsletter
Vox.com is a news website that helps you cut through the noise and understand what's really driving the events in the headlines. Check out http://www.vox.com
Support Vox's reporting with a one-time or recurring contribution: http://vox.com/contribute-now
Shop the Vox merch store: http://vox.com/store
Watch our full video catalog: http://goo.gl/IZONyE
Follow Vox on Facebook: http://facebook.com/vox
Follow Vox on Twitter: http://twitter.com/voxdotcom
Follow Vox on TikTok: http://tiktok.com/@voxdotcom</t>
  </si>
  <si>
    <t>['Vox.com', 'architectural history', 'architecture', 'explain', 'explainer', 'fabrication', 'vox', 'Architecture', 'history', 'lustron', 'prefab', 'prefabricated homes', 'interior design', 'steel', 'strandlund', 'tiny homes', 'steel house', 'steel homes', 'national housing emergency', 'housing shortage', 'pre-fabricated homes', 'prefabricated construction', 'architecture design', 'lustron homes', 'lustron house', 'lustron home repair', 'lustron company ohio', 'pre-fabricated sheds']</t>
  </si>
  <si>
    <t>q79pQg3zbAM</t>
  </si>
  <si>
    <t>UCE2606prvXQc_noEqKxVJXA</t>
  </si>
  <si>
    <t>The World Tonight Livestream | November 3, 2022 Full Episode</t>
  </si>
  <si>
    <t>The World Tonight Livestream November 3 2022 Full Episode</t>
  </si>
  <si>
    <t>2022-11-03 15:51:14+00:00</t>
  </si>
  <si>
    <t>Watch ANC 24/7 Replays here:
https://www.youtube.com/playlist?list=PLgyY1WylJUmi3uwmOphHjIPCTOW130Rm2
For more ANC 24/7 Highlights, click the link below:
https://www.youtube.com/playlist?list=PLgyY1WylJUmjHySZFboq4ZC7Ufy2VmGkK
For more The World Tonight full episodes, click the link below:
https://www.youtube.com/playlist?list=PLgyY1WylJUmgBptem3p-M3TMkKxyEW8gL
Subscribe to the ABS-CBN News channel! - http://bit.ly/TheABSCBNNews
Watch the full episodes of The World Tonight on iWantTFC:
http://bit.ly/TheWorldTonight-iWantTFC
Visit our website at http://news.abs-cbn.com
Facebook: https://www.facebook.com/abscbnNEWS
Twitter: https://twitter.com/abscbnnews
Instagram: https://www.instagram.com/abscbnnews
#ANC
#TheWorldTonight
#ABSCBNNews</t>
  </si>
  <si>
    <t>['ABS-CBN', 'ABS-CBN News', 'ABS-CBN Philippines', 'The World Tonight', 'ABS-CBN News Livestream', 'The World Tonight ANC Live', 'The World Tonight Full Episode', 'November 3 2022', 'format:report', 'format:deepdive', 'format:livereport', 'type:broadcast', 'source:audio', 'genre:politics', 'genre:economy', 'type:live', 'topic:covid19', 'series:theworldtonight', 'person:tonyvelasquez', 'person:piagutierrez', 'YT0psKerb', 'President Ferdinand Marcos Jr.', 'Peso vs US dollar exchange', 'BuCor Inmates', 'Contraband', 'Bilibid', 'Inmates', 'BuCor', 'Typhoon Paeng']</t>
  </si>
  <si>
    <t>7c8S29e00Vo</t>
  </si>
  <si>
    <t>TFC News on TV Patrol | November 3, 2022</t>
  </si>
  <si>
    <t>TFC News on TV Patrol November 3 2022</t>
  </si>
  <si>
    <t>2022-11-03 15:00:06+00:00</t>
  </si>
  <si>
    <t>Panoorin ang mga balita tungkol sa Pilipino ngayong Nobyembre 3, 2022 mula sa iba-ibang bahagi ng mundo hatid ng #TFCNews:
â€¢ Sen. Imee Marcos nakipagkita sa Filipino community.
â€¢ Kumpanya ng mag-asawang Pinoy napiling mag-supply ng libo-libong healthcare workers sa Ontario.
â€¢ Kapamilya stars nagsidatingan na sa Amerika para sa "ASAP Natin 'To: Las Vegas."
Like and follow TFC News
Facebook: https://facebook.com/TFCNewsNow
Twitter: https://twitter.com/TFCNewsNow
Website: https://mytfc.com/news
News website: https://news.abs-cbn.com/tfcnews
Subscribe to the ABS-CBN News channel! - http://bit.ly/TheABSCBNNews
Watch full episodes on iWantTFC for FREE here:
http://iwanttfc.com
Visit our website at http://news.abs-cbn.com
Facebook: https://www.facebook.com/abscbnNEWS
Twitter: https://twitter.com/abscbnnews
Instagram: https://www.instagram.com/abscbnnews
#TFC
#TheFilipinoChannel
#TFCNewsOnTVPatrol
#ABSCBNNews
#TVPatrol</t>
  </si>
  <si>
    <t>['ABS-CBN', 'ABS-CBN News', 'ABS-CBN Philippines', 'Philippine News', 'News', 'Philippines', 'TFC News', 'TFC News California', 'The Filipino Channel', 'ABS-CBN TFC', 'ABS-CBN Global', 'November 3 2022', '20221103tfc', 'YT0psKerb', 'TFC Global News', 'TFC News USA', 'News Daytime', 'TFC News Now', 'Filipino Community', 'format:deepdive', 'type:highlights', 'source:video', 'series:tfcnews', 'genre:society', 'format:report', 'TFC News News California', 'Sen. Imee Marcos', 'healthcare workers', 'Ontario', 'Kapamilya stars', "ASAP Natin 'To: Las Vegas"]</t>
  </si>
  <si>
    <t>1ngMMdX7Foc</t>
  </si>
  <si>
    <t>Kapamilya stars nagsidatingan na sa Amerika para sa "ASAP Natin 'To: Las Vegas" | TFC News Nevada</t>
  </si>
  <si>
    <t>Kapamilya stars nagsidatingan na sa Amerika para sa ASAP Natin To Las Vegas TFC News Nevada</t>
  </si>
  <si>
    <t>2022-11-03 14:35:55+00:00</t>
  </si>
  <si>
    <t>Touchdown USA ang mga paboritong ninyong Kapamilya stars para sa "ASAP Natin 'To: Las Vegas." Bago ang much-awaited show, mainit na agad ang pagsalubong sa kanila ng fans. Nagpapatrol, Henni Espinosa. #TFCNews
Like and follow TFC News
Facebook: https://facebook.com/TFCNewsNow
Twitter: https://twitter.com/TFCNewsNow
Website: https://mytfc.com/news
News website: https://news.abs-cbn.com/tfcnews
Subscribe to the ABS-CBN News channel! - http://bit.ly/TheABSCBNNews
Watch full episodes on iWantTFC for FREE here:
http://iwanttfc.com
Visit our website at http://news.abs-cbn.com
Facebook: https://www.facebook.com/abscbnNEWS
Twitter: https://twitter.com/abscbnnews
Instagram: https://www.instagram.com/abscbnnews
#TFC
#TheFilipinoChannel
#TFCNewsNevada
#ABSCBNNews
#TVPatrol</t>
  </si>
  <si>
    <t>['ABS-CBN', 'ABS-CBN News', 'ABS-CBN Philippines', 'Philippine News', 'News', 'Philippines', 'TFC News', 'TFC News California', 'The Filipino Channel', 'ABS-CBN TFC', 'ABS-CBN Global', 'November 3 2022', '20221103tfc', 'YT0psKerb', 'TFC Global News', 'TFC News USA', 'News Daytime', 'TFC News Now', 'Filipino Community', 'format:deepdive', 'type:digital', 'type:highlights', 'source:video', 'series:tfcnews', 'genre:society', 'format:report', 'TFC News News California', 'Kapamilya stars', "ASAP Natin 'To: Las Vegas", "ASAP Natin 'To", 'Las Vegas']</t>
  </si>
  <si>
    <t>ibjQE1GWuZg</t>
  </si>
  <si>
    <t>Kumpanya ng mag-asawang Pinoy napiling mag-supply ng libo-libong healthcare workers sa Ontario</t>
  </si>
  <si>
    <t>Kumpanya ng magasawang Pinoy napiling magsupply ng libolibong healthcare workers sa Ontario</t>
  </si>
  <si>
    <t>2022-11-03 14:27:43+00:00</t>
  </si>
  <si>
    <t>Isang kumpanya ng mag-asawang Pinoy ang napiling mag-supply ng libo-libong healthcare workers sa iba-ibang ospital sa Ontario, Canada. Dahil rito, maraming kababayan ang inaasahang mabibigyan ng trabaho. Nagpapatrol, Christine Santos. #TFCNews
Like and follow TFC News
Facebook: https://facebook.com/TFCNewsNow
Twitter: https://twitter.com/TFCNewsNow
Website: https://mytfc.com/news
News website: https://news.abs-cbn.com/tfcnews
Subscribe to the ABS-CBN News channel! - http://bit.ly/TheABSCBNNews
Watch full episodes on iWantTFC for FREE here:
http://iwanttfc.com
Visit our website at http://news.abs-cbn.com
Facebook: https://www.facebook.com/abscbnNEWS
Twitter: https://twitter.com/abscbnnews
Instagram: https://www.instagram.com/abscbnnews
#TFC
#TheFilipinoChannel
#TFCNewsOntario
#ABSCBNNews
#TVPatrol</t>
  </si>
  <si>
    <t>['ABS-CBN', 'ABS-CBN News', 'ABS-CBN Philippines', 'Philippine News', 'Philippines', 'TFC News', 'TFC News California', 'The Filipino Channel', 'ABS-CBN TFC', 'ABS-CBN Global', 'November 3 2022', '20221103tfc', 'YT0psKerb', 'TFC Global News', 'TFC News USA', 'News Daytime', 'TFC News Now', 'Filipino Community', 'format:deepdive', 'type:digital', 'type:highlights', 'source:video', 'series:tfcnews', 'genre:society', 'format:report', 'TFC News News California', 'libo-libong healthcare workers sa Ontario', 'healthcare workers', 'Ontario', 'healthcare']</t>
  </si>
  <si>
    <t>BY9yhlzGTPI</t>
  </si>
  <si>
    <t>Sen. Imee Marcos nakipagkita sa Filipino community | TFC News London</t>
  </si>
  <si>
    <t>Sen Imee Marcos nakipagkita sa Filipino community TFC News London</t>
  </si>
  <si>
    <t>2022-11-03 14:20:44+00:00</t>
  </si>
  <si>
    <t>Patuloy ang pakikipagpulong ni Senador Imee Marcos sa ilang Filipino organizations sa Europa. Nakipagkita siya sa Filipino community sa United Kingdom para talakayin ang ilang problema ng mga OFW. Nagpapatrol, Joefer Tacardon. #TFCNews
Like and follow TFC News
Facebook: https://facebook.com/TFCNewsNow
Twitter: https://twitter.com/TFCNewsNow
Website: https://mytfc.com/news
News website: https://news.abs-cbn.com/tfcnews
Subscribe to the ABS-CBN News channel! - http://bit.ly/TheABSCBNNews
Watch full episodes on iWantTFC for FREE here:
http://iwanttfc.com
Visit our website at http://news.abs-cbn.com
Facebook: https://www.facebook.com/abscbnNEWS
Twitter: https://twitter.com/abscbnnews
Instagram: https://www.instagram.com/abscbnnews
#TFC
#TheFilipinoChannel
#TFCNewsLondon
#ABSCBNNews
#TVPatrol</t>
  </si>
  <si>
    <t>['ABS-CBN', 'ABS-CBN News', 'ABS-CBN Philippines', 'Philippine News', 'News', 'Philippines', 'TFC News', 'TFC News California', 'The Filipino Channel', 'ABS-CBN TFC', 'ABS-CBN Global', 'November 3 2022', '20221103tfc', 'YT0psKerb', 'TFC Global News', 'TFC News USA', 'News Daytime', 'TFC News Now', 'Filipino Community', 'format:deepdive', 'type:digital', 'type:highlights', 'source:video', 'series:tfcnews', 'genre:society', 'format:report', 'TFC News News California', 'Sen. Imee Marcos', 'Filipino community', 'United Kingodom', 'OFW', 'Imee Marcos']</t>
  </si>
  <si>
    <t>l8qJb5f94ns</t>
  </si>
  <si>
    <t>SRO | TeleRadyo (3 November 2022)</t>
  </si>
  <si>
    <t>SRO TeleRadyo 3 November 2022</t>
  </si>
  <si>
    <t>2022-11-03 14:15:20+00:00</t>
  </si>
  <si>
    <t>For more TeleRadyo videos, click the link below:
https://www.youtube.com/playlist?list=PL7amYNiWriCwcgXSN9WqxmRcF_Bo6oSnV
To watch the latest updates on COVID-19, click the link below:
https://www.youtube.com/playlist?list=PL7amYNiWriCxDMQr0qW4Q_QS25yEr6PCT
For more TeleRadyo full episodes, click the link below:
https://bit.ly/TeleRadyo_Livestream
Subscribe to the ABS-CBN News channel! - http://bit.ly/TheABSCBNNews
Watch the full episodes of TV Patrol on iWantTFC:
http://bit.ly/TVPatrol-iWantTFC
Visit our website at http://news.abs-cbn.com
Facebook: https://www.facebook.com/abscbnNEWS
Twitter: https://twitter.com/abscbnnews
#TeleRadyo
#ABSCBNNews
#LatestNews</t>
  </si>
  <si>
    <t>['ABS-CBN', 'ABS-CBN News', 'ABS-CBN Philippines', 'Philippine News', 'News', 'Philippines', 'Teleradyo', 'Teleradyo Live', 'November 3 2022', '20221103news', 'News Livestream', 'News Live', 'ABS-CBN Livestream', 'ABS-CBN News Livestream', 'TeleRadyo News', 'News Daytime', 'format:report', 'format:interview', 'format:deepdive', 'format:livereport', 'type:broadcast', 'type:digital', 'source:audio', 'genre:society', 'genre:politics', 'genre:economy', 'genre:etc', 'type:live', 'topic:covid19', 'series:sro', 'person:alvinelchico', 'person:dorisbigornIa', 'SRO | TeleRadyo']</t>
  </si>
  <si>
    <t>kVnXDxBHO4Y</t>
  </si>
  <si>
    <t>Utang ng bansa umabot na sa P13.52 Trillion nitong September 2022 | TV Patrol</t>
  </si>
  <si>
    <t>Utang ng bansa umabot na sa P1352 Trillion nitong September 2022 TV Patrol</t>
  </si>
  <si>
    <t>2022-11-03 14:10:58+00:00</t>
  </si>
  <si>
    <t>Ayon sa Bangko Sentral ng Pilipinas nadagdagan ng P495.54 Billion ang utang ng PIlipinas nitong Setyembre dahil na rin sa pagbaba ng halaga ng piso kontra dolyar.
For more TV Patrol videos, click the link below:
https://bit.ly/TVPatrol2022
To watch the latest updates on COVID-19, click the link below:
https://youtube.com/playlist?list=PLgyY1WylJUmgUjPkc730KnTVICyQU6gBf
For more ABS-CBN News, click the link below: 
https://www.youtube.com/playlist?list=PLgyY1WylJUmgG2ln-vtKXb-oLlGEZc3sR
Subscribe to the ABS-CBN News channel! - http://bit.ly/TheABSCBNNews
Watch the full episodes of TV Patrol on iWantTFC:
http://bit.ly/TVPatrol-iWantTFC
Visit our website at http://news.abs-cbn.com
Facebook: https://www.facebook.com/abscbnNEWS
Twitter: https://twitter.com/abscbnnews
#TVPatrol
#ABSCBNNews
#LatestNews</t>
  </si>
  <si>
    <t>['PatrolPH', 'Tagalog News', 'TV Patrol', 'ABS-CBN Philippines', 'Philippine News', 'ABS-CBN TV Patrol', 'TV Patrol November 3', 'November 3 2022', '20221103news', 'YT0psKerb', 'News PH', 'trending news', 'Breaking News', 'PatrolPh', 'Latest News', 'News Nighttime', 'Top News', 'channel:ABS-CBNNews', 'series:tvpatrol', 'genre:society', 'genre:politics', 'format:straightnews', 'type:broadcast', 'source:video', 'person:bernadettesembrano', 'person:karendavila', 'person:henryomagadiaz', 'Utang ng bansa', 'P13.52 Trillion', 'Bangko Sentral ng Pilipinas']</t>
  </si>
  <si>
    <t>cgwGzGZeWko</t>
  </si>
  <si>
    <t>'Forfeiture case' ni dating SC Chief Justice Corona at asawang si Cristina binasura ng Sandiganbayan</t>
  </si>
  <si>
    <t>Forfeiture case ni dating SC Chief Justice Corona at asawang si Cristina binasura ng Sandiganbayan</t>
  </si>
  <si>
    <t>2022-11-03 14:10:47+00:00</t>
  </si>
  <si>
    <t>ibinasura ng Sandiganbayan 2nd Division ang Forfeiture case na isinampa ng Ombudsman laban sa yumaong dating Supreme Court Chief Justice Renato Corona, asawang si Cristina, at iba oang kasamahan.
For more TV Patrol videos, click the link below:
https://bit.ly/TVPatrol2022
To watch the latest updates on COVID-19, click the link below:
https://youtube.com/playlist?list=PLgyY1WylJUmgUjPkc730KnTVICyQU6gBf
For more ABS-CBN News, click the link below: 
https://www.youtube.com/playlist?list=PLgyY1WylJUmgG2ln-vtKXb-oLlGEZc3sR
Subscribe to the ABS-CBN News channel! - http://bit.ly/TheABSCBNNews
Watch the full episodes of TV Patrol on iWantTFC:
http://bit.ly/TVPatrol-iWantTFC
Visit our website at http://news.abs-cbn.com
Facebook: https://www.facebook.com/abscbnNEWS
Twitter: https://twitter.com/abscbnnews
#TVPatrol
#ABSCBNNews
#LatestNews</t>
  </si>
  <si>
    <t>['PatrolPH', 'Tagalog News', 'TV Patrol', 'ABS-CBN Philippines', 'Philippine News', 'ABS-CBN TV Patrol', 'TV Patrol November 3', 'November 3 2022', '20221103news', 'YT0psKerb', 'trending news', 'Breaking News', 'PatrolPh', 'Tagalog news', 'Latest News', 'News Nighttime', 'Top News', 'channel:ABS-CBNNews', 'series:tvpatrol', 'genre:society', 'genre:politics', 'format:straightnews', 'type:broadcast', 'source:video', 'person:bernadettesembrano', 'person:karendavila', 'person:henryomagadiaz', 'Forfeiture case', 'SC Chief Justice Corona', 'Sandiganbayan']</t>
  </si>
  <si>
    <t>lSG7p-9zX1w</t>
  </si>
  <si>
    <t>2 opisyal ng DSWD Calabarzon sinibak sa pwesto | TV Patrol</t>
  </si>
  <si>
    <t>2 opisyal ng DSWD Calabarzon sinibak sa pwesto TV Patrol</t>
  </si>
  <si>
    <t>2022-11-03 14:10:34+00:00</t>
  </si>
  <si>
    <t>Ayon kay DSWD Secretary Erwin Tulfo, tinanggal nya ang Regional Director at Assistant Regional Director ng DSWD Calabarzon para bigyang daan ang imbestigasyon sa reklamo ni Noveleta, Cavite Mayor Dino Chua.
For more TV Patrol videos, click the link below:
https://bit.ly/TVPatrol2022
To watch the latest updates on COVID-19, click the link below:
https://youtube.com/playlist?list=PLgyY1WylJUmgUjPkc730KnTVICyQU6gBf
For more ABS-CBN News, click the link below: 
https://www.youtube.com/playlist?list=PLgyY1WylJUmgG2ln-vtKXb-oLlGEZc3sR
Subscribe to the ABS-CBN News channel! - http://bit.ly/TheABSCBNNews
Watch the full episodes of TV Patrol on iWantTFC:
http://bit.ly/TVPatrol-iWantTFC
Visit our website at http://news.abs-cbn.com
Facebook: https://www.facebook.com/abscbnNEWS
Twitter: https://twitter.com/abscbnnews
#TVPatrol
#ABSCBNNews
#LatestNews</t>
  </si>
  <si>
    <t>['PatrolPH', 'Tagalog News', 'TV Patrol', 'ABS-CBN Philippines', 'Philippine News', 'ABS-CBN TV Patrol', 'TV Patrol November 3', 'November 3 2022', '20221103news', 'YT0psKerb', 'News PH', 'trending news', 'Breaking News', 'Tagalog news', 'Latest News', 'News Nighttime', 'Top News', 'channel:ABS-CBNNews', 'series:tvpatrol', 'genre:society', 'genre:politics', 'type:broadcast', 'source:video', 'person:bernadettesembrano', 'person:karendavila', 'person:henryomagadiaz', 'DSWD Calabarzon', 'Noveleta', 'Noveleta Cavite Mayor Dino Chua', 'Mayor Dino Chua']</t>
  </si>
  <si>
    <t>Ws0yjYDisg8</t>
  </si>
  <si>
    <t>Ilang public schools pinayagang mag-blended learning dahil kulang sa pasilidad: DepEd</t>
  </si>
  <si>
    <t>Ilang public schools pinayagang magblended learning dahil kulang sa pasilidad DepEd</t>
  </si>
  <si>
    <t>2022-11-03 14:10:21+00:00</t>
  </si>
  <si>
    <t>Pinayagan munang magpatuloy sa blended learning ang ilang public schools na kulang sa pasilidad para sa full face-to-face classes, ayon sa DepEd.
For more TV Patrol videos, click the link below:
https://bit.ly/TVPatrol2022
To watch the latest updates on COVID-19, click the link below:
https://youtube.com/playlist?list=PLgyY1WylJUmgUjPkc730KnTVICyQU6gBf
For more ABS-CBN News, click the link below: 
https://www.youtube.com/playlist?list=PLgyY1WylJUmgG2ln-vtKXb-oLlGEZc3sR
Subscribe to the ABS-CBN News channel! - http://bit.ly/TheABSCBNNews
Watch the full episodes of TV Patrol on iWantTFC:
http://bit.ly/TVPatrol-iWantTFC
Visit our website at http://news.abs-cbn.com
Facebook: https://www.facebook.com/abscbnNEWS
Twitter: https://twitter.com/abscbnnews
#TVPatrol
#ABSCBNNews
#LatestNews</t>
  </si>
  <si>
    <t>['PatrolPH', 'Tagalog News', 'TV Patrol', 'ABS-CBN Philippines', 'Philippine News', 'ABS-CBN TV Patrol', 'TV Patrol November 3', 'November 3 2022', '20221103news', 'YT0psKerb', 'trending news', 'Breaking News', 'PatrolPh', 'Tagalog news', 'Latest News', 'News Nighttime', 'Top News', 'channel:ABS-CBNNews', 'series:tvpatrol', 'genre:society', 'genre:politics', 'format:straightnews', 'type:broadcast', 'source:video', 'person:bernadettesembrano', 'person:karendavila', 'person:henryomagadiaz', 'F2F classes', 'full in-person classes', 'blended learning']</t>
  </si>
  <si>
    <t>ZnElrfBC-I4</t>
  </si>
  <si>
    <t>Pagsusuot ng face masks boluntaryo na rin sa mga opisina</t>
  </si>
  <si>
    <t>2022-11-03 14:10:10+00:00</t>
  </si>
  <si>
    <t>Hindi na rin sapilitan ang pagsusuot ng face mask sa loob ng mga opisina at lugar-paggawa, ayon sa Department of Labor and Employment.
For more TV Patrol videos, click the link below:
https://bit.ly/TVPatrol2022
To watch the latest updates on COVID-19, click the link below:
https://youtube.com/playlist?list=PLgyY1WylJUmgUjPkc730KnTVICyQU6gBf
For more ABS-CBN News, click the link below: 
https://www.youtube.com/playlist?list=PLgyY1WylJUmgG2ln-vtKXb-oLlGEZc3sR
Subscribe to the ABS-CBN News channel! - http://bit.ly/TheABSCBNNews
Watch the full episodes of TV Patrol on iWantTFC:
http://bit.ly/TVPatrol-iWantTFC
Visit our website at http://news.abs-cbn.com
Facebook: https://www.facebook.com/abscbnNEWS
Twitter: https://twitter.com/abscbnnews
#TVPatrol
#ABSCBNNews
#LatestNews</t>
  </si>
  <si>
    <t>['PatrolPH', 'Tagalog News', 'TV Patrol', 'ABS-CBN Philippines', 'Philippine News', 'ABS-CBN TV Patrol', 'TV Patrol November 3', 'November 3 2022', '20221103news', 'YT0psKerb', 'News PH', 'trending news', 'Breaking News', 'PatrolPh', 'Tagalog news', 'Latest News', 'News Nighttime', 'Top News', 'channel:ABS-CBNNews', 'series:tvpatrol', 'genre:society', 'genre:politics', 'format:straightnews', 'type:broadcast', 'source:video', 'person:bernadettesembrano', 'person:karendavila', 'person:henryomagadiaz', 'Pagsusuot ng face mask', 'face mask', 'DOLE', 'boluntaryo']</t>
  </si>
  <si>
    <t>gMBkAu__Wog</t>
  </si>
  <si>
    <t>SM, Ayala, Robinsons start optional wearing of face masks in malls | TeleRadyo</t>
  </si>
  <si>
    <t>SM Ayala Robinsons start optional wearing of face masks in malls TeleRadyo</t>
  </si>
  <si>
    <t>2022-11-03 13:48:39+00:00</t>
  </si>
  <si>
    <t>Major malls said they have already started allowing the voluntary use of face masks inside their premises, following the order from President Ferdinand Marcos Jr.</t>
  </si>
  <si>
    <t>['Ayala Malls', 'Bongbong Marcos', 'COVID-19', 'EO No. 7', 'Robinsons Malls', 'SM Supermalls', 'coronavirus', 'optional wearing of face masks']</t>
  </si>
  <si>
    <t>iSNo9IVHd8Q</t>
  </si>
  <si>
    <t>Mas pinagaan na testing at quarantine protocols para sa mga inbound travelers aprubado na |TV Patrol</t>
  </si>
  <si>
    <t>Mas pinagaan na testing at quarantine protocols para sa mga inbound travelers aprubado na TV Patrol</t>
  </si>
  <si>
    <t>2022-11-03 13:31:04+00:00</t>
  </si>
  <si>
    <t>Inaprubahan na ni Pangulong Ferdinand "Bongbong" Marcos Jr. ang rekomendasyon ng IATF na pagaanin ang testing at quarantine protocols  para sa mga biyahero papasok sa Pilipinas.
For more TV Patrol videos, click the link below:
https://bit.ly/TVPatrol2022
To watch the latest updates on COVID-19, click the link below:
https://youtube.com/playlist?list=PLgyY1WylJUmgUjPkc730KnTVICyQU6gBf
For more ABS-CBN News, click the link below: 
https://www.youtube.com/playlist?list=PLgyY1WylJUmgG2ln-vtKXb-oLlGEZc3sR
Subscribe to the ABS-CBN News channel! - http://bit.ly/TheABSCBNNews
Watch the full episodes of TV Patrol on iWantTFC:
http://bit.ly/TVPatrol-iWantTFC
Visit our website at http://news.abs-cbn.com
Facebook: https://www.facebook.com/abscbnNEWS
Twitter: https://twitter.com/abscbnnews
#TVPatrol
#ABSCBNNews
#LatestNews</t>
  </si>
  <si>
    <t>['PatrolPH', 'Tagalog News', 'TV Patrol', 'ABS-CBN Philippines', 'Philippine News', 'ABS-CBN TV Patrol', 'TV Patrol November 3', 'November 3 2022', '20221103news', 'YT0psKerb', 'trending news', 'Breaking News', 'PatrolPh', 'Tagalog news', 'Latest News', 'News Nighttime', 'Top News', 'channel:ABS-CBNNews', 'series:tvpatrol', 'genre:society', 'genre:politics', 'format:straightnews', 'type:broadcast', 'source:video', 'person:bernadettesembrano', 'person:karendavila', 'person:henryomagadiaz', 'testing at quarantine protocols', 'IATF', 'inbound travelers']</t>
  </si>
  <si>
    <t>I1XaBkGnbtQ</t>
  </si>
  <si>
    <t>Low Pressure Area magpapa-ulan sa halos buong bahagi ng Mindanao ngayong gabi, Nov 3 | TV Patrol</t>
  </si>
  <si>
    <t>Low Pressure Area magpapaulan sa halos buong bahagi ng Mindanao ngayong gabi Nov 3 TV Patrol</t>
  </si>
  <si>
    <t>2022-11-03 13:31:00+00:00</t>
  </si>
  <si>
    <t>Patuloy na nakakaapekto sa malaking bahagi ng MIndanao ang Low Pressure Area na dating Bagyong Queenie.
For more TV Patrol videos, click the link below:
https://bit.ly/TVPatrol2022
To watch the latest updates on COVID-19, click the link below:
https://youtube.com/playlist?list=PLgyY1WylJUmgUjPkc730KnTVICyQU6gBf
For more ABS-CBN News, click the link below: 
https://www.youtube.com/playlist?list=PLgyY1WylJUmgG2ln-vtKXb-oLlGEZc3sR
Subscribe to the ABS-CBN News channel! - http://bit.ly/TheABSCBNNews
Watch the full episodes of TV Patrol on iWantTFC:
http://bit.ly/TVPatrol-iWantTFC
Visit our website at http://news.abs-cbn.com
Facebook: https://www.facebook.com/abscbnNEWS
Twitter: https://twitter.com/abscbnnews
#TVPatrol
#ABSCBNNews
#LatestNews</t>
  </si>
  <si>
    <t>['PatrolPH', 'Tagalog News', 'TV Patrol', 'ABS-CBN Philippines', 'Philippine News', 'ABS-CBN TV Patrol', 'TV Patrol November 3', 'November 3 2022', '20221103news', 'YT0psKerb', 'trending news', 'Breaking News', 'PatrolPh', 'Tagalog news', 'Latest News', 'News Nighttime', 'Top News', 'channel:ABS-CBNNews', 'series:tvpatrol', 'genre:society', 'genre:politics', 'format:straightnews', 'type:broadcast', 'source:video', 'person:bernadettesembrano', 'person:karendavila', 'person:henryomagadiaz', 'Low Pressure Area', 'Bagyong Queenie', 'Queenie', 'Low Pressure']</t>
  </si>
  <si>
    <t>JzELfMEy1Es</t>
  </si>
  <si>
    <t>Alamin kung paano maaaring magpaabot ng inyong donasyon sa mga nasalanta ng Bagyong Paeng</t>
  </si>
  <si>
    <t>2022-11-03 13:30:56+00:00</t>
  </si>
  <si>
    <t>Tuloy-tuloy ang operasyon ng ABS-CBN Foundation sa pag-alalay sa mga apektado ng pananalasa ng Bagyong Paeng. Pero ang pangunahing pangangailangan ay hindi lang para sa pagkain, kundi para sa rehabilitasyon ng kanilang bahay at kabuhayan. Alamin kung paano maaaring magpaabot ng inyong donasyon.
For more TV Patrol videos, click the link below:
https://bit.ly/TVPatrol2022
To watch the latest updates on COVID-19, click the link below:
https://youtube.com/playlist?list=PLgyY1WylJUmgUjPkc730KnTVICyQU6gBf
For more ABS-CBN News, click the link below: 
https://www.youtube.com/playlist?list=PLgyY1WylJUmgG2ln-vtKXb-oLlGEZc3sR
Subscribe to the ABS-CBN News channel! - http://bit.ly/TheABSCBNNews
Watch the full episodes of TV Patrol on iWantTFC:
http://bit.ly/TVPatrol-iWantTFC
Visit our website at http://news.abs-cbn.com
Facebook: https://www.facebook.com/abscbnNEWS
Twitter: https://twitter.com/abscbnnews
#TVPatrol
#ABSCBNNews
#LatestNews</t>
  </si>
  <si>
    <t>['PatrolPH', 'Tagalog News', 'TV Patrol', 'ABS-CBN Philippines', 'Philippine News', 'ABS-CBN TV Patrol', 'TV Patrol November 3', 'November 3 2022', '20221103news', 'YT0psKerb', 'News PH', 'trending news', 'Breaking News', 'PatrolPh', 'Tagalog news', 'Latest News', 'News Nighttime', 'Top News', 'channel:ABS-CBNNews', 'series:tvpatrol', 'genre:society', 'genre:politics', 'format:straightnews', 'type:broadcast', 'source:video', 'person:bernadettesembrano', 'person:karendavila', 'person:henryomagadiaz', 'Bagyong Paeng', 'ABS-CBN Foundation', 'Paeng']</t>
  </si>
  <si>
    <t>aN-N2S3-jwo</t>
  </si>
  <si>
    <t>Pangulong Marcos Jr. sinaksihan ang paglagda sa mga kontrata para sa Metro Manila Subway Project</t>
  </si>
  <si>
    <t>Pangulong Marcos Jr sinaksihan ang paglagda sa mga kontrata para sa Metro Manila Subway Project</t>
  </si>
  <si>
    <t>2022-11-03 13:30:50+00:00</t>
  </si>
  <si>
    <t>Kumpiyansa si Pang. Ferdinand "Bongbong" Marcos Jr. na muling sisigla at babangon ang ekonomiya ng bansa sa mga nakalinyang infrastructure project ng pamahalaan.
For more TV Patrol videos, click the link below:
https://bit.ly/TVPatrol2022
To watch the latest updates on COVID-19, click the link below:
https://youtube.com/playlist?list=PLgyY1WylJUmgUjPkc730KnTVICyQU6gBf
For more ABS-CBN News, click the link below: 
https://www.youtube.com/playlist?list=PLgyY1WylJUmgG2ln-vtKXb-oLlGEZc3sR
Subscribe to the ABS-CBN News channel! - http://bit.ly/TheABSCBNNews
Watch the full episodes of TV Patrol on iWantTFC:
http://bit.ly/TVPatrol-iWantTFC
Visit our website at http://news.abs-cbn.com
Facebook: https://www.facebook.com/abscbnNEWS
Twitter: https://twitter.com/abscbnnews
#TVPatrol
#ABSCBNNews
#LatestNews</t>
  </si>
  <si>
    <t>['PatrolPH', 'Tagalog News', 'TV Patrol', 'ABS-CBN Philippines', 'Philippine News', 'ABS-CBN TV Patrol', 'TV Patrol November 3', 'November 3 2022', '20221103news', 'YT0psKerb', 'News PH', 'trending news', 'Breaking News', 'PatrolPh', 'Tagalog news', 'Latest News', 'News Nighttime', 'Top News', 'channel:ABS-CBNNews', 'series:tvpatrol', 'genre:society', 'genre:politics', 'format:straightnews', 'type:broadcast', 'source:video', 'person:bernadettesembrano', 'person:karendavila', 'person:henryomagadiaz', 'Pang. Marcos Jr.', 'Metro Manila Subway Project']</t>
  </si>
  <si>
    <t>VVSIFEHL1V4</t>
  </si>
  <si>
    <t>NDRRMC: Mga nasawi dahil sa Bagyong Paeng umabot na sa 150 | TV Patrol</t>
  </si>
  <si>
    <t>NDRRMC Mga nasawi dahil sa Bagyong Paeng umabot na sa 150 TV Patrol</t>
  </si>
  <si>
    <t>2022-11-03 13:30:46+00:00</t>
  </si>
  <si>
    <t>Karamihan sa mga namatay ay naitala mula sa BARMM, Calabarzon, at Western Visayas.
For more TV Patrol videos, click the link below:
https://bit.ly/TVPatrol2022
To watch the latest updates on COVID-19, click the link below:
https://youtube.com/playlist?list=PLgyY1WylJUmgUjPkc730KnTVICyQU6gBf
For more ABS-CBN News, click the link below: 
https://www.youtube.com/playlist?list=PLgyY1WylJUmgG2ln-vtKXb-oLlGEZc3sR
Subscribe to the ABS-CBN News channel! - http://bit.ly/TheABSCBNNews
Watch the full episodes of TV Patrol on iWantTFC:
http://bit.ly/TVPatrol-iWantTFC
Visit our website at http://news.abs-cbn.com
Facebook: https://www.facebook.com/abscbnNEWS
Twitter: https://twitter.com/abscbnnews
#TVPatrol
#ABSCBNNews
#LatestNews</t>
  </si>
  <si>
    <t>['PatrolPH', 'Tagalog News', 'TV Patrol', 'ABS-CBN Philippines', 'Philippine News', 'ABS-CBN TV Patrol', 'TV Patrol November 3', 'November 3 2022', '20221103news', 'YT0psKerb', 'trending news', 'Breaking News', 'PatrolPh', 'Tagalog news', 'Latest News', 'News Nighttime', 'Top News', 'channel:ABS-CBNNews', 'series:tvpatrol', 'genre:society', 'genre:politics', 'format:straightnews', 'type:broadcast', 'source:video', 'person:bernadettesembrano', 'person:karendavila', 'person:henryomagadiaz', 'Bagyong Paeng', 'NDRRMC', 'BARMM', 'Calabarzon', 'at Western Visayas']</t>
  </si>
  <si>
    <t>FzZHl-rMWUY</t>
  </si>
  <si>
    <t>TV Patrol Playback | November 3, 2022</t>
  </si>
  <si>
    <t>TV Patrol Playback November 3 2022</t>
  </si>
  <si>
    <t>2022-11-03 12:57:17+00:00</t>
  </si>
  <si>
    <t>TV Patrol is the flagship newscast of ABS-CBN. Catch the latest and top news and analysis today and every day brought to you by ABS-CBN News in the service of the Filipino.
Get access to the latest and breaking news from TV Patrol on TFC Online if youâ€™re watching overseas. Visit us here https://bit.ly/37yGXFn
Subscribe to ABS-CBN Newsâ€™ YouTube channel for breaking news and updates on COVID-19 and the enhanced community quarantine being observed in select parts of the Philippines to stop the spread of the disease. Don't forget to click the bell button to catch the latest videos from us.
Stay updated by visiting https://news.abs-cbn.com/
For more TV Patrol video highlights, click the link below:
https://bit.ly/TVP2022_2
Check out the full episodes of TV Patrol, click the link below:
https://bit.ly/TVPatrolFullEpisodes
Catch up with the latest news on:
https://bit.ly/TeleRadyo_Livestream
Subscribe to the ABS-CBN News channel! - http://bit.ly/TheABSCBNNews
Watch the full episodes of TV Patrol on iWant for Philippine viewers, click: http://bit.ly/TVPatrol-iWant
Visit our website at http://news.abs-cbn.com
Facebook: https://www.facebook.com/abscbnNEWS
Twitter: https://twitter.com/abscbnnews
#TVPatrol
#Covid19News
#ABSCBNNews
#TopNews 
#BreakingNews</t>
  </si>
  <si>
    <t>['ABS-CBN', 'ABS-CBN News', 'Kapamilya', 'Patrol', 'TV Patrol', 'TV Patrol Weekend', 'TV Patrol World', 'ABS-CBN Philippines', 'TV Patrol Livestream', 'TV Patrol Live', 'Pandemic', '24 News', '24 oras na balita November 03 2022', 'TV Patrol Live November 03', 'TV Patrol November 03 episode', 'News Livestream', 'TVP Live', 'ABS-CBN Livestream', 'TV Patrol November 03', 'News Nighttime', 'Percy Mabasa', 'TVP November 3', 'Bagyong Paeng', 'Typhoon Paeng', 'Baha', 'Pagawaan ng paputok', 'Sta. Maria Bulacan', 'Mandatory Facemask', 'sumabog']</t>
  </si>
  <si>
    <t>t6oNwTUb2TA</t>
  </si>
  <si>
    <t>Dayaw Season 12: Episode 6 - A Sama Dilaut Wedding</t>
  </si>
  <si>
    <t>Dayaw Season 12 Episode 6 A Sama Dilaut Wedding</t>
  </si>
  <si>
    <t>2022-11-03 12:33:50+00:00</t>
  </si>
  <si>
    <t>On the way to Barangay Tohengat, in Sibutu Island, we saw the world that many traditional Sama Dilaut, popularly known as Sama Bajao, called home.
The vast, open expanse of blue sky and even bluer waters â€¦
The sense of unconquerable and inestimable freedomâ€¦
The challenge of making a life, a whole culture on these watersâ€¦
Here was the environment that has shaped these proud â€˜Nomads of the Seaâ€™.
Subscribe to the ABS-CBN News channel! - http://bit.ly/TheABSCBNNews
Watch full episodes on iWantTFC for FREE here:
http://iwanttfc.com
Visit our website at http://news.abs-cbn.com
Facebook: https://www.facebook.com/abscbnNEWS
Twitter: https://twitter.com/abscbnnews
Instagram: https://www.instagram.com/abscbnnews
#Dayaw
#ASamaDilautWedding
#DayawSeason12</t>
  </si>
  <si>
    <t>['ABS-CBN', 'ABS-CBN News', 'ABS-CBN Philippines', 'Philippine News', 'Philippines', 'ANC', 'Nov 3 2022', '20221103news', 'YT0psKerb', 'trending news', 'Latest News', 'News Livestream', 'ABS-CBN Livestream', 'ABS-CBN News Livestream', 'Livestream', 'Dayaw Live', 'Dayaw Episode 6', 'Dayaw Season 12', 'Dayaw Season 12 Episode 6', 'Sayawang Pinoy Dayaw', 'Dayaw Sayawang Pinoy', 'Dayaw Episode', 'A Sama Dilaut', 'A Sama Dilaut Wedding', 'Dayaw Season 12: Episode 6', 'Pinoy Dayaw', 'Episode 6 - A Sama Dilaut Wedding', 'Barangay Tohengat']</t>
  </si>
  <si>
    <t>J95TdSv00kI</t>
  </si>
  <si>
    <t>'Mga Pinoy tuloy sa pag-utang kahit may banta ng mas mataas na interes' | TV Patrol</t>
  </si>
  <si>
    <t>Mga Pinoy tuloy sa pagutang kahit may banta ng mas mataas na interes TV Patrol</t>
  </si>
  <si>
    <t>2022-11-03 12:33:29+00:00</t>
  </si>
  <si>
    <t>Sa kabila ng mataas na inflation at banta ng pagtaas ng interes sa pautang ng mga bangko, tuloy pa rin sa pag-utang ang maraming Pilipino. Ayon sa mga eksperto, dapat iwasan ito, lalo na kung hindi naman gagamitin ang inutang na pera sa pagkakakitaan. Pero ayon sa ilang Pinoy, hindi nila maiwasan ito. Nagpa-Patrol, Warren de Guzman. TV Patrol, Huwebes, 3 Nobyembre 2022
For more TV Patrol videos, click the link below:
https://bit.ly/TVPatrol2022
To watch the latest updates on COVID-19, click the link below:
https://youtube.com/playlist?list=PLgyY1WylJUmgUjPkc730KnTVICyQU6gBf
For more ABS-CBN News, click the link below: 
https://www.youtube.com/playlist?list=PLgyY1WylJUmgG2ln-vtKXb-oLlGEZc3sR
Subscribe to the ABS-CBN News channel! - http://bit.ly/TheABSCBNNews
Watch the full episodes of TV Patrol on iWantTFC:
http://bit.ly/TVPatrol-iWantTFC
Visit our website at http://news.abs-cbn.com
Facebook: https://www.facebook.com/abscbnNEWS
Twitter: https://twitter.com/abscbnnews
#TVPatrol
#ABSCBNNews
#LatestNews</t>
  </si>
  <si>
    <t>['PatrolPH', 'Tagalog News', 'TV Patrol', 'ABS-CBN Philippines', 'Philippine News', 'ABS-CBN TV Patrol', 'TV Patrol November 3', 'November 3 2022', '20221103news', 'YT0psKerb', 'News PH', 'trending news', 'Breaking News', 'PatrolPh', 'Tagalog news', 'Latest News', 'News Nighttime', 'Top News', 'channel:ABS-CBNNews', 'series:tvpatrol', 'genre:society', 'genre:politics', 'format:straightnews', 'type:broadcast', 'source:video', 'person:bernadettesembrano', 'person:karendavila', 'person:henryomagadiaz', 'mga pinoy', 'interes sa utang', 'malaking interes']</t>
  </si>
  <si>
    <t>tXkbbqcWOdw</t>
  </si>
  <si>
    <t>Maraming lugar sa Laguna pineperwisyo ng hindi pa humuhupang baha | TV Patrol</t>
  </si>
  <si>
    <t>Maraming lugar sa Laguna pineperwisyo ng hindi pa humuhupang baha TV Patrol</t>
  </si>
  <si>
    <t>2022-11-03 12:30:43+00:00</t>
  </si>
  <si>
    <t>Lubog pa rin sa baha ang maraming lugar sa Laguna, ilang araw matapos manalasa ng Bagyong Paeng.
For more TV Patrol videos, click the link below:
https://bit.ly/TVPatrol2022
To watch the latest updates on COVID-19, click the link below:
https://youtube.com/playlist?list=PLgyY1WylJUmgUjPkc730KnTVICyQU6gBf
For more ABS-CBN News, click the link below: 
https://www.youtube.com/playlist?list=PLgyY1WylJUmgG2ln-vtKXb-oLlGEZc3sR
Subscribe to the ABS-CBN News channel! - http://bit.ly/TheABSCBNNews
Watch the full episodes of TV Patrol on iWantTFC:
http://bit.ly/TVPatrol-iWantTFC
Visit our website at http://news.abs-cbn.com
Facebook: https://www.facebook.com/abscbnNEWS
Twitter: https://twitter.com/abscbnnews
#TVPatrol
#ABSCBNNews
#LatestNews</t>
  </si>
  <si>
    <t>['PatrolPH', 'Tagalog news', 'TV Patrol', 'Tagalog News', 'ABS-CBN Philippines', 'Philippine News', 'ABS-CBN TV Patrol', 'TV Patrol November 3', 'November 3 2022', '20221103news', 'YT0psKerb', 'News PH', 'trending news', 'Breaking News', 'PatrolPh', 'Latest News', 'News Nighttime', 'Top News', 'channel:ABS-CBNNews', 'series:tvpatrol', 'genre:society', 'genre:politics', 'format:straightnews', 'type:broadcast', 'source:video', 'person:bernadettesembrano', 'person:karendavila', 'person:henryomagadiaz', 'Bagyong Paeng', 'Laguna', 'perwisyo ng bagyong paeng']</t>
  </si>
  <si>
    <t>6tznE8D1NRU</t>
  </si>
  <si>
    <t>Project Paghilom patuloy na tumutulong sa mga kaanak ng 'drug war' victims | TV Patrol</t>
  </si>
  <si>
    <t>Project Paghilom patuloy na tumutulong sa mga kaanak ng drug war victims TV Patrol</t>
  </si>
  <si>
    <t>2022-11-03 12:23:03+00:00</t>
  </si>
  <si>
    <t>Patuloy na tinutulungan ng isang paring Katoliko ang ilang kaanak ng mga biktima ng war on drugs sa ilalim ng Project Paghilom.
For more TV Patrol videos, click the link below:
https://bit.ly/TVPatrol2022
To watch the latest updates on COVID-19, click the link below:
https://youtube.com/playlist?list=PLgyY1WylJUmgUjPkc730KnTVICyQU6gBf
For more ABS-CBN News, click the link below: 
https://www.youtube.com/playlist?list=PLgyY1WylJUmgG2ln-vtKXb-oLlGEZc3sR
Subscribe to the ABS-CBN News channel! - http://bit.ly/TheABSCBNNews
Watch the full episodes of TV Patrol on iWantTFC:
http://bit.ly/TVPatrol-iWantTFC
Visit our website at http://news.abs-cbn.com
Facebook: https://www.facebook.com/abscbnNEWS
Twitter: https://twitter.com/abscbnnews
#TVPatrol
#ABSCBNNews
#LatestNews</t>
  </si>
  <si>
    <t>['PatrolPH', 'Tagalog News', 'TV Patrol', 'ABS-CBN Philippines', 'Philippine News', 'ABS-CBN TV Patrol', 'TV Patrol November 3', 'November 3 2022', '20221103news', 'YT0psKerb', 'News PH', 'trending news', 'Breaking News', 'PatrolPh', 'Tagalog news', 'Latest News', 'News Nighttime', 'Top News', 'channel:ABS-CBNNews', 'series:tvpatrol', 'genre:society', 'genre:politics', 'format:straightnews', 'type:broadcast', 'source:video', 'person:bernadettesembrano', 'person:karendavila', 'person:henryomagadiaz', 'Project Paghilom', 'drug war victims', 'drug war']</t>
  </si>
  <si>
    <t>1yc_1WxFgbU</t>
  </si>
  <si>
    <t>Biglang taas ng processing fee para sa OFWs pa-Taiwan inireklamo | TV Patrol</t>
  </si>
  <si>
    <t>Biglang taas ng processing fee para sa OFWs paTaiwan inireklamo TV Patrol</t>
  </si>
  <si>
    <t>2022-11-03 12:11:09+00:00</t>
  </si>
  <si>
    <t>Inirereklamo ng ilang foreign recruitment agency sa Taiwan ang umano'y biglaang pagtaas ng Pilipinas sa service fee para sa pagproseso ng mga dokumento.
For more TV Patrol videos, click the link below:
https://bit.ly/TVPatrol2022
To watch the latest updates on COVID-19, click the link below:
https://youtube.com/playlist?list=PLgyY1WylJUmgUjPkc730KnTVICyQU6gBf
For more ABS-CBN News, click the link below: 
https://www.youtube.com/playlist?list=PLgyY1WylJUmgG2ln-vtKXb-oLlGEZc3sR
Subscribe to the ABS-CBN News channel! - http://bit.ly/TheABSCBNNews
Watch the full episodes of TV Patrol on iWantTFC:
http://bit.ly/TVPatrol-iWantTFC
Visit our website at http://news.abs-cbn.com
Facebook: https://www.facebook.com/abscbnNEWS
Twitter: https://twitter.com/abscbnnews
#TVPatrol
#ABSCBNNews
#LatestNews</t>
  </si>
  <si>
    <t>['PatrolPH', 'Tagalog News', 'TV Patrol', 'ABS-CBN Philippines', 'Philippine News', 'ABS-CBN TV Patrol', 'TV Patrol November 3', 'November 3 2022', '20221103news', 'YT0psKerb', 'News PH', 'trending news', 'Breaking News', 'PatrolPh', 'Tagalog news', 'Latest News', 'News Nighttime', 'Top News', 'channel:ABS-CBNNews', 'series:tvpatrol', 'genre:society', 'genre:politics', 'format:straightnews', 'type:broadcast', 'source:video', 'person:bernadettesembrano', 'person:karendavila', 'person:henryomagadiaz', 'processing fee', 'OFWs', 'foreign recruitment agency']</t>
  </si>
  <si>
    <t>lCzG4aySsks</t>
  </si>
  <si>
    <t>EXCLUSIVE: Ilang inmate isiniwalat ang umano'y nag-utos sa pagpatay kay Percy Lapid | TV Patrol</t>
  </si>
  <si>
    <t>EXCLUSIVE Ilang inmate isiniwalat ang umanoy nagutos sa pagpatay kay Percy Lapid TV Patrol</t>
  </si>
  <si>
    <t>2022-11-03 12:10:37+00:00</t>
  </si>
  <si>
    <t>Nangangamba umano ang mga inmate na persons of interest sa pagpatay sa brodkaster na si Percy Lapid dahil sa mga naibunyag nila sa NBI.
For more TV Patrol videos, click the link below:
https://bit.ly/TVPatrol2022
To watch the latest updates on COVID-19, click the link below:
https://youtube.com/playlist?list=PLgyY1WylJUmgUjPkc730KnTVICyQU6gBf
For more ABS-CBN News, click the link below: 
https://www.youtube.com/playlist?list=PLgyY1WylJUmgG2ln-vtKXb-oLlGEZc3sR
Subscribe to the ABS-CBN News channel! - http://bit.ly/TheABSCBNNews
Watch the full episodes of TV Patrol on iWantTFC:
http://bit.ly/TVPatrol-iWantTFC
Visit our website at http://news.abs-cbn.com
Facebook: https://www.facebook.com/abscbnNEWS
Twitter: https://twitter.com/abscbnnews
#TVPatrol
#ABSCBNNews
#LatestNews</t>
  </si>
  <si>
    <t>['PatrolPH', 'Tagalog news', 'TV Patrol', 'TV Patrol Top', 'Tagalog News', 'ABS-CBN Philippines', 'Philippine News', 'ABS-CBN TV Patrol', 'TV Patrol November 3', 'November 3 2022', '20221103news', 'YT0psKerb', 'News PH', 'trending news', 'Breaking News', 'PatrolPh', 'Latest News', 'News Nighttime', 'Top News', 'channel:ABS-CBNNews', 'series:tvpatrol', 'genre:society', 'genre:politics', 'format:straightnews', 'type:broadcast', 'source:video', 'person:bernadettesembrano', 'person:karendavila', 'person:henryomagadiaz', 'inmate', 'Percy Lapid', 'NBI', 'brodkaster']</t>
  </si>
  <si>
    <t>lmccS-Wd4AM</t>
  </si>
  <si>
    <t>TV Patrol Livestream | November 3, 2022 Full Episode Replay</t>
  </si>
  <si>
    <t>TV Patrol Livestream November 3 2022 Full Episode Replay</t>
  </si>
  <si>
    <t>2022-11-03 12:07:48+00:00</t>
  </si>
  <si>
    <t>Tutukan ang mga pinakahuling istorya ukol sa COVID-19 at ilan pang mga nagbabagang balitang nakalap ng buong puwersa ng ABS-CBN News sa nakalipas na 24 oras. For more COVID-19 news click here: http://bit.ly/Covid-19ABSCBNNews
TV Patrol is the flagship newscast of ABS-CBN. Catch the latest and top news and analysis today and every day brought to you by ABS-CBN News in the service of the Filipino.
Get access to the latest and breaking news from TV Patrol on TFC Online if youâ€™re watching overseas. Visit us here https://bit.ly/37yGXFn
Subscribe to ABS-CBN Newsâ€™ YouTube channel for breaking news and updates on COVID-19 and the enhanced community quarantine being observed in select parts of the Philippines to stop the spread of the disease. Don't forget to click the bell button to catch the latest videos from us.
Stay updated by visiting https://news.abs-cbn.com/
For more TV Patrol video highlights, click the link below:
https://bit.ly/TVP2022_2
Check out the full episodes of TV Patrol, click the link below:
https://bit.ly/TVPatrolFullEpisodes
Catch up with the latest news on:
https://bit.ly/TeleRadyo
Subscribe to the ABS-CBN News channel! - http://bit.ly/TheABSCBNNews
Watch the full episodes of TV Patrol on iWant for Philippine viewers, click: http://bit.ly/TVPatrol-iWant
Visit our website at http://news.abs-cbn.com
Facebook: https://www.facebook.com/abscbnNEWS
Twitter: https://twitter.com/abscbnnews
#TVPatrol
#Covid19News
#ABSCBNNews
#TopNews
#BreakingNews</t>
  </si>
  <si>
    <t>['ABS-CBN', 'ABS-CBN Philippines', 'TV Patrol', 'TV Patrol Livestream', 'TV Patrol Live', 'COVID- 19', 'TV Patrol Live November 03', 'TV Patrol November 03 episode', 'News Livestream', 'Live', 'ABS-CBN Livestream', 'COVID-19 philippines', 'COVID', 'November 03 2022', 'TV Patrol November 03', 'November 03 news Philippines', 'news live today', 'News Nighttime', 'TVP November 03', 'Celebrity News', 'President Ferdinand Marcos Jr', 'Philippines', 'face mask', 'Covid', 'YT0psKrb', 'paputok sumabog', 'Bagyong Paeng', 'Kontrabando', 'Bilibid']</t>
  </si>
  <si>
    <t>q7DxjGnv1W8</t>
  </si>
  <si>
    <t>DonBelle 'di muna iniisip ang pressure kaugnay sa paparating na pelikula | TV Patrol</t>
  </si>
  <si>
    <t>DonBelle di muna iniisip ang pressure kaugnay sa paparating na pelikula TV Patrol</t>
  </si>
  <si>
    <t>2022-11-03 12:07:32+00:00</t>
  </si>
  <si>
    <t>Hindi na muna umano iniisip nina Donny Pangilinan at Belle Mariano ang pressure kaugnay sa nalalapit nilang pelikula.
For more TV Patrol videos, click the link below:
https://bit.ly/TVPatrol2022
To watch the latest updates on COVID-19, click the link below:
https://youtube.com/playlist?list=PLgyY1WylJUmgUjPkc730KnTVICyQU6gBf
For more ABS-CBN News, click the link below: 
https://www.youtube.com/playlist?list=PLgyY1WylJUmgG2ln-vtKXb-oLlGEZc3sR
Subscribe to the ABS-CBN News channel! - http://bit.ly/TheABSCBNNews
Watch the full episodes of TV Patrol on iWantTFC:
http://bit.ly/TVPatrol-iWantTFC
Visit our website at http://news.abs-cbn.com
Facebook: https://www.facebook.com/abscbnNEWS
Twitter: https://twitter.com/abscbnnews
#TVPatrol
#ABSCBNNews
#LatestNews</t>
  </si>
  <si>
    <t>['PatrolPH', 'Tagalog News', 'TV Patrol', 'ABS-CBN Philippines', 'Philippine News', 'ABS-CBN TV Patrol', 'TV Patrol November 3', 'November 3 2022', '20221103news', 'YT0psKerb', 'News PH', 'trending news', 'Breaking News', 'PatrolPh', 'Tagalog news', 'Latest News', 'News Nighttime', 'Top News', 'channel:ABS-CBNNews', 'series:tvpatrol', 'genre:society', 'genre:politics', 'format:straightnews', 'type:broadcast', 'source:video', 'person:bernadettesembrano', 'person:karendavila', 'person:henryomagadiaz', 'DonBelle', 'Donny Pangilinan', 'Belle Mariano', 'Donny']</t>
  </si>
  <si>
    <t>Fp3daf7IYE8</t>
  </si>
  <si>
    <t>Mga magsasaka, mangingisda nanlulumo sa pinsalang dulot ng 'Paeng' | TV Patrol</t>
  </si>
  <si>
    <t>Mga magsasaka mangingisda nanlulumo sa pinsalang dulot ng Paeng TV Patrol</t>
  </si>
  <si>
    <t>2022-11-03 12:00:34+00:00</t>
  </si>
  <si>
    <t>Nanlulumo ang maraming magsasaka at mangingisda sa Occidental Mindoro at Negros Occidental dahil sa hagupit ng Bagyong Paeng sa kanilang kabuhayan.
For more TV Patrol videos, click the link below:
https://bit.ly/TVPatrol2022
To watch the latest updates on COVID-19, click the link below:
https://youtube.com/playlist?list=PLgyY1WylJUmgUjPkc730KnTVICyQU6gBf
For more ABS-CBN News, click the link below: 
https://www.youtube.com/playlist?list=PLgyY1WylJUmgG2ln-vtKXb-oLlGEZc3sR
Subscribe to the ABS-CBN News channel! - http://bit.ly/TheABSCBNNews
Watch the full episodes of TV Patrol on iWantTFC:
http://bit.ly/TVPatrol-iWantTFC
Visit our website at http://news.abs-cbn.com
Facebook: https://www.facebook.com/abscbnNEWS
Twitter: https://twitter.com/abscbnnews
#TVPatrol
#ABSCBNNews
#LatestNews</t>
  </si>
  <si>
    <t>['PatrolPH', 'Tagalog News', 'TV Patrol', 'ABS-CBN Philippines', 'Philippine News', 'ABS-CBN TV Patrol', 'TV Patrol November 3', 'November 3 2022', '20221103news', 'YT0psKerb', 'News PH', 'trending news', 'Breaking News', 'PatrolPh', 'Tagalog news', 'Latest News', 'News Nighttime', 'Top News', 'channel:ABS-CBNNews', 'series:tvpatrol', 'genre:society', 'genre:politics', 'format:straightnews', 'type:broadcast', 'source:video', 'person:bernadettesembrano', 'person:karendavila', 'person:henryomagadiaz', 'magsasaka', 'mangingisda', 'Paeng', 'Bagyong Paeng', 'Bagyon']</t>
  </si>
  <si>
    <t>vVqA0gBffeQ</t>
  </si>
  <si>
    <t>Top 10 ng Ms Grand International 2022 bibisita ng Pilipinas | Star Patrol</t>
  </si>
  <si>
    <t>Top 10 ng Ms Grand International 2022 bibisita ng Pilipinas Star Patrol</t>
  </si>
  <si>
    <t>2022-11-03 11:48:54+00:00</t>
  </si>
  <si>
    <t>Nakatakdang bumisita sa Pilipinas ang Top 10 ng Miss Grand International 2022, kasama ang Pinay na si Roberta Tamondong.
For more TV Patrol videos, click the link below:
https://bit.ly/TVPatrol2022
To watch the latest updates on COVID-19, click the link below:
https://youtube.com/playlist?list=PLgyY1WylJUmgUjPkc730KnTVICyQU6gBf
For more ABS-CBN News, click the link below: 
https://www.youtube.com/playlist?list=PLgyY1WylJUmgG2ln-vtKXb-oLlGEZc3sR
Subscribe to the ABS-CBN News channel! - http://bit.ly/TheABSCBNNews
Watch the full episodes of TV Patrol on iWantTFC:
http://bit.ly/TVPatrol-iWantTFC
Visit our website at http://news.abs-cbn.com
Facebook: https://www.facebook.com/abscbnNEWS
Twitter: https://twitter.com/abscbnnews
#TVPatrol
#ABSCBNNews
#LatestNews</t>
  </si>
  <si>
    <t>['PatrolPH', 'Tagalog News', 'TV Patrol', 'ABS-CBN Philippines', 'Philippine News', 'ABS-CBN TV Patrol', 'TV Patrol November 3', 'November 3 2022', '20221103news', 'YT0psKerb', 'News PH', 'trending news', 'Breaking News', 'PatrolPh', 'Tagalog news', 'Latest News', 'News Nighttime', 'Top News', 'channel:ABS-CBNNews', 'series:tvpatrol', 'genre:society', 'genre:politics', 'format:straightnews', 'type:broadcast', 'source:video', 'person:bernadettesembrano', 'person:karendavila', 'person:henryomagadiaz']</t>
  </si>
  <si>
    <t>8SFyblPLo7E</t>
  </si>
  <si>
    <t>10 sugatan sa pagsabog sa pagawaan ng paputok sa Bulacan | TV Patrol</t>
  </si>
  <si>
    <t>10 sugatan sa pagsabog sa pagawaan ng paputok sa Bulacan TV Patrol</t>
  </si>
  <si>
    <t>2022-11-03 11:47:24+00:00</t>
  </si>
  <si>
    <t>Apat na tao ang dinala sa ospital kasunod ng pagsabog sa isang pagawaan ng paputok sa Sta. Maria, Bulacan ngayong Huwebes.
For more TV Patrol videos, click the link below:
https://bit.ly/TVPatrol2022
To watch the latest updates on COVID-19, click the link below:
https://youtube.com/playlist?list=PLgyY1WylJUmgUjPkc730KnTVICyQU6gBf
For more ABS-CBN News, click the link below: 
https://www.youtube.com/playlist?list=PLgyY1WylJUmgG2ln-vtKXb-oLlGEZc3sR
Subscribe to the ABS-CBN News channel! - http://bit.ly/TheABSCBNNews
Watch the full episodes of TV Patrol on iWantTFC:
http://bit.ly/TVPatrol-iWantTFC
Visit our website at http://news.abs-cbn.com
Facebook: https://www.facebook.com/abscbnNEWS
Twitter: https://twitter.com/abscbnnews
#TVPatrol
#ABSCBNNews
#LatestNews</t>
  </si>
  <si>
    <t>['PatrolPH', 'rehiyon', 'regions', 'regional news', 'Sta Maria', 'Bulacan', 'TV Patrol', 'ABS-CBN Philippines', 'Philippine News', 'ABS-CBN TV Patrol', 'TV Patrol November 3', 'November 3 2022', '20221103news', 'YT0psKerb', 'News PH', 'trending news', 'Breaking News', 'PatrolPh', 'Latest News', 'News Nighttime', 'Top News', 'channel:ABS-CBNNews', 'series:tvpatrol', 'genre:society', 'genre:politics', 'format:straightnews', 'type:broadcast', 'source:video', 'person:bernadettesembrano', 'person:karendavila', 'person:henryomagadiaz', 'pagawaan ng paputok', 'paputok']</t>
  </si>
  <si>
    <t>697rstchdnE</t>
  </si>
  <si>
    <t>BuCor, aminadong mahalaga ang mga gang sa Bilibid dahil sa kakulangan sa tauhan | TV Patrol</t>
  </si>
  <si>
    <t>BuCor aminadong mahalaga ang mga gang sa Bilibid dahil sa kakulangan sa tauhan TV Patrol</t>
  </si>
  <si>
    <t>2022-11-03 11:41:51+00:00</t>
  </si>
  <si>
    <t>Aminado ang Bureau of Corrections na nakatutulong ang gang system sa Bilibid para sa pamamahala at pagdidisiplina sa mga bilanggo.
For more TV Patrol videos, click the link below:
https://bit.ly/TVPatrol2022
To watch the latest updates on COVID-19, click the link below:
https://youtube.com/playlist?list=PLgyY1WylJUmgUjPkc730KnTVICyQU6gBf
For more ABS-CBN News, click the link below: 
https://www.youtube.com/playlist?list=PLgyY1WylJUmgG2ln-vtKXb-oLlGEZc3sR
Subscribe to the ABS-CBN News channel! - http://bit.ly/TheABSCBNNews
Watch the full episodes of TV Patrol on iWantTFC:
http://bit.ly/TVPatrol-iWantTFC
Visit our website at http://news.abs-cbn.com
Facebook: https://www.facebook.com/abscbnNEWS
Twitter: https://twitter.com/abscbnnews
#TVPatrol
#ABSCBNNews
#LatestNews</t>
  </si>
  <si>
    <t>['Tagalog news', 'TV Patrol', 'PatrolPH', 'Tagalog News', 'ABS-CBN Philippines', 'Philippine News', 'ABS-CBN TV Patrol', 'TV Patrol November 3', 'November 3 2022', '20221103news', 'YT0psKerb', 'News PH', 'trending news', 'Breaking News', 'PatrolPh', 'Latest News', 'News Nighttime', 'Top News', 'channel:ABS-CBNNews', 'series:tvpatrol', 'genre:society', 'genre:politics', 'format:straightnews', 'type:broadcast', 'source:video', 'person:bernadettesembrano', 'person:karendavila', 'person:henryomagadiaz', 'BuCor', 'Bilibid', 'Bureau of Corrections', 'bilanggo']</t>
  </si>
  <si>
    <t>OJaIIgB9XCA</t>
  </si>
  <si>
    <t>Vilma Santos-Recto, ikinuwento ang epekto sa kaniya ng "long COVID" | NXT</t>
  </si>
  <si>
    <t>Vilma SantosRecto ikinuwento ang epekto sa kaniya ng long COVID NXT</t>
  </si>
  <si>
    <t>2022-11-03 11:40:12+00:00</t>
  </si>
  <si>
    <t>Ikinuwento ng aktres at dating kongresista na si Vilma Santos-Recto na nararamdaman pa rin niya hanggang ngayon ang epekto ng long-COVID. 
To watch more 'NXT' videos, click the link below:
https://www.youtube.com/playlist?list=PLgyY1WylJUmgJdBcIJTn4Z6V8lQlocaeI
To watch the latest updates on Coronavirus Outbreak, click the link below:
https://www.youtube.com/playlist?list=PLgyY1WylJUmgfPR6cfM34CVfv_xeWMu01
To watch TeleRadyo videos, click the link below: https://www.youtube.com/playlist?list=PLgyY1WylJUmjhG4rVrq9CXF7oVrogq2wX
Subscribe to the ABS-CBN News channel! - http://bit.ly/TheABSCBNNews
Watch the full episodes of TV Patrol on TFC.TV  
http://bit.ly/TVP-TFCTV
and on iWant for Philippine viewers, click:
http://bit.ly/TVPatrol-iWant
Visit our website at http://news.abs-cbn.com
Facebook: https://www.facebook.com/abscbnNEWS
Twitter: https://twitter.com/abscbnnewss
#NXT
#ABSCBNNews
#LatestNews</t>
  </si>
  <si>
    <t>['ABS-CBN', 'ABS-CBN News', 'ABS-CBN Philippines', 'Philippine News', 'News', 'Philippines', 'multimedia', 'multimedia video', 'NXT', 'NXT DAILY', 'breaking news', 'trending news', 'News NOvember 3 2021', 'Yt0psKerb', 'NXT Videos', 'NXT This Week', 'NXT Specials', 'format:deepdive', 'type:digital', 'type:highlights', 'source:video', 'series:nxt', 'genre:society', 'format:report', 'Vilma Santos-Recto', 'Vilma Santos covid 19', 'Vilma', 'long COVID', 'epekto ng long-COVID', 'Vilma Santos covid', 'Vilma Santos']</t>
  </si>
  <si>
    <t>Ilang pet owners, pinipili ang "taxidermy" para sa kanilang pets | NXT</t>
  </si>
  <si>
    <t>Ilang pet owners pinipili ang taxidermy para sa kanilang pets NXT</t>
  </si>
  <si>
    <t>2022-11-03 11:39:08+00:00</t>
  </si>
  <si>
    <t>May ilang pet owners na pinipili ang taxidermy kaysa ipalibing o ipa-cremate ang kanilang mga namayapang alaga. 
To watch more 'NXT' videos, click the link below:
https://www.youtube.com/playlist?list=PLgyY1WylJUmgJdBcIJTn4Z6V8lQlocaeI
To watch the latest updates on Coronavirus Outbreak, click the link below:
https://www.youtube.com/playlist?list=PLgyY1WylJUmgfPR6cfM34CVfv_xeWMu01
To watch TeleRadyo videos, click the link below: https://www.youtube.com/playlist?list=PLgyY1WylJUmjhG4rVrq9CXF7oVrogq2wX
Subscribe to the ABS-CBN News channel! - http://bit.ly/TheABSCBNNews
Watch the full episodes of TV Patrol on TFC.TV  
http://bit.ly/TVP-TFCTV
and on iWant for Philippine viewers, click:
http://bit.ly/TVPatrol-iWant
Visit our website at http://news.abs-cbn.com
Facebook: https://www.facebook.com/abscbnNEWS
Twitter: https://twitter.com/abscbnnewss
#NXT
#ABSCBNNews
#LatestNews</t>
  </si>
  <si>
    <t>['ABS-CBN', 'ABS-CBN News', 'ABS-CBN Philippines', 'Philippine News', 'News', 'Philippines', 'multimedia', 'multimedia video', 'NXT', 'NXT DAILY', 'breaking news', 'trending news', 'News NOvember 3 2021', 'Yt0psKerb', 'NXT Videos', 'NXT This Week', 'NXT Specials', 'format:deepdive', 'type:digital', 'type:highlights', 'source:video', 'series:nxt', 'genre:society', 'format:report', 'pet owners', 'taxidermy', 'namayapang alaga']</t>
  </si>
  <si>
    <t>WIqGyRwfaNI</t>
  </si>
  <si>
    <t>Supermarket owners isinusulong na alisin ang SRP sa basic goods | TV Patrol</t>
  </si>
  <si>
    <t>Supermarket owners isinusulong na alisin ang SRP sa basic goods TV Patrol</t>
  </si>
  <si>
    <t>2022-11-03 11:23:01+00:00</t>
  </si>
  <si>
    <t>Isinusulong ng grupo ng supermarket owners na alisin na ang suggested retail price sa basic at price commodities na mino-monitor ng gobyerno.
For more TV Patrol videos, click the link below:
https://bit.ly/TVPatrol2022
To watch the latest updates on COVID-19, click the link below:
https://youtube.com/playlist?list=PLgyY1WylJUmgUjPkc730KnTVICyQU6gBf
For more ABS-CBN News, click the link below: 
https://www.youtube.com/playlist?list=PLgyY1WylJUmgG2ln-vtKXb-oLlGEZc3sR
Subscribe to the ABS-CBN News channel! - http://bit.ly/TheABSCBNNews
Watch the full episodes of TV Patrol on iWantTFC:
http://bit.ly/TVPatrol-iWantTFC
Visit our website at http://news.abs-cbn.com
Facebook: https://www.facebook.com/abscbnNEWS
Twitter: https://twitter.com/abscbnnews
#TVPatrol
#ABSCBNNews
#LatestNews</t>
  </si>
  <si>
    <t>['PatrolPH', 'Tagalog News', 'TV Patrol', 'ABS-CBN Philippines', 'Philippine News', 'ABS-CBN TV Patrol', 'TV Patrol November 3', 'November 3 2022', '20221103news', 'YT0psKerb', 'News PH', 'trending news', 'Breaking News', 'PatrolPh', 'Tagalog news', 'Latest News', 'News Nighttime', 'Top News', 'channel:ABS-CBNNews', 'series:tvpatrol', 'genre:society', 'genre:politics', 'format:straightnews', 'type:broadcast', 'source:video', 'person:bernadettesembrano', 'person:karendavila', 'person:henryomagadiaz', 'Supermarket owners', 'Supermarket', 'SRP', 'basic goods']</t>
  </si>
  <si>
    <t>qAHvTamQMl8</t>
  </si>
  <si>
    <t>Top Story | ANC (4 November 2022)</t>
  </si>
  <si>
    <t>Top Story ANC 4 November 2022</t>
  </si>
  <si>
    <t>2022-11-03 10:41:43+00:00</t>
  </si>
  <si>
    <t>Subscribe to the ABS-CBN News channel! - http://bit.ly/TheABSCBNNews
Watch full episodes on iWantTFC for FREE here:
http://iwanttfc.com
Visit our website at http://news.abs-cbn.com
Facebook: https://www.facebook.com/abscbnNEWS
Twitter: https://twitter.com/abscbnnews
Instagram: https://www.instagram.com/abscbnnews</t>
  </si>
  <si>
    <t>['ABS-CBN', 'ABS-CBN News', 'ABS-CBN Philippines', 'Philippine News', 'News', 'Philippines']</t>
  </si>
  <si>
    <t>kwtiNZjG0o8</t>
  </si>
  <si>
    <t>Rundown (2PM) | ANC (4 November 2022)</t>
  </si>
  <si>
    <t>Rundown 2PM ANC 4 November 2022</t>
  </si>
  <si>
    <t>2022-11-03 10:37:57+00:00</t>
  </si>
  <si>
    <t>lf0XWBzgZ5M</t>
  </si>
  <si>
    <t>Dateline Philippines | ANC (4 November 2022)</t>
  </si>
  <si>
    <t>Dateline Philippines ANC 4 November 2022</t>
  </si>
  <si>
    <t>2022-11-03 10:37:29+00:00</t>
  </si>
  <si>
    <t>MtxZi27tzNA</t>
  </si>
  <si>
    <t>Rundown (10AM) | ANC (4 November 2022)</t>
  </si>
  <si>
    <t>Rundown 10AM ANC 4 November 2022</t>
  </si>
  <si>
    <t>2022-11-03 10:36:57+00:00</t>
  </si>
  <si>
    <t>Zua5Hs-Wh6w</t>
  </si>
  <si>
    <t>Market Edge | ANC (4 November 2022)</t>
  </si>
  <si>
    <t>Market Edge ANC 4 November 2022</t>
  </si>
  <si>
    <t>2022-11-03 10:34:28+00:00</t>
  </si>
  <si>
    <t>te59Ud9BYf0</t>
  </si>
  <si>
    <t>Headstart | ANC (4 November 2022)</t>
  </si>
  <si>
    <t>Headstart ANC 4 November 2022</t>
  </si>
  <si>
    <t>2022-11-03 10:33:57+00:00</t>
  </si>
  <si>
    <t>9RGvhIie-vY</t>
  </si>
  <si>
    <t>Rundown (7AM) | ANC (4 November 2022)</t>
  </si>
  <si>
    <t>Rundown 7AM ANC 4 November 2022</t>
  </si>
  <si>
    <t>2022-11-03 10:33:32+00:00</t>
  </si>
  <si>
    <t>xSwx-NMM5fA</t>
  </si>
  <si>
    <t>Pasada sa Teleradyo | TeleRadyo (3 November 2022)</t>
  </si>
  <si>
    <t>Pasada sa Teleradyo TeleRadyo 3 November 2022</t>
  </si>
  <si>
    <t>2022-11-03 10:33:23+00:00</t>
  </si>
  <si>
    <t>['ABS-CBN', 'ABS-CBN News', 'ABS-CBN Philippines', 'Philippine News', 'News', 'Philippines', 'Teleradyo', 'Teleradyo Live', 'November 3 2022', '20221103news', 'News Livestream', 'News Live', 'ABS-CBN Livestream', 'ABS-CBN News Livestream', 'DZMM', 'TeleRadyo News', 'News Daytime', 'format:report', 'format:interview', 'format:deepdive', 'format:livereport', 'type:broadcast', 'type:digital', 'source:audio', 'genre:society', 'genre:politics', 'genre:economy', 'type:live', 'topic:covid19', 'series:pasadasateleradyo', 'person:petermusngi', 'person:RicaLazo', 'source:video']</t>
  </si>
  <si>
    <t>SzGQPgO6zFY</t>
  </si>
  <si>
    <t>SRO | Teleradyo (4 November 2022)</t>
  </si>
  <si>
    <t>SRO Teleradyo 4 November 2022</t>
  </si>
  <si>
    <t>2022-11-03 10:32:57+00:00</t>
  </si>
  <si>
    <t>XS86JGsznH8</t>
  </si>
  <si>
    <t>Pasada sa Teleradyo | Teleradyo (4 November 2022)</t>
  </si>
  <si>
    <t>Pasada sa Teleradyo Teleradyo 4 November 2022</t>
  </si>
  <si>
    <t>2022-11-03 10:32:29+00:00</t>
  </si>
  <si>
    <t>cTR7UQ9j-nM</t>
  </si>
  <si>
    <t>HaPinay | Teleradyo (4 November 2022)</t>
  </si>
  <si>
    <t>HaPinay Teleradyo 4 November 2022</t>
  </si>
  <si>
    <t>2022-11-03 10:32:01+00:00</t>
  </si>
  <si>
    <t>cUYrURMAq6s</t>
  </si>
  <si>
    <t>Diskarte | Teleradyo (4 November 2022)</t>
  </si>
  <si>
    <t>Diskarte Teleradyo 4 November 2022</t>
  </si>
  <si>
    <t>2022-11-03 10:31:13+00:00</t>
  </si>
  <si>
    <t>31wHMpPOypQ</t>
  </si>
  <si>
    <t>Headline Pilipinas | Teleradyo (4 November 2022)</t>
  </si>
  <si>
    <t>Headline Pilipinas Teleradyo 4 November 2022</t>
  </si>
  <si>
    <t>2022-11-03 10:30:39+00:00</t>
  </si>
  <si>
    <t>Y3pUDO0reKQ</t>
  </si>
  <si>
    <t>Lingkod Kapamilya | Teleradyo (4 November 2022)</t>
  </si>
  <si>
    <t>Lingkod Kapamilya Teleradyo 4 November 2022</t>
  </si>
  <si>
    <t>2022-11-03 10:28:23+00:00</t>
  </si>
  <si>
    <t>Dfx8AR6-2bs</t>
  </si>
  <si>
    <t>On The Spot | Teleradyo (4 November 2022)</t>
  </si>
  <si>
    <t>On The Spot Teleradyo 4 November 2022</t>
  </si>
  <si>
    <t>2022-11-03 10:26:22+00:00</t>
  </si>
  <si>
    <t>74LZ3Cktsec</t>
  </si>
  <si>
    <t>Kabayan | TeleRadyo (4 November 2022)</t>
  </si>
  <si>
    <t>Kabayan TeleRadyo 4 November 2022</t>
  </si>
  <si>
    <t>2022-11-03 10:25:55+00:00</t>
  </si>
  <si>
    <t>8SfZE4qOakA</t>
  </si>
  <si>
    <t>Teleradyo Balita (4 November 2022)</t>
  </si>
  <si>
    <t>Teleradyo Balita 4 November 2022</t>
  </si>
  <si>
    <t>2022-11-03 10:25:26+00:00</t>
  </si>
  <si>
    <t>AN-OauyXQYs</t>
  </si>
  <si>
    <t>UC9k-yiEpRHMNVOnOi_aQK8w</t>
  </si>
  <si>
    <t>Christina Applegate Uses Cane After MS Diagnosis #shorts</t>
  </si>
  <si>
    <t>Christina Applegate Uses Cane After MS Diagnosis shorts</t>
  </si>
  <si>
    <t>2022-11-03 16:02:41+00:00</t>
  </si>
  <si>
    <t>Christina Applegate is opening up about her battle with multiple sclerosis. The 50-year-old star says that she has gained "40 pounds" and "can't walk without a cane." She posted an image of her canes, calling them "part of my new normal." Despite her medical ordeal, she recently finished the third and final season of her hit Netflix show "Dead to Me." On set, Applegate used a wheelchair and received assistance after getting up from a chair.</t>
  </si>
  <si>
    <t>['Inside edition', 'inside_edition', 'ie newsdesk', 'ie celebrity', 'ie health', 'shorts', '#shorts', 'entertainment', 'christina applegate', 'diagnosis', 'multiple sclerosis', 'dead to me', 'symptoms', 'disability', 'ms battle', 'married with children', 'cheryl burke', 'dwts', 'dancing with the stars', 'anchorman', 'netflix', 'disabled', 'twitter', 'health problems', 'health issues', 'actor', 'actress', 'medical ordeal']</t>
  </si>
  <si>
    <t>YaE7pw-SJ9I</t>
  </si>
  <si>
    <t>High Mortgage Rates Scare Off Potential Home Buyers</t>
  </si>
  <si>
    <t>2022-11-03 14:25:46+00:00</t>
  </si>
  <si>
    <t>With mortgage rates at their highest in decades, the housing market has turned upside down. One year ago, the real estate boom induced by the pandemic had open houses with lines down the street. Now, even a lovely home with a modern kitchen and bathrooms in a great school district sits on the market with no takers. But Christine Tremain of Weichert Realtors says mortgage rates will eventually go down.</t>
  </si>
  <si>
    <t>['real estate', 'new York', 'new jersey', 'Inside edition', 'inside_edition', 'ie newsdesk', 'new york', 'mortgage', 'interest rates', 'housing market', 'inflation', 'economy', 'homes', 'real estate agent', 'open house', 'major purchase', 'realtor', 'homeowner', 'economics', 'finance']</t>
  </si>
  <si>
    <t>Hheeluj6ICg</t>
  </si>
  <si>
    <t>Boston Restaurant Shows How Fast Fish Goes From Sea to Table</t>
  </si>
  <si>
    <t>2022-11-03 13:24:44+00:00</t>
  </si>
  <si>
    <t>A Boston restaurant showed Inside Edition how fresh fish goes from the sea to your dinner plate. Tory Bramante oversaw his crew offloading freshly caught Atlantic haddock from the Gulf of Maine. After the fish is hauled up, it's sorted dockside by size and weight. The fish gets packed back on the ice and sent over for inspection and processing. After it's cleaned and carefully fileted, the fish makes it into the frying pan at Legal Sea Foods in less than seven hours after it was caught.</t>
  </si>
  <si>
    <t>['food', 'investigation', 'massachusetts', 'Inside edition', 'inside_edition', 'ie newsdesk', 'ie food', 'ie investigation', 'seafood', 'fish', 'fresh', 'sea creature', 'boston harbor', 'inspection', 'catch of the day', 'restaurant', 'atlantic haddock', 'legal seafood', 'boston', 'dinner', 'meal']</t>
  </si>
  <si>
    <t>U6iCK1zboh8</t>
  </si>
  <si>
    <t>Bodycam Video Captures Soccer Star Hope Soloâ€™s DWI Arrest</t>
  </si>
  <si>
    <t>Bodycam Video Captures Soccer Star Hope Solos DWI Arrest</t>
  </si>
  <si>
    <t>2022-11-02 22:30:35+00:00</t>
  </si>
  <si>
    <t>Police bodycam footage captured the moment when soccer superstar Hope Solo was arrested for a DWI. Cops were called after neighbors noticed Solo sleeping for more than an hour in a Walmart parking lot in Winston-Salem, North Carolina. She was fast asleep behind the wheel of her SUV with her twin toddlers in the back seat. Solo allegedly refused to get out of the vehicle, which later resulted in her being yanked out of the car.</t>
  </si>
  <si>
    <t>['ie celebrity', 'crime', 'sports', 'north carolina', 'Inside edition', 'inside_edition', 'ie newsdesk', 'ie sports', 'hope solo', 'soccer star', 'dwi', 'guilty', 'bodycam', 'police', 'cops', 'driver', 'walmart', 'parking lot', 'kids', 'children', 'sleep behind the wheel', 'drunk', 'arrested', 'sleeping']</t>
  </si>
  <si>
    <t>xT9d8Kh_t_U</t>
  </si>
  <si>
    <t>Man Flees From Cop Like â€˜Forrest Gumpâ€™ During Traffic Stop</t>
  </si>
  <si>
    <t>Man Flees From Cop Like Forrest Gump During Traffic Stop</t>
  </si>
  <si>
    <t>2022-11-02 22:16:49+00:00</t>
  </si>
  <si>
    <t>An Arkansa man pulled a "Forrest Gump" during a routine traffic stop. The mysterious man jumped out the back seat of the car, dropped his backpack and took off. The moment reminds many of the famous scene in the 1994 hit Tom Hanks movie "Forrest Gump." Sergeant Gerrad Huffman of the Pottsville Arkansas Police Department says "It was really hard not to make a Forrest Gump comment while he was running." Turns out, the man had nothing illegal within the backpack he dropped.</t>
  </si>
  <si>
    <t>['arkansas', 'offbeat', 'Inside edition', 'inside_edition', 'ie newsdesk', 'ie offbeat. arkansas', 'forrest gump', 'tom hanks', 'movie', 'film', 'run forest run', 'police', 'cops', 'funny', 'backpack', 'zachary dominquez', 'movie moment', 'pottsville police department', 'traffic stop', 'car passenger']</t>
  </si>
  <si>
    <t>MLOrFWg4KSc</t>
  </si>
  <si>
    <t>Jerry Lee Lewisâ€™ Ex-Child Bride Discusses Their Marriage</t>
  </si>
  <si>
    <t>Jerry Lee Lewis ExChild Bride Discusses Their Marriage</t>
  </si>
  <si>
    <t>2022-11-02 22:16:29+00:00</t>
  </si>
  <si>
    <t>Jerry Lee Lewis' legacy will always be tarnished after he married his 13-year-old cousin. Now, 78-year-old Myra Williams is speaking about her relationship with him. The uproar over the marriage was the center of the 1989 film "Great Balls of Fire." But Williams was not happy with what she saw on-screen. She says "they made Jerry look like a moron and made me look like a bubblegum chewing kid with no brain." After 13 years of marriage and two children, the couple divorced.</t>
  </si>
  <si>
    <t>['celebrity', 'Inside edition', 'inside_edition', 'ie newsdesk', 'ie celebrity', 'jerry lee lewis', 'myra williams', 'child bride', 'cousins', 'minor', 'marriage', 'rock n roll', 'musician', 'the killer', 'divorce', 'scandal', 'great balls of fire', 'film', 'movie', 'dennis quaid', 'winona ryder']</t>
  </si>
  <si>
    <t>wCiAnlPFjrA</t>
  </si>
  <si>
    <t>Was Teacher Murdered for Giving a Student a Bad Grade?</t>
  </si>
  <si>
    <t>Was Teacher Murdered for Giving a Student a Bad Grade</t>
  </si>
  <si>
    <t>2022-11-02 22:03:44+00:00</t>
  </si>
  <si>
    <t>Prosecutors claim two Iowa teens murdered a beloved high school Spanish teacher for giving a student a bad grade. Nohema Graber was found beaten to death in a park where she regularly went for walks after school. Two 17-year-old students, Chaiden Miller and Jeremy Goodale, were charged with ambushing and murdering her. Documents show Miller met with his teacher "to discuss his poor grade" in Spanish class. The next day, the teacher's body was found hidden under a tarp and wheelbarrow.</t>
  </si>
  <si>
    <t>['crime', 'school', 'iowa', 'Inside edition', 'inside_edition', 'ie newsdesk', 'murder', 'spanish teacher', 'bad grades', 'students', 'nohema graber', 'chaiden miller', 'jeremy goodal', 'fairfield high school', 'gpa', 'poor grade', 'masked kids', 'snapchat', 'teens', 'trial', 'prosecutors']</t>
  </si>
  <si>
    <t>c3TlJTqlIcw</t>
  </si>
  <si>
    <t>Who Is â€˜Trump in Heelsâ€™ Kari Lake?</t>
  </si>
  <si>
    <t>Who Is Trump in Heels Kari Lake</t>
  </si>
  <si>
    <t>2022-11-02 22:03:24+00:00</t>
  </si>
  <si>
    <t>Former TV anchor Kari Lake's campaign for governor of Arizona is getting national attention. She's endorsed by former President Donald Trump. Her opponent, Democrat Katie Hobbs, refuses to debate her. Lake was an underdog in the race but itâ€™s now a toss-up. This is Lake's first bid for public office after working for 20 years as a local anchor in Phoenix. She resigned last year to run for governor.</t>
  </si>
  <si>
    <t>['Donald Trump', 'arizona', 'Inside edition', 'inside_edition', 'ie newsdesk', 'ie politics', 'kari lake', 'politician', 'tv anchor', 'gop', 'republican', 'donald trump', 'governor race', 'katie hobbs', 'endorsement', 'debate', 'underdog', 'favorite', 'unelectable', 'phoenix', 'gubernatorial']</t>
  </si>
  <si>
    <t>Z_2qZibHzsk</t>
  </si>
  <si>
    <t>Man Takes Gun From Robber During Attempted Theft</t>
  </si>
  <si>
    <t>2022-11-02 20:33:21+00:00</t>
  </si>
  <si>
    <t>James Suh, owner of Car Care Auto Spa in Chicago, Illinois, is lucky to be alive after taking a gun from a suspect during an attempted robbery. The suspect asked for money, but James refused to open the register. After some back and forth, the suspect began fiddling with his gun. When James realized the gun wasnâ€™t working, he took it from the suspect. â€œSo I just reached out and grabbed for it. It was like not my best decision,â€ James told Inside Edition Digital.</t>
  </si>
  <si>
    <t>['crime', 'illinois', 'police', 'inside edition', 'inside_edition', 'ie newsdesk', 'chicago', 'armed robber', 'mma training', 'cops', 'james suh', 'fought back', 'martial arts']</t>
  </si>
  <si>
    <t>a2vJlFPrH7Y</t>
  </si>
  <si>
    <t>Casket Bought Off Facebook Has Ashes and Other Remains</t>
  </si>
  <si>
    <t>2022-11-02 18:16:09+00:00</t>
  </si>
  <si>
    <t>When Brooke Wozniak and her family bought a prop casket on Facebook Marketplace for Halloween decorations, they got more than they bargained for. They discovered an envelope of ashes, a death certificate, a hospital bracelet, and a photo of Edith Crews. Edith Crews died earlier this year from COVID-19 complications. With the help of social media, Brooke found Edithâ€™s son and gave him her belongings. Brooke shared the story with Inside Edition Digitalâ€™s Andrea Swindall.</t>
  </si>
  <si>
    <t>['ie offbeat', 'offbeat', 'ie Halloween', 'Maryland', 'inside edition', 'inside_edition', 'ie newsdesk', 'funeral', 'casket', 'coffin', 'cremation', 'burial', 'halloween', 'halloween decor', 'decorations', 'edith crews', 'covid-19', 'andrea swindall']</t>
  </si>
  <si>
    <t>4ZatOlt0f0I</t>
  </si>
  <si>
    <t>15-Year-Old Cassius Turvey Mourned All Over Australia</t>
  </si>
  <si>
    <t>15YearOld Cassius Turvey Mourned All Over Australia</t>
  </si>
  <si>
    <t>2022-11-02 18:12:39+00:00</t>
  </si>
  <si>
    <t>Australians are in mourning after a child was attacked on his way home from school, and later died. Reports say Cassius Turvey, 15, was walking with friends when they were approached by a group of men in a car who were yelling racial slurs. One of the men reportedly beat Cassius with a metal pole. He succumbed to his injuries 10 days later. All over the country thousands turned up at memorials and rallies, and marched to call for justice. Inside Edition Digitalâ€™s Mara Montalbano has more.</t>
  </si>
  <si>
    <t>['crime', 'australia', 'Inside Edition', 'Inside_Edition', 'IE Newsdesk', 'mara montalbano', 'cassius turvey', 'racism', 'aboriginal', 'indiginous', 'hate crime', 'perth', 'teen beaten to death', 'teen killed australia', 'aboriginal teen killed']</t>
  </si>
  <si>
    <t>ppRzTLv6WKQ</t>
  </si>
  <si>
    <t>Cat Spotted on Utility Pole by Sheriff's Department Drone #shorts</t>
  </si>
  <si>
    <t>Cat Spotted on Utility Pole by Sheriffs Department Drone shorts</t>
  </si>
  <si>
    <t>2022-11-02 16:00:29+00:00</t>
  </si>
  <si>
    <t>A Wyoming cat got rescued in a very high tech way, by drone.</t>
  </si>
  <si>
    <t>['Inside Edition', 'inside_edition', 'ie newsdesk', 'ie animal kingdom', 'shorts', '#shorts', 'cats', 'felines', 'kitten', 'cat stuck in a tree', 'cat on utility pole', 'Sublette County Sheriffâ€™s Department', 'Grim the cat', 'nine lives', 'drone', 'drone footage', 'caught on tape', 'pet parents', 'pets', 'animal rescue', 'high tech', 'technology', 'first responders']</t>
  </si>
  <si>
    <t>hcHuuOCkL0w</t>
  </si>
  <si>
    <t>Was the Delphi Murder Suspect Hiding in Plain Sight?</t>
  </si>
  <si>
    <t>Was the Delphi Murder Suspect Hiding in Plain Sight</t>
  </si>
  <si>
    <t>2022-11-02 13:50:13+00:00</t>
  </si>
  <si>
    <t>To the good people of Delphi, Indiana, 50-year-old Richard Allen was one of their own. Everyone knew him because he worked at the local CVS pharmacy, which is the only drug store in town. Now, the residents are in shock after he was charged with the murders of teens Abby Williams and Libby German. Also, new details about the accused murderer's life are emerging. Allen lived in Delphi for about 15 years and has no criminal history.</t>
  </si>
  <si>
    <t>['crime', 'indiana', 'Inside edition', 'inside_edition', 'ie newsdesk', 'murder', 'richard allen', 'cvs', 'small town', 'teens', 'abby williams', 'libby german', 'delphi teens', 'down the hill', 'killer', 'double murder', 'cold case', 'suspect', 'manhunt', 'accomplice', 'plain sight', 'local']</t>
  </si>
  <si>
    <t>q3BPuocC8xQ</t>
  </si>
  <si>
    <t>Jason Sudeikisâ€™ Ex-Nanny Says She Was Afraid of Him</t>
  </si>
  <si>
    <t>Jason Sudeikis ExNanny Says She Was Afraid of Him</t>
  </si>
  <si>
    <t>2022-11-01 23:07:38+00:00</t>
  </si>
  <si>
    <t>Bombshell claims from Jason Sudeikis and Olivia Wilde's former nanny. She says Sudeikis became increasingly erratic after Wilde left him for Harry Styles. Despite her concerns, the nanny moved to London with the kids as Sudeikis filmed season two of "Ted Lasso." She says Sudeikis flew into a rage after finding out she gave in her six-month notice. In the middle of the night, she packed and moved into a London hotel with her dog, Cooper.</t>
  </si>
  <si>
    <t>['celebrity', 'entertainment', 'england', 'Inside edition', 'inside_edition', 'ie newsdesk', 'ie celebrity', 'jason sudeikis', 'olivia wilde', 'harry styles', 'exclusive', 'nanny', 'first interview', 'angry', 'afraid', 'therapy', 'affair', 'ted lasso', 'drunk', "don't worry darling", 'victoria recano']</t>
  </si>
  <si>
    <t>d8D7KZLZbZ0</t>
  </si>
  <si>
    <t>Parkland Families Furious Over Nikolas Cruz Life Sentence</t>
  </si>
  <si>
    <t>2022-11-01 22:08:24+00:00</t>
  </si>
  <si>
    <t>Families of Parkland School shooting victims spoke directly to confessed killer, Nikolas Cruz, during his hearing. Anne Ramsey spoke about the last meal she shared with her slain daughter, Helena. The families also expressed furor that Cruz was given a life sentence instead of the death penalty. One family member said, "he gets to have visitors and watch tv and get a college degree, how is that punishment?"</t>
  </si>
  <si>
    <t>['crime', 'florida', 'Inside edition', 'inside_edition', 'ie newsdesk', 'parkland shooting', 'nikolas cruz', 'grieving', 'families', 'death penalty', 'life sentence', 'angry', 'school shooting', 'school shooter', 'victims', 'tragedy', 'mass shooting', 'anne ramsey', 'gun violence']</t>
  </si>
  <si>
    <t>u-K6_1S8opU</t>
  </si>
  <si>
    <t>New Herschel Walker Accuser Says She Felt Threatened</t>
  </si>
  <si>
    <t>2022-11-01 22:07:44+00:00</t>
  </si>
  <si>
    <t>A second woman came forward claiming Georgia Senate Republican nominee, Herschel Walker, pressured her to get an abortion. She says she and Walker had a six-year affair that started in the late 80s when he was married. Despite being on birth control, she got pregnant in 1993. She says Walker pressured her to get an abortion. She also claims he drove her to the clinic, waited in the car and gave her cash for the procedure.</t>
  </si>
  <si>
    <t>['georgia', 'politics', 'ie politics', 'Inside edition', 'inside_edition', 'ie newsdesk', 'herschel walker', 'gop', 'republican', 'senate candidate', 'abortion', 'pro life', 'pro choice', 'abortion clinic', 'anti abortion', 'affair', 'football player', 'birth control', 'pregnancy', 'accuser']</t>
  </si>
  <si>
    <t>wmtSqlfmq6U</t>
  </si>
  <si>
    <t>Heidi Klum Goes as Giant Worm for Halloween</t>
  </si>
  <si>
    <t>2022-11-01 22:05:15+00:00</t>
  </si>
  <si>
    <t>Heidi Klum went all out for her annual Halloween bash. She dressed up as a giant worm for the party. Later in the night, Klum wormed her way out of the suit to reveal a sequined bodysuit. Elon Musk also attended Klum's Halloween bash with his mom. His red, leather armor Halloween costume cost $7,500. Meanwhile, "The View" is coming under fire for dressing a kid up as a gold Oscar statue with a red handprint, which is a nod to Will Smith's infamous Chris Rock slap.</t>
  </si>
  <si>
    <t>['ie Halloween', 'fashion', 'new York', 'offbeat', 'celebrity', 'Inside edition', 'inside_edition', 'ie newsdesk', 'ie fashion', 'ie offbeat', 'ie celebrity', 'halloween', 'new york', 'nyc', 'heidi klum', 'supermodel', 'halloween costumes', 'costumes idea', 'halloween party', 'project runway', 'worm', 'leni klum', 'elon musk', 'halloween parade']</t>
  </si>
  <si>
    <t>_aPCQe4UXxU</t>
  </si>
  <si>
    <t>New Book Recalls Moments When King Charles Lost His Temper</t>
  </si>
  <si>
    <t>2022-11-01 22:03:39+00:00</t>
  </si>
  <si>
    <t>In a new book, "The King: The Life of Charles III," bestselling author Christopher Anderson says King Charles has a violent temper. Anderson claims Charles threw a heavy wooden object at Princess Diana, missing her head by inches. The controversial new season of Netflix's "The Crown" is expected to incorporate some of the most embarrassing moments of Charlesâ€™ life. That includes the 1993 leak of his intimate phone calls with Camilla.</t>
  </si>
  <si>
    <t>['united kingdom', 'royals', 'celebrity', 'Inside edition', 'inside_edition', 'ie newsdesk', 'ie celebrity', 'ie british royal family', 'uk', 'king charles', 'book', 'anger', 'temper', 'queen elizabeth', 'prince harry', 'prince william', 'the crown', 'christopher andersen', 'camilla', 'queen consort']</t>
  </si>
  <si>
    <t>oZZ1TjatW4o</t>
  </si>
  <si>
    <t>Model Kara Young Speaks About Her Ex-Boyfriend Donald Trump</t>
  </si>
  <si>
    <t>Model Kara Young Speaks About Her ExBoyfriend Donald Trump</t>
  </si>
  <si>
    <t>2022-11-01 21:40:18+00:00</t>
  </si>
  <si>
    <t>Supermodel Kara Young spoke to Inside Editionâ€™s Deborah Norville about her ex-boyfriend Donald Trump. In 1997, newly divorced Trump asked Young out. For two and a half years, they were an item in gossip pages before breaking up. Now, she is speaking out after a new book says the future president told Young "you got your looks from your mother and your intelligence from your dad, the white side.â€</t>
  </si>
  <si>
    <t>['ie politics', 'Donald Trump', 'politics', 'Inside edition', 'inside_edition', 'ie newsdesk', 'trump', 'former president', 'donald trump', 'kara young', 'dating', 'deborah norville', 'biracial', 'supermodel', 'melania trump', 'ex-girlfriend', 'relationship', 'jan 6th', 'capitol attack', 'insurrection']</t>
  </si>
  <si>
    <t>QIU1PtojH7Y</t>
  </si>
  <si>
    <t>Rapper Takeoff Shot and Killed in Houston</t>
  </si>
  <si>
    <t>2022-11-01 19:33:07+00:00</t>
  </si>
  <si>
    <t>Rapper Takeoff was shot dead in Houston, Texas, according to his representative. Takeoff, whose real name is Kirsnik Khari Ball, rose to fame with the rap group Migos. Takeoff was reportedly playing a game of dice during a private party at a billiards and bowling alley when an altercation started and someone started shooting. Takeoff was reportedly pronounced dead at the scene. No arrests have been announced and an investigation is ongoing. Takeoff was 28 years old.</t>
  </si>
  <si>
    <t>['ie newsdesk', 'crime', 'ie celebrity', 'Inside Edition', 'inside_edition', 'rapper', 'takeoff', 'migos', 'houston', 'texas', 'shooting', 'Takeoff shot and killed', 'Kirsnik Khari Ball', 'Offset', 'Quavo', 'houston police', 'billiards and bowling alley', 'take off shot playing dice']</t>
  </si>
  <si>
    <t>WtPvYUFH0sA</t>
  </si>
  <si>
    <t>Arrest Made in 1980 Cold Case Murder of Sandra DiFelice</t>
  </si>
  <si>
    <t>2022-11-01 18:39:18+00:00</t>
  </si>
  <si>
    <t>Police have made an arrest in a 42-year-old cold case. On Dec. 26th, 1980, Sandra DiFelice, 25, was found sexually assaulted and murdered in her apartment in Las Vegas. Police say they were unable to make an arrest with the tools available to them at the time, but a recent phone call from the victimâ€™s daughter revived this investigation. Investigators say they submitted DNA for testing which led them to arrest Paul Nuttall, 64. Inside Edition Digitalâ€™s Mara Montalbano has more.</t>
  </si>
  <si>
    <t>['nevada', 'crime', 'Inside Edition', 'Inside_Edition', 'IE Newsdesk', 'mara montalbano', 'cold case', 'dna', 'cold case arrest', 'cold case solved', 'sandra difelice', 'paul nuttall', 'las vegas', 'lvmpd', 'las vegas police', 'las vegas cold case', 'sandra difelice murder']</t>
  </si>
  <si>
    <t>1FaXM4FtoRY</t>
  </si>
  <si>
    <t>Woman Freaks When Baby Goat Breaks Into Her House #shorts</t>
  </si>
  <si>
    <t>Woman Freaks When Baby Goat Breaks Into Her House shorts</t>
  </si>
  <si>
    <t>2022-11-01 16:00:00+00:00</t>
  </si>
  <si>
    <t>Home invasions are terrifying, but when the invader is a baby goat? Then it's just adorable.</t>
  </si>
  <si>
    <t>['inside edition', 'inside_edition', 'ie offbeat', 'ie newsdesk', 'ie animal kingdom', 'shorts', '#shorts', 'animals', 'goats', 'viralhog', 'animal encounter', 'home invasion', 'goat break in', 'freaking out', 'baby goat', 'cute', 'adorable', 'baby animals', 'kid']</t>
  </si>
  <si>
    <t>RYmeROQL7wA</t>
  </si>
  <si>
    <t>Olivia Wildeâ€™s Ex-Nanny Speaks Out in Her 1st TV Interview</t>
  </si>
  <si>
    <t>Olivia Wildes ExNanny Speaks Out in Her 1st TV Interview</t>
  </si>
  <si>
    <t>2022-11-01 14:00:04+00:00</t>
  </si>
  <si>
    <t>In her first TV interview, Olivia Wilde and Jason Sudeikis' former nanny sat down with Inside Edition's Victoria Recano. The nanny worked for the celebrity couple for three years before she says everything fell apart. Life imploded last November after she says Sudeikis found out Wilde was allegedly having an affair with singer Harry Styles. She says Sudeikis took Wilde's Apple Watch and told the nanny about a private text message from Wilde to a friend.</t>
  </si>
  <si>
    <t>['entertainment', 'ie entertainment', 'ie celebrity', 'Inside edition', 'inside_edition', 'ie newsdesk', 'jason sudeikis', 'olivia wilde', 'harry styles', 'exclusive', 'nanny', 'first interview', 'salad dressing', 'apple watch', 'affair', 'ted lasso', 'drunk', "don't worry darling", 'victoria recano']</t>
  </si>
  <si>
    <t>baSKpZ6Pv0A</t>
  </si>
  <si>
    <t>News Anchor Defends His Daughtersâ€™ Homecoming Dresses</t>
  </si>
  <si>
    <t>News Anchor Defends His Daughters Homecoming Dresses</t>
  </si>
  <si>
    <t>2022-11-01 12:41:46+00:00</t>
  </si>
  <si>
    <t>A Florida news anchor defends his daughtersâ€™ homecoming dresses after facing backlash online. It started when Matt Austin shared a photo of him and his daughters before their homecoming dance. He received negative comments from people saying his daughters' dresses were too short. Austin says he and his wife do not want to dictate what their daughters should wear. Austin also says he hopes the one thing his daughters take away from the situation is that their dad will always have their back.</t>
  </si>
  <si>
    <t>['florida', 'Inside edition', 'inside_edition', 'ie newsdesk', 'ie fashion', 'news anchor', 'homecoming', 'short dresses', 'daughters', 'father', 'matt austin', 'high school', 'shamed', 'inappropriate', 'orlando', 'criticism', 'backlash', 'addison austin', 'olivia austin', 'defends']</t>
  </si>
  <si>
    <t>knrU26QB17g</t>
  </si>
  <si>
    <t>Alleged Burglar Breaks Into Restaurant Through Roof</t>
  </si>
  <si>
    <t>2022-10-31 23:12:58+00:00</t>
  </si>
  <si>
    <t>An alleged burglar â€œdropped inâ€ on a restaurant after hours. It happened in Oklahoma City at Off the Hook Seafood and More. The owner says the unwelcome guest got in through the roof around 8:30 one evening. Video shows the suspectâ€™s feet dangling through the ceiling before just falling to the ground. The restaurant reports that a tablet used for DoorDash orders was stolen.</t>
  </si>
  <si>
    <t>['oklahoma', 'crime', 'Inside Edition', 'Inside_Edition', 'IE Newsdesk', 'mara montalbano', 'okc', 'okc crime', 'oklahoma city crime', 'burglar', 'roof break in', 'ceiling break in']</t>
  </si>
  <si>
    <t>fXttkymunpo</t>
  </si>
  <si>
    <t>â€˜TODAYâ€™ Show Hosts Reveal Their Las Vegas-Inspired Costumes</t>
  </si>
  <si>
    <t>TODAY Show Hosts Reveal Their Las VegasInspired Costumes</t>
  </si>
  <si>
    <t>2022-10-31 22:51:21+00:00</t>
  </si>
  <si>
    <t>Talk show hosts everywhere went all out for their Halloween costumes. â€œTODAYâ€ show hosts Savannah Guthrie and Hoda Kotb soared through the air as Cirque du Soleil performers. Craig Melvin transformed into legendary boxer Muhammad Ali. Jenna Bush Hager channeled Celine Dion and Al Roker dressed up as Sammy Davis Jr. Over at "The Talk," Jerry O'Connell turned into Thor and Sheryl Underwood did her best as Serena Williams.</t>
  </si>
  <si>
    <t>['ie Halloween', 'fashion', 'entertainment', 'ie entertainment', 'Inside edition', 'inside_edition', 'ie newsdesk', 'ie fashion', 'halloween', 'pop culture', 'halloween costumes', 'costumes ideas', 'tv', 'anchors', 'today show', 'craig melvin', 'muhammad ali', 'savannah guthrie', 'hoda kotb', 'jenna bush hager', 'celine dion']</t>
  </si>
  <si>
    <t>EPfz4mdyLGo</t>
  </si>
  <si>
    <t>U.S. Students Among Those Killed in Seoul Crowd Surge</t>
  </si>
  <si>
    <t>US Students Among Those Killed in Seoul Crowd Surge</t>
  </si>
  <si>
    <t>2022-10-31 22:25:46+00:00</t>
  </si>
  <si>
    <t>The father of a U.S. student killed in the Halloween crowd surge in South Korea is speaking out. His son, Steven Blesi, was a 20-year-old Georgia college student in a study abroad program in South Korea. Before the tragedy, he texted his son, "I know you're out and about. be safe." Hours later, he learned Steven was one of 154 people crushed to death in the disaster in Seoul's nightclub district.</t>
  </si>
  <si>
    <t>['south korea', 'Inside edition', 'inside_edition', 'ie newsdesk', 'crowd crush', 'tragedy', 'killed', 'halloween', 'injury', 'hurt', 'seoul', 'partygoers', 'stampede', 'crowd surge', 'kennesaw university', 'steven blesi', 'anne marie gieske', 'study abroad program', 'asia', 'students']</t>
  </si>
  <si>
    <t>HQfY3LyaGwM</t>
  </si>
  <si>
    <t>Delphi Suspect Charged With 2 Counts of Murder</t>
  </si>
  <si>
    <t>2022-10-31 22:19:14+00:00</t>
  </si>
  <si>
    <t>Richard Allen has been charged with two counts of murder in the 2017 killings of Libby German and Abby Williams, two teen girls found slain outside of Delphi, Indiana, police said. Authorities said that the 50-year-old man is being held without bond for the double-murder. Allen lives two miles from where the girls were discovered. He worked at a local CVS drug store and processed the photos that German's family had picked out for her funeral.</t>
  </si>
  <si>
    <t>['crime', 'indiana', 'Inside edition', 'inside_edition', 'ie newsdesk', 'murder', 'arrest', 'richard allen', 'teens', 'abby williams', 'libby german', 'charged', 'without bail', 'railway', 'delphi', 'down the hill', 'killer', 'double murder', 'plain sight', 'cold case', 'suspect']</t>
  </si>
  <si>
    <t>4eRqIbXeNv0</t>
  </si>
  <si>
    <t>Elon Musk Deletes Posts About Paul Pelosi Attack</t>
  </si>
  <si>
    <t>2022-10-31 22:19:09+00:00</t>
  </si>
  <si>
    <t>Elon Musk is being slammed for reposting an article that suggests Nancy Pelosi's husband had some sort of relationship with the man accused of trying to kill him. "There is a tiny possibility there might be more to this story than meets the eye," tweeted Musk. The article made the false claim that the hammer-wielding man was a male sex worker who Paul Pelosi allowed into his home. Musk later deleted the post.</t>
  </si>
  <si>
    <t>['politics', 'california', 'crime', 'celebrity', 'Inside edition', 'inside_edition', 'ie newsdesk', 'ie politics', 'ie celebrity', 'elon musk', 'slammed', 'twitter', 'president biden', 'nancy pelosi', 'paul pelosi', 'hammer', 'attack', 'home invasion', 'break-in', 'david depape', 'whereâ€™s nancy', 'home attack']</t>
  </si>
  <si>
    <t>C-0WRSrq11I</t>
  </si>
  <si>
    <t>1974 Homicide Victim â€˜Lady of the Dunesâ€™ Finally Identified</t>
  </si>
  <si>
    <t>1974 Homicide Victim Lady of the Dunes Finally Identified</t>
  </si>
  <si>
    <t>2022-10-31 21:51:41+00:00</t>
  </si>
  <si>
    <t>Authorities finally have some answers in a case that has baffled them for more than 48 years. In July 1974, the remains of Ruth Marie Terry, 37, were found in the dunes of Provincetown. Investigators say her body had been there for several weeks. Her cause of death was determined to be a blow to the head. Since then she was known as the "Lady of the Dunes" because investigators were unable to identify her. Inside Edition Digitalâ€™s Mara Montalbano has more.</t>
  </si>
  <si>
    <t>['massachusetts', 'news', 'crime', 'Inside Edition', 'Inside_Edition', 'IE Newsdesk', 'mara montalbano', 'new england', 'jane doe', 'ruth marie terry', 'lady of the dunes', '1974 cold case', 'provincetown', 'genetic genealogy', 'fbi', 'mass state police', 'unsolved homicide']</t>
  </si>
  <si>
    <t>bDRgT0AtEQY</t>
  </si>
  <si>
    <t>The Haunted Past of Mexicoâ€™s Island of the Dolls</t>
  </si>
  <si>
    <t>The Haunted Past of Mexicos Island of the Dolls</t>
  </si>
  <si>
    <t>2022-10-31 20:38:41+00:00</t>
  </si>
  <si>
    <t>Mexicoâ€™s Isla de las MuÃ±ecas or Island of the Dolls is straight out of a horror movie. There are no concrete buildings, no electricity or running water. Just wooden structures and dolls. Legend has it, this small island just south of Mexico City is the site of the tragic drowning of a little girl. A local man, Don JuliÃ¡n Santana Berrera, unsuccessfully tried to save her. Inside Edition Digitalâ€™s TC Newman has more details.</t>
  </si>
  <si>
    <t>['mexico', 'ie offbeat', 'offbeat', 'ie newsdesk', 'Inside Edition', 'inside_edition', 'Mexico', 'island of the dolls', 'isla de las muÃ±ecas', 'munecas', 'dolls', 'creepy dolls', 'misfit toys', 'broken dolls', 'scary places', 'real life horror movie', 'Don JuliÃ¡n Santana Berrera', 'haunted locations']</t>
  </si>
  <si>
    <t>1uUZ0vG4Rzg</t>
  </si>
  <si>
    <t>Man Alerts Family of Fire After Turning Down Wrong Street</t>
  </si>
  <si>
    <t>2022-10-31 20:33:24+00:00</t>
  </si>
  <si>
    <t>An Iowa family is lucky to be alive after surviving a home fire. The four children in the home were alerted of the blaze by Brandon Birt, who happened to be driving by after taking a wrong turn. â€œI just did whatever I had to do to try to wake 'em up,â€ Brandon said. The children were unharmed, but five of their seven dogs died of smoke inhalation. Now they are trying to rebuild. Inside Edition Digital has more.</t>
  </si>
  <si>
    <t>['iowa', 'rescue', 'animals', 'inside edition', 'inside_edition', 'ie newsdesk', 'home fire', 'hero', 'ring camera', 'smoke alarms', 'good samaritan', 'brandon birt', 'house fire', 'family saved', 'smoke inhalation', 'first responders', 'fire fighters', 'gofundme', 'rescued']</t>
  </si>
  <si>
    <t>TiNNVw--jEo</t>
  </si>
  <si>
    <t>Bolsonaro Loses Brazilâ€™s Election to Former President â€˜Lulaâ€™</t>
  </si>
  <si>
    <t>Bolsonaro Loses Brazils Election to Former President Lula</t>
  </si>
  <si>
    <t>2022-10-31 16:42:04+00:00</t>
  </si>
  <si>
    <t>Change is coming to Brazil after an historic election night that ousted far right incumbent Jair Bolsonaro in favor of former leftist president, Luiz IgnÃ¡cio Lula da Silva. There were celebrations in the streets, as well as a humble acceptance speech from the victor. It will be the third term in office for Lula, 77, who promised to restore Brazilâ€™s economy and protect the Amazon rainforest. Lula won just over 50% of the vote. Inside Edition Digitalâ€™s Mara Montalbano has more.</t>
  </si>
  <si>
    <t>['ie newsdesk', 'ie politics', 'brazil', 'Inside Edition', 'Inside_Edition', 'IE Newsdesk', 'mara montalbano', 'news', 'politics', 'brazil election', 'bolsonaro defeat', 'lula brazil', 'brazil president', 'luiz ignacio lula da silva', 'brazil democracy', 'jair bolsonaro']</t>
  </si>
  <si>
    <t>8WZMfDyGvp4</t>
  </si>
  <si>
    <t>Bridge Collapse Kills at Least 141 People</t>
  </si>
  <si>
    <t>2022-10-31 16:32:50+00:00</t>
  </si>
  <si>
    <t>A bridge collapse in India has left at least 141 people dead. The Morbi Bridge, which ran across the Machhu River in western India, collapsed on October 30. A surveillance camera caught the moment the suspension bridge fell, plunging the pedestrians 33 feet down. Footage shows survivors of the collapse clinging to parts of the bridge in the water. Reportedly, over 177 survivors have  been pulled from the water so far, as well as at least 141 casualties.</t>
  </si>
  <si>
    <t>['india', 'ie newsdesk', 'Inside Edition', 'inside_edition', 'India', 'bridge collapse', 'tragedies', 'Morbi Bridge', 'caught on tape', 'Machhu River', 'Gujarat', 'suspension bridge', 'Prime Minister Narendra Modi', 'victorian era bridge', 'British colony', 'swinging bridge', 'pedestrian bridge']</t>
  </si>
  <si>
    <t>nHxOD6oiwFY</t>
  </si>
  <si>
    <t>Fishermen Rescue Fawn Treading Water #shorts</t>
  </si>
  <si>
    <t>Fishermen Rescue Fawn Treading Water shorts</t>
  </si>
  <si>
    <t>2022-10-31 16:00:36+00:00</t>
  </si>
  <si>
    <t>Some fishermen made an unusual catch. A fawn was found treading water far from shore. The fishermen fear if they hadnâ€™t found her when they did, she wouldnâ€™t have made it. As they got closer to land, they could see an adult deer wandering around, possibly looking for the fawn.</t>
  </si>
  <si>
    <t>['inside Edition', 'Inside_Edition', 'IE Newsdesk', 'ie animal kingdom', 'shorts', '#shorts', 'mara montalbano', 'animals', 'wildlife', 'deer', 'fawn', 'fishermen', 'fishermen catch fawn', 'deer rescue', 'fawn rescue', 'fishermen rescue fawn', 'fawn saved', 'animal rescue', 'animal encounter', 'bambi', 'baby animal']</t>
  </si>
  <si>
    <t>3BSFwtPq-wQ</t>
  </si>
  <si>
    <t>These People Survived Getting Impaled</t>
  </si>
  <si>
    <t>2022-10-31 13:08:34+00:00</t>
  </si>
  <si>
    <t>These people and animals survived getting impaled. In 2018, Xavier Cunningham was playing with friends in his backyard in Missouri when a metal barbeque skewer went through his head. In 2019, a  Florida teenager was lucky to be alive after part of a boat anchor went into his skull. In 2019, Eli Gregg survived after a knife accidentally went through his face into his brain. Inside Edition Digitalâ€™s Andrea Swindall has more.</t>
  </si>
  <si>
    <t>['accident', 'ie offbeat', 'missouri', 'florida', 'inside edition', 'inside_edition', 'ie newsdesk', 'ie animal kingdom', 'animals', 'dog', 'impaled', 'freak accident', 'survivors', 'x-ray', 'surgery', 'north carolina', 'doctors', 'medicine', 'medical miracle', 'andrea swindall', 'emergency']</t>
  </si>
  <si>
    <t>ZqL_C-psyFc</t>
  </si>
  <si>
    <t>Puppy Is Adorably Confused by Guitar #shorts</t>
  </si>
  <si>
    <t>Puppy Is Adorably Confused by Guitar shorts</t>
  </si>
  <si>
    <t>2022-10-30 16:00:14+00:00</t>
  </si>
  <si>
    <t>This puppy has a lot to learn, like â€œwhat is this human doing with this big thing?â€ The pup tries to get a closer look, but the human is amused by the dogâ€™s reaction.</t>
  </si>
  <si>
    <t>['Inside Edition', 'Inside_Edition', 'IE Newsdesk', 'ie animal kingdom', 'shorts', '#shorts', 'mara montalbano', 'animals', 'pets', 'puppy', 'dog', 'puppy guitar', 'confused puppy', 'guitar confuses puppy', 'cute puppy', 'canine', 'music', 'baby animal', "man's best friend", 'australia', 'australian', 'adorable']</t>
  </si>
  <si>
    <t>J0POBGiXWHs</t>
  </si>
  <si>
    <t>Couple Powers Home With Repurposed Laptop Batteries</t>
  </si>
  <si>
    <t>2022-10-30 15:02:37+00:00</t>
  </si>
  <si>
    <t>A couple in Australia has found a more eco-friendly, if unusual, way to power their home. Syd and Camille Goodman live outside of Canberra and say they wanted to do their part for the environment after the unprecedented season of bushfires their country experienced in 2020. It made them take a good look at their carbon footprint. They now power their home with salvaged laptop batteries. Inside Edition Digitalâ€™s Mara Montalbano has more.</t>
  </si>
  <si>
    <t>['ie science', 'australia', 'environment', 'Inside Edition', 'Inside_Edition', 'IE Newsdesk', 'mara montalbano', 'science', 'battery power', 'laptop batteries', 'repurpose', 'carbon emissions', 'climate change', 'canberra', 'australia wildfires']</t>
  </si>
  <si>
    <t>d5hpGFwGAos</t>
  </si>
  <si>
    <t>Unusual Reasons People Got Plastic Surgery</t>
  </si>
  <si>
    <t>2022-10-30 14:07:55+00:00</t>
  </si>
  <si>
    <t>These are unusual reasons people got plastic surgery. In 2015, Lara Rose got plastic surgery to look better in her Halloween costume. In 2016, registered nurse Stephanie Alcala got butt surgery to look like Kim Kardashian because she was unhappy with the size and shape of her rear end. In 2018, a mom was tired of people asking her if she was upset. So she got Botox to relax the muscles in her face. Inside Edition Digitalâ€™s Andrea Swindall has more</t>
  </si>
  <si>
    <t>['celebrities', 'medicine', 'ie offbeat', 'offbeat', 'inside edition', 'inside_edition', 'ie newsdesk', 'ie celebrity', 'ie health', 'kim kardashian', 'plastic surgery', 'plastic surgeon', 'halloween costume', 'resting bitch face', 'zoom', 'zoom dysmorphia', 'andrea swindall', 'liposuction']</t>
  </si>
  <si>
    <t>tTgB29EeITs</t>
  </si>
  <si>
    <t>Vaccine Syringe Caps Turned Into Dresses</t>
  </si>
  <si>
    <t>2022-10-30 13:03:02+00:00</t>
  </si>
  <si>
    <t>Plastic waste from vaccine syringes has now been turned into fashion. Violetta Riedel worked as an administrative assistant at a vaccination clinic during the COVID-19 pandemic. The plastic waste created by the syringe caps got her creativity flowing, and a few months later a fashion line was born. Reidel used what would have been trash bound for a landfill to make avant-garde clothing with an environmental message.</t>
  </si>
  <si>
    <t>['ie newsdesk', 'netherlands', 'offbeat', 'ie offbeat', 'covid19', 'Inside Edition', 'inside_edition', 'ie fashion', 'Rotterdam', 'Netherlands', 'plastic waste', 'vaccine', 'Fashion', 'COVID-19 pandemic', 'syringe caps', 'Violetta Riedel']</t>
  </si>
  <si>
    <t>sh4TIWf6bGo</t>
  </si>
  <si>
    <t>Woman Trapped Under Couch for 2 Hours</t>
  </si>
  <si>
    <t>2022-10-30 12:02:46+00:00</t>
  </si>
  <si>
    <t>A woman was trapped underneath a couch after trying to move furniture. Her daughter, Claire Hickman, recorded the incident. The woman was pinned under the couch after the sofa became stuck on the basement staircase. The incident reminds many of the classic â€œFriendsâ€ episode when Ross tried to get his new sofa up the stairs. After the two-hour ordeal, Hickman's mother was finally rescued by the fire department.</t>
  </si>
  <si>
    <t>['ie offbeat', 'Inside edition', 'inside_edition', 'ie newsdesk', 'heroes', 'mom', 'daughter', 'tiktok', 'trapped', 'pinned', 'rescue', 'fire department', 'vending machine', 'stuck', 'no escape', 'funny', 'claire hickman', 'staircase', 'basement', 'friends', 'tv show', 'ross geller']</t>
  </si>
  <si>
    <t>edVTTfkAZrA</t>
  </si>
  <si>
    <t>Baby Rides Around Kitchen on Roomba #shorts</t>
  </si>
  <si>
    <t>Baby Rides Around Kitchen on Roomba shorts</t>
  </si>
  <si>
    <t>2022-10-29 16:00:21+00:00</t>
  </si>
  <si>
    <t>This baby has made a ride out of the familyâ€™s Roomba, holding on as it glides across the kitchen floor. The vacuum is pulling double duty.</t>
  </si>
  <si>
    <t>['Inside Edition', 'Inside_Edition', 'ie newsdesk', 'ie offbeat', 'ie amazing kids', 'shorts', '#shorts', 'mara montalbano', 'baby', 'funny', 'offbeat', 'funny baby', 'baby on roomba', 'roomba', 'baby rides roomba', 'vacuum', 'roomba video', 'baby spins on roomba', 'home appliance', 'cute', 'silly', 'kids']</t>
  </si>
  <si>
    <t>guHqpgpT-tQ</t>
  </si>
  <si>
    <t>4 Lion Cubs and Leopard Cub Rescued From Homes in Ukraine</t>
  </si>
  <si>
    <t>2022-10-29 15:02:17+00:00</t>
  </si>
  <si>
    <t>These soon-to-be big cats are getting a new home that's more suitable for their growing needs. Thatâ€™s because four lion cubs and a black leopard cub were all rescued from private homes after a crackdown on exotic pets in Ukraine. They were all taken in by rescue organizations in Kyiv and Odessa and were then transferred to a zoo in Poland. The International Fund for Animal Welfare estimates that 200 lions live in private homes in Ukraine. Inside Edition Digitalâ€™s Mara Montalbano has more.</t>
  </si>
  <si>
    <t>['animals', 'ie animal kingdom', 'Ukraine Crisis', 'poland', 'Inside Edition', 'Inside_Edition', 'IE Newsdesk', 'mara montalbano', 'ukraine', 'wildlife', 'exotic animals', 'lion cubs', 'leopard cub', 'cubs rescued', 'big cat cubs rescued', 'captivity cubs', 'ifaw rescue', 'kyiv', 'odessa', 'ukraine war']</t>
  </si>
  <si>
    <t>YxagPvjw3qc</t>
  </si>
  <si>
    <t>These Are Some Creepy Toys</t>
  </si>
  <si>
    <t>2022-10-29 14:06:47+00:00</t>
  </si>
  <si>
    <t>These toys are quite creepy. In 2017, when Jessica Mags showed her son just how scary her unicorn could be, it got quite the reaction. Do Hatchimals have a potty mouth? In 2016, several owners of the holiday season's hottest toy claimed they did. In September of 2022, 3-year-old Briar Beard went everywhere with her scary-looking doll, Chloe. And it got mixed reactions. Inside Edition Digitalâ€™s Andrea Swindal has more</t>
  </si>
  <si>
    <t>['ie offbeat', 'offbeat', 'amazing kids', 'inside edition', 'inside_edition', 'ie newsdesk', 'scary', 'creepy', 'toys', 'unicorns', 'hatchimals', 'scary dolls', 'haunted', 'spooky', 'doll collection', 'halloween']</t>
  </si>
  <si>
    <t>touVskeOYYE</t>
  </si>
  <si>
    <t>Engineers Discover Dead Spiders Great at Gripping Things</t>
  </si>
  <si>
    <t>2022-10-29 13:01:45+00:00</t>
  </si>
  <si>
    <t>Researchers at Rice University think theyâ€™ve stumbled onto a new â€œmaterialâ€ for gripping mechanics. They got the idea when they saw a dead spider in a hallway and noticed it was curled up, which got them thinking about how spider legs actually work. The engineering team says it was able to recreate this curling or gripping motion in a dead spider with a syringe and air. They say the possibilities for this technology could be far-reaching. Inside Edition Digitalâ€™s Mara Montalbano has more.</t>
  </si>
  <si>
    <t>['ie science', 'animals', 'ie offbeat', 'offbeat', 'Inside Edition', 'Inside_Edition', 'IE Newsdesk', 'ie animal kingdom', 'mara montalbano', 'science', 'tech', 'spiders', 'rice university', 'necrobotics', 'dead spider claw', 'dead spider grippers', 'spider grips', 'engineering', 'creepy']</t>
  </si>
  <si>
    <t>qXSUCQtkl1M</t>
  </si>
  <si>
    <t>How to Carve a Pumpkin Without Getting Hurt</t>
  </si>
  <si>
    <t>2022-10-29 12:02:18+00:00</t>
  </si>
  <si>
    <t>It's that time of year when people cut themselves carving pumpkins. The Halloween tradition is responsible for nearly 2,000 injuries each year. Dr. Duretti Fufa shared tips on how to stay safe while carving pumpkins. She suggests using a carving kit that's designed for pumpkins. Also, Dr. Fufa says to use a sawing motion and never cut toward your hand. Another important tip is to never put your hand inside the pumpkin when carving.</t>
  </si>
  <si>
    <t>['safety', 'ie Halloween', 'food safety tips', 'Inside edition', 'inside_edition', 'ie newsdesk', 'halloween', 'tips', 'advice', 'pumpkin', 'jack-o-lantern', 'pumpkin carving', 'knife', 'sharp objects', 'safety tips', 'spooky season', 'arts and crafts', 'diy', 'urgent care', 'accidents', 'tradition', 'injuries', 'blade', 'decoration']</t>
  </si>
  <si>
    <t>YpcSyAp2NYA</t>
  </si>
  <si>
    <t>Superfan Thanks Gwen Stefani After Surviving Subway Attack</t>
  </si>
  <si>
    <t>2022-10-28 22:00:46+00:00</t>
  </si>
  <si>
    <t>A 22-year-old woman was brutally attacked in a New York City subway station. She was first bashed in the face and then thrown onto the train tracks. The young woman says she knew how to pull herself out of the tracks from being called onto the stage at Gwen Stefani's concert. The 22-year-old says that when she was on the tracks, all she could think about was being called on stage. "I had to put my leg over and it was the same thing I did at her show."</t>
  </si>
  <si>
    <t>['crime', 'celebrity', 'new York', 'Inside edition', 'inside_edition', 'ie newsdesk', 'ie celebrity', 'new york', 'gwen stefani', 'superfan', 'nyc subway', 'manhattan', 'nypd', 'dangerous', 'attack', 'subway crime', 'scary', 'violent', 'stranger', 'train', 'victim', 'brutal attack', 'train tracks', 'mta']</t>
  </si>
  <si>
    <t>cxm4j3UPsoE</t>
  </si>
  <si>
    <t>Barbie and Ken Inspire Pop Culture Halloween Costume Ideas</t>
  </si>
  <si>
    <t>2022-10-28 21:48:50+00:00</t>
  </si>
  <si>
    <t>The hottest Halloween costumes this year are inspired by pop culture. Ahead of the Barbie movie, you can be the No. 1 celebrity couple of the moment, which is of course Barbie and Ken. Fashion expert Sydney Sadick says you can hit a grand slam as a player from the recently re-booted "A League of Their Own."  She also says you can dress up as a "Top Gun" maverick in a really cool green jumpsuit topped off with patches and aviator sunglasses.</t>
  </si>
  <si>
    <t>['offbeat', 'ie Halloween', 'fashion', 'celebrity', 'Inside edition', 'inside_edition', 'ie newsdesk', 'ie fashion', 'ie celebrity', 'halloween', 'pop culture', 'halloween costumes', 'barbie and ken', 'league of their own', 'marilyn monroe', 'maverick', 'top gun', 'anna delvy', 'kim kardashian', 'costumes ideas', 'harry styles']</t>
  </si>
  <si>
    <t>ZL8TL58xgOU</t>
  </si>
  <si>
    <t>Arrest Made in Connection With Teen Delphi Murders: Reports</t>
  </si>
  <si>
    <t>Arrest Made in Connection With Teen Delphi Murders Reports</t>
  </si>
  <si>
    <t>2022-10-28 21:48:22+00:00</t>
  </si>
  <si>
    <t>It's a major development in the unsolved double murder case involving two Indiana teens. According to reports, an arrest has been made in connection with the Delphi murders case. In February 2017, the bodies of 14-year-old Libby German and her best friend, 13-year-old Abby Williams, were found near an old railway line outside of Delphi. Cops say German recorded the killer's voice and took a picture of the killer approaching them on a hiking trail.</t>
  </si>
  <si>
    <t>['crime', 'indiana', 'Inside edition', 'inside_edition', 'ie newsdesk', 'murder', 'arrest', 'big break', 'death', 'teens', 'abby williams', 'libby german', 'railway line', 'delphi', 'hiking trial', 'down the hill', 'killer', 'double murder', 'carroll county jail', 'cold case']</t>
  </si>
  <si>
    <t>3fLCD3rSg9c</t>
  </si>
  <si>
    <t>Tom Brady and Gisele Bundchen File for Divorce</t>
  </si>
  <si>
    <t>2022-10-28 21:45:24+00:00</t>
  </si>
  <si>
    <t>After weeks of rumors, Tom Brady and Gisele Bundchen have finalized their divorce after 13 years of marriage. Brady is calling the split "painful" and "difficult." In her own separate statement on social media, Gisele calls the divorce "amicable." They will now co-parent their kids, 12-year-old Benjamin and 9-year-old Vivian. The terms of the divorce settlement will remain sealed, so it is unclear how the couple will split their estimated $650 million fortune.</t>
  </si>
  <si>
    <t>['celebrity', 'sports', 'florida', 'Inside edition', 'inside_edition', 'ie newsdesk', 'ie celebrity', 'ie sports', 'tom brady', 'gisele bundchen', 'drama', 'divorce', 'supermodel', 'quarterback', 'marriage', 'nfl', 'retirement', 'tension', 'tampa bay buccaneers', 'settlement', 'announcement', 'break up', 'football']</t>
  </si>
  <si>
    <t>W8q_rCDwFss</t>
  </si>
  <si>
    <t>UCBi2mrWuNuyYy4gbM6fU18Q</t>
  </si>
  <si>
    <t>Why this could be the worst flu season in years</t>
  </si>
  <si>
    <t>2022-11-03 15:52:25+00:00</t>
  </si>
  <si>
    <t>According to CDC data, there have been at least 880,000 cases of flu-like illness this year.
#abcnews #flu #cdc</t>
  </si>
  <si>
    <t>['CDC', 'Carolina', 'RSV', 'South', 'Texas', 'flu', 'p_cmsid=2494279', 'p_vid=news-92605126']</t>
  </si>
  <si>
    <t>A3iHvY5w-tY</t>
  </si>
  <si>
    <t>Biden directly addresses election deniers in prime-time speech l ABCNL</t>
  </si>
  <si>
    <t>Biden directly addresses election deniers in primetime speech l ABCNL</t>
  </si>
  <si>
    <t>2022-11-03 14:42:11+00:00</t>
  </si>
  <si>
    <t>With just five days until the election, security has ramped up for poll workers and election officials amid fears of violence at the ballot box.
WATCH the ABC News Live Stream Here: https://www.youtube.com/watch?v=w_Ma8oQLmSM
SUBSCRIBE to ABC NEWS: https://bit.ly/2vZb6yP
Watch More on http://abcnews.go.com/
LIKE ABC News on FACEBOOK https://www.facebook.com/abcnews
FOLLOW ABC News on TWITTER: https://twitter.com/abc
#ABCNLUpdate #Biden #election #Election2022 #midterms #democracy #ElectionIntegrity</t>
  </si>
  <si>
    <t>['Biden', 'Election', 'abc', 'abcnl', 'address', 'ballot', 'democracy', 'denier', 'disinformation', 'division', 'fear', 'integrity', 'midterm', 'misinformation', 'nation', 'news', 'officials', 'p_cmsid=2494279', 'p_vid=news-92597453', 'poll', 'prime-time', 'safety', 'security', 'speech', 'update', 'violence', 'vote', 'voter', 'voting']</t>
  </si>
  <si>
    <t>XN0b_nSYVTI</t>
  </si>
  <si>
    <t>Thousands turn to online abortion medication due to overturning of Roe v. Wade l ABCNL</t>
  </si>
  <si>
    <t>Thousands turn to online abortion medication due to overturning of Roe v Wade l ABCNL</t>
  </si>
  <si>
    <t>2022-11-03 14:37:27+00:00</t>
  </si>
  <si>
    <t>At least 14 states have ceased nearly all abortion services, including access to prescriptions for medication abortions.
WATCH the ABC News Live Stream Here: https://www.youtube.com/watch?v=w_Ma8oQLmSM
SUBSCRIBE to ABC NEWS: https://bit.ly/2vZb6yP
Watch More on http://abcnews.go.com/
LIKE ABC News on FACEBOOK https://www.facebook.com/abcnews
FOLLOW ABC News on TWITTER: https://twitter.com/abc
#ABCNLUpdate #abortion #RoevWade #AbortionRights #Healthcare #WomensHealth</t>
  </si>
  <si>
    <t>['FDA', 'India', 'Roe', 'Wade', 'abc', 'abcnl', 'abortion', 'access', 'ban', 'care', 'ceased', 'demand', 'drug', 'end', 'health', 'medical', 'medication', 'news', 'online', 'overseas', 'overturn', 'p_cmsid=2494279', 'p_vid=news-92597451', 'pharmacy', 'pill', 'prescription', 'services', 'trauma', 'update', 'v.']</t>
  </si>
  <si>
    <t>mMuOkgIkc2g</t>
  </si>
  <si>
    <t>Biden makes final push to voters ahead of midterms l GMA</t>
  </si>
  <si>
    <t>2022-11-03 14:00:54+00:00</t>
  </si>
  <si>
    <t>With five days before midterm elections, President Joe Biden warned voters in a speech in Washington, D.C. that "democracy itself" is "at stake."
LEARN MORE:
The latest news, analysis and videos on the 2022 Midterm Election: https://abcn.ws/3h5S0Pd
#abcnews #election2022  #biden #midterms #midterms2022 #democracy</t>
  </si>
  <si>
    <t>['6th', 'abc', 'biden', 'deniers', 'election', 'flip', 'gma', 'house', 'january', 'midterms', 'news', 'p_cmsid=2494279', 'p_vid=news-92591542', 'politics', 'senate', 'the', 'washington']</t>
  </si>
  <si>
    <t>KmocJSwAga8</t>
  </si>
  <si>
    <t>Battle for control of Senate is neck-and-neck l GMA</t>
  </si>
  <si>
    <t>Battle for control of Senate is neckandneck l GMA</t>
  </si>
  <si>
    <t>2022-11-03 13:56:22+00:00</t>
  </si>
  <si>
    <t>ABC News' Political Director Rick Klein reports on the latest midterm election forecasts and the crucial battleground states to watch.
LEARN MORE:
The latest news, analysis and videos on the 2022 Midterm Election: https://abcn.ws/3h5S0Pd
#abcnews #election2022  #midterms #midtermelections #politics</t>
  </si>
  <si>
    <t>['538', 'abc', 'dr.', 'election', 'fetterman', 'flip', 'gma', 'klein', 'midterms', 'news', 'oz', 'p_cmsid=2494279', 'p_vid=news-92591543', 'pennsylvania', 'polling', 'polls', 'rick', 'senate', 'the', 'midterm elections', 'midterms 2022', 'battleground states', 'early voting', 'midterm predictions', '538 politics', 'who will win the senate', 'who will the house', 'us politics', 'politics', 'abc news', 'good morning america', 'john fetterman', 'dr. oz', 'fetterman oz', 'gop', 'republicans', 'democrats']</t>
  </si>
  <si>
    <t>ZGbztMTHavk</t>
  </si>
  <si>
    <t>North Korean missile launches trigger evacuation warnings in Japan l GMA</t>
  </si>
  <si>
    <t>2022-11-03 13:54:00+00:00</t>
  </si>
  <si>
    <t>ABC News' Martha Raddatz reports on the latest rounds of missile tests from North Korea.
READ MORE: https://abcn.ws/3sT6XXJ
#abcnews #northkorea #japan  #missilelaunch #ballistic_missile</t>
  </si>
  <si>
    <t>['abc', 'air', 'gma', 'japan', 'korea', 'missiles', 'news', 'north', 'nuclear', 'of', 'p_cmsid=2494279', 'p_vid=news-92591546', 'raid', 'sea', 'seoul', 'sirens', 'south', 'tests', 'tokyo', 'warning', 'north korea ballistic missiles', 'ballistic missile launch', 'kim jong-un', 'Miyagi', 'Yamagata', 'Niigata', 'north korea nuclear test', 'NLL', 'Pyongyang', 'evacuation warning japan', 'ãƒŸã‚µã‚¤ãƒ«ç™ºå°„', 'åŒ—æœé®®ã®ãƒŸã‚µã‚¤ãƒ«', 'international news', 'abc news', 'good morning america']</t>
  </si>
  <si>
    <t>IT_uZCaND9w</t>
  </si>
  <si>
    <t>Start Here Podcast - November 3, 2022 | ABC News</t>
  </si>
  <si>
    <t>Start Here Podcast November 3 2022 ABC News</t>
  </si>
  <si>
    <t>2022-11-03 12:02:03+00:00</t>
  </si>
  <si>
    <t>#pelosi #election #stanford 
As Capitol Hill police admit they didn't see a break-in at the Pelosi house unfolding on camera, lawmakers ask for more protection. Experts weigh in on how election-deniers could affect the future of voting. And Stanford University admits a man was able to live in dorm after dorm, despite not being a student.
SUBSCRIBE to ABC News on YouTube: https://bit.ly/2vZb6yP
Latest updates: http://abcnews.go.com/
Follow ABC Newsâ€™ â€œStart Hereâ€ podcast to get the latest episode delivered straight to you every weekday morning. Find the show on Apple Podcasts (https://apple.co/3ABDR43), Spotify (https://spoti.fi/3arkujy), Amazon Music (https://amzn.to/3Ri6d9j), or wherever you listen.
00:00 Intro
01:11 Paul and Nancy Pelosi
06:30 Election deniers
23:23 Stanford university campus</t>
  </si>
  <si>
    <t>['news', 'breaking news', 'politics', 'Capitol Police', 'Paul Pelosi', 'security cameras at house', 'San Francisco', 'Pelosi break-in', 'Election deniers', 'midterms', 'future of voting', 'Stanford University', 'dorms', 'Stanford student', 'abc news', 'podcast', 'start here']</t>
  </si>
  <si>
    <t>DnjKl2hpNe8</t>
  </si>
  <si>
    <t>Sony set to debut new virtual reality headset</t>
  </si>
  <si>
    <t>2022-11-03 10:49:00+00:00</t>
  </si>
  <si>
    <t>PlayStation VR2 will hit the market next year in early February.
WATCH the ABC News Live Stream Here: https://www.youtube.com/watch?v=w_Ma8oQLmSM
SUBSCRIBE to ABC NEWS: https://bit.ly/2vZb6yP
Watch More on http://abcnews.go.com/
LIKE ABC News on FACEBOOK https://www.facebook.com/abcnews
FOLLOW ABC News on TWITTER: https://twitter.com/abc
#abcnews #playstation #vr2 #sony</t>
  </si>
  <si>
    <t>['February', 'Playstation', 'VR2', 'abc', 'headset', 'news', 'p_cmsid=2494279', 'p_vid=news-92587445', 'reality', 'sony', 'virtual', 'ABC News']</t>
  </si>
  <si>
    <t>aybMNHA8to4</t>
  </si>
  <si>
    <t>Takeoff murder becomes latest high-profile hip-hop slaying | NTL</t>
  </si>
  <si>
    <t>Takeoff murder becomes latest highprofile hiphop slaying NTL</t>
  </si>
  <si>
    <t>2022-11-03 06:32:19+00:00</t>
  </si>
  <si>
    <t>Tuesday's fatal shooting of rapper Takeoff has rocked the hip-hop world, the latest in a string of artists killed by gun violence.
WATCH the ABC News Live Stream Here: https://www.youtube.com/watch?v=w_Ma8oQLmSM
SUBSCRIBE to ABC NEWS: https://bit.ly/2vZb6yP
Watch More on http://abcnews.go.com/
LIKE ABC News on FACEBOOK https://www.facebook.com/abcnews
FOLLOW ABC News on TWITTER: https://twitter.com/abc
#takeoff #migos #gunviolence #shooting #rip #obit</t>
  </si>
  <si>
    <t>['Takeoff', 'abc', 'artists', 'fatal', 'gun', 'high-profile', 'hip-hop', 'migos', 'murder', 'news', 'ntl', 'p_cmsid=2494279', 'p_vid=news-92580235', 'rapper', 'shooting', 'violence', 'world']</t>
  </si>
  <si>
    <t>jXORlDOmaSM</t>
  </si>
  <si>
    <t>The inside story of creating a post-Soviet â€˜Sesame Streetâ€™ l ABCNL</t>
  </si>
  <si>
    <t>The inside story of creating a postSoviet Sesame Street l ABCNL</t>
  </si>
  <si>
    <t>2022-11-03 02:55:54+00:00</t>
  </si>
  <si>
    <t>ABC News' Linsey Davis spoke with Natasha Lance Rogoff, author of the new book, "Muppets in Moscow: The Unexpected Crazy True Story of Making Sesame Street in Russia."
ABC News Live Prime, Weekdays at 7EST &amp; 9EST
WATCH the ABC News Live Stream Here:Â https://www.youtube.com/watch?v=w_Ma8oQLmSM
SUBSCRIBE to ABC NEWS:Â https://bit.ly/2vZb6yP
Watch More onÂ http://abcnews.go.com/
LIKE ABC News on FACEBOOKÂ https://www.facebook.com/abcnews
FOLLOW ABC News on TWITTER:Â https://twitter.com/abc
#ABCNLPrime #sesamestreet #soviet</t>
  </si>
  <si>
    <t>['ABC', 'ABCNL', 'Crazy', 'Davis', 'Lance', 'Linsey', 'Making', 'Moscow:', 'Muppets', 'Natasha', 'News', 'PRIME', 'Rogoff', 'Russia', 'Sesame', 'Story', 'Street', 'The', 'True', 'Unexpected', 'author', 'book', 'creating', 'in', 'inside', 'new', 'of', 'p_cmsid=2494279', 'p_vid=news-92567745', 'post-Soviet', 'story']</t>
  </si>
  <si>
    <t>DBR55wKxNFs</t>
  </si>
  <si>
    <t>'It should be another wake-up call': DHS Secretary on Paul Pelosi attack l ABCNL</t>
  </si>
  <si>
    <t>It should be another wakeup call DHS Secretary on Paul Pelosi attack l ABCNL</t>
  </si>
  <si>
    <t>2022-11-03 02:54:42+00:00</t>
  </si>
  <si>
    <t>ABC News' Pierre Thomas spoke with Secretary of Homeland Security, Alejandaro Mayorkas, to discuss the dangers of divisiveness amid rising political threats.
ABC News Live Prime, Weekdays at 7EST &amp; 9EST
WATCH the ABC News Live Stream Here:Â https://www.youtube.com/watch?v=w_Ma8oQLmSM
SUBSCRIBE to ABC NEWS:Â https://bit.ly/2vZb6yP
Watch More onÂ http://abcnews.go.com/
LIKE ABC News on FACEBOOKÂ https://www.facebook.com/abcnews
FOLLOW ABC News on TWITTER:Â https://twitter.com/abc
#ABCNLPrime #pelosi #homelandsecurity</t>
  </si>
  <si>
    <t>['ABC', 'Alejandaro', 'DHS', 'Homeland', 'Mayorkas', 'News', 'Paul', 'Pelosi', 'Pierre', 'Secretary', 'Security', 'Thomas', 'abc', 'abcnl', 'attack', 'call', 'dangers', 'divisiveness', 'of', 'p_cmsid=2494279', 'p_vid=news-92567811', 'political', 'prime', 'rising', 'threats', 'wake-up']</t>
  </si>
  <si>
    <t>X15Z_KCby9Y</t>
  </si>
  <si>
    <t>'I don't think anyone is as talented, multifaceted' as Louis Armstrong: Director l ABCNL</t>
  </si>
  <si>
    <t>I dont think anyone is as talented multifaceted as Louis Armstrong Director l ABCNL</t>
  </si>
  <si>
    <t>2022-11-03 02:52:46+00:00</t>
  </si>
  <si>
    <t>ABC News' Linsey Davis spoke with director Sacha Jenkins about his new documentary "Louis Armstrongâ€™s Black &amp; Blues," unpacking the legendary man behind the music through his own words.
ABC News Live Prime, Weekdays at 7EST &amp; 9EST
WATCH the ABC News Live Stream Here:Â https://www.youtube.com/watch?v=w_Ma8oQLmSM
SUBSCRIBE to ABC NEWS:Â https://bit.ly/2vZb6yP
Watch More onÂ http://abcnews.go.com/
LIKE ABC News on FACEBOOKÂ https://www.facebook.com/abcnews
FOLLOW ABC News on TWITTER:Â https://twitter.com/abc
#ABCNLPrime #documentary #louisarmstrong</t>
  </si>
  <si>
    <t>['ABC', 'Armstrong', 'Armstrongâ€™s', 'Black', 'Blues', 'Davis', 'Director', 'Jenkins', 'Linsey', 'Louis', 'News', 'Sacha', 'abc', 'abcnl', 'behind', 'documentary', 'legendary', 'multifaceted', 'music', 'new', 'own', 'p_cmsid=2494279', 'p_vid=news-92567744', 'prime', 'talented', 'the', 'unpacking', 'words']</t>
  </si>
  <si>
    <t>gwAnoK3FtHQ</t>
  </si>
  <si>
    <t>By the Numbers: Abortion pill demand increases l ABCNL</t>
  </si>
  <si>
    <t>By the Numbers Abortion pill demand increases l ABCNL</t>
  </si>
  <si>
    <t>2022-11-03 02:45:06+00:00</t>
  </si>
  <si>
    <t>A look at the growing demand for abortion pills following the U.S. Supreme Court's decision earlier this year overturning Roe v. Wade.
ABC News Live Prime, Weekdays at 7EST &amp; 9EST
WATCH the ABC News Live Stream Here:Â https://www.youtube.com/watch?v=w_Ma8oQLmSM
SUBSCRIBE to ABC NEWS:Â https://bit.ly/2vZb6yP
Watch More onÂ http://abcnews.go.com/
LIKE ABC News on FACEBOOKÂ https://www.facebook.com/abcnews
FOLLOW ABC News on TWITTER:Â https://twitter.com/abc
#ABCNLPrime #bythenumbers #abortion</t>
  </si>
  <si>
    <t>['Abortion', 'By', 'Court', 'Numbers', 'Roe', 'Supreme', 'U.S.', 'Wade', 'abc', 'abcnl', 'abortion', 'decision', 'demand', 'overturning', 'p_cmsid=2494279', 'p_vid=news-92567804', 'pills', 'prime', 'the', 'v.']</t>
  </si>
  <si>
    <t>R8qKPjJmxSw</t>
  </si>
  <si>
    <t>Biden addresses nation on the threats to democracy</t>
  </si>
  <si>
    <t>2022-11-03 00:52:23+00:00</t>
  </si>
  <si>
    <t>Plus, President Joe Biden asked American voters to trust the election process and that "There's no place for voter intimidation."
WATCH the ABC News Livestream: https://bit.ly/3rzBHum
SUBSCRIBE to ABC News: https://bit.ly/2vZb6yP
WATCH MORE on http://abcnews.go.com/
LIKE ABC News on FACEBOOK: https://www.facebook.com/abcnews
FOLLOW ABC News on TWITTER: https://twitter.com/abc
#ABCNL#PresidentJoeBiden #democracy #midtermelections</t>
  </si>
  <si>
    <t>['ABC', 'ABCNL', 'American', 'Biden', 'Joe', 'President', 'addresses', 'democracy', 'election', 'intimidation', 'nation', 'p_cmsid=2494279', 'p_vid=news-92570552', 'process', 'threats', 'to', 'voter', 'voters']</t>
  </si>
  <si>
    <t>SycJk-HBsh8</t>
  </si>
  <si>
    <t>ABC News Prime: Pres. Biden democracy speech; Parkland shooter sentenced; New doc on Louis Armstrong</t>
  </si>
  <si>
    <t>ABC News Prime Pres Biden democracy speech Parkland shooter sentenced New doc on Louis Armstrong</t>
  </si>
  <si>
    <t>2022-11-03 00:35:40+00:00</t>
  </si>
  <si>
    <t>#abcnews 
Watch More on http://abcnews.go.com/
LIKE ABC News on FACEBOOK
https://www.facebook.com/abcnews
FOLLOW ABC News on TWITTER:
https://twitter.com/abc
GOOD MORNING AMERICA'S HOMEPAGE:
https://www.goodmorningamerica.com/</t>
  </si>
  <si>
    <t>['news', 'abc news', 'politics news', 'trump raide', 'trump mar-a-lago raid', 'fbi trump raid', 'trump raid affidavit', 'doj trump affidavit', 'merrick garland', 'donald trump', 'trump raid warrant', 'trump investigation', 'trump classified documents', 'covid vaccine', 'covid vaccine lawsuit', 'moderna', 'moderma lawsuit', 'moderma pfizer lawsuit', 'moderna biontech lawsuit', 'moderma covid vaccine patent', 'covid vaccine patent', 'briney spears', 'britney spears elton john', 'britney spears new music', 'entertainment news']</t>
  </si>
  <si>
    <t>_yMiIWjngow</t>
  </si>
  <si>
    <t>Biden delivers remarks as midterms enter final stretch</t>
  </si>
  <si>
    <t>2022-11-03 00:22:03+00:00</t>
  </si>
  <si>
    <t>The speech comes just six days before the midterm elections, where Democrats are defending their slim majorities in Congress.
WATCH the ABC News Livestream: https://bit.ly/3rzBHum
SUBSCRIBE to ABC News: https://bit.ly/2vZb6yP
WATCH MORE on http://abcnews.go.com/
LIKE ABC News on FACEBOOK: https://www.facebook.com/abcnews
FOLLOW ABC News on TWITTER: https://twitter.com/abc
#ABCNL #PresidentJoeBiden #midtermelections #democrats #congress</t>
  </si>
  <si>
    <t>['Biden', 'as', 'delivers', 'enter', 'final', 'midterms', 'p_cmsid=2494279', 'p_vid=news-92570774', 'remarks', 'stretch']</t>
  </si>
  <si>
    <t>jPFi-nZrgwE</t>
  </si>
  <si>
    <t>Police cameras captured break-in at Nancy Pelosiâ€™s residence</t>
  </si>
  <si>
    <t>Police cameras captured breakin at Nancy Pelosis residence</t>
  </si>
  <si>
    <t>2022-11-03 00:02:27+00:00</t>
  </si>
  <si>
    <t>Police said they had security cameras that captured the break-in at Nancy Pelosiâ€™s residence in San Francisco, but they were not being actively monitored.
WATCH FULL EPISODES OF WORLD NEWS TONIGHT:
https://abc.com/shows/world-news-tonight
WATCH WORLD NEWS TONIGHT ON HULU:
https://bit.ly/3iQLwPp
#WorldNewsTonight #nancypelosi #breakin</t>
  </si>
  <si>
    <t>['Pelosi', 'Police', 'abc', 'break-in', 'cameras', 'news', 'p_cmsid=2494279', 'p_vid=news-92567214', 'residence', 'tonight', 'wnt', 'world']</t>
  </si>
  <si>
    <t>OSVs-0hmkoM</t>
  </si>
  <si>
    <t>Ukrainian forces close in on strategic city of Kherson</t>
  </si>
  <si>
    <t>2022-11-03 00:01:36+00:00</t>
  </si>
  <si>
    <t>Ukrainian forces are closing in on the strategic city of Kherson, as occupying Russian forces pull back.
WATCH FULL EPISODES OF WORLD NEWS TONIGHT:
https://abc.com/shows/world-news-tonight
WATCH WORLD NEWS TONIGHT ON HULU:
https://bit.ly/3iQLwPp
#WorldNewsTonight #ukraine #russia #kherson</t>
  </si>
  <si>
    <t>['abc', 'city', 'kherson', 'news', 'p_cmsid=2494279', 'p_vid=news-92567207', 'russia', 'tonight', 'ukraine', 'war', 'wnt', 'world']</t>
  </si>
  <si>
    <t>Ssx-G6_nn8M</t>
  </si>
  <si>
    <t>Economic concerns loom large for voters in tight midterms</t>
  </si>
  <si>
    <t>2022-11-03 00:00:46+00:00</t>
  </si>
  <si>
    <t>Economic concerns loom large for voters in tight midterm elections, with former President Barack Obama on the campaign trail supporting incumbent Democratic Sen. Catherine Cortez Masto in Nevada.
WATCH FULL EPISODES OF WORLD NEWS TONIGHT:
https://abc.com/shows/world-news-tonight
WATCH WORLD NEWS TONIGHT ON HULU:
https://bit.ly/3iQLwPp
#WorldNewsTonight #election #midterms #obama</t>
  </si>
  <si>
    <t>['Concerns', 'abc', 'economic', 'election', 'large', 'midterm', 'news', 'p_cmsid=2494279', 'p_vid=news-92567208', 'tight', 'tonight', 'voters', 'wnt', 'world']</t>
  </si>
  <si>
    <t>qWiHQjRt7zw</t>
  </si>
  <si>
    <t>Parkland shooter sentenced to life in prison</t>
  </si>
  <si>
    <t>2022-11-03 00:00:30+00:00</t>
  </si>
  <si>
    <t>Nikolas Cruz, who shot 17 students and staff members in Parkland, Florida, in 2018, has been sentenced to life in prison by a judge.
WATCH FULL EPISODES OF WORLD NEWS TONIGHT:
https://abc.com/shows/world-news-tonight
WATCH WORLD NEWS TONIGHT ON HULU:
https://bit.ly/3iQLwPp
#WorldNewsTonight #parkland #schoolshooting</t>
  </si>
  <si>
    <t>['Parkland', 'abc', 'life', 'mass', 'news', 'p_cmsid=2494279', 'p_vid=news-92567213', 'prison', 'sentenced', 'shooter', 'shooting', 'tonight', 'wnt', 'world']</t>
  </si>
  <si>
    <t>0OaeWTWi4LM</t>
  </si>
  <si>
    <t>Parkland shooter sentenced to life in prison without parole | ABCNL</t>
  </si>
  <si>
    <t>Parkland shooter sentenced to life in prison without parole ABCNL</t>
  </si>
  <si>
    <t>2022-11-02 22:07:43+00:00</t>
  </si>
  <si>
    <t>The Parkland School shooter, who killed 17 people at Marjory Stoneman Douglas High School in 2018, has been sentenced to life in prison without parole on 34 counts of indictment.
WATCH the ABC News Live Stream Here: https://www.youtube.com/watch?v=w_Ma8oQLmSM
SUBSCRIBE to ABC NEWS: https://bit.ly/2vZb6yP
Watch More on http://abcnews.go.com/
LIKE ABC News on FACEBOOK https://www.facebook.com/abcnews
FOLLOW ABC News on TWITTER: https://twitter.com/abc
#abcnews #parkland #sentencing #florida</t>
  </si>
  <si>
    <t>['News', 'p_cmsid=2494279', 'p_vid=news-92564779', 'Parkland', 'Parkland shooter', 'life in prison', 'mass shooting', 'school shooting', 'court', 'sentenced', 'Florida', 'indictment', 'ABC News']</t>
  </si>
  <si>
    <t>h_4UMS39SZw</t>
  </si>
  <si>
    <t>Fed approves another 0.75 percentage point interest rate hike | ABCNL</t>
  </si>
  <si>
    <t>Fed approves another 075 percentage point interest rate hike ABCNL</t>
  </si>
  <si>
    <t>2022-11-02 21:46:05+00:00</t>
  </si>
  <si>
    <t>The Federal Reserve on Thursday hiked interest rates for a sixth time this year. ABC News business reporter Alexis Christoforous breaks down whether it will tamp down inflation â€“ or tip the economy into recession.
WATCH the ABC News Live Stream Here: https://www.youtube.com/watch?v=w_Ma8oQLmSM
SUBSCRIBE to ABC NEWS: https://bit.ly/2vZb6yP
Watch More on http://abcnews.go.com/
LIKE ABC News on FACEBOOK https://www.facebook.com/abcnews
FOLLOW ABC News on TWITTER: https://twitter.com/abc
#ABCNLUpdate #federalreserve  #interestrates #abcnews</t>
  </si>
  <si>
    <t>['COVID', 'California', 'RSV', 'abc', 'abcnl', 'children', 'finances', 'hospitals', 'news', 'p_cmsid=2494279', 'p_vid=news-92557085', 'sick']</t>
  </si>
  <si>
    <t>Bx_6KlQhJTc</t>
  </si>
  <si>
    <t>California county reports â€˜unprecedentedâ€™ increase in RSV cases</t>
  </si>
  <si>
    <t>California county reports unprecedented increase in RSV cases</t>
  </si>
  <si>
    <t>2022-11-02 21:45:41+00:00</t>
  </si>
  <si>
    <t>Plus, the latest on the rising RSV caseloads in hospitals across the country, and what the latest Fed interest rate hike could mean for your finances.</t>
  </si>
  <si>
    <t>['COVID', 'California', 'RSV', 'abc', 'abcnl', 'children', 'hospitals', 'news', 'p_cmsid=2494279', 'p_vid=news-92557087', 'sick']</t>
  </si>
  <si>
    <t>K9kXi_swcCQ</t>
  </si>
  <si>
    <t>'I'm so sick and tired of trickle-down economics': Biden l ABC News</t>
  </si>
  <si>
    <t>Im so sick and tired of trickledown economics Biden l ABC News</t>
  </si>
  <si>
    <t>2022-11-02 21:29:15+00:00</t>
  </si>
  <si>
    <t>President Joe Biden spoke from the White House, highlighting investment in 21st century jobs and American infrastructure in the lead up to the midterm elections.
WATCH the ABC News Live Stream Here: https://www.youtube.com/watch?v=w_Ma8oQLmSM
SUBSCRIBE to ABC NEWS: https://bit.ly/2vZb6yP
Watch More on http://abcnews.go.com/
LIKE ABC News on FACEBOOK https://www.facebook.com/abcnews
FOLLOW ABC News on TWITTER: https://twitter.com/abc
#ABCNews #Biden #infrastructure #education #jobs #economy #technology #Election2022</t>
  </si>
  <si>
    <t>['21st', 'American', 'Biden', 'House', 'IBM', 'President', 'White', 'abc', 'century', 'college', 'community', 'economy', 'education', 'election', 'infrastructure', 'investment', 'jobs', 'labor', 'midterm', 'news', 'p_cmsid=2494279', 'p_vid=news-92558542', 'semi-conductor', 'technology', 'training', 'voters', 'worker']</t>
  </si>
  <si>
    <t>wwrns_KVGMI</t>
  </si>
  <si>
    <t>Voter's head to the polls in high-stakes midterm elections | ABCNL</t>
  </si>
  <si>
    <t>Voters head to the polls in highstakes midterm elections ABCNL</t>
  </si>
  <si>
    <t>2022-11-02 21:17:35+00:00</t>
  </si>
  <si>
    <t>ABC News Chief Washington Correspondent Jonathan Karl discusses races to watch as 60% of voters are expected to see election denying candidates on the ballots.
WATCH the ABC News Live Stream Here: https://www.youtube.com/watch?v=w_Ma8oQLmSM
SUBSCRIBE to ABC NEWS: https://bit.ly/2vZb6yP
Watch More on http://abcnews.go.com/
LIKE ABC News on FACEBOOK https://www.facebook.com/abcnews
FOLLOW ABC News on TWITTER: https://twitter.com/abc
#ABCNLUpdate #midterms #democrats #republicans #abcnews</t>
  </si>
  <si>
    <t>['Biden', 'Democrats', 'Midterm', 'Republicans', 'abc', 'abcnl', 'congress', 'elections', 'news', 'p_cmsid=2494279', 'p_vid=news-92558603', 'senate']</t>
  </si>
  <si>
    <t>3pc8YjOQBJY</t>
  </si>
  <si>
    <t>â€˜Codaâ€™ actor breaks â€˜DWTSâ€™ barriers | ABCNL</t>
  </si>
  <si>
    <t>Coda actor breaks DWTS barriers ABCNL</t>
  </si>
  <si>
    <t>2022-11-02 21:16:58+00:00</t>
  </si>
  <si>
    <t>Daniel Durant, the deaf actor who was part of the Best Picture-winning drama "CODA," talks about making the final eight in "Dancing with the Stars."
WATCH the ABC News Live Stream Here: https://www.youtube.com/watch?v=w_Ma8oQLmSM
SUBSCRIBE to ABC NEWS: https://bit.ly/2vZb6yP
Watch More on http://abcnews.go.com/
LIKE ABC News on FACEBOOK https://www.facebook.com/abcnews
FOLLOW ABC News on TWITTER: https://twitter.com/abc
#ABCNLUpdate #danieldurant #dwts #abcnews</t>
  </si>
  <si>
    <t>['Coda', 'DWTS', 'Dancing', 'Daniel', 'Durant', 'Oscar', 'abc', 'abcnl', 'academy', 'awards', 'news', 'p_cmsid=2494279', 'p_vid=news-92558545', 'stars', 'the', 'with']</t>
  </si>
  <si>
    <t>fCB2RwLmGHQ</t>
  </si>
  <si>
    <t>Preliminary hearing set for suspect in Paul Pelosi attack</t>
  </si>
  <si>
    <t>2022-11-02 21:16:40+00:00</t>
  </si>
  <si>
    <t>A preliminary hearing was set for Friday.
WATCH the ABC News Live Stream Here: https://www.youtube.com/watch?v=w_Ma8oQLmSM
SUBSCRIBE to ABC NEWS: https://bit.ly/2vZb6yP
Watch More on http://abcnews.go.com/
LIKE ABC News on FACEBOOK https://www.facebook.com/abcnews
FOLLOW ABC News on TWITTER: https://twitter.com/abc
#abcnews #nancypelosi #preliminary #paulpelosi</t>
  </si>
  <si>
    <t>['Nancy Pelosi', 'Paul Pelosi', 'Pelosi', 'attack', 'domestic', 'far right', 'p_cmsid=2494279', 'p_vid=news-92563206', 'terrorism', 'ABC News']</t>
  </si>
  <si>
    <t>Klm32KL8jio</t>
  </si>
  <si>
    <t>New Mexico secretary of state weighs in on election security | ABCNL</t>
  </si>
  <si>
    <t>New Mexico secretary of state weighs in on election security ABCNL</t>
  </si>
  <si>
    <t>2022-11-02 21:07:43+00:00</t>
  </si>
  <si>
    <t>Maggie Toulouse Oliver talks about threats against election security and voter confidence less than a week away from midterm elections.
WATCH the ABC News Live Stream Here: https://www.youtube.com/watch?v=w_Ma8oQLmSM
SUBSCRIBE to ABC NEWS: https://bit.ly/2vZb6yP
Watch More on http://abcnews.go.com/
LIKE ABC News on FACEBOOK https://www.facebook.com/abcnews
FOLLOW ABC News on TWITTER: https://twitter.com/abc
#ABCNLUpdate #newmexico #midterms #abcnews</t>
  </si>
  <si>
    <t>['Maggiue', 'Mexico', 'New', 'Oliver', 'Toulouse', 'democrats', 'election', 'midterms', 'p_cmsid=2494279', 'p_vid=news-92558653', 'republicans']</t>
  </si>
  <si>
    <t>6JyhlyUN0xA</t>
  </si>
  <si>
    <t>Dog, seal play catch on the beach</t>
  </si>
  <si>
    <t>Dog seal play catch on the beach</t>
  </si>
  <si>
    <t>2022-11-02 20:53:18+00:00</t>
  </si>
  <si>
    <t>Find someone who cares about what you like to do as much as this seal cares about playing fetch with this dog.
WATCH the ABC News Live Stream Here: https://www.youtube.com/watch?v=w_Ma8oQLmSM
SUBSCRIBE to ABC NEWS: https://bit.ly/2vZb6yP
Watch More on http://abcnews.go.com/
LIKE ABC News on FACEBOOK https://www.facebook.com/abcnews
FOLLOW ABC News on TWITTER: https://twitter.com/abc
#abcnews #dog #seal #play</t>
  </si>
  <si>
    <t>['p_cmsid=2494279', 'p_vid=news-92562205', 'dog', 'seal', 'play', 'cute', 'animals', 'pets', 'wildlife', 'marine life', 'fetch', 'playing', 'care', 'ABC News']</t>
  </si>
  <si>
    <t>pmqh7dgIYZc</t>
  </si>
  <si>
    <t>Police shooting suspect taken into custody after manhunt in Newark</t>
  </si>
  <si>
    <t>2022-11-02 20:29:12+00:00</t>
  </si>
  <si>
    <t>A suspect is in custody after two police officers were shot while serving a search warrant in Newark, New Jersey.
WATCH the ABC News Live Stream Here: https://www.youtube.com/watch?v=w_Ma8...
SUBSCRIBE to ABC NEWS: https://bit.ly/2vZb6yP
Watch More on http://abcnews.go.com/
LIKE ABC News on FACEBOOK https://www.facebook.com/abcnews
FOLLOW ABC News on TWITTER: https://twitter.com/abc
#abcnews #newark #suspect</t>
  </si>
  <si>
    <t>['Jersey', 'New', 'Newark', 'Police', 'after', 'custody', 'into', 'manhunt', 'p_cmsid=2494279', 'p_vid=news-92560790', 'shooting', 'suspect', 'taken']</t>
  </si>
  <si>
    <t>xlRZC6TilPs</t>
  </si>
  <si>
    <t>Election denialism on the ballot for midterms</t>
  </si>
  <si>
    <t>2022-11-02 19:21:58+00:00</t>
  </si>
  <si>
    <t>Of the 552 Republican candidates running for office, 260 have either denied or doubted the results of the 2020 presidential election.
WATCH the ABC News Live Stream Here: https://www.youtube.com/watch?v=w_Ma8oQLmSM
SUBSCRIBE to ABC NEWS: https://bit.ly/2vZb6yP
Watch More on http://abcnews.go.com/
LIKE ABC News on FACEBOOK https://www.facebook.com/abcnews
FOLLOW ABC News on TWITTER: https://twitter.com/abc
#abcnews #midterms #election #republicans</t>
  </si>
  <si>
    <t>['2020', 'denial', 'donald trump', 'doug', 'election', 'herschel', 'house', 'kari', 'lake', 'marjorie', 'mastriano', 'midterms', 'of', 'p_cmsid=2494279', 'p_vid=news-92557146', 'representatives', 'republican', 'senate', 'taylor-green', 'trump', 'walker', 'ABC News', 'News']</t>
  </si>
  <si>
    <t>69u0c_QfrRs</t>
  </si>
  <si>
    <t>Federal Reserve raises rates by 0.75% l ABC News</t>
  </si>
  <si>
    <t>Federal Reserve raises rates by 075 l ABC News</t>
  </si>
  <si>
    <t>2022-11-02 19:03:30+00:00</t>
  </si>
  <si>
    <t>In an aggressive effort to curb inflation, the Federal Reserve raised interest rates once again, despite fears of an economic recession.
WATCH the ABC News Live Stream Here: https://www.youtube.com/watch?v=w_Ma8oQLmSM
SUBSCRIBE to ABC NEWS: https://bit.ly/2vZb6yP
Watch More on http://abcnews.go.com/
LIKE ABC News on FACEBOOK https://www.facebook.com/abcnews
FOLLOW ABC News on TWITTER: https://twitter.com/abc
#ABCNews #FederalReserve #InterestRates #inflation #recession #economy #finance</t>
  </si>
  <si>
    <t>['Fed', 'Federal', 'Reserve', 'abc', 'abcnl', 'aggressive', 'bank', 'breaking', 'concern', 'cost', 'curb', 'debt', 'economic', 'economy', 'fear', 'finance', 'financing', 'inflation', 'interest', 'news', 'owe', 'p_cmsid=2494279', 'p_vid=news-92554169', 'raise', 'rate', 'recession']</t>
  </si>
  <si>
    <t>JH-1FAJqeHE</t>
  </si>
  <si>
    <t>Both parties rallying support with midterm elections less than a week away l ABCNL</t>
  </si>
  <si>
    <t>2022-11-02 18:53:18+00:00</t>
  </si>
  <si>
    <t>Former Presidents Barack Obama and Donald Trump stump for candidates as high-stakes midterm races come to a close.
WATCH the ABC News Live Stream Here: https://www.youtube.com/watch?v=w_Ma8oQLmSM
SUBSCRIBE to ABC NEWS: https://bit.ly/2vZb6yP
Watch More on http://abcnews.go.com/
LIKE ABC News on FACEBOOK https://www.facebook.com/abcnews
FOLLOW ABC News on TWITTER: https://twitter.com/abc
#ABCNLUpdate #midterms #election #Election2022 #BarackObama #DonaldTrump</t>
  </si>
  <si>
    <t>['Barack', 'Biden', 'Donald', 'Former', 'Obama', 'President', 'Trump', 'abc', 'abcnl', 'campaign', 'candidate', 'democrat', 'election', 'high-stakes', 'midterms', 'news', 'p_cmsid=2494279', 'p_vid=news-92551017', 'party', 'political', 'rally', 'republican', 'update']</t>
  </si>
  <si>
    <t>CCB6WD7r7H0</t>
  </si>
  <si>
    <t>Historic Mississippi River drought brings low water levels l ABCNL</t>
  </si>
  <si>
    <t>2022-11-02 18:43:24+00:00</t>
  </si>
  <si>
    <t>Chief of Water Control operations at the U.S. Army Corps of Engineers St. Louis District discusses the historic drought that has brought the mighty Mississippi River to historically low levels.
WATCH the ABC News Live Stream Here: https://www.youtube.com/watch?v=w_Ma8oQLmSM
SUBSCRIBE to ABC NEWS: https://bit.ly/2vZb6yP
Watch More on http://abcnews.go.com/
LIKE ABC News on FACEBOOK https://www.facebook.com/abcnews
FOLLOW ABC News on TWITTER: https://twitter.com/abc
#ABCNLUpdate #MississippiRiver #drought #economy #SupplyChain #climate</t>
  </si>
  <si>
    <t>['Army', 'Corps', 'Engineers', 'Louis', 'Mississippi', 'River', 'St.', 'Water', 'abc', 'abcnl', 'chain', 'climate', 'cost', 'drought', 'engineer', 'farmers', 'food', 'historic', 'level', 'low', 'news', 'of', 'operations', 'p_cmsid=2494279', 'p_vid=news-92551009', 'prices', 'rain', 'supply', 'transportation', 'update', 'weather']</t>
  </si>
  <si>
    <t>Training at the Capitol, war in Syria, fall colors: World in Photos, Nov.2</t>
  </si>
  <si>
    <t>Training at the Capitol war in Syria fall colors World in Photos Nov2</t>
  </si>
  <si>
    <t>2022-11-02 17:47:56+00:00</t>
  </si>
  <si>
    <t>A look at the top photos from around the globe.</t>
  </si>
  <si>
    <t>['Capitol', 'Photos', 'Syria', 'Training', 'World', 'abc', 'colors', 'fall', 'news', 'p_cmsid=2494279', 'p_vid=news-92552607', 'war']</t>
  </si>
  <si>
    <t>HPj7rRt-8So</t>
  </si>
  <si>
    <t>ABC News Live: Fed to raise interest rates again l ABCNL</t>
  </si>
  <si>
    <t>ABC News Live Fed to raise interest rates again l ABCNL</t>
  </si>
  <si>
    <t>2022-11-02 17:15:51+00:00</t>
  </si>
  <si>
    <t>Plus, President Joe Biden is set to call out the threat of election deniers ahead of the midterm elections, and new details on the suspect charged with attacking Nancy Pelosiâ€™s husband.
WATCH the ABC News Live Stream Here: https://www.youtube.com/watch?v=w_Ma8oQLmSM
SUBSCRIBE to ABC NEWS: https://bit.ly/2vZb6yP
Watch More on http://abcnews.go.com/
LIKE ABC News on FACEBOOK https://www.facebook.com/abcnews
FOLLOW ABC News on TWITTER: https://twitter.com/abc
#ABCNLUpdate #FederalReserve #economy #election #midterms #Biden #MississippiRiver #climate #TikTok</t>
  </si>
  <si>
    <t>['Biden', 'Fed', 'Federal', 'Mississippi', 'Nancy', 'Paul', 'Pelosi', 'President', 'Reserve', 'abc', 'abcnl', 'attack', 'campaign', 'climate', 'deniers', 'drought', 'economy', 'election', 'husband', 'inflation', 'interest', 'midterm', 'mortgage', 'news', 'p_cmsid=2494279', 'p_vid=news-92547701', 'rate', 'river', 'security', 'suspect', 'threat', 'update']</t>
  </si>
  <si>
    <t>rcXdD2wjdrM</t>
  </si>
  <si>
    <t>Biden expected to address election security concerns ahead of midterms l ABCNL</t>
  </si>
  <si>
    <t>2022-11-02 16:54:47+00:00</t>
  </si>
  <si>
    <t>Democrats and Republicans hit the campaign trail with control of Congress at stake ahead of Election Day.
WATCH the ABC News Live Stream Here: https://www.youtube.com/watch?v=w_Ma8oQLmSM
SUBSCRIBE to ABC NEWS: https://bit.ly/2vZb6yP
Watch More on http://abcnews.go.com/
LIKE ABC News on FACEBOOK https://www.facebook.com/abcnews
FOLLOW ABC News on TWITTER: https://twitter.com/abc
#ABCNLUpdate #election #Election2022 #midterms #Biden</t>
  </si>
  <si>
    <t>['Biden', 'Congress', 'Day', 'Democrats', 'Election', 'Republicans', 'abc', 'abcnl', 'address', 'at', 'campaign', 'disinformation', 'election', 'intimidation', 'midterms', 'misinformation', 'news', 'p_cmsid=2494279', 'p_vid=news-92547699', 'security', 'stake', 'update', 'vote', 'voter', 'voting']</t>
  </si>
  <si>
    <t>vX6VtTZpTNE</t>
  </si>
  <si>
    <t>Federal reserve to hike interest rates for 6th time this year l ABCNL</t>
  </si>
  <si>
    <t>2022-11-02 16:52:57+00:00</t>
  </si>
  <si>
    <t>This hike comes as mortgage rates reach a high that has not been seen in decades.
WATCH the ABC News Live Stream Here: https://www.youtube.com/watch?v=w_Ma8oQLmSM
SUBSCRIBE to ABC NEWS: https://bit.ly/2vZb6yP
Watch More on http://abcnews.go.com/
LIKE ABC News on FACEBOOK https://www.facebook.com/abcnews
FOLLOW ABC News on TWITTER: https://twitter.com/abc
#ABCNLUpdate #FederalReserve #InterestRates #inflation #economy #mortgage</t>
  </si>
  <si>
    <t>['Fed', 'Federal', 'Reserve', 'abc', 'abcnl', 'bank', 'consumer', 'decades', 'economic', 'economy', 'high', 'increase', 'inflation', 'interest', 'mortgage', 'news', 'p_cmsid=2494279', 'p_vid=news-92547700', 'policy', 'prices', 'raise', 'rate', 'update']</t>
  </si>
  <si>
    <t>Nv_NMW3vv0w</t>
  </si>
  <si>
    <t>Historic Mississippi River drought fueling inflation l ABCNL</t>
  </si>
  <si>
    <t>2022-11-02 16:51:24+00:00</t>
  </si>
  <si>
    <t>Record drought is hitting the soybean harvest hard, costing farmers increased freight costs and lower bids.
WATCH the ABC News Live Stream Here: https://www.youtube.com/watch?v=w_Ma8oQLmSM
SUBSCRIBE to ABC NEWS: https://bit.ly/2vZb6yP
Watch More on http://abcnews.go.com/
LIKE ABC News on FACEBOOK https://www.facebook.com/abcnews
FOLLOW ABC News on TWITTER: https://twitter.com/abc
#ABCNLUpdate #MississippiRiver #drought #economy #SupplyChain #climate</t>
  </si>
  <si>
    <t>['Mississippi', 'Record', 'abc', 'abcnl', 'barge', 'bidding', 'bids', 'chain', 'climate', 'cost', 'crisis', 'drought', 'economy', 'farmers', 'food', 'freight', 'harvest', 'inflation', 'news', 'p_cmsid=2494279', 'p_vid=news-92547444', 'prices', 'river', 'soybean', 'supply', 'transportation', 'update', 'water']</t>
  </si>
  <si>
    <t>m3PLcN_XgyE</t>
  </si>
  <si>
    <t>Rapper Takeoff from the group Migos killed in Houston</t>
  </si>
  <si>
    <t>2022-11-02 16:41:23+00:00</t>
  </si>
  <si>
    <t>ABC News contributor Mike Muse joins to discuss the impact that Takeoff had on pop culture and the hip-hop world.
#rapper #takeoff #popculture #hiphop #music #shooting #abcnews #abcnlupdate</t>
  </si>
  <si>
    <t>['Culture', 'Hip-hop', 'Houston', 'Migos', 'Pop', 'Rapper', 'Takeoff', 'abc', 'abcnl', 'killed', 'news', 'p_cmsid=2494279', 'p_vid=news-92547609', 'update', 'world']</t>
  </si>
  <si>
    <t>sNy0zF0MZoQ</t>
  </si>
  <si>
    <t>Protests over the death of Mahsa Amini intensify in Iran</t>
  </si>
  <si>
    <t>2022-11-02 16:29:48+00:00</t>
  </si>
  <si>
    <t>Meanwhile, Israel is voting in its fifth election since 2019 with early results showing former Prime Minister Benjamin Netanyahu is holding a narrow lead.
#iran #mahsaamini #protests #israel #benjaminnetanyahu #election #abcnews #abcnlupdate</t>
  </si>
  <si>
    <t>['Amini', 'Benjamin', 'Iran', 'Israel', 'Mahsa', 'Minister', 'Netanyahu', 'Prime', 'Protests', 'abc', 'abcnl', 'death', 'election', 'news', 'p_cmsid=2494279', 'p_vid=news-92547184', 'update']</t>
  </si>
  <si>
    <t>deTZJ3ccBzM</t>
  </si>
  <si>
    <t>Campaigns in homestretch with Election Day under a week away</t>
  </si>
  <si>
    <t>2022-11-02 16:29:46+00:00</t>
  </si>
  <si>
    <t>Major figures like former President Barack Obama and Rep. Liz Cheney are hitting the trail to campaign for Democrats while Republicans are facing troubles getting Trump supporters to the polls.
#campaign #election #midterms #trump #democrats #republicans #polls #abcnews #abcnlupdate</t>
  </si>
  <si>
    <t>['Campaigns', 'Cheney', 'Liz', 'abc', 'abcnl', 'biden', 'day', 'democrats', 'election', 'midterms', 'news', 'obama', 'p_cmsid=2494279', 'p_vid=news-92547445', 'polls', 'republicans', 'trump', 'update', 'voting']</t>
  </si>
  <si>
    <t>PF7cuPS7jHM</t>
  </si>
  <si>
    <t>Orange County, California, declares public health emergency over RSV</t>
  </si>
  <si>
    <t>Orange County California declares public health emergency over RSV</t>
  </si>
  <si>
    <t>2022-11-02 16:29:15+00:00</t>
  </si>
  <si>
    <t>Pfizer is set to submit a vaccine to the Food and Drug Administration that will target pediatric RSV in hopes of lowering the surge of cases across the country.
#rsv #healthemergency #fda #pfizer #abcnews #abcnlupdate</t>
  </si>
  <si>
    <t>['Cases', 'County', 'FDA', 'Orange', 'Pfizer', 'Public', 'RSV', 'Surge', 'Vaccine', 'abc', 'abcnl', 'emergency', 'health', 'news', 'p_cmsid=2494279', 'p_vid=news-92546989', 'update']</t>
  </si>
  <si>
    <t>FHk7m4offr8</t>
  </si>
  <si>
    <t>With 6 days left to Election Day, races across the country are locked in dead heats l ABCNL</t>
  </si>
  <si>
    <t>With 6 days left to Election Day races across the country are locked in dead heats l ABCNL</t>
  </si>
  <si>
    <t>2022-11-02 15:34:25+00:00</t>
  </si>
  <si>
    <t>Plus, Dr. Mehmet Oz held a rally in a Philadelphia suburb urging his supporters to get out the vote.
WATCH the ABC News Live Stream Here: https://www.youtube.com/watch?v=w_Ma8oQLmSM
SUBSCRIBE to ABC NEWS: https://bit.ly/2vZb6yP
Watch More on http://abcnews.go.com/
LIKE ABC News on FACEBOOK https://www.facebook.com/abcnews
FOLLOW ABC News on TWITTER: https://twitter.com/abc
#ABCNLUpdate #election #Election2022 #midterms #voters</t>
  </si>
  <si>
    <t>['Dr', 'Mehmet', 'Oz', 'Pennsylvania', 'Philadelphia', 'Senate', 'abc', 'abcnl', 'dead', 'election', 'heat', 'midterms', 'news', 'p_cmsid=2494279', 'p_vid=news-92538442', 'political', 'rally', 'suburb', 'supporters', 'update', 'urge', 'urging', 'vote', 'voters', 'voting']</t>
  </si>
  <si>
    <t>LVjo_RwAYpo</t>
  </si>
  <si>
    <t>Mississippi River reaches historically low levels l ABCNL</t>
  </si>
  <si>
    <t>2022-11-02 15:33:36+00:00</t>
  </si>
  <si>
    <t>ABC News Chief Meteorologist Ginger Zee joins the show from one of the lowest areas of the river to discuss how the drought impacts the climate and commerce.
WATCH the ABC News Live Stream Here: https://www.youtube.com/watch?v=w_Ma8oQLmSM
SUBSCRIBE to ABC NEWS: https://bit.ly/2vZb6yP
Watch More on http://abcnews.go.com/
LIKE ABC News on FACEBOOK https://www.facebook.com/abcnews
FOLLOW ABC News on TWITTER: https://twitter.com/abc
#ABCNLUpdate #MississippiRiver #drought #climate #economy #GingerZee</t>
  </si>
  <si>
    <t>['Arkansas', 'Ginger', 'Meteorologist', 'Mississippi', 'Zee', 'abc', 'abcnl', 'barge', 'chain', 'climate', 'commerce', 'drought', 'economy', 'food', 'historically', 'impact', 'level', 'low', 'lowest', 'news', 'p_cmsid=2494279', 'p_vid=news-92538441', 'river', 'supply', 'transportation', 'update', 'water']</t>
  </si>
  <si>
    <t>y9OFJ_QLoow</t>
  </si>
  <si>
    <t>Families of Parkland high school massacre victims read impact statements</t>
  </si>
  <si>
    <t>2022-11-02 15:17:16+00:00</t>
  </si>
  <si>
    <t>Families of Parkland high school massacre victims confront shooter as he is officially sentenced to life in prison.</t>
  </si>
  <si>
    <t>['Burn', 'Parkland', 'abc', 'confront', 'court', 'families', 'gunman', 'hell', 'high', 'impact', 'in', 'life', 'massacre', 'news', 'p_cmsid=2494279', 'p_vid=news-92538310', 'prison', 'school', 'sentenced', 'sentencing', 'shooter', 'shooting', 'statement', 'teen', 'trial', 'victim']</t>
  </si>
  <si>
    <t>6UHrJaKinl8</t>
  </si>
  <si>
    <t>Capitol police cameras caught Pelosi break-in: Sources l GMA</t>
  </si>
  <si>
    <t>Capitol police cameras caught Pelosi breakin Sources l GMA</t>
  </si>
  <si>
    <t>2022-11-02 15:16:28+00:00</t>
  </si>
  <si>
    <t>Sources tell ABC News U.S. Capitol Police had cameras outside House Speaker Nancy Pelosi's San Francisco home but they were not being monitored at the time of the break-in.
READ MORE: https://abcn.ws/3zBNcHP
#abcnews #nancypelosi #paulpelosi #sanfrancisco</t>
  </si>
  <si>
    <t>['House', 'Speaker', 'abc', 'break-in', 'cameras', 'capitol', 'gma', 'nancy', 'news', 'p_cmsid=2494279', 'p_vid=news-92532343', 'paul', 'pelosi', 'police', 'unmonitored', 'capitol police', 'nancy pelosi', 'pelosi news', 'paul pelosi', 'depape', 'pelosi breakin', 'radicalized', 'MAGA', 'us news', 'good morning america']</t>
  </si>
  <si>
    <t>SOyydLL8HCc</t>
  </si>
  <si>
    <t>All-New â€˜20/20â€™ | â€˜The Girl Scout Murdersâ€™ Friday 9/8c on ABC</t>
  </si>
  <si>
    <t>AllNew 2020 The Girl Scout Murders Friday 98c on ABC</t>
  </si>
  <si>
    <t>2022-11-02 14:49:55+00:00</t>
  </si>
  <si>
    <t>Journey with Deborah Roberts and â€œ20/20â€ as they uncover the details of an infamous crime, featuring new interviews and stunning details.</t>
  </si>
  <si>
    <t>['news', 'breaking news', '20/20', 'The Girl Scout Murders', 'Deborah Roberts', 'details', 'infamous crime', 'new interviews', 'stunning details', 'abc news']</t>
  </si>
  <si>
    <t>fxGxPpQmw1Y</t>
  </si>
  <si>
    <t>Snake catcher searches for snake in rental car</t>
  </si>
  <si>
    <t>2022-11-02 14:31:56+00:00</t>
  </si>
  <si>
    <t>A snake catcher searched everywhere after a snake managed to escape a knotted bag and hide in a rental car.</t>
  </si>
  <si>
    <t>['abc', 'animal', 'bag', 'car', 'catcher', 'escape', 'hide', 'lost', 'news', 'p_cmsid=2494279', 'p_vid=news-92538321', 'rental', 'reptile', 'scary', 'search', 'searched', 'snake']</t>
  </si>
  <si>
    <t>pKR1PEM24kk</t>
  </si>
  <si>
    <t>Horse walks into a bar to celebrate winning the big race</t>
  </si>
  <si>
    <t>2022-11-02 14:31:15+00:00</t>
  </si>
  <si>
    <t>A U.S. Grand National horse won $155,000 in prize money before returning home to Ireland. His trainer brought him to a bar to celebrate.</t>
  </si>
  <si>
    <t>['Grand', 'Ireland', 'National', 'abc', 'bar', 'celebrate', 'drink', 'equine', 'funny', 'home', 'horse', 'into', 'joke', 'money', 'news', 'p_cmsid=2494279', 'p_vid=news-92538340', 'prize', 'race', 'racing', 'trainer', 'walks', 'won']</t>
  </si>
  <si>
    <t>y9EN8PDmCOQ</t>
  </si>
  <si>
    <t>UC1yBKRuGpC1tSM73A0ZjYjQ</t>
  </si>
  <si>
    <t>Dennis Prager: Homosexual Women Are A "Complex Issue"</t>
  </si>
  <si>
    <t>Dennis Prager Homosexual Women Are A Complex Issue</t>
  </si>
  <si>
    <t>2022-11-03 05:00:22+00:00</t>
  </si>
  <si>
    <t>While answering an audience member's question, Dennis Prager gave his bizarre musing on female sexuality. Ana Kasparian and John Iadarola discuss on The Young Turks. Watch LIVE weekdays 6-8 pm ET. http://youtube.com/theyoungturks/live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Indisputable with Dr. Rashad Richey â–¶ https://www.youtube.com/indisputabletyt
Watchlist with Jayar Jackson â–¶ https://www.youtube.com/watchlisttyt
TYT Sports â–¶ https://www.youtube.com/tytsports
The Conversation â–¶ https://www.youtube.com/tytconversation
Rebel HQ â–¶ https://www.youtube.com/rebelhq
TYT Investigates â–¶ https://www.youtube.com/channel/UCwNJt9PYyN1uyw2XhNIQMMA
#TYT #TheYoungTurks #BreakingNews
221102__TB03</t>
  </si>
  <si>
    <t>['221102__TB03', 'News', 'Politics', 'TYT', 'The Young Turks', 'Cenk Uygur', 'Progressive', 'TYT Network', 'Ana Kasparian', 'political establishment', 'John Iadarola', 'Breaking News', '2020', 'Election 2020', 'Donald Trump', 'Joe Biden', '2020 Election Results', 'Biden', 'Trump']</t>
  </si>
  <si>
    <t>6XfIrRG57Ig</t>
  </si>
  <si>
    <t>Republican Calls Out Right-Winger's INSANE Paul Pelosi Attack Conspiracies</t>
  </si>
  <si>
    <t>Republican Calls Out RightWingers INSANE Paul Pelosi Attack Conspiracies</t>
  </si>
  <si>
    <t>2022-11-03 04:15:00+00:00</t>
  </si>
  <si>
    <t>Rep. Adam Kinzinger is calling out members of his own party for spreading instance conspiracy theories about the attack on Paul Pelosi. Ana Kasparian and John Iadarola discuss on The Young Turks. Watch LIVE weekdays 6-8 pm ET. http://youtube.com/theyoungturks/live
Read more HERE: https://www.businessinsider.com/paul-pelosi-attacker-planned-target-other-prominent-politicans-filing-2022-11
"The man accused of violently attacking House Speaker Nancy Pelosi's husband with a hammer during a break-in at the couple's San Francisco, California, home told cops that he planned to target other politicians and their families, according to a state court filing. 
Prosecutors allege that David DePape, 42, told police that he was "on a suicide mission" after he broke into the townhouse in the early morning hours Friday and struck 82-year-old Paul Pelosi in the head with a hammer, knocking him unconscious for three minutes. 
"I'm sick of the insane fucking level of lies coming out of Washington, DC. I came here to have a little chat with his wife," DePape told officers and medics at the scene, according to the Tuesday filing. 
DePape, who faces both federal and state charges for the incident, allegedly sought to hold Nancy Pelosi hostage and told investigators that he wanted to break her kneecaps to send a message to other Democratic members of Congress."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Indisputable with Dr. Rashad Richey â–¶ https://www.youtube.com/indisputabletyt
Watchlist with Jayar Jackson â–¶ https://www.youtube.com/watchlisttyt
TYT Sports â–¶ https://www.youtube.com/tytsports
The Conversation â–¶ https://www.youtube.com/tytconversation
Rebel HQ â–¶ https://www.youtube.com/rebelhq
TYT Investigates â–¶ https://www.youtube.com/channel/UCwNJt9PYyN1uyw2XhNIQMMA
#TYT #TheYoungTurks #BreakingNews
221102__TB02</t>
  </si>
  <si>
    <t>['221102__TB02', 'News', 'Politics', 'TYT', 'The Young Turks', 'Cenk Uygur', 'Progressive', 'TYT Network', 'Ana Kasparian', 'political establishment', 'John Iadarola', 'Breaking News', '2020', 'Election 2020', 'Donald Trump', 'Joe Biden', '2020 Election Results', 'Biden', 'Trump', 'David DePape', 'adam kinzinger', 'nancy pelosi', 'paul pelosi', 'paul pelosi attacker', 'paul pelosi attack', 'republicans', 'maga']</t>
  </si>
  <si>
    <t>mXA2YnQvd9A</t>
  </si>
  <si>
    <t>SHOCKER: Report Shows Just How Terrified DeSantis Is Of Donald Trump</t>
  </si>
  <si>
    <t>SHOCKER Report Shows Just How Terrified DeSantis Is Of Donald Trump</t>
  </si>
  <si>
    <t>2022-11-03 03:30:08+00:00</t>
  </si>
  <si>
    <t>Sources say Ron DeSantis is telling his donors that he has no plans of standing in Trump's way in 2024. Ana Kasparian and John Iadarola discuss on The Young Turks. Watch LIVE weekdays 6-8 pm ET. http://youtube.com/theyoungturks/live
Read more HERE: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Indisputable with Dr. Rashad Richey â–¶ https://www.youtube.com/indisputabletyt
Watchlist with Jayar Jackson â–¶ https://www.youtube.com/watchlisttyt
TYT Sports â–¶ https://www.youtube.com/tytsports
The Conversation â–¶ https://www.youtube.com/tytconversation
Rebel HQ â–¶ https://www.youtube.com/rebelhq
TYT Investigates â–¶ https://www.youtube.com/channel/UCwNJt9PYyN1uyw2XhNIQMMA
#TYT #TheYoungTurks #BreakingNews
221102__TB01</t>
  </si>
  <si>
    <t>['221102__TB01', 'News', 'Politics', 'TYT', 'The Young Turks', 'Cenk Uygur', 'Progressive', 'TYT Network', 'Ana Kasparian', 'political establishment', 'John Iadarola', 'Breaking News', '2020', 'Election 2020', 'Donald Trump', 'Joe Biden', '2020 Election Results', 'Biden', 'Trump', 'ron desantis', 'ron desantis trump', 'trump', 'donald trump', 'trump 2024', 'florida governor', 'desantis 2024']</t>
  </si>
  <si>
    <t>y3se5hq3iF0</t>
  </si>
  <si>
    <t>Why Social Security Is So Popular Among Voters</t>
  </si>
  <si>
    <t>2022-11-03 03:04:12+00:00</t>
  </si>
  <si>
    <t>Why Social Security Is So Popular Among Voters
#Shorts #TYT #News #Government #Politics #CenkUyger #AnaKasparian #SocialSecurity #Money #Retirement #Risk #Funds #Stocks #StockMarket #Investment #Support #Polling #Voters #Illusion #Protections</t>
  </si>
  <si>
    <t>['breaking news', 'news', 'politics', 'TYT', 'TYT Network', 'The Young Turks', 'progressive news', 'progressive media', 'progressives', 'progressive', 'leftists', 'Ana Kasparian', 'fyp', 'for you page', 'shorts', 'cenk uygur', 'socialsecurity', 'money', 'retirement', 'risk', 'funds', 'stocks', 'stockmarket', 'investment', 'support', 'polling', 'voters', 'illusion', 'protections']</t>
  </si>
  <si>
    <t>CyaZojJr1rA</t>
  </si>
  <si>
    <t>WATCH: Billionaire Cries About Biden's Plan to Tax Big Oil</t>
  </si>
  <si>
    <t>WATCH Billionaire Cries About Bidens Plan to Tax Big Oil</t>
  </si>
  <si>
    <t>2022-11-03 02:45:00+00:00</t>
  </si>
  <si>
    <t>Billionaire Leon Cooperman is upset at the Biden administration for talking about enacting a windfall tax to help ease gas prices. Ana Kasparian discusses on The Young Turks. Watch LIVE weekdays 6-8 pm ET. http://youtube.com/theyoungturks/live
Watch more HERE:  https://twitter.com/moreperfectus/status/1587491728499429377?s=46&amp;t=PK9TUWpFm9u_KvF8xFcl3w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221102__TA04</t>
  </si>
  <si>
    <t>['221102__TA04', 'News', 'Politics', 'TYT', 'The Young Turks', 'Cenk Uygur', 'Progressive', 'TYT Network', 'Ana Kasparian', 'political establishment', 'John Iadarola', 'Breaking News', '2020', 'Election 2020', 'Donald Trump', 'Joe Biden', '2020 Election Results', 'Biden', 'Trump', 'Leon Cooperman', 'oil price', 'gas price', 'opec', 'oil company profit', 'windfall tax', 'oil cut', 'oil production', 'tax oil company', 'domestic oil', 'lower gas price', 'gas increase', 'mid terms', 'windfall gas tax']</t>
  </si>
  <si>
    <t>wlqplx4vHCo</t>
  </si>
  <si>
    <t>Mega Pharmacies Will Pay $14 BILLION to Settle Opioid Lawsuits</t>
  </si>
  <si>
    <t>Mega Pharmacies Will Pay 14 BILLION to Settle Opioid Lawsuits</t>
  </si>
  <si>
    <t>2022-11-03 02:00:26+00:00</t>
  </si>
  <si>
    <t>CVS, Walgreens and Walmart will pay around $13.8 billion to resolve thousands of lawsuits accusing the pharmacy chains of mishandling opioid drugs. Ana Kasparian discusses on The Young Turks. Watch LIVE weekdays 6-8 pm ET. http://youtube.com/theyoungturks/live
Read more HERE:  https://www.cnn.com/2022/11/02/us/cvs-walgreens-walmart-opioid-settlement
"CVS and Walgreens have tentatively agreed to pay a combined $10 billion to settle lawsuits brought by states and local governments alleging the retailers mishandled prescriptions of opioid painkillers.
Walmart has also tentatively agreed to pay $3 billion to settle a similar lawsuits, Bloomberg reported, citing sources familiar with the matter. The agreement wouldnâ€™t be finalized until enough states, counties and cities agree to the terms, the outlet said."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221102__TA03</t>
  </si>
  <si>
    <t>['221102__TA03', 'News', 'Politics', 'TYT', 'The Young Turks', 'Cenk Uygur', 'Progressive', 'TYT Network', 'Ana Kasparian', 'political establishment', 'John Iadarola', 'Breaking News', '2020', 'Election 2020', 'Donald Trump', 'Joe Biden', '2020 Election Results', 'Biden', 'Trump', 'CVS', 'Walgreens', 'Walmart', 'big pharma', 'opioid crisis', 'drug overdose', 'opioid epidemic', 'opioid drugs', 'opioid synthetic', 'Fentanyl', 'Fentanyl death']</t>
  </si>
  <si>
    <t>lAZIlaaBaiI</t>
  </si>
  <si>
    <t>D.C. Cop Discusses His First Hand Experience at the Capitol Riots</t>
  </si>
  <si>
    <t>DC Cop Discusses His First Hand Experience at the Capitol Riots</t>
  </si>
  <si>
    <t>2022-11-03 01:15:01+00:00</t>
  </si>
  <si>
    <t>Former D.C. cop Michael Fanone joins Ana Kasparian on The Young Turks to discuss his new book about the Capitol riots. Watch LIVE weekdays 6-8 pm ET. http://youtube.com/theyoungturks/live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221102__TA02</t>
  </si>
  <si>
    <t>['221102__TA02', 'News', 'Politics', 'TYT', 'The Young Turks', 'Cenk Uygur', 'Progressive', 'TYT Network', 'Ana Kasparian', 'political establishment', 'John Iadarola', 'Breaking News', '2020', 'Election 2020', 'Donald Trump', 'Joe Biden', '2020 Election Results', 'Biden', 'Trump', 'Michael Fanone', 'Michael Fanone book', 'Capitol Riot', 'trump riot', 'dc cop', 'capitol riot cop', 'capitol insurrection', 'Hold the Line Michael Fanone']</t>
  </si>
  <si>
    <t>kcEQp5g64aI</t>
  </si>
  <si>
    <t>U.S. to Send Nuclear-capable Bombers to Australia</t>
  </si>
  <si>
    <t>US to Send Nuclearcapable Bombers to Australia</t>
  </si>
  <si>
    <t>2022-11-03 00:30:08+00:00</t>
  </si>
  <si>
    <t>The United States is planning to send nuclear-capable B-52 bombers to Australia as the situation with China continues to escalate. Ana Kasparian discusses on The Young Turks. Watch LIVE weekdays 6-8 pm ET. http://youtube.com/theyoungturks/live
Read more HERE:  https://www.commondreams.org/news/2022/10/31/military-madness-us-deploy-nuclear-capable-b-52s-australia-provoking-china
"In what critics are calling a "dangerous escalation," the United States is reportedly preparing to deploy up to six nuclear-capable B-52 bombers to northern Australia, where they would be close enough to strike China.
"The ability to deploy U.S. Air Force bombers to Australia sends a strong message to adversaries about our ability to project lethal air power," the U.S. Air Force told "Four Corners," a television program of the Australian Broadcasting Corporation (ABC), on Sunday.
Becca Wasser, a senior fellow at the Center for a New American Security, a Washington D.C.-based think tank, told ABC that "having bombers that could range and potentially attack mainland China could be very important in sending a signal to China that any of its actions over Taiwan could also expand further."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221102__TA01</t>
  </si>
  <si>
    <t>['221102__TA01', 'News', 'Politics', 'TYT', 'The Young Turks', 'Cenk Uygur', 'Progressive', 'TYT Network', 'Ana Kasparian', 'political establishment', 'John Iadarola', 'Breaking News', '2020', 'Election 2020', 'Donald Trump', 'Joe Biden', '2020 Election Results', 'Biden', 'Trump', 'us bomber', 'us nuclear bomber', 'china u.s.', 'china united states', 'china u.s. war', 'world war 3', 'military industrial complex', 'pivot to asia']</t>
  </si>
  <si>
    <t>D_W2Ffm87i8</t>
  </si>
  <si>
    <t>White Trump Supporters on Slavery &amp; Freedom</t>
  </si>
  <si>
    <t>White Trump Supporters on Slavery Freedom</t>
  </si>
  <si>
    <t>2022-11-02 19:00:06+00:00</t>
  </si>
  <si>
    <t>Michael Shure of The Young Turks speaks with Trump supporters about slavery outside a recent rally in Pennsylvania. Watch TYT LIVE on weekdays 6-8 pm ET. http://youtube.com/theyoungturks/live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Watchlist https://www.youtube.com/watchlisttyt
Indisputable with Dr. Rashad Richey https://www.youtube.com/indisputabletyt
Unbossed with Nina Turner https://www.youtube.com/unbossedtyt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221023__MS01Slavery_1</t>
  </si>
  <si>
    <t>['221023__MS01Slavery_1', 'News', 'Politics', '221023__MS01censored_1', 'TYT', 'The Young Turks', 'Cenk Uygur', 'Progressive', 'TYT Network', 'Ana Kasparian', 'political establishment', 'John Iadarola', 'Breaking News', '2020', 'Election 2020', 'Donald Trump', 'Joe Biden', '2020 Election Results', 'Biden', 'Trump', 'HALLOWEEN']</t>
  </si>
  <si>
    <t>W7f9M_o-I7M</t>
  </si>
  <si>
    <t>WATCH: Lauren Boebert Makes A Complete Fool Of Herself</t>
  </si>
  <si>
    <t>WATCH Lauren Boebert Makes A Complete Fool Of Herself</t>
  </si>
  <si>
    <t>2022-11-02 18:00:12+00:00</t>
  </si>
  <si>
    <t>Watch Lauren Boebert's most facepalmable moments yet. Cenk Uygur and Ana Kasparian discuss on The Young Turks. Watch LIVE weekdays 6-8 pm ET. http://youtube.com/theyoungturks/live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Indisputable with Dr. Rashad Richey â–¶ https://www.youtube.com/indisputabletyt
Watchlist with Jayar Jackson â–¶ https://www.youtube.com/watchlisttyt
TYT Sports â–¶ https://www.youtube.com/tytsports
The Conversation â–¶ https://www.youtube.com/tytconversation
Rebel HQ â–¶ https://www.youtube.com/rebelhq
TYT Investigates â–¶ https://www.youtube.com/channel/UCwNJt9PYyN1uyw2XhNIQMMA
#TYT #TheYoungTurks #breakingnews 
221101__MS01_BOEBERT</t>
  </si>
  <si>
    <t>['221101__MS01_BOEBERT', 'News', 'Politics', 'TYT', 'The Young Turks', 'Cenk Uygur', 'Progressive', 'TYT Network', 'Ana Kasparian', 'political establishment', 'John Iadarola', 'Breaking News', '2020', 'Election 2020', 'Donald Trump', 'Joe Biden', '2020 Election Results', 'Biden', 'Trump', 'lauren boebert', 'lauren boebert two words', 'madison cawthorn', 'lauren boebert madison cawthorn', 'rep boebert', 'boeberts dumbest moments', 'lauren boeberts greatest hits']</t>
  </si>
  <si>
    <t>Trumpers: "Halloween Isn't About Candy, It's About Demons!"</t>
  </si>
  <si>
    <t>Trumpers Halloween Isnt About Candy Its About Demons</t>
  </si>
  <si>
    <t>2022-11-02 16:00:00+00:00</t>
  </si>
  <si>
    <t>Michael Shure of The Young Turks speaks with Trump supporters about Halloween outside a rally in Pennsylvania. Watch TYT LIVE on weekdays 6-8 pm ET. http://youtube.com/theyoungturks/live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Watchlist https://www.youtube.com/watchlisttyt
Indisputable with Dr. Rashad Richey https://www.youtube.com/indisputabletyt
Unbossed with Nina Turner https://www.youtube.com/unbossedtyt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221023__MS01censored_1</t>
  </si>
  <si>
    <t>['221023__MS01censored_1', 'News', 'Politics', 'TYT', 'The Young Turks', 'Cenk Uygur', 'Progressive', 'TYT Network', 'Ana Kasparian', 'political establishment', 'John Iadarola', 'Breaking News', '2020', 'Election 2020', 'Donald Trump', 'Joe Biden', '2020 Election Results', 'Biden', 'Trump', 'HALLOWEEN']</t>
  </si>
  <si>
    <t>uUIHvzSofms</t>
  </si>
  <si>
    <t>Free Speech Absolutists Melt Down After Student Bible Protest of Matt Walsh</t>
  </si>
  <si>
    <t>2022-11-02 07:00:32+00:00</t>
  </si>
  <si>
    <t>Matt Walsh is OUTRAGED after students eat the bible to protest his event. Ana Kasparian and Emma Vigeland discuss on The Young Turks. Watch TYT LIVE on weekdays 6-8 pm ET. http://youtube.com/theyoungturks/live
Read more HERE:  https://www.lgbtqnation.com/2022/11/conservatives-outraged-student-eats-bible-protest-transphobic-speaker-matt-walsh/
"Conservatives are expressing anger that a student allegedly ate pages from the Bible at a protest of anti-LGBTQ Daily Wire writer Matt Walsh speaking at their campus.
Students at the University of Wisconsin-Madison (UW) protested against a screening of Walshâ€™s anti-trans film What is a Woman? and a guest lecture he was scheduled to deliver last week."*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Watchlist https://www.youtube.com/watchlisttyt
Indisputable with Dr. Rashad Richey https://www.youtube.com/indisputabletyt
Unbossed with Nina Turner https://www.youtube.com/unbossedtyt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221101__BE02MattWalshVsEatingBibles</t>
  </si>
  <si>
    <t>['221101__BE02MattWalshVsEatingBibles', 'News', 'Politics', 'TYT', 'The Young Turks', 'Cenk Uygur', 'Progressive', 'TYT Network', 'Ana Kasparian', 'political establishment', 'John Iadarola', 'Breaking News', '2020', 'Election 2020', 'Donald Trump', 'Joe Biden', '2020 Election Results', 'Biden', 'Trump', 'matt Walsh']</t>
  </si>
  <si>
    <t>DKnHh_Wo6ws</t>
  </si>
  <si>
    <t>Tim Ryan Gets HUGE Reaction From Fox News Audience After Mentioning Progressive Policies</t>
  </si>
  <si>
    <t>2022-11-02 06:15:00+00:00</t>
  </si>
  <si>
    <t>Tim Ryan won over a Fox News town hall audience by mentioning important progressive policies. Ana Kasparian and Emma Vigeland discuss on The Young Turks. Watch TYT LIVE on weekdays 6-8 pm ET. http://youtube.com/theyoungturks/live
Read more HERE:  https://www.13abc.com/2022/10/24/fox-news-channel-host-town-hall-with-tim-ryan-jd-vance/
"Fox News Channel announced it will host a town hall with Ohio U.S. Senate candidates Tim Ryan and JD Vance next week.
The town hall will take place on Nov. 1 in Columbus from 6 p.m. to 7 p.m. and will feature a live audience of bipartisan Ohio voters. Organizers say the event will focuse on key issues facing the swing state ahead of the election on Nov. 8."*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Watchlist https://www.youtube.com/watchlisttyt
Indisputable with Dr. Rashad Richey https://www.youtube.com/indisputabletyt
Unbossed with Nina Turner https://www.youtube.com/unbossedtyt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221101__TB03</t>
  </si>
  <si>
    <t>['221101__TB03', 'News', 'Politics', 'TYT', 'The Young Turks', 'Cenk Uygur', 'Progressive', 'TYT Network', 'Ana Kasparian', 'political establishment', 'John Iadarola', 'Breaking News', '2020', 'Election 2020', 'Donald Trump', 'Joe Biden', '2020 Election Results', 'Biden', 'Trump', 'Tim Ryan', 'J.D. Vance', 'Fox News Town Hall']</t>
  </si>
  <si>
    <t>CWw5g5rCc7s</t>
  </si>
  <si>
    <t>Fox Host Goes on Sexist Rant After Fellow Host Calls Out Elon Musk</t>
  </si>
  <si>
    <t>2022-11-02 05:30:02+00:00</t>
  </si>
  <si>
    <t>Fox News host Greg Gutfeld defends Elon Musk after he tweeted a conspiracy theory about the attack on Paul Pelosi. Ana Kasparian and Emma Vigeland discuss on The Young Turks. Watch TYT LIVE on weekdays 6-8 pm ET. http://youtube.com/theyoungturks/live
Read more HERE:  https://www.mediaite.com/tv/greg-gutfeld-goes-bonkers-the-day-he-accused-his-female-co-host-of-being-too-emotional-over-the-same-issue/
"Greg Gutfeld screamed into the camera during Mondayâ€™s episode of Gutfeld! and insisted the hammer attack on Paul Pelosi wasnâ€™t politically motivated. He did so just hours after he ridiculed co-host Jessica Tarlov on The Five for being â€œtoo emotionalâ€ over the incident.
According to federal charging documents, the alleged attacker confessed to hitting Pelosi in the head with a hammer. The suspect reportedly hoped to find his wife, Speaker Nancy Pelosi there so he could break her kneecaps because sheâ€™s the House Democratic leader."*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Watchlist https://www.youtube.com/watchlisttyt
Indisputable with Dr. Rashad Richey https://www.youtube.com/indisputabletyt
Unbossed with Nina Turner https://www.youtube.com/unbossedtyt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221101__TB02</t>
  </si>
  <si>
    <t>['221101__TB02', 'News', 'Politics', 'TYT', 'The Young Turks', 'Cenk Uygur', 'Progressive', 'TYT Network', 'Ana Kasparian', 'political establishment', 'John Iadarola', 'Breaking News', '2020', 'Election 2020', 'Donald Trump', 'Joe Biden', '2020 Election Results', 'Biden', 'Trump', 'Greg Gutfeld', 'Jessica Tarlov', 'The Five', 'Nancy Pelosi']</t>
  </si>
  <si>
    <t>oSPoGjWh1U8</t>
  </si>
  <si>
    <t>Supreme Court: Lindsey Graham MUST Testify in Georgia</t>
  </si>
  <si>
    <t>Supreme Court Lindsey Graham MUST Testify in Georgia</t>
  </si>
  <si>
    <t>2022-11-02 04:45:01+00:00</t>
  </si>
  <si>
    <t>The Supreme Court has ruled that Lindsey Graham MUST testify in Georgia. Ana Kasparian and Emma Vigeland discuss on The Young Turks. Watch TYT LIVE on weekdays 6-8 pm ET. http://youtube.com/theyoungturks/live
Read more HERE:  https://www.mediaite.com/politics/supreme-court-rejects-lindsey-grahams-bid-to-avoid-testifying-in-georgia-election-investigation-into-trump/
"The U.S. Supreme Court dealt Sen. Lindsey Graham (R-SC) a blow on Tuesday afternoon by ruling he must testify as part of an investigation into Donald Trumpâ€™s post-2020 election activities in Georgia."*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Watchlist https://www.youtube.com/watchlisttyt
Indisputable with Dr. Rashad Richey https://www.youtube.com/indisputabletyt
Unbossed with Nina Turner https://www.youtube.com/unbossedtyt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221101__TB01</t>
  </si>
  <si>
    <t>['221101__TB01', 'News', 'Politics', 'TYT', 'The Young Turks', 'Cenk Uygur', 'Progressive', 'TYT Network', 'Ana Kasparian', 'political establishment', 'John Iadarola', 'Breaking News', '2020', 'Election 2020', 'Donald Trump', 'Joe Biden', '2020 Election Results', 'Biden', 'Trump', 'Lindsey Graham', 'Senator Lindsey Graham', 'Lindsey Graham Georgia', 'Georgia']</t>
  </si>
  <si>
    <t>4m1tH7Gl_Jc</t>
  </si>
  <si>
    <t>Herschel Walker's Latest Abortion Accuser Speaks Out</t>
  </si>
  <si>
    <t>Herschel Walkers Latest Abortion Accuser Speaks Out</t>
  </si>
  <si>
    <t>2022-11-02 04:00:05+00:00</t>
  </si>
  <si>
    <t>The second woman who accused Herschel Walker of pressuring her to get an abortion did an interview with ABC News. Ana Kasparian and David Shuster discuss on The Young Turks. Watch TYT LIVE on weekdays 6-8 pm ET. http://youtube.com/theyoungturks/live
Read more HERE:  https://www.mediaite.com/tv/very-menacing-second-woman-alleging-herschel-walker-paid-for-abortion-claims-he-threatened-her-into-having-procedure/
"A second woman to accuse Herschel Walker of paying for her abortion sat for an interview with Good Morning Americaâ€™s Juju Chang recently, which aired Tuesday morning, just one week before the midterm election where the former football star is in a too-close-to-call race for the Georgia senate seat.
Noted attorney Gloria Allred held a press conference in Dallas last Wednesday to announce her representation of the unnamed woman, who alleges that the staunchly anti-abortion candidate had a relationship with her in the late 80s and 90s while he was still married."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221101__TA04</t>
  </si>
  <si>
    <t>['221101__TA04', 'News', 'Politics', 'TYT', 'The Young Turks', 'Cenk Uygur', 'Progressive', 'TYT Network', 'Ana Kasparian', 'political establishment', 'John Iadarola', 'Breaking News', '2020', 'Election 2020', 'Donald Trump', 'Joe Biden', '2020 Election Results', 'Biden', 'Trump', 'David shuster', 'Herschel Walker', 'Herschel Walker abortion', 'Herschel Walker second abortion', 'Herschel Walker 2nd abortion', 'Herschel Walker lie', 'Herschel Walker senate', 'senate rate']</t>
  </si>
  <si>
    <t>RpDcXdf1MqQ</t>
  </si>
  <si>
    <t>Fox News Host SILENCES Guest Talking About Social Security</t>
  </si>
  <si>
    <t>2022-11-02 03:15:00+00:00</t>
  </si>
  <si>
    <t>Jesse Watters shut down a guest who was discussing social security. Ana Kasparian and David Shuster discuss on The Young Turks. Watch TYT LIVE on weekdays 6-8 pm ET. http://youtube.com/theyoungturks/live
Read more HERE:  https://www.mediaite.com/tv/conversation-over-jesse-watters-shuts-down-jessica-tarlov-after-she-highlights-key-issue-democrats-should-run-on/
"Jessica Tarlov argued the Democratic Partyâ€™s closing message during these midterm elections should have focused on Sen. Rick Scottâ€™s (R-FL) proposed cuts to Social Security and Medicare â€“ an argument that was roundly shut down by co-host Jesse Watters.
The conversation kicked off with a discussion of Democrats claiming Republicans are overly hyping certain issues like crime and inflation to energize voters.
â€œIs the country angry because Greg Gutfeld has made them angry? Yeah. Or Lindsey Graham has made them angry? Or are they angry because thereâ€™s a crime wave, an open border, and everything costs too much?â€ Watters asked Tarlov."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221101__TA03</t>
  </si>
  <si>
    <t>['221101__TA03', 'News', 'Politics', 'TYT', 'The Young Turks', 'Cenk Uygur', 'Progressive', 'TYT Network', 'Ana Kasparian', 'political establishment', 'John Iadarola', 'Breaking News', '2020', 'Election 2020', 'Donald Trump', 'Joe Biden', '2020 Election Results', 'Biden', 'Trump', 'david shuster', 'fox news', 'social security', 'cut social security', 'jesse watters', 'spending cut', 'protect social security', 'increase social security', 'raise social security', 'social spending', 'privatize social security']</t>
  </si>
  <si>
    <t>TV3dThA002I</t>
  </si>
  <si>
    <t>LEAK: Homeland Security Is Censuring Speech on Social Media</t>
  </si>
  <si>
    <t>LEAK Homeland Security Is Censuring Speech on Social Media</t>
  </si>
  <si>
    <t>2022-11-02 02:30:11+00:00</t>
  </si>
  <si>
    <t>Leaked documents and emails have revealed that social media platforms have been collaborating with the Department of Homeland Security to monitor and censor speech. Ana Kasparian and David Shuster discuss on The Young Turks. Watch TYT LIVE on weekdays 6-8 pm ET. http://youtube.com/theyoungturks/live
Read more HERE:  https://theintercept.com/2022/10/31/social-media-disinformation-dhs/
"The Department of Homeland Security is quietly broadening its efforts to curb speech it considers dangerous, an investigation by The Intercept has found. Years of internal DHS memos, emails, and documents â€” obtained via leaks and an ongoing lawsuit, as well as public documents â€” illustrate an expansive effort by the agency to influence tech platforms.
The work, much of which remains unknown to the American public, came into clearer view earlier this year when DHS announced a new â€œDisinformation Governance Boardâ€: a panel designed to police misinformation (false information spread unintentionally), disinformation (false information spread intentionally), and malinformation (factual information shared, typically out of context, with harmful intent) that allegedly threatens U.S. interests. While the board was widely ridiculed, immediately scaled back, and then shut down within a few months, other initiatives are underway as DHS pivots to monitoring social media now that its original mandate â€” the war on terror â€” has been wound down."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221101__TA02</t>
  </si>
  <si>
    <t>['221101__TA02', 'News', 'Politics', 'TYT', 'The Young Turks', 'Cenk Uygur', 'Progressive', 'TYT Network', 'Ana Kasparian', 'political establishment', 'John Iadarola', 'Breaking News', '2020', 'Election 2020', 'Donald Trump', 'Joe Biden', '2020 Election Results', 'Biden', 'Trump', 'david shuster', 'homeland security', 'DHS', 'tucker carlson', 'facebook', 'social media', 'free speech', 'homeland security free speech', 'government social media', 'government censorship', 'disinformation', 'misinformation', 'censorship']</t>
  </si>
  <si>
    <t>JOGdiD3K5ec</t>
  </si>
  <si>
    <t>Kanye Continues To Spew Nonsense For Attention</t>
  </si>
  <si>
    <t>2022-11-02 01:56:01+00:00</t>
  </si>
  <si>
    <t>Kanye Continues To Spew Nonsense For Attention
#Shorts #TYT #News #Government #Politics #CenkUyger #AnaKasparian #Rights #WosnyLambre #Clarity #Religion #Shocking #Attention #Feelings #Entitlement #Money #Untouchable #Controversy #Offensive #Understanding #Signals</t>
  </si>
  <si>
    <t>['breaking news', 'news', 'politics', 'TYT', 'TYT Network', 'The Young Turks', 'progressive news', 'progressive media', 'progressives', 'progressive', 'leftists', 'Ana Kasparian', 'fyp', 'for you page', 'shorts', 'cenk uygur', 'wosnylambre', 'clarity', 'religion', 'shocking', 'attention', 'feelings', 'entitlement', 'money', 'untouchable', 'controversy', 'offensive', 'understanding', 'signals']</t>
  </si>
  <si>
    <t>Fde0Oa5kB9c</t>
  </si>
  <si>
    <t>Supreme Court Set to Overturn Affirmative Action</t>
  </si>
  <si>
    <t>2022-11-02 01:45:00+00:00</t>
  </si>
  <si>
    <t>The Supreme Court is likely to say colleges and universities can't continue to take race into consideration in when admitting students. Ana Kasparian and David Shuster discuss on The Young Turks. Watch LIVE weekdays 6-8 pm ET. http://youtube.com/theyoungturks/live
Read more HERE:  https://www.commondreams.org/news/2022/10/31/right-wing-justices-appear-ready-eviscerate-affirmative-action-college-admissions
"During the course of roughly five hours of oral argument on Monday, the U.S. Supreme Court's far-right supermajority seemed open to rolling back decades of precedent allowing public and private colleges and universities to make race-conscious admissions decisions.
Referring to Students for Fair Admissions v. President and Fellows of Harvard and Students for Fair Admissions v. University of North Carolinaâ€”cases he contends were "manufactured to abolish affirmative action in higher education"â€”Slate's Mark Joseph Stern argued that "all six conservative justices are poised to declare that colleges' consideration of race violates the Constitution's equal protection clause and the Civil Rights Act of 1964, which applies equal protection standards to private institutions."
"Because that argument was cynically engineered by white conservatives aggrieved by 'reverse racism'â€”and is so clearly at odds with an original understanding of the 14th Amendmentâ€”progressives have lined up to defend Harvard and UNC," Stern noted, citing "the amicus briefs filed in support of the universities by seemingly every liberal group under the sun."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221101__TA01</t>
  </si>
  <si>
    <t>['221101__TA01', 'News', 'Politics', 'TYT', 'The Young Turks', 'Cenk Uygur', 'Progressive', 'TYT Network', 'Ana Kasparian', 'political establishment', 'John Iadarola', 'Breaking News', '2020', 'Election 2020', 'Donald Trump', 'Joe Biden', '2020 Election Results', 'Biden', 'Trump', 'supreme court', 'affirmative action', 'conservative supreme court', "robert's court", 'standardized test', 'college race', 'college admission race', 'college diversity', 'legacy admissions', 'david shuster']</t>
  </si>
  <si>
    <t>MvA0HpH8n1I</t>
  </si>
  <si>
    <t>Kids Tell Parents The Scariest Things They Ever Heard</t>
  </si>
  <si>
    <t>2022-11-01 06:45:00+00:00</t>
  </si>
  <si>
    <t>There are times when kids say things that just scare the heck out of their parents. Ana Kasparian and Wosny Lambre discuss on The Young Turks. Watch TYT LIVE on weekdays 6-8 pm ET. http://youtube.com/theyoungturks/live
Read more HERE:  https://www.washingtonpost.com/parenting/2022/10/26/spooky-things-kids-said/
"There are certain milestone moments that are forever vivid in a parentâ€™s memory: A childâ€™s first steps. Their first words. The first time they glance up from their dinner and casually mention, Did you know thereâ€™s an angry little boy named John who lives in the basement and heâ€™s standing right behind you?
Kids can be (mostly) delightful little weirdos who say bizarre and baffling things from time to time. But what about those times when your kid says something that totally creeps you out? That makes it hard to fall asleep in the dark? Or leaves you wondering if maybe you should move to another house, perhaps immediately?
As parents, we understand that we should know better. Weâ€™re grown-ups! Parents are unflappable, the reassuring authorities who promise of course thereâ€™s no monster under the bed. Unfortunately, parents are also people who have spent decades being conditioned by Hollywood to believe that when kids say something freaky out of nowhere, it might mean that there are ghost twins lurking in the hotel hallway, or your TV is possessed by demons, or you havenâ€™t yet realized that youâ€™re actually dead.
We invited readers to share stories of things kids said that left their caregivers totally spooked. Here are some of our favorite submissions, lightly edited for length and clarity."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Indisputable with Dr. Rashad Richey â–¶ https://www.youtube.com/indisputabletyt
Watchlist with Jayar Jackson â–¶ https://www.youtube.com/watchlisttyt
TYT Sports â–¶ https://www.youtube.com/tytsports
The Conversation â–¶ https://www.youtube.com/tytconversation
Rebel HQ â–¶ https://www.youtube.com/rebelhq
TYT Investigates â–¶ https://www.youtube.com/channel/UCwNJt9PYyN1uyw2XhNIQMMA
#TYT #TheYoungTurks #BreakingNews
221031__BE02ParentsVsTheirCreepyAssKids</t>
  </si>
  <si>
    <t>['221031__BE02ParentsVsTheirCreepyAssKids', 'News', 'Politics', 'TYT', 'The Young Turks', 'Cenk Uygur', 'Progressive', 'TYT Network', 'Ana Kasparian', 'political establishment', 'John Iadarola', 'Breaking News', '2020', 'Election 2020', 'Donald Trump', 'Joe Biden', '2020 Election Results', 'Biden', 'Trump', 'kids being creepy', 'kids being weird', 'All the times our kids spooked the %^*! out of us', 'scary kids', 'creepy kids', 'kids say the darndest things', 'spooky kids']</t>
  </si>
  <si>
    <t>G-yv8cfqvok</t>
  </si>
  <si>
    <t>Herschel Walker Gets SHREDDED By Georgia Pastor In Viral Video</t>
  </si>
  <si>
    <t>2022-11-01 06:00:04+00:00</t>
  </si>
  <si>
    <t>Pastor Jamal Bryant just absolutely destroys Herschel Walker during one of his recent sermons. Ana Kasparian and Wosny Lambre discuss on The Young Turks. Watch LIVE weekdays 6-8 pm ET. http://youtube.com/theyoungturks/live
Read more HERE:  https://www.newsweek.com/pastor-rips-herschel-walker-viral-sermon-taking-orders-white-men-1755825
"A Georgia-based pastor aimed at Republican Senate candidate Herschel Walker in his Sunday sermon.
Pastor Jamal Bryant took on Walker about one week before Georgia's midterm elections, from his pulpit at New Birth Missionary Baptist Church in Stonecrest, Georgia.
In a video posted on Twitter by Brian Tyler Cohen, Bryant said the GOP thought they could hand-pick someone the party viewed as more politically favorable than incumbent Democratic senators Raphael Warnock and Jon Ossoff.
"They figured they would delude us by picking somebody who they thought would, in fact, represent us better with a football than with a degree in philosophy," Bryant said in the video viewed over 1.9 million times. "They thought we were so slow, that we were so stupid, that we would elect the lowest caricature of a stereotypical broken Black man as opposed to someone who is educated and erudite and focused.""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Indisputable with Dr. Rashad Richey â–¶ https://www.youtube.com/indisputabletyt
Watchlist with Jayar Jackson â–¶ https://www.youtube.com/watchlisttyt
TYT Sports â–¶ https://www.youtube.com/tytsports
The Conversation â–¶ https://www.youtube.com/tytconversation
Rebel HQ â–¶ https://www.youtube.com/rebelhq
TYT Investigates â–¶ https://www.youtube.com/channel/UCwNJt9PYyN1uyw2XhNIQMMA
#TYT #TheYoungTurks #BreakingNews
221031__BE01PastorVsHerschelWalker</t>
  </si>
  <si>
    <t>['221031__BE01PastorVsHerschelWalker', 'News', 'Politics', 'TYT', 'The Young Turks', 'Cenk Uygur', 'Progressive', 'TYT Network', 'Ana Kasparian', 'John Iadarola', 'Breaking News', '2020', 'Election 2020', 'Donald Trump', 'Joe Biden', '2020 Election Results', 'Biden', 'Trump', 'Herschel Walker', 'Georgia pastor', 'Pastor Jamal Bryant', 'New Birth Missionary Baptist Church', 'raphael warnock', 'warnock', 'walker', "we don't need a walker", 'we need a runner', 'Herschel walker abortion', 'viral video', 'Georgia senate race', 'Georgia election']</t>
  </si>
  <si>
    <t>BRR00ggz2c4</t>
  </si>
  <si>
    <t>Joe Rogan &amp; Dr. Phil Fall For Halloween Conspiracy Theory</t>
  </si>
  <si>
    <t>Joe Rogan Dr Phil Fall For Halloween Conspiracy Theory</t>
  </si>
  <si>
    <t>2022-11-01 05:15:00+00:00</t>
  </si>
  <si>
    <t>Dr. Phil was on The Joe Rogan Experience and started pushing the false notion that rainbow fentanyl is being distributed to trick-or-treaters on Halloween. Ana Kasparian and Wosny Lambre discuss on The Young Turks. Watch TYT LIVE on weekdays 6-8 pm ET. http://youtube.com/theyoungturks/live
Read more HERE:  https://www.mediaite.com/podcasts/joe-rogan-and-dr-phil-hype-danger-of-halloween-candy-fentanyl-before-producer-tells-them-story-may-be-fake/
"Joe Rogan and Dr. Phil McGraw discussed the increase of fentanyl in circulation within the United States and fears surrounding its prevalence during Halloween on The Joe Rogan Experience Friday.
As Dr. Phil warned that many young kids are accessing the pills via social media apps including Snapchat, the discussion turned to rainbow colored fentanyl and the fear stoked by media that the candy could be mistaken for Halloween treats.
â€œWhat theyâ€™re doing now, Joe, is theyâ€™re putting them in these pastel colors,â€ McGraw said. â€œTheyâ€™re making them look like these candies that the kids get. And kids are gonna see these things around and pick them up and think theyâ€™re like SweeTarts or whatever and bite into them.â€
â€œIf I was a parent, I would go to the store and buy every kind of candy I could find and as soon as my kids came home from trick or treating, I would take their pumpkin and dump it into the trash and then fill it back up with candy I knew was good and hand it back to them. I wouldnâ€™t let them take a single piece of candy from trick or treating cause you donâ€™t know whatâ€™s in there,â€ McGraw continued."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Indisputable with Dr. Rashad Richey â–¶ https://www.youtube.com/indisputabletyt
Watchlist with Jayar Jackson â–¶ https://www.youtube.com/watchlisttyt
TYT Sports â–¶ https://www.youtube.com/tytsports
The Conversation â–¶ https://www.youtube.com/tytconversation
Rebel HQ â–¶ https://www.youtube.com/rebelhq
TYT Investigates â–¶ https://www.youtube.com/channel/UCwNJt9PYyN1uyw2XhNIQMMA
#TYT #TheYoungTurks #BreakingNews
221031__TB04_Joe_Rogan_Dr_Phil</t>
  </si>
  <si>
    <t>['221031__TB04_Joe_Rogan_Dr_Phil', 'News', 'Politics', 'TYT', 'The Young Turks', 'Cenk Uygur', 'Progressive', 'TYT Network', 'Ana Kasparian', 'political establishment', 'John Iadarola', 'Breaking News', '2020', 'Election 2020', 'Donald Trump', 'Joe Biden', '2020 Election Results', 'Biden', 'Trump', 'joe rogan', 'the joe rogan experience', 'Halloween', 'drugs in candy', 'fentanyl', 'conspiracy theory', 'rainbow fentanyl']</t>
  </si>
  <si>
    <t>tj37cvr6heM</t>
  </si>
  <si>
    <t>Halloween Party Turns Into Tragedy In Seoul</t>
  </si>
  <si>
    <t>2022-11-01 04:30:10+00:00</t>
  </si>
  <si>
    <t>A celebration in Seoul South Korea turned into a tragedy after a crowd surge resulted in the deaths of 153 people. Ana Kasparian and Wosny Lambre discuss on The Young Turks. Watch TYT LIVE on weekdays 6-8 pm ET. http://youtube.com/theyoungturks/live
Read more HERE:  https://apnews.com/article/health-seoul-covid-south-korea-95c403f1712f8dbfab96e9da88366b03
"SEOUL, South Korea (AP) â€” South Koreans mourned and searched for relatives lost in the â€œhell-likeâ€ chaos that killed more than 150 people, mostly young adults, when a huge Halloween party crowd surged into a narrow alley in a nightlife district in Seoul.
It remained unclear what led the crowd to surge into the downhill alley in the Itaewon area on Saturday night, and authorities promised a thorough investigation. Witnesses said people fell on each other â€œlike dominoes,â€ and some victims were bleeding from their noses and mouths while being given CPR.
Kim Mi Sung, an official at a nonprofit organization that promotes tourism in Itaewon, said she performed CPR on 10 people who were unconscious, mostly women wearing witch outfits and other Halloween costumes. Nine of them were declared dead on the spot.
â€œI still canâ€™t believe what has happened. It was like a hell,â€ Kim said.
As of Sunday evening, officials said 153 people were killed and 133 were injured. Nearly two-thirds of those killed â€” 97 â€” were women. More than 80% of the dead were in their 20s and 30s, and at least four were teenagers."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Indisputable with Dr. Rashad Richey â–¶ https://www.youtube.com/indisputabletyt
Watchlist with Jayar Jackson â–¶ https://www.youtube.com/watchlisttyt
TYT Sports â–¶ https://www.youtube.com/tytsports
The Conversation â–¶ https://www.youtube.com/tytconversation
Rebel HQ â–¶ https://www.youtube.com/rebelhq
TYT Investigates â–¶ https://www.youtube.com/channel/UCwNJt9PYyN1uyw2XhNIQMMA
#TYT #TheYoungTurks #BreakingNews
221031__TB03_Seoul_Halloween_Party</t>
  </si>
  <si>
    <t>['221031__TB03_Seoul_Halloween_Party', 'News', 'Politics', 'TYT', 'The Young Turks', 'Cenk Uygur', 'Progressive', 'TYT Network', 'Ana Kasparian', 'political establishment', 'John Iadarola', 'Breaking News', '2020', 'Election 2020', 'Donald Trump', 'Joe Biden', '2020 Election Results', 'Biden', 'Trump', 'Seoul', 'seoul sorth korea', 'seoul stampede', 'trampled', 'south Korea', 'Halloween', 'crowd surge']</t>
  </si>
  <si>
    <t>JA-g3cleJic</t>
  </si>
  <si>
    <t>Obama TORCHES Republicans In Fiery Wisconsin Rally Speech</t>
  </si>
  <si>
    <t>2022-11-01 03:45:00+00:00</t>
  </si>
  <si>
    <t>In a speech that harkens back to his glory days in 2008, Barack Obama torched Ron Johnson and Republicans for wanting to cut Social Security and Medicare. Ana Kasparian and Wosny Lambre discuss on The Young Turks. Watch TYT LIVE on weekdays 6-8 pm ET. http://youtube.com/theyoungturks/live
Read more HERE:  https://www.huffpost.com/entry/barack-obama-rally-ron-johnson_n_635de578e4b0cf522df95e52
"Former President Barack Obama didnâ€™t hold back as he grilled Sen. Ron Johnson (R-Wis.) during a rally for his Democratic challenger Wisconsin Lt. Gov Mandela Barnes.
Obama, who spoke in front of a Milwaukee crowd on Saturday, slammed 2020-election-denying GOP gubernatorial candidate Tim Michels while calling on residents to not boo â€” but vote â€” during the rally, the Milwaukee Journal Sentinel reported.
The former president also delivered a storm of criticism toward Johnson as he questioned the senatorâ€™s relatability with voters due to his support of a tax plan that allowed people to write off the costs of private jets on their tax returns.
â€œHis adult children bought not one, not two but three private planes. Because apparently carpooling wasnâ€™t an option,â€ Obama said of Johnsonâ€™s children."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Indisputable with Dr. Rashad Richey â–¶ https://www.youtube.com/indisputabletyt
Watchlist with Jayar Jackson â–¶ https://www.youtube.com/watchlisttyt
TYT Sports â–¶ https://www.youtube.com/tytsports
The Conversation â–¶ https://www.youtube.com/tytconversation
Rebel HQ â–¶ https://www.youtube.com/rebelhq
TYT Investigates â–¶ https://www.youtube.com/channel/UCwNJt9PYyN1uyw2XhNIQMMA
#TYT #TheYoungTurks #BreakingNews
221031__TB02_Watch_Obama_Blasts</t>
  </si>
  <si>
    <t>['221031__TB02_Watch_Obama_Blasts', 'News', 'Politics', 'TYT', 'The Young Turks', 'Cenk Uygur', 'Progressive', 'TYT Network', 'Ana Kasparian', 'political establishment', 'John Iadarola', 'Breaking News', '2020', 'Election 2020', 'Donald Trump', 'Joe Biden', '2020 Election Results', 'Biden', 'Trump', 'obama', 'obama speech', 'oabama best speeches', 'obamas greatest speeches', 'obama Wisconsin', 'obama social security', 'obama medicare', 'ron johnson', 'Wisconsin', 'mandela barnes', 'campaign obama']</t>
  </si>
  <si>
    <t>0AMwahYXUg0</t>
  </si>
  <si>
    <t>Kanye Plays The Victim In Most Disgusting Way Possible</t>
  </si>
  <si>
    <t>2022-11-01 03:00:00+00:00</t>
  </si>
  <si>
    <t>After losing several lucrative business deals, Kanye West gave the family of George Floyd a backhanded apology and then claimed he now knows what it's like to have a knee on his neck. Ana Kasparian and Wosny Lambre discuss on The Young Turks. Watch TYT LIVE on weekdays 6-8 pm ET. http://youtube.com/theyoungturks/live
Read more HERE:  https://news.yahoo.com/m-being-humbled-kanye-west-083650517.html
"Kanye West has compared himself to George Floyd after questioning the nature of his death at the hands of a Minnesota police officer.
The 45-year-old rapper made a number of claims about Floydâ€™s death in an appearance on the Drink Champs podcast earlier this month, alleging that â€œthey hit him with the fentanyl, if you look the guys knee wasnâ€™t even on his neck like thatâ€.
His remarks sparked widespread outrage and a lawsuit from Floydâ€™s family.
In a video that was reportedly shot in Los Angeles over the weekend, West, who legally changed his name to Ye, stopped and answered some fan questions.
When asked about his recent antisemitic comments and his opinion about Floydâ€™s death, the Donda rapper reportedly said that he â€œhad experiences where I felt like I was being teamed up onâ€."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Indisputable with Dr. Rashad Richey â–¶ https://www.youtube.com/indisputabletyt
Watchlist with Jayar Jackson â–¶ https://www.youtube.com/watchlisttyt
TYT Sports â–¶ https://www.youtube.com/tytsports
The Conversation â–¶ https://www.youtube.com/tytconversation
Rebel HQ â–¶ https://www.youtube.com/rebelhq
TYT Investigates â–¶ https://www.youtube.com/channel/UCwNJt9PYyN1uyw2XhNIQMMA
#TYT #TheYoungTurks #BreakingNews
221031__TB01_Kanye_Compares_Losing_Adidas</t>
  </si>
  <si>
    <t>['221031__TB01_Kanye_Compares_Losing_Adidas', 'News', 'Politics', 'TYT', 'The Young Turks', 'Cenk Uygur', 'Progressive', 'TYT Network', 'Ana Kasparian', 'John Iadarola', 'Breaking News', '2020', 'Election 2020', 'Donald Trump', 'Joe Biden', '2020 Election Results', 'Biden', 'Trump', 'George floyd', 'adidas', 'cancel culture', 'knee on my neck', 'kanye', 'ye', 'kanye west', 'donda', 'donda academy', 'black lives matter', 'BLM', 'kanye sued', "george floyd's family sues kanye", 'antisemitic', 'jews', 'anti-semitic', 'kanye bipolar', 'kanye mental health']</t>
  </si>
  <si>
    <t>dbzBV8xM1Oc</t>
  </si>
  <si>
    <t>Elon Musk's New Plan Could DESTROY Twitter</t>
  </si>
  <si>
    <t>Elon Musks New Plan Could DESTROY Twitter</t>
  </si>
  <si>
    <t>2022-11-01 02:15:02+00:00</t>
  </si>
  <si>
    <t>Elon Musk wants to fleece Twitter's users to pay a monthly fee of $19.99 for the new Twitter Blue subscription. Ana Kasparian and Ben Gleib discuss on The Young Turks. Watch TYT LIVE on weekdays 6-8 pm ET. http://youtube.com/theyoungturks/live
Read more HERE:  https://www.theverge.com/2022/10/30/23431931/twitter-paid-verification-elon-musk-blue-monthly-subscription
"Now that he owns Twitter, Elon Musk has given employees their first ultimatum: Meet his deadline to introduce paid verification on Twitter or pack up and leave.
The directive is to change Twitter Blue, the companyâ€™s optional, $4.99 a month subscription that unlocks additional features, into a more expensive subscription that also verifies users, according to people familiar with the matter and internal correspondence seen by The Verge. Twitter is currently planning to charge $19.99 for the new Twitter Blue subscription. Under the current plan, verified users would have 90 days to subscribe or lose their blue checkmark. Employees working on the project were told on Sunday that they need to meet a deadline of November 7th to launch the feature or they will be fired.
Musk has been clear in the months leading up to his acquisition that he wanted to revamp how Twitter verifies accounts and handles bots. On Sunday, he tweeted: â€œThe whole verification process is being revamped right now.â€"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Indisputable with Dr. Rashad Richey â–¶ https://www.youtube.com/indisputabletyt
Watchlist with Jayar Jackson â–¶ https://www.youtube.com/watchlisttyt
TYT Sports â–¶ https://www.youtube.com/tytsports
The Conversation â–¶ https://www.youtube.com/tytconversation
Rebel HQ â–¶ https://www.youtube.com/rebelhq
TYT Investigates â–¶ https://www.youtube.com/channel/UCwNJt9PYyN1uyw2XhNIQMMA
#TYT #TheYoungTurks #BreakingNews
221031__TA04_Elon_Musk_Wants_Verified</t>
  </si>
  <si>
    <t>['221031__TA04_Elon_Musk_Wants_Verified', 'News', 'Politics', 'TYT', 'The Young Turks', 'Cenk Uygur', 'Progressive', 'TYT Network', 'Ana Kasparian', 'political establishment', 'John Iadarola', 'Breaking News', '2020', 'Election 2020', 'Donald Trump', 'Joe Biden', '2020 Election Results', 'Biden', 'Trump', 'elon musk', 'elon', 'musk', 'twitter', 'blue check mark', 'twitter blue', 'twitter verified', 'twitter verification', 'paid twitter']</t>
  </si>
  <si>
    <t>TTo0deX5x3w</t>
  </si>
  <si>
    <t>Elon Musk Tweets Conspiracy Theory About The Attack On Nancy Pelosi's Husband</t>
  </si>
  <si>
    <t>Elon Musk Tweets Conspiracy Theory About The Attack On Nancy Pelosis Husband</t>
  </si>
  <si>
    <t>2022-11-01 01:30:07+00:00</t>
  </si>
  <si>
    <t>Elon Musk is already proving he's grossly irresponsible as Twitter's CEO. He tweeted out and later deleted an instance conspiracy theory about Paul Pelosi's attacker. Ana Kasparian and Ben Gleib discuss on The Young Turks. Watch TYT LIVE on weekdays 6-8 pm ET. http://youtube.com/theyoungturks/live
Read more HERE:  https://www.yahoo.com/news/twitter-owner-elon-musk-posts-164900802.html
"Elon Musk continues to cook up controversy as Twitterâ€™s new owner.
The billionaire pointed to an unfounded conspiracy theory Sunday in reference to the attack last week on the husband of Speaker of the House Nancy Pelosi.
Musk tweeted a link to a Santa Monica Observer article claiming Paul Pelosi was involved with a male sex worker, according to the Daily Beast.
â€œThere is a tiny possibility there might be more to this story than meets the eye,â€ Musk wrote.
His tweet, which was taken down later Sunday, came in response to a statement by Hillary Clinton, who posted, â€œThe Republican Party and its mouthpieces now regularly spread hate and deranged conspiracy theories. It is shocking, but not surprising, that violence is the result.â€
The Santa Monica Observer story appeared to be taken down Sunday. The outlet has a reputation for sharing fake news, according to the Los Angeles Times, which says the Santa Monica Observer once claimed Clinton died and was replaced by a body double.
Paul Pelosi suffered a cracked skull, among other injuries, after an intruder entered his San Francisco home early Friday and allegedly asked, â€œWhere is Nancy?â€ The 82-year-old Paul Pelosi underwent surgery after the intruder beat him with a hammer, officials say, and is expected to fully recover.
Police arrested David DePape, 42, in connection with the attack.
Musk completed his $44 billion purchase of Twitter last week â€” a move he celebrated Friday by tweeting, â€œThe bird is free.â€ He later vowed the social media platform is creating a â€œcontent moderation council with widely diverse viewpoints.â€"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Indisputable with Dr. Rashad Richey â–¶ https://www.youtube.com/indisputabletyt
Watchlist with Jayar Jackson â–¶ https://www.youtube.com/watchlisttyt
TYT Sports â–¶ https://www.youtube.com/tytsports
The Conversation â–¶ https://www.youtube.com/tytconversation
Rebel HQ â–¶ https://www.youtube.com/rebelhq
TYT Investigates â–¶ https://www.youtube.com/channel/UCwNJt9PYyN1uyw2XhNIQMMA
#TYT #TheYoungTurks #BreakingNews
221031__TA03_Elon_Musk_Pushes_Wild_Conspiracy</t>
  </si>
  <si>
    <t>['221031__TA03_Elon_Musk_Pushes_Wild_Conspiracy', 'News', 'Politics', 'TYT', 'The Young Turks', 'Cenk Uygur', 'Progressive', 'TYT Network', 'Ana Kasparian', 'political establishment', 'John Iadarola', 'Breaking News', '2020', 'Election 2020', 'Donald Trump', 'Joe Biden', '2020 Election Results', 'Biden', 'Trump', 'elon musk', 'elon', 'twitter', 'twitter CEO', 'CEO', 'paul pelosi', 'nancy pelosi', "nancy pelosi's husband", 'inciting violence', 'conspiracy theories', 'David DePape', 'who is David DePape', 'paul pelosi attacker']</t>
  </si>
  <si>
    <t>5B3hTk0DvLw</t>
  </si>
  <si>
    <t>Luiz InÃ¡cio Lula da Silva DEFEATS Brazil's Trump Jair Bolsonaro In Runoff Election For Presidency</t>
  </si>
  <si>
    <t>Luiz InÃ¡cio Lula da Silva DEFEATS Brazils Trump Jair Bolsonaro In Runoff Election For Presidency</t>
  </si>
  <si>
    <t>2022-11-01 00:45:00+00:00</t>
  </si>
  <si>
    <t>Luiz InÃ¡cio Lula da Silva has defeated his far-right incumbent opponent Jair Bolsonaro. Ana Kasparian and Ben Gleib discuss on The Young Turks. Watch LIVE weekdays 6-8 pm ET. http://youtube.com/theyoungturks/live
Read more HERE:  https://www.vox.com/down-to-earth/2022/10/31/23431867/lula-bolsonaro-brazil-election-amazon-rainforest
"Brazil, the largest nation in South America and home of the iconic Amazon rainforest, will have a new leader come January 1: Luiz InÃ¡cio Lula da Silva. In the runoff election Sunday, Lula, as heâ€™s widely known, beat incumbent President Jair Bolsonaro, earning just over 50 percent of the vote.
It was a historic defeat and a sensational comeback for Lula. After serving two terms as Brazilâ€™s president, between 2003 and 2011, Lula went to jail for corruption, though he was later freed after the Supreme Court overturned his convictions. Bolsonaro, meanwhile, is the first president to lose reelection in the 34 years of the nationâ€™s modern democracy. (He has yet to concede.)
The results also represent a historic moment for the Amazon rainforest.
Under President Bolsonaro, deforestation accelerated, threatening not only wildlife and Indigenous communities but also the global climate. But Lula has promised to give the forest a second chance. â€œLetâ€™s fight for zero deforestation,â€ Lula said Sunday night after his victory. â€œBrazil is ready to resume its leading role in the fight against the climate crisis, protecting all our biomes, especially the Amazon forest.â€
Lula often points to his track record to prove he can succeed: During his presidency, deforestation in the Brazilian Amazon fell by more than 80 percent, meaning there was less forest loss. An analysis by the climate website Carbon Brief suggests that under Lulaâ€™s next administration, annual deforestation in the Brazilian Amazon could be down by nearly 90 percent by the end of the decade."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Indisputable with Dr. Rashad Richey â–¶ https://www.youtube.com/indisputabletyt
Watchlist with Jayar Jackson â–¶ https://www.youtube.com/watchlisttyt
TYT Sports â–¶ https://www.youtube.com/tytsports
The Conversation â–¶ https://www.youtube.com/tytconversation
Rebel HQ â–¶ https://www.youtube.com/rebelhq
TYT Investigates â–¶ https://www.youtube.com/channel/UCwNJt9PYyN1uyw2XhNIQMMA
#TYT #TheYoungTurks #BreakingNews
221031__TA01_Brazil_Leftist_Lula</t>
  </si>
  <si>
    <t>['221031__TA01_Brazil_Leftist_Lula', 'News', 'Politics', 'TYT', 'The Young Turks', 'Cenk Uygur', 'Progressive', 'TYT Network', 'Ana Kasparian', 'political establishment', 'John Iadarola', 'Breaking News', '2020', 'Election 2020', 'Donald Trump', 'Joe Biden', '2020 Election Results', 'Biden', 'Trump', 'brazil', 'brazil elections', 'brazil election results', 'jair bolsonaro', 'bolsonaro', 'lula', 'lula de silva', 'amazon', 'rainforest', 'labor', 'Brazilian electorate', 'covid-19']</t>
  </si>
  <si>
    <t>QHBRlQzDbfk</t>
  </si>
  <si>
    <t>Trump Supporter "Biden Worships the Devil, That's How He Stole the Election!"</t>
  </si>
  <si>
    <t>Trump Supporter Biden Worships the Devil Thats How He Stole the Election</t>
  </si>
  <si>
    <t>2022-11-01 00:15:02+00:00</t>
  </si>
  <si>
    <t>Michael Shure of The Young Turks speaks with Trump supporters outside a rally in Pennsylvania. Watch TYT LIVE on weekdays 6-8 pm ET. http://youtube.com/theyoungturks/live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Watchlist https://www.youtube.com/watchlisttyt
Indisputable with Dr. Rashad Richey https://www.youtube.com/indisputabletyt
Unbossed with Nina Turner https://www.youtube.com/unbossedtyt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t>
  </si>
  <si>
    <t>['TYT', 'The Young Turks', 'Cenk Uygur', 'Progressive', 'TYT Network', 'Ana Kasparian', 'political establishment', 'John Iadarola', 'Breaking News', '2020', 'Election 2020', 'Donald Trump', 'Joe Biden', '2020 Election Results', 'Biden', 'Trump']</t>
  </si>
  <si>
    <t>1WgglyeTk6c</t>
  </si>
  <si>
    <t>2022's CRINGIEST Republican Campaign Ads</t>
  </si>
  <si>
    <t>2022s CRINGIEST Republican Campaign Ads</t>
  </si>
  <si>
    <t>2022-11-01 00:00:00+00:00</t>
  </si>
  <si>
    <t>Are these the worst Republican campaigns ever? Ana Kasparian and Cenk Uygur discuss on The Young Turks. Watch TYT LIVE on weekdays 6-8 pm ET. http://youtube.com/theyoungturks/live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Watchlist https://www.youtube.com/watchlisttyt
Indisputable with Dr. Rashad Richey https://www.youtube.com/indisputabletyt
Unbossed with Nina Turner https://www.youtube.com/unbossedtyt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221028__MS01_REPUBADS</t>
  </si>
  <si>
    <t>['221028__MS01_REPUBADS', 'News', 'Politics', 'TYT', 'The Young Turks', 'Cenk Uygur', 'Progressive', 'TYT Network', 'Ana Kasparian', 'political establishment', 'John Iadarola', 'Breaking News', '2020', 'Election 2020', 'Donald Trump', 'Joe Biden', '2020 Election Results', 'Biden', 'Trump', '2022 Campaign Ads', '2022 Republican Campaign Ads']</t>
  </si>
  <si>
    <t>szSNuTAIN18</t>
  </si>
  <si>
    <t>Tucker Carlson Acting Like a Little Cry Baby</t>
  </si>
  <si>
    <t>2022-10-31 23:30:11+00:00</t>
  </si>
  <si>
    <t>Tucker Carlson is the absolute worst. John Iadarola and Ana Kasparian discuss on The Young Turks. Watch TYT LIVE on weekdays 6-8 pm ET. http://youtube.com/theyoungturks/live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Watchlist https://www.youtube.com/watchlisttyt
Indisputable with Dr. Rashad Richey https://www.youtube.com/indisputabletyt
Unbossed with Nina Turner https://www.youtube.com/unbossedtyt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221031__MS01_TUCKER</t>
  </si>
  <si>
    <t>['221031__MS01_TUCKER', 'News', 'Politics', 'TYT', 'The Young Turks', 'Cenk Uygur', 'Progressive', 'TYT Network', 'Ana Kasparian', 'political establishment', 'John Iadarola', 'Breaking News', '2020', 'Election 2020', 'Donald Trump', 'Joe Biden', '2020 Election Results', 'Biden', 'Trump', 'Tucker Carlson', 'Tucker Carlson Fox News', 'Tucker Carlson Tonight']</t>
  </si>
  <si>
    <t>9GaNZ2M6VZc</t>
  </si>
  <si>
    <t>The Right Wing's Misunderstanding Of "Government Tyranny"</t>
  </si>
  <si>
    <t>The Right Wings Misunderstanding Of Government Tyranny</t>
  </si>
  <si>
    <t>2022-10-31 18:58:59+00:00</t>
  </si>
  <si>
    <t>The Right Wing's Misunderstanding Of "Government Tyranny"
#Shorts #TYT #News #Government #Politics #CenkUyger #AnaKasparian #Rights #SecondAmendment #Tyranny #Decoding #Guns #GunNuts #TurnedTables #Choice #MyBodyMyChoice #RoeVWade</t>
  </si>
  <si>
    <t>['breaking news', 'news', 'politics', 'TYT', 'TYT Network', 'The Young Turks', 'progressive news', 'progressive media', 'progressives', 'progressive', 'leftists', 'Ana Kasparian', 'fyp', 'for you page', 'shorts', 'cenk uygur', 'rights', 'secondamendment', 'tyranny', 'decoding', 'guns', 'gunnuts', 'turnedtables', 'choice', 'mybodymychoice', 'roevwade']</t>
  </si>
  <si>
    <t>6g9obvgtgvk</t>
  </si>
  <si>
    <t>Celebrity Crypto Advice Has Been DISASTROUS For Investors</t>
  </si>
  <si>
    <t>2022-10-31 02:00:03+00:00</t>
  </si>
  <si>
    <t>Anyone who listened to Matt Damon's advice pushing cryptocurrency has lost a lot of money. Adrienne Lawrence and Cenk Uygur discuss on The Young Turks. Watch TYT LIVE on weekdays 6-8 pm ET. http://youtube.com/theyoungturks/live
Read more HERE:  https://theintercept.com/2022/10/26/matt-damon-crypto-commercial/
"One year ago, on October 28, 2021, the company Crypto.com premiered an ad starring Matt Damon. After it appeared during NFL games, it drew a great deal of attention for Damonâ€™s suggestion that only cowards would fail to buy cryptocurrency â€” but if you jumped in with both feet, you would be demonstrating courage comparable to that of astronauts. Crypto.com, based in Singapore, is a platform that mainly allows users to trade in cryptocurrencies.
On that day, bitcoin, the most famous cryptocurrency, was trading at $60,608 apiece. As of the moment this was published, 1 bitcoin costs $20,717.
That means that if you were encouraged by Damon to buy $1,000 worth of bitcoin last October 28, it would now be worth $342."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221027__TA05_Bad_Advice_From_Celebs</t>
  </si>
  <si>
    <t>['221027__TA05_Bad_Advice_From_Celebs', 'News', 'Politics', 'TYT', 'The Young Turks', 'Cenk Uygur', 'Progressive', 'TYT Network', 'Ana Kasparian', 'political establishment', 'John Iadarola', 'Breaking News', '2020', 'Election 2020', 'Donald Trump', 'Joe Biden', '2020 Election Results', 'Biden', 'Trump', 'Matt Damon crypto', 'crypto', 'cryptocurrency', 'crypto scam', 'ether', 'bitcoin', 'bitcoin price', 'ether price', 'Matt Damon crypto ad', 'Matt Damon crypto commercial']</t>
  </si>
  <si>
    <t>RyirZLywVEw</t>
  </si>
  <si>
    <t>Woman Sparks TikTok Debate Over Airplane Etiquette</t>
  </si>
  <si>
    <t>2022-10-31 01:00:08+00:00</t>
  </si>
  <si>
    <t>A woman who refused to swap her seat on a plane for a family sparks a fierce debate on TikTok. Jackson White, Ben Gleib, and Cenk Uygur discuss on The Young Turks. http://tyt.com/polls
Watch TYT LIVE on weekdays 6-8 pm ET. http://youtube.com/theyoungturks/live
Read more HERE:  https://www.insider.com/tiktoker-refuses-first-class-plane-seat-sparks-debate-2022-10
"A TikToker who said she did not want to give up her plane seat to a family that asked her to has sparked intense debate on the platform about travel etiquette and compassion. 
On October 20, a creator whose bio says her name is Maresa Friedman posted a video where she appeared to be sitting on a plane. An on-screen caption on the post read, "I am not a villain for not moving from the seat in first class I paid full fare for, I'm also a mom so it's called PLANNING AHEAD." *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Watchlist https://www.youtube.com/watchlisttyt
Indisputable with Dr. Rashad Richey https://www.youtube.com/indisputabletyt
Unbossed with Nina Turner https://www.youtube.com/unbossedtyt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221028__BE01PlanSeatsVsFamily</t>
  </si>
  <si>
    <t>['221028__BE01PlanSeatsVsFamily', 'News', 'Politics', 'TYT', 'The Young Turks', 'Cenk Uygur', 'Progressive', 'TYT Network', 'Ana Kasparian', 'political establishment', 'John Iadarola', 'Breaking News', '2020', 'Election 2020', 'Donald Trump', 'Joe Biden', '2020 Election Results', 'Biden', 'Trump', 'airplane edicate', 'airplane', 'plane', 'Etiquette', 'airplane etiquette']</t>
  </si>
  <si>
    <t>5lGU5UEArIw</t>
  </si>
  <si>
    <t>Student Scores PLUMMET Across The US After COVID</t>
  </si>
  <si>
    <t>2022-10-31 00:00:04+00:00</t>
  </si>
  <si>
    <t>School students across the country took an enormous loss of learning due to the COVID-19 pandemic. Adrienne Lawrence and John Iadarola discuss on The Young Turks. Watch TYT LIVE on weekdays 6-8 pm ET. http://youtube.com/theyoungturks/live
Read more HERE:  https://www.cnn.com/2022/10/24/us/student-test-scores-nations-report-card/index.html
"Fourth- and eighth-graders fell behind in reading and had the largest ever decline in math, according to a national educational assessment showing the devastating effect of the Covid-19 pandemic on Americaâ€™s children.
The alarming findings are based on the National Assessment of Educational Progress reading and math exams, often called the â€œNationâ€™s Report Cardâ€ and conducted by the National Center for Education Statistics, a branch of the Education Department.
â€œIf this is not a wake-up call for us to double down our efforts and improve education, even before it was â€“ before the pandemic, then I donâ€™t know what will,â€ US Secretary of Education Miguel Cardona told CNNâ€™s Brianna Keilar during an appearance on â€œNew Dayâ€ Monday."*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Indisputable with Dr. Rashad Richey â–¶ https://www.youtube.com/indisputabletyt
Watchlist with Jayar Jackson â–¶ https://www.youtube.com/watchlisttyt
TYT Sports â–¶ https://www.youtube.com/tytsports
The Conversation â–¶ https://www.youtube.com/tytconversation
Rebel HQ â–¶ https://www.youtube.com/rebelhq
TYT Investigates â–¶ https://www.youtube.com/channel/UCwNJt9PYyN1uyw2XhNIQMMA
#TYT #TheYoungTurks #BreakingNews
221026__TB01</t>
  </si>
  <si>
    <t>['221026__TB01', 'News', 'Politics', 'TYT', 'The Young Turks', 'Cenk Uygur', 'Progressive', 'TYT Network', 'Ana Kasparian', 'political establishment', 'John Iadarola', 'Breaking News', '2020', 'Election 2020', 'Donald Trump', 'Joe Biden', '2020 Election Results', 'Biden', 'Trump', 'covid 19', 'covid school closures', 'learning loss', 'remote learning', 'standardized test', 'teachers', 'school closure', 'in classroom learning']</t>
  </si>
  <si>
    <t>uTbR1LUirCY</t>
  </si>
  <si>
    <t>Russia Now Calling The Ukraine Invasion A "Holy War" Against Satanists &amp; "Gay Parades"</t>
  </si>
  <si>
    <t>Russia Now Calling The Ukraine Invasion A Holy War Against Satanists Gay Parades</t>
  </si>
  <si>
    <t>A leaked video from Russia shows an officer addressing soldiers and telling them they are fighting a holy war against Satanists in Ukraine. Cenk Uygur and Ben Gleib discuss on The Young Turks. Watch LIVE weekdays 6-8 pm ET. http://youtube.com/theyoungturks/live
Read more HERE:  https://news.yahoo.com/holy-war-russia-now-depicts-ukraine-invasion-in-spiritual-terms-090053888.html
"WASHINGTON â€” â€œI promise that we will win this holy war,â€ the Russian officer tells the recruits arrayed before him in a video recently shared by the popular, pro-Ukraine Saint Javelin social media account. â€œWho is fighting against us? People who say that their God is Satan. Satanists are at war with us. People who insist we attend LGBT parades.â€
The officerâ€™s exhortation had nothing to do with territorial claims, or the supposed â€œNazismâ€ of the ruling regime in Kyiv, both of which were the original pretexts for Vladimir Putinâ€™s unprovoked invasion of Russiaâ€™s much smaller neighbor. Instead, the reference to â€œholy warâ€ mirrored the increasingly sharp spiritual rhetoric emanating from political and military leaders in the Kremlin, who are desperate to retain public support for the faltering war effort."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Indisputable with Dr. Rashad Richey â–¶ https://www.youtube.com/indisputabletyt
Watchlist with Jayar Jackson â–¶ https://www.youtube.com/watchlisttyt
TYT Sports â–¶ https://www.youtube.com/tytsports
The Conversation â–¶ https://www.youtube.com/tytconversation
Rebel HQ â–¶ https://www.youtube.com/rebelhq
TYT Investigates â–¶ https://www.youtube.com/channel/UCwNJt9PYyN1uyw2XhNIQMMA
#TYT #TheYoungTurks #BreakingNews
221027__TB01_Russia_Reframes_Invasion</t>
  </si>
  <si>
    <t>['221027__TB01_Russia_Reframes_Invasion', 'News', 'Politics', 'TYT', 'The Young Turks', 'Cenk Uygur', 'Progressive', 'TYT Network', 'Ana Kasparian', 'political establishment', 'John Iadarola', 'Breaking News', '2020', 'Election 2020', 'Donald Trump', 'Joe Biden', '2020 Election Results', 'Biden', 'Trump', 'russia ukraine war', 'ukraine war', 'ukraine russia war', 'ukraine', 'russia', 'russia ukraine news', 'russia ukraine war russian', 'ukraine russia news', 'russia ukraine', 'russian ukraine war', 'russia ukraine war news', 'ben gleib']</t>
  </si>
  <si>
    <t>r8yZtKTdSR0</t>
  </si>
  <si>
    <t>Pfizer to JACK UP Price of COVID Shot by 10,000%</t>
  </si>
  <si>
    <t>Pfizer to JACK UP Price of COVID Shot by 10000</t>
  </si>
  <si>
    <t>2022-10-30 04:00:18+00:00</t>
  </si>
  <si>
    <t>Pfizer is planning on raising the cost of a single COVID vaccine dose by 100 times what it costs to manufacture the drug. Brett Erlich and John Iadarola discuss on The Young Turks. Watch LIVE weekdays 6-8 pm ET. http://youtube.com/theyoungturks/live
Read more HERE:  https://truthout.org/articles/pfizer-price-gouges-by-charging-10000-percent-above-cost-for-us-covid-vaccine/
"Vaccine equity campaigners on Friday condemned Pfizer for announcing that it will soon raise the price of its publicly funded Covid-19 shot to between $110 and $130 per dose in the U.S., a move that comes as the Biden administration is preparing to end the nationâ€™s free coronavirus vaccine program as pandemic response funding runs dry.
Reuters reported late Thursday that Angela Lukin, an executive at Pfizer, said the New York-based pharmaceutical giant â€œexpectsâ€ that the vaccine â€œwill be made available at no cost to people who have private insurance or government-paid insurance.â€
The outlet noted that Lukin did not say whether the company will make any accommodations for the tens of millions of people in the U.S. without any health insurance."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221026__TA04</t>
  </si>
  <si>
    <t>['221026__TA04', 'News', 'Politics', 'TYT', 'The Young Turks', 'Cenk Uygur', 'Progressive', 'TYT Network', 'Ana Kasparian', 'political establishment', 'John Iadarola', 'Breaking News', '2020', 'Election 2020', 'Donald Trump', 'Joe Biden', '2020 Election Results', 'Biden', 'Trump', 'covid', 'covid shot', 'covid vaccine', 'covid booster', 'Pfizer', 'Pfizer vaccine price', 'drug prices', 'drug cost', 'big pharma', 'drug prices insurance', 'covid drug patent']</t>
  </si>
  <si>
    <t>VHv2fuLlADI</t>
  </si>
  <si>
    <t>META Employee's Life Is Scarily Similar To Stay At Home Girlfriend</t>
  </si>
  <si>
    <t>META Employees Life Is Scarily Similar To Stay At Home Girlfriend</t>
  </si>
  <si>
    <t>2022-10-30 02:00:12+00:00</t>
  </si>
  <si>
    <t>These day-in-the-life videos are eerily similar. Ana Kasparian and Wosny Lambre discuss on The Young Turks. Watch LIVE weekdays 6-8 pm ET. http://youtube.com/theyoungturks/live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Indisputable with Dr. Rashad Richey â–¶ https://www.youtube.com/indisputabletyt
Watchlist with Jayar Jackson â–¶ https://www.youtube.com/watchlisttyt
TYT Sports â–¶ https://www.youtube.com/tytsports
The Conversation â–¶ https://www.youtube.com/tytconversation
Rebel HQ â–¶ https://www.youtube.com/rebelhq
TYT Investigates â–¶ https://www.youtube.com/channel/UCwNJt9PYyN1uyw2XhNIQMMA
#TYT #TheYoungTurks #BreakingNews
221025__BE01StayAtHomeGFVsMetaEmployee</t>
  </si>
  <si>
    <t>['221025__BE01StayAtHomeGFVsMetaEmployee', 'News', 'Politics', 'TYT', 'The Young Turks', 'Cenk Uygur', 'Progressive', 'TYT Network', 'Ana Kasparian', 'political establishment', 'John Iadarola', 'Breaking News', '2020', 'Election 2020', 'Donald Trump', 'Joe Biden', '2020 Election Results', 'Biden', 'Trump', 'stay at home gf', 'stay at home girlfriend', 'meta', 'meta employee', 'facebook', 'facebook emplyee', 'meta worker', 'tiktok']</t>
  </si>
  <si>
    <t>7Mu-OSV4iVA</t>
  </si>
  <si>
    <t>Anti-Woke Superhero Movie SCAMMED By Crypto Bro</t>
  </si>
  <si>
    <t>AntiWoke Superhero Movie SCAMMED By Crypto Bro</t>
  </si>
  <si>
    <t>2022-10-30 00:00:02+00:00</t>
  </si>
  <si>
    <t>An alt-right superhero movie will never see the light of day after being scammed by a crypto billionaire. Cenk Uygur and Ana Kasparian discuss on The Young Turks. Watch LIVE weekdays 6-8 pm ET. http://youtube.com/theyoungturks/live
Read more HERE:  https://gizmodo.com/vox-day-anti-woke-rebel-s-run-1849682896
"Superhero fans on the far-right political spectrum have one less movie to get excited about, putting their options for hateful heroes toâ€”wellâ€”none. As first reported by The Daily Beast, a movie that was set to give us a big-screen rendition of an â€œanti-woke superheroâ€ is shuttered, and the thousands of dollars fans invested in the project likely wonâ€™t be coming back to them, according to a video sent to fans and posts on the creatorâ€™s blog.
The film, called Rebelâ€™s Run, was headed by exemplar of right-wing harassment campaigns Theodore Beale, who goes by â€œVox Dayâ€ online. The movie was meant to be based on a comic series which is published under Bealeâ€™s own Arkhaven comics brand, and the movie featured one of the characters who wore a Confederate battle flag in the same style as DCâ€™s Wonder Woman. Though the trailer for the movie is no longer available, The Daily Beast described the action as the main character â€œRebelâ€ fighting off a global police force meant to hunt down conservative voices."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Indisputable with Dr. Rashad Richey â–¶ https://www.youtube.com/indisputabletyt
Watchlist with Jayar Jackson â–¶ https://www.youtube.com/watchlisttyt
TYT Sports â–¶ https://www.youtube.com/tytsports
The Conversation â–¶ https://www.youtube.com/tytconversation
Rebel HQ â–¶ https://www.youtube.com/rebelhq
TYT Investigates â–¶ https://www.youtube.com/channel/UCwNJt9PYyN1uyw2XhNIQMMA
#TYT #TheYoungTurks #BreakingNews
221024__BE01AntiWokeMovieVsCon</t>
  </si>
  <si>
    <t>['221024__BE01AntiWokeMovieVsCon', 'News', 'Politics', 'TYT', 'The Young Turks', 'Cenk Uygur', 'Progressive', 'TYT Network', 'Ana Kasparian', 'political establishment', 'John Iadarola', 'Breaking News', '2020', 'Election 2020', 'Donald Trump', 'Joe Biden', '2020 Election Results', 'Biden', 'Trump', 'vox day', 'vox', 'superhero', 'vox day scammed', 'superhero review', 'movies', 'superhero films', 'superheroes', 'alt right superhero', 'conservative superhero', 'movie']</t>
  </si>
  <si>
    <t>kVnnxrELz_I</t>
  </si>
  <si>
    <t>Weed Company Sued By Unhappy Customers</t>
  </si>
  <si>
    <t>2022-10-29 22:00:16+00:00</t>
  </si>
  <si>
    <t>A Cannabis company is getting sued by its customers because they claim the company is lying about THC levels in their products. Cenk Uygur and Ana Kasparian discuss on The Young Turks. Watch LIVE weekdays 6-8 pm ET. http://youtube.com/theyoungturks/live
Read more HERE:  https://www.vice.com/en/article/7k8deg/california-lawsuit-alleges-weed-didnt-get-plaintiffs-high-enough
"A cannabis company in California sold joints labeled with much higher THC content than they actually contained, violating consumer laws and angering customers who didnâ€™t get the high they paid for, a class action lawsuit filed on Thursday alleges. 
The defendants, DreamFields Brands, Inc. and Med for America, Inc., produce and sell Jeeter prerolls, the subject of the lawsuit. Jeeter writes on packaging that its pre-rolled products average around 35 percent THC contentâ€”the active ingredient in cannabis responsible for getting people highâ€”though that number often goes higher. A list of products in the lawsuit had an average THC content of 42.10 percent. One advertising label on the products reads, â€œThis is the one Joint that will get you to Mars quicker than Elon Musk.â€ The lawsuit claims, however, that Jeeterâ€™s actual THC levels are drastically inflated."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Indisputable with Dr. Rashad Richey â–¶ https://www.youtube.com/indisputabletyt
Watchlist with Jayar Jackson â–¶ https://www.youtube.com/watchlisttyt
TYT Sports â–¶ https://www.youtube.com/tytsports
The Conversation â–¶ https://www.youtube.com/tytconversation
Rebel HQ â–¶ https://www.youtube.com/rebelhq
TYT Investigates â–¶ https://www.youtube.com/channel/UCwNJt9PYyN1uyw2XhNIQMMA
#TYT #TheYoungTurks #BreakingNews
221024__TB03_Consumers_Sue_Weed_Company</t>
  </si>
  <si>
    <t>['221024__TB03_Consumers_Sue_Weed_Company', 'News', 'Politics', 'TYT', 'The Young Turks', 'Cenk Uygur', 'Progressive', 'TYT Network', 'Ana Kasparian', 'political establishment', 'John Iadarola', 'Breaking News', '2020', 'Election 2020', 'Donald Trump', 'Joe Biden', '2020 Election Results', 'Biden', 'Trump', 'weed', 'pot', 'cannabis', 'legal cannabis', 'legal weed', 'medicinal marijuana', 'marijuana']</t>
  </si>
  <si>
    <t>6rwd4_IUD5Q</t>
  </si>
  <si>
    <t>Sean Hannity Wins Award For Absolutely Nothing</t>
  </si>
  <si>
    <t>2022-10-29 14:47:46+00:00</t>
  </si>
  <si>
    <t>Senator Rick Scott has awarded Sean Hannity a Republican "Freedom Award." Jackson White, Ben Gleib, and Cenk Uygur discuss on The Young Turks. Watch TYT LIVE on weekdays 6-8 pm ET. http://youtube.com/theyoungturks/live
Read more HERE:  https://www.huffpost.com/entry/sean-hannity-accepts-gop-award_n_635b68c0e4b0cf522df71306
"Sen. Rick Scott (R-Fla.) bestowed a freedom-themed award to Fox News host Sean Hannity during his program on Thursday.
Hannity was speaking with Scott and Sen. Marco Rubio (R-Fla.) when he noticed a red box that Scott had brought out to the stage.
Scott, the chairman of the National Republican Senatorial Committee, said he had created an award for people who care about freedom. The committee gave the â€œChampion for Freedomâ€ award, which has a colander-like bowl shape, to former President Donald Trump last year."*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Watchlist https://www.youtube.com/watchlisttyt
Indisputable with Dr. Rashad Richey https://www.youtube.com/indisputabletyt
Unbossed with Nina Turner https://www.youtube.com/unbossedtyt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221028__BE02SeanHannityVsAward</t>
  </si>
  <si>
    <t>['221028__BE02SeanHannityVsAward', 'News', 'Politics', 'TYT', 'The Young Turks', 'Cenk Uygur', 'Progressive', 'TYT Network', 'Ana Kasparian', 'political establishment', 'John Iadarola', 'Breaking News', '2020', 'Election 2020', 'Donald Trump', 'Joe Biden', '2020 Election Results', 'Biden', 'Trump', 'Sean Hannity', 'Rick Scott']</t>
  </si>
  <si>
    <t>d8IzHff8pkE</t>
  </si>
  <si>
    <t>Tudor Dixon: Ban Books About Divorce</t>
  </si>
  <si>
    <t>Tudor Dixon Ban Books About Divorce</t>
  </si>
  <si>
    <t>2022-10-29 04:30:09+00:00</t>
  </si>
  <si>
    <t>Michigan's Republican gubernatorial candidate Tudor Dixon wants to ban books about divorce because they might give kids anxiety. Jackson White, Ben Gleib, and Cenk Uygur discuss on The Young Turks. Watch TYT LIVE on weekdays 6-8 pm ET. http://youtube.com/theyoungturks/live
Read more HERE:  https://www.lgbtqnation.com/2022/10/gop-candidate-wants-ban-books-divorce-theyll-cause-unnecessary-anxiety-kids/
"The types of books Michiganâ€™s Republican gubernatorial candidate Tudor Dixon wants to ban appear to keep expanding. In recently released audio, Dixon suggested that books about divorce shouldnâ€™t be available to all students in public schools.
This week, the progressive PAC American Bridge 21st Century unearthed the October 2020 clip from Dixonâ€™s time as an anchor on far-right streaming network Real Americaâ€™s Voice show Americaâ€™s Voice Live, in which Dixon claimed that a childrenâ€™s book about divorce caused her daughter anxiety."*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Watchlist https://www.youtube.com/watchlisttyt
Indisputable with Dr. Rashad Richey https://www.youtube.com/indisputabletyt
Unbossed with Nina Turner https://www.youtube.com/unbossedtyt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221028__TB03Books</t>
  </si>
  <si>
    <t>['221028__TB03Books', 'News', 'Politics', 'TYT', 'The Young Turks', 'Cenk Uygur', 'Progressive', 'TYT Network', 'Ana Kasparian', 'political establishment', 'John Iadarola', 'Breaking News', '2020', 'Election 2020', 'Donald Trump', 'Joe Biden', '2020 Election Results', 'Biden', 'Trump', 'Tudor Dixon', 'Michigan', 'tudor dixon interview']</t>
  </si>
  <si>
    <t>xZSKS5FEk9I</t>
  </si>
  <si>
    <t>Marjorie Taylor Greene Blasts Desantis, Is Trump Behind It?</t>
  </si>
  <si>
    <t>Marjorie Taylor Greene Blasts Desantis Is Trump Behind It</t>
  </si>
  <si>
    <t>2022-10-29 03:45:01+00:00</t>
  </si>
  <si>
    <t>Marjorie Taylor Greene turns on Ron Desantis over his migrant stunt. Jackson White, Ben Gleib and Cenk Uygur discuss on The Young Turks. Watch TYT LIVE on weekdays 6-8 pm ET. http://youtube.com/theyoungturks/live
Read more HERE:  https://uproxx.com/viral/marjorie-taylor-greene-desantis-migrant-flights-georgia/
"When Ron DeSantis and Greg Abbott started flying migrants to liberal hot zones like Marthaâ€™s Vineyard and Kamala Harrisâ€™ house, Marjorie Taylor Greene thought it was good clean fun. In fact, she told a campaign crowd exactly that on Thursday because why wouldnâ€™t Republicans get a kick out of some light human trafficking, but for a bit?
â€œNow, I know it makes great headlines on Fox News and we laugh and itâ€™s funny when we see bus loads get dropped off like in Marthaâ€™s Vineyard,â€ Greene told the crowd. â€œWeâ€™re, like, ha ha ha. You know? Or we see them dropped off in front of Kamala Harrisâ€™ house and weâ€™re like, oh, the border czar, should she care now?â€*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Watchlist https://www.youtube.com/watchlisttyt
Indisputable with Dr. Rashad Richey https://www.youtube.com/indisputabletyt
Unbossed with Nina Turner https://www.youtube.com/unbossedtyt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221028__TB02MTG</t>
  </si>
  <si>
    <t>['221028__TB02MTG', 'News', 'Politics', 'TYT', 'The Young Turks', 'Cenk Uygur', 'Progressive', 'TYT Network', 'Ana Kasparian', 'political establishment', 'John Iadarola', 'Breaking News', '2020', 'Election 2020', 'Donald Trump', 'Joe Biden', '2020 Election Results', 'Biden', 'Trump', 'Marjorie Taylor Greene', 'Ron Desantis', 'Marjorie Greene']</t>
  </si>
  <si>
    <t>jcUGlR-0Z-k</t>
  </si>
  <si>
    <t>HOT MIC: Chuck Schumer to Biden "We're In Trouble"</t>
  </si>
  <si>
    <t>HOT MIC Chuck Schumer to Biden Were In Trouble</t>
  </si>
  <si>
    <t>2022-10-29 03:01:14+00:00</t>
  </si>
  <si>
    <t>President Biden and Chuck Schumer were caught on a hot mic discussing challenges in the upcoming midterms. Jackson White, Ben Gleib, and Cenk Uygur discuss on The Young Turks. Watch TYT LIVE on weekdays 6-8 pm ET. http://youtube.com/theyoungturks/live
Read more HERE:  https://www.mediaite.com/tv/were-in-danger-hot-mic-catches-schumer-and-biden-fretting-over-fetterman-debate-herschel-walker-chances/
"Senate Majority Leader Chuck Schumer (D-NY) was caught on a hot mic discussing the Pennsylvania Senate race and John Fettermanâ€™s debate performance with President Joe Biden on Thursday.
The pair were talking on a tarmac in New York when a Fox News camera and microphone caught Schumer discussing the race between Trump-endorsed Mehmet Oz and Pennsylvania Lt. Gov. Fetterman, who suffered a stroke earlier this year."*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Watchlist https://www.youtube.com/watchlisttyt
Indisputable with Dr. Rashad Richey https://www.youtube.com/indisputabletyt
Unbossed with Nina Turner https://www.youtube.com/unbossedtyt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221028__TB01Biden</t>
  </si>
  <si>
    <t>['221028__TB01Biden', 'News', 'Politics', 'TYT', 'The Young Turks', 'Cenk Uygur', 'Progressive', 'TYT Network', 'Ana Kasparian', 'political establishment', 'John Iadarola', 'Breaking News', '2020', 'Election 2020', 'Donald Trump', 'Joe Biden', '2020 Election Results', 'Biden', 'Trump', 'Chuck Schumer']</t>
  </si>
  <si>
    <t>PWjoab8SQcI</t>
  </si>
  <si>
    <t>Texas Gun Law UNLEASHES Wave of Shootings</t>
  </si>
  <si>
    <t>2022-10-29 02:15:01+00:00</t>
  </si>
  <si>
    <t>Law enforcement officials Texas are saying a new law that allows people to carry handguns without a permit has led to more spontaneous shootings. John Iadarola, Cenk Uygur and Jessica Burbank discuss on The Young Turks. Watch LIVE weekdays 6-8 pm ET. http://youtube.com/theyoungturks/live
Read more HERE:  https://www.commondreams.org/news/2022/10/27/future-gop-wants-all-america-texas-gun-law-unleashes-deadly-mayhem
""Insanity."
"Utter madness."
These are just some of the ways critics are describing Texas' new law allowing people to carry handguns in public without a permitâ€”a Republican achievement that many local officials say has already led to a spike in spontaneous shootings in highly populated parts of the state.
"It seems like now there's been a tipping point where just everybody is armed."
In one high-profile case earlier this year, Tony Earls "pulled out his handgun and opened fire, hoping to strike a man who had just robbed him and his wife at an A.T.M. in Houston," The New York Times reported Wednesday. "Instead, he struck Arlene Alvarez, a 9-year-old girl seated in a passing pickup, killing her."
A grand jury declined to indict Earls, agreeing with his lawyer that "everything about that situation, we believe and contend, was justified under Texas law."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221028__TA04Guns</t>
  </si>
  <si>
    <t>['221028__TA04Guns', 'News', 'Politics', 'TYT', 'The Young Turks', 'Cenk Uygur', 'Progressive', 'TYT Network', 'Ana Kasparian', 'political establishment', 'John Iadarola', 'Breaking News', '2020', 'Election 2020', 'Donald Trump', 'Joe Biden', '2020 Election Results', 'Biden', 'Trump', 'texan gun law', 'texas gun permit', 'texas shootout', 'texas shooting', 'texas handgun', 'Tony Earls', 'Arlene Alvarez', 'texas police shooting', 'gun culture']</t>
  </si>
  <si>
    <t>PrPK8JsSv8o</t>
  </si>
  <si>
    <t>Elon Musk Officially Owns Twitter</t>
  </si>
  <si>
    <t>2022-10-29 01:30:06+00:00</t>
  </si>
  <si>
    <t>Twitter has completed the $44 billion sale of the company to Elon Musk. John Iadarola, Cenk Uygur and Jessica Burbank discuss on The Young Turks. Watch LIVE weekdays 6-8 pm ET. http://youtube.com/theyoungturks/live
Read more HERE:  https://news.yahoo.com/elon-musk-now-owns-twitter-011020955.html
"Elon Musk is the new owner of Twitter, giving the Tesla billionaire control of one of the worldâ€™s most powerful megaphones.
Late Thursday evening, Musk tweeted: "The bird is freed."
Multiple news outlets reported late Thursday that, after months of legal wrangling and public acrimony, Musk had closed the $44 billion deal and fired top executives including the company's CEO Parag Agrawal.
Twitter chairman Bret Taylor removed that title from his Twitter bio."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221028__TA03Musk</t>
  </si>
  <si>
    <t>['221028__TA03Musk', 'News', 'Politics', 'TYT', 'The Young Turks', 'Cenk Uygur', 'Progressive', 'TYT Network', 'Ana Kasparian', 'political establishment', 'John Iadarola', 'Breaking News', '2020', 'Election 2020', 'Donald Trump', 'Joe Biden', '2020 Election Results', 'Biden', 'Trump', 'Elon Musk', 'elon', 'Elon Musk twitter', 'Elon Musk own twitter', 'Elon Musk buy twitter', 'twitter', 'musk twitter', 'Elon Musk acquisition', 'twitter sale', 'twitter profit']</t>
  </si>
  <si>
    <t>TLs7z2mLbDU</t>
  </si>
  <si>
    <t>Conservatives ATTACK Nancy Pelosi Over Her Husband's Assault</t>
  </si>
  <si>
    <t>Conservatives ATTACK Nancy Pelosi Over Her Husbands Assault</t>
  </si>
  <si>
    <t>2022-10-29 00:45:01+00:00</t>
  </si>
  <si>
    <t>Virginia Governor Glenn Youngkin spoke flippantly about the attack on Nancy Pelosiâ€™s husband while campaigning. John Iadarola, Cenk Uygur and Jessica Burbank discuss on The Young Turks. Watch LIVE weekdays 6-8 pm ET. http://youtube.com/theyoungturks/live
Read more HERE:  https://www.cnn.com/2022/10/28/politics/glenn-youngkin-virginia-paul-pelosi/index.html
"Just hours removed from the news that House Speaker Nancy Pelosiâ€™s husband had been attacked at the coupleâ€™s San Francisco home, Gov. Glenn Youngkin was on the stump for fellow Virginia Republican Yesli Vega, who is running for a House seat.
And Youngkin said this: â€œSpeaker Pelosiâ€™s husband had a break-in last night in their house, and he was assaulted. Thereâ€™s no room for violence anywhere, but weâ€™re gonna send her back to be with him in California. Thatâ€™s what weâ€™re going to go do.â€
CNN reported that the intruder shouted â€œWhere is Nancy?â€ before the attack and tried to tie Paul Pelosi up until his wife got home. The man suspected of the attack posted memes and conspiracy theories on social media about Covid-19, the 2020 election and the January 6, 2021, riot at the US Capitol."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221028__TA02Conservatives</t>
  </si>
  <si>
    <t>['221028__TA02Conservatives', 'News', 'Politics', 'TYT', 'The Young Turks', 'Cenk Uygur', 'Progressive', 'TYT Network', 'Ana Kasparian', 'political establishment', 'John Iadarola', 'Breaking News', '2020', 'Election 2020', 'Donald Trump', 'Joe Biden', '2020 Election Results', 'Biden', 'Trump', 'Glenn Youngkin', 'Nancy Pelosi attack', 'Nancy Pelosi husband attacked', 'Nancy Pelosi break in', 'Nancy Pelosi hammer', 'political violence']</t>
  </si>
  <si>
    <t>lZkFqaZ48lE</t>
  </si>
  <si>
    <t>The Importance Of Standing Up To Injustice At Home And Around The World</t>
  </si>
  <si>
    <t>2022-10-29 00:14:05+00:00</t>
  </si>
  <si>
    <t>The Importance Of Standing Up To Injustice At Home And Around The World
#Shorts #TYT #News #Government #Politics #CenkUyger #AnaKasparian #BenGleib #RebelHQ #Allies #Support #StandUp #Language #Perspective #Battle #Manipulation #Oppression #Rights</t>
  </si>
  <si>
    <t>['breaking news', 'news', 'politics', 'TYT', 'TYT Network', 'The Young Turks', 'progressive news', 'progressive media', 'progressives', 'progressive', 'leftists', 'Ana Kasparian', 'fyp', 'for you page', 'shorts', 'cenk uygur', 'bengleib', 'rebelhq', 'allies', 'support', 'standup', 'language', 'perspective', 'battle', 'manipulation', 'oppression', 'rights']</t>
  </si>
  <si>
    <t>g98QAA25H5I</t>
  </si>
  <si>
    <t>Nancy Pelosi's Husband Attacked with a HAMMER</t>
  </si>
  <si>
    <t>Nancy Pelosis Husband Attacked with a HAMMER</t>
  </si>
  <si>
    <t>2022-10-29 00:00:31+00:00</t>
  </si>
  <si>
    <t>Nancy Pelosi's husband Paul Pelosi was attacked in their home by someone shouting "Where is Nancy, Where is Nancy?" John Iadarola, Cenk Uygur and Jessica Burbank discuss on The Young Turks. Watch LIVE weekdays 6-8 pm ET. http://youtube.com/theyoungturks/live
Read more HERE:  https://news.yahoo.com/nancy-pelosis-husband-paul-violently-130154278.html
"A hammer-wielding attacker who violently assaulted the husband of House Speaker Nancy Pelosi inside the familyâ€™s San Francisco home was targeting the longtime California lawmaker, a person familiar with the matter said Friday.
The suspect, who was arrested after the early morning Friday break-in, called out "Where is Nancy?" the source said.
San Francisco Police Chief William Scott identified the alleged assailant as 42-year-old David DePape of Berkeley, California.
DePape was charged with multiple crimes, including attempted homicide, assault with a deadly weapon and elder abuse."
*** 
The largest online progressive news show in the world. Hosted by Cenk Uygur and Ana Kasparian. LIVE weekdays 6-8 pm ET. 
Help support our mission and get perks. Membership protects TYT's independence from corporate ownership and allows us to provide free live shows that speak truth to power for people around the world. See Perks: â–¶ https://www.youtube.com/TheYoungTurks/join
SUBSCRIBE on YOUTUBE: â˜ž http://www.youtube.com/subscription_center?add_user=theyoungturks
FACEBOOK: â˜ž http://www.facebook.com/TheYoungTurks
TWITTER: â˜ž http://www.twitter.com/TheYoungTurks
INSTAGRAM: â˜ž http://www.instagram.com/TheYoungTurks
TWITCH: â˜ž http://www.twitch.com/tyt
ðŸ‘• Merch: http://shoptyt.com
â¤ Donate: http://www.tyt.com/go
ðŸ”— Website: https://www.tyt.com
ðŸ“±App: http://www.tyt.com/app
ðŸ“¬ Newsletters: https://www.tyt.com/newsletters/
If you want to watch more videos from TYT, consider subscribing to other channels in our network:
The Damage Report â–¶ https://www.youtube.com/thedamagereport
TYT Sports â–¶ https://www.youtube.com/tytsports
The Conversation â–¶ https://www.youtube.com/tytconversation
Rebel HQ â–¶ https://www.youtube.com/rebelhq
TYT Investigates â–¶ https://www.youtube.com/channel/UCwNJt9PYyN1uyw2XhNIQMMA
#TYT #TheYoungTurks #BreakingNews
221028__TA01PelosiAttack</t>
  </si>
  <si>
    <t>['221028__TA01PelosiAttack', 'News', 'Politics', 'TYT', 'The Young Turks', 'Cenk Uygur', 'Progressive', 'TYT Network', 'Ana Kasparian', 'political establishment', 'John Iadarola', 'Breaking News', '2020', 'Election 2020', 'Donald Trump', 'Joe Biden', '2020 Election Results', 'Biden', 'Trump', 'Nancy Pelosi attack', 'Nancy Pelosi husband attacked', 'Nancy Pelosi break in', 'Nancy Pelosi hammer', 'political violence', 'fascism', 'maga', 'maga republican', 'pizzagate', 'qanon', 'drink children blood']</t>
  </si>
  <si>
    <t>h8mHY5d2FCM</t>
  </si>
  <si>
    <t>UC16niRr50-MSBwiO3YDb3RA</t>
  </si>
  <si>
    <t>'Monumental' ceasefire agreed with Tigray rebels in Ethiopian civil war - BBC News</t>
  </si>
  <si>
    <t>Monumental ceasefire agreed with Tigray rebels in Ethiopian civil war BBC News</t>
  </si>
  <si>
    <t>2022-11-03 15:30:13+00:00</t>
  </si>
  <si>
    <t>A deal has been reached between the government in Ethiopia and rebel forces in Tigray for a permanent ceasefire in the country's civil war.
The agreement comes almost two years on since fighting in the region began, with the two sides spending the last 10 days working on a deal.
Ethiopia's government called the ceasefire agreement "monumental" with efforts now expected to turn to helping those in the region left on the brink of starvation.  
Please subscribe HERE http://bit.ly/1rbfUog
#Ethiopia #Tigray #BBCNews</t>
  </si>
  <si>
    <t>['bbc', 'bbc news', 'news']</t>
  </si>
  <si>
    <t>XPqB8eeQySs</t>
  </si>
  <si>
    <t>Temperatures in Europe rising at twice global average - BBC News</t>
  </si>
  <si>
    <t>Temperatures in Europe rising at twice global average BBC News</t>
  </si>
  <si>
    <t>2022-11-03 14:30:08+00:00</t>
  </si>
  <si>
    <t>A new climate report has found temperatures in Europe to be rising at twice the average global rate.
The World Meteorological Organisation has said the rising temperatures will mean areas across the continent will continue to see more exceptional heat, wildfires and flooding.
The global limit for warming set out in the Paris agreement is 1.5 degrees, but Europe has been witnessing twice that over the last 30 years.
Please subscribe HERE http://bit.ly/1rbfUog
#Europe #ClimateChange #BBCNews</t>
  </si>
  <si>
    <t>84s7GoZoVGw</t>
  </si>
  <si>
    <t>President Joe Biden warns US midterm election denial is â€˜path to chaosâ€™ - BBC News</t>
  </si>
  <si>
    <t>President Joe Biden warns US midterm election denial is path to chaos BBC News</t>
  </si>
  <si>
    <t>2022-11-03 13:30:03+00:00</t>
  </si>
  <si>
    <t>US President Joe Biden has warned any candidates who refuse to accept defeat in next week's midterm elections could set the nation on "the path to chaos".
He also urged Americans to unite in opposition to "political violence" in the vote on 8 November.
Mr Biden, a Democrat, said former President Donald Trump and his supporters were peddling "lies of conspiracy and malice".
Republicans hit back that Mr Biden was seeking to "divide and deflect".
Please subscribe HERE http://bit.ly/1rbfUog
#US #BBCNews</t>
  </si>
  <si>
    <t>AYkuVoB2grk</t>
  </si>
  <si>
    <t>Former Pakistan Prime Minister Imran Khan shot during protest march - BBC News</t>
  </si>
  <si>
    <t>Former Pakistan Prime Minister Imran Khan shot during protest march BBC News</t>
  </si>
  <si>
    <t>2022-11-03 12:09:49+00:00</t>
  </si>
  <si>
    <t>Pakistan's former PM Imran Khan has been shot and wounded during a protest march in the eastern city of Lahore, in an apparent assassination attempt.
Members of his PTI party said another four people were hurt on Thursday - but no-one was killed.
It was not clear whether he had been hit in the foot or leg, but an aide was quoted as saying he was not in danger.
Please subscribe HERE http://bit.ly/1rbfUog
#pakistan #BBCNews</t>
  </si>
  <si>
    <t>siCHErRPVMw</t>
  </si>
  <si>
    <t>Why is Iran's TikTok generation demanding 'Women, Life, Freedom'? - BBC News</t>
  </si>
  <si>
    <t>Why is Irans TikTok generation demanding Women Life Freedom BBC News</t>
  </si>
  <si>
    <t>2022-11-03 10:30:16+00:00</t>
  </si>
  <si>
    <t>On September 13, 22 year old Mahsa Amini died after being detained by Iranâ€™s morality police for allegedly violating strict laws requiring women to cover their hair with a headscarf, or hijab.
Outrage over her death sparked protests that are challenging the very existence of Iranâ€™s Islamic leadership.
BBC Persianâ€™s Jiyar Gol looks at what young people are demanding and why some are saying this could be a turning point in the fight for equality.
Please subscribe HERE http://bit.ly/1rbfUog
#Iran #BBCNews</t>
  </si>
  <si>
    <t>U9dK_r1Zvko</t>
  </si>
  <si>
    <t>US condemns North Korea for missiles fired towards Japan - BBC News</t>
  </si>
  <si>
    <t>US condemns North Korea for missiles fired towards Japan BBC News</t>
  </si>
  <si>
    <t>2022-11-03 08:30:09+00:00</t>
  </si>
  <si>
    <t>The United States have condemned the launch of missiles towards Japan by North Korea on Thursday.
The launches follow missiles sent towards South Korean waters on Wednesday, with one landing just 60km away from the city of Sokcho.
Warnings were issued in some regions of Japan, but none of the missiles crossed their territory.
The US secretary of state described the recent launches as "dangerous" and "escalatory". 
Please subscribe HERE http://bit.ly/1rbfUog
#NorthKorea #Japan #US #BBCNews</t>
  </si>
  <si>
    <t>MNEtQHADZRw</t>
  </si>
  <si>
    <t>President Putin calls for modernisation of Russian military weapons - BBC News</t>
  </si>
  <si>
    <t>President Putin calls for modernisation of Russian military weapons BBC News</t>
  </si>
  <si>
    <t>2022-11-02 23:30:05+00:00</t>
  </si>
  <si>
    <t>President Vladimir Putin said on Wednesday that the weapons used by Russia's military should be modernised.
The Russian leader talked of competition between manufacturers and developers.
However, Ukraine's main intelligence unit has claimed that Iran is preparing to send more combat drones and new ballistic missile systems to Moscow.
Putin's comments come just days after Russia launched more than 50 missiles targeting critical facilities in Ukraine.
Please subscribe HERE http://bit.ly/1rbfUog
#Russia #Ukraine #BBCNews</t>
  </si>
  <si>
    <t>kUuUTDN1Ycw</t>
  </si>
  <si>
    <t>Kick Iran out of Qatar World Cup, demand Iranian athletes - BBC New</t>
  </si>
  <si>
    <t>Kick Iran out of Qatar World Cup demand Iranian athletes BBC New</t>
  </si>
  <si>
    <t>2022-11-02 21:27:18+00:00</t>
  </si>
  <si>
    <t>A group of Iranian athletes are calling for their country to be banned from playing in the Qatar World Cup.
The athletes, including former wrestling world champion Sardar Pashaei, wrote a letter to Fifa, asking for the Iranian football team to be kicked out of the tournament because of tensions back at home.
The group is standing up against what they say is Iranâ€™s violence towards protesters, who are demonstrating against the regime following the death of 22-year-old Mahsa Amini.  
Please subscribe HERE http://bit.ly/1rbfUog
#Iran #BBCNews</t>
  </si>
  <si>
    <t>lFoatJuAz_U</t>
  </si>
  <si>
    <t>Manchester Arenaâ€™s AI weapon-scanning technology - does it work? - BBC Newsnight</t>
  </si>
  <si>
    <t>Manchester Arenas AI weaponscanning technology does it work BBC Newsnight</t>
  </si>
  <si>
    <t>This week the public Inquiry into the Manchester Arena bombing that killed 22 people in May 2017 will publish a report examining the response of the emergency services.
The Manchester Arena has described the atrocity as an incident which 'changed the landscape of security at large events' for the entire industry. 
Since then the venue has introduced a raft of new security measures, including one new system provided by an American company called Evolv which uses AI weapons scanners to spot concealed weapons. 
The company claims it has the ability to find â€˜all weaponsâ€™, but a Newsnight investigation reveals evidence that the company has publicly overhyped this technology, which may not always be able to detect some weapons. James Clayton reports.  
Please subscribe HERE bit.ly/1rbfUog
â€”
Website: https://www.bbc.co.uk/newsnight 
Twitter: https://twitter.com/BBCNewsnight 
Facebook: https://www.facebook.com/bbcnewsnight</t>
  </si>
  <si>
    <t>9smHMnYpHps</t>
  </si>
  <si>
    <t>China's 'iPhone city' placed in Covid lockdown - BBC News</t>
  </si>
  <si>
    <t>Chinas iPhone city placed in Covid lockdown BBC News</t>
  </si>
  <si>
    <t>2022-11-02 17:30:01+00:00</t>
  </si>
  <si>
    <t>A coronavirus lockdown has been put in place around the world's largest iPhone manufacturing plant in China.
The lockdown in Zhengzhou follows footage shared on social media of workers fleeing the Foxconn plant due to strict on-site Covid rules being issued.
Now, the area surrounding the plant has been put into strict Covid measures, with people being asked to work from home if they can.
Conditions at the plant have been described as "miserable" with low amounts of food and water and people confined to rooms as a result of the lockdown.
Please subscribe HERE http://bit.ly/1rbfUog
#China #Covid #BBCNews</t>
  </si>
  <si>
    <t>rvQWwXe0iGU</t>
  </si>
  <si>
    <t>Elon Musk announces monthly fee for Twitter blue tick - BBC News</t>
  </si>
  <si>
    <t>Elon Musk announces monthly fee for Twitter blue tick BBC News</t>
  </si>
  <si>
    <t>2022-11-02 15:30:12+00:00</t>
  </si>
  <si>
    <t>Just days after taking charge of Twitter, Elon Musk has revealed a monthly subscription fee of $8 (Â£7) for a blue tick on Twitter.
Blue ticks on the platform currently signify trusted and reliable sources and include accounts belonging to journalists, governments, emergency services and celebrities.
Mr Musk said an overhaul to the verification process was needed following his $44bn takeover of the social media giant in October 2022.
Please subscribe HERE http://bit.ly/1rbfUog
#SocialMedia #ElonMusk #BBCNews</t>
  </si>
  <si>
    <t>yuo4PZsdWkI</t>
  </si>
  <si>
    <t>Israel's Benjamin Netanyahu set to win election, exit polls say - BBC News</t>
  </si>
  <si>
    <t>Israels Benjamin Netanyahu set to win election exit polls say BBC News</t>
  </si>
  <si>
    <t>2022-11-02 12:30:18+00:00</t>
  </si>
  <si>
    <t>Israelâ€™s former prime minister, Benjamin Netanyahu, is expected to make a dramatic comeback and win the countryâ€™s general election, exit polls suggest.
Mr Netanyahu told supporters â€œwe are close to a big victoryâ€, as projections gave his right-wing bloc a slim majority over his centre-left opponents, led by current Prime Minister Yair Lapid. 
The election was widely seen as a vote for or against the former PMâ€™s return, who was toppled last year after 12 straight years in power. 
Please subscribe HERE http://bit.ly/1rbfUog
#Israel #BBCNews</t>
  </si>
  <si>
    <t>XGFgbHtFcQs</t>
  </si>
  <si>
    <t>Grave of Harry Potter's Dobby the Elf saved - BBC News</t>
  </si>
  <si>
    <t>Grave of Harry Potters Dobby the Elf saved BBC News</t>
  </si>
  <si>
    <t>2022-11-02 10:35:18+00:00</t>
  </si>
  <si>
    <t>A memorial site to Harry Potter character Dobby the Elf has been saved after fears it was causing environmental issues.
The plot at Freshwater West beach in Wales is often visited by fans leaving hand painted rocks and socks at the location where Dobby died in the Deathly Hallows film.
However, concerns about high visitor numbers and pollution regarding the gifts left to the character, led to a survey on its possible relocation.
But a consultation by National Trust Wales, which manages the beach, concluded it can stay "in the immediate term".
Please subscribe HERE http://bit.ly/1rbfUog
#HarryPotter #BBCNews</t>
  </si>
  <si>
    <t>RM7U_G5M-o0</t>
  </si>
  <si>
    <t>North and South Korea fire missiles off each other's coasts for first time â€“ BBC News</t>
  </si>
  <si>
    <t>North and South Korea fire missiles off each others coasts for first time BBC News</t>
  </si>
  <si>
    <t>2022-11-02 08:31:23+00:00</t>
  </si>
  <si>
    <t>North and South Korea have both fired missiles landing in waters off each other's coasts for the first time.
Seoul retaliated on Wednesday three hours after Pyongyang launched a missile that landed less than 60km (37mi) off the South's city of Sokcho.
The South's military said this was an "unacceptable" breach of its territory.
It fired three air-to-ground missiles in response, which officials said landed a similar distance past the Northern Limit Line (NLL).
The line marks the rough midway-point in the sea between North and South Korea, but the North has never accepted the boundary.
Please subscribe HERE http://bit.ly/1rbfUog 
#NorthKorea #SouthKorea #BBCNews</t>
  </si>
  <si>
    <t>ORYDZPKMvfk</t>
  </si>
  <si>
    <t>What are the US midterm elections and why are they important? - BBC News</t>
  </si>
  <si>
    <t>What are the US midterm elections and why are they important BBC News</t>
  </si>
  <si>
    <t>2022-11-02 01:00:13+00:00</t>
  </si>
  <si>
    <t>The United States holds its midterm elections on 8 November 2022. The outcome will have a major impact on the remaining two years of Joe Biden's presidency, and beyond.
Voters in this elections will decide who controls the US Congress, which is made up of two partsâ€”the House of Representatives and the Senate, for the next two years.
This report looked at one of the key US states, Arizona and its political landscape ahead of the elections.
Please subscribe HERE http://bit.ly/1rbfUog
#US #BBCNews</t>
  </si>
  <si>
    <t>RJeYj8vaUQM</t>
  </si>
  <si>
    <t>Search for truth about migrant deaths on Spanish border - BBC News</t>
  </si>
  <si>
    <t>Search for truth about migrant deaths on Spanish border BBC News</t>
  </si>
  <si>
    <t>2022-11-01 23:08:11+00:00</t>
  </si>
  <si>
    <t>The BBC's Africa Eye has uncovered evidence which raises new questions for the Moroccan and Spanish authorities about the fate of dozens of migrants trying to cross into territory in north Africa which is part of Spain.
The deaths took place at a border crossing that separates Morocco and the tiny Spanish territory of Melilla.
On 24th June 2022 a large group of migrants was crushed at a crossing point from Morocco into Mellila.
At least 24 migrants died but the death toll is thought to be higher with more than 70 people still missing.
Huw Edwards presents BBC News at Ten reporting by Ed Thomas in Melilla.
Please subscribe HERE http://bit.ly/1rbfUog
#BBCNews</t>
  </si>
  <si>
    <t>['bbc', 'bbc news', 'news', 'Migrant', 'Africa', 'Morocco', 'Moroccan', 'Spain', 'Spanish', 'Melilla', 'evidence', 'deaths', 'dead', 'crushed', 'border', 'crossing', 'dozens', 'north', 'territory', 'June', '2022', '24', 'killed', 'camp', '70', 'missing', 'investigation', 'Huw', 'Edwards', 'Ed', 'Thomas', 'police', 'security', 'fence', 'tear', 'gas', 'beat', 'attacked']</t>
  </si>
  <si>
    <t>J86hd-m1lDY</t>
  </si>
  <si>
    <t>Bolsonaro breaks silence after defeat in Brazil election - BBC News</t>
  </si>
  <si>
    <t>Bolsonaro breaks silence after defeat in Brazil election BBC News</t>
  </si>
  <si>
    <t>2022-11-01 23:00:07+00:00</t>
  </si>
  <si>
    <t>Brazil's president, Jair Bolsonaro, has broken his silence for the first time since his loss to Luiz InÃ¡cio Lula da Silva in the presidential elections.
In his brief speech, he thanked voters who had cast their ballots for him but did not acknowledge defeat.
Bolsonaro did not contest the result either, as some had feared he would.
Meanwhile, Bolsonaro's supporters, who refuse to accept that he lost, have erected hundreds of roadblocks across the country
Please subscribe HERE http://bit.ly/1rbfUog
#Brazil #PresidentialElection #BBCNews</t>
  </si>
  <si>
    <t>eSlbObER_Fo</t>
  </si>
  <si>
    <t>Police called â€˜hours beforeâ€™ Seoul Halloween crush â€“ BBC News</t>
  </si>
  <si>
    <t>Police called hours before Seoul Halloween crush BBC News</t>
  </si>
  <si>
    <t>2022-11-01 22:01:10+00:00</t>
  </si>
  <si>
    <t>The first call to police from the popular Itaewon nightlife district in South Korea's capital, Seoul, came â€˜several hoursâ€™ before the deadly crush took place.
More than 150 people died in the incident and South Korea's interior minister Lee Sang-min has since apologised.
All the victims have been identified and memorial altars have been set up at the Seoul city hall where citizens have been paying their respects.
Please subscribe HERE http://bit.ly/1rbfUog
#SouthKorea #Seoul #BBCNews</t>
  </si>
  <si>
    <t>['bbc', 'bbc news', 'news', 'South Korea', 'Halloween crush']</t>
  </si>
  <si>
    <t>eq0Bv0f_3zw</t>
  </si>
  <si>
    <t>Ukrainian civilians and troops speak of horror and hardship of Russiaâ€™s war â€“ BBC News</t>
  </si>
  <si>
    <t>Ukrainian civilians and troops speak of horror and hardship of Russias war BBC News</t>
  </si>
  <si>
    <t>2022-11-01 16:04:02+00:00</t>
  </si>
  <si>
    <t>People in the Ukrainian capital, Kyiv, had to queue for water after Russian missiles struck key facilities across the country on Monday.
An update from the city's mayor, Vitali Klitschko, said 40% of consumers in Kyiv remained without water and 270,000 homes had no power.
Russia said the strikes were aimed at Ukraine's military control and energy systems and that all targets were hit.
Meanwhile, from the frontline battlefields of the Donbas - to the villages in Kherson, where some of Russiaâ€™s best forces are concentrated - Ukrainian civilians and troops have painted a picture of endurance and hardship of the war as winter approaches.
Please subscribe HERE http://bit.ly/1rbfUog
#Russia #Ukraine #BBCNews</t>
  </si>
  <si>
    <t>jgm0gG6Txuk</t>
  </si>
  <si>
    <t>Oil giant BP reports huge rise in global profits - BBC News</t>
  </si>
  <si>
    <t>Oil giant BP reports huge rise in global profits BBC News</t>
  </si>
  <si>
    <t>2022-11-01 13:58:05+00:00</t>
  </si>
  <si>
    <t>Oil giant BP has reported a huge rise in global profits, which has sparked calls for a bigger windfall tax.
BP made $8.2bn (Â£7.1bn) between July and September, more than double its profit for the same period last year.
Surging oil and gas prices have led to big gains for energy firms but are also fuelling a rise in the cost of living.
On Monday, US President Joe Biden urged major US oil firms to stop "war profiteering", threatening to hit them with higher taxes if they do not increase production which would help lower prices.
Please subscribe HERE http://bit.ly/1rbfUog
#Energy #BBCNews</t>
  </si>
  <si>
    <t>p4q_GG_czYM</t>
  </si>
  <si>
    <t>South Korea police chief admits Seoul crush response was 'inadequate' - BBC News</t>
  </si>
  <si>
    <t>South Korea police chief admits Seoul crush response was inadequate BBC News</t>
  </si>
  <si>
    <t>2022-11-01 12:00:39+00:00</t>
  </si>
  <si>
    <t>South Korea's police chief has said their emergency response to Saturday's tragic Halloween crush in Seoul was "inadequate".
At least 154 people are known to have died in the crush in Itaewon, a popular nightlife district in Seoul, where many were celebrating Halloween without restrictions for the first time since Covid.
Following growing calls for accountability, Yoon Hee-keun said he felt "limitless responsibility about public safety" over what happened.
He vowed a full investigation.
Please subscribe HERE http://bit.ly/1rbfUog
#SouthKorea #BBCNews</t>
  </si>
  <si>
    <t>aD-sXsXVUmc</t>
  </si>
  <si>
    <t>World record set in Japan for largest group of people with same name - BBC News</t>
  </si>
  <si>
    <t>World record set in Japan for largest group of people with same name BBC News</t>
  </si>
  <si>
    <t>2022-11-01 09:58:39+00:00</t>
  </si>
  <si>
    <t>A huge group of people with that exact same name have broken a world record in Japan.
178 different people, all named Hirokazu Tanaka, met up in Tokyo on Saturday.
Some people travelled from as far as Hanoi, in Vietnam, and both a toddler and an 80-year-old were in attendance.
The record had not been broken since it was set in 2005 by 164 Martha Stewarts.
The group had been trying for a while to break the record and had two failed attempts before this successful one.
Please subscribe HERE http://bit.ly/1rbfUog
#Japan #WorldRecord #BBCNews</t>
  </si>
  <si>
    <t>['bbc', 'bbc news', 'news', 'World record', 'Japan', 'Names']</t>
  </si>
  <si>
    <t>0Qqo05UBTIM</t>
  </si>
  <si>
    <t>How Ukraine's power and water supply is coping with Russian missile strikes - BBC News</t>
  </si>
  <si>
    <t>How Ukraines power and water supply is coping with Russian missile strikes BBC News</t>
  </si>
  <si>
    <t>2022-10-31 21:38:26+00:00</t>
  </si>
  <si>
    <t>Ukraine says Russia has launched a wave of missile attacks across the country, including in the capital, Kyiv - as Moscow steps up its attacks on critical infrastructure ahead of winter.
Power and water supplies across Ukraine have been badly affected, with 40% of the capital city remaining without water and 270,000 homes having no electricity, said Kyiv's Mayor Vitaliy Klitschko. 
Thirteen people were injured in the attacks nationwide, Ukraine said. Russia said the strikes were aimed at Ukraine's military control and energy systems and that all targets were hit.
Please subscribe HERE http://bit.ly/1rbfUog
#Ukraine #Russia #BBCNews</t>
  </si>
  <si>
    <t>JG9_EWoX1Cc</t>
  </si>
  <si>
    <t>Trump: The Comeback? - BBC News</t>
  </si>
  <si>
    <t>Trump The Comeback BBC News</t>
  </si>
  <si>
    <t>2022-10-31 20:01:39+00:00</t>
  </si>
  <si>
    <t>Could Donald Trump return to the White House? He keeps hinting that he is about to attempt one of the biggest political comebacks of all time, so could it really happen? Katty Kay has reported from the US for 20 years, and now she sets off on an epic road trip across the US on the eve of the midterm elections to discover how strong support for Trump still is. Can American democracy weather the storm if he runs again?
Please subscribe HERE http://bit.ly/1rbfUog
#BBCNews</t>
  </si>
  <si>
    <t>['bbc', 'bbc news', 'news', 'trump', 'katty kay', 'arizona', 'pennsylvania']</t>
  </si>
  <si>
    <t>Eu-UbZ1QadY</t>
  </si>
  <si>
    <t>Philippines storm Nalgae kills dozens in floods and mudslides - BBC News</t>
  </si>
  <si>
    <t>Philippines storm Nalgae kills dozens in floods and mudslides BBC News</t>
  </si>
  <si>
    <t>2022-10-31 18:15:00+00:00</t>
  </si>
  <si>
    <t>Dozens of people have been confirmed dead with many more missing after a storm hit the Philippines. 
Storm Nalgae has killed at least 98 people since it made landfall.
Whole villages have been swept away by flooding and rescuers are still searching for bodies that have been buried in landslides.
The storm has caused the most havoc in Maguindanao province, on Mindanao island.
Please subscribe HERE http://bit.ly/1rbfUog
#Philippines  #BBCNews</t>
  </si>
  <si>
    <t>tf8Aq3L1kjU</t>
  </si>
  <si>
    <t>UK foreign aid budget being spent in Britain - BBC Newsnight</t>
  </si>
  <si>
    <t>UK foreign aid budget being spent in Britain BBC Newsnight</t>
  </si>
  <si>
    <t>2022-10-31 18:00:23+00:00</t>
  </si>
  <si>
    <t>The government is now spending more of the UK's foreign aid budget at home than on direct help for poor countries overseas, development experts say.
More than Â£4bn meant for development aid will be spent in Britain this year, largely to support rising numbers of asylum seekers and refugees.
This means less money can be spent elsewhere, because the total budget is capped at 0.5% of national income.
The government insists the UK remains one of the largest global aid donors.
Please subscribe HERE bit.ly/1rbfUog
â€”
Website: https://www.bbc.co.uk/newsnight 
Twitter: https://twitter.com/BBCNewsnight 
Facebook: https://www.facebook.com/bbcnewsnight
#bbcnews #bbcnewsnight</t>
  </si>
  <si>
    <t>HWoSXsh6LkU</t>
  </si>
  <si>
    <t>Thousand people charged in Tehran over Iran protests - BBC News</t>
  </si>
  <si>
    <t>Thousand people charged in Tehran over Iran protests BBC News</t>
  </si>
  <si>
    <t>2022-10-31 17:33:21+00:00</t>
  </si>
  <si>
    <t>About 1,000 people in Tehran have been charged in connection with the anti-government protests in Iran, the city's chief prosecutor has said.
Suspects accused of "acts of sabotage", including murdering security forces and arson, face public trials this week.
Authorities have not said how many have been arrested nationwide, but rights activists have put the total at 14,000.
The unrest was triggered by the death on 16 September of Mahsa Amini, a 22-year-old woman who fell into a coma after being arrested by morality police in Tehran.
Please subscribe HERE http://bit.ly/1rbfUog
#Iran #BBCNews</t>
  </si>
  <si>
    <t>Yq4DgthXTaI</t>
  </si>
  <si>
    <t>Conspiracy theorists track down terror attack victims at homes and workplaces - BBC News</t>
  </si>
  <si>
    <t>Conspiracy theorists track down terror attack victims at homes and workplaces BBC News</t>
  </si>
  <si>
    <t>Conspiracy theorists, who claim UK terror attacks have been staged, are tracking down survivors to their homes and workplaces to see if they are lying about their injuries, a BBC investigation has found.
Martin Hibbert, who was paralysed from the waist down when he and his daughter Eve were caught in the 2017 Manchester Arena blast, is preparing to take libel action against Richard D Hall, a conspiracy theorist based in Wales.
Mr Hall documented his attempts to check whether their injuries were a result of the arena attack, including setting up a camera outside of their home. He also targeted another Manchester Arena survivor, Lisa Bridgett, who lost a finger during the attack.
Mr Hall told the BBC it is wrong about how he operates. He said he didnâ€™t put a camera outside the home of Eve Hibbert, but he admitted to leaving â€œa camera rollingâ€ in his van, â€œparked in a public placeâ€.
He said his door-to-door inquiries were polite and he canâ€™t be held responsible for people sending abuse online.
Please subscribe HERE http://bit.ly/1rbfUog
#BBCNews</t>
  </si>
  <si>
    <t>glnb2UR9S-Y</t>
  </si>
  <si>
    <t>'Massive' Russian missile strikes hit power and water supply across Ukraine - BBC News</t>
  </si>
  <si>
    <t>Massive Russian missile strikes hit power and water supply across Ukraine BBC News</t>
  </si>
  <si>
    <t>2022-10-31 14:37:05+00:00</t>
  </si>
  <si>
    <t>Ukraine says power and water supply across the country has been badly hit after Russia launched more than 50 missiles targeting critical facilities.
In the capital Kyiv, 80% of residents were without water, and about 350,000 apartments had no electricity, Mayor Vitaliy Klitschko said.
In the north-eastern city of Kharkiv, energy facilities were struck.
Russia said its long-range high-precision weaponry targeted Ukraine's military command and energy systems.
Please subscribe HERE http://bit.ly/1rbfUog
#Russia #Ukraine #BBCNews</t>
  </si>
  <si>
    <t>d8MZaAXym2k</t>
  </si>
  <si>
    <t>South Korea mourns victims of Halloween crush - BBC News</t>
  </si>
  <si>
    <t>South Korea mourns victims of Halloween crush BBC News</t>
  </si>
  <si>
    <t>2022-10-31 13:12:30+00:00</t>
  </si>
  <si>
    <t>Funerals for some of the 154 victims who died in a crush in Seoul on Saturday have begun taking place. 
The tragedy took place as huge Halloween crowds surged into a narrow street in South Korea's capital.
South Korean Prime Minister Han Duck-soo has promised a thorough investigation into what caused the incident and to make institutional changes so that such an accident is not repeated.
K-pop concerts and government briefings have been cancelled across the country, as the country mourns.
Please subscribe HERE http://bit.ly/1rbfUog
#SouthKorea #Seoul #BBCNews</t>
  </si>
  <si>
    <t>tMwFFszzyjw</t>
  </si>
  <si>
    <t>Morbi bridge collapse leaves dozens dead in India - BBC News</t>
  </si>
  <si>
    <t>Morbi bridge collapse leaves dozens dead in India BBC News</t>
  </si>
  <si>
    <t>2022-10-31 09:53:19+00:00</t>
  </si>
  <si>
    <t>At least 141 people have died after a pedestrian suspension bridge collapsed in the western Indian state of Gujarat on Sunday evening.
Most of those who died were women, children or elderly. 
The 230m (754ft) bridge on the Machchu river in Morbi was built in the 19th Century. 
It had reopened just a week ago after repairs. The Gujarat government has opened an investigation into the tragedy.
Please subscribe HERE http://bit.ly/1rbfUog
#India #BBCNews</t>
  </si>
  <si>
    <t>PnxdiuKNPd8</t>
  </si>
  <si>
    <t>Lula defeats Bolsonaro in Brazil presidential election - BBC News</t>
  </si>
  <si>
    <t>Lula defeats Bolsonaro in Brazil presidential election BBC News</t>
  </si>
  <si>
    <t>2022-10-31 08:50:39+00:00</t>
  </si>
  <si>
    <t>The left-wing former president of Brazil, Luiz InÃ¡cio Lula da Silva, has defeated far-right incumbent Jair Bolsonaro in the country's presidential election.
Lula won 50.9% of the votes after a campaign which saw two sides of the political spectrum go head to head.
The election represents a huge comeback for Lula, who could not run in the last presidential election in 2018 because he was in jail and banned from standing for office.
Lula spent 580 days in jail before his conviction was annulled and he returned to the political fray.
Please subscribe HERE http://bit.ly/1rbfUog
#Brazil #BBCNews</t>
  </si>
  <si>
    <t>1gSAw8k9C7A</t>
  </si>
  <si>
    <t>How an abandoned baby led to strip searches in Qatar â€“ BBC News</t>
  </si>
  <si>
    <t>How an abandoned baby led to strip searches in Qatar BBC News</t>
  </si>
  <si>
    <t>2022-10-30 18:00:01+00:00</t>
  </si>
  <si>
    <t>A British grandmother has said she is still in shock after being subjected to an invasive medical examination by Qatari officials on the tarmac of Dohaâ€™s Hamad International Airport in October 2020.
The authorities were looking for the mother of a newborn baby which had been found in a plastic bag in a rubbish bin in the departures lounge.
The grandmother said that what happened to her and many other women that night felt like an assault and a violation for which they have received no apology.
Please subscribe HERE http://bit.ly/1rbfUog
#Qatar #BBCNews</t>
  </si>
  <si>
    <t>ZyM9YgVAea8</t>
  </si>
  <si>
    <t>Could hologram technology be the future of video calls? - BBC News</t>
  </si>
  <si>
    <t>Could hologram technology be the future of video calls BBC News</t>
  </si>
  <si>
    <t>2022-10-30 17:00:23+00:00</t>
  </si>
  <si>
    <t>The Proto M is a hologram device that lets people beam themselves thousands of miles away.
Proto was founded by David Nussbaum in Los Angeles in 2019 and is already shipping its human-sized machines worldwide.
The latest version is expected to cost around Â£2000 when it hits the market next month.
Please subscribe HERE http://bit.ly/1rbfUog
#Technology #Click #BBCNews</t>
  </si>
  <si>
    <t>Ck78QoZI5cY</t>
  </si>
  <si>
    <t>Russia halts grain deal after 'massive' Black Sea Fleet attack â€“ BBC News</t>
  </si>
  <si>
    <t>Russia halts grain deal after massive Black Sea Fleet attack BBC News</t>
  </si>
  <si>
    <t>2022-10-30 16:21:12+00:00</t>
  </si>
  <si>
    <t>Russia has announced it is suspending its involvement in the internationally-brokered deal that allows Ukraine to export grain from its Black Sea ports.
It comes after Russia accused Ukraine of a "massive" drone attack on the Black Sea Fleet in Sevastopol, Crimea.
Ukraine has not admitted the attack and President Volodymyr Zelensky called the Russian move "rather predictable".
Without providing evidence, Russia also accused British troops of being involved in Saturday's attack.
It also accused the UK of blowing up gas pipelines last month.
In its response, the UK Ministry of Defence (MoD) said Russia was "peddling false claims of an epic scale".
Please subscribe HERE http://bit.ly/1rbfUog
#Russia #Ukraine #BBCNews</t>
  </si>
  <si>
    <t>KZyUjGFM9L4</t>
  </si>
  <si>
    <t>New Zulu King Misuzulu crowned in historic South Africa ceremony â€“ BBC News</t>
  </si>
  <si>
    <t>New Zulu King Misuzulu crowned in historic South Africa ceremony BBC News</t>
  </si>
  <si>
    <t>2022-10-30 14:00:17+00:00</t>
  </si>
  <si>
    <t>A new Zulu king has been crowned at a historic event attended by thousands in South Africa's coastal city of Durban.
King Misuzulu ka Zwelithini was formally acknowledged as monarch by President Cyril Ramaphosa, who gave him a certificate of recognition.
The ceremony was the first Zulu coronation since South Africa became a democracy in 1994.
It ends a long and bitter tussle to find a successor for King Goodwill Zwelithini who died last year.
Please subscribe HERE http://bit.ly/1rbfUog
#South Africa #ZuluKing #BBCNews</t>
  </si>
  <si>
    <t>['bbc', 'bbc news', 'news', 'Zulu King', 'King Misuzulu', 'South Africa']</t>
  </si>
  <si>
    <t>jvY6X0q0OT8</t>
  </si>
  <si>
    <t>Somalia twin car bomb blasts kill 100 in capital â€“ BBC News</t>
  </si>
  <si>
    <t>Somalia twin car bomb blasts kill 100 in capital BBC News</t>
  </si>
  <si>
    <t>2022-10-30 12:30:28+00:00</t>
  </si>
  <si>
    <t>Twin car bomb explosions near a busy junction in Somalia's capital, Mogadishu, killed at least 100 people, President Hassan Sheikh Mohamud has said.
Among the victims "who were massacred [were] mothers with their children in their arms", the AFP news agency quotes the president as saying.
He appealed for international medical help to deal with the 300 injured.
The president blamed the al-Shabab militant group for Saturday's attack which targeted the education ministry.
According to the pro-jihadist Somali Memo website, al-Shabab has said it was behind the blasts.
Please subscribe HERE http://bit.ly/1rbfUog
#Somalia #BBCNews</t>
  </si>
  <si>
    <t>['bbc', 'bbc news', 'news', 'Somalia']</t>
  </si>
  <si>
    <t>IUx_vkB3PFc</t>
  </si>
  <si>
    <t>Could 3D printing be the future of organ transplants? - BBC News</t>
  </si>
  <si>
    <t>Could 3D printing be the future of organ transplants BBC News</t>
  </si>
  <si>
    <t>2022-10-30 11:30:04+00:00</t>
  </si>
  <si>
    <t>More than 70 years since the first successful organ transplant, a team of scientists in Gothenburg are using â€˜3D bioprintingâ€™ to replicate human organs.
Cellink have already used their technology as part of cancer treatments, to make liver models for drug screening campaigns and are helping beauty brands become animal cruelty free.
Researchers are now hoping to use bioprinted cartilage in patients with muscle issues.
There is hope that this technology could eventually help to generate organs for those needing transplants.
Please subscribe HERE http://bit.ly/1rbfUog
#3Dprinting #Click #BBCNews</t>
  </si>
  <si>
    <t>Rtz7UEsUDPc</t>
  </si>
  <si>
    <t>Itaewon crowd crush kills more than 150 in Seoul, South Korea - BBC News</t>
  </si>
  <si>
    <t>Itaewon crowd crush kills more than 150 in Seoul South Korea BBC News</t>
  </si>
  <si>
    <t>2022-10-30 09:21:28+00:00</t>
  </si>
  <si>
    <t>More than 150 people have died in a crush as huge Halloween crowds surged into a narrow street in South Korea's capital, Seoul, officials have said.
At least another 82 were injured in the incident in the Itaewon nightlife area which was holding its first unmasked Halloween celebrations since Covid.
Reports describe a desperate scene of people caught up in the crush piling on top of each other.
Most of the dead were teenagers or in their 20s. Nineteen were foreigners.
The cause of the disaster is still being established.
Please subscribe HERE http://bit.ly/1rbfUog
#SouthKorea #Seoul #BBCNews</t>
  </si>
  <si>
    <t>['bbc', 'bbc news', 'news', 'Itaewon', 'Seoul', 'South Korea']</t>
  </si>
  <si>
    <t>eWyJJxlOM5E</t>
  </si>
  <si>
    <t>Why Chinaâ€™s ex-leader was escorted out of Communist Party congress - BBC News</t>
  </si>
  <si>
    <t>Why Chinas exleader was escorted out of Communist Party congress BBC News</t>
  </si>
  <si>
    <t>2022-10-30 07:30:04+00:00</t>
  </si>
  <si>
    <t>Chinaâ€™s former leader Hu Jintao was led out of the Communist Party congress in Beijing, shortly after reporters were allowed in.
The unexpected moment led to intense speculation.
Chinese state media reported that Hu Jintao "was not feeling well" during the session and was taken to a meeting room "for a rest". 
Some have questioned this explanation.
Please subscribe HERE http://bit.ly/1rbfUog
#China #BBCNews</t>
  </si>
  <si>
    <t>k1TNS5e3Blg</t>
  </si>
  <si>
    <t>'Massive' drone attack on Black Sea Fleet, Russia says â€“ BBC News</t>
  </si>
  <si>
    <t>Massive drone attack on Black Sea Fleet Russia says BBC News</t>
  </si>
  <si>
    <t>2022-10-29 18:00:25+00:00</t>
  </si>
  <si>
    <t>Ukraine has carried out a "massive" drone attack on the Black Sea Fleet in the Crimean port city of Sevastopol, damaging one warship, Russia has said.
Nine drones were used, a top official said. Ukraine has not commented.
Without providing evidence, Russia accused British troops of being involved in Saturday's attack - and in blowing up gas pipelines last month.
In its response, the UK Ministry of Defence (MoD) said Russia was "peddling false claims of an epic scale".
Please subscribe HERE http://bit.ly/1rbfUog
#Russia #Ukraine #BBCNews</t>
  </si>
  <si>
    <t>['bbc', 'bbc news', 'news', 'Russia', 'Ukraine']</t>
  </si>
  <si>
    <t>28CBL12tEOk</t>
  </si>
  <si>
    <t>Philippines storm Nalgae kills dozens in floods and mudslides â€“ BBC News</t>
  </si>
  <si>
    <t>2022-10-29 17:00:02+00:00</t>
  </si>
  <si>
    <t>A severe tropical storm has killed at least 45 people in the Philippines, unleashing floods and landslides in southern provinces, officials have said.
Storm Nalgae caused the most havoc in Maguindanao province, on Mindanao Island. There is extensive flooding in and around the city of Cotabato.
Nalgae is sweeping north, where the capital Manila expects torrential rain.
Rescuers pulled many bodies from thick mud after landslides. The storm winds are gusting at up to 95km/h (59 mph).
Please subscribe HERE http://bit.ly/1rbfUog
#Nalgae #Philippines #BBCNews</t>
  </si>
  <si>
    <t>['bbc', 'bbc news', 'news', 'Philippines', 'Storm Nalgae', 'Weather', 'Climate', 'Floods and mudslides']</t>
  </si>
  <si>
    <t>PgIiElL-AFw</t>
  </si>
  <si>
    <t>What impact is Brexit having on the UK economy? - BBC News</t>
  </si>
  <si>
    <t>What impact is Brexit having on the UK economy BBC News</t>
  </si>
  <si>
    <t>2022-10-29 16:00:27+00:00</t>
  </si>
  <si>
    <t>In his first speech as UK prime minister on Tuesday, Rishi Sunak said he wanted to â€œbuild the economyâ€.
But many believe that Brexit is having a severe effect on British finances. 
The UKâ€™s trade has dropped in recent years, the pound has fallen considerably against the dollar and business investment is yet to return to its peak in 2016. 
While these factors are predicted to be a result of Brexit, ministers have blamed international issues.
Please subscribe HERE http://bit.ly/1rbfUog
#Brexit #Economy #BBCNews</t>
  </si>
  <si>
    <t>xMSxt4dlfpQ</t>
  </si>
  <si>
    <t>Why are there so many guns in US campaign ads? â€“ BBC News</t>
  </si>
  <si>
    <t>Why are there so many guns in US campaign ads BBC News</t>
  </si>
  <si>
    <t>2022-10-29 13:48:21+00:00</t>
  </si>
  <si>
    <t>The United States is set to hold its midterm elections on 8 November 2022.
The outcome will have a major impact on the remaining two years of Joe Biden's presidency, and beyond.
Between them, Republicans and Democrats have spent about $6 billion on political TV advertising campaigns to sway potential voters â€“ but will they have an impact?
Please subscribe HERE http://bit.ly/1rbfUog
#US #MidtermElections #BBCNews</t>
  </si>
  <si>
    <t>dJ-g-Z8lb94</t>
  </si>
  <si>
    <t>Intense clashes in Iranian city of Zahedan â€“ BBC News</t>
  </si>
  <si>
    <t>Intense clashes in Iranian city of Zahedan BBC News</t>
  </si>
  <si>
    <t>2022-10-29 11:32:58+00:00</t>
  </si>
  <si>
    <t>Intense clashes have taken place in the Iranian city of Zahedan, as anti-government unrest grips the country.
Social media footage showed security forces firing into crowds, four weeks after dozens were killed in protests there over allegations a teenage girl was raped by a senior policeman.
State media said one person was killed and 14 injured in Friday's violence.
Iran has also been rocked by wider protests sparked by the death of a young Kurdish woman in police custody.
Please subscribe HERE http://bit.ly/1rbfUog
#Iran #BBCNews</t>
  </si>
  <si>
    <t>ph1h566bn_Q</t>
  </si>
  <si>
    <t>Who is the FBI's most wanted 'Cryptoqueen'? - BBC News</t>
  </si>
  <si>
    <t>Who is the FBIs most wanted Cryptoqueen BBC News</t>
  </si>
  <si>
    <t>2022-10-29 08:01:52+00:00</t>
  </si>
  <si>
    <t>Ruja Ignatova was the co-founder and figurehead of OneCoin, a scam cryptocurrency. 
Also known as the "missing Cryptoqueen", the Bulgarian woman was added to the FBIâ€™s top 10 most wanted list earlier this year. 
Jamie Bartlett, whose BBC podcast investigation brought global attention to Ms Ignatova's story, now believes his team might be one step closer to locating the scammer. 
Please subscribe HERE http://bit.ly/1rbfUog
#Cryptocurrency #Click #BBC News</t>
  </si>
  <si>
    <t>4a3xoREeHwg</t>
  </si>
  <si>
    <t>Elon Musk seals Twitter takeover in $44bn deal - BBC News</t>
  </si>
  <si>
    <t>Elon Musk seals Twitter takeover in 44bn deal BBC News</t>
  </si>
  <si>
    <t>2022-10-28 21:28:39+00:00</t>
  </si>
  <si>
    <t>The social media platform Twitter is finally in the hands of the world's richest man - with questions over whether its new owner will loosen regulations covering hate speech, misinformation and fake news.
Elon Musk completed the takeover - which is worth more than $44 billion - and swiftly began making changes at the company.  A number of top executives are said to have been fired.
On sealing the deal, Mr Musk tweeted  â€œLet the good times rollâ€.
He has said previously that he believes in what he calls â€œabsolute free speechâ€ - and today Donald Trump, who is banned from the platform, said Twitter was â€œback in sane handsâ€. Â 
Â 
Elon Musk also announced the setting up of a new council with "widely diverse viewpoints" to moderate Twitter posts. 
Reeta Chakrabarti presents BBC News at Ten reporting by technology editor Zoe Kleinman and James Clayton in San Franscico.
Please subscribe HERE http://bit.ly/1rbfUog
#BBCNews</t>
  </si>
  <si>
    <t>['bbc', 'bbc news', 'news', 'Elon', 'Musk', 'Twitter', 'social', 'media', 'billionaire', 'platform', 'richest', 'world', 'person', 'man', 'regulations', 'hate', 'speech', 'propaganda', 'misinformation', 'fake', 'takeover', 'billion', 'company', 'executive', 'fired', 'sacked', 'deal', 'good', 'times', 'roll', 'absolute', 'free', 'Trump', 'ban', 'banned', 'diverse', 'viewpoints', 'council', 'moderate', 'tweet', 'post', 'message', 'Reeta', 'Chakrabarti', 'technology', 'Zoe', 'Kleinman', 'James', 'Clayton', 'San', 'Francisco', 'HQ', 'Tesla', 'space', 'X app', 'app']</t>
  </si>
  <si>
    <t>Xhv0WM-3iVk</t>
  </si>
  <si>
    <t>Young children are being exploited on OnlyFans, says US agent - BBC Newsnight</t>
  </si>
  <si>
    <t>Young children are being exploited on OnlyFans says US agent BBC Newsnight</t>
  </si>
  <si>
    <t>2022-10-28 21:00:15+00:00</t>
  </si>
  <si>
    <t>A senior US investigator has told Newsnight that they can easily find child abuse images that have originated on the online platform, OnlyFans.
Last year BBC News revealed that children had sold and appeared in videos on the British website.
OnlyFans, which is best known for hosting pornography, says itâ€™s acted to tackle illegal content and that itâ€™s impossible for it to verify the agentâ€™s claims without evidence. Noel Titheradge visited their offices to talk to the websiteâ€™s bosses and see what action theyâ€™re taking.
Please subscribe HERE bit.ly/1rbfUog
â€”
Website: https://www.bbc.co.uk/newsnight 
Twitter: https://twitter.com/BBCNewsnight 
Facebook: https://www.facebook.com/bbcnewsnight</t>
  </si>
  <si>
    <t>Ghws6YFsPJA</t>
  </si>
  <si>
    <t>Bumblebees enjoy playing with balls, according to study â€“ BBC News</t>
  </si>
  <si>
    <t>Bumblebees enjoy playing with balls according to study BBC News</t>
  </si>
  <si>
    <t>2022-10-28 20:00:09+00:00</t>
  </si>
  <si>
    <t>Bumblebees have been observed to be continuously interested in and trying to play with colourful toy balls by a team at Queen Mary University of London.
The team said that the study adds to growing evidence that bees' brains are much more complex than first thought.
The scientists behind the study designed multiple experiments where bumblebees were given a task: to roll wooden balls.
They found out that the insects showed their playful side by rolling the balls over and over again, even when not having a tasty treat or food to reward them.
Please subscribe HERE http://bit.ly/1rbfUog
#Bees #Science #BBCNews</t>
  </si>
  <si>
    <t>XtLTeRpjoCI</t>
  </si>
  <si>
    <t>First coins featuring King Charles III to enter circulation in UK â€“ BBC News</t>
  </si>
  <si>
    <t>First coins featuring King Charles III to enter circulation in UK BBC News</t>
  </si>
  <si>
    <t>2022-10-28 19:00:18+00:00</t>
  </si>
  <si>
    <t>Manufacturing has begun of the first coin to enter general circulation in the UK carrying the image of King Charles.
The 50p coin has started to be struck at The Royal Mint in Llantrisant, Wales, and will enter tills, wallets and purses in December.
Sculptor Martin Jennings, who created the portrait of the King, said that witnessing the coin being produced was a "quite remarkable experience".
Please subscribe HERE http://bit.ly/1rbfUog
#KingCharles #Royals #BBCNews</t>
  </si>
  <si>
    <t>tpbNnXYDwmg</t>
  </si>
  <si>
    <t>UC-8Q-hLdECwQmaWNwXitYDw</t>
  </si>
  <si>
    <t>Thomas Rhett, Katy Perry - Where We Started (Behind The Stills)</t>
  </si>
  <si>
    <t>Thomas Rhett Katy Perry Where We Started Behind The Stills</t>
  </si>
  <si>
    <t>2022-11-01 04:00:31+00:00</t>
  </si>
  <si>
    <t>Music video by Thomas Rhett, Katy Perry performing Where We Started (Behind The Stills). Â© 2022 Big Machine Label Group, LLC
http://vevo.ly/4ENFn0</t>
  </si>
  <si>
    <t>['Thomas', 'Rhett', 'Katy', 'Perry', 'Where', 'Started', '(Behind', 'The', 'Stills)', 'Valory', 'Music', 'Co.', 'Country']</t>
  </si>
  <si>
    <t>903i4dEZZTA</t>
  </si>
  <si>
    <t>UCYvmuw-JtVrTZQ-7Y4kd63Q</t>
  </si>
  <si>
    <t>#PLAY - Road to Residency: Vegas</t>
  </si>
  <si>
    <t>PLAY Road to Residency Vegas</t>
  </si>
  <si>
    <t>2022-10-05 20:08:17+00:00</t>
  </si>
  <si>
    <t>Behind the scenes from PLAY, Katy Perry's Las Vegas Residency at The Theatre at Resorts World Las Vegas.
Directed, Shot &amp; Edited by: Tim Sekiguchi
Show dates: https://www.katyperry.com/tour/
Follow Katy Perry:
Website: http://katy.to/WebsiteYDâ€‹
Instagram: http://katy.to/InstagramYDâ€‹
Twitter: http://katy.to/TwitterYDâ€‹
Facebook: http://katy.to/FacebookYDâ€‹
Weibo: http://katy.to/WeiboYDâ€‹
VK: http://katy.to/VKPageYDâ€‹
â¤ï¸ Katy Perry Complete Collection on Spotify: http://katy.to/SpotifyCompleteYD
â¤ï¸ Katy Perry Essentials on Apple Music: http://katy.to/AMEssentialsYD
â¤ï¸ Watch your favorite Katy videos on YouTube: http://katy.to/MusicVideosYD</t>
  </si>
  <si>
    <t>VOT-iMaI9wU</t>
  </si>
  <si>
    <t>#PLAYÂ - Road to Residency: Between The Acts</t>
  </si>
  <si>
    <t>PLAY Road to Residency Between The Acts</t>
  </si>
  <si>
    <t>2022-07-27 21:27:47+00:00</t>
  </si>
  <si>
    <t>f-tPtKJujrY</t>
  </si>
  <si>
    <t>#PLAY - Road to Residency: Music</t>
  </si>
  <si>
    <t>PLAY Road to Residency Music</t>
  </si>
  <si>
    <t>2022-06-06 17:00:41+00:00</t>
  </si>
  <si>
    <t>JZXrkS6KPT4</t>
  </si>
  <si>
    <t>#PLAYÂ - Road to Residency: LEWKS</t>
  </si>
  <si>
    <t>PLAY Road to Residency LEWKS</t>
  </si>
  <si>
    <t>2022-05-25 21:32:35+00:00</t>
  </si>
  <si>
    <t>cxrBGdX2Mkg</t>
  </si>
  <si>
    <t>Katy Perry &amp; Thomas Rhett: Where We Started (American Idol Finale Duet)</t>
  </si>
  <si>
    <t>Katy Perry Thomas Rhett Where We Started American Idol Finale Duet</t>
  </si>
  <si>
    <t>2022-05-23 02:50:55+00:00</t>
  </si>
  <si>
    <t>Show dates: https://www.katyperry.com/tour/
Follow Katy Perry:
Website: http://katy.to/WebsiteYDâ€‹
Instagram: http://katy.to/InstagramYDâ€‹
Twitter: http://katy.to/TwitterYDâ€‹
Facebook: http://katy.to/FacebookYDâ€‹
Weibo: http://katy.to/WeiboYDâ€‹
VK: http://katy.to/VKPageYDâ€‹
â¤ï¸ Katy Perry Complete Collection on Spotify: http://katy.to/SpotifyCompleteYD
â¤ï¸ Katy Perry Essentials on Apple Music: http://katy.to/AMEssentialsYD
â¤ï¸ Watch your favorite Katy videos on YouTube: http://katy.to/MusicVideosYD</t>
  </si>
  <si>
    <t>BB3NbKreEIc</t>
  </si>
  <si>
    <t>Katy Perry: Firework (American Idol Finale Duet with Leah Marlene)</t>
  </si>
  <si>
    <t>Katy Perry Firework American Idol Finale Duet with Leah Marlene</t>
  </si>
  <si>
    <t>2022-05-23 02:50:25+00:00</t>
  </si>
  <si>
    <t>al72T0ju-e4</t>
  </si>
  <si>
    <t>Jimmy Kimmel, Katy Perry - Yum Yum Nom Nom Toot Toot Poop</t>
  </si>
  <si>
    <t>Jimmy Kimmel Katy Perry Yum Yum Nom Nom Toot Toot Poop</t>
  </si>
  <si>
    <t>2022-04-14 23:57:31+00:00</t>
  </si>
  <si>
    <t>Music video by Jimmy Kimmel, Katy Perry performing Yum Yum Nom Nom Toot Toot Poop. Â© 2022 Capitol Records, LLC
http://vevo.ly/8qlRDh</t>
  </si>
  <si>
    <t>['Jimmy', 'Kimmel', 'Katy', 'Perry', 'Yum', 'Nom', 'Toot', 'Poop', 'Capitol', 'Records', 'Pop']</t>
  </si>
  <si>
    <t>HTqqrBozTig</t>
  </si>
  <si>
    <t>#PLAY - Road to Residency: Stage ðŸŽ€ ðŸš½ ðŸ„ ðŸ—‘ âœ¨ ðŸŒˆ</t>
  </si>
  <si>
    <t xml:space="preserve">PLAY Road to Residency Stage   </t>
  </si>
  <si>
    <t>2022-03-18 20:35:38+00:00</t>
  </si>
  <si>
    <t>Du-iOIQSCuA</t>
  </si>
  <si>
    <t>#PLAY - Road to Residency: The Story ðŸ„ â™¥ï¸</t>
  </si>
  <si>
    <t xml:space="preserve">PLAY Road to Residency The Story </t>
  </si>
  <si>
    <t>2022-03-12 01:08:10+00:00</t>
  </si>
  <si>
    <t>#PLAY - Road to Residency: Opening Night ðŸŽ‰ ðŸ„</t>
  </si>
  <si>
    <t xml:space="preserve">PLAY Road to Residency Opening Night </t>
  </si>
  <si>
    <t>2022-03-02 22:09:14+00:00</t>
  </si>
  <si>
    <t>XBGOkh3TypI</t>
  </si>
  <si>
    <t>Alesso, Katy Perry - When I'm Gone (Visualizer)</t>
  </si>
  <si>
    <t>Alesso Katy Perry When Im Gone Visualizer</t>
  </si>
  <si>
    <t>2022-02-04 05:00:10+00:00</t>
  </si>
  <si>
    <t>Alesso &amp; Katy Perry - When I'm Gone 
Download/Stream "When I'm Gone" â–¶ https://Alesso.lnk.to/WhenImGone
Use "When I'm Gone" on TikTok â–¶ https://www.tiktok.com/music/When-I%2...
Spot Programming and Choreography by Loupe.
Youtube | https://www.youtube.com/c/Loupeteam
Instagram | https://www.instagram.com/loupeteam/?hl=en
TikTok | https://www.tiktok.com/@robochoreo
ALESSO: 
Spotify | https://spoti.fi/2k6SGXA
Apple Music | https://apple.co/2lEx3OQ
YouTube | http://youtube.com/Alesso?sub_confirm...
SoundCloud | http://soundcloud.com/alesso
Instagram | http://instagram.com/Alesso 
Facebook | http://facebook.com/AlessoOfficial
Twitter | http://twitter.com/Alesso
TikTok | http://tiktok.com/@alesso 
Web | http://Alessoworld.com
KATY PERRY:
Website | http://katy.to/WebsiteYD
Instagram | http://katy.to/InstagramYD
Twitter | http://katy.to/TwitterYD
Facebook | http://katy.to/FacebookYD
TikTok | http://tiktok.com/@katyperry 
Weibo | http://katy.to/WeiboYD
VK | http://katy.to/VKPageYD 
#Alesso #KatyPerry #WHENIMGONE
Music video by Alesso, Katy Perry performing When I'm Gone (Visualizer). 10:22PM; Â© 2022 Alefune AB
http://vevo.ly/kXc1gn</t>
  </si>
  <si>
    <t>['Alesso', 'Katy', 'Perry', 'When', "I'm", 'Gone', '(Visualizer)', '10:22PM/Astralwerks', 'Dance']</t>
  </si>
  <si>
    <t>led8kSxI4DA</t>
  </si>
  <si>
    <t>Alesso &amp; Katy Perry - When I'm Gone (Live on Saturday Night Live)</t>
  </si>
  <si>
    <t>Alesso Katy Perry When Im Gone Live on Saturday Night Live</t>
  </si>
  <si>
    <t>2022-01-30 08:10:21+00:00</t>
  </si>
  <si>
    <t>Alesso &amp; Katy Perry â€“ â€œWhen I'm Goneâ€ Live from Saturday Night Live
Download/Stream "When I'm Gone" â–¶ https://Alesso.lnk.to/WhenImGone 
Use "When I'm Gone" on TikTok â–¶ https://www.tiktok.com/music/When-I%27m-Gone-7041378702222968834
â¤ï¸ Katy Perry Complete Collection on Spotify: http://katy.to/SpotifyCompleteYD
â¤ï¸ Katy Perry Essentials on Apple Music: http://katy.to/AMEssentialsYD
â¤ï¸ Watch your favorite Katy videos on YouTube: http://katy.to/MusicVideosYD
KATY PERRY:
Website | http://katy.to/WebsiteYD
Instagram | http://katy.to/InstagramYD
Twitter | http://katy.to/TwitterYD
Facebook | http://katy.to/FacebookYD
TikTok | http://tiktok.com/@katyperry 
Weibo | http://katy.to/WeiboYD
VK | http://katy.to/VKPageYD
ALESSO: 
Spotify | https://spoti.fi/2k6SGXA
Apple Music | https://apple.co/2lEx3OQ
YouTube | http://youtube.com/Alesso?sub_confirm...
SoundCloud | http://soundcloud.com/alesso
Instagram | http://instagram.com/Alesso 
Facebook | http://facebook.com/AlessoOfficial
Twitter | http://twitter.com/Alesso
TikTok | http://tiktok.com/@alesso 
Web | http://Alessoworld.com
#KatyPerry #SNL #SaturdayNightLive
http://vevo.ly/KVj6jw</t>
  </si>
  <si>
    <t>['KatyPerry', 'Katy Perry', 'Saturday Night Live', 'SNL', 'Alesso', 'When Iâ€™m Gone', 'Katy Perry Vegas', 'Katy Vegas']</t>
  </si>
  <si>
    <t>q2K8osIuXkM</t>
  </si>
  <si>
    <t>Katy Perry - Never Really Over (Acoustic / Live on Saturday Night Live)</t>
  </si>
  <si>
    <t>Katy Perry Never Really Over Acoustic Live on Saturday Night Live</t>
  </si>
  <si>
    <t>2022-01-30 08:05:50+00:00</t>
  </si>
  <si>
    <t>Katy Perry â€“ â€œNever Really Overâ€ Acoustic Live from Saturday Night Live
Download/Stream "When I'm Gone" â–¶ https://Alesso.lnk.to/WhenImGone
â¤ï¸ Katy Perry Complete Collection on Spotify: http://katy.to/SpotifyCompleteYD
â¤ï¸ Katy Perry Essentials on Apple Music: http://katy.to/AMEssentialsYD
â¤ï¸ Watch your favorite Katy videos on YouTube: http://katy.to/MusicVideosYD 
KATY PERRY:
Website | http://katy.to/WebsiteYD
Instagram | http://katy.to/InstagramYD
Twitter | http://katy.to/TwitterYD
Facebook | http://katy.to/FacebookYD
TikTok | http://tiktok.com/@katyperry 
Weibo | http://katy.to/WeiboYD
VK | http://katy.to/VKPageYD 
#KatyPerry #SNL #SaturdayNightLive
http://vevo.ly/yGEXWa</t>
  </si>
  <si>
    <t>['KatyPerry', 'Katy Perry', 'Saturday Night Live', 'SNL', 'Never Really Over', 'Katy Perry Vegas', 'Katy Vegas']</t>
  </si>
  <si>
    <t>dqyJkYq3P24</t>
  </si>
  <si>
    <t>Alesso, Katy Perry - The Making Of 'When I'm Gone' | Vevo Footnotes</t>
  </si>
  <si>
    <t>Alesso Katy Perry The Making Of When Im Gone Vevo Footnotes</t>
  </si>
  <si>
    <t>2022-01-21 05:00:18+00:00</t>
  </si>
  <si>
    <t>Alesso, Katy Perry - The Making of When I'm Gone | Vevo Footnotes
Looks like Katy and Alesso had a blast heading into an operational Budweiser factory to give us the futuristic look of their dance track, "When I'm Gone." Director Hannah Lux Davis makes everything pop as Alesso's beat drives all the action. Our exclusive interviews with the principals deliver all the shoot's secrets, from that robo dog to Katy's fashion to the TV show that inspired Davis' vision on this one. "I just think it's time to give them everything they want," says the singer in the opening phone booth scene. She's right. "When I'm Gone" is what we wanted. Pure fire. 
Executive Producer: Micah Bickham
Producer: Ronni Leverich
Editor: Austin Prahl
Design: Sydney Emery
Motion: Austin Prahl and Justin Brown
Music &amp; Talent: Cynthia Todd + David McTiernan
Download/Stream ""When I'm Gone"" â–¶ https://Alesso.lnk.to/WhenImGone
Watch the ""When I'm Gone"" Official Video â–¶ https://Alesso.lnk.to/WhenImGoneVideo
Use ""When I'm Gone"" on TikTok â–¶ https://www.tiktok.com/music/When-I%27m-Gone-7041378702222968834
ALESSO: 
Spotify | https://spoti.fi/2k6SGXA
Apple Music | https://apple.co/2lEx3OQ
YouTube | http://youtube.com/Alesso?sub_confirm...
SoundCloud | http://soundcloud.com/alesso
Instagram | http://instagram.com/Alesso 
Facebook | http://facebook.com/AlessoOfficial
Twitter | http://twitter.com/Alesso
TikTok | http://tiktok.com/@alesso 
Web | http://Alessoworld.com
KATY PERRY:
Website | http://katy.to/WebsiteYD
Instagram | http://katy.to/InstagramYD
Twitter | http://katy.to/TwitterYD
Facebook | http://katy.to/FacebookYD
TikTok | http://tiktok.com/@katyperry 
Weibo | http://katy.to/WeiboYD
VK | http://katy.to/VKPageYD 
#Alesso #KatyPerry #WHENIMGONE
Alesso, Katy Perry performing The Making of â€œWhen Iâ€™m Goneâ€ (Vevo Footnotes). 10:22PM; Â© 2022 Alefune AB
http://vevo.ly/hqoE28</t>
  </si>
  <si>
    <t>['Alesso', 'Katy', 'Dance', 'Katy Perry', 'Katy Perry videos', "Katy Perry When I'm Gone", "When I'm Gone", 'Alesso Katy', 'Alesso Katy Perry', 'Alesso videos', 'Katy Perry Vevo', 'Alesso Vevo', 'Vevo videos', 'pop music', 'pop music videos', 'dance music', 'dance videos', 'new Katy Perry', 'Hannah Lux Davis', 'Hannah Lux Davis videos', 'Katy Perry interiew', 'Budweister', 'robotics', 'robotic dog', 'Katy Perry dog']</t>
  </si>
  <si>
    <t>9neu1sD84yQ</t>
  </si>
  <si>
    <t>Alesso, Katy Perry - â€œWhen Iâ€™m Goneâ€ Video Premiere Chat</t>
  </si>
  <si>
    <t>Alesso Katy Perry When Im Gone Video Premiere Chat</t>
  </si>
  <si>
    <t>2022-01-11 18:32:17+00:00</t>
  </si>
  <si>
    <t>Watch the official video for â€œWhen Iâ€™m Goneâ€: https://Alesso.lnk.to/WhenImGoneVideo
Stream "When I'm Gone": https://Alesso.lnk.to/WhenImGone
Follow Katy Perry: Website: http://katy.to/WebsiteYD
Instagram: http://katy.to/InstagramYD
Twitter: http://katy.to/TwitterYD
Facebook: http://katy.to/FacebookYD
Weibo: http://katy.to/WeiboYD
VK: http://katy.to/VKPageYD
Follow Alesso: 
YouTube | https://www.youtube.com/channel/UC05i95k-w8CvrtZ-yGTob7A
SoundCloud | http://soundcloud.com/alesso
Instagram | http://instagram.com/Alesso 
Facebook | http://facebook.com/AlessoOfficial
Twitter | http://twitter.com/Alesso
TikTok | http://tiktok.com/@alesso 
#KatyPerry #Alesso #WhenImGone</t>
  </si>
  <si>
    <t>LvY3C-pGq4o</t>
  </si>
  <si>
    <t>LIVE: Katy Perry &amp; Alesso - â€œWhen Iâ€™m Goneâ€ Video Premiere Chat</t>
  </si>
  <si>
    <t>LIVE Katy Perry Alesso When Im Gone Video Premiere Chat</t>
  </si>
  <si>
    <t>2022-01-11 04:03:10+00:00</t>
  </si>
  <si>
    <t>Join us here at 7:45 PM PST before the YouTube premiere of â€œWhen Iâ€™m Gone"!
Stream â€œWhen Iâ€™m Goneâ€ Here: https://Alesso.lnk.to/WhenImGone
Follow Katy Perry: Website: http://katy.to/WebsiteYD
Instagram: http://katy.to/InstagramYD
Twitter: http://katy.to/TwitterYD
Facebook: http://katy.to/FacebookYD
Weibo: http://katy.to/WeiboYD
VK: http://katy.to/VKPageYD
Follow Alesso: 
YouTube | https://www.youtube.com/channel/UC05i95k-w8CvrtZ-yGTob7A
SoundCloud | http://soundcloud.com/alesso
Instagram | http://instagram.com/Alesso 
Facebook | http://facebook.com/AlessoOfficial
Twitter | http://twitter.com/Alesso
TikTok | http://tiktok.com/@alesso 
#KatyPerry #Alesso #WhenImGone</t>
  </si>
  <si>
    <t>N-4YMlihRf4</t>
  </si>
  <si>
    <t>Alesso, Katy Perry - When I'm Gone (Official Music Video)</t>
  </si>
  <si>
    <t>Alesso Katy Perry When Im Gone Official Music Video</t>
  </si>
  <si>
    <t>2022-01-11 04:00:09+00:00</t>
  </si>
  <si>
    <t>Alesso &amp; Katy Perry - When I'm Gone (Official Music Video)
Download/Stream "When I'm Gone" â–¶ https://Alesso.lnk.to/WhenImGone
Use "When I'm Gone" on TikTok â–¶ https://www.tiktok.com/music/When-I%27m-Gone-7041378702222968834
Director: Hannah Lux Davis
Producer: Collin Druz
Executive producers: Brandon Bonfiglio, Luga Podesta, Andrew Lerios
Production Company: London Alley
Choreographer: Sean Bankhead
Label Commissioner: Targa Sahyoun
ALESSO: 
Spotify | https://spoti.fi/2k6SGXA
Apple Music | https://apple.co/2lEx3OQ
YouTube | http://youtube.com/Alesso?sub_confirmation=1
SoundCloud | http://soundcloud.com/alesso
Instagram | http://instagram.com/Alesso 
Facebook | http://facebook.com/AlessoOfficial
Twitter | http://twitter.com/Alesso
TikTok | http://tiktok.com/@alesso 
Web | http://Alessoworld.com
KATY PERRY:
Website | http://katy.to/WebsiteYD
Instagram | http://katy.to/InstagramYD
Twitter | http://katy.to/TwitterYD
Facebook | http://katy.to/FacebookYD
TikTok | http://tiktok.com/@katyperry 
Weibo | http://katy.to/WeiboYD
VK | http://katy.to/VKPageYD 
#Alesso #KatyPerry #WHENIMGONE
Music video by Alesso, Katy Perry performing When I'm Gone. 10:22PM; Â© 2022 Alefune AB
http://vevo.ly/iQccVP</t>
  </si>
  <si>
    <t>['Alesso', 'Katy', 'Perry', 'When', "I'm", 'Gone', '10:22PM/Astralwerks', 'Dance']</t>
  </si>
  <si>
    <t>76OSg6z1Wys</t>
  </si>
  <si>
    <t>When I'm Gone (Alesso &amp; Katy Perry) / Walking On Air Medley Live from PLAY Las Vegas</t>
  </si>
  <si>
    <t>When Im Gone Alesso Katy Perry Walking On Air Medley Live from PLAY Las Vegas</t>
  </si>
  <si>
    <t>2022-01-01 16:59:40+00:00</t>
  </si>
  <si>
    <t>When I'm Gone (Alesso &amp; Katy Perry) / Walking On Air Medley Live from PLAY Las Vegas ðŸ„ 
ðŸ–¤ Listen to "When I'm Gone" here: http://katy.to/WhenImGone
ðŸ–¤ Use "When I'm Gone" on TikTok: https://www.tiktok.com/music/When-I%27m-Gone-7041378702222968834
Directed and Choreographed by The Squared Division (Ashley Evans &amp; Antony Ginandjar)
Produced by Baz Halpin
Lighting Design by Baz Halpin 
Musical Arrangement by Kris Pooley 
Screen Visuals by Blink Inc 
Katy Costume Design Zaldy and Heather Picchiottino 
Dancer Costume Design by Heather Picchiottino 
KATY PERRY:
Website | http://katy.to/WebsiteYDâ€‹
Instagram | http://katy.to/InstagramYDâ€‹
Twitter | http://katy.to/TwitterYDâ€‹
Facebook | http://katy.to/FacebookYDâ€‹
TikTok | http://tiktok.com/@katyperry 
Weibo | http://katy.to/WeiboYDâ€‹
VK | http://katy.to/VKPageYDâ€‹ 
ALESSO: 
Spotify | https://spoti.fi/2k6SGXA
Apple Music | https://apple.co/2lEx3OQ
YouTube | http://youtube.com/Alesso?sub_confirm...
SoundCloud | http://soundcloud.com/alesso
Instagram | http://instagram.com/Alesso 
Facebook | http://facebook.com/AlessoOfficial
Twitter | http://twitter.com/Alesso
TikTok | http://tiktok.com/@alesso 
Web | http://Alessoworld.com
#KatyPerry #KatyPerryPLAY #WhenImGone</t>
  </si>
  <si>
    <t>aIORpvTVTfg</t>
  </si>
  <si>
    <t>Katy Perry - All You Need Is Love (Visualizer)</t>
  </si>
  <si>
    <t>Katy Perry All You Need Is Love Visualizer</t>
  </si>
  <si>
    <t>2021-10-25 16:51:18+00:00</t>
  </si>
  <si>
    <t>Listen to â€œAll You Need Is Loveâ€ here: http://katy.to/AllYouNeedID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Lyrics: 
There's nothing you can do that can't be done
Nothing you can sing that can't be sung
Nothing you can say, but you can learn how to play the game
It's easy
Nothing you can make that can't be made
No one you can save that cannot be saved
Nothing you can do, but you can learn how to be you in time
It's easy
All you need is love
All you need is love
All you need is love, love
Love is all you need
(Love, love, love)
(Love, love, love)
All you need is love
All you need is love
All you need is love, love
Love is all you need
There's nothing you can know that isn't known
Nothing you can see that isn't shown
There's nowhere you can be that isn't where you're meant to be
It's easy
All you need is love
All you need is love
All you need is love, love
Love is all you need
All you need is love (all together now)
All you need is love (everybody)
All you need is love, love
Love is all you need
Love is all you need
(Love is all you need)
Love is all you need
(Love is all you need)
Love is all you need
(Love is all you need)
Love is all you need
(Love is all you need)
Love is all you need
(Love is all you need)
(Love is all you need)
Love is all you need
(Love is all you need)
Love is all you need
(Love is all you need)
Love is all you need
(Love is all you need)
Love is all you need
(Love is all you need)
Love is all you need
(Love is all you need)
(Love is all you need)
(Love is all you need)
#KatyPerry #AllYouNeedIsLove #Vevo
Music video by Katy Perry performing All You Need Is Love (Visualizer). Â© 2021 Capitol Records, LLC
http://vevo.ly/PFGwA6</t>
  </si>
  <si>
    <t>['Katy', 'Perry', 'All', 'You', 'Need', 'Love', '(Visualizer)', 'Capitol', 'Records', 'Pop']</t>
  </si>
  <si>
    <t>9pFnNgHv3Cc</t>
  </si>
  <si>
    <t>Katy Perry x BEHR â€“ Katy in Color</t>
  </si>
  <si>
    <t>Katy Perry x BEHR Katy in Color</t>
  </si>
  <si>
    <t>2021-09-24 15:00:55+00:00</t>
  </si>
  <si>
    <t>Katyâ€™s colorful vision is powering BEHR and Spotifyâ€™s newest collaboration, MUSIC IN COLOR. Watch Katy unlock her colors, then click to see them applied across Spotify using musical attributes like tempo and key. https://behrmusicincolor.com/
***
Never Really Over = Laser Lemon P290-7
Waking Up in Vegas Remix = Flirt Alert P150-7
Teenage Dream = Sea Of Tranquility P470-3</t>
  </si>
  <si>
    <t>['#MusicInColor', '#BEHRxSpotify']</t>
  </si>
  <si>
    <t>NLycJCpGrrg</t>
  </si>
  <si>
    <t>Katy Perry - Electric (Official Behind The Scenes)</t>
  </si>
  <si>
    <t>Katy Perry Electric Official Behind The Scenes</t>
  </si>
  <si>
    <t>2021-06-07 16:00:21+00:00</t>
  </si>
  <si>
    <t>Listen to â€œElectricâ€ here: http://katy.to/electricID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Credits:
Director: Tim Sekiguchi
Producer: Tim Sekiguchi
#KatyPerry #Electric #PokÃ©mon
Music video by Katy Perry performing Electric (Behind The Scenes). Â© 2021 Capitol Records LLC
http://vevo.ly/4ifueG</t>
  </si>
  <si>
    <t>['Katy', 'Perry', 'Electric', '(Behind', 'The', 'Scenes)', 'Pokemon', 'Pop', 'katy perry', 'new katy perry', 'katy', 'capitol records', 'smile', 'resilient', 'katie parry', 'katie perry', 'not the end of the world', 'daisy', 'daisies', 'dark horse', 'last friday night', 'cry about it later', 'katy perry 2021', 'electric', 'pokeman', 'pokeman soundtrack', 'pokeman anniversary', 'pikachu', 'behind the scenes', 'bts', 'katy perry bts', 'electric bts']</t>
  </si>
  <si>
    <t>xhC1AB-Wwog</t>
  </si>
  <si>
    <t>Katy Perry: Thinking Of You (American Idol Finale Duet with Hunter Metts)</t>
  </si>
  <si>
    <t>Katy Perry Thinking Of You American Idol Finale Duet with Hunter Metts</t>
  </si>
  <si>
    <t>2021-05-24 03:46:27+00:00</t>
  </si>
  <si>
    <t>Thinking Of You (American Idol Finale Duet with Hunter Metts)
Katy Perry Complete Collection on Spotify: http://katy.to/SpotifyCompleteYDâ€‹
Katy Perry Essentials on Apple Music: http://katy.to/AMEssentialsYDâ€‹
Watch your favorite Katy videos on YouTube: http://katy.to/MusicVideosYDâ€‹
Follow Katy Perry:
Website: http://katy.to/WebsiteYDâ€‹
Instagram: http://katy.to/InstagramYDâ€‹
Twitter: http://katy.to/TwitterYDâ€‹
Facebook: http://katy.to/FacebookYDâ€‹
Weibo: http://katy.to/WeiboYDâ€‹
VK: http://katy.to/VKPageYDâ€‹
#KatyPerry #HunterMetts #AmericanIdol</t>
  </si>
  <si>
    <t>['katy perry', 'american idol', 'american idol finale', 'katy perry american idol', 'katy american idol', 'katie perry american idol', 'katie perry idol', 'katie perry idol finale', 'katy perry idol finale', 'katy perry duet', 'Hunter Metts', 'hunter metts katy perry', 'hunter metts idol finale', 'hunter metts american idol', 'american idol 2021', 'american idol finale 2021', 'katy perry 2021']</t>
  </si>
  <si>
    <t>ojpTpT5i-PI</t>
  </si>
  <si>
    <t>Katy Perry - Electric (Official Music Video)</t>
  </si>
  <si>
    <t>Katy Perry Electric Official Music Video</t>
  </si>
  <si>
    <t>2021-05-14 04:00:18+00:00</t>
  </si>
  <si>
    <t>Listen to â€œElectricâ€ here: http://katy.to/electricID 
Katy Perry Complete Collection on Spotify: http://katy.to/SpotifyCompleteYD
Katy Perry Essentials on Apple Music: http://katy.to/AMEssentialsYD
Watch your favorite Katy videos on YouTube: http://katy.to/MusicVideosYD
Credits:
Directed by Carlos LÃ³pez EstradaÂ 
Production Company: ObsidianExecutive Producer: Doug KlingerÂ Head of Production: Anna HeinrichÂ Producers: Nicole Jordan Webber, Andrew Chennisi, Yusef Chabayta
Label Commissioner: Targa Sahyoun
Post Producer: Julian Conner
Animation: Maverick Media
Follow Katy Perry:
Website: http://katy.to/WebsiteYD
Instagram: http://katy.to/InstagramYD
Twitter: http://katy.to/TwitterYD
Facebook: http://katy.to/FacebookYD
Weibo: http://katy.to/WeiboYD
VK: http://katy.to/VKPageYD 
Lyrics: 
(Electric)
In the dark when you feel lost
Wanna be the best but at what cost
If you're gonna stay here
Nothing's ever changing, no
Big world gotta see it all
Gotta get up even when you fall
There's no point in waiting, no
Ohhh
Theyâ€™ll try to 
bring you down
Ohhhh
But you've got the power now
I know you feel it, feel it
If you believe it then you can
Thereâ€™s no reason that this life canâ€™t be electric
Oh I can see it, see it
If you believe it then you can
Thereâ€™s no reason that this life canâ€™t be electric
Long road got a ways to go
Took a big step but you're not alone
Cause we got each other
There's so much youâ€™ll discover
Headstrong but your heart is stronger
Stay calm walking through the fire
I know you're gonna make it out
Ohhh
Theyâ€™ll try to bring you down
Ohhhh
But you've got the power now
I know you feel it, feel it
If you believe it then you can
Thereâ€™s no reason that this life canâ€™t be electric
Oh I can see it, see it
If you believe it then you can
Thereâ€™s no reason that this life canâ€™tbe electric
Ohhh
Theyâ€™ll try to bring you down
Ohhh
You're electric right now (Electric)
Ohh
But youâ€™ve got the power now
Youâ€™ve got the power now
(Electric)
Youâ€™ve got the power now
I know you feel it, feel it
If you believe it then you can
Thereâ€™s no
reason that this life canâ€™t be electric
Oh I can see it, see it
If you believe it then you can
Thereâ€™s no reason that this life canâ€™t be electric
Ohhh
Theyâ€™ll try to bring you down
Ohhh
You're electric right now (Electric)
Ohh
But, youâ€™ve got the power n
ow
Ohhh
Youâ€™ve got the power now
Youâ€™ve got the power now
#KatyPerry #Electric #PokÃ©mon
Music video by Katy Perry performing Electric. Â© 2021 Capitol Records LLC
http://vevo.ly/Oowzt4</t>
  </si>
  <si>
    <t>['pokeman', 'katy perry', 'katy perry pokeman', 'katy', 'perry', 'electric', "pokeman's 25 version", 'only wanna be with you', 'post malone', 'katheryn hudson', 'pikachu', 'captiol records', 'new katy perry', 'orlando bloom', 'smile', 'teenage dream', 'ur so gay', 'kissed girl', 'katy perry 2021', 'í•œê¸€ìžë§‰', 'æ—¥æœ¬èªžå­—å¹•', 'subtÃ­tulos en espaÃ±ol', 'TÃ¼rkÃ§e AltyazÄ±lÄ±', 'Phá»¥ Ä‘á» tiáº¿ng Viá»‡t', 'Subtitles in Tagalog', 'Teks dalam Bahasa Indonesia', 'à¤‰à¤ªà¤¶à¥€à¤°à¥à¤·à¤• à¤¹à¤¿à¤‚à¤¦à¥€ à¤®à¥‡à¤‚', 'Sarikata', 'Dalam', 'Bahasa']</t>
  </si>
  <si>
    <t>Katy Perry, LuÃ­sa Sonza, Bruno Martini - Cry About It Later (Official Lyric Video)</t>
  </si>
  <si>
    <t>Katy Perry LuÃ­sa Sonza Bruno Martini Cry About It Later Official Lyric Video</t>
  </si>
  <si>
    <t>2021-04-23 04:00:01+00:00</t>
  </si>
  <si>
    <t>Stream/download "Cry About It Later (feat. Luisa Sonza &amp; Bruno Martini)" out now: http://katy.to/CryRemixVidID
Katy Perry's new album "Smile" out now - http://katy.to/smileID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Director: Jay Sprogell
Production Company: Dreambear
EP: Dave Gelb
Producer: Dave Gelb, Targa Sahyoun
#katyperry #luisasonza #brunomartini
Music video by Katy Perry, LuÃ­sa Sonza, Bruno Martini performing Cry About It Later (Lyric Video). Â© 2021 Capitol Records, LLC
http://vevo.ly/eQjPQ0</t>
  </si>
  <si>
    <t>['katy perry', 'katy perry 2020', 'new katy perry', 'katy', 'capitol records', 'smile', 'resilient', 'katy perry cozy', 'katie parry', 'katie perry', 'not the end of the world', 'daisy', 'daisies', 'dark horse', 'last friday night', 'cry about it later', 'cry', 'katy perry 2021', 'katy perry remix', 'cry about it later remix', 'Luisa Sonza', 'Bruno Martini']</t>
  </si>
  <si>
    <t>qNZ8XCobUUM</t>
  </si>
  <si>
    <t>Katy Perry - Firework (Live from Celebrating America Inauguration Special)</t>
  </si>
  <si>
    <t>Katy Perry Firework Live from Celebrating America Inauguration Special</t>
  </si>
  <si>
    <t>2021-01-21 06:20:42+00:00</t>
  </si>
  <si>
    <t>Katy Perry's new album "Smile" out now - http://katy.to/smileID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t>
  </si>
  <si>
    <t>['KATY PERRY', 'FIREWORK', 'JOE BIDEN', 'BIDEN INAUGURATION', 'BIDEN 2020', 'BIDEN 2021', 'INAUGURATION 2021', 'KAMALA HARRIS', 'BIDEN HARRIS', 'KATY PERRY LIVE', 'KATIE PERRY LIVE', 'KATY PERRY BIDEN', 'KATY INAUGURATION']</t>
  </si>
  <si>
    <t>IKKbboquS9s</t>
  </si>
  <si>
    <t>Katy Perry - Not the End of the World (Official Music Video)</t>
  </si>
  <si>
    <t>Katy Perry Not the End of the World Official Music Video</t>
  </si>
  <si>
    <t>2020-12-21 14:00:10+00:00</t>
  </si>
  <si>
    <t>Katy Perry's new album "Smile" out now - http://katy.to/smileID
Listen to â€œNot The End Of The Worldâ€ - http://katy.to/smileID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#katyperry #smile #nottheendoftheworld
Music video by Katy Perry performing Not the End of the World. Â© 2020 Capitol Records, LLC</t>
  </si>
  <si>
    <t>['Katy', 'Perry', 'Not', 'the', 'End', 'World', 'Capitol', 'Records', 'Pop', 'katy perry', 'katy perry 2020', 'new katy perry', 'katy', 'capitol records', 'smile', 'resilient', 'katy perry cozy', 'katie parry', 'katie perry', 'not the end of the world', 'daisy', 'daisies', 'dark horse', 'last friday night']</t>
  </si>
  <si>
    <t>_C-mshJDLXs</t>
  </si>
  <si>
    <t>I'll Be Home For Christmas / Cozy Little Christmas (Official Disney Holiday Singalong)</t>
  </si>
  <si>
    <t>Ill Be Home For Christmas Cozy Little Christmas Official Disney Holiday Singalong</t>
  </si>
  <si>
    <t>2020-12-18 05:00:06+00:00</t>
  </si>
  <si>
    <t>Katy Perry's new album "Smile" out now - http://katy.to/smileID
Listen to Katy Perryâ€™s â€œCozy Little Christmasâ€ - http://katy.to/CozyLilXmas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Credits:
Directors: The Squared Division / Ashley Evans, Antony Ginandjar
Producer: Baz Halpin, Silent House Productions
#katyperry #illbehome #cozylittlechristmas</t>
  </si>
  <si>
    <t>['katy perry', 'katy perry 2020', 'new katy perry', 'cozy little christmas', "i'll be home for christmas", 'disney', 'disney holiday singalong', 'disney singalong 2020', 'katy', 'capitol records', 'smile', 'resilient', 'holidays', 'christmas', 'xmas', 'katy perry christmas', 'katy perry cozy', 'katie parry', 'katie perry']</t>
  </si>
  <si>
    <t>8uhczwQx9kw</t>
  </si>
  <si>
    <t>Katy Perry, Darius Rucker - Only Love (Live From The AMAâ€™s /2020)</t>
  </si>
  <si>
    <t>Katy Perry Darius Rucker Only Love Live From The AMAs 2020</t>
  </si>
  <si>
    <t>2020-11-24 17:48:59+00:00</t>
  </si>
  <si>
    <t>Katy Perry's new album "Smile" out now - http://katy.to/smileID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#katyperry #dariusrucker #onlylove
http://vevo.ly/oXpPc8</t>
  </si>
  <si>
    <t>['Katy perry', 'katy', 'perry', 'katie perry', 'katy parry', 'katy perry darius rucker amas', 'amas 2020', 'katy darius amas performance', 'only love', 'smile', 'only love performance', 'only love amas', 'capitol records', 'capitol', 'pop', 'darius rucker', 'country', 'katy perry performance']</t>
  </si>
  <si>
    <t>FFSmzwnjNSM</t>
  </si>
  <si>
    <t>Katy Perry - Never Really Over/Not The End Of The World/Roar Medley (Live at T Mall Double 11 Gala)</t>
  </si>
  <si>
    <t>Katy Perry Never Really OverNot The End Of The WorldRoar Medley Live at T Mall Double 11 Gala</t>
  </si>
  <si>
    <t>2020-11-20 20:00:02+00:00</t>
  </si>
  <si>
    <t>Katy Perry's new album "Smile" out now - http://katy.to/smileID
Katy Perry Complete Collection on Spotify: http://katy.to/SpotifyCompleteYD
Katy Perry Essentials on Apple Music: http://katy.to/AMEssentialsYD
Watch your favorite Katy videos on YouTube: http://katy.to/MusicVideosYD
Directors: The Squared Division / Ashley Evans, Antony Ginandjar
Producer: Baz Halpin, Silent House Productions 
XR Producer: XR Studios
Visuals: Silent Partners Studios
Follow Katy Perry: Website: http://katy.to/WebsiteYD
Instagram: http://katy.to/InstagramYD
Twitter: http://katy.to/TwitterYD
Facebook: http://katy.to/FacebookYD
Weibo: http://katy.to/WeiboYD
VK: http://katy.to/VKPageYD</t>
  </si>
  <si>
    <t>['katy perry', 'katy', 'perry', 'smile', 'never really over', 'not the end of the world', 'roar', 'katie perry']</t>
  </si>
  <si>
    <t>KJvmdDBrXNU</t>
  </si>
  <si>
    <t>Katy Perry, TiÃ«sto, Aitana - Resilient (TiÃ«sto Remix) (Official #OpenToBetter Film)</t>
  </si>
  <si>
    <t>Katy Perry TiÃ«sto Aitana Resilient TiÃ«sto Remix Official OpenToBetter Film</t>
  </si>
  <si>
    <t>2020-11-17 07:00:10+00:00</t>
  </si>
  <si>
    <t>Katy Perry's new album "Smile" out now - http://katy.to/smileID
Listen to â€œResilientâ€ (ft. Aitana) [Tiesto Remix] here - http://katy.to/resilientremixID
Katy Perry Complete Collection on Spotify: http://katy.to/SpotifyCompleteYD
Katy Perry Essentials on Apple Music: http://katy.to/AMEssentialsYD
Watch your favorite Katy videos on YouTube: http://katy.to/MusicVideosYD
Director: Chloe Wallace
Producer: Oscar Romagosa, Karen Sauri, Angela GÃ³mezâ€“Alba, Targa Sahyoun
Commissioner: Targa Sahyoun
Follow Katy Perry: Website: http://katy.to/WebsiteYD
Instagram: http://katy.to/InstagramYD
Twitter: http://katy.to/TwitterYD
Facebook: http://katy.to/FacebookYD
Weibo: http://katy.to/WeiboYD
VK: http://katy.to/VKPageYD
Lyrics: 
I know thereâ€™s gotta be rain
If I want the rainbows
And I know the higher I climb
The harder the wind blows
Yeah, Iâ€™ve gone to sleep
Night after night punching a pillow
But do you know the darker the night
The brighter the skies glow
â€˜Cause I am resilient
A full flower moment
Wonâ€™t let the concrete hold me back
Oh no
I am resilient
Born to be brilliant
Youâ€™ll see me grow right through the cracks
Yeah, â€˜cause youâ€™re gonna watch this flower grow right through the cracks
Iâ€™ve got to shed all the skin
If I want the distance
Let the sun in
Pull out the weeds
And focus my vision
â€˜Cause thereâ€™s no mistakes
Just bends and breaks and friction
But do you know the hotter the fire
The purer the gold is
â€˜Cause I am resilient
A full flower moment
Wonâ€™t let the concrete hold me back
Oh yeah
I am resilient
Born to be brilliant
Iâ€™m gonna grow right through the cracks
â€˜Cause I died every winter
But survived all the weather
Look at me now, look at me now
Iâ€™m in full bloom
Yeah, they tried to poison the water
But I was a little stronger
Look at me now, look at me now
Light up the room
â€˜Cause I am resilient
A full flower moment
Wonâ€™t let the concrete hold me back, no
I am resilient
Born to be brilliant
Iâ€™m gonna grow right through the cracks
Oh, youâ€™re gonna watch this flower grow right through the cracks
#katyperry #resilient #tiesto
Music video by Katy Perry performing Resilient (ft. Aitana) [Tiesto Remix]. Â© 2020 Capitol Records, LLC
http://vevo.ly/zKXNqm</t>
  </si>
  <si>
    <t>['Katy', 'Perry', 'TiÃ«sto', 'Resilient', '(TiÃ«sto', 'Remix', 'â€œOpen', 'Better', 'Filmâ€)', 'Capitol', 'Records', 'Pop', 'katy perry', 'smile', 'kp smile', 'katy perrysmile', 'katy perry teenage dream', 'katy perry new music', 'katy perry new single', 'katy perry2020', 'kp5', 'kp', 'what makes woman', 'never really over', 'Harleys in Hawaii', 'cry about it later', 'tucked', 'champagne problems', 'resilient', 'teary eyes', 'only love', 'tiesto', 'katy perry tiesto', 'katy', 'perry']</t>
  </si>
  <si>
    <t>siJaiEqcCNo</t>
  </si>
  <si>
    <t>Katy Perry, TiÃ«sto - Resilient (ft. Aitana) (TiÃ«sto Remix) (Official Visualizer)</t>
  </si>
  <si>
    <t>Katy Perry TiÃ«sto Resilient ft Aitana TiÃ«sto Remix Official Visualizer</t>
  </si>
  <si>
    <t>2020-11-13 00:00:05+00:00</t>
  </si>
  <si>
    <t>Katy Perry's new album "Smile" out now - http://katy.to/smileID
Listen to â€œResilientâ€ (ft. Aitana) [Tiesto Remix] here: http://katy.to/resilientremixID
Katy Perry Complete Collection on Spotify: http://katy.to/SpotifyCompleteYD
Katy Perry Essentials on Apple Music: http://katy.to/AMEssentialsYD
Watch your favorite Katy videos on YouTube: http://katy.to/MusicVideosYD
Director/Producer: Goldmond Fong
Commissioner: Targa Sahyoun and Cody Plumlee
Follow Katy Perry: Website: http://katy.to/WebsiteYD
Instagram: http://katy.to/InstagramYD
Twitter: http://katy.to/TwitterYD
Facebook: http://katy.to/FacebookYD
Weibo: http://katy.to/WeiboYD
VK: http://katy.to/VKPageYD
Lyrics: 
I know thereâ€™s gotta be rain
If I want the rainbows
And I know the higher I climb
The harder the wind blows
Yeah, Iâ€™ve gone to sleep
Night after night punching a pillow
But do you know the darker the night
The brighter the skies glow
â€˜Cause I am resilient
A full flower moment
Wonâ€™t let the concrete hold me back
Oh no
I am resilient Born to be brilliant
Youâ€™ll see me grow right through the cracks
Yeah, â€˜cause youâ€™re gonna watch this flower grow right through the cracks
Aitana
Puede llover por unos meses
No todo sale como uno lo quiere a veces
Si hubo una herida la curÃ©
sÃ³lo yo, sÃ³lo yo, sÃ³lo yo
Si caigo me hago mÃ¡s fuerte
No es cuestiÃ³n de suerteâ€¦yeahh
Somos mejores si together
Estamos open to better
Que el sol siga brillando
Y que lo malo no me espere 
Letâ€™s begin a revolution 
â€˜Cause love is our resolution
No hay nada que me pueda paraaaaaar
â€˜Cause I am resilient, open to better
wonâ€™t let the concreate hold me back
ah yeah I am resilient, born to be brilliant
iâ€™m gonna grow right through the cracks
oh yeah
I am resilient Born to be brilliant
Iâ€™m gonna grow right through the cracks
Oh, youâ€™re gonna watch this flower grow right through the cracks
#katyperry #aitana #tiesto
Music video by Katy Perry, TiÃ«sto performing Resilient (iÃ«sto Remix â€œOpen To Better Filmâ€/Visualizer). Â© 2020 Capitol Records, LLC
http://vevo.ly/9gAwr0</t>
  </si>
  <si>
    <t>['Katy', 'Perry', 'TiÃ«sto', 'Resilient', '(iÃ«sto', 'Remix', 'â€œOpen', 'Better', 'Filmâ€/Visualizer)', 'Capitol', 'Records', 'Pop', 'katy perry', 'smile', 'kp smile', 'katy perrysmile', 'katy perry teenage dream', 'katy perry new music', 'katy perry new single', 'katy perry2020', 'kp5', 'kp', 'what makes woman', 'never really over', 'Harleys in Hawaii', 'cry about it later', 'tucked', 'champagne problems', 'resilient', 'teary eyes', 'only love', 'tiesto', 'katy perry tiesto', 'katy']</t>
  </si>
  <si>
    <t>54nu59EZwF8</t>
  </si>
  <si>
    <t>Katy Perry - Teary Eyes (Behind The Smile)</t>
  </si>
  <si>
    <t>Katy Perry Teary Eyes Behind The Smile</t>
  </si>
  <si>
    <t>2020-09-04 15:00:01+00:00</t>
  </si>
  <si>
    <t>Katy Perry's new album "Smile" out now - http://katy.to/smileID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Director - Quinn Wilson
Producer: Whitney Jackson &amp; Targa Sahyoun
#katyperry #smile #tearyeyes
Music video by Katy Perry performing Teary Eyes (Behind The Smile). Â© 2020 Capitol Records, LLC
http://vevo.ly/AOI2co</t>
  </si>
  <si>
    <t>['Katy', 'Perry', 'Teary', 'Eyes', '(Behind', 'The', 'Smile)', 'Capitol', 'Records', 'Pop', 'katy perry', 'smile', 'kp smile', 'katy perrysmile', 'katy perry teenage dream', 'katy perry new music', 'katy perry new single', 'katy perry2020', 'kp5', 'kp 5', 'what makes a woman', 'never really over', 'Harleys in Hawaii', 'cry about it later', 'tucked', 'champagne problems', 'resilient', 'teary eyes', 'only love']</t>
  </si>
  <si>
    <t>bsGp4A7u_LM</t>
  </si>
  <si>
    <t>Katy Perry - What Makes A Woman (The Smile Video Series)</t>
  </si>
  <si>
    <t>Katy Perry What Makes A Woman The Smile Video Series</t>
  </si>
  <si>
    <t>2020-09-01 15:00:08+00:00</t>
  </si>
  <si>
    <t>Katy Perry's new album "Smile" out now - http://katy.to/smileID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Director &amp; Illustrations: Mustashrik Mahbub
Video Commissioner: Targa Sahyoun
Production Company: Partizan Entertainment
Executive Producer: Sara Nix
Video Commissioner: Targa Sahyoun
Producer: Brian Covalt
Animation Production: Royal Post
Production Manager: Jonathan Trebois
Editor: Terence Nury
Colorist: Ulysse Gaillot
Lead Painter: David Devaux
Matte Painters: Dimitri Stankowicz, Alice Baudouin
3D artist: Jean-Christophe Levet
#katyperry #smile
Music video by Katy Perry performing What Makes A Woman (The Smile Video Series). Â© 2020 Capitol Records, LLC
http://vevo.ly/szDv5B</t>
  </si>
  <si>
    <t>['Katy', 'Perry', 'What', 'Makes', 'Woman', '(The', 'Smile', 'Video', 'Series)', 'Capitol', 'Records', 'Pop', 'katy perry', 'smile', 'kp smile', 'katy perrysmile', 'katy perry teenage dream', 'katy perry new music', 'katy perry new single', 'katy perry2020', 'kp5', 'kp 5', 'what makes a woman', 'never really over', 'Harleys in Hawaii', 'cry about it later', 'tucked', 'champagne problems', 'resilient', 'teary eyes', 'only love']</t>
  </si>
  <si>
    <t>LNHM5CcvMm0</t>
  </si>
  <si>
    <t>Katy Perry - Resilient (The Smile Video Series)</t>
  </si>
  <si>
    <t>Katy Perry Resilient The Smile Video Series</t>
  </si>
  <si>
    <t>2020-08-31 15:00:06+00:00</t>
  </si>
  <si>
    <t>Katy Perry's new album "Smile" out now - http://katy.to/smileID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Director: Aya Tanimura
Animation: Virpi Kettu
Production Company: Hound Content
Executive Producers: Isaac Rice &amp; Missy Galanida
Video Commissioner: Targa Sahyoun
#katyperry #smile
Music video by Katy Perry performing Resilient (Visual Album Video). Â© 2020 Capitol Records, LLC
http://vevo.ly/sHadUp</t>
  </si>
  <si>
    <t>['Katy', 'Perry', 'Resilient', '(Visual', 'Album', 'Video)', 'Capitol', 'Records', 'Pop', 'katy perry', 'smile', 'kp smile', 'katy perrysmile', 'katy perry teenage dream', 'katy perry new music', 'katy perry new single', 'katy perry2020', 'kp5', 'kp 5', 'what makes a woman', 'never really over', 'Harleys in Hawaii', 'cry about it later', 'tucked', 'champagne problems', 'resilient', 'teary eyes', 'only love']</t>
  </si>
  <si>
    <t>kSK-wfF8QeM</t>
  </si>
  <si>
    <t>Katy Perry - Champagne Problems (The Smile Video Series)</t>
  </si>
  <si>
    <t>Katy Perry Champagne Problems The Smile Video Series</t>
  </si>
  <si>
    <t>2020-08-30 15:00:09+00:00</t>
  </si>
  <si>
    <t>Katy Perry's new album "Smile" out now - http://katy.to/smileID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Director: Kate Hollowell
Producer: Joaquin Poblete
Video Commissioner: Targa Sahyoun
#katyperry #smile</t>
  </si>
  <si>
    <t>['katy perry', 'smile', 'kp smile', 'katy perrysmile', 'katy perry teenage dream', 'katy perry new music', 'katy perry new single', 'katy perry2020', 'kp5', 'kp 5', 'what makes a woman', 'never really over', 'Harleys in Hawaii', 'cry about it later', 'tucked', 'champagne problems', 'resilient', 'teary eyes', 'only love']</t>
  </si>
  <si>
    <t>8qFBUUN9N34</t>
  </si>
  <si>
    <t>Katy Perry - Tucked (The Smile Video Series)</t>
  </si>
  <si>
    <t>Katy Perry Tucked The Smile Video Series</t>
  </si>
  <si>
    <t>2020-08-29 15:00:03+00:00</t>
  </si>
  <si>
    <t>Katy Perry's new album "Smile" out now - http://katy.to/smileID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Director: Hoku &amp; Adam
Video Commissioner: Targa Sahyoun
Production Company: Partizan Entertainment 
Executive Producer: Sara Nix 
Producer: Brian Covalt 
#katyperry #smile
Music video by Katy Perry performing Tucked (Visual Album Video). Â© 2020 Capitol Records, LLC
http://vevo.ly/3eAU5G</t>
  </si>
  <si>
    <t>['Katy', 'Perry', 'Tucked', '(Visual', 'Album', 'Video)', 'Capitol', 'Records', 'Pop', 'katy perry', 'smile', 'kp smile', 'katy perrysmile', 'katy perry teenage dream', 'katy perry new music', 'katy perry new single', 'katy perry2020', 'kp5', 'kp', 'what makes woman', 'never really over', 'Harleys in Hawaii', 'cry about it later', 'tucked', 'champagne problems', 'resilient', 'teary eyes', 'only love', 'ã‚±ã‚¤ãƒ†ã‚£ãƒ»ãƒšãƒªãƒ¼', 'ì¼€ì´í‹° íŽ˜ë¦¬', 'å‡±è’‚ä½©èŠ®', 'å‡¯è’‚ä½©èŠ®']</t>
  </si>
  <si>
    <t>SjmXERieW9s</t>
  </si>
  <si>
    <t>Katy Perry - Cry About It Later (The Smile Video Series)</t>
  </si>
  <si>
    <t>Katy Perry Cry About It Later The Smile Video Series</t>
  </si>
  <si>
    <t>2020-08-28 15:00:09+00:00</t>
  </si>
  <si>
    <t>Katy Perry's new album "Smile" out now - http://katy.to/smileID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Director: Sykosan 
Video Commissioner: Targa Sahyoun
Production Company: Partizan Entertainment 
Executive Producer: Sara Nix 
Producer: Brian Covalt 
Animation Production: Future Power Station 
#katyperry #smile
Music video by Katy Perry performing Cry About It Later (Visual Album Video). Â© 2020 Capitol Records, LLC
http://vevo.ly/4EKJPE</t>
  </si>
  <si>
    <t>['Katy', 'Perry', 'Cry', 'About', 'Later', '(Visual', 'Album', 'Video)', 'Capitol', 'Records', 'Pop', 'katy perry', 'smile', 'kp smile', 'katy perrysmile', 'katy perry teenage dream', 'katy perry new music', 'katy perry new single', 'katy perry2020', 'kp5', 'kp', 'what makes woman', 'never really over', 'Harleys in Hawaii', 'cry about it later', 'tucked', 'champagne problems', 'resilient', 'teary eyes', 'only love', 'ã‚±ã‚¤ãƒ†ã‚£ãƒ»ãƒšãƒªãƒ¼', 'ì¼€ì´í‹° íŽ˜ë¦¬', 'å‡±è’‚ä½©èŠ®', 'å‡¯è’‚ä½©èŠ®']</t>
  </si>
  <si>
    <t>aYjHOf6-SmM</t>
  </si>
  <si>
    <t>Katy Perry - Harleys In Hawaii (The Smile Video Series)</t>
  </si>
  <si>
    <t>Katy Perry Harleys In Hawaii The Smile Video Series</t>
  </si>
  <si>
    <t>2020-08-27 15:00:01+00:00</t>
  </si>
  <si>
    <t>Katy Perry's new album "Smile" out August 28 - http://katy.to/smileID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Director: Hoku &amp; Adam
Video Commissioner: Targa Sahyoun
Production Company: Partizan Entertainment
Executive Producer: Sara Nix 
Producer: Brian Covalt
Animation Production: Vascolo 
Choreography and Chanting: Patrick MakuakÄne 
Dancer: Kaila DeFries
Special Thanks to: MÄhealani Uchiyama and Keone Nunes 
#katyperry #smile
Music video by Katy Perry performing Harleys In Hawaii (Visual Album Video). Â© 2020 Capitol Records, LLC
http://vevo.ly/AhG9Dx</t>
  </si>
  <si>
    <t>['Katy', 'Perry', 'Harleys', 'Hawaii', '(Visual', 'Album', 'Video)', 'Capitol', 'Records', 'Pop', 'katy perry', 'smile', 'kp smile', 'katy perrysmile', 'katy perry teenage dream', 'katy perry new music', 'katy perry new single', 'katy perry2020', 'kp5', 'kp 5', 'what makes a woman', 'never really over', 'Harleys in Hawaii', 'cry about it later', 'tucked', 'champagne problems', 'resilient', 'teary eyes', 'only love']</t>
  </si>
  <si>
    <t>bHfiu46LFmo</t>
  </si>
  <si>
    <t>Katy Perry - Never Really Over (The Smile Video Series)</t>
  </si>
  <si>
    <t>Katy Perry Never Really Over The Smile Video Series</t>
  </si>
  <si>
    <t>2020-08-26 15:00:10+00:00</t>
  </si>
  <si>
    <t>Katy Perry's new album "Smile" out August 28 - http://katy.to/smileID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Director: Rafatoon
Producer: Dave Gelb &amp; Evan Brown
Production Company: Dreambear
Video Commissioner: Targa Sahyoun
#katyperry #smile
Music video by Katy Perry performing Never Really Over (Visual Album Video). Â© 2020 Capitol Records, LLC
http://vevo.ly/PahLEc</t>
  </si>
  <si>
    <t>['Katy', 'Perry', 'Never', 'Really', 'Over', '(Visual', 'Album', 'Video)', 'Capitol', 'Records', 'Pop', 'katy perry', 'smile', 'kp smile', 'katy perrysmile', 'katy perry teenage dream', 'katy perry new music', 'katy perry new single', 'katy perry2020', 'kp5', 'kp 5', 'what makes a woman', 'never really over', 'Harleys in Hawaii', 'cry about it later', 'tucked', 'champagne problems', 'resilient', 'teary eyes', 'only love']</t>
  </si>
  <si>
    <t>q_JTAO-8xgc</t>
  </si>
  <si>
    <t>Katy Perry - What Makes A Woman (Official Acoustic Video)</t>
  </si>
  <si>
    <t>Katy Perry What Makes A Woman Official Acoustic Video</t>
  </si>
  <si>
    <t>2020-08-20 15:00:14+00:00</t>
  </si>
  <si>
    <t>Katy Perry's new album "Smile" out August 28 - http://katy.to/smileID
Listen to "What Makes A Woman" here: http://katy.to/wmawID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Kris Pooley: music director, keys
Devon Eisenbarger: guitar
India Carney: background vocals
"What Makes A Woman" Lyrics:
Is it the way I talk sweet
The way my skin is soft
Or how I can be a bitch
And make you keep your fingers crossed
Is it the way that I praise you
The way that I please you
Or how fast I change my mind
And get scared that I might leave you
Could spend your whole life but you couldnâ€™t
Describe what makes a woman
Sheâ€™s always been a perfect mystery
Could spend your whole life but you couldnâ€™t
Describe what makes a woman
And thatâ€™s what makes a woman to me
Is it the way I cut my hair and put no makeup on
I feel most beautiful doing what the fuck I want
Is it that my intuition is never really off
I need tissues for my issues
And band-aids for my heart
Could spend your whole life but you couldnâ€™t
Describe what makes a woman
Sheâ€™s always been a perfect mystery
Could spend your whole life but you couldnâ€™t
Describe what makes a woman
And thatâ€™s what makes a woman to me
Thatâ€™s what makes a woman to me
Is it the way we keep 
The whole world turning
In a pair of heels
Yeah, thatâ€™s what makes a woman
#katyperry #whatmakesawoman #acoustic
Music video by Katy Perry performing What Makes A Woman (Acoustic Video). Â© 2020 Capitol Records, LLC</t>
  </si>
  <si>
    <t>['Katy', 'Perry', 'What', 'Makes', 'Woman', '(Acoustic', 'Video)', 'Capitol', 'Records', 'Pop', 'katy perry', 'what makes woman', 'katy perry what makes woman', 'smile', 'katy perry smile', 'katy perry teenage dream', 'katy perry new music', 'katy perry new single', 'katy perry 2020', 'katy perry wmaw', 'wmaw', 'acoustic', 'wmaw acoustic', 'what makes woman acoustic']</t>
  </si>
  <si>
    <t>vZA5heWazIQ</t>
  </si>
  <si>
    <t>Katy Perry - Smile</t>
  </si>
  <si>
    <t>Katy Perry Smile</t>
  </si>
  <si>
    <t>2020-08-14 15:00:48+00:00</t>
  </si>
  <si>
    <t>Katy Perry's new album "Smile" out August 28 - http://katy.to/smileID
Listen to "Smile" here: http://katy.to/smileID
Get "Smile" merch here: http://katy.to/KPshopID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Director: Mathew Miguel Cullen
Story by: Mathew Miguel Cullen, Josh Chesler
Production Company: London Alley
Executive Producers: Luga Podesta, Brandon Bonfiglio
Producer: Andrew Lerios
Production Supervisor: Alex Randall
Director of Photography: Jeff Cronenweth
Production Designer: John Richoux
1st AD: David Goldstein
Post Production Supervisor: Ivan Ovalle
Video Commissioner: Targa Sayhoun
Animation Studio: Nathan Love
NATHAN LOVE
Animation Producer / Director: Joe Burrascano
Executive Producer: Jon Oâ€™Hara
Art Director: Anca Risca
Production Designer / Illustrator: Tim Probert
Designer / Illustrator: Ellen Su
Motion Graphics Design &amp; Animation: Sam Feske
Technical Directors: Jin Fang Jiang, Polly McGuire
CG Artist: Jin Fang Jiang
FX Artist: Josh Clos
MIRADA
Creative Director: Mathew Miguel Cullen
Post Producer: Sacha Flick
Editor: Darren Richmond
Character Design: Vivian Ly, Jing Zheng
Lead Storyboard: Max Forward
Additional Storyboard: Michael Lee
FLOOUL ANIMATION
Producer: Pedro Conti
Production assistant: Gustavo Ribeiro
Color Key: Pedro Conti and Victor Hugo Queiroz
CG supervisor or CG Lead: Pedro Conti and Victor Hugo Queiroz
Pipeline: Pedro Conti and NoOne Studio
Visual Development artists: Victor Hugo Queiroz, Pedro Conti, JosÃ© Manuel Linares, Alexandre Jose AssunÃ§Ã£o, Lincoln Horita, Magno Coutinho.
Character modeling leads: Victor Hugo Queiroz and Pedro Conti
Character modeling: Gustavo Ramos, Leo Rezende, Jose Manuel Linares, Lincoln Horita, Magno Coutinho.
Environment modeling leads: Jose manuel Linare and Pedro Conti
Environment modeling: Victor Hugo Queiroz, Alexandre Jose AssunÃ§ao, Gustavo Ribeiro, Gustavo Ramos, Fabio Scied.
Look Development supervisor: Victor Hugo Queiroz and Pedro Conti
Look development artists: Gustavo Ribeiro, Fabio Scied, Guilherme ProenÃ§a, NoOne Studio
Grooming: Victor Hugo Queiroz and Pedro Conti
R&amp;D: Fabio Scied, Pedro Conti, Victor hugo queiroz, Marcelo Souza.
Effects: Ivan stephan, Victor Hugo Queiroz and Pedro Conti
Lighting leads: Pedro Conti and Victor Hugo Queiroz
Lighting and compositing: Gustavo Ribeiro, Fabio Scied, NoOne Studio
Finances: Karina Cunha
Render Farm: Rebus Farm
LITTLE ZOO STUDIO
Executive Producer &amp; Director: Jason Taylor
Production Manager: Jackie Munro
Animation Supervisor: Todd Wilbur
Animators: Paulo Lombardi, Kevin (Hoa) Nguyen, Matt Walker, Renato Sena
RIGGING
Rigging Supervisor: Rijah Kazuo
Riggers: Danilo Pinheiro, Vitor Augusto Mariano, Tamires Garcia
Blendshape Supervisor: Mayara Scudeler
VFX/ Beauty: Hoody FX
VFX supervisors: Ivan Khudoliy and Veronika Rozenberg
VFX Artists: Maxim Sychev, Dmitry Kornilov, Stanislav Burenkov, Alina Shuryhina, Viktor Meshukov, Alexey Elenskiy 
1st AC: Paul Santoni
DIT: Michele DeLorimier
VTR: Gennadi Balitski
Gaffer: Gideon Markham
Best Boy Electric: Daniel Carrillo
Electrics: Matthew Hall, Francisco Pinon
Key Grip: Charles Lenz
Best Boy Grip: John Serino
Dolly Grip: Otis Mannick
Grip: William Tully
Art Director: Cristina Bidagor
Set Decorator: Leah ByChurch
Set Designer: John Jalandoni
Set Dresser: Cassie Hunter, John Hirsch
Carpenter: Andrew Montagnino, David Gaughran
Art PA: Oscar Araujo 
2nd AD: Eric Topp
Production Assistants: Gabriel Shadwick, Nicholas Fiore, Francisco Flores
Location Rep: Phillip Ahn
Covid Officer: Gola Rakhshani
Director Rep: Tommy Labuda
Assistant Editor: Luis Caraza
Colorist: Siggy Ferstl @ Company 3
Color Producer: Matt Moran
Stylist: Samantha Burkhart
Assistant Stylist: Damien Lloyd
Seamstress: Farrah
Makeup: Michael Anthony
Hair: Jesus Guerrero
Nails: Kim Truong
Music video by Katy Perry performing Smile. Â© 2020 Capitol Records, LLC
http://vevo.ly/zLPmTo</t>
  </si>
  <si>
    <t>['katy perry', 'katy', 'perry', 'smile', 'katy perry smile', 'katy perry smile video', 'smile video', 'smile music video', 'smile official video', 'katy perry smile music video', 'katy perry smile official video', 'kp5', 'katy perry new album', 'katy perry new', 'katy perry 2020', 'never really over', 'small talk', 'harleys in hawaii', 'daisies', 'teenage dream', 'prism', 'kissed girl', 'hot cold', 'roar', 'firework', 'katie perry', 'katy hudson', 'capitol records', 'pop music', 'ã‚±ã‚¤ãƒ†ã‚£ãƒ»ãƒšãƒªãƒ¼', 'ì¼€ì´í‹° íŽ˜ë¦¬']</t>
  </si>
  <si>
    <t>ZQPSRQtABdU</t>
  </si>
  <si>
    <t>Katy Perry - Smile (Performance Video)</t>
  </si>
  <si>
    <t>Katy Perry Smile Performance Video</t>
  </si>
  <si>
    <t>2020-07-14 15:00:16+00:00</t>
  </si>
  <si>
    <t>Katy Perry's new album "Smile" out August 28 - http://katy.to/smileID
Listen to "Smile" here: http://katy.to/smileID
Get "Smile" merch here: http://katy.to/KPshopID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DIRECTORS: The Squared Division â€“ Antony Ginandjar &amp; Ashley Evans
PRODUCER: Baz Halpin (Silent House Productions)
"Smile" Lyrics:
Yeah, Iâ€™m thankful
Scratch that baby Iâ€™m grateful 
Gotta say itâ€™s really been a while 
But now I got back that smile, smile
Iâ€™m so thankful
Scratch that baby Iâ€™m grateful 
Now you see me shine from a mile
Finally got back that smile, smile
Every day 
Groundhog day
Going through motions felt so fake 
Not myself
Not my best
Felt like I
Failed the test
But every tear has been a lesson
Rejection can be Godâ€™s protection
Long hard road to get that redemption 
But no shortcuts to a blessinâ€™
Yeah, Iâ€™m thankful
Scratch that baby Iâ€™m grateful 
Gotta say itâ€™s really been a while 
But now I got back that smile, smile
Iâ€™m so thankful
Scratch that baby Iâ€™m grateful 
Now you see me shine from a mile
Finally got back that smile, smile
2.0
Remodeled 
Used to be dull now I sparkle 
Had a piece
Of humble pie
That ego check
Saved my life 
Now I got a smile like Lionel Richie
Big and bright, need shades just to see me 
Trynna stay alive just like Iâ€™m the Bee-Gees 
A Mona Lisa masterpiece
Yeah, Iâ€™m thankful
Scratch that baby Iâ€™m grateful 
Gotta say itâ€™s really been a while 
But now I got back that smile, smile
Iâ€™m so thankful
Scratch that baby Iâ€™m grateful 
Now you see me shine from a mile
Finally got back that smile, smile
Yeah, Iâ€™m thankful
Scratch that baby Iâ€™m grateful 
Gotta say itâ€™s really been a while 
But now I got back that smile, smile
Iâ€™m so thankful
Scratch that baby Iâ€™m grateful 
Now you see me shine from a mile
Finally got back that smile, smile
#katyperry #smile
Music video by Katy Perry performing Smile (Performance Video). Â© 2020 Capitol Records, LLC
http://vevo.ly/whAjlC</t>
  </si>
  <si>
    <t>['Katy', 'Perry', 'Smile', '(Performance', 'Video)', 'Capitol', 'Records', 'Pop', 'katy perry', 'katy perry smile', 'smile', 'katy perry new song', 'katy perry kp5', 'kp5', 'teenage dream', 'daisies', 'katy perry 2020', 'pop', 'new', 'katie perry']</t>
  </si>
  <si>
    <t>FzscYceVGVo</t>
  </si>
  <si>
    <t>Coke Studio Sessions: Katy Perry</t>
  </si>
  <si>
    <t>Coke Studio Sessions Katy Perry</t>
  </si>
  <si>
    <t>2020-06-27 02:57:36+00:00</t>
  </si>
  <si>
    <t>#CokeStudioSessions is now live with #KatyPerry. To get the full experience, download #BeAPP here https://CokeURL.com/t2ypj 
You can DONATE NOW @ https://CokeURL.com/j9crt to the International Red Cross and Red Crescent Movement and help vulnerable people affected by COVID-19 worldwide.</t>
  </si>
  <si>
    <t>BwkdoQheLOo</t>
  </si>
  <si>
    <t>Katy Perry - Daisies (Can't Cancel Pride)</t>
  </si>
  <si>
    <t>Katy Perry Daisies Cant Cancel Pride</t>
  </si>
  <si>
    <t>2020-06-26 04:00:02+00:00</t>
  </si>
  <si>
    <t>Listen to Daisies here: http://katy.to/DaisiesID
Get Daisies merch here: http://katy.to/KPshopID
DIRECTORS: The Squared Division â€“ Antony Ginandjar &amp; Ashley Evans
PRODUCER: Baz Halpin (Silent House Productions)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Music video by Katy Perry performing Daisies (Can't Cancel Pride). Â© 2020 Capitol Records, LLC
http://vevo.ly/jzbgGX</t>
  </si>
  <si>
    <t>['katy perry', 'katy', 'daisies', 'perry', 'katy perry daisies', 'katie perry', 'kati perry', 'katy perry 2020', 'katy perry new music', 'katie perry new music', 'daisies 2020', 'pride', 'pride 2020', 'iheart pride', 'cant cancel pride', 'cant cancel pride 2020', 'iheart cant cancel pride 2020']</t>
  </si>
  <si>
    <t>9V11-1uPZaM</t>
  </si>
  <si>
    <t>Katy Perry - Daisies (Official Lyric Video)</t>
  </si>
  <si>
    <t>Katy Perry Daisies Official Lyric Video</t>
  </si>
  <si>
    <t>2020-05-26 04:00:02+00:00</t>
  </si>
  <si>
    <t>Katy Perry's new album "Smile" out August 28 - http://katy.to/smileID
Listen to Daisies here: http://katy.to/DaisiesID
Get Daisies merch here: http://katy.to/KPshopID
Director: VallÃ©e Duhamel
Producer: Brian Covalt
Commissioner: Targa Sahyoun
Executive Producer: Sara Nix
Production Company: Partizan Entertainment
Animation Production: Moving Colour 
Creative Director &amp; Producer: Brian Covalt 
Animation Production: 2Veinte
Creative &amp; Art Director: Pablo Gostanian
Executive Director: Agustin Valcarenghi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Music video by Katy Perry performing Daisies (Lyric Video). Â© 2020 Capitol Records, LLC</t>
  </si>
  <si>
    <t>['katy perry', 'katy', 'perry', 'daisies', 'katy daisies', 'new katy', 'new katy perry', 'katy perry new song', 'katy perry 2020', 'katy 2020', 'kp5', 'pop', 'new', 'new song', 'teenage dream', 'katie perry', 'lyric video', 'katy perry lyric video', 'lyrics']</t>
  </si>
  <si>
    <t>yNkeQ7DdCs4</t>
  </si>
  <si>
    <t>Katy Perry - Never Really Over (Live on Good Morning America / 2020)</t>
  </si>
  <si>
    <t>Katy Perry Never Really Over Live on Good Morning America 2020</t>
  </si>
  <si>
    <t>2020-05-22 23:24:08+00:00</t>
  </si>
  <si>
    <t>Listen to Daisies here: http://katy.to/DaisiesID
Get Daisies merch here: http://katy.to/KPshopID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http://vevo.ly/R7hFdZ</t>
  </si>
  <si>
    <t>['katy perry', 'katy', 'perry', 'daisies', 'katy daisies', 'new katy', 'new katy perry', 'katy perry new song', 'katy perry 2020', 'katy 2020', 'kp5', 'never worn white katy', 'never worn white katy perry', 'pop', 'new', 'new song', 'teenage dream', 'katie perry', 'live', 'good morning america', 'gma', 'never really over', 'nro']</t>
  </si>
  <si>
    <t>bq8X2-P2jHQ</t>
  </si>
  <si>
    <t>Katy Perry - Daisies (Live On Good Morning America)</t>
  </si>
  <si>
    <t>Katy Perry Daisies Live On Good Morning America</t>
  </si>
  <si>
    <t>2020-05-22 23:03:10+00:00</t>
  </si>
  <si>
    <t>Katy Perry's new album "Smile" out August 28 - http://katy.to/smileID
Listen to Daisies here: http://katy.to/DaisiesID
Get Daisies merch here: http://katy.to/KPshopID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http://vevo.ly/eSbhBh</t>
  </si>
  <si>
    <t>['katy perry', 'katy', 'perry', 'daisies', 'katy daisies', 'new katy', 'new katy perry', 'katy perry new song', 'katy perry 2020', 'katy 2020', 'kp5', 'never worn white katy', 'never worn white katy perry', 'pop', 'new', 'new song', 'teenage dream', 'katie perry', 'live']</t>
  </si>
  <si>
    <t>9UcHvzG1I1I</t>
  </si>
  <si>
    <t>Katy Perry - Daisies (Live From American Idol Finale, May 17 2020)</t>
  </si>
  <si>
    <t>Katy Perry Daisies Live From American Idol Finale May 17 2020</t>
  </si>
  <si>
    <t>2020-05-18 02:00:00+00:00</t>
  </si>
  <si>
    <t>Katy Perry's new album "Smile" out August 28 - http://katy.to/smileID
Listen to Daisies here: http://katy.to/DaisiesID
Get Daisies merch here: http://katy.to/KPshopID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http://vevo.ly/SgHsD7</t>
  </si>
  <si>
    <t>['katy perry', 'katy', 'perry', 'daisies', 'katy daisies', 'new katy', 'new katy perry', 'katy perry new song', 'katy perry 2020', 'katy 2020', 'kp5', 'never worn white katy', 'never worn white katy perry', 'pop', 'new', 'new song', 'teenage dream', 'katie perry', 'american idol', 'live']</t>
  </si>
  <si>
    <t>NutHKRKBgR0</t>
  </si>
  <si>
    <t>Katy Perry - Daisies (Official Music Video)</t>
  </si>
  <si>
    <t>Katy Perry Daisies Official Music Video</t>
  </si>
  <si>
    <t>2020-05-15 04:00:10+00:00</t>
  </si>
  <si>
    <t>Katy Perry's new album "Smile" out August 28 - http://katy.to/smileID
Listen to Daisies here: http://katy.to/DaisiesID
Get Daisies merch here: http://katy.to/KPshopID
Director: Liza Voloshin
Producer: Liza Voloshin
Katy Perry Complete Collection on Spotify: http://katy.to/SpotifyCompleteYD
Katy Perry Essentials on Apple Music: http://katy.to/AMEssentialsYD
Watch your favorite Katy videos on YouTube: http://katy.to/MusicVideosYD
Follow Katy Perry: Website: http://katy.to/WebsiteYD
Instagram: http://katy.to/InstagramYD
Twitter: http://katy.to/TwitterYD
Facebook: http://katy.to/FacebookYD
Weibo: http://katy.to/WeiboYD
VK: http://katy.to/VKPageYD
"Daisies" Lyrics:
Told them your dreams,
and they all started laughing
I guess youâ€™re out of your mind til it actually happens
Iâ€™m the small town
One in seven billion
Why canâ€™t it be me
They told me I was out there
Tried to knock me down
Took those sticks and stones
Showed â€˜em
I could build a house
They tell me that Iâ€™m crazy
But Iâ€™ll never
let â€˜em
change me
Til they cover me in daisies,
daisies,
daisies
They said Iâ€™m going nowhere
Tried to count me out
Took those sticks and stones
Showed â€˜em
I could build a house
They tell me that
Iâ€™m crazy
But
Iâ€™ll never let â€˜em
change me
Til they
cover me in daisies,
daisies,
daisies
When did we all stop believing in magic
Why did we put
all our hopes in a box in the attic
Iâ€™m the long shot
Iâ€™m the Hail Mary
Why canâ€™t it be me
They told me I was out there
Tried to knock me down
Took those sticks and stones
Showed â€˜em
I could build a house
They tell me that Iâ€™m crazy
But Iâ€™ll never let â€˜em
change me
Til they cover me
in daisies,
daisies,
daisies
They said Iâ€™m going nowhere
Tried to count me out
Took those sticks and stones
Showed â€˜em
I could build a house
They tell me that Iâ€™m crazy
But
Iâ€™ll never let â€˜em change me
Til they cover me in daisies,
daisies,
daisies
Iâ€™m the
small town
One in seven billion
Why canâ€™t
it be me
They told me I was out there
Tried to knock me down
Took those sticks and stones
Showed â€˜em
I could build a house
They tell me that Iâ€™m crazy
But Iâ€™ll never let â€˜em
change me
Til they cover me in daisies,
daisies,
daisies
They said
Iâ€™m going nowhere
Tried to count me out
Took those sticks and stones
Showed â€˜em
I could build a house
They tell me that Iâ€™m crazy
But Iâ€™ll never let â€˜em
change me
Til they cover me in daisies,
daisies,
daisies
Music video by Katy Perry performing Daisies. Â© 2020 Capitol Records, LLC
http://vevo.ly/jKhwTl</t>
  </si>
  <si>
    <t>['katy perry', 'katy', 'perry', 'daisies', 'katy daisies', 'new katy', 'new katy perry', 'katy perry new song', 'katy perry 2020', 'katy 2020', 'kp5', 'never worn white katy', 'never worn white katy perry', 'pop', 'new', 'new song', 'teenage dream', 'katie perry']</t>
  </si>
  <si>
    <t>AsmHz9JCU4M</t>
  </si>
  <si>
    <t>UCbW18JZRgko_mOGm5er8Yzg</t>
  </si>
  <si>
    <t>One Direction - End of the Day (Audio)</t>
  </si>
  <si>
    <t>One Direction End of the Day Audio</t>
  </si>
  <si>
    <t>2020-08-24 07:57:20+00:00</t>
  </si>
  <si>
    <t>One Direction - End of the Day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I told her that I loved her, was not sure if she heard
The roof was pretty windy and she didn't say a word
Party dying downstairs, had nothing left to do
Just me, her and the moon
I said you're on fire, babe
Then down came the lightning on me
Love can be frightening for sure
All I know at the end of the day
Is you want what you want and you say what you say
And you follow your heart even though it'll break sometimes
All I know at the end of the day
Is you love who you love, there ain't no other way
If there's something I've learned from a million mistakes
You're the one that I want at the end of the day
At the end of the day
You're the one that I want at the end of the day
She said the night was over, I said it's forever
20 minutes later, wound up in the hospital
The priest thinks it's the devil, my mum thinks it's the flu
But, girl, it's only you
I said you're on fire, babe
Then down came the lightning on me
Love can be frightening for sure
All I know at the end of the day
Is you want what you want and you say what you say
And you follow your heart even though it'll break sometimes
All I know at the end of the day
Is you love who you love, there ain't no other way
If there's something I've learned from a million mistakes
You're the one that I want at the end of the day
When the sun goes down
I know that you and me and everything will be alright
And when the city's sleeping
You and I can stay awake, can keep on dreaming
You and I can stay awake, can keep on dreaming
All I know at the end of the day
Is you want what you want and you say what you say
And you follow your heart even though it'll break sometimes
All I know at the end of the day
Is you love who you love, there ain't no other way
If there's something I've learned from a million mistakes
You're the one that I want at the end of the day
At the end of the day
You're the one that I want at the end of the day
You're the one that I want at the end of the day
#OneDirection #EndOfTheDay #OneDirectionOfficial #1D #OneDirectionEndOfTheDay #OneDirectionOfficialVideo #EndOfTheDayLyrics #WhatMakesYouBeautiful #BestSongEver #StoryOfMyLife</t>
  </si>
  <si>
    <t>['one Direction', 'End Of the Day', 'One Direction End of the Day', 'One Direction official video', 'One Direction End of the Day official video', 'One Direction End of the Day lyrics', 'One Direction album', 'Best Of One Direction', 'One Direction full album', 'One Direction essentials', 'One Direction full track', 'Drag Me Down', 'What Makes You Beautiful', 'Story of My Life', 'Night Changes', 'Steal My Girl', 'Harry Styles', 'Niall Horan', 'Zayn Malik', 'Liam Payne', 'Louis', 'one']</t>
  </si>
  <si>
    <t>AGDlC3VDVCc</t>
  </si>
  <si>
    <t>One Direction - History (Audio)</t>
  </si>
  <si>
    <t>One Direction History Audio</t>
  </si>
  <si>
    <t>2020-08-23 23:01:01+00:00</t>
  </si>
  <si>
    <t>One Direction â€“ History (Official Video)
Follow on Spotify - https://1D.lnk.to/Spotify
Listen on Apple Music - https://1D.lnk.to/AppleMusic
Listen on Amazon Music - https://1D.lnk.to/AmazonMusic
Listen on Deezer - https://1D.lnk.to/Deezer 
Listen on YouTube Music - https://smarturl.it/OneDirection_YTMusic
Check out One Directionâ€™s 10 Year Anniversary website here:
https://1D.lnk.to/10YearsOf1DWebsite
WATCH STORY OF MY LIFE MUSIC VIDEO â–º https://smarturl.it/OneDirection_SOML
WATCH WHAT MAKES YOU BEAUTIFUL MUSIC VIDEO â–º https://smarturl.it/1D_WMYB
WATCH DRAG ME DOWN MUSIC VIDEO â–º https://smarturl.it/OneDirection_DMD
WATCH YOU &amp; I MUSIC VIDEO â–º https://smarturl.it/OneDirection_Y_and_I
WATCH STEAL MY GIRL MUSIC VIDEO â–º https://smarturl.it/OneDirection_SMG
WATCH BEST SONG EVER MUSIC VIDEO â–º https://smarturl.it/OneDirection_BSE
Subscribe to the One Direction YouTube channel - https://smarturl.it/OneDirection_YT_Sub
Follow One Direction:
Facebook - https://www.facebook.com/onedirection/
Twitter - https://twitter.com/onedirection
Instagram - https://www.instagram.com/onedirection/
Lyrics
[Harry:]
You gotta help me, I'm losing my mind
Keep getting the feeling you wanna leave this all behind
Thought we were going strong
I thought we were holding on
Aren't we?
[Niall:]
No, they don't teach you this in school
Now my heart's breaking and I don't know what to do
Thought we were going strong
Thought we were holding on
Aren't we?
[All:]
You and me got a whole lot of history (oh)
We could be the greatest team that the world has ever seen
You and me got a whole lot of history (oh)
So don't let it go, we can make some more, we can live forever
[Liam:]
All of the rumors, all of the fights
But we always find a way to make it out alive
Thought we were going strong
Thought we were holding on
Aren't we?
[All:]
You and me got a whole lot of history (oh)
We could be the greatest team that the world has ever seen
You and me got a whole lot of history (oh)
So don't let it go, we can make some more, we can live forever
[Louis:]
Mini bars, expensive cars, hotel rooms, and new tattoos
And the good champagne, and private planes, but they don't mean anything
'Cause the truth is out, I realize that without you here life is just a lie
This is not the end
This is not the end
We can make it, you know it, you know
[All:]
You and me got a whole lot of history (oh)
We could be the greatest team that the world has ever seen
You and me got a whole lot of history (oh)
So don't let it go, we can make some more, we can live forever
[All:]
You and me got a whole lot of history (oh)
We could be the greatest team that the world has ever seen
You and me got a whole lot of history (oh)
So don't let it go, we can make some more, we can live forever
[Harry:]
So don't let me go
So don't let me go
[All:]
We can live forever
[Liam:]
Baby don't you know
Baby don't you know
[All:]
We can live forever
#OneDirection #History #OneDirectionOfficial #1D #OneDirectionHistory#OneDirectionOfficialVideo #HistoryLyrics #WhatMakesYouBeautiful #BestSongEver #StoryOfMyLife</t>
  </si>
  <si>
    <t>['one Direction', 'history', 'One Direction History', 'One Direction official video', 'One Direction History official video', 'One Direction History lyrics', 'One Direction album', 'Best Of One Direction', 'One Direction full album', 'One Direction essentials', 'One Direction full track', 'Drag Me Down', 'What Makes You Beautiful', 'Story of My Life', 'Night Changes', 'Steal My Girl', 'Harry Styles', 'Niall Horan', 'Zayn Malik', 'Liam Payne', 'Louis Tomlinson', 'one direction official']</t>
  </si>
  <si>
    <t>HBttoBTxkAs</t>
  </si>
  <si>
    <t>One Direction - A.M. (Audio)</t>
  </si>
  <si>
    <t>One Direction AM Audio</t>
  </si>
  <si>
    <t>One Direction - A.M.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Won't you stay 'til the A.M.?
All my favourite conversations
Always made in the A.M. (yeah yeah)
Feels like this could be forever tonight
Break these clocks, forget about time
There could be a World War 3 goin' on outside
You and me were raised in the same part of town
Got these scars on the same ground
Remember how we used to kick around just wasting time?
Won't you stay 'til the A.M.?
All my favourite conversations
Always made in the A.M.
Cause we don't know what we're saying
We're just swimming round in our glasses
And talking out of our asses
Like we're all gonna make it (yeah, yeah)
Feels like this could be forever right now
Don't wanna sleep cause we're dreaming out loud
Trying to behave but you know that we never learned, how
You and me were raised in the same part of town
Got these scars on the same ground
Remember how we used to kick around just wasting time?
Won't you stay 'til the A.M.?
All my favourite conversations
Always made in the A.M.
Cause we don't know what we're saying
We're just swimming round in our glasses
And talking out of our asses
Like we're all gonna make it (yeah, yeah)
You know I'm always coming back to this place
You know
And I'll say
You know I'm always gonna look for your face
You know
Won't you stay 'til the A.M.?
All my favourite conversations
Always made in the A.M.
Cause we don't know what we're saying
We're just swimming round in our glasses
And talking out of our asses
Like we're all gonna make it (yeah, yeah)
Won't you stay 'til the A.M.?
You know I'm always coming back to this place
Won't you stay 'til the A.M.? (yeah, yeah)
You know
Won't you stay 'til the A.M.?
You know I'm always gonna look for your face
Won't you stay 'til the A.M.? (yeah, yeah)
#OneDirection #AM #OneDirectionOfficial #1D #OneDirectionAM #OneDirectionOfficialVideo #AMLyrics</t>
  </si>
  <si>
    <t>['one Direction', 'a.m.', 'One Direction A.M.', 'One Direction official video', 'One Direction A.M. official video', 'One Direction A.M. lyrics', 'One Direction album', 'Best Of One Direction', 'One Direction full album', 'One Direction essentials', 'One Direction full track', 'Drag Me Down', 'What Makes You Beautiful', 'Story of My Life', 'Night Changes', 'Steal My Girl', 'Harry Styles', 'Niall Horan', 'Zayn Malik', 'Liam Payne', 'Louis Tomlinson', '10 Years of 1D', 'one', 'direction']</t>
  </si>
  <si>
    <t>JAERpGGh-wA</t>
  </si>
  <si>
    <t>One Direction - Infinity (Audio)</t>
  </si>
  <si>
    <t>One Direction Infinity Audio</t>
  </si>
  <si>
    <t>One Direction - Infinity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Down to Earth
Keep on falling when I know it hurts
Going faster than a million miles an hour
Tryna catch my breath some way, somehow
Down to Earth
It's like I'm frozen, but the world still turns
Stuck in motion, and the wheels keep spinning 'round
Moving in reverse with no way out
And now I'm one step closer to being
Two steps far from you
When everybody wants you
Everybody wants you
How many nights does it take to count the stars?
That's the time it would take to fix my heart
Oh, baby, I was there for you
All I ever wanted was the truth, yeah, yeah
How many nights have you wished someone would stay?
Lie awake only hoping they're okay
I never counted all of mine
If I tried, I know it would feel like infinity
Infinity, infinity, yeah
Infinity
Eyes can't shine
Unless there's something burning bright behind
Since you went away, there's nothing left in mine
I feel myself running out of time
And now I'm one step closer to being
Two steps far from you
When everybody wants you
Everybody wants you
How many nights does it take to count the stars?
That's the time it would take to fix my heart
Oh, baby, I was there for you
All I ever wanted was the truth, yeah, yeah
How many nights have you wished someone would stay?
Lie awake only hoping they're okay
I never counted all of mine
If I tried, I know it would feel like infinity
Infinity, infinity, yeah
Infinity, infinity, infinity
How many nights does it take to count the stars?
That's the time it would take to fix my heart
Oh, baby, I was there for you
All I ever wanted was the truth, yeah, yeah
How many nights have you wished someone would stay?
Lie awake only hoping they're okay
I never counted all of mine
If I tried, I know it would feel like Infinity (infinity)
Infinity (infinity), Infinity, yeah
Infinity
#OneDirection #Infinity #OneDirectionOfficial #1D #OneDirectionInfinity #OneDirectionOfficialVideo #InfinityLyrics #WhatMakesYouBeautiful #BestSongEver #StoryOfMyLife</t>
  </si>
  <si>
    <t>['one Direction', 'infinity', 'One Direction Infinity', 'One Direction official video', 'One Direction Infinity official video', 'One Direction Infinity lyrics', 'One Direction album', 'Best Of One Direction', 'One Direction full album', 'One Direction essentials', 'One Direction full track', 'Drag Me Down', 'What Makes You Beautiful', 'Story of My Life', 'Night Changes', 'Steal My Girl', 'Harry Styles', 'Niall Horan', 'Zayn Malik', 'Liam Payne', 'Louis Tomlinson', 'one', 'direction', 'best']</t>
  </si>
  <si>
    <t>dTvgQ7-jPYk</t>
  </si>
  <si>
    <t>One Direction - I Want to Write You a Song (Audio)</t>
  </si>
  <si>
    <t>One Direction I Want to Write You a Song Audio</t>
  </si>
  <si>
    <t>One Direction - I Want to Write You a Song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I wanna write you a song
One as beautiful as you are sweet
With just a hint of pain for the feeling that I get when you are gone
I wanna write you a song
I wanna lend you my coat
One that's as soft as your cheek
So when the world is cold you will have a hiding place you can go
I wanna lend you my coat
Everything I need I get from you
And giving back is all I wanna do
I wanna build you a boat
One as strong as you are free
So any time you think that your heart is gonna sink, you know it won't
I wanna build you a boat
Everything I need I get from you
And giving back is all I wanna do
Everything I need I get from you
And giving back is all I wanna do
I wanna write you a song
One to make your heart remember me
So any time I'm gone, you can listen to my voice and sing along
I wanna write you a song
I wanna write you a song
#OneDirection #IWantToWriteYouASong #OneDirectionOfficial #1D #OneDirectionIWantToWriteYouASong #OneDirectionOfficialVideo #IWantToWriteYouASongLyrics #WhatMakesYouBeautiful #BestSongEver #StoryOfMyLife</t>
  </si>
  <si>
    <t>['one Direction', 'I Want to Write You A Song', 'One Direction I Want to Write You a Song', 'One Direction official video', 'One Direction I Want to Write You a Song official video', 'One Direction I Want to Write You a Song lyrics', 'Best Of One Direction', 'One Direction full album', 'One Direction essentials', 'Drag Me Down', 'What Makes You Beautiful', 'Story of My Life', 'Night Changes', 'Steal My Girl', 'Harry Styles', 'Niall Horan', 'Zayn Malik', 'Liam Payne', 'Louis', 'one']</t>
  </si>
  <si>
    <t>fJXVQ3KvZRM</t>
  </si>
  <si>
    <t>One Direction - Temporary Fix (Audio)</t>
  </si>
  <si>
    <t>One Direction Temporary Fix Audio</t>
  </si>
  <si>
    <t>One Direction - Temporary Fix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Saw your body language and I know how you're feeling
You look like the kind of girl who's tired of speaking
Standing with somebody
But he doesn't know what you like
You caught my attention, you were looking at me first
All that I can see is you waking up in my t-shirt
If you're not hooked to anything
Right now, I can be your vice
All you need to know is
You can call me when you're lonely
When you can't sleep, I'll be your temporary fix
You control me, even if it's just tonight
You can call me when you feel like
I'm your good time, I'll be your temporary fix
You can own me, and we'll call this what you like
Let me be your good night
The night is on your lips and I feel like I'm locked in
There's a million lights, I don't care if they're watching
Your body's saying everything
I don't have to read your mind
Feel you on my neck while I'm calling a taxi
Climbing over me while I climb in the backseat
Now we're taking off
Now we're taking it off tonight
All you need to know is
You can call me when you're lonely
When you can't sleep, I'll be your temporary fix
You control me, even if it's just tonight
You can call me when you feel like
I'm your good time, I'll be your temporary fix
You can own me, and we'll call this what you like
Let me be your good night
We can roll in the darkness
Let me touch you where your heart is
And if you're feeling the weakness
Well I told you, baby, that you can call me
I'll be your temporary fix, you can call me
You can call me when you're lonely
When you can't sleep, I'll be your temporary fix
You control me, even if it's just tonight
You can call me when you feel like
I'm your good time, I'll be your temporary fix
You can own me, and we'll call this what you like
Let me be your good night
#OneDirection #TemporaryFix #OneDirectionOfficial #1D #OneDirectionTemporaryFix #OneDirectionOfficialVideo #TemporaryFixLyrics #WhatMakesYouBeautiful #BestSongEver #StoryOfMyLife</t>
  </si>
  <si>
    <t>['one Direction', 'Temporary fix', 'One Direction Temporary Fix', 'One Direction official video', 'One Direction Temporary Fix official video', 'One Direction Temporary Fix lyrics', 'One Direction album', 'Best Of One Direction', 'One Direction full album', 'One Direction essentials', 'One Direction full track', 'Drag Me Down', 'What Makes You Beautiful', 'Story of My Life', 'Night Changes', 'Steal My Girl', 'Harry Styles', 'Niall Horan', 'Zayn Malik', 'Liam Payne', 'Louis Tomlinson']</t>
  </si>
  <si>
    <t>6poJkzAl6Ss</t>
  </si>
  <si>
    <t>One Direction - Perfect (Audio)</t>
  </si>
  <si>
    <t>One Direction Perfect Audio</t>
  </si>
  <si>
    <t>2020-08-23 23:01:00+00:00</t>
  </si>
  <si>
    <t>One Direction â€“ Perfect (Official Video)
Follow on Spotify - https://1D.lnk.to/Spotifyâ€‹
Listen on Apple Music - https://1D.lnk.to/AppleMusicâ€‹
Listen on Amazon Music - https://1D.lnk.to/AmazonMusicâ€‹
Listen on Deezer - https://1D.lnk.to/Deezerâ€‹ 
Listen on YouTube Music - https://smarturl.it/OneDirection_YTMusicâ€‹
Check out One Directionâ€™s 10 Year Anniversary website here:
https://1D.lnk.to/10YearsOf1DWebsiteâ€‹
WATCH STORY OF MY LIFE MUSIC VIDEO â–º https://smarturl.it/OneDirection_SOMLâ€‹
WATCH WHAT MAKES YOU BEAUTIFUL MUSIC VIDEO â–º https://smarturl.it/1D_WMYBâ€‹
WATCH DRAG ME DOWN MUSIC VIDEO â–º https://smarturl.it/OneDirection_DMDâ€‹
WATCH HISTORY MUSIC VIDEO â–º https://smarturl.it/OneDirection_Hâ€‹  
WATCH STEAL MY GIRL MUSIC VIDEO â–º https://smarturl.it/OneDirection_SMGâ€‹
WATCH BEST SONG EVER MUSIC VIDEO â–º https://smarturl.it/OneDirection_BSEâ€‹
Subscribe to the One Direction YouTube channel - https://smarturl.it/OneDirection_YT_Subâ€‹
Follow One Direction:
Facebook - https://www.facebook.com/onedirection/â€‹
Twitter - https://twitter.com/onedirectionâ€‹
Instagram - https://www.instagram.com/onedirection/â€‹
Lyrics
I might never be your knight in shining armor
I might never be the one you take home to mother
And I might never be the one who brings you flowers
But I can be the one, be the one tonight
When I first saw you
From across the room
I could tell that you were curious (oh, yeah)
Girl, I hope youâ€™re sure
What you're looking for
'Cause I'm not good at making promises
But if you like causing trouble up in hotel rooms
And if you like having secret little rendezvous
If you like to do the things you know that we shouldnâ€™t do
Then baby, I'm perfect
Baby, I'm perfect for you
And if you like midnight driving with the windows down
And if you like going places we canâ€™t even pronounce
If you like to do whatever you've been dreaming about
Baby, you're perfect
Baby, you're perfect
So let's start right now
I might never be the hands you put your heart in
Or the arms that hold you any time you want them
But that donâ€™t mean that we canâ€™t live here in the moment
'Cause I can be the one you love from time to time
When I first saw you
From across the room
I could tell that you were curious (oh, yeah)
Girl, I hope youâ€™re sure
What you're looking for
'Cause I'm not good at making promises
But if you like causing trouble up in hotel rooms
And if you like having secret little rendezvous
If you like to do the things you know that we shouldnâ€™t do
baby, I'm perfect
Baby, I'm perfect for you
And if you like midnight driving with the windows down
And if you like going places we canâ€™t even pronounce
If you like to do whatever you've been dreaming about
Baby, you're perfect
Baby, you're perfect
So let's start right now
And if you like cameras flashing every time we go out
(Oh, yeah)
And if you're looking for someone to write your breakup songs about
Baby, I'm perfect
Baby, we're perfect
If you like causing trouble up in hotel rooms
And if you like having secret little rendezvous
If you like to do the things you know that we shouldnâ€™t do
Baby, I'm perfect
Baby, I'm perfect for you
And if you like midnight driving with the windows down
And if you like going places we canâ€™t even pronounce
If you like to do whatever you've been dreaming about
Baby, you're perfect
Baby, you're perfect
So let's start right now
#OneDirection #Perfect #OneDirectionOfficial #1D #OneDirectionPerfectl #OneDirectionOfficialVideo #PerfectLyrics #WhatMakesYouBeautiful #BestSongEver #StoryOfMyLife</t>
  </si>
  <si>
    <t>['one Direction', 'perfect', 'One Direction Perfect', 'One Direction official video', 'One Direction Perfect official video', 'One Direction Perfect lyrics', 'One Direction album', 'Best Of One Direction', 'One Direction full album', 'One Direction essentials', 'One Direction full track', 'Drag Me Down', 'What Makes You Beautiful', 'Story of My Life', 'Night Changes', 'Steal My Girl', 'Harry Styles', 'Niall Horan', 'Zayn Malik', 'Liam Payne', 'Louis Tomlinson', 'one direction official']</t>
  </si>
  <si>
    <t>FwjshZCtUS0</t>
  </si>
  <si>
    <t>One Direction - Never Enough (Audio)</t>
  </si>
  <si>
    <t>One Direction Never Enough Audio</t>
  </si>
  <si>
    <t>One Direction - Never Enough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Wanna pull an all nighter and get into something we'll never forget
Wanna stay up and party the weekend away and not know when to quit
Wanna drive in the night to the end of the earth and go over the edge
Wanna wake up with you and say, "Baby, let's do it all over again"
Lips so good I forget my name
I swear I could give you everything
I don't need my love, you can take it, you can take it, take it
I don't need my heart, you can break it, you can break it, break it
I just can't get too much of you, baby
It's never, it's never enough
Never enough
It's never enough
Never enough
Come on, come on
Wanna pull an all nighter and get into something we'll never forget
Wanna stay up and party the weekend away and not know when to quit
Wanna drive in the night to the end of the earth and go over the edge
Wanna wake up with you and say baby let's do it all over again
Lips so good I forget my name
I swear I could give you everything
I don't need my love, you can take it, you can take it, take it
I don't need my heart, you can break it, you can break it, break it
I just can't get too much of you, baby
It's never, it's never enough
Never enough
It's never enough
Never enough
Come on, come on
Come on, come on
Too much is never enough, too much is never enough
Too much is never enough, too much
Too much is never enough, too much is never enough
Too much is never enough, too much is never enough
Itâ€™s never enough, itâ€™s never, itâ€™s never, itâ€™s neverâ€¦
I don't need my love, you can take it, you can take it, take it
I don't need my heart, you can break it, you can break it, break it
I just can't get too much of you, baby
It's never, it's never enough
Never enough
I don't need my love, you can take it, you can take it, take it
I don't need my heart, you can break it, you can break it, break it
I just can't get too much of you, baby
It's never, it's never enough
Never enough
It's never enough
Never enough
Come on, come on
Come on, come on
#OneDirection #NeverEnough #OneDirectionOfficial #1D #OneDirectionNeverEnough #OneDirectionOfficialVideo #NeverEnoughLyrics #WhatMakesYouBeautiful #BestSongEver #StoryOfMyLife</t>
  </si>
  <si>
    <t>['one Direction', 'never Enough', 'One Direction Never Enough', 'One Direction official video', 'One Direction Never Enough official video', 'One Direction Never Enough lyrics', 'One Direction album', 'Best Of One Direction', 'One Direction full album', 'One Direction essentials', 'One Direction full track', 'Drag Me Down', 'What Makes You Beautiful', 'Story of My Life', 'Night Changes', 'Steal My Girl', 'Harry Styles', 'Niall Horan', 'Zayn Malik', 'Liam Payne', 'Louis Tomlinson', 'one']</t>
  </si>
  <si>
    <t>HKVEJ4LhUAE</t>
  </si>
  <si>
    <t>One Direction - Walking in the Wind (Audio)</t>
  </si>
  <si>
    <t>One Direction Walking in the Wind Audio</t>
  </si>
  <si>
    <t>One Direction - Walking in the Wind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A week ago you said to me
"Do you believe I'll never be too far?"
If you're lost, just look for me
You'll find me in the region of the summer stars
The fact that we can sit right here and say goodbye
Means we've already won
A necessity for apologies between you and me
Baby, there is none
We had some good times, didn't we?
We had some good tricks up our sleeve
Goodbyes are bittersweet
But it's not the end, I'll see your face again
You will find me, yeah, you will find me
In places that we've never been
For reasons we don't understand
Walking in the wind, walking in the wind
Yesterday, I went out
To celebrate the birthday of a friend
But as we raised our glasses up to make a toast
I realised you were missing
We had some good times, didn't we?
We wore our hearts out on our sleeve
Goodbyes are bittersweet
But it's not the end, I'll see your face again
You will find me, yeah, you will find me
In places that we've never been
For reasons we don't understand
Walking in the wind, walking in the wind
I know we'll be alright, child
Just close your eyes and see
I'll be by your side
Any time you're needing me, oh yeah
You will find me, yeah, you will find me
In places that we've never been
For reasons we don't understand
Walking in the wind, walking in the wind
Walking in the wind
#OneDirection #WalkingInTheWind #OneDirectionOfficial #1D #OneDirectionWalkingInTheWind #OneDirectionOfficialVideo #WalkingInTheWindLyrics #WhatMakesYouBeautiful #BestSongEver #StoryOfMyLife</t>
  </si>
  <si>
    <t>['One Direction Walking in the Wind', 'One Direction official video', 'One Direction Walking in the Wind official video', 'One Direction Walking in the Wind lyrics', 'Best Of One Direction', 'One Direction essentials', 'Drag Me Down', 'What Makes You Beautiful', 'Night Changes', 'Steal My Girl', 'Harry Styles', 'Niall Horan', 'Zayn Malik', 'Liam Payne', 'Louis Tomlinson', 'one direction official', 'best song ever', 'Zayn left', 'Zayn anniversary', 'love songs', 'valentines day', 'day']</t>
  </si>
  <si>
    <t>L47mRyhxsBw</t>
  </si>
  <si>
    <t>One Direction - If I Could Fly (Audio)</t>
  </si>
  <si>
    <t>One Direction If I Could Fly Audio</t>
  </si>
  <si>
    <t>One Direction - If I Could Fly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If I could fly
I'd be coming right back home to you
I think I might give up everything
Just ask me to
Pay attention, I hope that you listen
'Cause I let my guard down
Right now, I'm completely defenseless
For your eyes only, I show you my heart
For when you're lonely and forget who you are
I'm missing half of me when we're apart
Now you know me, for your eyes only
For your eyes only
I've got scars
Even though they can't always be seen
And pain gets hard
But now you're here and I don't feel a thing
Pay attention, I hope that you listen
'Cause I let my guard down
Right now, I'm completely defenseless
For your eyes only, I show you my heart
For when you're lonely and forget who you are
I'm missing half of me when we're apart
Now you know me, for your eyes only
For your eyes only
I can feel your heart inside of mine
(I feel it, I feel it)
I've been going out of my mind
(I feel it, I feel it)
Know that I'm just wasting time, and I
Hope that you don't run from me
For your eyes only
I show you my heart
(For when you're lonely)
And forget who you are
(I'm missing half of me)
(When we're apart
Now you know me, for your eyes only)
For your eyes only, I show you my heart
For when you're lonely and forget who you are
I'm missing half of me when we're apart
Now you know me, for your eyes only
For your eyes only
(For your eyes only)
#OneDirection #IfICouldFly #OneDirectionOfficial #1D #OneDirectionIfICouldFly#OneDirectionOfficialVideo #IfICouldFlyLyrics #WhatMakesYouBeautiful #BestSongEver #StoryOfMyLife</t>
  </si>
  <si>
    <t>['one Direction', 'If Could Fly', 'One Direction If Could Fly', 'One Direction official video', 'One Direction If Could Fly official video', 'One Direction If Could Fly lyrics', 'Best Of One Direction', 'One Direction essentials', 'Drag Me Down', 'What Makes You Beautiful', 'Story of My Life', 'Night Changes', 'Steal My Girl', 'Harry Styles', 'Niall Horan', 'Zayn Malik', 'Liam Payne', 'Louis Tomlinson', 'one direction official', 'best song ever', 'love songs', 'valentines day']</t>
  </si>
  <si>
    <t>Z7W-_hfsDJQ</t>
  </si>
  <si>
    <t>One Direction - Hey Angel (Audio)</t>
  </si>
  <si>
    <t>One Direction Hey Angel Audio</t>
  </si>
  <si>
    <t>One Direction - Hey Angel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Hey angel, do you know the reasons why
We look up to the sky?
Hey angel, do you look at us and laugh
When we hold on to the past? Hey angel
Oh, I wish I could be more like you
Do you wish you could be more like me?
Oh, I wish I could be more like you
Do you wish you could be more like me?
Hey angel, tell me do you ever try
To come to the other side?
Hey angel
Tell me, do you ever cry when we waste away our lives?
Oh, I wish I could be more like you
Do you wish you could be more like me?
Oh, I wish I could be more like you
Oh, I wish I could be more, I could be more, I could be more
Yeah, I see you at the bar, at the edge of my bed
Backseat of my car, in the back of my head
I come alive when I hear your voice
It's a beautiful sound, it's a beautiful noise
I see you at the bar, at the edge of my bed
Backseat of my car, in the back of my head
I come alive when I hear your voice
It's a beautiful sound, it's a beautiful noise (Beautiful noise)
Hey angel
Hey angel
Do you look up to the sky?
Do you look up to the sky?
Oh, I wish I could be more like you
Do you wish you could be more like me? (To be more like me)
Oh, I wish I could be more like you (Do ya? Do ya?)
Do you wish you could be more like me?
Hey angel
Hey angel
#OneDirection #HeyAngel #OneDirectionOfficial #1D #OneDirectionHeyAngel #OneDirectionOfficialVideo #HeyAngelLyrics #WhatMakesYouBeautiful #BestSongEver #StoryOfMyLife</t>
  </si>
  <si>
    <t>['one Direction', 'Hey angel', 'One Direction Hey Angel', 'One Direction official video', 'One Direction Hey Angel official video', 'One Direction Hey Angel lyrics', 'One Direction album', 'Best Of One Direction', 'One Direction full album', 'One Direction essentials', 'One Direction full track', 'Drag Me Down', 'What Makes You Beautiful', 'Story of My Life', 'Night Changes', 'Steal My Girl', 'Harry Styles', 'Niall Horan', 'Zayn Malik', 'Liam Payne', 'Louis Tomlinson', 'one', 'direction']</t>
  </si>
  <si>
    <t>dobIacPL7HE</t>
  </si>
  <si>
    <t>One Direction - What a Feeling (Audio)</t>
  </si>
  <si>
    <t>One Direction What a Feeling Audio</t>
  </si>
  <si>
    <t>One Direction - What a Feeling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Through the wire, through the wire, through the wire
I'm watching her dance, dress is catching the light
In her eyes there's no lies, no lies
There's no question, she's not in a disguise
With no way out and a long way down
Everybody needs someone around
But I can't hold you, too close now
Through the wire, through the wire
What a feeling to be right here beside you now
Holding you in my arms
When the air ran out and we both started running wild
The sky fell down
But you've got stars, they're in your eyes
And I've got something missing tonight
What a feeling to be a king beside you, somehow
I wish I could be there now
Through the wire, through the wire, through the wire
I'm watching you like this, imagining you're mine
It's too late, it's too late, am I too late?
Tell me now, am I running out of time?
With no way out and a long way down
Everybody needs someone around
But I can't hold you, too close now
Through the wire, through the wire
What a feeling to be right here beside you now
Holding you in my arms
When the air ran out and we both started running wild
The sky fell down
But you've got stars, they're in your eyes
And I've got something missing tonight
What a feeling to be a king beside you, somehow
I wish I could be there now
Whatever chains are holding you back
Holding you back, don't let 'em tie you down
Whatever change is holding you back
Holding you back, tell me you believe in that
What a feeling to be right here beside you now
Holding you in my arms
When the air ran out and we both started running wild
The sky fell down
But you've got stars, they're in your eyes
And I've got something missing tonight
What a feeling to be a king beside you, somehow
I wish I could be there now, I wish I could be there now
#OneDirection #WhatAFeeling #OneDirectionOfficial #1D #OneDirectionWhatAFeeling #OneDirectionOfficialVideo #WhatAFeelingLyrics #WhatMakesYouBeautiful #BestSongEver #StoryOfMyLife</t>
  </si>
  <si>
    <t>['one Direction', 'What A Feeling', 'One Direction What a Feeling', 'One Direction official video', 'One Direction What a Feeling official video', 'One Direction What a Feeling lyrics', 'One Direction album', 'Best Of One Direction', 'One Direction full album', 'One Direction essentials', 'One Direction full track', 'Drag Me Down', 'What Makes You Beautiful', 'Story of My Life', 'Night Changes', 'Steal My Girl', 'Harry Styles', 'Niall Horan', 'Zayn Malik', 'Liam Payne', 'Louis', 'one']</t>
  </si>
  <si>
    <t>fwfVwqIeObE</t>
  </si>
  <si>
    <t>One Direction - Long Way Down (Audio)</t>
  </si>
  <si>
    <t>One Direction Long Way Down Audio</t>
  </si>
  <si>
    <t>One Direction - Long Way Down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We made a fire, went down in the flames
We sailed an ocean and drowned in the waves
Built a cathedral, but we never prayed
We had it all, yeah and we walked away
Point of no return and now it's just too late to turn around
I try to forgive you but I struggle 'cause I don't know how
We built it up so high and now I'm falling
It's a long way down
It's a long way down from here
We had a mountain, but took it for granted
We had a spaceship, but we couldn't land it
We found an island, but we got stranded
We had it all yeah, who could've planned it?
Point of no return and now it's just too late to turn around
I try to forgive you, but I'm struggling 'cause I don't know how
We built it up so high and now I'm falling
It's a long way down from here
Such a long way down from here
It's a long way down
It's a long way down
Such a long way down
It's a long way down
It's a long way down
#OneDirection #LongWayDown #OneDirectionOfficial #1D #OneDirectionLongWayDown #OneDirectionOfficialVideo #LongWayDownLyrics #WhatMakesYouBeautiful #BestSongEver #StoryOfMyLife</t>
  </si>
  <si>
    <t>['one Direction', 'Long way Down', 'One Direction Long Way Down', 'One Direction official video', 'One Direction Long Way Down official video', 'One Direction Long Way Down lyrics', 'One Direction album', 'Best Of One Direction', 'One Direction full album', 'One Direction essentials', 'One Direction full track', 'Drag Me Down', 'What Makes You Beautiful', 'Story of My Life', 'Night Changes', 'Steal My Girl', 'Harry Styles', 'Niall Horan', 'Zayn Malik', 'Liam Payne', 'Louis Tomlinson']</t>
  </si>
  <si>
    <t>jD6C71xKWSs</t>
  </si>
  <si>
    <t>One Direction - Olivia (Audio)</t>
  </si>
  <si>
    <t>One Direction Olivia Audio</t>
  </si>
  <si>
    <t>One Direction - Olivia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Remember the day we were giving up
When you told me I didn't give you enough
And all of your friends were saying I'd be leaving you
She's lying in bed with my t-shirt on
Just thinking how I went about it wrong
This isn't the stain of a red wine, I'm bleeding love
Please believe me, don't you see
The things you mean to me?
Oh I love you, I love you
I love, I love, I love Olivia
I live for you, I long for you, Olivia
I've been idolizing the light in your eyes, Olivia
I live for you, I long for you, Olivia
Don't let me go, don't let me go
Say what you're feeling and say it now
'Cause I got the feeling you're walking out
And time is irrelevant when I've not been seeing ya
The consequences of falling out
Are something I'm having nightmares about
And these are the reasons I'm crying out to be with ya
Please believe me, don't you see
The things you mean to me?
Oh I love you, I love you
I love, I love, I love Olivia
I live for you, I long for you, Olivia
I've been idolizing the light in your eyes, Olivia
I live for you, I long for you, Olivia
Don't let me go, don't let me go
When you go and I'm alone
You live in my imagination
The summertime and butterflies
All belong to your creation
I love you, it's all I do, I love you
I live for you, I long for you, Olivia
I've been idolizing the light in your eyes, Olivia
I live for you, I long for you, Olivia
Don't let me go, don't let me go, don't let me go
Olivia
#OneDirection #Olivia #OneDirectionOfficial #1D #OneDirectionOlivia #OneDirectionOfficialVideo #OliviaLyrics #WhatMakesYouBeautiful #BestSongEver #StoryOfMyLife</t>
  </si>
  <si>
    <t>['one Direction', 'olivia', 'One Direction Olivia', 'One Direction official video', 'One Direction Olivia official video', 'One Direction Olivia lyrics', 'One Direction album', 'Best Of One Direction', 'One Direction full album', 'One Direction essentials', 'One Direction full track', 'Drag Me Down', 'What Makes You Beautiful', 'Story of My Life', 'Night Changes', 'Steal My Girl', 'Harry Styles', 'Niall Horan', 'Zayn Malik', 'Liam Payne', 'Louis Tomlinson', 'one direction official', 'best']</t>
  </si>
  <si>
    <t>pJZUWKzcqLw</t>
  </si>
  <si>
    <t>One Direction - Love You Goodbye (Audio)</t>
  </si>
  <si>
    <t>One Direction Love You Goodbye Audio</t>
  </si>
  <si>
    <t>One Direction - Love You Goodbye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It's inevitable everything that's good comes to an end
It's impossible to know if after this we can still be friends, yeah
I know you're saying you don't wanna hurt me, well maybe you should show a little mercy
The way you look, I know you didn't come to apologise
Hey, hey, hey
Oh, why you wearing that to walk out of my life?
Hey, hey, hey
Oh, even though it's over you should stay tonight
Hey, hey, hey
If tomorrow you won't be mine, won't you give it to me one last time?
Oh, baby, let me love you goodbye
Unforgettable together, held the whole world in our hands
Unexplainable, a love that only we could understand, yeah
I know there's nothing I can do to change it, but is there something that can be negotiated?
My heart's already breaking, baby, go on twist the knife
Hey, hey, hey
Oh, why you wearing that to walk out of my life?
Hey, hey, hey
Oh, even though it's over you should stay tonight
Hey, hey, hey
If tomorrow you won't be mine, won't you give it to me one last time?
Oh, baby, let me love you goodbye, oh, baby, let me love you goodbye
One more taste of your lips just to bring me back
To the places we've been and the nights we've had
Because if this is it then at least we could end it right
Oh, why you wearing that to walk out of my life?
Hey, hey, hey
Oh, even though it's over you should stay the night, yeah
Hey, hey, hey
If tomorrow you won't be mine, won't you give it to me one last time?
Oh, baby, let me love you goodbye
Oh, baby, let me love you goodbye
Oh, baby, let me love you goodbye
#OneDirection #LoveYouGoodbye #OneDirectionOfficial #1D #OneDirectionLoveYouGoodbye #OneDirectionOfficialVideo #LoveYouGoodbyeLyrics #WhatMakesYouBeautiful #BestSongEver #StoryOfMyLife</t>
  </si>
  <si>
    <t>['one Direction', 'Love you Goodbye', 'One Direction Love You Goodbye', 'One Direction official video', 'One Direction Love You Goodbye official video', 'One Direction Love You Goodbye lyrics', 'One Direction album', 'Best Of One Direction', 'One Direction full album', 'One Direction essentials', 'One Direction full track', 'Drag Me Down', 'What Makes You Beautiful', 'Story of My Life', 'Night Changes', 'Steal My Girl', 'Harry Styles', 'Niall Horan', 'Zayn Malik', 'Liam Payne', 'Louis']</t>
  </si>
  <si>
    <t>rW843YCHrh0</t>
  </si>
  <si>
    <t>One Direction - Drag Me Down (Audio)</t>
  </si>
  <si>
    <t>One Direction Drag Me Down Audio</t>
  </si>
  <si>
    <t>One Direction â€“ Drag Me Down (Official Audio)
Follow on Spotify - https://1D.lnk.to/Spotify
Listen on Apple Music - https://1D.lnk.to/AppleMusic
Listen on Amazon Music - https://1D.lnk.to/AmazonMusic
Listen on Deezer - https://1D.lnk.to/Deezer 
Listen on YouTube Music - https://smarturl.it/OneDirection_YTMusic
Check out One Directionâ€™s 10 Year Anniversary website here:
https://1D.lnk.to/10YearsOf1DWebsite
WATCH STORY OF MY LIFE MUSIC VIDEO â–º https://smarturl.it/OneDirection_SOML
WATCH WHAT MAKES YOU BEAUTIFUL MUSIC VIDEO â–º https://smarturl.it/1D_WMYB
WATCH YOU &amp; I MUSIC VIDEO â–º https://smarturl.it/OneDirection_Y_and_I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Facebook - https://www.facebook.com/onedirection/
Twitter - https://twitter.com/onedirection
Instagram - https://www.instagram.com/onedirection/
Lyrics
I've got fire for a heart
I'm not scared of the dark
You've never seen it look so easy
I got a river for a soul
And baby, you're a boat
Baby, you're my only reason
If I didn't have you, there would be nothing left
The shell of a man who could never be his best
If I didn't have you, I'd never see the sun
You taught me how to be someone, yeah
All my life, you stood by me
When no one else was ever behind me
All these lights, they can't blind me
With your love, nobody can drag me down
All my life, you stood by me
When no one else was ever behind me
All these lights, they can't blind me
With your love, nobody can drag me down
Nobody, nobody
Nobody can drag me down
Nobody, nobody
Nobody can drag me down
I've got fire for a heart
I'm not scared of the dark
You've never seen it look so easy
I got a river for a soul
And baby, you're a boat
Baby, you're my only reason
If I didn't have you, there would be nothing left
The shell of a man who could never be his best
If I didn't have you, I'd never see the sun
You taught me how to be someone, yeah
All my life, you stood by me
When no one else was ever behind me
All these lights, they can't blind me
With your love, nobody can drag me down
Nobody, nobody
Nobody can drag me down
Nobody, nobody
Nobody can drag me
All my life, you stood by me
When no one else was ever behind me
All these lights, they can't blind me
With your love, nobody can drag me down
All my life, you stood by me
When no one else was ever behind me
All these lights, they can't blind me
With your love, nobody can drag me down
Nobody, nobody
Nobody can drag me down
Nobody, nobody
Nobody can drag me down
Nobody, nobody
Nobody can drag me down
Nobody, nobody
Nobody can drag me down
#OneDirection #DragMeDown #OneDirectionOfficial #1D #OneDirectionDragMeDown #OneDirectionOfficialVideo #DragMeDownLyrics #WhatMakesYouBeautiful #BestSongEver #StoryOfMyLife</t>
  </si>
  <si>
    <t>['one Direction', 'Drag me Down', 'One Direction Drag Me Down', 'One Direction official video', 'One Direction Drag Me Down official video', 'One Direction Drag Me Down lyrics', 'One Direction album', 'Best Of One Direction', 'One Direction full album', 'One Direction essentials', 'One Direction full track', 'What Makes You Beautiful', 'Story of My Life', 'Night Changes', 'Steal My Girl', 'Harry Styles', 'Niall Horan', 'Zayn Malik', 'Liam Payne', 'Louis Tomlinson', 'one', 'direction']</t>
  </si>
  <si>
    <t>uynDtWX_3_E</t>
  </si>
  <si>
    <t>One Direction - Wolves (Audio)</t>
  </si>
  <si>
    <t>One Direction Wolves Audio</t>
  </si>
  <si>
    <t>One Direction - Wolves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I hear them calling for you
I hear them calling for you
I feel the waves getting started
It's a rush inside I can't control
Your eyes keep pulling me in
And I know, I know, I know
Your friends all talk about me
They say I got no chance at all
But your fire is burning deep
In my soul, my soul, my soul
I ain't up for debating
Ain't in it for the taking
You got the whole world shaking
In the middle of the night when the wolves come out
Headed straight for your heart like a bullet in the dark
One by one, I try to take them down
We can run and hide, ain't going down without a fight
I hear them calling for you, I hear them calling
In the middle of the night when the wolves come out
Headed straight for your heart, they come straight for your heart
I hear them calling for you, I hear them calling for you
I keep on holding tight now
'Cause your body's telling me don't let go
We're gonna be starting up trouble
I know, I know, I know
Just bringing my demons out
More than ever now
Your beauty could start a war
As you walk in the door
I ain't up for debating
Ain't in it for the taking
We got the whole world shaking
In the middle of the night when the wolves come out
Headed straight for your heart like a bullet in the dark
One by one, I try to take them down
We can run and hide, ain't going down without a fight
I hear them calling for you, I hear them calling
In the middle of the night when the wolves come out
Headed straight for your heart, they come straight for your heart
I hear them calling for you, I hear them calling for you
I wish it wasn't true
But the whole world's tryna get a piece of you
And my heart keeps fighting in this battle of fools
Gotta make it through, gotta make it through
In the middle of the night when the wolves come out
Headed straight for your heart like a bullet in the dark
One by one, I try to take them down
We can run and hide, ain't going down without a fight
I hear them calling for you, I hear them calling
In the middle of the night when the wolves come out
Headed straight for your heart, they come straight for your heart
I hear them calling for you, I hear them calling for you</t>
  </si>
  <si>
    <t>['one Direction', 'wolves', 'One Direction Wolves', 'One Direction official video', 'One Direction Wolves official video', 'One Direction Wolves lyrics', 'One Direction album', 'Best Of One Direction', 'One Direction full album', 'One Direction essentials', 'One Direction full track', 'Drag Me Down', 'What Makes You Beautiful', 'Story of My Life', 'Night Changes', 'Steal My Girl', 'Harry Styles', 'Niall Horan', 'Zayn Malik', 'Liam Payne', 'Louis Tomlinson', 'one direction official', 'best']</t>
  </si>
  <si>
    <t>BROe297EFYA</t>
  </si>
  <si>
    <t>One Direction - Illusion (Audio)</t>
  </si>
  <si>
    <t>One Direction Illusion Audio</t>
  </si>
  <si>
    <t>2020-08-16 23:01:01+00:00</t>
  </si>
  <si>
    <t>Music video by One Direction performing Illusion (Audio). (C) 2020 Simco Limited under exclusive license to Sony Music Entertainment UK Limited
http://vevo.ly/eDN0nc</t>
  </si>
  <si>
    <t>['Illusion', 'One Direction', 'Pop', 'Syco Music']</t>
  </si>
  <si>
    <t>HdiBc95H--Q</t>
  </si>
  <si>
    <t>One Direction - Fireproof (Audio)</t>
  </si>
  <si>
    <t>One Direction Fireproof Audio</t>
  </si>
  <si>
    <t>Music video by One Direction performing Fireproof (Audio). (C) 2020 Simco Limited under exclusive license to Sony Music Entertainment UK Limited
http://vevo.ly/6epdpL</t>
  </si>
  <si>
    <t>['Fireproof', 'One Direction', 'Pop', 'Syco Music']</t>
  </si>
  <si>
    <t>dC3AdpE-Et4</t>
  </si>
  <si>
    <t>One Direction - Change Your Ticket (Audio)</t>
  </si>
  <si>
    <t>One Direction Change Your Ticket Audio</t>
  </si>
  <si>
    <t>One Direction â€“ Change Your Ticket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[Harry:]
Watching you get dressed
Messes with my head
Take that bag off your shoulder
Come get back in bed
We've still got time left
This don't have to be over
[Niall:]
And you say
It's hard to keep a secret
Girl, don't leave me all alone in this hotel
And these shades can hide us from the streets, yeah
One week and
I promise that I'll never tell
[Chorus:]
You should probably stay, probably stay a couple more days
Come on let me change your ticket home
You should probably stay here with me a couple more days
Come on let me change your ticket home
Don't go, it's not the same when you're gone
And it's not good to be all alone
So, you should probably stay here with me a couple more days
Come on let me change your ticket home
[Zayn:]
Don't play innocent
I know what you meant
When you said you'd come over
[Niall:]
Aren't we way past that?
Playin' hard to get
We did that when we were younger
[Louis:]
And you say
It's hard to keep a secret
Girl, don't leave me all alone in this hotel
And these shades can hide us from the streets, yeah
One week and
I promise that I'll never tell
[Chorus:]
You should probably stay, probably stay a couple more days
Come on let me change your ticket home, oh
You should probably stay here with me a couple more days
Come on let me change your ticket home
Don't go, it's not the same when you're gone
And it's not good to be all alone
Don't go, it's not the same when you're gone
Come on let me change your ticket home, oh
[Zayn:]
Why do we text sometimes
Why don't we take just a little more time
Why don't we make it right
Girl, I don't wanna say goodbye
[Chorus:]
You should probably stay, probably stay a couple more days
Come on let me change your ticket home, oh
You should probably stay here with me a couple more days
Come on let me change your ticket home
Don't go, it's not the same when you're gone
And it's not good to be all alone
Don't go, it's not the same when you're gone
Come on let me change your ticket home
#OneDirection #ChangeYourTicket #OneDirectionOfficial #1D #OneDirectionChangeYourTicket #OneDirectionOfficialVideo #ChangeYourTicketLyrics</t>
  </si>
  <si>
    <t>['one Direction', 'Change your Ticket', 'One Direction Change Your Ticket', 'One Direction official video', 'One Direction Change Your Ticket official video', 'One Direction Change Your Ticket lyrics', 'Best Of One Direction', 'One Direction full album', 'One Direction essentials', 'Drag Me Down', 'What Makes You Beautiful', 'Story of My Life', 'Night Changes', 'Steal My Girl', 'Harry Styles', 'Niall Horan', 'Zayn Malik', 'Liam Payne', 'Louis Tomlinson', '10 Years of 1D', 'one']</t>
  </si>
  <si>
    <t>0JOmPE4JcbE</t>
  </si>
  <si>
    <t>One Direction - Girl Almighty (Audio)</t>
  </si>
  <si>
    <t>One Direction Girl Almighty Audio</t>
  </si>
  <si>
    <t>2020-08-16 23:01:00+00:00</t>
  </si>
  <si>
    <t>Music video by One Direction performing Girl Almighty (Audio). (C) 2020 Simco Limited under exclusive license to Sony Music Entertainment UK Limited
http://vevo.ly/xaCPat</t>
  </si>
  <si>
    <t>['Girl Almighty', 'One Direction', 'Pop', 'Syco Music']</t>
  </si>
  <si>
    <t>2BwR9RD9Qiw</t>
  </si>
  <si>
    <t>One Direction - Steal My Girl (Audio)</t>
  </si>
  <si>
    <t>One Direction Steal My Girl Audio</t>
  </si>
  <si>
    <t>Music video by One Direction performing Steal My Girl (Audio). (C) 2020 Simco Limited under exclusive license to Sony Music Entertainment UK Limited
http://vevo.ly/drPNHw</t>
  </si>
  <si>
    <t>['One Direction Steal My Girl', 'One Direction\xa0remix', 'One Direction Vevo', 'One Direction\xa0Steal My Girl\xa0lyrics', 'One Direction album', 'Steal My Girl\xa0Live', 'One Direction x factor', 'One Direction official video', 'One Direction official audio', 'One Direction lyrics', 'boy band', 'teen pop', 'What Makes You Beautiful', 'Little Things', 'Best Song Ever', 'Story Of My Life', 'Drag Me Down', 'Harry Styles', 'Liam Payne', 'Niall Horan', 'Louis Tomlinson', 'Zayn Malik', 'X factor', 'One']</t>
  </si>
  <si>
    <t>By84jVt7rHg</t>
  </si>
  <si>
    <t>One Direction - Once in a Lifetime (Audio)</t>
  </si>
  <si>
    <t>One Direction Once in a Lifetime Audio</t>
  </si>
  <si>
    <t>Music video by One Direction performing Once in a Lifetime (Audio). (C) 2020 Simco Limited under exclusive license to Sony Music Entertainment UK Limited
http://vevo.ly/FV4XcS</t>
  </si>
  <si>
    <t>['Once in a Lifetime', 'One Direction', 'Pop', 'Syco Music']</t>
  </si>
  <si>
    <t>FRnHFC8kkk8</t>
  </si>
  <si>
    <t>One Direction - Where Do Broken Hearts Go (Audio)</t>
  </si>
  <si>
    <t>One Direction Where Do Broken Hearts Go Audio</t>
  </si>
  <si>
    <t>Music video by One Direction performing Where Do Broken Hearts Go (Audio). (C) 2020 Simco Limited under exclusive license to Sony Music Entertainment UK Limited
http://vevo.ly/0ZxS8C</t>
  </si>
  <si>
    <t>['One Direction', 'Pop', 'Syco Music', 'Where Do Broken Hearts Go']</t>
  </si>
  <si>
    <t>GYfo4-K4X34</t>
  </si>
  <si>
    <t>One Direction - Act My Age (Audio)</t>
  </si>
  <si>
    <t>One Direction Act My Age Audio</t>
  </si>
  <si>
    <t>One Direction - Act My Age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One, two, three, four
When I'm fat and old and my kids think I'm a joke
'Cause I move a little slow when I dance
I can count on you after all that we've been through
'Cause I know that you'll always understand
I won't act my age, no, I won't act my age
No, I'll still feel the same around you
Hey!
When I'm fat and old and my kids think I'm a joke
'Cause the stories that I told, I tell again and again
I can count on you after all we got up to
'Cause I know that you truly understand
I won't act my age, no, I won't act my age
No, I'll still feel the same around you
I won't act my age, no, I won't act my age
No, I'll still feel the same and you will, too
Hey!
When I can hardly walk and my hair is falling out
We'll still stay up 'til morning
We'll throw the after-party, oh, yeah, oh, yeah
I won't act my age, no, I won't act my age
No, I'll still feel the same around you
I won't act my age, no, I won't act my age
No, I'll still feel the same and you will, too
Hey!
#OneDirection #ActMyAge #OneDirectionOfficial #1D #OneDirectionActMyAge #OneDirectionOfficialVideo #ActMyAgeLyrics</t>
  </si>
  <si>
    <t>['one Direction', 'Act my Age', 'One Direction Act My Age', 'One Direction official video', 'One Direction Act My Age official video', 'One Direction Act My Age lyrics', 'One Direction album', 'Best Of One Direction', 'One Direction full album', 'One Direction essentials', 'One Direction full', 'Drag Me Down', 'What Makes You Beautiful', 'Story of My Life', 'Night Changes', 'Steal My Girl', 'Harry Styles', 'Niall Horan', 'Zayn Malik', 'Liam Payne', 'Louis Tomlinson', '10 Years of 1D']</t>
  </si>
  <si>
    <t>P6p8KoI3BWM</t>
  </si>
  <si>
    <t>One Direction - Spaces (Audio)</t>
  </si>
  <si>
    <t>One Direction Spaces Audio</t>
  </si>
  <si>
    <t>Music video by One Direction performing Spaces (Audio). (C) 2020 Simco Limited under exclusive license to Sony Music Entertainment UK Limited
http://vevo.ly/5k6T2x</t>
  </si>
  <si>
    <t>['One Direction', 'Pop', 'Spaces', 'Syco Music']</t>
  </si>
  <si>
    <t>PGv0awxDrMw</t>
  </si>
  <si>
    <t>One Direction - 18 (Audio)</t>
  </si>
  <si>
    <t>One Direction 18 Audio</t>
  </si>
  <si>
    <t>One Direction â€“ 18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[Harry:]
I got a heart
And I got a soul
Believe me I will use them both
We made a start
Be it a false one, I know
Baby, I don't want to feel alone
[Zayn:]
So kiss me where I lay down
My hands pressed to your cheeks
A long way from the playground
[Harry:]
I have loved you since we were 18
Long before we both thought the same thing
To be loved and to be in love
All I could do is say that these arms were made for holding you
I wanna love like you made me feel when we were 18
[Niall:]
We took a chonce [An alternative for the word 'chance'. Commonly used by One Direction's Niall Horan]
God knows we tried
Yet all along, I knew we'd be fine
[Liam:]
So pour me a drink, oh, love,
Let's split the night wide open and we'll see everything
We can livin' love in slow motion, motion, motion
[Zayn:]
So kiss me where I lay down
My hands pressed to your cheeks
A long way from the playground
[All:]
I have loved you since we were 18
Long before we both thought the same thing
To be loved and to be in love
And all I could do is say that these arms were made for holding you, oh
And I wanna love like you made me feel when we were 18
[Niall:]
When we were 18
Oh, Lord, when we were 18
[Zayn:]
Kiss me where I lay down
My hands pressed to your cheeks
A long way from the playground
[Louis:]
I have loved you since we were 18
Long before we both thought the same thing
[Harry:]
To be loved and to be in love
[All:]
And all I could do is say that these arms were made for holding you
I wanna love like you made me feel when we were 18
I wanna love like you made me feel when we were 18
I wanna love like you made me feel when we were 18
#OneDirection #1D18 #OneDirectionOfficial #1D #OneDirection18 #OneDirectionOfficialVideo #18Lyrics</t>
  </si>
  <si>
    <t>['one Direction', '18 One Direction', 'One Direction 18', 'One Direction official video', 'One Direction 18 official video', 'One Direction 18 lyrics', 'Best Of One Direction', 'One Direction essentials', 'One Direction full track', 'Drag Me Down', 'What Makes You Beautiful', 'Story of My Life', 'Night Changes', 'Steal My Girl', 'Harry Styles', 'Niall Horan', 'Zayn Malik', 'Liam Payne', 'Louis Tomlinson', '10 Years of 1D', 'one direction official', '10 years of One Direction', 'One', 'FOUR']</t>
  </si>
  <si>
    <t>TLNEAjMRnaU</t>
  </si>
  <si>
    <t>One Direction - Clouds (Audio)</t>
  </si>
  <si>
    <t>One Direction Clouds Audio</t>
  </si>
  <si>
    <t>One Direction â€“ Clouds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[Verse 1 - Harry:]
I know you said that you don't like it complicated
That we should try to keep it simple
But love is never ever simple no
[Pre-chorus - Louis:]
Someday you're gonna see the things that I see
You're gonna want the air that I breathe
You're gonna wish you never left me
[Chorus - Harry:]
Here we go again
Another go round for all of my friends
Another non stop will it ever end
Here we go again
Another go round for all of my friends
Another non stop will it ever end
We're never coming back down
We're looking down on the clouds
[Verse 2 - Liam:]
I know you said that you don't like it complicated
But you were tired of all the changes
But love is always always changing woah
[Pre-chorus - Zayn:]
Someday you're gonna see the things that I see
You're gonna want the air that I breathe
You're gonna wish you'd never left me
[Chorus - Harry:]
Here we go again
Another go round for all of my friends
Another non stop will it ever end
Here we go again
Another go round for all of my friends
Another non stop will it ever end
We're never coming back down
We're looking down on the clouds
[Bridge - Niall:]
And we go and we go and we go and we don't stop
[Bridge - Harry:]
But we don't no we don't no we don't ever grow up
[Bridge - Niall:]
And we go and we go and we go and we don't stop
[Bridge - Harry:]
But we don't no we don't no we don't ever grow up
[Chorus - Harry:]
Here we go again
Another go round for all of my friends
Another non stop will it ever end
Here we go again
Another go round for all of my friends
Another non stop will it ever end (Here we go again)
Here we go again
Another go round for all of my friends (Here we go again)
Another non stop will it ever end
Here we go again (Here we go again)
Another go round for all of my friends
Another non stop will it ever end (Here we go again)
#OneDirection #Clouds #OneDirectionOfficial #1D #OneDirectionClouds #OneDirectionOfficialVideo #CloudsLyrics</t>
  </si>
  <si>
    <t>['one Direction', 'clouds', 'One Direction Clouds', 'One Direction official video', 'One Direction Clouds official video', 'One Direction Clouds lyrics', 'One Direction album', 'Best Of One Direction', 'One Direction full album', 'One Direction essentials', 'One Direction full track', 'Drag Me Down', 'What Makes You Beautiful', 'Story of My Life', 'Night Changes', 'Steal My Girl', 'Harry Styles', 'Niall Horan', 'Zayn Malik', 'Liam Payne', 'Louis Tomlinson', '10 Years of 1D', 'one']</t>
  </si>
  <si>
    <t>WWtKOjCsXik</t>
  </si>
  <si>
    <t>One Direction - Ready to Run (Audio)</t>
  </si>
  <si>
    <t>One Direction Ready to Run Audio</t>
  </si>
  <si>
    <t>Music video by One Direction performing Ready to Run (Audio). (C) 2020 Simco Limited under exclusive license to Sony Music Entertainment UK Limited
http://vevo.ly/3QJ0sm</t>
  </si>
  <si>
    <t>['One Direction', 'Pop', 'Ready to Run', 'Syco Music']</t>
  </si>
  <si>
    <t>Yg4T0w9TBP8</t>
  </si>
  <si>
    <t>One Direction - Stockholm Syndrome (Audio)</t>
  </si>
  <si>
    <t>One Direction Stockholm Syndrome Audio</t>
  </si>
  <si>
    <t>Music video by One Direction performing Stockholm Syndrome (Audio). (C) 2020 Simco Limited under exclusive license to Sony Music Entertainment UK Limited
http://vevo.ly/kOFGlU</t>
  </si>
  <si>
    <t>['One Direction', 'Pop', 'Stockholm Syndrome', 'Syco Music']</t>
  </si>
  <si>
    <t>ff4T7tZIPkY</t>
  </si>
  <si>
    <t>One Direction - Night Changes (Audio)</t>
  </si>
  <si>
    <t>One Direction Night Changes Audio</t>
  </si>
  <si>
    <t>Music video by One Direction performing Night Changes (Audio). (C) 2020 Simco Limited under exclusive license to Sony Music Entertainment UK Limited
http://vevo.ly/fwNQNL</t>
  </si>
  <si>
    <t>['one direction', 'night changes', 'night changes video', 'night changes one direction', 'one direction night changes', 'does it ever drive you crazy just how fast the night changes', 'zayn malik', 'harry styles', 'night changes lyrics', 'what makes you beautiful', 'drag me down', 'ed sheeran', 'justin beiber', 'louis tomlinson', 'big time rush', 'pop', '2000s pop', 'new years eve party music', 'new years eve', 'new years eve music', 'new years eve party', 'NYE playlist', 'NYE music\ufeff']</t>
  </si>
  <si>
    <t>hBL3alAPitQ</t>
  </si>
  <si>
    <t>One Direction - No Control (Audio)</t>
  </si>
  <si>
    <t>One Direction No Control Audio</t>
  </si>
  <si>
    <t>Music video by One Direction performing No Control (Audio). (C) 2020 Simco Limited under exclusive license to Sony Music Entertainment UK Limited
http://vevo.ly/6QL6n6</t>
  </si>
  <si>
    <t>['No Control', 'One Direction', 'Pop', 'Syco Music']</t>
  </si>
  <si>
    <t>o8kt2bRZfxM</t>
  </si>
  <si>
    <t>One Direction - Fool's Gold (Audio)</t>
  </si>
  <si>
    <t>One Direction Fools Gold Audio</t>
  </si>
  <si>
    <t>Music video by One Direction performing Fool's Gold (Audio). (C) 2020 Simco Limited under exclusive license to Sony Music Entertainment UK Limited
http://vevo.ly/9scE7x</t>
  </si>
  <si>
    <t>["Fool's Gold", 'One Direction', 'Pop', 'Syco Music']</t>
  </si>
  <si>
    <t>CuzYCpowLcc</t>
  </si>
  <si>
    <t>One Direction - Something Great (Audio)</t>
  </si>
  <si>
    <t>One Direction Something Great Audio</t>
  </si>
  <si>
    <t>2020-08-09 23:01:01+00:00</t>
  </si>
  <si>
    <t>One Direction - Something Great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One day you'll come into my world and say it all
You'll say we'll be together even when you're lost
One day you'll say these words I've thought but never said
You'll say we're better off together in our bed
I want you here with me like how I pictured it
So I don't have to keep imagining
Come on, jump out at me, come on, bring everything
Is it too much to ask for something great?
The script was written and I could not change a thing
I want to rip it all to shreds and start again
One day I'll come into your world and get it right
I'll say we're better off together here tonight
I want you here with me like how I pictured it
So I don't have to keep imagining
Come on, jump out at me, come on, bring everything
Is it too much to ask for something great?
I want you here with me like how I pictured it
So I don't have to keep imagining
Come on, jump out at me, come on, bring everything
Is it too much to ask for something great?
I want you here with me like how I pictured it
Is it too much to ask for something great?
You're all I want
So much it's hurting
You're all I want
So much it's hurting
#OneDirection #SomethingGreat #OneDirectionOfficial #1D #OneDirectionSomethingGreat #OneDirectionOfficialVideo #SomethingGreatLyrics #WhatMakesYouBeautiful #BestSongEver #StoryOfMyLife</t>
  </si>
  <si>
    <t>['one Direction', 'Something great', 'One Direction Something Great', 'One Direction official video', 'One Direction Something Great official video', 'One Direction Something Great lyrics', 'One Direction album', 'Best Of One Direction', 'One Direction full album', 'One Direction essentials', 'One Direction full track', 'Drag Me Down', 'What Makes You Beautiful', 'Story of My Life', 'Night Changes', 'Steal My Girl', 'Harry Styles', 'Niall Horan', 'Zayn Malik', 'Liam Payne', 'Louis']</t>
  </si>
  <si>
    <t>XsGPLdi1mpc</t>
  </si>
  <si>
    <t>One Direction - Diana (Audio)</t>
  </si>
  <si>
    <t>One Direction Diana Audio</t>
  </si>
  <si>
    <t>One Direction - Diana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Diana
The front pages are your pictures, they make you look so small
How could someone not miss you at all?
I never would mistreat you, oh I'm not a criminal
I speak a different language, but I still hear your call
Diana, let me be the one to
Light a fire inside those eyes
You've been lonely, you don't even know me
But I can feel you crying
Diana, let me be the one to
Lift your heart up and save your life
I don't think you even realize
Baby, you'd be saving mine
Diana
It's only been four months, but you've fallen down so far
How could someone mislead you at all?
I wanna reach out for ya, I wanna break these walls
I speak a different language, but I still hear you call
Diana, let me be the one to
Light a fire inside those eyes
You've been lonely, you don't even know me
But I can feel you crying
Diana, let me be the one to
Lift your heart up and save your life
I don't think you even realize
Baby, you'd be saving mine
We all need something
This can't be over now
If I could hold ya
I swear I'd never put you down
Diana, let me be the one to
Light a fire inside those eyes
You've been lonely, you don't even know me
But I can feel you crying
Diana, let me be the one to
Lift your heart up and save your life
I don't think you even realize
Baby, you'd be saving mine
Diana, Diana
Baby, you'd be saving mine
Diana, Diana
Baby, you'd be saving mine
#OneDirection #Diana #OneDirectionOfficial #1D #OneDirectionDiana #OneDirectionOfficialVideo #DianaLyrics #WhatMakesYouBeautiful #BestSongEver #StoryOfMyLife</t>
  </si>
  <si>
    <t>['one Direction', 'diana', 'One Direction Diana', 'One Direction official video', 'One Direction Diana official video', 'One Direction Diana lyrics', 'One Direction album', 'Best Of One Direction', 'One Direction full album', 'One Direction essentials', 'One Direction full track', 'Drag Me Down', 'What Makes You Beautiful', 'Story of My Life', 'Night Changes', 'Steal My Girl', 'Harry Styles', 'Niall Horan', 'Zayn Malik', 'Liam Payne', 'Louis Tomlinson', 'one direction official', 'best']</t>
  </si>
  <si>
    <t>Y802o0UOrA4</t>
  </si>
  <si>
    <t>One Direction - Why Don't We Go There (Audio)</t>
  </si>
  <si>
    <t>One Direction Why Dont We Go There Audio</t>
  </si>
  <si>
    <t>One Direction - Why Don't We Go There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I know you want, I know you want to take it slow
Think about all the places we could go
If you give in tonight
Just let me set you free
We'll touch the other side
Just give me the key
'Cause we got all night
And we're going nowhere
Why don't you stay?
Why don't we go there?
Let's take a ride
Out in the cold air
I know the way
Why don't you go there with me?
Say the word, say the word but don't say no
Sky dive, you and I with just these clothes
Your secret's safe with me
There's no right time or place
'Cause anyone could see
We'd do it anyway
'Cause we got all night
We're going nowhere
Why don't you stay?
Why don't we go there?
Let's take a ride
Out in the cold air
I know the way
Why don't you go there with me?
Hey, I don't want you to be the one that got away
I want to get addicted to you, yeah
You're rushing through my mind, I wanna feel the high
I wanna be addicted, don't say no, just let go
'Cause we got all night
And we're going nowhere
Why don't you stay?
Why don't we go there?
Let's take a ride
Out in the cold air
I know the way
Why don't you go there with me?
With me, with me
Why don't you go there with me?
#OneDirection #WhyDontWeGoThere #OneDirectionOfficial #1D #OneDirectionWhyDontWeGoThere #OneDirectionOfficialVideo #WhyDontWeGoThereLyrics #WhatMakesYouBeautiful #BestSongEver #StoryOfMyLife</t>
  </si>
  <si>
    <t>['one Direction', 'Why Dont We Go There', "One Direction Why Don't We Go There", 'One Direction official video', "One Direction Why Don't We Go There official video", "One Direction Why Don't We Go There lyrics", 'Best Of One Direction', 'One Direction full album', 'One Direction essentials', 'One Direction full track', 'Drag Me Down', 'What Makes You Beautiful', 'Story of My Life', 'Night Changes', 'Steal My Girl', 'Harry Styles', 'Niall Horan', 'Zayn Malik', 'Liam Payne', 'Louis']</t>
  </si>
  <si>
    <t>sW7JmJmcUWg</t>
  </si>
  <si>
    <t>One Direction - Half a Heart (Audio)</t>
  </si>
  <si>
    <t>One Direction Half a Heart Audio</t>
  </si>
  <si>
    <t>One Direction - Half a Heart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So your friend's been telling me
You've been sleeping with my sweater
And that you can't stop missing me
Bet my friend's been telling you I'm not doing much better
Because I'm missing half of me
And being here without you
Is like I'm waking up to
Only half a blue sky
Kinda there but not quite
I'm walking around with just one shoe
I'm half a heart without you
I'm half a man at best
With half an arrow in my chest
I miss everything we do
I'm half a heart without you
Forget all we said that night
No, it doesn't even matter
'Cause we both got split in two
If you could spare an hour or so
We'll go for lunch down by the river
We can really talk it through
And being here without you
Is like I'm waking up to
Only half a blue sky
Kinda there but not quite
I'm walking around with just one shoe
I'm half a heart without you
I'm half a man at best
With half an arrow in my chest
'Cause I miss everything we do
I'm half a heart without you
Half a heart without you
I'm half a heart without you
Though I try to get you out of my head
The truth is, I got lost without you
And since then, I've been waking up to
Only half a blue sky (only half a blue sky)
Kinda there but not quite
I'm walking around with just one shoe
I'm half a heart without you
I'm half a man at best (half a man at best)
With half an arrow in my chest
I miss everything we do
I'm half a heart without you
Without you, without you, half a heart without you
Without you, without you
I'm half a heart without you
#OneDirection #HalfAHeart #OneDirectionOfficial #1D #OneDirectionHalfAHeart #OneDirectionOfficialVideo #HalfAHeartLyrics #WhatMakesYouBeautiful #BestSongEver #StoryOfMyLife</t>
  </si>
  <si>
    <t>['one Direction', 'Half A Heart', 'One Direction Half a Heart', 'One Direction official video', 'One Direction Half a Heart official video', 'One Direction Half a Heart lyrics', 'One Direction album', 'Best Of One Direction', 'One Direction full album', 'One Direction essentials', 'One Direction full track', 'Drag Me Down', 'What Makes You Beautiful', 'Story of My Life', 'Night Changes', 'Steal My Girl', 'Harry Styles', 'Niall Horan', 'Zayn Malik', 'Liam Payne', 'Louis Tomlinson', 'one']</t>
  </si>
  <si>
    <t>0Q61hpKNK5Y</t>
  </si>
  <si>
    <t>One Direction - Little Black Dress (Audio)</t>
  </si>
  <si>
    <t>One Direction Little Black Dress Audio</t>
  </si>
  <si>
    <t>2020-08-09 23:01:00+00:00</t>
  </si>
  <si>
    <t>One Direction - Little Black Dress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Little black dress just walked into the room
Making heads turn, can't stop looking at you
It's so right, it's so right, it's so right, you know
Little black dress, did you come here alone?
It's too late, it's too late, it's too late to go home
It's alright, it's alright, it's alright, you know
It's alright, it's alright, it's alright, you know
I wanna see the way you move for me, baby
I wanna see the way you move for me, baby
I wanna see the way you move for me
Little black dress, who you doing it for?
Little black dress, I can't take any more
It's not right, it's not right, it's not right, you know
Little black dress, what's your favourite song?
Little black dress, I won't do you no harm
It's alright, it's alright, it's alright, you know
It's alright, it's alright, 'cause I'll take you home
I wanna see the way you move for me, baby
I wanna see the way you move for me, baby
I wanna see the way you move for me
I wanna see the way you move for me, baby
I wanna see the way you move for me, baby
I wanna see the way you move for me
I wanna see the way you move for me, baby
I wanna see the way you move for me, baby
I wanna see the way you move for me
#OneDirection #LittleBlackDress #OneDirectionOfficial #1D #OneDirectionLittleBlackDress #OneDirectionOfficialVideo #LittleBlackDressLyrics #WhatMakesYouBeautiful #BestSongEver #StoryOfMyLife</t>
  </si>
  <si>
    <t>['one Direction', 'little Black Dress', 'One Direction Little Black Dress', 'One Direction official video', 'One Direction Little Black Dress official video', 'One Direction Little Black Dress lyrics', 'Best Of One Direction', 'One Direction full album', 'One Direction essentials', 'One Direction full track', 'Drag Me Down', 'What Makes You Beautiful', 'Story of My Life', 'Night Changes', 'Steal My Girl', 'Harry Styles', 'Niall Horan', 'Zayn Malik', 'Liam Payne', 'Louis Tomlinson']</t>
  </si>
  <si>
    <t>26RxZ67bY2k</t>
  </si>
  <si>
    <t>One Direction - Don't Forget Where You Belong (Audio)</t>
  </si>
  <si>
    <t>One Direction Dont Forget Where You Belong Audio</t>
  </si>
  <si>
    <t>One Direction - Don't Forget Where You Belong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Been a lot of places
I've been all around the world
Seen a lot of faces
Never knowing where I was
On the horizon, mm, but I know, I know, I know, I know
The sun will be rising back home
Living out of cases
Packing up and taking off
Made a lot of changes
But not forgetting who I was
On the horizon, ooh, well I know, I know, I know, I knowThe moon will be rising back home
Don't forget where you belong, home
Don't forget where you belong, home
If you ever feel alone, don't
You were never on your own
And the proof is in this song
I've been away for ages
But I got everything I need
I'm flicking through the pages
I've written in my memory
I feel like I'm dreaming, oh, so I know, I know, I know, I know
That I'm never leaving, no, I won't go
Don't forget where you belong, home
Don't forget where you belong, home
If you ever feel alone, don't
You were never on your own
And the proof is in this song
Lights off when they should be on
Even stars in the skies, they're wrong
Short days, when the nights are long
When I think of the things I've done
Don't matter how far I've gone
I'm always free to run home
Don't forget where you belong, home
Don't forget where you belong, home
Don't forget it
If you ever feel alone, don't
You were never on your own
Never, never, never
Don't forget where you belong, home
Don't forget where you belong, home
Don't forget it
If you ever feel alone, don't
You were never on your own
And the proof is in this song
Home
Don't forget it
Home, if you ever feel alone, don't
You were never on your own
You were never
And the proof is in this song
Never forget it, this song
Don't forget it
No I'll never forget it, this song
You were never
#OneDirection #DontForgetWhereYouBelong #OneDirectionOfficial #1D #OneDirectionDontForgetWhereYouBelong #OneDirectionOfficialVideo #DontForgetWhereYouBelongLyrics #WhatMakesYouBeautiful #BestSongEver #StoryOfMyLife</t>
  </si>
  <si>
    <t>['one Direction', 'Dont Forget Where You Belong', "One Direction Don't Forget Where You Belong", 'One Direction official video', "One Direction Don't Forget Where You Belong official video", "One Direction Don't Forget Where You Belong lyrics", 'Best Of One Direction', 'One Direction full album', 'One Direction essentials', 'Drag Me Down', 'What Makes You Beautiful', 'Story of My Life', 'Harry Styles', 'Niall Horan', 'Zayn Malik', 'Liam Payne', 'Louis Tomlinson', 'one', 'direction']</t>
  </si>
  <si>
    <t>96C7zX178-s</t>
  </si>
  <si>
    <t>One Direction - Right Now (Audio)</t>
  </si>
  <si>
    <t>One Direction Right Now Audio</t>
  </si>
  <si>
    <t>One Direction - Right Now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Lights go down and the night is calling to me, yeah
I hear voices singing songs in the street and I know
That we won't be going home
For so long, for so long, but I know
That I won't be on my own
Yeah, I love this feeling and
Right now, I wish you were here with me
'Cause right now, everything is new to me
You know I can't fight the feeling
And every night, I feel it
Right now, I wish you were here with me
Late night spaces with all our friends, you and me, yeah
Love these faces, just like how it used to be
And we won't be going home
For so long, for so long, but I know
I won't be on my own, on my own, I'm feeling like
Right now, I wish you were here with me
'Cause right now, everything is new to me
You know I can't fight the feeling
And every night, I feel it
Right now, I wish you were here with me
And I could do this forever
And let's go crazy together
Lights go down
And I hear you calling to me, yeah
Right now, I wish you were here with me
(Right now, Ooh)
'Cause right now, everything is new to me
You know I can't fight the feeling
(You know, I - I)
And every night, I feel it
Right now, I wish you were here with me
(Right now, Ooh)
#OneDirection #RightNow #OneDirectionOfficial #1D #OneDirectionRightNow #OneDirectionOfficialVideo #RightNowLyrics #WhatMakesYouBeautiful #BestSongEver #StoryOfMyLife</t>
  </si>
  <si>
    <t>['one Direction', 'Right now', 'One Direction Right Now', 'One Direction official video', 'One Direction Right Now official video', 'One Direction Right Now lyrics', 'Best Of One Direction', 'One Direction essentials', 'One Direction full track', 'Drag Me Down', 'What Makes You Beautiful', 'Story of My Life', 'Night Changes', 'Steal My Girl', 'Harry Styles', 'Niall Horan', 'Zayn Malik', 'Liam Payne', 'Louis Tomlinson', 'one direction official', 'best song ever', 'love songs', 'valentines']</t>
  </si>
  <si>
    <t>9JiW1UrLiBo</t>
  </si>
  <si>
    <t>One Direction - Strong (Audio)</t>
  </si>
  <si>
    <t>One Direction Strong Audio</t>
  </si>
  <si>
    <t>One Direction - Strong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My hands, your hands, tied up like two ships
Drifting, weightless, waves try to break it
I'd do anything to save it
Why is it so hard to say it?
My heart, your heart, sit tight like bookends
Pages between us written with no end
So many words we're not saying
Don't wanna wait 'til it's gone
You make me strong
I'm sorry if I say, "I need you"
But I don't care, I'm not scared of love
'Cause when I'm not with you I'm weaker
Is that so wrong? Is it so wrong?
That you make me strong?
Think of how much love that's been wasted
People always trying to escape it
Move on to stop their heart breaking
But there's nothing I'm running from
You make me strong
I'm sorry if I say, "I need you"
But I don't care, I'm not scared of love
'Cause when I'm not with you I'm weaker
Is that so wrong? Is it so wrong?
So, baby, hold on to my heart, yeah
Need you to keep me from falling apart
I'll always hold on
'Cause you make me strong
I'm sorry if I say, "I need you"
But I don't care, I'm not scared of love
'Cause when I'm not with you I'm weaker
Is that so wrong? Is it so wrong?
I'm sorry if I say, "I need you"
But I don't care, I'm not scared of love
'Cause when I'm not with you I'm weaker
Is that so wrong? Is it so wrong?
That you make me strong?
I'm sorry if I say, "I need you"
But I don't care, I'm not scared of love
'Cause when I'm not with you I'm weaker
Is that so wrong? Is it so wrong
That you make me strong?
#OneDirection #Strong #OneDirectionOfficial #1D #OneDirectionStrong #OneDirectionOfficialVideo #StrongLyrics #WhatMakesYouBeautiful #BestSongEver #StoryOfMyLife</t>
  </si>
  <si>
    <t>['one Direction', 'strong', 'One Direction Strong', 'One Direction official video', 'One Direction Strong official video', 'One Direction Strong lyrics', 'One Direction album', 'Best Of One Direction', 'One Direction full album', 'One Direction essentials', 'One Direction full track', 'Drag Me Down', 'What Makes You Beautiful', 'Story of My Life', 'Night Changes', 'Steal My Girl', 'Harry Styles', 'Niall Horan', 'Zayn Malik', 'Liam Payne', 'Louis Tomlinson', 'one direction official', 'best']</t>
  </si>
  <si>
    <t>AAraEHekm3Y</t>
  </si>
  <si>
    <t>One Direction - Alive (Audio)</t>
  </si>
  <si>
    <t>One Direction Alive Audio</t>
  </si>
  <si>
    <t>One Direction - Alive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My mother told me I should go and get some therapy
I asked the doctor, "Can you find out what is wrong with me?
I don't know why I wanna be with every girl I meet.
I can't control it.
Yeah, I know it's taking over me.
I'm going crazy.
Can't contain it.
So tell me just what I should do?"
She said, "Hey, it's alright.
Does it make you feel alive?
Don't look back,
Live your life,
Even if it's only for tonight."
She said, "Hey, it's alright
If it makes you feel alive."
Went to a party just after the doctor talked to me
I met a girl, I took her right up to the balcony
I whispered something in her ear that I just can't repeat
She said, "OK," but she was worried what her friends will think
She's going crazy
Can't contain it
She asked me, "What should I do, oh?"
I said, "Hey, it's alright.
Does it make you feel alive?
Don't look back,
Live your life,
Even if it's only for tonight."
I said, "Hey, it's alright
If it makes you feel alive."
We got to live before we get older
Do what we like
We got nothing to lose
Shake off the weight of the world from your shoulders
Oh, we got nothing to prove
I said, "Hey, it's alright.
Does it make you feel alive?
Don't look back,
Live your life,
Even if it's only for tonight."
I said, "Hey, it's alright.
Does it make you feel alive?
Don't look back,
Live your life,
Even if it's only for tonight."
I said, "Hey, it's alright
If it makes you feel alive."
#OneDirection #Alive #OneDirectionOfficial #10YearsOf1D #1D #OneDirectionIAlive #OneDirectionOfficialVideo #AliveLyrics</t>
  </si>
  <si>
    <t>['one Direction', 'alive', 'One Direction Alive', 'One Direction official video', 'One Direction Alive official video', 'One Direction Alive lyrics', 'One Direction album', 'Best Of One Direction', 'One Direction full album', 'One Direction essentials', 'One Direction full track', 'Drag Me Down', 'What Makes You Beautiful', 'Story of My Life', 'Night Changes', 'Steal My Girl', 'Harry Styles', 'Niall Horan', 'Zayn Malik', 'Liam Payne', 'Louis Tomlinson', '10 Years of 1D', 'one', 'direction']</t>
  </si>
  <si>
    <t>HC9dZSzlzIk</t>
  </si>
  <si>
    <t>One Direction - Midnight Memories (Audio)</t>
  </si>
  <si>
    <t>One Direction Midnight Memories Audio</t>
  </si>
  <si>
    <t>One Direction â€“ Midnight Memories (Official Audio)
Follow on Spotify - https://1D.lnk.to/Spotifyâ€‹
Listen on Apple Music - https://1D.lnk.to/AppleMusicâ€‹
Listen on Amazon Music - https://1D.lnk.to/AmazonMusicâ€‹
Listen on Deezer - https://1D.lnk.to/Deezerâ€‹ 
Listen on YouTube Music - https://smarturl.it/OneDirection_YTMusicâ€‹
Check out One Directionâ€™s 10 Year Anniversary website here:
https://1D.lnk.to/10YearsOf1DWebsiteâ€‹
WATCH STORY OF MY LIFE MUSIC VIDEO â–º https://smarturl.it/OneDirection_SOMLâ€‹
WATCH WHAT MAKES YOU BEAUTIFUL MUSIC VIDEO â–º https://smarturl.it/1D_WMYBâ€‹
WATCH DRAG ME DOWN MUSIC VIDEO â–º https://smarturl.it/OneDirection_DMDâ€‹
WATCH HISTORY MUSIC VIDEO â–º https://smarturl.it/OneDirection_Hâ€‹  
WATCH STEAL MY GIRL MUSIC VIDEO â–º https://smarturl.it/OneDirection_SMGâ€‹
WATCH BEST SONG EVER MUSIC VIDEO â–º https://smarturl.it/OneDirection_BSEâ€‹
Subscribe to the One Direction YouTube channel - https://smarturl.it/OneDirection_YT_Subâ€‹
Follow One Direction:
Facebook - https://www.facebook.com/onedirection/â€‹
Twitter - https://twitter.com/onedirectionâ€‹
Instagram - https://www.instagram.com/onedirection/â€‹
Lyrics
1, 2, 3
[Harry:]
Straight off the plane to a new hotel
Just touched down, you could never tell
A big house party with a crowded kitchen
People talk shh but we don't listen
[Louis:]
Tell me that I'm wrong but I do what I please
Way too many people in the Addison Lee
Now I'm at the age when I know what I need, oh, whoa
[Chorus:]
Midnight memories, oh, oh, oh, oh.
Baby you and me
Stumbling in the street
Singing, singing, singing, singing
Midnight memories, oh, oh, oh, oh.
Anywhere we go never say no
Just do it, do it, do it, do it
[Liam:]
5 foot something with the skinny jeans
Don't look back, baby follow me
[Niall:]
I don't know where I'm going but I'm finding my way
Same old shh but a different day
[Louis:]
Tell me that I'm wrong but I do what I please
Way too many people in the Addison Lee
Now I'm at the age when I know what I need, oh, whoa
[Chorus:]
Midnight memories, oh, oh, oh, oh.
Baby you and me
Stumbling in the street
Singing, singing, singing, singing
Midnight memories, oh, oh, oh, oh.
Anywhere we go never say no
Just do it, do it, do it
[Niall:]
You and me and all our friends
I don't care how much we spend
Baby, this is what the night is for, oh, oh, oh
[Harry:]
I know nothing's making sense
For tonight let's just pretend
I don't wanna stop so give me more, oh, oh, oh, oh, oh, oh
[Chorus:]
Midnight memories, oh, oh, oh, oh.
Baby you and me
Stumbling in the street
Singing, singing, singing, singing
Midnight memories, oh, oh, oh, oh.
Anywhere we go never say no
Just do it, do it, do it, do it
#OneDirectionâ€‹ #MidnightMemoriesâ€‹ #10YearsOf1Dâ€‹ #OneDirectionOfficialâ€‹ #1Dâ€‹ #OneDirectionMidnightMemoriesâ€‹ #OneDirectionOfficialVideoâ€‹ #MidnightMemoriesOfficialVideo</t>
  </si>
  <si>
    <t>['one Direction', 'Midnight memories', 'One Direction Midnight Memories', 'One Direction official video', 'One Direction Midnight Memories official video', 'One Direction Midnight Memories lyrics', 'One Direction album', 'Best Of One Direction', 'One Direction full album', 'One Direction essentials', 'One Direction full track', 'Drag Me Down', 'What Makes You Beautiful', 'Story of My Life', 'Night Changes', 'Steal My Girl', 'Harry Styles', 'Niall Horan', 'Zayn Malik', 'Liam Payne']</t>
  </si>
  <si>
    <t>SENbqG6Y-Wg</t>
  </si>
  <si>
    <t>One Direction - You &amp; I (Audio)</t>
  </si>
  <si>
    <t>One Direction You I Audio</t>
  </si>
  <si>
    <t>One Direction â€“ You &amp; I (Official Audio)
Follow on Spotify - https://1D.lnk.to/Spotifyâ€‹
Listen on Apple Music - https://1D.lnk.to/AppleMusicâ€‹
Listen on Amazon Music - https://1D.lnk.to/AmazonMusicâ€‹
Listen on Deezer - https://1D.lnk.to/Deezerâ€‹ 
Listen on YouTube Music - https://smarturl.it/OneDirection_YTMusicâ€‹
Check out One Directionâ€™s 10 Year Anniversary website here:
https://1D.lnk.to/10YearsOf1DWebsiteâ€‹
WATCH STORY OF MY LIFE MUSIC VIDEO â–º https://smarturl.it/OneDirection_SOMLâ€‹
WATCH WHAT MAKES YOU BEAUTIFUL MUSIC VIDEO â–º https://smarturl.it/1D_WMYBâ€‹
WATCH DRAG ME DOWN MUSIC VIDEO â–º https://smarturl.it/OneDirection_DMDâ€‹
WATCH HISTORY MUSIC VIDEO â–º https://smarturl.it/OneDirection_Hâ€‹  
WATCH STEAL MY GIRL MUSIC VIDEO â–º https://smarturl.it/OneDirection_SMGâ€‹
WATCH BEST SONG EVER MUSIC VIDEO â–º https://smarturl.it/OneDirection_BSEâ€‹
Subscribe to the One Direction YouTube channel - https://smarturl.it/OneDirection_YT_Subâ€‹
Follow One Direction:
Facebook - https://www.facebook.com/onedirection/â€‹
Twitter - https://twitter.com/onedirectionâ€‹
Instagram - https://www.instagram.com/onedirection/â€‹
Lyrics
I figured it out
I figured it out from black and white
Seconds and hours
Maybe they had to take some time
I know how it goes
I know how it goes from wrong and right
Silence and sound
Did they ever hold each other tight
Like us? Did they ever fight
Like us?
You and I
We don't wanna be like them
We can make it 'til the end
Nothing can come between
You and I
Not even the Gods above
Can separate the two of us
No, nothing can come between
You and I
Oh, you and I
I figured it out
Saw the mistakes of up and down
Meet in the middle
There's always room for common ground
I see what it's like
I see what it's like for day and night
Never together
'Cause they see things in a different light
Like us, but they never tried
Like us
You and I
We don't wanna be like them
We can make it 'til the end
Nothing can come between
You and I
Not even the Gods above
Can separate the two of us (Two of us)
'Cause you and I
We don't wanna be like them
We can make it 'til the end
Nothing can come between
You and I
Not even the Gods above
Can separate the two of us
No, nothing can come between
You and I, you and I
Oh, you and I
Oh, you and I
We can make it if we try
You and I
Oh, you and I
#OneDirectionâ€‹ #Youâ€‹AndI #10YearsOf1Dâ€‹ #OneDirectionOfficialâ€‹ #1Dâ€‹ #OneDirectionYouâ€‹AndI #OneDirectionOfficialVideoâ€‹ #Youâ€‹AndIOfficialVideo</t>
  </si>
  <si>
    <t>['one Direction', 'You And I', 'One Direction You And I', 'One Direction official video', 'One Direction You And I official video', 'One Direction You And I lyrics', 'One Direction album', 'Best Of One Direction', 'One Direction full album', 'One Direction essentials', 'One Direction full track', 'Drag Me Down', 'What Makes You Beautiful', 'Story of My Life', 'Night Changes', 'Steal My Girl', 'Harry Styles', 'Niall Horan', 'Zayn Malik', 'Liam Payne', 'Louis Tomlinson', 'one', 'direction']</t>
  </si>
  <si>
    <t>TQ_juYXT4so</t>
  </si>
  <si>
    <t>One Direction - Best Song Ever (Audio)</t>
  </si>
  <si>
    <t>One Direction Best Song Ever Audio</t>
  </si>
  <si>
    <t>One Direction â€“ Best Song Ever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[Harry:]
Maybe it's the way she walked (wow)
Straight into my heart and stole it
Through the doors and passed the guards (wow)
Just like she already owned it
[Zayn:]
I said, "Can you give it back to me?"
She said, "Never in your wildest dreams."
[All:]
And we danced all night to the best song ever
We knew every line
Now I can't remember
How it goes but I know
That I won't forget her
'Cause we danced all night to the best song ever
I think it went oh, oh, oh
I think it went yeah, yeah, yeah
I think it goes...
[Liam:]
Said her name was Georgia Rose (wow)
And her daddy was a dentist
[Harry:]
Said I had a dirty mouth (I got a dirty mouth)
But she kissed me like she meant it
[Niall:]
I said, "Can I take you home with me?"
She said, "Never in your wildest dreams."
[All:]
And we danced all night to the best song ever
We knew every line
Now I can't remember
How it goes but I know
That I won't forget her
'Cause we danced all night to the best song ever
I think it went oh, oh, oh
I think it went yeah, yeah, yeah
I think it goes...
[Louis:]
You know, I know, you know I'll remember you
And I know, you know, I know you'll remember me
(oh, oh, oh
Yeah, yeah, yeah)
[Zayn:]
You know, I know, you know I'll remember you
And I know, you know, I hope you remember how we danced
How we danced
1, 2, 1, 2, 3
[All:]
How we danced all night to the best song ever
We knew every line
Now I can't remember
How it goes but I know
That I won't forget her
'Cause we danced all night to the best song ever
(we danced, we danced, it goes something like, yeah)
Danced all night to the best song ever
We knew every line
Now I can't remember
How it goes but I know
That I won't forget her
'Cause we danced all night to the best song ever
I think it went oh, oh, oh
I think it went yeah, yeah, yeah
I think it goes...
[Zayn:]
Best song ever
It was the best song ever
It was the best song ever
#OneDirection #BestSongEver #OneDirectionOfficial #1D #OneDirectionBestSongEver #OneDirectionOfficialVideo #BestSongEverLyrics</t>
  </si>
  <si>
    <t>['one Direction', 'Best song Ever', 'One Direction Best Song Ever', 'One Direction official video', 'One Direction Best Song Ever official video', 'One Direction Best Song Ever lyrics', 'One Direction album', 'Best Of One Direction', 'One Direction full track', 'Story of My Life', 'Night Changes', 'Steal My Girl', 'Harry Styles', 'Niall Horan', 'Zayn Malik', 'Liam Payne', 'Louis Tomlinson', '10 Years of 1D', 'one direction official', '10 years of One Direction', 'factor', 'Summer', 'mix']</t>
  </si>
  <si>
    <t>TawSYZLse74</t>
  </si>
  <si>
    <t>One Direction - Does He Know? (Audio)</t>
  </si>
  <si>
    <t>One Direction Does He Know Audio</t>
  </si>
  <si>
    <t>One Direction - Does He Know?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He knows about you in every way
He's memorised every part of your face
Inside and out, baby, head to toe
Yeah, he knows everything there is to know
Your secret tattoo, the way you change moods
The songs that you sing when you're all alone
Your favourite band, the way that you dance
But, baby, baby
Does he know you can move it like that? Whoa
Does he know you're out, and I want you so bad? Oh
Tonight you're mine, baby
Does he know that you'll never go back? Oh
Does he know?
I catch your eye then you turn away
But there's no hiding the smile on your face
Inside and out, baby, head to toe
He's not around, girl, you let me know
Your secret tattoo, the way you change moods
The songs that you sing when you're all alone
He knows how you dance in front of your friends
But, baby, baby
Does he know you can move it like that? Whoa
Does he know you're out, and I want you so bad? Oh
Tonight, you're mine, baby
Does he know that you'll never go back? Oh
Does he know?
He'll never know the way you lie when you look at me
So keep trying, but you know I see
All the little things that make you who you are
So tell me, girl
Does he know you can move it like that?
Does he know that you'll never go back? Woah
Does he know you can move it like that? Whoa
Does he know you're out, and I want you so bad? Oh
Tonight, you're mine, baby
Does he know that you'll never go back? Oh
Does he know?
#OneDirection #DoesHeKnow #OneDirectionOfficial #1D #OneDirectionDoesHeKnow #OneDirectionOfficialVideo #DoesHeKnowLyrics #WhatMakesYouBeautiful #BestSongEver #StoryOfMyLife</t>
  </si>
  <si>
    <t>['one Direction', 'Does He Know', 'One Direction Does He Know?', 'One Direction official video', 'One Direction Does He Know? official video', 'One Direction Does He Know? lyrics', 'One Direction album', 'Best Of One Direction', 'One Direction full album', 'One Direction essentials', 'One Direction full track', 'Drag Me Down', 'What Makes You Beautiful', 'Story of My Life', 'Night Changes', 'Steal My Girl', 'Harry Styles', 'Niall Horan', 'Zayn Malik', 'Liam Payne', 'Louis Tomlinson']</t>
  </si>
  <si>
    <t>Tv6eMN3YK9E</t>
  </si>
  <si>
    <t>One Direction - Story of My Life (Audio)</t>
  </si>
  <si>
    <t>One Direction Story of My Life Audio</t>
  </si>
  <si>
    <t>One Direction â€“ Story Of My Life (Official Video)
Follow on Spotify - https://1D.lnk.to/Spotifyâ€‹
Listen on Apple Music - https://1D.lnk.to/AppleMusicâ€‹
Listen on Amazon Music - https://1D.lnk.to/AmazonMusicâ€‹
Listen on Deezer - https://1D.lnk.to/Deezerâ€‹ 
Listen on YouTube Music - https://smarturl.it/OneDirection_YTMusicâ€‹
Check out One Directionâ€™s 10 Year Anniversary website here:
https://1D.lnk.to/10YearsOf1DWebsiteâ€‹
WATCH WHAT MAKES YOU BEAUTIFUL MUSIC VIDEO â–º https://smarturl.it/1D_WMYBâ€‹
WATCH DRAG ME DOWN MUSIC VIDEO â–º https://smarturl.it/OneDirection_DMDâ€‹
WATCH HISTORY MUSIC VIDEO â–º https://smarturl.it/OneDirection_Hâ€‹  
WATCH STEAL MY GIRL MUSIC VIDEO â–º https://smarturl.it/OneDirection_SMGâ€‹
WATCH BEST SONG EVER MUSIC VIDEO â–º https://smarturl.it/OneDirection_BSEâ€‹
WATCH YOU &amp; I MUSIC VIDEO â–º https://smarturl.it/OneDirection_Y_and_Iâ€‹
Subscribe to the One Direction YouTube channel - https://smarturl.it/OneDirection_YT_Subâ€‹
Follow One Direction:
Facebook - https://www.facebook.com/onedirection/â€‹
Twitter - https://twitter.com/onedirectionâ€‹
Instagram - https://www.instagram.com/onedirection/â€‹
Lyrics
Written in these walls are the stories that I can't explain
I leave my heart open but it stays right here empty for days
She told me in the morning
She don't feel the same about us in her bones
It seems to me that when I die
These words will be written on my stone
And I'll be gone, gone tonight
The ground beneath my feet is open wide
The way that I been holdin' on too tight
With nothing in between
The story of my life, I take her home
I drive all night to keep her warm and time
Is frozen (the story of, the story of, the story of)
The story of my life, I give her hope
I spend her love until she's broke inside
The story of my life (the story of, the story of)
Written on these walls are
The colors that I can't change
Leave my heart open
But it stays right here in its cage
I know that in the morning now
I see us in the light upon a hill
Although I am broken, my heart is untamed, still
And I'll be gone, gone tonight
The fire beneath my feet is burning bright
The way that I've been holdin' on so tight
With nothing in between
The story of my life, I'll take her home
I drive all night to keep her warm and time
Is frozen (the story of, the story of)
The story of my life, I give her hope
I spend her love until she's broke inside
The story of my life (the story of, the story of)
And I've been waiting for this time to come around
But, baby, running after you is like chasing the clouds
The story of my life
I take her home
I drive all night
To keep her warm and time
Is frozen
The story of my life, I give her hope (give her hope)
I spend her love until she's broken inside
The story of my life (the story of, the story of)
The story of my life
The story of my life (the story of, the story of)
The story of my life
#OneDirectionâ€‹ #StoryOfMyLifeâ€‹ #10YearsOf1Dâ€‹ #OneDirectionOfficialâ€‹ #1Dâ€‹ #OneDirectionStoryOfMyLifeâ€‹ #OneDirectionOfficialVideoâ€‹ #StoryOfMyLifeOfficialVideo</t>
  </si>
  <si>
    <t>['one Direction', 'Story Of My Life', 'One Direction Story Of My Life', 'One Direction official video', 'One Direction Story Of My Life official video', 'One Direction Story Of My Life lyrics', 'One Direction album', 'Best Of One Direction', 'One Direction full album', 'One Direction essentials', 'One Direction full track', 'Drag Me Down', 'What Makes You Beautiful', 'Night Changes', 'Steal My Girl', 'Harry Styles', 'Niall Horan', 'Zayn Malik', 'Liam Payne', 'Louis Tomlinson', 'one']</t>
  </si>
  <si>
    <t>fTgJx-zmpM0</t>
  </si>
  <si>
    <t>One Direction - Happily (Audio)</t>
  </si>
  <si>
    <t>One Direction Happily Audio</t>
  </si>
  <si>
    <t>One Direction - Happily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You don't understand, you don't understand
What you do to me when you hold his hand
We were meant to be, but a twist of fate
Made it so we had to walk away
'Cause we're on fire
We are on fire, we're on fire now
Yeah, we're on fire
We are on fire, we're on fire now (1, 2, 3)
I don't care what people say when we're together
You know I wanna be the one to hold you when you sleep
I just want it to be you and I forever
I know you wanna leave, so c'mon
Baby, be with me so happily
It's four A.M. and I know that you're with him
I wonder if he knows that I touched your skin
And if he feels my traces in your hair
Sorry, love, but I don't really care
'Cause we're on fire
We are on fire, we're on fire now
Yeah, we're on fire
We are on fire, we're on fire now (1, 2, 3)
I don't care what people say when we're together
You know I wanna be the one to hold you when you sleep
I just want it to be you and I forever
I know you wanna leave, so c'mon
Baby, be with me so happily
So happily
1, 2, 3, 4
Oh, oh, oh, oh, oh, we're on fire now
Oh, oh, oh, oh, oh, we're on fire now, we're on fire
Oh, oh, oh, oh, oh, we're on fire now
I don't care what people say when we're together
You know I wanna be the one to hold you when you sleep
I just want it to be you and I forever
I know you wanna leave, so c'mon
Baby, be with me so happily
I don't care what people say when we're together
You know I wanna be the one to hold you when you sleep
I just want it to be you and I forever
I know you wanna leave, so c'mon
Baby, be with me so happily
#OneDirection #Happily #OneDirectionOfficial #1D #OneDirectionHappily #OneDirectionOfficialVideo #HappilyLyrics #WhatMakesYouBeautiful #BestSongEver #StoryOfMyLife</t>
  </si>
  <si>
    <t>['one Direction', 'happily', 'One Direction Happily', 'One Direction official video', 'One Direction Happily official video', 'One Direction Happily lyrics', 'One Direction album', 'Best Of One Direction', 'One Direction full album', 'One Direction essentials', 'One Direction full track', 'Drag Me Down', 'What Makes You Beautiful', 'Story of My Life', 'Night Changes', 'Steal My Girl', 'Harry Styles', 'Niall Horan', 'Zayn Malik', 'Liam Payne', 'Louis Tomlinson', 'one direction official']</t>
  </si>
  <si>
    <t>hD7vrP2yCqI</t>
  </si>
  <si>
    <t>One Direction - Through the Dark (Audio)</t>
  </si>
  <si>
    <t>One Direction Through the Dark Audio</t>
  </si>
  <si>
    <t>One Direction - Through the Dark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You tell me that youâ€™re sad and lost your way
You tell me that your tears are here to stay
But I know you were only hiding
And I just wanna see you
You tell me that you're hurt and you're in pain
And I can see your head is held in shame
But I just wanna see you smile again
See you smile again
But don't burn out
Even if you scream and shout
It'll come back to you
And I'll be here for you
Oh, I will carry you over
Fire and water for your love
And I will hold you closer
Hope your heart is strong enough
When the night is coming down on you
We will find a way
Through the dark
I wish that I could take you to the stars
I'd never let you fall and break your heart
And if you wanna cry or fall apart
I'll be there to hold you
You tell me that you're hurt, it's all in vain
But I can see your heart can love again
And I remember you laughing
So let's just laugh again
But don't burn out
Even if you scream and shout
It'll come back to you
Back to you
Oh, I will carry you over
Fire and water for your love
And I will hold you closer
Hope your heart is strong enough
When the night is coming down on you
We will find a way
Through the dark
And you don't need, you don't need to run
And you will see it's easy to be loved
I know you wanna be loved
Oh, I will carry you over
Fire and water for your love
Oh, I will carry you over
Fire and water for your love
And I will hold you closer
Hope your heart is strong enough
When the night is coming down on you
We will find a way
Through the dark
Oh, I will carry you over (Oh, I will)
Fire and water for your love
And I will hold you closer
Hope your heart is strong enough
When the night is coming down on you
We will find a way
Through the dark
#OneDirection #ThroughTheDark #OneDirectionOfficial #1D #OneDirectionThroughTheDark #OneDirectionOfficialVideo #ThroughTheDarkLyrics #WhatMakesYouBeautiful #BestSongEver #StoryOfMyLife</t>
  </si>
  <si>
    <t>['one Direction', 'Through The Dark', 'One Direction Through the Dark', 'One Direction official video', 'One Direction Through the Dark official video', 'One Direction Through the Dark lyrics', 'One Direction album', 'Best Of One Direction', 'One Direction full album', 'One Direction essentials', 'One Direction full track', 'Drag Me Down', 'What Makes You Beautiful', 'Story of My Life', 'Night Changes', 'Steal My Girl', 'Harry Styles', 'Niall Horan', 'Zayn Malik', 'Liam Payne', 'Louis']</t>
  </si>
  <si>
    <t>rgXRgbACAxw</t>
  </si>
  <si>
    <t>One Direction - Little White Lies (Audio)</t>
  </si>
  <si>
    <t>One Direction Little White Lies Audio</t>
  </si>
  <si>
    <t>One Direction - Little White Lies (Official Audio)
Follow on Spotify - https://1D.lnk.to/Spotify
Listen on Apple Music - https://1D.lnk.to/AppleMusic
Listen on Amazon Music - https://1D.lnk.to/AmazonMusic
Listen on Deezer - https://1D.lnk.to/Deezer 
Listen on YouTube Music - https://smarturl.it/OneDirection_YTMusic
WATCH STORY OF MY LIFE MUSIC VIDEO â–º https://smarturl.it/OneDirection_SOML
WATCH WHAT MAKES YOU BEAUTIFUL MUSIC VIDEO â–º https://smarturl.it/1D_WMYB
WATCH DRAG ME DOWN MUSIC VIDEO â–º https://smarturl.it/OneDirection_DMD
WATCH HISTORY MUSIC VIDEO â–º https://smarturl.it/OneDirection_H  
WATCH STEAL MY GIRL MUSIC VIDEO â–º https://smarturl.it/OneDirection_SMG
WATCH BEST SONG EVER MUSIC VIDEO â–º https://smarturl.it/OneDirection_BSE
Subscribe to the One Direction YouTube channel - https://smarturl.it/OneDirection_YT_Sub
Follow One Direction:
Website - https://1D.lnk.to/10YearsOf1DWebsite
Facebook - https://www.facebook.com/onedirection/
Twitter - https://twitter.com/onedirection
Instagram - https://www.instagram.com/onedirection/
Lyrics
If this room was burning
I wouldn't even notice
'Cause you've been taking up my mind
With your little white lies, little white lies
You say it's getting late, it's getting late
And you don't know if you can stay, if you can stay
But you, you don't tell the truth
No, you, you like playing games
Your hands touching me, they're touching me
And your eyes keep saying things
They're saying what we do when it's only me and you
I can't concentrate
That's all I'm thinking about, all I keep thinking about
Everything else just fades away
If this room was burning
I wouldn't even notice
'Cause you've been taking up my mind
With your little white lies, little white lies
You say you're a good girl
But I know you would, girl
'Cause you've been telling me all night
With your little white lies, little white lies
With your little white lies, little white lies
Back seat of the cab, we're in the cab
My lips getting so attached, they're so attached
Now you wanna make some rules
Now, cool, then we'll watch them break tonight
I know what you want
And I've been waiting so long
If this room was burning
I wouldn't even notice
'Cause you've been taking up my mind
With your little white lies, little white lies
You say you're a good girl
But I know you would, girl
'Cause you've been telling me all night
With your little white lies, little white lies
With your little white lies, little white lies
I know you want it, I know you feel it too
Let's stop pretending
That you don't know what I don't know
Just what we came to do (Came to do, came to do, came to do)
If this room was burning (Burning, burning)
I wouldn't even notice (Yeah)
'Cause you've been taking up my mind (Taking up my mind)
With your little white lies, little white lies (Little white lies)
You say you're a good girl (A good girl)
But I know you would, girl (Know you would, girl)
'Cause you've been telling me all night (All night)
With your little white lies, little white lies (Little white lies)
With your little white lies, little white lies
#OneDirection #LittleWhiteLies #OneDirectionOfficial #1D #OneDirectionLittleWhiteLies #OneDirectionOfficialVideo #LittleWhiteLiesLyrics #WhatMakesYouBeautiful #BestSongEver #StoryOfMyLife</t>
  </si>
  <si>
    <t>['one Direction', 'Little white Lies', 'One Direction Little White Lies', 'One Direction official video', 'One Direction Little White Lies official video', 'One Direction Little White Lies lyrics', 'One Direction album', 'Best Of One Direction', 'One Direction full album', 'One Direction essentials', 'One Direction full track', 'Drag Me Down', 'What Makes You Beautiful', 'Story of My Life', 'Night Changes', 'Steal My Girl', 'Harry Styles', 'Niall Horan', 'Zayn Malik', 'Liam Payne']</t>
  </si>
  <si>
    <t>lnreCDclyhE</t>
  </si>
  <si>
    <t>UCpDJl2EmP7Oh90Vylx0dZtA</t>
  </si>
  <si>
    <t>Spinnin' Sessions Radio - Episode #495 | Marnik &amp; Orange INC</t>
  </si>
  <si>
    <t>Spinnin Sessions Radio Episode 495 Marnik Orange INC</t>
  </si>
  <si>
    <t>2022-11-03 11:13:19+00:00</t>
  </si>
  <si>
    <t>We're proud to welcome Marnik &amp; Orange INC as our artist spotlight in Spinnin' Sessions episode #495!_x000D_
_x000D_
Follow the Spinnin' Sessions playlist on Spotify: https://spoti.fi/12o2PJk _x000D_
Follow the Spinnin' Records Top 100 Playlist on Spotify: https://spoti.fi/1EoOXnh_x000D_
 _x000D_
Connect with Spinninâ€™ Sessions:_x000D_
https://www.facebook.com/SpinninSessions/_x000D_
https://twitter.com/SpinninSessions_x000D_
https://www.instagram.com/spinninsessions/_x000D_
 _x000D_
Get YOUR track featured in Spinnin' Sessions by submitting it here: https://www.spinninrecords.com/talentpool/_x000D_
_x000D_
Make sure to subscribe to Spinnin' Records: https://spinnin.lnk.to/subscribe _x000D_
..and turn on notifications to stay updated with all new uploads!ðŸ””_x000D_
_x000D_
Subscribe to our Spinnin' Deep YouTube Channel: http://bit.do/spinnindeepyt_x000D_
_x000D_
Join our Spinnin' Records Top 100 Playlist â–º https://spinninrecords.lnk.to/top100!YT_x000D_
_x000D_
Join our official Discord server: http://bit.ly/spinnindiscord_x000D_
_x000D_
---_x000D_
The Spinninâ€™ Records YouTube channel is the home for all music videos of the worldâ€™s leading dance record label!_x000D_
_x000D_
We feature the latest music videos by Spinninâ€™ artists like Oliver Heldens, Sam Feldt, KSHMR, Ummet Ozcan, Blasterjaxx, Merk &amp; Kremont, Timmy Trumpet, Tujamo, Alok, Curbi, Mike Williams, Lucas &amp; Steve, Throttle and many, many more! Expect daily uploads of official music videos, lyric videos and official audio across genres like dance, house, electro house, future house, deep house, big room and trap._x000D_
_x000D_
Follow Spinninâ€™ Records:_x000D_
https://open.spotify.com/user/spinninrecordsofficial_x000D_
https://soundcloud.com/spinninrecords_x000D_
https://facebook.com/SpinninRecords_x000D_
https://instagram.com/spinninrecords_x000D_
https://twitter.com/SpinninRecords_x000D_
https://spinninrecords.com_x000D_
_x000D_
#SpinninSessions_x000D_
#Sessions_x000D_
#Spinnin_x000D_
#SpinninRecords</t>
  </si>
  <si>
    <t>['spinnin', 'spinnin records', 'spinnin sessions', 'sessions', 'sessions guestmix', 'spinnin mix', 'spinnin sessions 495', 'sessions 495', 'sessions spinnin', 'spinnin sessions radio', 'Upload episode 495 sessions', 'sessions radio', 'spinnin radio', 'tune of the week', 'artist spotlight', 'fan request', 'sessions live', 'marnik sessions', 'marnik live', 'marnik', 'orange inc sessions', 'orange inc live', 'orange inc', 'marnik orange inc', 'marnik orange inc stardust']</t>
  </si>
  <si>
    <t>cdbsuTmVN-Y</t>
  </si>
  <si>
    <t>Me always being the last one to leave the party #shorts</t>
  </si>
  <si>
    <t>Me always being the last one to leave the party shorts</t>
  </si>
  <si>
    <t>2022-11-02 17:00:33+00:00</t>
  </si>
  <si>
    <t>Me always being the last one to leave the party #shorts 
Ã–wnboss &amp; FAST BOY - Left &amp; Right
#ownboss #fastboy #leftright
Full song: https://youtu.be/gnltybm3QuA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#Spinnin
#SpinninRecords</t>
  </si>
  <si>
    <t>['Ã¶wnboss fast boy left &amp; right', 'ownboss fast boy left &amp; right', 'Ã¶wnboss', 'ownboss', 'fast boy', 'left &amp; right', 'left and right', 'shorts', "spinnin' shorts", 'spinnin', "spinnin' records"]</t>
  </si>
  <si>
    <t>Ff1DoJghzLM</t>
  </si>
  <si>
    <t>Blasterjaxx - He's A Pirate (Official Music Video)</t>
  </si>
  <si>
    <t>Blasterjaxx Hes A Pirate Official Music Video</t>
  </si>
  <si>
    <t>2022-10-31 16:00:08+00:00</t>
  </si>
  <si>
    <t>Spinninâ€™ Massive Monday is here to make your day a whole a lot better with a brand new energetic Dance track! Start your week off with a bang every Monday at 5 PM CET!
Blasterjaxx - He's A Pirate is OUT NOW on Maxximize! Stream/Download: https://maxximize.release.link/hes-a-pirate!YT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Blasterjaxx:
https://www.instagram.com/blasterjaxx/
http://www.facebook.com/BlasterjaxxOfficial
https://www.twitter.com/blasterjaxx 
https://www.soundcloud.com/blasterjaxx 
https://www.blasterjaxx.com
Follow MAXXIMIZE:
https://www.facebook.com/maxximizerecords
https://www.instagram.com/maxximizerec
https://twitter.com/MaxximizeRec
https://soundcloud.com/maxximizerecords
http://www.maxximizerecords.com/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#blasterjaxx 
#massivemonday 
#spinninmassivemonday 
#spinnin 
#spinninrecords 
#maxximize</t>
  </si>
  <si>
    <t>['Spinnin', "Spinnin' Records", 'Spinnin Records', 'SpinninTV', 'spinning', 'spinnin official', "blasterjaxx he's a pirate", 'blasterjaxx pirate', 'blasterjaxx', "he's a pirate", 'pirate', 'he is a pirate', 'officia music video', 'maxximize', 'big room', 'massive monday', 'spinnin massive monday', 'blasterjaxx massive monday', 'pirates of the caribbean', 'blasterjaxx pirates of the caribbean', 'pirates of the caribbean theme song blasterjaxx remix']</t>
  </si>
  <si>
    <t>UzAkl4lxEPI</t>
  </si>
  <si>
    <t>Lucas &amp; Steve x 4 Strings - If It Ain't Love (feat. Lagique) [Official Music Video]</t>
  </si>
  <si>
    <t>Lucas Steve x 4 Strings If It Aint Love feat Lagique Official Music Video</t>
  </si>
  <si>
    <t>2022-10-30 13:00:31+00:00</t>
  </si>
  <si>
    <t>Lucas &amp; Steve x 4 Strings - If It Ain't Love (feat. Lagique) is OUT NOW! Stream/Download: https://spinninrecords.release.link/if-it-aint-love-feat-lagique!YT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Production:
Instagram: @dreambeachmedia
Website: dreambeachmedia.com
Crew:
Alex Boulton (Director) - @alexboulton
Max Morrison (Producer) - @maxwellm99
Josh Stockdale (Producer) - @joshstockdalee
Cast:
Shannah Vellarapa (Lead female)
Milan Jovanovic (Lead male)
Nadia Stupak (Extra)
Julia Azzopardi (Extra)
Jessica Sammut (Extra)
Martha Agius (Extra)
Cjae Egbosiuba (Extra)
Follow Lucas &amp; Steve:
http://facebook.com/LucasAndSteve
http://twitter.com/lucasandsteve
https://www.instagram.com/lucasandsteve
http://soundcloud.com/lucasandsteve
https://www.youtube.com/Lucasandsteve
Follow 4 Strings:
https://www.instagram.com/4stringsofficial/
https://twitter.com/4stringsmusic
Follow Lagique:
https://www.instagram.com/lagiquemusic/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#lucassteve 
#4strings 
#lagique
#spinnin 
#spinninrecords</t>
  </si>
  <si>
    <t>['Spinnin', "Spinnin' Records", 'Spinnin Records', 'SpinninTV', 'spinning', 'spinnin official', "lucas &amp; steve 4 strings if it ain't love feat lagique", "lucas &amp; steve 4 strings if it ain't love", 'lucas &amp; steve', 'lucas steve', '4 strings', "if it ain't love", 'if it aint love', 'official music video', 'pop dance', 'pop', 'dance', 'dance pop', 'slap house', 'lucas &amp; steve 4 strings', "lucas &amp; steve if it ain't love", "4 strings if it ain't love"]</t>
  </si>
  <si>
    <t>wGs-UkgzPWM</t>
  </si>
  <si>
    <t>Tungevaag x 22Bullets x Mentum - Toxic (Official Audio)</t>
  </si>
  <si>
    <t>Tungevaag x 22Bullets x Mentum Toxic Official Audio</t>
  </si>
  <si>
    <t>2022-10-29 15:00:51+00:00</t>
  </si>
  <si>
    <t>Tungevaag x 22Bullets x Mentum - Toxic is OUT NOW! Stream/Download: https://spinninrecords.release.link/toxic!YT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Tungevaag:
https://www.instagram.com/tungevaag/
https://www.youtube.com/channel/UCdgCw1DIZnWZfWv3rDxIYtw
Follow 22Bullets: 
https://www.instagram.com/22bulletsmusic/
https://www.facebook.com/22bulletsmusic/
https://twitter.com/22Bulletsmusicâ€‹
https://soundcloud.com/22bulletsâ€‹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#tungevaag 
#22bullets 
#mentum
#spinnin 
#spinninrecords</t>
  </si>
  <si>
    <t>['Spinnin', "Spinnin' Records", 'Spinnin Records', 'SpinninTV', 'spinning', 'spinnin official', 'tungevaag 22bullets mentum toxic', 'tungevaag', '22bullets', 'mentum', 'toxic', 'official audio', 'pop dance', 'dance pop', 'pop', 'dance', 'tungevaag toxic', '22bullets toxic', 'mentum toxic']</t>
  </si>
  <si>
    <t>Dyr8AiNsOGI</t>
  </si>
  <si>
    <t>Breathe Carolina x farfetch'd - Nobody Loves You (Official Audio)</t>
  </si>
  <si>
    <t>Breathe Carolina x farfetchd Nobody Loves You Official Audio</t>
  </si>
  <si>
    <t>2022-10-29 12:00:20+00:00</t>
  </si>
  <si>
    <t>Breathe Carolina x farfetch'd - Nobody Loves You is OUT NOW! Stream/Download: https://spinninrecords.release.link/nobody-loves-you!YT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Breathe Carolina:
http://breathecarolinamusic.com
https://www.facebook.com/breathecarolina
https://twitter.com/breathecarolina
https://instagram.com/breathecarolina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#breathecarolina 
#farfetchd 
#spinnin 
#spinninrecords</t>
  </si>
  <si>
    <t>['Spinnin', "Spinnin' Records", 'Spinnin Records', 'SpinninTV', 'spinning', 'spinnin official', "breathe carolina farfetch'd nobody loves you", 'breathe carolina', "farfetch'd", 'farfetchd', 'nobody loves you', 'official audio', 'pop dance', 'dance pop', 'pop', 'dance', 'breathe carolina nobody loves you', "farfetch'd nobody loves you", 'farfetchd nobody loves you']</t>
  </si>
  <si>
    <t>lOIhO46Omy0</t>
  </si>
  <si>
    <t>R3HAB, Ryan Arnold, N.F.I - Mas Gasolina (Official Music Video)</t>
  </si>
  <si>
    <t>R3HAB Ryan Arnold NFI Mas Gasolina Official Music Video</t>
  </si>
  <si>
    <t>2022-10-29 09:00:35+00:00</t>
  </si>
  <si>
    <t>R3HAB, Ryan Arnold, N.F.I - Mas Gasolina is OUT NOW! Stream/Download: https://spinninrecords.release.link/mas-gasolina!YT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Credits
Art Director: Renee Rienties
Animation &amp; Motion Design: Chun Lee
Co Animator: Tony Coppin
Compositing: Chun Lee
2D Animation: Renee Rienties and Jitske de Vries Reilingh
Lead Artist: Renee Rienties
Co Artist: Sabrina Kooijmans
Sound Design: Yann Demierre
Line Art: Sabrina Kooijmans and Renee Rienties
Coloring: Roxanne Lucker, Vera de Koning, Gina Ketelaars, Jitske de Vries Reilingh, Renee Rienties
Follow R3HAB:
https://www.facebook.com/r3hab
http://twitter.com/R3HAB
https://soundcloud.com/r3hab
http://www.instagram.com/r3hab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#r3hab 
#ryanarnold
#nfi
#spinnin 
#spinninrecords</t>
  </si>
  <si>
    <t>['Spinnin', "Spinnin' Records", 'Spinnin Records', 'SpinninTV', 'spinning', 'spinnin official', 'r3hab ryan arnold n.f.i mas gasolina', 'r3hab', 'ryan arnold', 'n.f.i', 'nfi', 'mas gasolina', 'official music video', 'electro house', 'deep house', 'tech house', 'r3hab mas gasolina', 'ryan arnold mas gasolina', 'n.f.i mas gasolina', 'gasolina remix', 'mas gasolina r3hab', 'mas gasolina r3hab remix']</t>
  </si>
  <si>
    <t>O2M9x-b6wsA</t>
  </si>
  <si>
    <t>Hannah Laing - Murder On The Dancefloor (Rave Edit) [Official Music Video]</t>
  </si>
  <si>
    <t>Hannah Laing Murder On The Dancefloor Rave Edit Official Music Video</t>
  </si>
  <si>
    <t>2022-10-28 19:00:26+00:00</t>
  </si>
  <si>
    <t>Hannah Laing - Murder On The Dancefloor (Rave Edit) is OUT NOW on Spinnin' Deep! Stream/Download: https://spinnindeep.release.link/murder-on-the-dancefloor-rave-edit!YT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Make sure to subscribe to Spinnin' Deep: http://bit.do/spinnindeepyt
Follow Hannah Laing:
https://www.instagram.com/hannahlaingdj/
https://www.facebook.com/Hannahlaingdj
https://twitter.com/HannahLaingDJ
https://soundcloud.com/hann-1
Follow Spinnin' Deep:
https://www.instagram.com/spinnindeep/
https://www.facebook.com/SpinninDeep/
https://twitter.com/spinnindeep
https://soundcloud.com/spinnin-deep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#hannahlaing
#spinnin 
#spinninrecords 
#spinnindeep</t>
  </si>
  <si>
    <t>['Spinnin', "Spinnin' Records", 'Spinnin Records', 'SpinninTV', 'spinnin official', 'spinnin deep', 'deep house', 'tech house', 'spinnin deep house', 'spinnin house', 'hannah laing', 'murder on the dancefloor', 'hannah laing muder on the dancefloor rave edit', 'murder on the dancefloor hannah laing', 'murder on the dancefloor 2021', 'murder on the dancefloor sophie ellis bextor', 'sophie ellis bextor murder on the dancefloor remix', 'sophie ellis bextor murder on the dancefloor', 'rave edit', 'hannah laing rave edit']</t>
  </si>
  <si>
    <t>F--spi8ZDL4</t>
  </si>
  <si>
    <t>Razihel &amp; MXRCVRY - Phonky Halloween (Official Audio)</t>
  </si>
  <si>
    <t>Razihel MXRCVRY Phonky Halloween Official Audio</t>
  </si>
  <si>
    <t>2022-10-28 15:00:15+00:00</t>
  </si>
  <si>
    <t>Razihel &amp; MXRCVRY - Phonky Halloween is OUT NOW! Stream/Download: https://spinninrecords.release.link/phonky-halloween-2!YT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Razihel:
https://www.instagram.com/razihelmusic/
https://soundcloud.com/razihel
https://twitter.com/razihelofficial
Follow MXRCVRY:
https://www.instagram.com/mxrcvrymusic/
https://soundcloud.com/iammxrcvry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#razihel 
#mxrcvry
#phonk 
#spinnin 
#spinninrecords</t>
  </si>
  <si>
    <t>['Spinnin', "Spinnin' Records", 'Spinnin Records', 'SpinninTV', 'spinning', 'spinnin official', 'razihel flare', 'razihel', 'flare', 'flare razihel', 'official audio', 'phonk', 'phonk house', 'razihel phonk', 'spinnin fonk', 'razihel mxrcvry phonky halloween', 'mxrcvry', 'razihel phonky halloween', 'mxrcvry phonky halloween', 'phonky halloween', 'phonk halloween', 'razihel halloween']</t>
  </si>
  <si>
    <t>HEDEGAARD, CANCUN? - JEEP (Official Music Video)</t>
  </si>
  <si>
    <t>HEDEGAARD CANCUN JEEP Official Music Video</t>
  </si>
  <si>
    <t>2022-10-28 12:00:00+00:00</t>
  </si>
  <si>
    <t>HEDEGAARD, CANCUN? - JEEP is OUT NOW! Stream/Download: https://spinninrecords.release.link/jeep!YT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HEDEGAARD:
https://www.instagram.com/hedegaarddk/
https://www.facebook.com/DJHEDEGAARD/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#hedegaard
#cancun?
#spinnin 
#spinninrecords</t>
  </si>
  <si>
    <t>['Spinnin', "Spinnin' Records", 'Spinnin Records', 'SpinninTV', 'spinning', 'spinnin official', 'hedegaard cancun? jeep', 'hedegaard cancun jeep', 'hedegaard', 'hedegaard dj', 'dj hedegaard', 'cancun?', 'cancun', 'jeep', 'hedegaard jeep', 'cancun? jeep', 'cancun jeep', 'official music video', 'bass', 'bass house', 'jeep hedegaard', 'jeep cancun']</t>
  </si>
  <si>
    <t>JR5uE1dl5ME</t>
  </si>
  <si>
    <t>Spinnin' Sessions Radio - Episode #494 | Lucas &amp; Steve</t>
  </si>
  <si>
    <t>Spinnin Sessions Radio Episode 494 Lucas Steve</t>
  </si>
  <si>
    <t>2022-10-27 15:33:28+00:00</t>
  </si>
  <si>
    <t>We're proud to welcome Lucas &amp; Steve as our artist spotlight in Spinnin' Sessions episode #494!
Tracklist: https://1001.tl/z3pbzn1
[00:54]â€‚1. Breathe Carolina x farfetch'd - Nobody Loves You
[03:50]â€‚2. Razihel &amp; MXRCVRY - Phonky Halloween
[05:30]â€‚3. Albert Breaker - Acid Trippin
[08:37]â€‚4. [TUNE OF THE WEEK] Steff Da Campo &amp; SLVR - PAPASITO
[11:08]â€‚5. HEDEGAARD, CANCUN? - JEEP
[13:34]â€‚6. Tungevaag, 22bullets, Mentum - Toxic
[16:58]â€‚7. Tom Enzy - Mad Swagga (feat. Coppa)
[20:32]â€‚8. [ARTIST SPOTLIGHT] Lucas &amp; Steve - Rage
[23:53]â€‚9. Kyle Watson - The Reason
[27:57]â€‚10. Robert Falcon - Shake Milk
[30:29]â€‚11. Wh0, Armand van Helden â€“ My Life (feat. Joe Killington)
[34:52]â€‚12. [FAN REQUEST] Pickle - La Fiesta | by Gerard
[38:44]â€‚13. Hannah Laing - Murder On The Dancefloor (Rave Edit)
[42:34]â€‚14. Sunset Bros x 15grams - Days Go By
[47:19]â€‚15. Blasterjaxx - He's A Pirate
[50:38]â€‚16.  David Guetta &amp; MORTEN - Element
[53:08]â€‚17. [SPINNIN CLASSIC] R3hab - A Night In (EDC Orlando 2012 Anthem)_x000D_
_x000D_
Follow the Spinnin' Sessions playlist on Spotify: https://spoti.fi/12o2PJk _x000D_
Follow the Spinnin' Records Top 100 Playlist on Spotify: https://spoti.fi/1EoOXnh_x000D_
 _x000D_
Connect with Spinninâ€™ Sessions:_x000D_
https://www.facebook.com/SpinninSessions/_x000D_
https://twitter.com/SpinninSessions_x000D_
https://www.instagram.com/spinninsessions/_x000D_
 _x000D_
Get YOUR track featured in Spinnin' Sessions by submitting it here: https://www.spinninrecords.com/talentpool/_x000D_
_x000D_
Make sure to subscribe to Spinnin' Records: https://spinnin.lnk.to/subscribe _x000D_
..and turn on notifications to stay updated with all new uploads!ðŸ””_x000D_
_x000D_
Subscribe to our Spinnin' Deep YouTube Channel: http://bit.do/spinnindeepyt_x000D_
_x000D_
Join our Spinnin' Records Top 100 Playlist â–º https://spinninrecords.lnk.to/top100!YT_x000D_
_x000D_
Join our official Discord server: http://bit.ly/spinnindiscord_x000D_
_x000D_
---_x000D_
The Spinninâ€™ Records YouTube channel is the home for all music videos of the worldâ€™s leading dance record label!_x000D_
_x000D_
We feature the latest music videos by Spinninâ€™ artists like Oliver Heldens, Sam Feldt, KSHMR, Ummet Ozcan, Blasterjaxx, Merk &amp; Kremont, Timmy Trumpet, Tujamo, Alok, Curbi, Mike Williams, Lucas &amp; Steve, Throttle and many, many more! Expect daily uploads of official music videos, lyric videos and official audio across genres like dance, house, electro house, future house, deep house, big room and trap._x000D_
_x000D_
Follow Spinninâ€™ Records:_x000D_
https://open.spotify.com/user/spinninrecordsofficial_x000D_
https://soundcloud.com/spinninrecords_x000D_
https://facebook.com/SpinninRecords_x000D_
https://instagram.com/spinninrecords_x000D_
https://twitter.com/SpinninRecords_x000D_
https://spinninrecords.com_x000D_
_x000D_
#SpinninSessions_x000D_
#Sessions_x000D_
#Spinnin_x000D_
#SpinninRecords</t>
  </si>
  <si>
    <t>['spinnin', 'spinnin records', 'spinnin sessions', 'sessions', 'sessions guestmix', 'spinnin mix', 'spinnin sessions 494', 'sessions 494', 'sessions spinnin', 'spinnin sessions radio', 'Upload episode 494 sessions', 'sessions radio', 'spinnin radio', 'tune of the week', 'artist spotlight', 'fan request', 'sessions live', 'lucas &amp; steve sessions', 'lucas &amp; steve live', 'lucas &amp; steve', 'lucas steve sessions', 'lucas steve live', 'lucas steve']</t>
  </si>
  <si>
    <t>E6mNx1Vm8mk</t>
  </si>
  <si>
    <t>Arman Cekin x MUNZUR x Crooked Bangs - My Love (Official Audio)</t>
  </si>
  <si>
    <t>Arman Cekin x MUNZUR x Crooked Bangs My Love Official Audio</t>
  </si>
  <si>
    <t>2022-10-25 12:00:07+00:00</t>
  </si>
  <si>
    <t>Arman Cekin x MUNZUR x Crooked Bangs - My Love is OUT NOW on Dharma! Stream/Download: https://dharmamusic.release.link/my-love-5!YT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Arman Cekin:
https://www.instagram.com/armancekin/
https://www.facebook.com/armancekin
https://twitter.com/ArmanCekinMusic
https://soundcloud.com/armancekin
Follow MUNZUR:
https://www.instagram.com/munzur_music/
https://soundcloud.com/munzur-music
Follow Crooked Bangs:
https://www.instagram.com/crookedbangsofficial
https://www.facebook.com/lescrookedbangs/
https://twitter.com/crookedbangs
https://soundcloud.com/crooked-bangs
Follow Dharma:
https://www.instagram.com/dharmaworldwide
https://www.facebook.com/DharmaWorldwide
https://twitter.com/DharmaWorldwide
https://soundcloud.com/dharmaworldwide
https://www.youtube.com/channel/UC32W3Kpoh6T6pG5PrWm0LTQ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#armancekin 
#munzur 
#crookedbangs
#spinnin 
#spinninrecords 
#dharma 
#dharmaworldwide</t>
  </si>
  <si>
    <t>['Spinnin', "Spinnin' Records", 'Spinnin Records', 'SpinninTV', 'spinning', 'spinnin official', 'arman cekin munzur crooked bangs my love', 'arman cekin', 'munzur', 'crooked bangs', 'my love', 'official audio', 'pop dance', 'dance pop', 'dance', 'pop', 'dharma', 'dharma worldwide', 'arman cekin my love', 'munzur my love', 'crooked bangs my love']</t>
  </si>
  <si>
    <t>Cn0xLFxyNuk</t>
  </si>
  <si>
    <t>GRY - Keep Me Around (feat. RIELL) [Official Music Video]</t>
  </si>
  <si>
    <t>GRY Keep Me Around feat RIELL Official Music Video</t>
  </si>
  <si>
    <t>2022-10-24 15:00:07+00:00</t>
  </si>
  <si>
    <t>Spinninâ€™ Massive Monday is here to make your day a whole a lot better with a brand new energetic Dance track! Start your week off with a bang every Monday at 5 PM CEST!
GRY - Keep Me Around (feat. RIELL) is OUT NOW on Maxximize! Stream/Download: https://maxximize.release.link/keep-me-around-feat-riell!YT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GRY:
https://www.instagram.com/soundsbygry/
https://www.facebook.com/soundsbygry
https://twitter.com/SOUNDSBYGRY
https://soundcloud.com/soundsbygry
Follow RIELL:
https://www.facebook.com/iamRIELL 
https://www.instagram.com/iamriell 
https://www.twitter.com/iamriell https://soundcloud.com/iamriell
https://www.iamriell.com
Follow MAXXIMIZE:
https://www.facebook.com/maxximizerecords
https://www.instagram.com/maxximizerec
https://twitter.com/MaxximizeRec
https://soundcloud.com/maxximizerecords
http://www.maxximizerecords.com/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#gry 
#riell 
#massivemonday 
#spinninmassivemonday   
#spinnin 
#spinninrecords</t>
  </si>
  <si>
    <t>['Spinnin', "Spinnin' Records", 'Spinnin Records', 'SpinninTV', 'spinning', 'spinnin official', 'gry keep me around feat riell', 'gry keep me around', 'gry', 'keep me around', 'riell', 'official music video', 'maxximize', 'maxximize records', 'massive monday', 'spinnin massive monday', 'gry officia', 'gry massive monday']</t>
  </si>
  <si>
    <t>sNNRQrzAubo</t>
  </si>
  <si>
    <t>Yves V &amp; Sevek - Same Man (Official Audio)</t>
  </si>
  <si>
    <t>Yves V Sevek Same Man Official Audio</t>
  </si>
  <si>
    <t>2022-10-22 12:00:38+00:00</t>
  </si>
  <si>
    <t>Yves V &amp; Sevek - Same Man is OUT NOW! Stream/Download: https://spinninrecords.release.link/same-man-1!YT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Yves V:
http://www.yvesv.com
http://www.facebook.com/officialyvesv
http://www.twitter.com/yvesv
http://www.youtube.com/officialyvesv
http://www.soundcloud.com/yves-v
Follow Sevek:
https://www.instagram.com/_sevek/
https://www.facebook.com/theSEVEK/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#yvesv 
#sevek 
#spinnin 
#spinninrecords</t>
  </si>
  <si>
    <t>['Spinnin', "Spinnin' Records", 'Spinnin Records', 'SpinninTV', 'spinning', 'spinnin official', 'yves v sevek same man', 'yves v', 'sevek', 'same man', 'yves v same man', 'sevek same man', 'same man yves v sevek', 'official audio', 'bass house', 'spinnin bass house', 'yves v sevek']</t>
  </si>
  <si>
    <t>TDcdEKQN1Fo</t>
  </si>
  <si>
    <t>Hakan Akkus - I Canâ€™t Be (Volkan Uca Remix) [Official Music Video]</t>
  </si>
  <si>
    <t>Hakan Akkus I Cant Be Volkan Uca Remix Official Music Video</t>
  </si>
  <si>
    <t>2022-10-22 09:00:16+00:00</t>
  </si>
  <si>
    <t>Hakan Akkus - I Canâ€™t Be (Volkan Uca Remix) is OUT NOW! Stream/Download: https://spinninrecords.release.link/i-cant-be-volkan-uca-remix!YT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Hakan Akkus:
https://www.instagram.com/hakanakkusofficial/
https://soundcloud.com/hakanakkusofficial
https://www.youtube.com/channel/UCcVV6g3GP7XHlz9ne2GqB3A
Follow Volkan Uca:
https://www.instagram.com/volkanucaofficial
https://twitter.com/djvolkanuca
https://www.facebook.com/volkanucaofficial
https://soundcloud.com/volkanucaofficial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#hakanakkus 
#volkanuca
#spinnin 
#spinninrecords</t>
  </si>
  <si>
    <t>['Spinnin', "Spinnin' Records", 'Spinnin Records', 'SpinninTV', 'spinning', 'spinnin official', "hakan akkus i can't be volkan uca remix", "hakan akkus i can't be", "volkan uca i can't be", "volkan uca i can't be remix", "i can't be remix", "hakan akkus i can't be remix", 'i cant be', 'official music video', 'i cant be hakan akkus', 'i cant be hakan akkus remix', 'i cant be volkan uca remix']</t>
  </si>
  <si>
    <t>gjblhB5-Ngs</t>
  </si>
  <si>
    <t>Firebeatz x DAMANTE - What Happens Here (Official Music Video)</t>
  </si>
  <si>
    <t>Firebeatz x DAMANTE What Happens Here Official Music Video</t>
  </si>
  <si>
    <t>2022-10-21 19:00:32+00:00</t>
  </si>
  <si>
    <t>Firebeatz x DAMANTE - What Happens Here is OUT NOW! Stream/Download: https://spinninrecords.release.link/what-happens-here-1!YT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Firebeatz:
http://bit.ly/FirebeatzSpotify
http://facebook.com/Firebeatz
http://twitter.com/firebeatz
http://instagram.com/firebeatz/
http://soundcloud.com/firebeatz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#firebeatz 
#damante
#spinnin 
#spinninrecords</t>
  </si>
  <si>
    <t>['Spinnin', "Spinnin' Records", 'Spinnin Records', 'SpinninTV', 'spinning', 'spinnin official', 'firebeatz damante what happens here', 'firebeatz', 'damante', 'what happens here', 'firebeatz what happens here', 'damante what happens here', 'official music video', 'pop dance', 'dance pop', 'dance', 'pop', 'las vegas', 'firebeats', 'firebeats damante']</t>
  </si>
  <si>
    <t>TOEXbrhjbzs</t>
  </si>
  <si>
    <t>Tujamo - Better Safe Than Sorry (Official Music Video)</t>
  </si>
  <si>
    <t>Tujamo Better Safe Than Sorry Official Music Video</t>
  </si>
  <si>
    <t>2022-10-21 15:00:32+00:00</t>
  </si>
  <si>
    <t>Tujamo - Better Safe Than Sorry is OUT NOW! Stream/Download: https://spinninrecords.release.link/better-safe-than-sorry!YT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Tujamo:
https://facebook.com/tujamo
https://twitter.com/itsTUJAMO
https://soundcloud.com/tujamo
https://instagram.com/tujamo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#tujamo 
#spinnin 
#spinninrecords</t>
  </si>
  <si>
    <t>['Spinnin', "Spinnin' Records", 'Spinnin Records', 'SpinninTV', 'spinning', 'spinnin official', 'tujamo better safe than sorry', 'tujamo', 'better safe than sorry', 'official music video', 'pop dance', 'dance pop', 'dance', 'pop', 'better safe than sorry tujamo', 'tujamo official', 'tujamo new song']</t>
  </si>
  <si>
    <t>EC6F4kKRGDQ</t>
  </si>
  <si>
    <t>Mike Williams - When The Sun Is Gone (feat. RYVM) [Official Audio]</t>
  </si>
  <si>
    <t>Mike Williams When The Sun Is Gone feat RYVM Official Audio</t>
  </si>
  <si>
    <t>2022-10-21 12:00:09+00:00</t>
  </si>
  <si>
    <t>Mike Williams - When The Sun Is Gone (feat. RYVM) is OUT NOW! Stream/Download: https://spinninrecords.release.link/when-the-sun-is-gone-feat-ryvm!YT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Mike Williams:
http://www.mikewilliams.nl
https://www.youtube.com/user/MikeWilliamsVideo
http://www.facebook.com/mikewilliamsofficial
http://twitter.com/mikewilliamsdj
http://instagram.com/mikewilliamsdj
http://soundcloud.com/mikewilliamsdj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#mikewilliams 
#spinnin 
#spinninrecords</t>
  </si>
  <si>
    <t>['Spinnin', "Spinnin' Records", 'Spinnin Records', 'SpinninTV', 'spinning', 'spinnin official', 'mike williams when the sun is gone feat ryvm', 'mike williams', 'ryvm', 'when the sun is gone', 'mike williams when the sun is gone', 'ryvm when the sun is gone', 'official audio', 'mike williams storylines', 'mike williams storylines ep', 'when the sun is gone mike williams', 'pop dance', 'dance pop', 'pop', 'dance']</t>
  </si>
  <si>
    <t>T5RCj7dfoFQ</t>
  </si>
  <si>
    <t>Spinninâ€™ Sessions Radio â€“ Episode #493 | ADE 2022 Special</t>
  </si>
  <si>
    <t>Spinnin Sessions Radio Episode 493 ADE 2022 Special</t>
  </si>
  <si>
    <t>2022-10-20 15:33:36+00:00</t>
  </si>
  <si>
    <t>Weâ€™re celebrating ADE 2022 in Spinninâ€™ Sessions episode 493 with an exclusive Spinninâ€™ ADE Special!
Tracklist: https://1001.tl/1pgwjbmk
[01:18]â€‚1. Tungevaag x Faustix - Love Me Anyway
[04:16]â€‚2. Blasterjaxx X Henri PFR X Jay Mason - Summer Jams
[06:59]â€‚3. Firebeatz x DAMANTE - What Happens Here
[09:53]â€‚4. TELYkast - Body To Body
[12:12]â€‚5. Steff Da Campo &amp; SLVR - PAPASITO
[14:59]â€‚6. Westend &amp; Millean. - Feel (feat. MarynCharlie)
[18:34]â€‚7. ManyFew x Joe Stone x Louis III - Feel Good
[21:55]â€‚8. LUM!X, DVBBS - Where Do We Go
[24:51]â€‚9. VINAI &amp; HÃ„WK - Abbronzatissima
[27:04]â€‚10. Jake Tarry - The Music
[31:23]â€‚11. Sander van Doorn - Bells Keep Ringin'
[35:45]â€‚12. Mike Williams - When The Sun Is Gone (feat. RYVM)
[39:23]â€‚13. Pajane x Chacel - My Mind
[42:53]â€‚14. HEADER - Piece Of Me
[46:11]â€‚15. MARF x Wulf - Somebody To Love
[49:32]â€‚16. Gabry Ponte x Sash! - Never Be Alone
[53:21]â€‚17. Mariana Bo &amp; FlakkÃ« - Winter
[55:56]â€‚18. Juicy M vs. Subshock &amp; Evangelos - Psyhaus_x000D_
_x000D_
Follow the Spinnin' Sessions playlist on Spotify: https://spoti.fi/12o2PJk _x000D_
Follow the Spinnin' Records Top 100 Playlist on Spotify: https://spoti.fi/1EoOXnh_x000D_
 _x000D_
Connect with Spinninâ€™ Sessions:_x000D_
https://www.facebook.com/SpinninSessions/_x000D_
https://twitter.com/SpinninSessions_x000D_
https://www.instagram.com/spinninsessions/_x000D_
 _x000D_
Get YOUR track featured in Spinnin' Sessions by submitting it here: https://www.spinninrecords.com/talentpool/_x000D_
_x000D_
Make sure to subscribe to Spinnin' Records: https://spinnin.lnk.to/subscribe _x000D_
..and turn on notifications to stay updated with all new uploads!ðŸ””_x000D_
_x000D_
Subscribe to our Spinnin' Deep YouTube Channel: http://bit.do/spinnindeepyt_x000D_
_x000D_
Join our Spinnin' Records Top 100 Playlist â–º https://spinninrecords.lnk.to/top100!YT_x000D_
_x000D_
Join our official Discord server: http://bit.ly/spinnindiscord_x000D_
_x000D_
---_x000D_
The Spinninâ€™ Records YouTube channel is the home for all music videos of the worldâ€™s leading dance record label!_x000D_
_x000D_
We feature the latest music videos by Spinninâ€™ artists like Oliver Heldens, Sam Feldt, KSHMR, Ummet Ozcan, Blasterjaxx, Merk &amp; Kremont, Timmy Trumpet, Tujamo, Alok, Curbi, Mike Williams, Lucas &amp; Steve, Throttle and many, many more! Expect daily uploads of official music videos, lyric videos and official audio across genres like dance, house, electro house, future house, deep house, big room and trap._x000D_
_x000D_
Follow Spinninâ€™ Records:_x000D_
https://open.spotify.com/user/spinninrecordsofficial_x000D_
https://soundcloud.com/spinninrecords_x000D_
https://facebook.com/SpinninRecords_x000D_
https://instagram.com/spinninrecords_x000D_
https://twitter.com/SpinninRecords_x000D_
https://spinninrecords.com_x000D_
_x000D_
#SpinninSessions_x000D_
#Sessions_x000D_
#Spinnin_x000D_
#SpinninRecords</t>
  </si>
  <si>
    <t>['spinnin', 'spinnin records', 'spinnin sessions', 'sessions', 'sessions guestmix', 'spinnin mix', 'spinnin sessions 493', 'sessions 493', 'sessions spinnin', 'spinnin sessions radio', 'Upload episode 493 sessions', 'sessions radio', 'spinnin radio', 'tune of the week', 'artist spotlight', 'fan request', 'sessions live', 'ade sessions', 'ade', 'ade special', 'spinnin ade', 'ade spinnin', 'amsterdam dance event', 'ade 2022 special', 'spinnin sessions ade 2022', 'spinnin sessions ade', 'spinnin ade special']</t>
  </si>
  <si>
    <t>Rh96R7jl10E</t>
  </si>
  <si>
    <t>TiÃ«sto &amp; Black Eyed Peas - Pump It Louder (Official Audio)</t>
  </si>
  <si>
    <t>TiÃ«sto Black Eyed Peas Pump It Louder Official Audio</t>
  </si>
  <si>
    <t>2022-10-19 19:00:17+00:00</t>
  </si>
  <si>
    <t>TiÃ«sto &amp; Black Eyed Peas - Pump It Louder is OUT NOW! Stream/Download: https://tiesto.lnk.to/PumpItLouderID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TiÃ«sto:
https://www.Tiesto.com/ 
Facebook: https://tsto.co/Facebook
Instagram: https://tsto.co/Instagram
TikTok: https://www.tiktok.com/@tiesto?
Twitter: https://tsto.co/Twitter
Snapchat: https://tsto.co/Snap
Subscribe to his YouTube channel: https://tsto.co/YTSubscribe
Follow Black Eyed Peas: 
Facebook: https://www.facebook.com/blackeyedpeas
Instagram: https://www.instagram.com/blackeyedpeas/
TikTok: https://www.tiktok.com/@blackeyedpeas
Twitter: https://twitter.com/bep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#tiesto 
#blackeyedpeas 
#spinnin 
#spinninrecords</t>
  </si>
  <si>
    <t>['Spinnin', "Spinnin' Records", 'Spinnin Records', 'SpinninTV', 'spinning', 'spinnin official', 'Tiesto', 'TiÃ«sto', 'black eyed peas tiesto', 'black eyed peas pump it', 'pump it louder', 'tiesto pump it', 'pump it black eyed peas', 'pump it louder official video', 'tiesto black eyed peas', 'tiesto BEP', 'tiesto black eyed peas pump it video', 'pump it louder video', 'tiesto official video', 'tiesto black eyed peas pump it louder official video']</t>
  </si>
  <si>
    <t>ds0k-ER26Us</t>
  </si>
  <si>
    <t>Darius &amp; Finlay &amp; Highup - Face Melt (feat. Maikki) [Official Audio]</t>
  </si>
  <si>
    <t>Darius Finlay Highup Face Melt feat Maikki Official Audio</t>
  </si>
  <si>
    <t>2022-10-19 15:00:22+00:00</t>
  </si>
  <si>
    <t>Darius &amp; Finlay &amp; Highup - Face Melt (feat. Maikki) is OUT NOW on MAXXIMIZE! Stream/Download: https://maxximize.release.link/face-melt-feat-maikki!YT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Darius &amp; Finlay:
https://www.instagram.com/dariusxfinlay/
https://twitter.com/dariusandfinlay
https://soundcloud.com/darius-finlay
Follow MAXXIMIZE:
https://www.facebook.com/maxximizerecords
https://www.instagram.com/maxximizerec
https://twitter.com/MaxximizeRec
https://soundcloud.com/maxximizerecords
http://www.maxximizerecords.com/
Follow Highup:
https://www.instagram.com/highupofficial/
https://www.facebook.com/highupbassâ€‹
https://twitter.com/highupmusicâ€‹
https://soundcloud.com/highupbass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#dariusfinlay
#highup
#spinnin 
#spinninrecords 
#maxximize</t>
  </si>
  <si>
    <t>['Spinnin', "Spinnin' Records", 'Spinnin Records', 'SpinninTV', 'spinning', 'spinnin official', 'darius finlay highup face melt feat maikki', 'darius finlay highup face melt', 'darius &amp; finlay', 'highup', 'face melt', 'maikki', 'darius finlay face melt', 'highup face melt', 'maikki face melt', 'official audio', 'maxximize', 'maxximize records', 'psy-trance', 'psytrance', 'psy trance']</t>
  </si>
  <si>
    <t>tyzWKR2NaiA</t>
  </si>
  <si>
    <t>Spinnin' Records ADE Mix 2022</t>
  </si>
  <si>
    <t>Spinnin Records ADE Mix 2022</t>
  </si>
  <si>
    <t>2022-10-19 13:00:40+00:00</t>
  </si>
  <si>
    <t>https://youtu.be/PxK702rYRmk
It's that time of the year again: Amsterdam Dance Event! Check out this year's mix filled with new and upcoming music. Happy listening!
Make sure to subscribe to Spinnin' Records: https://spinnin.lnk.to/subscribe
..and turn on notifications to stay updated with all new uploads!ðŸ””
#ade 
#ade2022
#ademix
#amsterdamdanceevent 
#spinnin 
#spinninrecords 
#mix
#shorts</t>
  </si>
  <si>
    <t>['Spinnin', "Spinnin' Records", 'Spinnin Records', 'SpinninTV', 'spinning', 'spinnin official', 'ade', 'ade mix', 'amsterdam dance event', 'spinnin mix', 'spinnin ade mix', 'spinnin ade', 'spinnin records mix', 'spinnin records ade', 'spinnin records ade mix', 'ade 2022', 'amsterdam dance event 2022', 'ade 2022 mix', 'spinnin ade 2022', 'spinnin ade 2022 mix', '2022 mix', 'music mix', 'stay home music', 'stay at home music', 'stay home music mix', 'stay at home music mix']</t>
  </si>
  <si>
    <t>PxK702rYRmk</t>
  </si>
  <si>
    <t>2022-10-18 15:00:16+00:00</t>
  </si>
  <si>
    <t>It's that time of the year again: Amsterdam Dance Event! Check out this year's mix filled with new and upcoming music. Happy listening!
Tracklist:
[00:00:00]â€‚1. Oliver Heldens x Piero Pirupa - We Don't Need (Remix)
[00:02:10]â€‚2. Ã–wnboss &amp; FAST BOY - Left &amp; Right
[00:03:43]â€‚3. Steff Da Campo &amp; SLVR - PAPASITO
[00:05:04]â€‚4. Wade - Get After It
[00:07:08]â€‚5. Arman Cekin x MUNZUR x Crooked Bangs - My Love
[00:09:02]â€‚6. KSHMR - The Devil You Know (feat. Micky Blue)
[00:10:53]â€‚7. Maxi Meraki - Dare Your Move 
[00:13:15]â€‚8. David Tort &amp; Kurt Caesar - Clear All Patterns
[00:15:07]â€‚9. Havoc &amp; Lawn - Pop Like
[00:17:07]â€‚10. Pajane x Chacel - My Mind
[00:18:45]â€‚11. ID - ID
[00:20:30]â€‚12. SEVENN - Champagne &amp; Pizza
[00:22:03]â€‚13. Nicky Romero x EDX - Out Of Control
[00:24:19]â€‚14. SLVR - Always On My Mind (feat. Nelson Elle)
[00:26:07]â€‚15. ManyFew x Joe Stone x Louis III - Feel Good
[00:27:57]â€‚16. Tuff London &amp;  Lisa Rudy - Hold On
[00:29:44]â€‚17. Thomas Nan - Set Me Free (feat. EMMA LX)
[00:31:24]â€‚18. Sevek - Cathedral (Piece Of Me) [feat. JEN]
[00:32:59]â€‚19. BYOR - Flavour
[00:34:46]â€‚20. HÃ„WK x XVW - Tequila
[00:36:09]â€‚21. Kyle Watson - The Reason 
[00:37:56]â€‚22. Alok - Slow It Down
[00:39:57]â€‚23. Dillon Nathaniel â€“ Where I Belong 
[00:42:28]â€‚24. Oomloud - Burn The House
[00:44:00]â€‚25. Bingo Players - Supersized
[00:45:54]â€‚26. Lucas &amp; Steve - Rage
[00:47:41]â€‚27. David Guetta vs Benny Benassi - Satisfaction
[00:49:20]â€‚28. Tungevaag, 22bullets, Mentum - Toxic
[00:51:08]â€‚29. TiÃ«sto &amp; Black Eyed Peas - Pump It Louder
[00:53:14]â€‚30. Mike Williams &amp; Robbie Mendez - Ambush
[00:55:01]â€‚31. Timmy Trumpet x Showtek - Burn
[00:57:37]â€‚32. Sander van Doorn - Bells Keep Ringin'
[00:59:14]â€‚33. MORTEN - No Good
[01:01:07]â€‚34. MAKJ - Club Sound
[01:03:07]â€‚35. Showtek - Welcome Back Home (feat. MC Ambush)
[01:05:08]â€‚36. Ummet Ozcan - Xanadu 
[01:06:38]â€‚37. Mariana Bo &amp; FlakkÃ« - Winter
[01:07:59]â€‚38. 71 Digits x Flo Rida - Low (LUNAX Remix)
[01:09:19]â€‚39. Sikdope - Snakes 2022
[01:10:59]â€‚40. Blasterjaxx &amp; Maddix - Purpose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#ade 
#ade2022
#ademix
#amsterdamdanceevent 
#spinnin 
#spinninrecords 
#mix</t>
  </si>
  <si>
    <t>m-AqzHD_9k0</t>
  </si>
  <si>
    <t>Lucas &amp; Steve - Rage (Official Audio)</t>
  </si>
  <si>
    <t>Lucas Steve Rage Official Audio</t>
  </si>
  <si>
    <t>2022-10-18 12:00:34+00:00</t>
  </si>
  <si>
    <t>Lucas &amp; Steve - Rage is OUT NOW! Stream/Download: https://spinninrecords.release.link/rage-2!YT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Lucas &amp; Steve:
http://facebook.com/LucasAndSteve
http://twitter.com/lucasandsteve
https://www.instagram.com/lucasandsteve
http://soundcloud.com/lucasandsteve
https://www.youtube.com/Lucasandsteve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#lucassteve 
#spinnin 
#spinninrecords</t>
  </si>
  <si>
    <t>['Spinnin', "Spinnin' Records", 'Spinnin Records', 'SpinninTV', 'spinning', 'spinnin official', 'lucas &amp; steve rage', 'lucas steve rage', 'lucas and steve rage', 'lucas &amp; steve', 'rage', 'lucas steve', 'lucaas and steve', 'rage lucas &amp; steve', 'official audio', 'mainstage', 'lucas &amp; steve new track']</t>
  </si>
  <si>
    <t>H6Ovexmadyo</t>
  </si>
  <si>
    <t>Timmy Trumpet, Arrow, Rave Republic - Ole Ole (Official Music Video)</t>
  </si>
  <si>
    <t>Timmy Trumpet Arrow Rave Republic Ole Ole Official Music Video</t>
  </si>
  <si>
    <t>2022-10-17 15:00:10+00:00</t>
  </si>
  <si>
    <t>Spinninâ€™ Massive Monday is here to make your day a whole a lot better with a brand new energetic Dance track! Start your week off with a bang every Monday at 5 PM CEST!
Timmy Trumpet, Arrow, Rave Republic - Ole Ole is OUT NOW on SINPHONY! Stream/Download: https://sinphony.release.link/ole-ole!YT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Timmy Trumpet
http://www.timmytrumpet.com
https://www.instagram.com/timmytrumpet
https://www.facebook.com/timmytrumpet
https://twitter.com/timmytrumpet
https://www.tiktok.com/@timmytrumpet
Follow Rave Republic:
https://www.instagram.com/raverepublic/
https://www.facebook.com/raverepublicofficial/
https://twitter.com/raverepublic
https://soundcloud.com/raverepublicofficial
Follow SINPHONY:
http://www.sinphony.com 
https://www.instagram.com/SINPHONYrecs 
https://www.facebook.com/SINPHONYrecs 
https://twitter.com/SINPHONYrecs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#timmytrumpet 
#arrow 
#raverepublic
#massivemonday 
#spinninmassivemonday 
#spinnin 
#spinninrecords 
#sinphony</t>
  </si>
  <si>
    <t>['Spinnin', "Spinnin' Records", 'Spinnin Records', 'SpinninTV', 'spinning', 'spinnin official', 'timmy trumpet arrow rave republic ole ole', 'timmy trumpet', 'arrow', 'rave republic', 'ole ole', 'official music video', 'mainstage', 'massive monday', 'spinnin massive monday', 'timmy trumpet ole ole', 'arrow ole ole', 'rave republic ole ole', 'world cup', 'world cup 2022', 'football world cup', 'soccer world cup', 'timmy trumpet massive monday', 'ole ole timmy trumpet', 'sinphony']</t>
  </si>
  <si>
    <t>xn-2tzPTLYM</t>
  </si>
  <si>
    <t>PAJANE - My Mind (feat. Chacel) [Official Music Video]</t>
  </si>
  <si>
    <t>PAJANE My Mind feat Chacel Official Music Video</t>
  </si>
  <si>
    <t>2022-10-16 19:00:19+00:00</t>
  </si>
  <si>
    <t>PAJANE - My Mind (feat. Chacel) is OUT NOW on Musical Freedom! Stream/Download: https://www.musicalfreedom.com/my-mind-feat-chacel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POST PRODUCTION/CUT/EDIT: HENRIK MILDE [MILDEVISION]
https://www.instagram.com/mildevision/
CAMERA: JULIAN WESTERVELD
https://www.instagram.com/juli.wester/
CAMERA: JANEK REIMETZ
https://www.instagram.com/janek.reimetz/
Connect with PAJANE: 
https://www.instagram.com/pajanemusic/
https://soundcloud.com/pajanemusic
Connect with Musical Freedom:
https://www.instagram.com/musicalfreedom
https://www.facebook.com/musicalfreedom/
https://www.twitter.com/musicalfreedom
http://www.youtube.com/user/musicalfreedomrecs
https://soundcloud.com/musical-freedom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#pajane
#spinnin 
#spinninrecords 
#musicalfreedom</t>
  </si>
  <si>
    <t>['Spinnin', "Spinnin' Records", 'Spinnin Records', 'SpinninTV', 'spinning', 'spinnin official', 'pajane my mind', 'pajane', 'my mind', 'my mind pajane', 'musical freedom', 'official music video', 'bass house', 'tiesto', 'tiÃ«sto', 'pajane my mind feat chacel', 'chacel']</t>
  </si>
  <si>
    <t>cJqVlabCr8g</t>
  </si>
  <si>
    <t>Hakan Akkus - I Can't Be (Official Audio)</t>
  </si>
  <si>
    <t>Hakan Akkus I Cant Be Official Audio</t>
  </si>
  <si>
    <t>2022-10-16 12:00:22+00:00</t>
  </si>
  <si>
    <t>Hakan Akkus - I Can't Be is OUT NOW! Stream/Download: https://spinninrecords.release.link/i-cant-be!YT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Hakan Akkus:
https://www.instagram.com/hakanakkusofficial/
https://soundcloud.com/hakanakkusofficial
https://www.youtube.com/channel/UCcVV6g3GP7XHlz9ne2GqB3A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#hakanakkus
#spinnin 
#spinninrecords</t>
  </si>
  <si>
    <t>['Spinnin', "Spinnin' Records", 'Spinnin Records', 'SpinninTV', 'spinning', 'spinnin official', "hakan akkus i can't be", 'hakan akkus i cant be', 'hakan akkus', "i can't be", 'i cant be', 'i cant be hakan akkus', 'officia audio']</t>
  </si>
  <si>
    <t>nd4myOtrZQA</t>
  </si>
  <si>
    <t>jaakob - Deep Blue (Official Audio)</t>
  </si>
  <si>
    <t>jaakob Deep Blue Official Audio</t>
  </si>
  <si>
    <t>2022-10-16 09:00:36+00:00</t>
  </si>
  <si>
    <t>jaakob - Deep Blue is OUT NOW! Stream/Download: https://spinninrecords.release.link/deep-blue!YT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jaakob:
https://www.instagram.com/itsjustmejaakob
https://twitter.com/itsjustmejaakob
https://soundcloud.com/itsjustmejaakob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#jaakob
#spinnin 
#spinninrecords</t>
  </si>
  <si>
    <t>['Spinnin', "Spinnin' Records", 'Spinnin Records', 'SpinninTV', 'spinning', 'spinnin official', 'jaakob deep blue', 'jaakob', 'deep blue', 'deep blue jaakob', 'official audio', 'progressive house', 'spinnin progressive house']</t>
  </si>
  <si>
    <t>gUV2tXoyc9k</t>
  </si>
  <si>
    <t>Steff Da Campo &amp; SLVR - PAPASITO (Official Music Video)</t>
  </si>
  <si>
    <t>Steff Da Campo SLVR PAPASITO Official Music Video</t>
  </si>
  <si>
    <t>Steff Da Campo &amp; SLVR - PAPASITO is OUT NOW! Stream/Download: https://spinninrecords.release.link/papasito!YT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Steff da Campo:
https://www.instagram.com/steffdacampo/
https://www.facebook.com/djsteffdacampo/
https://twitter.com/steffdacampo
https://soundcloud.com/steffdacampo
Follow SLVR
https://www.facebook.com/imslvr
https://twitter.com/IMSLVR
https://instagram.com/IMSLVR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#steffdacampo 
#slvr 
#spinnin 
#spinninrecords</t>
  </si>
  <si>
    <t>['Spinnin', "Spinnin' Records", 'Spinnin Records', 'SpinninTV', 'spinning', 'spinnin official', 'steff da campo slvr papasito', 'steff da campo', 'slvr', 'papasito', 'steff da campo papasito', 'slvr papasito', 'steff da campo slvr', 'official music video', 'bass house', 'spinnin bass house', 'papasito tiktok']</t>
  </si>
  <si>
    <t>2c1K5ggqYG0</t>
  </si>
  <si>
    <t>Tuff London &amp;  Lisa Rudy - Hold On (Official Audio)</t>
  </si>
  <si>
    <t>Tuff London  Lisa Rudy Hold On Official Audio</t>
  </si>
  <si>
    <t>2022-10-15 09:00:03+00:00</t>
  </si>
  <si>
    <t>Tuff London &amp;  Lisa Rudy - Hold On is OUT NOW on SPRS! Stream/Download: https://sprs.release.link/hold-on-5!YT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Tuff London:
https://www.instagram.com/tufflondonmusic/
https://twitter.com/tufflondonmusic
https://www.facebook.com/tufflondonmusic/
https://soundcloud.com/tufflondonmusic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#tufflondon
#lisarudy
#spinnin 
#spinninrecords 
#sprs</t>
  </si>
  <si>
    <t>['Spinnin', "Spinnin' Records", 'Spinnin Records', 'SpinninTV', 'spinning', 'spinnin official', 'tuff london lisa rudy hold on', 'tuff london', 'lisa rudy', 'hold on', 'tuff london hold on', 'lisa rudy hold on', 'official audio', 'sprs', 'house', 'bass house']</t>
  </si>
  <si>
    <t>7QDSpqJLl2w</t>
  </si>
  <si>
    <t>Bingo Players - Supersized (Official Audio)</t>
  </si>
  <si>
    <t>Bingo Players Supersized Official Audio</t>
  </si>
  <si>
    <t>2022-10-14 19:00:01+00:00</t>
  </si>
  <si>
    <t>Bingo Players - Supersized is OUT NOW on Hysteria! Stream/Download: https://hysteria.release.link/supersized!YT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Bingo Players:
http://www.facebook.com/bingoplayers
http://www.instagram.com/bingoplayers
http://www.twitter.com/bingoplayers
Follow Hysteria:
https://hysteriarecs.com
https://facebook.com/hysteriarecords
https://twitter.com/hysteriarecords
Hhttps://instagram.com/hysteriarecords
https://soundcloud.com/hysteriarecords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#bingoplayers 
#spinnin 
#spinninrecords 
#hysteria</t>
  </si>
  <si>
    <t>['Spinnin', "Spinnin' Records", 'Spinnin Records', 'SpinninTV', 'spinning', 'spinnin official', 'bingo players supersized', 'bingo players', 'supersized', 'official audio', 'supersized bingo players', 'pop dance', 'dance pop', 'dance', 'pop', 'hysteria', 'hysteria records', 'super sized', 'bingo players super sized']</t>
  </si>
  <si>
    <t>TDVz-c3UlW4</t>
  </si>
  <si>
    <t>Mike Williams &amp; Robbie Mendez - Ambush (Official Audio)</t>
  </si>
  <si>
    <t>Mike Williams Robbie Mendez Ambush Official Audio</t>
  </si>
  <si>
    <t>2022-10-14 12:00:19+00:00</t>
  </si>
  <si>
    <t>Mike Williams &amp; Robbie Mendez - Ambush is OUT NOW! Stream/Download: https://spinninrecords.release.link/ambush-1!YT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Mike Williams:
http://www.mikewilliams.nl
https://www.youtube.com/user/MikeWilliamsVideo
http://www.facebook.com/mikewilliamsofficial
http://twitter.com/mikewilliamsdj
http://instagram.com/mikewilliamsdj
http://soundcloud.com/mikewilliamsdj
Follow Robbie Mendez:
https://www.instagram.com/robbiemendez
https://www.facebook.com/robbiemendez
https://twitter.com/djrobbiemendez
https://soundcloud.com/robbiemendez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#mikewilliams 
#robbiemendez
#spinnin 
#spinninrecords</t>
  </si>
  <si>
    <t>['Spinnin', "Spinnin' Records", 'Spinnin Records', 'SpinninTV', 'spinning', 'spinnin official', 'mike williams robbie mendez ambush', 'mike williams', 'robbie mendez', 'ambush', 'mike williams ambush', 'robbie mendez ambush', 'official audio', 'big room', 'spinnin big room', 'mike williams storylines', 'mike williams storylines ep', 'ambush mike williams robbie mendez']</t>
  </si>
  <si>
    <t>z_AADutM6DI</t>
  </si>
  <si>
    <t>Spinninâ€™ Sessions Radio â€“ Episode #492 | ADE Special with LUM!X</t>
  </si>
  <si>
    <t>Spinnin Sessions Radio Episode 492 ADE Special with LUMX</t>
  </si>
  <si>
    <t>2022-10-13 15:35:02+00:00</t>
  </si>
  <si>
    <t>Here is our last ADE special episode on the Spinninâ€™ Sessions radio show with LUM!X. For new listeners on the show; we are hosting month-long ADE-special episodes on our radio show to celebrate our return to the annual Amsterdam Dance Event.
Tracklist: https://1001.tl/2vnrzqst
_x000D_
[01:49]â€‚1. Steff Da Campo &amp; SLVR - PAPASITO
[04:35]â€‚2. Ã–wnboss &amp; FAST BOY - Left &amp; Right
[07:10]â€‚3. Tuff London &amp;  Lisa Rudy - Hold On
[12:02]â€‚4. [TUNE OF THE WEEK] Michael Calfan - Deals With God (feat. Hannah Boleyn)
[15:08]â€‚5. Max Styler, Notelle - Move My Feet
[19:04]â€‚6. Tough Love - Jacking
[23:23]â€‚7. HUGEL x Jude &amp; Frank x Paolo Pelligrino - Rio Rio (feat. Martina Camargo)
[26:56]â€‚8. [ARTIST SPOTLIGHT] LUM!X, DVBBS - Where Do We Go
[29:51]â€‚9. Lucas &amp; Steve - Rage
[33:13]â€‚10. Jimi Jules - My Cityâ€™s On Fire (TiÃ«sto Remix)
[36:01]â€‚11. Mike Williams &amp; Robbie Mendez - Ambush
[39:04]â€‚12. [FAN REQUEST] Madison Mars - My Rhythm | by Jace
[42:28]â€‚13. Bingo Players - Supersized
[45:23]â€‚14. Deerock &amp; Taye - I Remember
[48:55]â€‚15. Timmy Trumpet, Arrow, Rave Republic - Ole Ole
[52:08]â€‚16. Gabry Ponte x Sash! - Never Be Alone
[55:57]â€‚17. [SPINNIN CLASSIC] Audien - Elysium
_x000D_
Follow the Spinnin' Sessions playlist on Spotify: https://spoti.fi/12o2PJk _x000D_
Follow the Spinnin' Records Top 100 Playlist on Spotify: https://spoti.fi/1EoOXnh_x000D_
 _x000D_
Connect with Spinninâ€™ Sessions:_x000D_
https://www.facebook.com/SpinninSessions/_x000D_
https://twitter.com/SpinninSessions_x000D_
https://www.instagram.com/spinninsessions/_x000D_
 _x000D_
Get YOUR track featured in Spinnin' Sessions by submitting it here: https://www.spinninrecords.com/talentpool/_x000D_
_x000D_
Make sure to subscribe to Spinnin' Records: https://spinnin.lnk.to/subscribe _x000D_
..and turn on notifications to stay updated with all new uploads!ðŸ””_x000D_
_x000D_
Subscribe to our Spinnin' Deep YouTube Channel: http://bit.do/spinnindeepyt_x000D_
_x000D_
Join our Spinnin' Records Top 100 Playlist â–º https://spinninrecords.lnk.to/top100!YT_x000D_
_x000D_
Join our official Discord server: http://bit.ly/spinnindiscord_x000D_
_x000D_
---_x000D_
The Spinninâ€™ Records YouTube channel is the home for all music videos of the worldâ€™s leading dance record label!_x000D_
_x000D_
We feature the latest music videos by Spinninâ€™ artists like Oliver Heldens, Sam Feldt, KSHMR, Ummet Ozcan, Blasterjaxx, Merk &amp; Kremont, Timmy Trumpet, Tujamo, Alok, Curbi, Mike Williams, Lucas &amp; Steve, Throttle and many, many more! Expect daily uploads of official music videos, lyric videos and official audio across genres like dance, house, electro house, future house, deep house, big room and trap._x000D_
_x000D_
Follow Spinninâ€™ Records:_x000D_
https://open.spotify.com/user/spinninrecordsofficial_x000D_
https://soundcloud.com/spinninrecords_x000D_
https://facebook.com/SpinninRecords_x000D_
https://instagram.com/spinninrecords_x000D_
https://twitter.com/SpinninRecords_x000D_
https://spinninrecords.com_x000D_
_x000D_
#SpinninSessions_x000D_
#Sessions_x000D_
#Spinnin_x000D_
#SpinninRecords</t>
  </si>
  <si>
    <t>['spinnin', 'spinnin records', 'spinnin sessions', 'sessions', 'sessions guestmix', 'spinnin mix', 'spinnin sessions 492', 'sessions 492', 'sessions spinnin', 'spinnin sessions radio', 'Upload episode 492 sessions', 'sessions radio', 'spinnin radio', 'tune of the week', 'artist spotlight', 'fan request', 'sessions live', 'lum!x sessions', 'lum!x live', 'lum!x', 'ade', 'ade special', 'spinnin ade', 'ade spinnin', 'amsterdam dance event', 'lumix', 'lumix sessions']</t>
  </si>
  <si>
    <t>RwcSVtNLvD0</t>
  </si>
  <si>
    <t>Mesto - Better Days (feat. Aloe Blacc) [Official Music Video]</t>
  </si>
  <si>
    <t>Mesto Better Days feat Aloe Blacc Official Music Video</t>
  </si>
  <si>
    <t>2022-10-12 12:00:16+00:00</t>
  </si>
  <si>
    <t>Mesto - Better Days (feat. Aloe Blacc) is OUT NOW! Stream/Download: https://spinninrecords.release.link/better-days-feat-aloe-blacc!YT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Mesto:
https://www.instagram.com/mestomusic/
https://www.facebook.com/djMesto
https://twitter.com/mestomusic
https://soundcloud.com/mestomusic
https://open.spotify.com/artist/0RViEWnZO2VhmY4oI0PhF9
Follow Aloe Blacc:
http://www.aloeblacc.com
https://www.facebook.com/aloeblacc
https://twitter.com/aloeblacc
https://www.instagram.com/aloeblacc
https://www.youtube.com/aloeblacc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#mesto 
#aloeblacc 
#spinnin 
#spinninrecords</t>
  </si>
  <si>
    <t>['Spinnin', "Spinnin' Records", 'Spinnin Records', 'SpinninTV', 'spinning', 'spinnin official', 'mesto', 'better days', 'aloe blacc', 'mesto better days', 'mesto better days feat aloe blacc', 'official music video', 'pop dance', 'mesto aloe blacc', 'dance pop', 'mesto aloe blacc better days', 'better days mesto aloe blacc', 'mesto official', 'aloe blacc official', 'better days official', 'aloe blacc mesto', 'mesto new song', 'aloe blacc new song', 'aloe blacc spinnin', 'aloe blacc better days', 'better days aloe blacc']</t>
  </si>
  <si>
    <t>PqBjGUX5HRM</t>
  </si>
  <si>
    <t>Vion Konger, Nexeri - Not Your Only One (feat. Becky Smith) [Official Audio]</t>
  </si>
  <si>
    <t>Vion Konger Nexeri Not Your Only One feat Becky Smith Official Audio</t>
  </si>
  <si>
    <t>2022-10-11 19:00:10+00:00</t>
  </si>
  <si>
    <t>Vion Konger, Nexeri - Not Your Only One (feat. Becky Smith) is OUT NOW on Dharma! Stream/Download: https://dharmamusic.release.link/not-your-only-one-feat-rebb!YT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Vion Konger:
https://www.instagram.com/vionkonger/
https://www.facebook.com/VionKonger
https://twitter.com/vionkonger
https://soundcloud.com/vionkonger
Follow Nexeri:
https://www.instagram.com/nexeri.music/
https://www.facebook.com/VionKonger
https://twitter.com/nexerimusic
https://soundcloud.com/nexerimusic
Follow Becky Smith:
https://www.instagram.com/beckywritesmusic/
https://www.facebook.com/VionKonger
https://twitter.com/beckwritesmusic
Follow Dharma:
https://www.instagram.com/dharmaworldwide
https://www.facebook.com/DharmaWorldwide
https://twitter.com/DharmaWorldwide
https://soundcloud.com/dharmaworldwide
https://www.youtube.com/channel/UC32W3Kpoh6T6pG5PrWm0LTQ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#vionkonger
#nexeri
#beckysmith
#spinnin 
#spinninrecords 
#dharma #dharmaworldwide</t>
  </si>
  <si>
    <t>['Spinnin', "Spinnin' Records", 'Spinnin Records', 'SpinninTV', 'spinning', 'spinnin official', 'vion konger nexeri not your only one feat becky smith', 'vion konger nexeri not your only one', 'vion konger', 'nexeri', 'not your only one', 'becky smith', 'official audio', 'dharma', 'dharma worldwide', 'pop dance', 'dance pop', 'dance', 'pop', 'vion konger not your only one', 'nexeri not your only one']</t>
  </si>
  <si>
    <t>NIR0-v8-UAc</t>
  </si>
  <si>
    <t>GUMMiBEAR - Cold Hard Truth (feat. Clovet Mae) [Official Audio]</t>
  </si>
  <si>
    <t>GUMMiBEAR Cold Hard Truth feat Clovet Mae Official Audio</t>
  </si>
  <si>
    <t>2022-10-11 12:00:26+00:00</t>
  </si>
  <si>
    <t>GUMMiBEAR - Cold Hard Truth (feat. Clovet Mae) is OUT NOW on Dharma! Stream/Download: https://dharmamusic.release.link/dharma-sounds-of-summer-vol-iv!YT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GUMMiBEAR:
https://www.instagram.com/iamgummibear/
https://www.facebook.com/itsgummibear
https://twitter.com/gummibearmusic
Follow Clovet Mae:
https://twitter.com/ClovetMae
https://www.instagram.com/clovet_mae/
https://www.facebook.com/clovetmae/
Follow Dharma:
https://www.instagram.com/dharmaworldwide
https://www.facebook.com/DharmaWorldwide
https://twitter.com/DharmaWorldwide
https://soundcloud.com/dharmaworldwide
https://www.youtube.com/channel/UC32W3Kpoh6T6pG5PrWm0LTQ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#gummibears 
#clovetmae
#spinnin 
#spinninrecords 
#dharma 
#dharmaworldwide</t>
  </si>
  <si>
    <t>['Spinnin', "Spinnin' Records", 'Spinnin Records', 'SpinninTV', 'spinning', 'spinnin official', 'gummibear cold hard truth feat clovet mae', 'gummibear cold hard truth', 'gummibear', 'cold hard truth', 'clovet mae', 'official audio', 'dharma', 'dharma worldwide', 'cold hard truth gummibear', 'house', 'spinnin house']</t>
  </si>
  <si>
    <t>bJubzCWzC_4</t>
  </si>
  <si>
    <t>Sikdope - Snakes 2022 (Official Audio)</t>
  </si>
  <si>
    <t>Sikdope Snakes 2022 Official Audio</t>
  </si>
  <si>
    <t>2022-10-10 15:00:22+00:00</t>
  </si>
  <si>
    <t>Spinninâ€™ Massive Monday is here to make your day a whole a lot better with a brand new energetic Dance track! Start your week off with a bang every Monday at 5 PM CEST!
Sikdope - Snakes 2022 is OUT NOW! Stream/Download: https://spinninrecords.release.link/snakes-2022!YT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Sikdope:
http://www.sikdope.com/
http://www.facebook.com/sikdope
http://www.twitter.com/sikdope
http://www.instagram.com/sikdope
http://www.soundcloud.com/sikdope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#Sikdope
#MassiveMonday
#SpinninMassiveMonday
#Spinnin
#SpinninRecords</t>
  </si>
  <si>
    <t>['Spinnin', "Spinnin' Records", 'Spinnin Records', 'SpinninTV', 'spinning', 'spinnin official', 'sikdope snakes 2022', 'sikdope snakes', 'sikdope', 'snakes', 'snakes 2022', 'snakes sikdope', 'snakes 2022 sikdope', 'official audio', 'big room', 'spinnin big room', 'massive monday', 'spinnin massive monday', 'sikdope massive monday', 'massive monday sikdope']</t>
  </si>
  <si>
    <t>x0GGk8bUifk</t>
  </si>
  <si>
    <t>Dave Winnel - Juicy Flute (Official Audio)</t>
  </si>
  <si>
    <t>Dave Winnel Juicy Flute Official Audio</t>
  </si>
  <si>
    <t>2022-10-09 12:00:35+00:00</t>
  </si>
  <si>
    <t>Dave Winnel - Juicy Flute is OUT NOW on SPRS! Stream/Download: https://sprs.release.link/juicy-flute!YT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Dave Winnel:
https://www.instagram.com/davewinnel/
https://www.facebook.com/davewinnelmusic/
https://mobile.twitter.com/davewinnel
https://soundcloud.com/dave-winnel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#davewinnel
#spinnin 
#spinninrecords 
#sprs</t>
  </si>
  <si>
    <t>['Spinnin', "Spinnin' Records", 'Spinnin Records', 'SpinninTV', 'spinning', 'spinnin official', 'dave winnel juicy flute', 'dave winnel', 'juicy flute', 'juicy flute dave winnel', 'official audio', 'sprs', 'house']</t>
  </si>
  <si>
    <t>nDrNzfONyMY</t>
  </si>
  <si>
    <t>Jack Wins &amp; SHELLS - Heartbreak (DÃ˜BER Remix) [Official Audio]</t>
  </si>
  <si>
    <t>Jack Wins SHELLS Heartbreak DÃ˜BER Remix Official Audio</t>
  </si>
  <si>
    <t>2022-10-09 09:00:26+00:00</t>
  </si>
  <si>
    <t>Jack Wins &amp; SHELLS - Heartbreak (DÃ˜BER Remix) is OUT NOW! Stream/Download: https://spinninrecords.release.link/heartbreak-dober-remix!YT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Jack Wins:
https://www.instagram.com/jackwins/
http://facebook.com/JackWinsMusic
https://twitter.com/JackWinsMusic
http://soundcloud.com/jackwinsmusic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#jackwins 
#shells 
#dÃ¸ber
#spinnin 
#spinninrecords</t>
  </si>
  <si>
    <t>['Spinnin', "Spinnin' Records", 'Spinnin Records', 'SpinninTV', 'spinning', 'spinnin official', 'jack wins shells heartbreak', 'jack wins', 'shells', 'heartbreak', 'jack wins heartbreak', 'shells heartbreak', 'official audio', 'house', 'jack wins shells', 'shells jack wins', 'heartbreak jack wins', 'heartbreak shells', 'dÃ¸ber', 'dober', 'dÃ¸ber remix', 'dober remix', 'jack wins shells heartbreak dober remix']</t>
  </si>
  <si>
    <t>EOzHzLY6H4w</t>
  </si>
  <si>
    <t>ManyFew x Joe Stone x Louis III - Feel Good (Official Audio)</t>
  </si>
  <si>
    <t>ManyFew x Joe Stone x Louis III Feel Good Official Audio</t>
  </si>
  <si>
    <t>2022-10-08 12:00:17+00:00</t>
  </si>
  <si>
    <t>ManyFew x Joe Stone x Louis III - Feel Good is OUT NOW! Stream/Download: https://spinninrecords.release.link/feel-good-1!YT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ManyFew:
https://www.instagram.com/manyfewofficial
https://www.facebook.com/manyfew/
https://soundcloud.com/manyfewofficial
Follow Joe Stone: 
https://www.facebook.com/JoeStoneOfficial
https://twitter.com/joestone_music
https://soundcloud.com/joestoneofficial
https://instagram.com/joestonemusic/
http://joestoneofficial.com
Follow LOUIS III:
https://www.instagram.com/louisiii/
https://www.facebook.com/LouisIIIOfficial/
https://twitter.com/louisiii
https://soundcloud.com/louisiiiofficial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#manyfew 
#joestone 
#louisiii
#spinnin 
#spinninrecords</t>
  </si>
  <si>
    <t>['Spinnin', "Spinnin' Records", 'Spinnin Records', 'SpinninTV', 'spinning', 'spinnin official', 'manyfew joe stone louis iii feel good', 'manyfew', 'joe stone', 'louis iii', 'feel good', 'official audio', 'pop dance', 'dance pop', 'pop', 'dance', 'manyfew feel good', 'joe stone feel good', 'louis iii feel good']</t>
  </si>
  <si>
    <t>Voost &amp; Parx - But U (feat. Izzy Bizu) [Official Audio]</t>
  </si>
  <si>
    <t>Voost Parx But U feat Izzy Bizu Official Audio</t>
  </si>
  <si>
    <t>2022-10-08 09:00:00+00:00</t>
  </si>
  <si>
    <t>Voost &amp; Parx - But U (feat. Izzy Bizu) is OUT NOW! Stream/Download: https://spinninrecords.release.link/but-u-feat-izzy-bizu!YT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Voost:
https://soundcloud.com/voost
https://www.facebook.com/VoostOfficial/
https://www.instagram.com/voostofficial/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#voost
#parx
#spinnin 
#spinninrecords</t>
  </si>
  <si>
    <t>['Spinnin', "Spinnin' Records", 'Spinnin Records', 'SpinninTV', 'spinning', 'spinnin official', 'voost parx but u feat izzy bizu', 'voost parx but u', 'voost', 'parx', 'but u', 'but you', 'izzy bizu', 'voost but u', 'parx but u', 'izzy bizu but u', 'official audio', 'pop dance', 'dance pop', 'pop', 'dance']</t>
  </si>
  <si>
    <t>lKRIDntKyWI</t>
  </si>
  <si>
    <t>Mike Williams &amp; RetroVision - Supernova (Official Audio)</t>
  </si>
  <si>
    <t>Mike Williams RetroVision Supernova Official Audio</t>
  </si>
  <si>
    <t>2022-10-07 15:00:34+00:00</t>
  </si>
  <si>
    <t>Mike Williams &amp; RetroVision - Supernova is OUT NOW! Stream/Download: https://spinninrecords.release.link/supernova-2!YT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Mike Williams:
http://www.mikewilliams.nl
https://www.youtube.com/user/MikeWilliamsVideo
http://www.facebook.com/mikewilliamsofficial
http://twitter.com/mikewilliamsdj
http://instagram.com/mikewilliamsdj
http://soundcloud.com/mikewilliamsdj
Follow RetroVision:
https://facebook.com/retrovisionmusic
https://www.instagram.com/retrovision/ 
https://twitter.com/retrovisionfr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#mikewilliams 
#retrovision 
#spinnin 
#spinninrecords</t>
  </si>
  <si>
    <t>['Spinnin', "Spinnin' Records", 'Spinnin Records', 'SpinninTV', 'spinning', 'spinnin official', 'mike williams retrovision supernova', 'mike williams', 'retrovision', 'supernova', 'mike williams supernova', 'retrovision supernova', 'official audio', 'big room', 'spinnin big room', 'mike williams retrovision', 'mike williams storylines', 'mike williams storylines ep']</t>
  </si>
  <si>
    <t>F6GXlnhNhWM</t>
  </si>
  <si>
    <t>Gianluca Vacchi - I Would Die For You (feat. NEVRMIND) [Official Music Video]</t>
  </si>
  <si>
    <t>Gianluca Vacchi I Would Die For You feat NEVRMIND Official Music Video</t>
  </si>
  <si>
    <t>2022-10-07 12:00:17+00:00</t>
  </si>
  <si>
    <t>Gianluca Vacchi - I Would Die For You (feat. NEVRMIND) is OUT NOW! Stream/Download: https://spinninrecords.release.link/i-would-die-for-you-feat-nevrmind!YT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Gianluca Vacchi:
https://www.instagram.com/gianlucavacchi
https://twitter.com/Gianluca_Vacchi
Follow NEVRMIND:
https://www.instagram.com/nevrmind/
https://twitter.com/nevrmd
https://soundcloud.com/itsnevrmind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#gianlucavacchi 
#nevrmind
#spinnin 
#spinninrecords</t>
  </si>
  <si>
    <t>['Spinnin', "Spinnin' Records", 'Spinnin Records', 'SpinninTV', 'spinning', 'spinnin official', 'gianluca vacchi i would die for you feat nevrmind', 'gianluca vacchi i would die for you', 'gianluca vacchi', 'i would die for you', 'nevrmind', 'official music video', 'pop dance', 'dance pop', 'mainstage']</t>
  </si>
  <si>
    <t>kOlEcsUKtPQ</t>
  </si>
  <si>
    <t>Spinninâ€™ Sessions Radio â€“ Episode #491 | ADE Special with Gabry Ponte</t>
  </si>
  <si>
    <t>Spinnin Sessions Radio Episode 491 ADE Special with Gabry Ponte</t>
  </si>
  <si>
    <t>2022-10-06 15:34:27+00:00</t>
  </si>
  <si>
    <t>Here is our third ADE special episode on the Spinninâ€™ Sessions radio show with Gabry Ponte. For new listeners on the show; we are hosting month-long ADE-special episodes on our radio show to celebrate our return to the annual Amsterdam Dance Event._x000D_
On this episode you can WIN 2 TICKETS to party with us at Spinninâ€™ Sessions ADE club night at the Q-Factory on October 19!_x000D_
Please note that this is the last episode where you can win tickets, enter the contest before October 9th._x000D_
Enter the contest here - https://spinninsessions.lnk.to/partywithus
Tracklist: https://1001.tl/282vml79
[01:48]â€‚1. StadiumX &amp; Kelvin River &amp; Twan Ray - Keep On Dancing
[05:00]â€‚2. Hakan Akkus - I Can't Be
[10:58]â€‚3. Voost &amp; Parx - But U (feat. Izzy Bizu)
[13:49]â€‚4. [TUNE OF THE WEEK] Lucas &amp; Steve x 4 Strings - If It Ain't Love (feat. Lagique)
[16:36]â€‚5. Vion Konger, Nexeri - Not Your Only One (feat. Becky Smith)
[19:39]â€‚6. ManyFew x Joe Stone x Louis III - Feel Good
[23:01]â€‚7. Dave Winnel - Juicy Flute
[26:53]â€‚8. [ARTIST SPOLTIGHT] Gabry Ponte, LUM!X - We Could Be Together (feat. Daddy DJ) [VIP Mix]
[29:42]â€‚9. Oomloud - Burn The House
[32:29]â€‚10. Jack Wins &amp; SHELLS - Heartbreak (DÃ˜BER Remix)
[36:01]â€‚11. jaakob - Deep Blue
[40:01]â€‚12. [FAN REQUEST] Valentino Khan - Lick It | by Bram
[43:35]â€‚13. Mike Williams x Retrovision - Supernova
[46:11]â€‚14. Sikdope - Snakes 2022
[48:59]â€‚15. Ummet Ozcan - Bifrost
[51:58]â€‚16. Gianluca Vacchi - I Would Die For You (feat. Nevrmind)
[55:51]â€‚17. [SPINNIN CLASSIC] The Voyagers ft. Haris - A Lot Like Love (Oliver Heldens Edit)
_x000D_
Follow the Spinnin' Sessions playlist on Spotify: https://spoti.fi/12o2PJk _x000D_
Follow the Spinnin' Records Top 100 Playlist on Spotify: https://spoti.fi/1EoOXnh_x000D_
 _x000D_
Connect with Spinninâ€™ Sessions:_x000D_
https://www.facebook.com/SpinninSessions/_x000D_
https://twitter.com/SpinninSessions_x000D_
https://www.instagram.com/spinninsessions/_x000D_
 _x000D_
Get YOUR track featured in Spinnin' Sessions by submitting it here: https://www.spinninrecords.com/talentpool/_x000D_
_x000D_
Make sure to subscribe to Spinnin' Records: https://spinnin.lnk.to/subscribe _x000D_
..and turn on notifications to stay updated with all new uploads!ðŸ””_x000D_
_x000D_
Subscribe to our Spinnin' Deep YouTube Channel: http://bit.do/spinnindeepyt_x000D_
_x000D_
Join our Spinnin' Records Top 100 Playlist â–º https://spinninrecords.lnk.to/top100!YT_x000D_
_x000D_
Join our official Discord server: http://bit.ly/spinnindiscord_x000D_
_x000D_
---_x000D_
The Spinninâ€™ Records YouTube channel is the home for all music videos of the worldâ€™s leading dance record label!_x000D_
_x000D_
We feature the latest music videos by Spinninâ€™ artists like Oliver Heldens, Sam Feldt, KSHMR, Ummet Ozcan, Blasterjaxx, Merk &amp; Kremont, Timmy Trumpet, Tujamo, Alok, Curbi, Mike Williams, Lucas &amp; Steve, Throttle and many, many more! Expect daily uploads of official music videos, lyric videos and official audio across genres like dance, house, electro house, future house, deep house, big room and trap._x000D_
_x000D_
Follow Spinninâ€™ Records:_x000D_
https://open.spotify.com/user/spinninrecordsofficial_x000D_
https://soundcloud.com/spinninrecords_x000D_
https://facebook.com/SpinninRecords_x000D_
https://instagram.com/spinninrecords_x000D_
https://twitter.com/SpinninRecords_x000D_
https://spinninrecords.com_x000D_
_x000D_
#SpinninSessions_x000D_
#Sessions_x000D_
#Spinnin_x000D_
#SpinninRecords</t>
  </si>
  <si>
    <t>['spinnin', 'spinnin records', 'spinnin sessions', 'sessions', 'sessions guestmix', 'spinnin mix', 'spinnin sessions 491', 'sessions 491', 'sessions spinnin', 'spinnin sessions radio', 'Upload episode 491 sessions', 'sessions radio', 'spinnin radio', 'tune of the week', 'artist spotlight', 'fan request', 'sessions live', 'gabry ponte sessions', 'gabry ponte live', 'gabry ponte', 'ade', 'ade special', 'ade giveaway', 'giveaway', 'spinnin ade', 'ade spinnin', 'amsterdam dance event']</t>
  </si>
  <si>
    <t>ZxTXOjmAvws</t>
  </si>
  <si>
    <t>The Pressure - The Chills (Official Music Video)</t>
  </si>
  <si>
    <t>The Pressure The Chills Official Music Video</t>
  </si>
  <si>
    <t>2022-10-05 12:00:26+00:00</t>
  </si>
  <si>
    <t>The Pressure - The Chills is OUT NOW on AFTR:HRS! Stream/Download: https://www.musicalfreedom.com/the-chills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Connect with AFTR:HRS:
https://www.instagram.com/aftrhrsrecords
https://www.facebook.com/AFTRHRSrecords
https://www.twitter.com/AFTRHRSrecords 
https://soundcloud.com/aftrhrsrecords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#thepressure
#thechills
#spinnin 
#spinninrecords 
#aftrhrs</t>
  </si>
  <si>
    <t>['Spinnin', "Spinnin' Records", 'Spinnin Records', 'SpinninTV', 'spinning', 'spinnin official', 'the pressure the chills', 'the pressure', 'the chills', 'the chills the pressure', 'official music video', 'progressive house', 'aftr:hrs', 'aftrhrs', 'musical freedom']</t>
  </si>
  <si>
    <t>8kVIHBV6_0o</t>
  </si>
  <si>
    <t>Zafrir &amp; Thomas Gold - Kaisha (Official Audio)</t>
  </si>
  <si>
    <t>Zafrir Thomas Gold Kaisha Official Audio</t>
  </si>
  <si>
    <t>2022-10-04 19:00:04+00:00</t>
  </si>
  <si>
    <t>Zafrir &amp; Thomas Gold - Kaisha is OUT NOW on Dharma! Stream/Download: https://dharmamusic.release.link/kaisha!YT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Zafrir:
https://www.instagram.com/zafrir/
https://www.facebook.com/Zafrirofficiall
https://soundcloud.com/zafrirmusic
Follow Thomas Gold:
https://www.instagram.com/thomasgold/â€‹
https://www.facebook.com/djthomasgoldâ€‹
https://www.twitter.com/thomasgoldâ€‹
https://soundcloud.com/thomasgoldofficial
Follow Dharma:
https://www.instagram.com/dharmaworldwide
https://www.facebook.com/DharmaWorldwide
https://twitter.com/DharmaWorldwide
https://soundcloud.com/dharmaworldwide
https://www.youtube.com/channel/UC32W3Kpoh6T6pG5PrWm0LTQ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#zafrir 
#thomasgold 
#spinnin 
#spinninrecords 
#dharma 
#dharmaworldwide</t>
  </si>
  <si>
    <t>['Spinnin', "Spinnin' Records", 'Spinnin Records', 'SpinninTV', 'spinning', 'spinnin official', 'zafrir thomas gold kaisha', 'zafrir', 'thomas gold', 'kaisha', 'zafrir kaisha', 'thomas gold kaisha', 'officia audio', 'house', 'dharma', 'dharma worldwide', 'kaisha zafrir thomas gold']</t>
  </si>
  <si>
    <t>1Qbbaf0GNWQ</t>
  </si>
  <si>
    <t>DISORDER &amp; Dynamick - Oh My Gosh (feat. Belami) [Official Audio]</t>
  </si>
  <si>
    <t>DISORDER Dynamick Oh My Gosh feat Belami Official Audio</t>
  </si>
  <si>
    <t>2022-10-04 12:00:03+00:00</t>
  </si>
  <si>
    <t>DISORDER &amp; Dynamick - Oh My Gosh (feat. Belami) is OUT NOW on Controversia! Stream/Download: https://controversia.release.link/oh-my-gosh-feat-belami!YT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CONTROVERSIA:
https://bit.ly/ControversiaPlaylist
https://www.instagram.com/controversia.records/
https://www.facebook.com/controversiarec/
https://www.youtube.com/CONTROVERSIArecords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#disorder
#dynamick
#spinnin 
#spinninrecords 
#controversia</t>
  </si>
  <si>
    <t>['Spinnin', "Spinnin' Records", 'Spinnin Records', 'SpinninTV', 'spinning', 'spinnin official', 'disorder dynamick oh my gosh feat belami', 'disorder dynamick oh my gosh', 'disorder', 'dynamick', 'oh my gosh', 'belami', 'official audio', 'pop dance', 'pop', 'dance', 'dance pop', 'controversia', 'controversia records', 'deep house']</t>
  </si>
  <si>
    <t>tkpm6puqxIo</t>
  </si>
  <si>
    <t>Dr Phunk &amp; Lockdown - Tarantula (Official Audio)</t>
  </si>
  <si>
    <t>Dr Phunk Lockdown Tarantula Official Audio</t>
  </si>
  <si>
    <t>2022-10-03 15:00:36+00:00</t>
  </si>
  <si>
    <t>Spinninâ€™ Massive Monday is here to make your day a whole a lot better with a brand new energetic Dance track! Start your week off with a bang every Monday at 5 PM CEST!
Dr Phunk &amp; Lockdown - Tarantula is OUT NOW on SINPHONY! Stream/Download: https://sinphony.release.link/tarantula!YT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Dr Phunk:
https://www.instagram.com/drphunkmusic/
https://twitter.com/drphunkmusic
https://www.facebook.com/drphunkmusic/
Follow SINPHONY:
http://www.sinphony.com 
https://www.instagram.com/SINPHONYrecs 
https://www.facebook.com/SINPHONYrecs 
https://twitter.com/SINPHONYrecs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#drphunk 
#lockdown 
#massivemonday 
#spinninmassivemonday 
#spinnin 
#spinninrecords 
#sinphony</t>
  </si>
  <si>
    <t>['Spinnin', "Spinnin' Records", 'Spinnin Records', 'SpinninTV', 'spinning', 'spinnin official', 'dr phunk lockdown tarantula', 'dr phunk', 'lockdown', 'tarantula', 'official audio', 'sinphony', 'psy trance', 'psy-trance', 'psytrance', 'dr phunk tarantula', 'lockdown tarantula', 'massive monday', 'spinnin massive monday', 'dr phunk massive monday', 'lockdown massive monday']</t>
  </si>
  <si>
    <t>MgoZkqwZIvg</t>
  </si>
  <si>
    <t>Basstian, JustmylÃ¸rd, JoÃ£o Faria - Jack &amp; Jolene (Official Music Video)</t>
  </si>
  <si>
    <t>Basstian JustmylÃ¸rd JoÃ£o Faria Jack Jolene Official Music Video</t>
  </si>
  <si>
    <t>2022-10-02 09:00:16+00:00</t>
  </si>
  <si>
    <t>Basstian, JustmylÃ¸rd, JoÃ£o Faria - Jack &amp; Jolene is OUT NOW on Controversia! Stream/Download: https://controversia.release.link/jack-jolene!YT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Basstian:
https://www.instagram.com/itsbasstian/
https://soundcloud.com/itsbasstian
Follow JustmylÃ¸rd:
https://www.instagram.com/justmylord/
https://www.facebook.com/justmylordmusic/
https://soundcloud.com/justmylord
Follow JoÃ£o Faria:
https://www.instagram.com/joaoafaria/
Follow CONTROVERSIA:
https://bit.ly/ControversiaPlaylist
https://www.instagram.com/controversia.records/
https://www.facebook.com/controversiarec/
https://www.youtube.com/CONTROVERSIArecords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#basstian
#justmylord
#joaofaria
#spinnin 
#spinninrecords 
#controversia</t>
  </si>
  <si>
    <t>['Spinnin', "Spinnin' Records", 'Spinnin Records', 'SpinninTV', 'spinning', 'spinnin official', 'basstian justmylÃ¸rd joÃ£o faria jack &amp; jolene', 'basstian justmylord joao faria jack &amp; jolene', 'basstian', 'justmylÃ¸rd', 'justmylord', 'joÃ£o faria', 'joao faria', 'jack &amp; jolene', 'official music video', 'pop dance', 'dance pop', 'dance', 'pop', 'controversia']</t>
  </si>
  <si>
    <t>zF1f0QjqbSw</t>
  </si>
  <si>
    <t>Blackcode x ASTER x Robbie Rosen - Hurricane (Official Audio)</t>
  </si>
  <si>
    <t>Blackcode x ASTER x Robbie Rosen Hurricane Official Audio</t>
  </si>
  <si>
    <t>2022-10-01 15:00:29+00:00</t>
  </si>
  <si>
    <t>Blackcode x ASTER x Robbie Rosen - Hurricane is OUT NOW on MAXXIMIZE! Stream/Download: https://maxximize.release.link/hurricane-1!YT
Make sure to subscribe to Spinnin' Records: https://spinnin.lnk.to/subscribe
..and turn on notifications to stay updated with all new uploads!ðŸ””
Subscribe to our Spinnin' Shorts YouTube channel: https://spinninshorts.lnk.to/rLtnCpNUYL
Join our official Discord server: https://spinnin.lnk.to/discord
Join our Spinnin' Records Dance Top Hits Playlist â–º https://spinninrecords.lnk.to/top100!YT
Follow Blackcode:
https://www.instagram.com/musicbyblackcode/
https://soundcloud.com/musicbyblackcode
Follow Robbie Rosen:
https://www.instagram.com/robbierosenlive/
https://soundcloud.com/robbierosenlive
Follow MAXXIMIZE:
https://www.facebook.com/maxximizerecords
https://www.instagram.com/maxximizerec
https://twitter.com/MaxximizeRec
https://soundcloud.com/maxximizerecords
http://www.maxximizerecords.com/
---
The Spinninâ€™ Records YouTube channel is the home for all music videos of the worldâ€™s leading dance record label!
We feature the latest music videos by Spinninâ€™ artists like Afrojack, KSHMR, Ummet Ozcan, Blasterjaxx, Timmy Trumpet, Tujamo, Alok, Mike Williams, Lucas &amp; Steve and many, many more! Expect daily uploads of official music videos, lyric videos and official audio across genres like dance, house, electro house, future house, deep house, big room, trap and slap house.
Follow Spinninâ€™ Records:
https://open.spotify.com/user/spinninrecordsofficial
https://soundcloud.com/spinninrecords
https://facebook.com/SpinninRecords
https://instagram.com/spinninrecords
https://twitter.com/SpinninRecords
https://spinninshorts.lnk.to/rLtnCpNUYL
https://spinninrecords.com
#blackcode 
#aster
#robbierosen 
#spinnin 
#spinninrecords 
#maxximize</t>
  </si>
  <si>
    <t>['Spinnin', "Spinnin' Records", 'Spinnin Records', 'SpinninTV', 'spinning', 'spinnin official', 'blackcode aster robie rosen hurricane', 'blackcode', 'aster', 'robbie rosen', 'hurricane', 'official audio', 'big room', 'spinnin big room', 'maxximize', 'maxximize records', 'blackcode hurricane', 'aster hurricane', 'robbie rosen hurricane']</t>
  </si>
  <si>
    <t>k6N80qgPxjU</t>
  </si>
  <si>
    <t>UCa10nxShhzNrCE1o2ZOPztg</t>
  </si>
  <si>
    <t>ISOxo &amp; FrostTop - Angels Landing</t>
  </si>
  <si>
    <t>ISOxo FrostTop Angels Landing</t>
  </si>
  <si>
    <t>2022-11-02 20:30:13+00:00</t>
  </si>
  <si>
    <t>Stream "Angels Landing" - https://nm.fanlink.to/AngelsLanding
ðŸ”¥ Trap Nation - our Spotify playlist - http://spoti.fi/237iVZi
ðŸŒŠ Wave Nation - The future is here - https://trapnation.ffm.to/wavenation
ðŸ™‹â€â™‚ï¸ ISOxo 
âœ— https://soundcloud.com/isoxo
âœ— https://www.instagram.com/isoxo_
âœ— https://twitter.com/ISOxo_
ðŸ™‹â€â™‚ï¸ FrostTop
âœ— https://soundcloud.com/frosttopmusic
âœ— https://instagram.com/frosttopmusic
âœ— https://twitter.com/frosttopmusic
ðŸ—£ï¸ Connect with Me:
https://instagram.com/benz
GO TO OUR INSTAGRAM FOR MORE CONTENT: https://www.instagram.com/trapnation/
âœ— Instagram: @TrapNation
âœ— Twitter: @AllTrapNation
âœ— Facebook: @AllTrapNation
âœ— Discord: https://discord.gg/trapnation
#trap #trapnation</t>
  </si>
  <si>
    <t>['trap music 2020', 'trap', 'trap music', 'trap nation', 'trapnation', 'remix', 'trap remix', 'trap mix', 'bass', 'bass boosted', 'workout music', 'dance music', 'electronic music', 'future bass', 'gaming music', 'music', 'free music', 'isoxo', 'frosttop', 'angels landing', 'isoxo music', 'isoxo song', 'hard trap', 'festival trap', 'trap music 2022', 'trap 2022', 'trap nation 2022', 'trap nation festival trap']</t>
  </si>
  <si>
    <t>q8T5NGhzRkE</t>
  </si>
  <si>
    <t>When you have an outro for everything #shorts #outro</t>
  </si>
  <si>
    <t>When you have an outro for everything shorts outro</t>
  </si>
  <si>
    <t>2022-11-01 19:30:05+00:00</t>
  </si>
  <si>
    <t>#shorts 
#outro 
#trapnation</t>
  </si>
  <si>
    <t>['trap nation shorts', 'trap nation', 'trap nation outro', 'thefatrat', 'xenogenesis', 'tiktok outro', 'tiktok outro trend', 'mr beast outro', 'trap nation meme', 'trap nation intro', 'trap nation 2022', 'trap nation outro song', 'tiktok outro funny', 'tiktok outro compilation', 'tiktok outro meme sound', 'tiktok outro video', 'xenogenesis the fat rat', 'xenogenesis outro', 'xenogenesis meme', 'xenogenesis outro meme', 'drive thru outro', 'outro song trap nation', 'outro tiktok', 'outro shorts']</t>
  </si>
  <si>
    <t>Zfywx0iyfVs</t>
  </si>
  <si>
    <t>Subtronics Outro @ Lost Lands 2022 #shorts #outro</t>
  </si>
  <si>
    <t>Subtronics Outro Lost Lands 2022 shorts outro</t>
  </si>
  <si>
    <t>2022-11-01 16:30:05+00:00</t>
  </si>
  <si>
    <t>#outro 
#shorts 
#subtronics</t>
  </si>
  <si>
    <t>['trap nation shorts', 'trap nation', 'thefatrat', 'xenogenesis', 'subtronics lost lands 2022', 'subtronics', 'subtronics outro', 'subtronics lost lands', 'tiktok outro trend', 'tiktok outro', 'outro trend', 'trap nation outro', 'trap nation meme', 'xenogenesis meme', 'xenogenesis outro', 'xenogenesis the fat rat', 'thefatrat outro song', 'xenogenesis by thefatrat']</t>
  </si>
  <si>
    <t>JUbOEVe2AC0</t>
  </si>
  <si>
    <t>Mr Beast Outros Cody Ko &amp; Noel Miller #shorts #outro</t>
  </si>
  <si>
    <t>Mr Beast Outros Cody Ko Noel Miller shorts outro</t>
  </si>
  <si>
    <t>2022-11-01 15:29:34+00:00</t>
  </si>
  <si>
    <t>#mrbeast 
#shorts 
#outro</t>
  </si>
  <si>
    <t>['trap nation shorts', 'trap nation', 'trap nation outro', 'mr beast', 'thefatrat', 'xenogenesis', 'tiktok outro', 'tiktok outro trend', 'mr beast outro', 'mr beast gucci', 'cody ko', 'noel miller', 'tmg podcast', 'trap nation meme', 'trap nation intro', 'trap nation 2022', 'trap nation outro song', 'mr beast song', 'tiktok outro funny', 'tiktok outro compilation', 'tiktok outro meme sound', 'tiktok outro video', 'xenogenesis the fat rat', 'xenogenesis outro', 'xenogenesis meme', 'xenogenesis outro meme', 'mrbeast outro']</t>
  </si>
  <si>
    <t>3dELbIixCYg</t>
  </si>
  <si>
    <t>Trap Nation x DubstepGutter Halloween 2022 Mix</t>
  </si>
  <si>
    <t>2022-10-30 18:31:44+00:00</t>
  </si>
  <si>
    <t>ðŸ™‹â€â™‚ï¸ Follow DubstepGutter on YouTube -  @DubstepGutter 
ðŸ–Œï¸ Art by - @TRABITY 
â˜ DubstepGutter
âœ— https://instagram.com/dubstepgutterofficial
âœ— https://twitter.com/dubstepgutter__
Tracklist:
broke. - D E A T H Metal Rage
JAWNS - Sleepers
EVVDE - Apathy VIP
Lit Lords - The Beast
Versa, Nimda - Territory
Zomboy - Dead Man Walking
Black Tiger Sex Machine x Hairitage x Hyro The Hero - CheatCode (Stoned LeveL Remix)
A Hundred Drums - Deep Space
Ruvlo, Crankdat - Rage Cage
Bear Grillz, Kompany - Red Alert
Ray Volpe - Laserbeam
BAINBRIDGE - Arcane
Tisoki - No Rules
Lit Lords - Trap Ballerina
Graphyt - Blast
GRAVEDGR, HEKLER, LIT LORDS - BUCK
PEEKABOO x ISOxo - ID
Samplifire, MUERTE - Brute
AVANCE - Welcome To My Nightmare
Kai Wachi, YMIR - SKINS
Dirtyphonics, ECRAZE - Pantheon
ZD x Blanke - The Machines
Hairitage - Double Dipping
PEEKABOO - NUT CASE
Bandlez - Ghetto Blastah
GRAVEDGR, LIT LORD - The Anthem
Kill The Noise - Crank</t>
  </si>
  <si>
    <t>['trap music 2020', 'trap', 'trap music', 'trap nation', 'trapnation', 'remix', 'trap remix', 'trap mix', 'bass', 'bass boosted', 'workout music', 'dance music', 'electronic music', 'future bass', 'gaming music', 'music', 'free music', 'trap nation 2022', 'halloween 2022', 'halloween mix', 'trap nation halloween mix', 'trap nation mix', 'trap nation dubstepgutter mix', 'trap nation dubstepgutter 2022 mix', 'trap nation dubstepgutter halloween mix', 'halloween 2022 mix']</t>
  </si>
  <si>
    <t>QZRgoneXBek</t>
  </si>
  <si>
    <t>Vibes w/ San Holo @ The Brooklyn Mirage #shorts #sanholo</t>
  </si>
  <si>
    <t>Vibes w San Holo The Brooklyn Mirage shorts sanholo</t>
  </si>
  <si>
    <t>2022-10-29 22:30:02+00:00</t>
  </si>
  <si>
    <t>#sanholo 
#shorts 
#trap</t>
  </si>
  <si>
    <t>['san holo', 'san holo live', 'san holo shorts', 'san holo brooklyn mirage', 'trap nation live', 'trap nation shorts', 'shorts', 'youtube shorts', 'trap nation', 'electronic music', 'trap music', 'future bass type beat']</t>
  </si>
  <si>
    <t>JwRXWC6syI8</t>
  </si>
  <si>
    <t>Pauline Herr Live @ MMW #shorts #live</t>
  </si>
  <si>
    <t>Pauline Herr Live MMW shorts live</t>
  </si>
  <si>
    <t>2022-10-29 21:00:12+00:00</t>
  </si>
  <si>
    <t>#shorts 
#trap 
#paulineherr</t>
  </si>
  <si>
    <t>['pauline herr', 'pauline herr bitbird', 'bitbird music', 'bitbird release', 'electronic music mix', 'bitbird pauline herr', 'miami music week', 'pauline herr live', 'pauline herr shorts', 'trapnation shorts', 'trap nation live', 'shorts', 'trap nation shorts', 'youtube shorts', 'electronic music live', 'electronic music shorts', 'electronic music 2022']</t>
  </si>
  <si>
    <t>UzD4M9hQ55A</t>
  </si>
  <si>
    <t>Madeon Live @ The Brooklyn Mirage #shorts #live [Flash Warning]</t>
  </si>
  <si>
    <t>Madeon Live The Brooklyn Mirage shorts live Flash Warning</t>
  </si>
  <si>
    <t>2022-10-29 19:30:05+00:00</t>
  </si>
  <si>
    <t>#shorts 
#madeon 
#madeonlive</t>
  </si>
  <si>
    <t>['trap nation shorts', 'youtube shorts', 'madeon', 'madeon live', 'madeon all my friends', 'all my friends live', 'brooklyn mirage', 'madeon shorts', 'madeon all my friends live', 'brooklyn mirage live', 'all my friends', 'trapnation shorts', 'trapnation live', 'trap nation live', 'trap nation live shorts']</t>
  </si>
  <si>
    <t>8H0sy6aachM</t>
  </si>
  <si>
    <t>San Holo - Light live @ ADE #short #sanholo</t>
  </si>
  <si>
    <t>San Holo Light live ADE short sanholo</t>
  </si>
  <si>
    <t>2022-10-29 18:00:05+00:00</t>
  </si>
  <si>
    <t>#shorts 
#sanholo 
#light</t>
  </si>
  <si>
    <t>['san holo light', 'electronic music', 'trap music', 'future bass', 'stay vibrant', 'san holo live', 'live set', 'san holo set', 'san holo light live', 'san holo light acoustic', 'san holo light lyrics', 'san holo shorts', 'trap nation', 'trap nation light', 'trap nation san holo', 'trap nation shorts', 'youtube shorts', 'shorts']</t>
  </si>
  <si>
    <t>b9lbYPcBUFc</t>
  </si>
  <si>
    <t>Even the 2024 Olympics Team needs an outro #shorts #outro</t>
  </si>
  <si>
    <t>Even the 2024 Olympics Team needs an outro shorts outro</t>
  </si>
  <si>
    <t>2022-10-29 16:54:22+00:00</t>
  </si>
  <si>
    <t>#shorts 
#outro 
#olympics</t>
  </si>
  <si>
    <t>['trap nation', 'the fat rat', 'thefatrat - xenogenesis', 'outro song trap nation', 'outro song tiktok', 'outro song thefatrat', 'outro song xenogenesis', 'xenogenesis', 'trap nation shorts', 'shorts', 'trap music', 'fat rat', 'gaming music', 'the fat rat song', 'the fat rat outro', 'the fat rat xenogenesis', 'paris 2024', 'olympics 2024', 'trap nation outro', 'outro trend', 'outro song', 'tiktok outro trend']</t>
  </si>
  <si>
    <t>VC5D8fooorM</t>
  </si>
  <si>
    <t>Ice Spice - Munch (Feelinâ€™ U) (K Theory Remix)</t>
  </si>
  <si>
    <t>Ice Spice Munch Feelin U K Theory Remix</t>
  </si>
  <si>
    <t>2022-10-28 16:53:18+00:00</t>
  </si>
  <si>
    <t>ðŸ”¥ Trap Nation - our Spotify playlist - http://spoti.fi/237iVZi
ðŸŒŠ Wave Nation - The future is here - https://trapnation.ffm.to/wavenation
ðŸ™‹â€â™‚ï¸ K Theory
âœ— https://soundcloud.com/ktheoryofficial
âœ— https://instagram.com/ktheoryofficial
ðŸ—£ï¸ Connect with Me:
https://instagram.com/benz
GO TO OUR INSTAGRAM FOR MORE CONTENT: https://www.instagram.com/trapnation/
âœ— Instagram: @TrapNation
âœ— Twitter: @AllTrapNation
âœ— Facebook: @AllTrapNation
âœ— Discord: https://discord.gg/trapnation
#trap #trapnation</t>
  </si>
  <si>
    <t>['trap music 2020', 'trap', 'trap music', 'trap nation', 'trapnation', 'remix', 'trap remix', 'trap mix', 'bass', 'bass boosted', 'workout music', 'dance music', 'electronic music', 'future bass', 'gaming music', 'music', 'free music', 'k theory', 'k theory remix', 'ice spice k theory remix', 'ice spice remix', 'munch remix', 'much tiktok', 'munch k theory remix', 'munch trap remix', 'ice spice munch remix', 'ice spice munch', 'ice spice munch k theory remix', 'k theory music', 'trap nation remix', 'tiktok remix', 'tiktok trap remix']</t>
  </si>
  <si>
    <t>ba1RvRN_L-A</t>
  </si>
  <si>
    <t>Fabian Mazur b2b Snavs - Arena Live @ ADE #shorts #live</t>
  </si>
  <si>
    <t>Fabian Mazur b2b Snavs Arena Live ADE shorts live</t>
  </si>
  <si>
    <t>2022-10-28 04:48:04+00:00</t>
  </si>
  <si>
    <t>Follow us on Instagram: https://www.instagram.com/trapnation/
#shorts 
#trapnation 
#live</t>
  </si>
  <si>
    <t>['trap nation', 'the fat rat', 'thefatrat - xenogenesis', 'outro song trap nation', 'outro song tiktok', 'outro song thefatrat', 'outro song xenogenesis', 'xenogenesis', 'trap nation shorts', 'shorts', 'trap music', 'fat rat', 'gaming music', 'the fat rat song', 'the fat rat outro', 'the fat rat xenogenesis', 'fabian mazur', 'snavs', 'arena', 'fabian mazur snavs - arena', 'ade', 'fabian mazur live', 'snavs live', 'fabian mazur b2b snavs']</t>
  </si>
  <si>
    <t>8WGesmE4MnI</t>
  </si>
  <si>
    <t>Lucian - Temple</t>
  </si>
  <si>
    <t>Lucian Temple</t>
  </si>
  <si>
    <t>2022-10-27 19:25:51+00:00</t>
  </si>
  <si>
    <t>ðŸ”´ Lucian on YouTube - https://youtube.com/lucianofficialmusic
ðŸ–¼ï¸ Background by  @GoesTee  
ðŸ”¥ Trap Nation - our Spotify playlist - http://spoti.fi/237iVZi
ðŸŽµ Stream - https://soundcloud.com/lucianofficial/temple
ðŸŒŠ Wave Nation - The future is here - https://trapnation.ffm.to/wavenation
ðŸ™‹â€â™‚ï¸ Lucian
âœ— https://soundcloud.com/lucianofficial
âœ— https://instagram.com/luciantune
âœ— https://youtube.com/lucianofficialmusic
âœ— https://twitter.com/luciantune
ðŸ—£ï¸ Connect with Me:
https://instagram.com/benz
GO TO OUR INSTAGRAM FOR MORE CONTENT: https://www.instagram.com/trapnation/
âœ— Instagram: @TrapNation
âœ— Twitter: @AllTrapNation
âœ— Facebook: @AllTrapNation
âœ— Discord: https://discord.gg/trapnation
#trap #trapnation</t>
  </si>
  <si>
    <t>['trap music 2020', 'trap', 'trap music', 'trap nation', 'trapnation', 'remix', 'trap remix', 'trap mix', 'bass', 'bass boosted', 'workout music', 'dance music', 'electronic music', 'future bass', 'gaming music', 'music', 'free music', 'lucian temple', 'lucian - temple', 'lucian music', 'lucian remix', 'lucian song', 'lucian tiktok']</t>
  </si>
  <si>
    <t>ZvrQBPL8qIY</t>
  </si>
  <si>
    <t>Paapi Muzik - Airwave</t>
  </si>
  <si>
    <t>Paapi Muzik Airwave</t>
  </si>
  <si>
    <t>2022-10-26 16:52:40+00:00</t>
  </si>
  <si>
    <t>ðŸŽµ Stream - https://ffm.to/paapimuzik_airwave
ðŸ”¥ Trap Nation - our Spotify playlist - http://spoti.fi/237iVZi
ðŸŒŠ Wave Nation - The future is here - https://trapnation.ffm.to/wavenation
ðŸ™‹â€â™‚ï¸ Paapi Muzik
âœ— https://soundcloud.com/paapimuzik
âœ— https://twitter.com/paapimuzik
âœ— https://instagram.com/paapimuzik
ðŸ—£ï¸ Connect with Me:
https://instagram.com/benz
GO TO OUR INSTAGRAM FOR MORE CONTENT: https://www.instagram.com/trapnation/
âœ— Instagram: @TrapNation
âœ— Twitter: @AllTrapNation
âœ— Facebook: @AllTrapNation
âœ— Discord: https://discord.gg/trapnation
#trap #trapnation</t>
  </si>
  <si>
    <t>['trap music 2020', 'trap', 'trap music', 'trap nation', 'trapnation', 'remix', 'trap remix', 'trap mix', 'bass', 'bass boosted', 'workout music', 'dance music', 'electronic music', 'future bass', 'gaming music', 'music', 'free music', 'paapi muzik', 'airwave', 'paapi muzik airwave', 'paapi muzik music', 'trap nation 2022', 'trap music 2022']</t>
  </si>
  <si>
    <t>zWDbvTklz8Y</t>
  </si>
  <si>
    <t>MEMBA x Fabian Mazur - Not Ready (feat. Racquel Jones)</t>
  </si>
  <si>
    <t>MEMBA x Fabian Mazur Not Ready feat Racquel Jones</t>
  </si>
  <si>
    <t>2022-10-25 16:59:16+00:00</t>
  </si>
  <si>
    <t>ðŸŽµ Stream - https://stem.ffm.to/notready
ðŸ”¥ Trap Nation - our Spotify playlist - http://spoti.fi/237iVZi
ðŸŒŠ Wave Nation - The future is here - https://trapnation.ffm.to/wavenation
ðŸ™‹â€â™‚ï¸ MEMBA
âœ— http://bit.ly/MEMBASpotify
âœ— http://soundcloud.com/memba
âœ— http://twitter.com/membamusic
âœ— http://facebook.com/membaofficial
âœ— http://instagram.com/memba.music
ðŸ™‹â€â™‚ï¸ Fabian Mazur
âœ— http://soundcloud.com/fabianmazur
âœ— https://twitter.com/FabianMazur
âœ— https://facebook.com/FabianMazur
âœ— https://instagram.com/FabianMazur
ðŸ—£ï¸ Connect with Me:
https://instagram.com/benz
GO TO OUR INSTAGRAM FOR MORE CONTENT: https://www.instagram.com/trapnation/
âœ— Instagram: @TrapNation
âœ— Twitter: @AllTrapNation
âœ— Facebook: @AllTrapNation
âœ— Discord: https://discord.gg/trapnation
#trap #trapnation</t>
  </si>
  <si>
    <t>['trap music 2020', 'trap', 'trap music', 'trap nation', 'trapnation', 'remix', 'trap remix', 'trap mix', 'bass', 'bass boosted', 'workout music', 'dance music', 'electronic music', 'future bass', 'gaming music', 'music', 'free music', 'memba', 'memba music', 'fabian mazur', 'fabian mazur music', 'fabian', 'mazur', 'fabian mazur trap', 'trap nation memba', 'trap nation fabian mazur', 'trap nation 2022', 'trap nation music', 'trap nation song', 'trap nation remix', 'memba fabian mazur']</t>
  </si>
  <si>
    <t>5Lwyyop4nGg</t>
  </si>
  <si>
    <t>San Holo - make this moment last (Official Tour Video)</t>
  </si>
  <si>
    <t>San Holo make this moment last Official Tour Video</t>
  </si>
  <si>
    <t>2022-10-21 18:15:40+00:00</t>
  </si>
  <si>
    <t>Follow San Holo on YouTube -  @SAN HOLO 
Follow bitbird on YouTube -  @bitbird 
ðŸŽ¬ Video Edit by https://instagram.com/still.rendering
SONG INFO:
San Holo - make this moment last
â†ªï¸Ž https://sanholo.lnk.to/bb-albumYo
ðŸŽµ San Holo
âœ— https://youtube.com/sanholo
âœ— https://instagram.com/sanholobeats
âœ— https://soundcloud.com/sanholobeats
âœ— https://twitter.com/sanholobeats
âœ— https://sanholo.com</t>
  </si>
  <si>
    <t>['trap music 2020', 'trap', 'trap music', 'trap nation', 'trapnation', 'remix', 'trap remix', 'trap mix', 'bass', 'bass boosted', 'workout music', 'dance music', 'electronic music', 'future bass', 'gaming music', 'music', 'free music', 'san holo', 'make this moment last', 'san holo make this moment last', 'san holo music', 'san holo song', 'san holo remix', 'bitbird music', 'san holo album', 'san holo 2022', 'trap nation 2022', 'trap music 2022']</t>
  </si>
  <si>
    <t>QVMrs9dzRSI</t>
  </si>
  <si>
    <t>RemK - Together4ever</t>
  </si>
  <si>
    <t>RemK Together4ever</t>
  </si>
  <si>
    <t>2022-10-19 18:04:27+00:00</t>
  </si>
  <si>
    <t>ðŸŽµ Stream - https://lowly.ffm.to/remk-on-the-coast
ðŸ”¥ Trap Nation - our Spotify playlist - http://spoti.fi/237iVZi
ðŸŒŠ Wave Nation - The future is here - https://trapnation.ffm.to/wavenation
ðŸ™‹â€â™‚ï¸ RemK
âœ— https://soundcloud.com/remkmusic
âœ— https://www.instagram.com/remkmusic
ðŸ—£ï¸ Connect with Me:
https://instagram.com/benz
GO TO OUR INSTAGRAM FOR MORE CONTENT: https://www.instagram.com/trapnation/
âœ— Instagram: @TrapNation
âœ— Twitter: @AllTrapNation
âœ— Facebook: @AllTrapNation
âœ— Discord: https://discord.gg/trapnation
#trap #trapnation</t>
  </si>
  <si>
    <t>['trap music 2020', 'trap', 'trap music', 'trap nation', 'trapnation', 'remix', 'trap remix', 'trap mix', 'bass', 'bass boosted', 'workout music', 'dance music', 'electronic music', 'future bass', 'gaming music', 'music', 'free music', 'remk', 'together4ever', 'remk together4ever', 'remk music', 'remk album', 'trap nation 2022', 'trap 2022', 'trap music 2022']</t>
  </si>
  <si>
    <t>2Q7ZUl5yfhc</t>
  </si>
  <si>
    <t>K Theory - Boundaries (Trap VIP)</t>
  </si>
  <si>
    <t>K Theory Boundaries Trap VIP</t>
  </si>
  <si>
    <t>2022-10-16 14:13:26+00:00</t>
  </si>
  <si>
    <t>ðŸŽµ Stream - https://lowly.ffm.to/boundaries-vip
ðŸ”¥ Trap Nation - our Spotify playlist - http://spoti.fi/237iVZi
ðŸŒŠ Wave Nation - The future is here - https://trapnation.ffm.to/wavenation
ðŸ™‹â€â™‚ï¸ K Theory
âœ— https://soundcloud.com/ktheoryofficial
âœ— https://instagram.com/ktheoryofficial
ðŸ—£ï¸ Connect with Me:
https://instagram.com/benz
GO TO OUR INSTAGRAM FOR MORE CONTENT: https://www.instagram.com/trapnation/
âœ— Instagram: @TrapNation
âœ— Twitter: @AllTrapNation
âœ— Facebook: @AllTrapNation
âœ— Discord: https://discord.gg/trapnation
#trap #trapnation</t>
  </si>
  <si>
    <t>['trap music 2020', 'trap', 'trap music', 'trap nation', 'trapnation', 'remix', 'trap remix', 'trap mix', 'bass', 'bass boosted', 'workout music', 'dance music', 'electronic music', 'future bass', 'gaming music', 'music', 'free music', 'k theory', 'boundaries', 'trap vip', 'vip mix', 'k theory music', 'k theory 2022', 'k theory trap nation', 'trap nation k theory', 'k theory trap']</t>
  </si>
  <si>
    <t>VWThS-3BIqM</t>
  </si>
  <si>
    <t>Trap Nation x Actuation x Tribal Trap | ADE 2022 Mix</t>
  </si>
  <si>
    <t>Trap Nation x Actuation x Tribal Trap ADE 2022 Mix</t>
  </si>
  <si>
    <t>2022-10-14 16:30:38+00:00</t>
  </si>
  <si>
    <t>WE WILL BE AT ADE WITH A CRAZY LINE-UP! 
Come to party with us, get your ticket here: 
https://amsterdam-dance-event.nl/en/program/2022/trap-nation-x-actuation-tribal-trap-label-night/1664681/
GO TO OUR INSTAGRAM FOR MORE CONTENT: https://instagram.com/trapnation
ðŸ”¥ Trap Nation - our premiere playlist on Spotify:  http://spoti.fi/237iVZi
ðŸTrap Nation on Apple Music: https://apple.co/2AcAWz7
ðŸŽ®Gaming Music - best gaming playlist on Spotify to listen to while gaming: https://trapnation.ffm.to/gaming</t>
  </si>
  <si>
    <t>['trap music 2020', 'trap', 'trap music', 'trap nation', 'trapnation', 'remix', 'trap remix', 'trap mix', 'bass', 'bass boosted', 'workout music', 'dance music', 'electronic music', 'future bass', 'gaming music', 'music', 'free music', 'ade', 'trap nation mix', 'trap nation music', 'trap nation 2022', '2022 mix', 'actuation mix', 'tribal trap mix', 'trap nation tribal trap', 'trap nation mix 2022', 'ade 2022', 'ade mix', 'ade 2022 mix']</t>
  </si>
  <si>
    <t>Rm5PA2M9648</t>
  </si>
  <si>
    <t>Trias, LV-L8, William $hawn - Levitate ã€ŒAMVã€(ROYALTY FREE) - by @TechNeko AMV</t>
  </si>
  <si>
    <t>Trias LVL8 William hawn Levitate AMVROYALTY FREE by TechNeko AMV</t>
  </si>
  <si>
    <t>2022-10-11 17:01:14+00:00</t>
  </si>
  <si>
    <t>Trias, LV-L8, William $hawn - Levitate 
ðŸ’° broke music - for creators, by creators
Download - https://broke.ffm.to/theblueprint 
GO TO OUR INSTAGRAM FOR MORE CONTENT: https://instagram.com/trapnation
ðŸ”¥ Trap Nation - our premiere playlist on Spotify:  http://spoti.fi/237iVZi
ðŸTrap Nation on Apple Music: https://apple.co/2AcAWz7
ðŸŽ®Gaming Music - best gaming playlist on Spotify to listen to while gaming: https://trapnation.ffm.to/gaming
ðŸŽµ Trias
âœ— https://soundcloud.com/triasofficial
âœ— https://instagram.com/trias.official
ðŸŽµ LV-L8
âœ— https://soundcloud.com/level8_music
âœ— https://instagram.com/level8music
ðŸŽµ William $hawn
âœ— https://soundcloud.com/williamcashsign
ðŸ—£ï¸ Connect with Me:
https://instagram.com/benz
GO TO OUR INSTAGRAM FOR MORE CONTENT: https://www.instagram.com/trapnation/
âœ— Instagram: @TrapNation
âœ— Twitter: @AllTrapNation
âœ— Facebook: @AllTrapNation
âœ— Discord: https://discord.gg/trapnation
#trap #broke #freemusic</t>
  </si>
  <si>
    <t>['trap music 2020', 'trap', 'trap music', 'trap nation', 'trapnation', 'remix', 'trap remix', 'trap mix', 'bass', 'bass boosted', 'workout music', 'dance music', 'electronic music', 'future bass', 'gaming music', 'music', 'free music', 'trais', 'lv-l8', 'william $hawn', 'levitate', 'leviate amv', 'levitate music', 'trias music', 'trias rap', 'amv', 'royalty free', 'no copyright', 'trap amv', 'amv rap', 'amv epic', 'trap nation 2022']</t>
  </si>
  <si>
    <t>ckZjMqF9nsw</t>
  </si>
  <si>
    <t>Culture Code - ALWAYS BE YOU (ROYALTY FREE)</t>
  </si>
  <si>
    <t>Culture Code ALWAYS BE YOU ROYALTY FREE</t>
  </si>
  <si>
    <t>2022-10-09 17:02:41+00:00</t>
  </si>
  <si>
    <t>Culture Code - ALWAYS BE YOU (ROYALTY FREE)
ðŸ’° broke music - for creators, by creators
Download - https://broke.ffm.to/theblueprint 
ðŸ”¥ Trap Nation - our premiere playlist on Spotify:  http://spoti.fi/237iVZi
ðŸTrap Nation on Apple Music: https://apple.co/2AcAWz7
ðŸŽ®Gaming Music - best gaming playlist on Spotify to listen to while gaming: https://trapnation.ffm.to/gaming
ðŸŽµ Culture Code
âœ— https://soundcloud.com/culturecode
âœ— https://instagram.com/culturecodemusic
ðŸ—£ï¸ Connect with Me:
https://instagram.com/benz
GO TO OUR INSTAGRAM FOR MORE CONTENT: https://www.instagram.com/trapnation/
âœ— Instagram: @TrapNation
âœ— Twitter: @AllTrapNation
âœ— Facebook: @AllTrapNation
âœ— Discord: https://discord.gg/trapnation
#trap #broke #freemusic</t>
  </si>
  <si>
    <t>['trap music 2020', 'trap', 'trap music', 'trap nation', 'trapnation', 'remix', 'trap remix', 'trap mix', 'bass', 'bass boosted', 'workout music', 'dance music', 'electronic music', 'future bass', 'gaming music', 'music', 'free music', 'culture code', 'always be you', 'culture code music', 'culture code trap nation', 'trap nation culture code', 'trap nation 2022', 'future bass 2022', 'melodic dubstep', 'melodic dubstep 2022', 'free', 'copyright free', 'no copyright', 'no copyright music', 'free to use', 'free to use music', 'royalty free']</t>
  </si>
  <si>
    <t>lojR6f6wC78</t>
  </si>
  <si>
    <t>Not Your Dope - Don't Say Goodbye (ROYALTY FREE)</t>
  </si>
  <si>
    <t>Not Your Dope Dont Say Goodbye ROYALTY FREE</t>
  </si>
  <si>
    <t>2022-10-07 16:59:18+00:00</t>
  </si>
  <si>
    <t>Not Your Dope - Dont Say Goodbye (ROYALTY FREE)
ðŸ’° broke music - for creators, by creators
Download - https://s.disco.ac/vjtdumdipuck
ðŸ”¥ Trap Nation - our premiere playlist on Spotify:  http://spoti.fi/237iVZi
ðŸTrap Nation on Apple Music: https://apple.co/2AcAWz7
ðŸŽ®Gaming Music - best gaming playlist on Spotify to listen to while gaming: https://trapnation.ffm.to/gaming
ðŸŽµ Not Your Dope
âœ— https://soundcloud.com/notyourdope
âœ— https://instagram.com/notyourdope
ðŸ—£ï¸ Connect with Me:
https://instagram.com/benz
GO TO OUR INSTAGRAM FOR MORE CONTENT: https://www.instagram.com/trapnation/
âœ— Instagram: @TrapNation
âœ— Twitter: @AllTrapNation
âœ— Facebook: @AllTrapNation
âœ— Discord: https://discord.gg/trapnation
#trap #broke #freemusic</t>
  </si>
  <si>
    <t>['trap music 2020', 'trap', 'trap music', 'trap nation', 'trapnation', 'remix', 'trap remix', 'trap mix', 'bass', 'bass boosted', 'workout music', 'dance music', 'electronic music', 'future bass', 'gaming music', 'music', 'free music', 'not your dope', "don't say goodbye", "not your dope don't say goodbye", 'royalty free music', 'no copyright', 'copyright free music', 'free to use', 'not your dope music', 'trap nation free', 'trap nation not your dope', 'not your dope remix']</t>
  </si>
  <si>
    <t>T1l9cejtL8k</t>
  </si>
  <si>
    <t>Kujah - Raiders (ROYALTY FREE)</t>
  </si>
  <si>
    <t>Kujah Raiders ROYALTY FREE</t>
  </si>
  <si>
    <t>2022-10-06 16:57:59+00:00</t>
  </si>
  <si>
    <t>Kujah - Raiders (ROYALTY FREE)
ðŸ’° broke music - for creators, by creators
Download - https://s.disco.ac/vjtdumdipuck
ðŸ”¥ Trap Nation - our premiere playlist on Spotify:  http://spoti.fi/237iVZi
ðŸTrap Nation on Apple Music: https://apple.co/2AcAWz7
ðŸŽ®Gaming Music - best gaming playlist on Spotify to listen to while gaming: https://trapnation.ffm.to/gaming
ðŸŽµ Kujah
âœ— https://soundcloud.com/kujah
âœ— https://instagram.com/thisiskujah
ðŸ—£ï¸ Connect with Me:
https://instagram.com/benz
GO TO OUR INSTAGRAM FOR MORE CONTENT: https://www.instagram.com/trapnation/
âœ— Instagram: @TrapNation
âœ— Twitter: @AllTrapNation
âœ— Facebook: @AllTrapNation
âœ— Discord: https://discord.gg/trapnation
#trap #broke #freemusic</t>
  </si>
  <si>
    <t>['trap music 2020', 'trap', 'trap music', 'trap nation', 'trapnation', 'remix', 'trap remix', 'trap mix', 'bass', 'bass boosted', 'workout music', 'dance music', 'electronic music', 'future bass', 'gaming music', 'music', 'free music', 'kujah', 'raiders', 'kujah raiders', 'kujah music', 'copyright free', 'copyright music', 'royalty free', 'music to use', 'no copyright']</t>
  </si>
  <si>
    <t>o2WKYbW4jT8</t>
  </si>
  <si>
    <t>BEATSMASH, Aytac Turkut - Gametime (ROYALTY FREE)</t>
  </si>
  <si>
    <t>BEATSMASH Aytac Turkut Gametime ROYALTY FREE</t>
  </si>
  <si>
    <t>2022-10-04 15:01:21+00:00</t>
  </si>
  <si>
    <t>BEATSMASH, Aytac Turkut - Gametime (ROYALTY FREE)
ðŸ’° broke music - for creators, by creators
Download - https://s.disco.ac/vjtdumdipuck
ðŸ”¥ Trap Nation - our premiere playlist on Spotify:  http://spoti.fi/237iVZi
ðŸTrap Nation on Apple Music: https://apple.co/2AcAWz7
ðŸŽ®Gaming Music - best gaming playlist on Spotify to listen to while gaming: https://trapnation.ffm.to/gaming
ðŸŽµ BEATSMASH
âœ— https://soundcloud.com/beatsmash_gr
âœ— https://instagram.com/beatsmash_gr
ðŸŽµ BEATSMASH
âœ— https://soundcloud.com/aytac_turkut
âœ— https://instagram.com/aytac_turkut
ðŸ—£ï¸ Connect with Me:
https://instagram.com/benz
GO TO OUR INSTAGRAM FOR MORE CONTENT: https://www.instagram.com/trapnation/
âœ— Instagram: @TrapNation
âœ— Twitter: @AllTrapNation
âœ— Facebook: @AllTrapNation
âœ— Discord: https://discord.gg/trapnation
#trap #broke #freemusic</t>
  </si>
  <si>
    <t>['trap music 2020', 'trap', 'trap music', 'trap nation', 'trapnation', 'remix', 'trap remix', 'trap mix', 'bass', 'bass boosted', 'workout music', 'dance music', 'electronic music', 'future bass', 'gaming music', 'music', 'free music', 'beatsmash', 'beatsmash music', 'beatsmash trap nation', 'beatsmash gametime', 'gametime music', 'gametime', 'trap gametime', 'aytac turkut', 'royalty free', 'no copyright', 'copyright free']</t>
  </si>
  <si>
    <t>HXDPGK5adSc</t>
  </si>
  <si>
    <t>K Theory - When Im Gone (ROYALTY FREE)</t>
  </si>
  <si>
    <t>K Theory When Im Gone ROYALTY FREE</t>
  </si>
  <si>
    <t>2022-10-02 17:18:08+00:00</t>
  </si>
  <si>
    <t>K Theory - When Im Gone (ROYALTY FREE)
ðŸ’° broke music - for creators, by creators
Download - https://s.disco.ac/vjtdumdipuck
ðŸ”¥ Trap Nation - our premiere playlist on Spotify:  http://spoti.fi/237iVZi
ðŸTrap Nation on Apple Music: https://apple.co/2AcAWz7
ðŸŽ®Gaming Music - best gaming playlist on Spotify to listen to while gaming: https://trapnation.ffm.to/gaming
ðŸŽµ K Theory
âœ— https://soundcloud.com/ktheoryofficial
âœ— https://instagram.com/ktheoryofficial
ðŸ—£ï¸ Connect with Me:
https://instagram.com/benz
GO TO OUR INSTAGRAM FOR MORE CONTENT: https://www.instagram.com/trapnation/
âœ— Instagram: @TrapNation
âœ— Twitter: @AllTrapNation
âœ— Facebook: @AllTrapNation
âœ— Discord: https://discord.gg/trapnation
#trap #broke #freemusic</t>
  </si>
  <si>
    <t>['trap music 2020', 'trap', 'trap music', 'trap nation', 'trapnation', 'remix', 'trap remix', 'trap mix', 'bass', 'bass boosted', 'workout music', 'dance music', 'electronic music', 'future bass', 'gaming music', 'music', 'free music', 'k theory', 'k theory remix', 'k theory trap nation', 'trap nation k theory', 'k theory omg', 'k theory oh my god', 'trap nation 2022', 'copyright free', 'royalty free', 'no copyright', 'free', 'no copyright music']</t>
  </si>
  <si>
    <t>N1drz94OM-0</t>
  </si>
  <si>
    <t>DISTO - WITHOUT U (ROYALTY FREE)</t>
  </si>
  <si>
    <t>DISTO WITHOUT U ROYALTY FREE</t>
  </si>
  <si>
    <t>2022-09-30 15:04:02+00:00</t>
  </si>
  <si>
    <t>DISTO - WITHOUT U (ROYALTY FREE)
ðŸ’° broke music - for creators, by creators
Download - https://s.disco.ac/vjtdumdipuck
ðŸ”¥ Trap Nation - our premiere playlist on Spotify:  http://spoti.fi/237iVZi
ðŸTrap Nation on Apple Music: https://apple.co/2AcAWz7
ðŸŽ®Gaming Music - best gaming playlist on Spotify to listen to while gaming: https://trapnation.ffm.to/gaming
ðŸŽµ DISTO
âœ— https://instagram.com/distosmusic
âœ— https://facebook.com/distomusic
âœ— https://twitter.com/DISTOmusic
âœ— https://soundcloud.com/distomusic
ðŸ—£ï¸ Connect with Me:
https://instagram.com/benz
GO TO OUR INSTAGRAM FOR MORE CONTENT: https://www.instagram.com/trapnation/
âœ— Instagram: @TrapNation
âœ— Twitter: @AllTrapNation
âœ— Facebook: @AllTrapNation
âœ— Discord: https://discord.gg/trapnation
#trap #broke #freemusic</t>
  </si>
  <si>
    <t>['trap music 2020', 'trap', 'trap music', 'trap nation', 'trapnation', 'remix', 'trap remix', 'trap mix', 'bass', 'bass boosted', 'workout music', 'dance music', 'electronic music', 'future bass', 'gaming music', 'music', 'free music', 'disto', 'disto without u', 'disto music', 'disto trap nation', 'trap nation disto', 'royalty free', 'royalty free music', 'free', 'copyright free', 'copyright', 'no copyright', 'broke', 'broke music']</t>
  </si>
  <si>
    <t>IA4nrUtqkio</t>
  </si>
  <si>
    <t>REVOKE - Save The Day (ROYALTY FREE)</t>
  </si>
  <si>
    <t>REVOKE Save The Day ROYALTY FREE</t>
  </si>
  <si>
    <t>2022-09-29 11:59:30+00:00</t>
  </si>
  <si>
    <t>REVOKE - Save The Day (ROYALTY FREE)
ðŸ’° broke music - for creators, by creators
Download - https://s.disco.ac/vjtdumdipuck
ðŸ”¥ Trap Nation - our premiere playlist on Spotify:  http://spoti.fi/237iVZi
ðŸTrap Nation on Apple Music: https://apple.co/2AcAWz7
ðŸŽ®Gaming Music - best gaming playlist on Spotify to listen to while gaming: https://trapnation.ffm.to/gaming
ðŸŽµ REVOKE
âœ— https://soundcloud.com/revokesounds
âœ— https://www.instagram.com/revokesounds/
ðŸ—£ï¸ Connect with Me:
https://instagram.com/benz
GO TO OUR INSTAGRAM FOR MORE CONTENT: https://www.instagram.com/trapnation/
âœ— Instagram: @TrapNation
âœ— Twitter: @AllTrapNation
âœ— Facebook: @AllTrapNation
âœ— Discord: https://discord.gg/trapnation
#trap #broke #freemusic</t>
  </si>
  <si>
    <t>['trap music 2020', 'trap', 'trap music', 'trap nation', 'trapnation', 'remix', 'trap remix', 'trap mix', 'bass', 'bass boosted', 'workout music', 'dance music', 'electronic music', 'future bass', 'gaming music', 'music', 'free music']</t>
  </si>
  <si>
    <t>FSQiRvJNors</t>
  </si>
  <si>
    <t>Besomorph - Midnight Sadness (feat. RIELL &amp; Wisner) (ROYALTY FREE)</t>
  </si>
  <si>
    <t>Besomorph Midnight Sadness feat RIELL Wisner ROYALTY FREE</t>
  </si>
  <si>
    <t>2022-09-26 15:07:15+00:00</t>
  </si>
  <si>
    <t>Besomorph - Midnight Sadness (feat. RIELL &amp; Wisner) (DMCA / ROYALTY FREE)
ðŸ’° broke music - for creators, by creators
Download - https://s.disco.ac/vjtdumdipuck
ðŸ”¥ Trap Nation - our premiere playlist on Spotify:  http://spoti.fi/237iVZi
ðŸTrap Nation on Apple Music: https://apple.co/2AcAWz7
ðŸŽ®Gaming Music - best gaming playlist on Spotify to listen to while gaming: https://trapnation.ffm.to/gaming
ðŸŽµ Besomorph
âœ—  @Besomorph 
âœ— https://instagram.com/Besomorph
âœ— https://twitter.com/Besomorph
âœ— https://soundcloud.com/Besomorph
ðŸŽµ RIELL
âœ—  @RIELL 
âœ— https://instagram.com/iamriell
âœ— https://tiktok.com/@riellmusic
âœ— https://twitter.com/iamriell
ðŸ—£ï¸ Connect with Me:
https://instagram.com/benz
GO TO OUR INSTAGRAM FOR MORE CONTENT: https://www.instagram.com/trapnation/
âœ— Instagram: @TrapNation
âœ— Twitter: @AllTrapNation
âœ— Facebook: @AllTrapNation
âœ— Discord: https://discord.gg/trapnation
#trap #broke</t>
  </si>
  <si>
    <t>['trap', 'trap music', 'trap nation', 'trapnation', 'remix', 'trap remix', 'trap mix', 'bass', 'bass boosted', 'workout music', 'dance music', 'electronic music', 'future bass', 'gaming music', 'music', 'free music', 'besomorph', 'midnight sadness', 'besomorph music', 'besomorph trap', 'besomorph trap nation', 'riell', 'besomorph riell', 'riell midnight sadness', 'besomorph riell midnight sadness', 'besomorph riell trap nation', 'trap nation 2022', 'royalty free', 'dmca free', 'copyright free', 'broke music']</t>
  </si>
  <si>
    <t>IJhBlKimjjQ</t>
  </si>
  <si>
    <t>Trap Nation - 10 Year Mix ðŸ¥³</t>
  </si>
  <si>
    <t xml:space="preserve">Trap Nation 10 Year Mix </t>
  </si>
  <si>
    <t>2022-09-23 20:35:10+00:00</t>
  </si>
  <si>
    <t>A special thank you to all of the artists, teams, and community members who have been with us on this incredible journey. Much love, the Trap Nation Team â¤ï¸
INSTAGRAM - https://instagram.com/trapnation
ðŸŽ¨ Visuals by @Still Rendering - https://instagram.com/still.rendering
ðŸ”¥ Trap Nation - our Spotify playlist - http://spoti.fi/237iVZi
ðŸŒŠ Wave Nation - The future is here - https://trapnation.ffm.to/wavenation
Tracklist: 
00:57 - Besomorph - Midnight Sadness
03:00 - TOMYGONE - Alpha
06:10 - Not Your Dope - Dont Say Goodbye
08:48 - REVOKE - Save The Day
12:24 - Kxa - Gladius
17:06 - Sinners Heist - Monster (feat. Lox Chatterbox)
20:38 - HOPEX - Everything
23:34 - 2nd Life - Invoice
25:57 - Gidexen - Fall Again
29:09 - Kuoga. - Moving On
32:24 - Micano, Julius Dreisig - Follow Me
35:20 - Noax - The End
37:34 - Serion - Falling
41:26 - Sweeps, NOIXES - Confession
46:24 - Wasback - Glad
49:30 - Kujah, broke. - Raiders
51:45 - BEATSMASH - Breathless
54:44 - Culture Code - ALWAYS BE YOU
58:57 - WE ARE FURY - Fade Away (feat. Tallyn)
1:03:23 - James Meyers - Damage
1:07:01 - Egzod - Reserve (feat. Leo The Kind)
1:10:25 - Lost Sky - Forever
1:16:13 - Massive Vibes, Ruben Young - My House
1:19:01 - Trias, LV-L8, William Hawn - Levitate
1:21:40 - Julius Dreisig, Mylky - Cant Get Enough
1:24:42 - Unknown Brain - Like Home (feat. Trove)
1:27:28 - JayKode - Careful (feat. Sam Bruno)
1:30:32 - Autolaser, PLSTY - Hiding from the Rain (feat. Mar)
1:34:34 - Kvmo - New Generation
1:37:17 - XIE - Super 8
1:41:02 - Gidexen - Ronin
1:43:28 - Renzyx - Prey
1:47:05 - 2Scratch - Ballin (feat. TAOG)
1:50:55 - Medii, Kristen Olsson - Stand by Me
1:54:26 - T-Mass - Who I Am
1:57:30 - 2Scratch - I Just Wanna Know
2:01:00 - Airmow Hoober - Do It Again
2:04:08 - ThatBehavior, Arcando, Kait Weston - No More
2:07:20 - Beatsmash, Aytac Turkut, broke. - Gametime
2:10:00 - Arman Cekin, Ellusive - Show You Off (feat. Xuitcasecity)
2:13:05 - Barren Gates, Vallas - Give Me the Stars
2:16:17 - EBEN - Over You
2:19:15 - Fabian Mazur, Luude - Right Now
2:22:14 - Gidexen - Knight
2:24:45 - Hopex - Warrior
2:27:31 - Jaeger, Meric Again - After Dawn
2:30:29 - Meric Again - Turn Back Time
2:34:04 - SUAHN - Eclipse
2:37:56 - T-Mass - Fixion
2:41:49 - TakeFive, Jordan Comolli - Quake
2:44:29 - TWO LANES - Away
2:47:13 - Channels - Flare (feat. Kat Kennedy)
2:50:28 - BEATSMASH - Underwater
2:53:25 - Calli Boom - Nemesis
2:56:59 - Jordan Comolli - All This Time
2:59:49 - Lemay - Digital Disaster
3:02:35 - Lemay - Mumble
3:05:21 - RMND - Hope
3:08:47 - Ship Wrek - Stranded
3:11:59 - TOMYGONE, BEATSMASH - Yoshimitsu
3:14:45 - Vaydr - Heights
3:17:57 - Cesqeaux, broke. - Unstoppable
3:20:56 - DISTO, broke. - WITHOUT U
3:23:27 - K Theory, broke. - When Im Gone
3:26:13 - Ship Wrek, Illestry - Waves
3:28:46 - Ship Wrek - Abyss (feat. Beckii Power)
3:31:38 - Lemay - Say You Do (feat. Belle Jewel)
3:34:53 - Levianth Marble - Baibu
3:38:09 - KLOUD - Dark Down Below
3:41:52 - Devault - Closer
3:46:22 - T-Mass - Last One Standing (feat. Openwater)
3:50:29 - Jinco - Tokyo
3:53:54 - Meric Again - Take Off (feat. Paul Rey)
3:57:25 - Villms - Anything (feat. Karra)
4:01:00 - Jaeger - Until Dawn</t>
  </si>
  <si>
    <t>['trap music 2020', 'trap', 'trap music', 'trap nation', 'trapnation', 'trap remix', 'trap mix', 'bass boosted', 'workout music', 'electronic music', 'gaming music', 'music', 'free music', 'trap nation mix', 'trap nation 2022 mix', 'best trap music', 'best trap', 'trap nation music', 'trap nation songs', 'trap nation 10 year anniversary', 'trap nation 10 year anniversary mix', 'best trap mix', 'best trap nation', 'best of trap nation', 'best trap 2012 2022 mix', 'best music', 'trap nation 10 year mix', '10 year mix']</t>
  </si>
  <si>
    <t>qhU89jiZh4w</t>
  </si>
  <si>
    <t>Elley DuhÃ© - Middle of the Night (Nitti Gritti Remix)ã€ŒAMVã€- by @TechNeko AMV</t>
  </si>
  <si>
    <t>Elley DuhÃ© Middle of the Night Nitti Gritti RemixAMV by TechNeko AMV</t>
  </si>
  <si>
    <t>2022-09-22 17:11:28+00:00</t>
  </si>
  <si>
    <t>ðŸ”¥ Trap Nation - our Spotify playlist - http://spoti.fi/237iVZi
ðŸŒŠ Wave Nation - The future is here - https://trapnation.ffm.to/wavenation
Anime Details ðŸ‘‡
GO TO OUR INSTAGRAM FOR MORE CONTENT: https://instagram.com/trapnation
ðŸŽµ Nitti Gritti
âœ— https://soundcloud.com/nittigritti
âœ— https://instagram.com/djnittigritti
âœ— https://twitter.com/DJNittiGritti
Anime used: 
Fireworks, Tenki No Ko, Violet Evergarden, Yofukashi no Uta, Tokyo Ghoul, Fena Pirate Princess, Fate Series, Guilty Crown, Your Name, Kimi no Suizou o Tabetai, Sayonara no Asa ni Yakusoku no Hana wo Kazarou, Koe No Katachi, Josee to Tora to Sakana-Tachi, The Garden of Words, Bubble, Suzume No Tojimari (Trailer).
#trap #trapnation</t>
  </si>
  <si>
    <t>['trap', 'trap nation', 'trapnation', 'remix', 'trap remix', 'trap mix', 'bass', 'bass boosted', 'music', 'elley duhe', 'middle of the night', 'in the middle of the night', 'tiktok middle of the night', 'middle of the night tiktok', 'middle of the night remix', 'middle of the night nitti gritti remix', 'elley duhe middle of the night remix', 'elley duhe middle of the night nitti gritti remix', 'trap nation remix', 'trap nation 2022', 'amv', 'anime', 'music video', 'anime video', 'middle of the night amv', 'trap nation amv']</t>
  </si>
  <si>
    <t>kWHHczUvVQ4</t>
  </si>
  <si>
    <t>Bro played an outro as he was leaving #shorts #outro #shorts</t>
  </si>
  <si>
    <t>Bro played an outro as he was leaving shorts outro shorts</t>
  </si>
  <si>
    <t>2022-09-20 22:00:18+00:00</t>
  </si>
  <si>
    <t>Follow us on TikTok: https://www.tiktok.com/@trapnation
Follow https://www.tiktok.com/@chosenalex
#thefatrat 
#xenogenesis 
#outrosong</t>
  </si>
  <si>
    <t>['trap nation', 'the fat rat', 'thefatrat - xenogenesis', 'outro song trap nation', 'outro song tiktok', 'outro song thefatrat', 'outro song xenogenesis', 'xenogenesis', 'trap nation shorts', 'shorts', 'trap music', 'fat rat', 'gaming music', 'the fat rat song', 'the fat rat outro', 'the fat rat xenogenesis']</t>
  </si>
  <si>
    <t>IMJleU1qS14</t>
  </si>
  <si>
    <t>Does your PC have an outro? #shorts #outro</t>
  </si>
  <si>
    <t>Does your PC have an outro shorts outro</t>
  </si>
  <si>
    <t>2022-09-20 20:30:01+00:00</t>
  </si>
  <si>
    <t>Follow us on TikTok: https://www.tiktok.com/@trapnation
Follow https://www.tiktok.com/@purhz.exe
#thefatrat 
#xenogenesis 
#outrosong</t>
  </si>
  <si>
    <t>SuY524FdAkY</t>
  </si>
  <si>
    <t>Didn't know bread was chill like that #outro #shorts</t>
  </si>
  <si>
    <t>Didnt know bread was chill like that outro shorts</t>
  </si>
  <si>
    <t>Follow us on TikTok: https://www.tiktok.com/@trapnation
Follow https://www.tiktok.com/@everyslice
#thefatrat 
#xenogenesis 
#outrosong</t>
  </si>
  <si>
    <t>r86FnkYs6fk</t>
  </si>
  <si>
    <t>The only correct way to leave a drive thru #shorts #outro</t>
  </si>
  <si>
    <t>The only correct way to leave a drive thru shorts outro</t>
  </si>
  <si>
    <t>2022-09-20 17:30:09+00:00</t>
  </si>
  <si>
    <t>Follow us on TikTok: https://www.tiktok.com/@trapnation
Follow https://www.tiktok.com/@collinskey
#thefatrat 
#xenogenesis 
#outrosong</t>
  </si>
  <si>
    <t>Nfz3dHGkaZ0</t>
  </si>
  <si>
    <t>The only proper way to go to to the restroom #outro #shorts</t>
  </si>
  <si>
    <t>The only proper way to go to to the restroom outro shorts</t>
  </si>
  <si>
    <t>2022-09-20 16:00:13+00:00</t>
  </si>
  <si>
    <t>Follow us on TikTok: https://www.tiktok.com/@trapnation
Follow TheFatRat on TikTok: https://www.tiktok.com/@thefatrat
#thefatrat 
#xenogenesis 
#outrosong</t>
  </si>
  <si>
    <t>Q3qFfj-bXOQ</t>
  </si>
  <si>
    <t>Juelz &amp; Capshun - Fallen (DMCA / ROYALTY FREE)</t>
  </si>
  <si>
    <t>Juelz Capshun Fallen DMCA ROYALTY FREE</t>
  </si>
  <si>
    <t>2022-09-19 17:24:26+00:00</t>
  </si>
  <si>
    <t>Stream/Download - https://broke.ffm.to/fallen
ðŸ’° broke music - for creators, by creators
ðŸ”¥ Trap Nation - our Spotify playlist - http://spoti.fi/237iVZi
ðŸŒŠ Wave Nation - The future is here - https://trapnation.ffm.to/wavenation
ðŸ™‹â€â™‚ï¸ Capshun
âœ— https://instagram.com/capshun
âœ— https://soundcloud.com/capshun
âœ— https://twitter.com/capshun
âœ— https://facebook.com/capshunthis
ðŸ™‹â€â™‚ï¸ Juelz
âœ— https://instagram.com/bbjuelz
âœ— https://soundcloud.com/bbjuelz
âœ— https://twitter.com/bbjuelz
âœ— http://facebook.com/bbjuelz
ðŸ—£ï¸ Connect with Me:
https://instagram.com/benz
GO TO OUR INSTAGRAM FOR MORE CONTENT: https://www.instagram.com/trapnation/
âœ— Instagram: @TrapNation
âœ— Twitter: @AllTrapNation
âœ— Facebook: @AllTrapNation
âœ— Discord: https://discord.gg/trapnation
#trap #trapnation</t>
  </si>
  <si>
    <t>['trap music 2020', 'trap', 'trap music', 'trap nation', 'trapnation', 'remix', 'trap remix', 'trap mix', 'bass', 'bass boosted', 'workout music', 'dance music', 'electronic music', 'future bass', 'gaming music', 'music', 'free music', 'capshun', 'juelz', 'capshun juelz', 'capshun music', 'juelz music', 'capshun juelz fallen', 'fallen', 'capshun album', 'capshun ep', 'juelz ep', 'juelz 2022', 'juelz remix', 'capshun trap nation', 'juelz trap nation']</t>
  </si>
  <si>
    <t>xucr3bqQ2jo</t>
  </si>
  <si>
    <t>Aekae &amp; Sage - Sylph</t>
  </si>
  <si>
    <t>Aekae Sage Sylph</t>
  </si>
  <si>
    <t>2022-09-18 16:57:14+00:00</t>
  </si>
  <si>
    <t>ðŸŽµ Stream - https://ffm.to/aekaesagesylph
ðŸŒŠ Wave Nation - The future is here - https://trapnation.ffm.to/wavenation
ðŸ”¥ Trap Nation - our Spotify playlist - http://spoti.fi/237iVZi
ðŸ™‹â€â™‚ï¸ Aekae
âœ— https://soundcloud.com/aekaemusic
âœ— https://instagram.com/aekaemusic
âœ— https://twitter.com/aekaemusic
ðŸ™‹â€â™‚ï¸ Sage
âœ— https://soundcloud.com/xxxsagexxx
âœ— https://instagram.com/sageofficial00
ðŸ—£ï¸ Connect with Me:
https://instagram.com/benz
GO TO OUR INSTAGRAM FOR MORE CONTENT: https://www.instagram.com/trapnation/
âœ— Instagram: @TrapNation
âœ— Twitter: @AllTrapNation
âœ— Facebook: @AllTrapNation
âœ— Discord: https://discord.gg/trapnation
#trap #trapnation</t>
  </si>
  <si>
    <t>['trap music 2020', 'trap', 'trap music', 'trap nation', 'trapnation', 'remix', 'trap remix', 'trap mix', 'bass', 'bass boosted', 'workout music', 'dance music', 'electronic music', 'future bass', 'gaming music', 'music', 'free music', 'aekae', 'sage', 'sylph', 'wave nation', 'wave music', 'wave 2022', 'aekae wave', 'aekae music', 'aekae sage sylph', 'wave', 'hardwave', 'hardwave music']</t>
  </si>
  <si>
    <t>GE0DhtpadWs</t>
  </si>
  <si>
    <t>San Holo - All The Highs</t>
  </si>
  <si>
    <t>San Holo All The Highs</t>
  </si>
  <si>
    <t>2022-09-17 16:59:32+00:00</t>
  </si>
  <si>
    <t>ðŸŽµ Stream - https://helixrecords.ffm.to/allthehighs
ðŸŒŠ Wave Nation - The future is here - https://trapnation.ffm.to/wavenation
ðŸ”¥ Trap Nation - our Spotify playlist - http://spoti.fi/237iVZi
ðŸ™‹â€â™‚ï¸ San Holo
âœ— @SAN HOLO 
âœ— https://sanholo.lnk.to/spotify
âœ— https://sanholo.lnk.to/insta
âœ— https://sanholo.lnk.to/tiktok
âœ— https://sanholo.lnk.to/facebook
âœ— https://sanholo.lnk.to/twitter
ðŸ—£ï¸ Connect with Me:
https://instagram.com/benz
GO TO OUR INSTAGRAM FOR MORE CONTENT: https://www.instagram.com/trapnation/
âœ— Instagram: @TrapNation
âœ— Twitter: @AllTrapNation
âœ— Facebook: @AllTrapNation
âœ— Discord: https://discord.gg/trapnation
#trap #trapnation</t>
  </si>
  <si>
    <t>['trap music 2020', 'trap', 'trap music', 'trap nation', 'trapnation', 'remix', 'trap remix', 'trap mix', 'bass', 'bass boosted', 'workout music', 'dance music', 'electronic music', 'future bass', 'gaming music', 'music', 'free music', 'san holo', 'all the highs', 'san holo - all the highs', 'san holo music', 'san holo remix', 'san holo trap nation', 'trap nation san holo', 'san holo 2022', 'vibrant', 'han solo', 'san holo tiktok', 'san holo we rise']</t>
  </si>
  <si>
    <t>pD9f9mSehvY</t>
  </si>
  <si>
    <t>Sublab - Euphoria Engine</t>
  </si>
  <si>
    <t>Sublab Euphoria Engine</t>
  </si>
  <si>
    <t>2022-09-15 13:59:55+00:00</t>
  </si>
  <si>
    <t>ðŸŽµ Stream - https://open.spotify.com/track/2Ptn9lZlYbWXfpiJllzleH?si=IiMrQl7VS3KLgdlca3_u4g&amp;utm_source=copy-link
  ðŸŒŠ Wave Nation - The future is here - https://trapnation.ffm.to/wavenation
ðŸ”¥ Trap Nation - our Spotify playlist - http://spoti.fi/237iVZi
ðŸ™‹â€â™‚ï¸ Sublab
âœ— @Sublab 
âœ— https://instagram.com/sublabmusic
âœ— https://soundcloud.com/sublabmusic
ðŸ—£ï¸ Connect with Me:
https://instagram.com/benz
GO TO OUR INSTAGRAM FOR MORE CONTENT: https://www.instagram.com/trapnation/
âœ— Instagram: @TrapNation
âœ— Twitter: @AllTrapNation
âœ— Facebook: @AllTrapNation
âœ— Discord: https://discord.gg/trapnation
#trap #trapnation</t>
  </si>
  <si>
    <t>['trap', 'trap music', 'trap nation', 'trapnation', 'remix', 'trap remix', 'trap mix', 'bass', 'bass boosted', 'dance music', 'electronic music', 'future bass', 'gaming music', 'music', 'free music', 'sublab', 'sublab music', 'wave music', 'wave', 'sublab 2022', 'trap nation 2022']</t>
  </si>
  <si>
    <t>geBFtLoCe00</t>
  </si>
  <si>
    <t>NGHTMRE - Threshold</t>
  </si>
  <si>
    <t>NGHTMRE Threshold</t>
  </si>
  <si>
    <t>2022-09-12 15:01:46+00:00</t>
  </si>
  <si>
    <t>Listen to NGHTMRE's debut album "DRMVRSE": https://nghtmre.ffm.to/drmvrse
Follow NGHTMRE on YouTube -  @NGHTMRE  
ðŸ”¥ Trap Nation - our Spotify playlist - http://spoti.fi/237iVZi
ðŸŒŠ Wave Nation - The future is here - https://trapnation.ffm.to/wavenation
ðŸ™‹â€â™‚ï¸ NGHTMRE
âœ— http://facebook.com/nghtmre
âœ— http://soundcloud.com/nghtmre
âœ— http://instagram.com/nghtmre
âœ— http://twitter.com/NGHTMRE
ðŸ—£ï¸ Connect with Me:
https://instagram.com/benz
GO TO OUR INSTAGRAM FOR MORE CONTENT: https://www.instagram.com/trapnation/
âœ— Instagram: @TrapNation
âœ— Twitter: @AllTrapNation
âœ— Facebook: @AllTrapNation
âœ— Discord: https://discord.gg/trapnation
#trap #trapnation</t>
  </si>
  <si>
    <t>['trap', 'trap music', 'trap nation', 'trapnation', 'remix', 'trap remix', 'trap mix', 'bass', 'bass boosted', 'workout music', 'dance music', 'electronic music', 'future bass', 'gaming music', 'music', 'free music', 'nghtmre', 'nghtmre threshold', 'nghtmre album', 'nghtmre music', 'nghtmre 2022', 'nghtmre trap nation', 'nghtmre trap', 'trap nation nghtmre', 'trap nation 2022', 'trap music 2022', 'trap 2022']</t>
  </si>
  <si>
    <t>sX16XZqsZtE</t>
  </si>
  <si>
    <t>NGHTMRE &amp; Zeds Dead - Shady Intentions feat. Tori Levett</t>
  </si>
  <si>
    <t>NGHTMRE Zeds Dead Shady Intentions feat Tori Levett</t>
  </si>
  <si>
    <t>2022-09-10 16:37:11+00:00</t>
  </si>
  <si>
    <t>Listen to NGHTMRE's debut album "DRMVRSE": https://nghtmre.ffm.to/drmvrse
Follow NGHTMRE on YouTube - @NGHTMRE 
ðŸ”¥ Trap Nation - our Spotify playlist - http://spoti.fi/237iVZi
ðŸŒŠ Wave Nation - The future is here - https://trapnation.ffm.to/wavenation
ðŸ™‹â€â™‚ï¸ NGHTMRE
âœ— http://facebook.com/nghtmre
âœ— http://soundcloud.com/nghtmre
âœ— http://instagram.com/nghtmre
âœ— http://twitter.com/NGHTMRE
ðŸ™‹â€â™‚ï¸ Zeds Dead
âœ— http://instagram.com/zedsdead
âœ— http://soundcloud.com/zedsdead
âœ— http://twitter.com/zedsdead
âœ— https://facebook.com/zedsdead
ðŸ—£ï¸ Connect with Me:
https://instagram.com/benz
GO TO OUR INSTAGRAM FOR MORE CONTENT: https://www.instagram.com/trapnation/
âœ— Instagram: @TrapNation
âœ— Twitter: @AllTrapNation
âœ— Facebook: @AllTrapNation
âœ— Discord: https://discord.gg/trapnation
#trap #trapnation</t>
  </si>
  <si>
    <t>['trap music 2020', 'trap', 'trap music', 'trap nation', 'trapnation', 'remix', 'trap remix', 'trap mix', 'bass', 'bass boosted', 'workout music', 'dance music', 'electronic music', 'future bass', 'gaming music', 'music', 'free music', 'nghtmre', 'zeds dead', 'shady intentions', 'tori levett', 'nghtmre zeds dead', 'nghtmre shady intentions', 'zeds dead music', 'zeds dead shady intentions', 'zeds dead nghtmre', 'nghtmre music', 'nghtmre trap nation', 'trap nation nghtmre']</t>
  </si>
  <si>
    <t>beBvc-6kBpM</t>
  </si>
  <si>
    <t>Whyte Fang - 333</t>
  </si>
  <si>
    <t>Whyte Fang 333</t>
  </si>
  <si>
    <t>2022-09-08 16:08:52+00:00</t>
  </si>
  <si>
    <t>ðŸŽµ Stream - https://bit.ly/WF333
ðŸ”¥ Trap Nation - our Spotify playlist - http://spoti.fi/237iVZi
ðŸŒŠ Wave Nation - The future is here - https://trapnation.ffm.to/wavenation
ðŸ™‹â€â™‚ï¸ Whyte Fang
âœ— https://instagram.com/thewhytefang
âœ— https://twitter.com/thewhytefang
âœ— https://facebook.com/thewhytefang
âœ— https://whytefang.com
ðŸ—£ï¸ Connect with Me:
https://instagram.com/benz
GO TO OUR INSTAGRAM FOR MORE CONTENT: https://www.instagram.com/trapnation/
âœ— Instagram: @TrapNation
âœ— Twitter: @AllTrapNation
âœ— Facebook: @AllTrapNation
âœ— Discord: https://discord.gg/trapnation
#trap #trapnation</t>
  </si>
  <si>
    <t>['trap music 2020', 'trap', 'trap music', 'trap nation', 'trapnation', 'remix', 'trap remix', 'trap mix', 'bass', 'bass boosted', 'workout music', 'dance music', 'electronic music', 'future bass', 'gaming music', 'music', 'free music', 'whyte fang', 'whyte fang - 333', 'whyte fang 333', '333', 'alison wonderland', 'alison wonderland 333', 'alison wonderland whyte fang', 'trap music 2022']</t>
  </si>
  <si>
    <t>mlZc3AZ9Pqw</t>
  </si>
  <si>
    <t>teeoh - I Can't Stay</t>
  </si>
  <si>
    <t>teeoh I Cant Stay</t>
  </si>
  <si>
    <t>2022-09-07 16:30:22+00:00</t>
  </si>
  <si>
    <t>ðŸŽµ Stream - https://teeoh.fanlink.to/ICantStay
ðŸ–¼ï¸ Background by  @GoesTee  
ðŸ”¥ Trap Nation - our Spotify playlist - http://spoti.fi/237iVZi
ðŸŒŠ Wave Nation - The future is here - https://trapnation.ffm.to/wavenation
ðŸ™‹â€â™‚ï¸ teeoh
âœ— https://soundcloud.com/teeohbeats
âœ— https://instagram.com/teeohbeats
ðŸ—£ï¸ Connect with Me:
https://instagram.com/benz
GO TO OUR INSTAGRAM FOR MORE CONTENT: https://www.instagram.com/trapnation/
âœ— Instagram: @TrapNation
âœ— Twitter: @AllTrapNation
âœ— Facebook: @AllTrapNation
âœ— Discord: https://discord.gg/trapnation
#trap #trapnation</t>
  </si>
  <si>
    <t>['trap music 2020', 'trap', 'trap music', 'trap nation', 'trapnation', 'remix', 'trap remix', 'trap mix', 'bass', 'bass boosted', 'workout music', 'dance music', 'electronic music', 'future bass', 'gaming music', 'music', 'free music', 'teeoh', "I can't say", "i can't say", "teeoh i can't say", 'teeoh music', 'teeoh trap nation', 'trap nation 2022', 'trap 2022', 'trap music 2022', 'future bass 2022', 'music 2022']</t>
  </si>
  <si>
    <t>LKTgpjgn4cU</t>
  </si>
  <si>
    <t>The Ultimate Outro #shorts #outro</t>
  </si>
  <si>
    <t>The Ultimate Outro shorts outro</t>
  </si>
  <si>
    <t>2022-09-07 03:13:57+00:00</t>
  </si>
  <si>
    <t>Credit: https://www.tiktok.com/@theheisenbergvariant
Follow us on TikTok: https://www.tiktok.com/@trapnation
Follow TheFatRat on TikTok: https://www.tiktok.com/@thefatrat
#thefatrat 
#xenogenesis 
#outrosong 
#skydiving</t>
  </si>
  <si>
    <t>['trap nation shorts', 'trap nation outro', 'the fat rat', 'thefatrat outro', 'outro song', 'trap nation tiktok', 'thefatrat xenogenesis', 'xenogenesis outro', 'outro shorts', 'outro tiktok', 'thefatrat outro song']</t>
  </si>
  <si>
    <t>u_1q2tC86no</t>
  </si>
  <si>
    <t>Have you ever raved with DJ Diesel? #shorts #shaq</t>
  </si>
  <si>
    <t>Have you ever raved with DJ Diesel shorts shaq</t>
  </si>
  <si>
    <t>2022-09-06 17:16:56+00:00</t>
  </si>
  <si>
    <t>Follow us on TikTok: https://www.tiktok.com/@trapnation
#shorts 
#shaq 
#ezoo</t>
  </si>
  <si>
    <t>['shaq', 'dj diesel', 'rave', 'ezoo', 'trap nation shorts', 'shorts', 'youtube shorts', 'trap nation shaq', 'electric zoo', 'new york city']</t>
  </si>
  <si>
    <t>kssaVhZro98</t>
  </si>
  <si>
    <t>When Apashe says open the pit, your only choice is to full send it #shorts #rave</t>
  </si>
  <si>
    <t>When Apashe says open the pit your only choice is to full send it shorts rave</t>
  </si>
  <si>
    <t>2022-09-06 15:02:58+00:00</t>
  </si>
  <si>
    <t>Follow us on TikTok: https://www.tiktok.com/@trapnation
#shorts 
#apashe 
#moshpit</t>
  </si>
  <si>
    <t>['trap nation shorts', 'apashe mosh pit', 'apashe live', 'apashe type beat', 'electric zoo', 'new york city', 'apashe live concert', 'apashe live 2022', 'mosh pit pov', 'shorts', 'trap nation tiktok', 'youtube shorts', 'apashe shorts', 'apashe majesty']</t>
  </si>
  <si>
    <t>z33Gx1HF-uk</t>
  </si>
  <si>
    <t>Ezra - Voices</t>
  </si>
  <si>
    <t>Ezra Voices</t>
  </si>
  <si>
    <t>2022-09-05 15:31:01+00:00</t>
  </si>
  <si>
    <t>ðŸŽµ Stream - https://soundcloud.com/ezra-music/sets/voices
ðŸ”¥ Trap Nation - our Spotify playlist - http://spoti.fi/237iVZi
ðŸŒŠ Wave Nation - The future is here - https://trapnation.ffm.to/wavenation
ðŸ™‹â€â™‚ï¸ Ezra
âœ— https://soundcloud.com/ezra-music
âœ— https://instagram.com/ezramusic
ðŸ—£ï¸ Connect with Me:
https://instagram.com/benz
GO TO OUR INSTAGRAM FOR MORE CONTENT: https://www.instagram.com/trapnation/
âœ— Instagram: @TrapNation
âœ— Twitter: @AllTrapNation
âœ— Facebook: @AllTrapNation
âœ— Discord: https://discord.gg/trapnation
#trap #trapnation</t>
  </si>
  <si>
    <t>['trap music 2020', 'trap', 'trap music', 'trap nation', 'trapnation', 'remix', 'trap remix', 'trap mix', 'bass', 'bass boosted', 'workout music', 'dance music', 'electronic music', 'future bass', 'gaming music', 'music', 'free music', 'ezra', 'voices', 'ezra voices', 'ezra - voices', 'voices ezra', 'ezra music']</t>
  </si>
  <si>
    <t>i9F8RPuWGuE</t>
  </si>
  <si>
    <t>Golden Child x Kazantzakis - Elevated</t>
  </si>
  <si>
    <t>Golden Child x Kazantzakis Elevated</t>
  </si>
  <si>
    <t>2022-09-04 17:10:15+00:00</t>
  </si>
  <si>
    <t>ðŸŽµ Stream - https://fanlink.to/COTU-Vol1
ðŸ”¥ Trap Nation - our Spotify playlist - http://spoti.fi/237iVZi
ðŸŒŠ Wave Nation - The future is here - https://trapnation.ffm.to/wavenation
ðŸ™‹â€â™‚ï¸ Golden Child
âœ— https://soundcloud.com/goldchildmusic
âœ— https://twitter.com/goldenchildtrap
âœ— https://facebook.com/goldenchildmusic
âœ— https://instagram.com/goldenchildmusic
ðŸ™‹â€â™‚ï¸ Kazantzakis
âœ— https://soundcloud.com/imkazantzakis
âœ— https://instagram.com/imkazantzakis
âœ— https://twitter.com/imkazantzakis
ðŸ—£ï¸ Connect with Me:
https://instagram.com/benz
GO TO OUR INSTAGRAM FOR MORE CONTENT: https://www.instagram.com/trapnation/
âœ— Instagram: @TrapNation
âœ— Twitter: @AllTrapNation
âœ— Facebook: @AllTrapNation
âœ— Discord: https://discord.gg/trapnation
#trap #trapnation</t>
  </si>
  <si>
    <t>['trap music 2020', 'trap', 'trap music', 'trap nation', 'trapnation', 'remix', 'trap remix', 'trap mix', 'bass', 'bass boosted', 'workout music', 'dance music', 'electronic music', 'future bass', 'gaming music', 'music', 'free music', 'golden child', 'kazantzakis', 'elevated', 'golden child kazantzakis', 'elevated trap nation', 'trap nation elevated']</t>
  </si>
  <si>
    <t>AXKP5KfpU8w</t>
  </si>
  <si>
    <t>Codeko - Ocean</t>
  </si>
  <si>
    <t>Codeko Ocean</t>
  </si>
  <si>
    <t>2022-09-02 14:58:22+00:00</t>
  </si>
  <si>
    <t>ðŸ”´ Codeko on YouTube - @CODEKO 
ðŸ–¼ï¸ Background by @GoesTee 
ðŸ”¥ Trap Nation - our Spotify playlist - http://spoti.fi/237iVZi
ðŸŒŠ Wave Nation - The future is here - https://trapnation.ffm.to/wavenation
ðŸ™‹â€â™‚ï¸ Codeko
âœ— https://soundcloud.com/codeko
âœ— https://facebook.com/codekomusic
âœ— https://twitter.com/codekomusic
ðŸ—£ï¸ Connect with Me:
https://instagram.com/benz
GO TO OUR INSTAGRAM FOR MORE CONTENT: https://www.instagram.com/trapnation/
âœ— Instagram: @TrapNation
âœ— Twitter: @AllTrapNation
âœ— Facebook: @AllTrapNation
âœ— Discord: https://discord.gg/trapnation
#trap #trapnation</t>
  </si>
  <si>
    <t>0FcnasU1gfc</t>
  </si>
  <si>
    <t>Verdict: Guilty of Being Chill Like That #shorts #outro</t>
  </si>
  <si>
    <t>Verdict Guilty of Being Chill Like That shorts outro</t>
  </si>
  <si>
    <t>2022-09-01 02:26:22+00:00</t>
  </si>
  <si>
    <t>Credit: https://www.tiktok.com/@thelawyer
Follow us on TikTok: https://www.tiktok.com/@trapnation
Follow TheFatRat on TikTok: https://www.tiktok.com/@thefatrat
#thefatrat 
#xenogenesis 
#outrosong</t>
  </si>
  <si>
    <t>BNro3uBlqVg</t>
  </si>
  <si>
    <t>UClCzrgLk0nayFypiWI7NJ4w</t>
  </si>
  <si>
    <t>Silk Sonic Billboard Music Awards 2022 Performance "Love's Train"</t>
  </si>
  <si>
    <t>Silk Sonic Billboard Music Awards 2022 Performance Loves Train</t>
  </si>
  <si>
    <t>2022-05-20 11:20:14+00:00</t>
  </si>
  <si>
    <t>Music video by Bruno Mars, Anderson .Paak, Silk Sonic performing Silk Sonic Billboard Music Awards 2022 Performance "Love's Train". Â© 2022 Aftermath Entertainment and Atlantic Recording Corporation</t>
  </si>
  <si>
    <t>['Bruno Mars', 'Anderson .Paak', 'Silk', 'Sonic', 'Billboard', 'Music', 'Awards', '2022', 'Performance', "Love's", 'Train', 'R&amp;B', 'Pop']</t>
  </si>
  <si>
    <t>IPNEjhBlMM4</t>
  </si>
  <si>
    <t>UCoUM-UJ7rirJYP8CQ0EIaHA</t>
  </si>
  <si>
    <t>A Party Ainâ€™t A Party Without SelvaRey</t>
  </si>
  <si>
    <t>A Party Aint A Party Without SelvaRey</t>
  </si>
  <si>
    <t>2022-05-05 20:47:25+00:00</t>
  </si>
  <si>
    <t>We're back in Las Vegas! Donâ€™t miss the SelvaRey After Party at On The Record Every night after the Silk Sonic show.
Please Drink Responsibly. Imported by SelvaRey, Miami, FL. (C) 2022
Shop SelvaRey Rum: https://bit.ly/shopselvarey
â€˜An Evening with Silk Sonicâ€™ available now: https://SilkSonic.lnk.to/AEWSSID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t>
  </si>
  <si>
    <t>Bruno Mars &amp; Anderson .Paak as Silk Sonic - 777 (64th GRAMMY Awards Performance)</t>
  </si>
  <si>
    <t>Bruno Mars Anderson Paak as Silk Sonic 777 64th GRAMMY Awards Performance</t>
  </si>
  <si>
    <t>2022-04-19 14:00:00+00:00</t>
  </si>
  <si>
    <t>Bruno Mars &amp; Anderson .Paak as Silk Sonic - 777 (64th GRAMMY Awards Performance)
â€˜An Evening with Silk Sonicâ€™ available now: https://SilkSonic.lnk.to/AEWSSID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#SilkSonic #777 #Grammys #BrunoMars #AndersonPaak</t>
  </si>
  <si>
    <t>['bruno mars', 'silk sonic', 'anderson .paak', 'anderson paak', 'smokin out the window', 'smokin out the window silk sonic', 'silks sonic smokin out the window', 'bruno mars smokin out the window', 'bruno mars anderson paak', 'silk sonic music', 'leave the door open', 'bruno mars music video', 'silk sonic song', 'smokin', 'silk sonic album', 'an evening with silk sonic', 'silk sonic bet awards', 'silk sonic grammy', 'silk sonic grammys performance', 'silk sonic 777', '777 silk sonic', 'bruno mars grammys', 'sik sonic']</t>
  </si>
  <si>
    <t>eEQMtIX61LA</t>
  </si>
  <si>
    <t>Bruno Mars, Anderson .Paak, Silk Sonic - Love's Train (Con Funk Shun Cover) [Official Audio]</t>
  </si>
  <si>
    <t>Bruno Mars Anderson Paak Silk Sonic Loves Train Con Funk Shun Cover Official Audio</t>
  </si>
  <si>
    <t>2022-02-14 20:00:09+00:00</t>
  </si>
  <si>
    <t>Bruno Mars, Anderson .Paak, Silk Sonic - Love's Train (Con Funk Shun Cover) [Official Audio]
Download/Stream: https://SilkSonic.lnk.to/LovesTrainID
â€˜An Evening with Silk Sonicâ€™ available now: https://SilkSonic.lnk.to/AEWSSID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#LovesTrain #BrunoMars #AndersonPaak #SilkSonic</t>
  </si>
  <si>
    <t>['bruno mars', 'silk sonic', 'anderson .paak', 'anderson paak', 'smokin out the window', 'silks sonic smokin out the window', 'bruno mars anderson paak', 'silk sonic music', 'leave the door open', 'skate', 'bruno mars music video', 'silk sonic song', 'smokin', 'rnb', 'silk sonic album', 'an evening with silk sonic', "silk sonic love's train", "love's train", 'con funk shun', "con funk shun love's train", 'bruno mars cover', 'silk sonic cover', 'love train', "valentine's day", 'love song', 'silk sonic loves train', 'train', 'love']</t>
  </si>
  <si>
    <t>8yATbsjxbLo</t>
  </si>
  <si>
    <t>Bruno Mars &amp; Anderson .Paak as Silk Sonic - Smokin Out The Window (LIVE BET Soul Train Awards 2021)</t>
  </si>
  <si>
    <t>Bruno Mars Anderson Paak as Silk Sonic Smokin Out The Window LIVE BET Soul Train Awards 2021</t>
  </si>
  <si>
    <t>2021-11-29 03:42:11+00:00</t>
  </si>
  <si>
    <t>Bruno Mars, Anderson .Paak, Silk Sonic - Smokin Out The Window - Live from the BET Soul Train Awards 2021
â€˜An Evening with Silk Sonicâ€™ available now: https://SilkSonic.lnk.to/AEWSSID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#SilkSonic #SmokinOutTheWindow #SoulTrainAwards #BrunoMars #AndersonPaak</t>
  </si>
  <si>
    <t>['bruno mars', 'silk sonic', 'anderson .paak', 'anderson paak', 'smokin out the window', 'smokin out the window silk sonic', 'silks sonic smokin out the window', 'bruno mars smokin out the window', 'bruno mars anderson paak', 'silk sonic music', 'leave the door open', 'skate', 'bruno mars music video', 'silk sonic song', 'smokin', 'rnb', 'silk sonic album', 'an evening with silk sonic', 'silk sonic bet awards', 'silk sonic soul train awards', 'smokin out the window bet awards', 'smokin out the window soul train']</t>
  </si>
  <si>
    <t>IQQ-87RSCRM</t>
  </si>
  <si>
    <t>Bruno Mars &amp; Anderson .Paak as Silk Sonic - Fly As Me (LIVE BET Soul Train Awards 2021)</t>
  </si>
  <si>
    <t>Bruno Mars Anderson Paak as Silk Sonic Fly As Me LIVE BET Soul Train Awards 2021</t>
  </si>
  <si>
    <t>2021-11-29 01:29:04+00:00</t>
  </si>
  <si>
    <t>Bruno Mars, Anderson .Paak, Silk Sonic - Fly As Me - Live from the BET Soul Train Awards 2021
â€˜An Evening with Silk Sonicâ€™ available now: https://SilkSonic.lnk.to/AEWSSID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#SilkSonic #FlyAsMe #SoulTrainAwards #BrunoMars #AndersonPaak</t>
  </si>
  <si>
    <t>['bruno mars', 'silk sonic', 'anderson .paak', 'anderson paak', 'smokin out the window', 'smokin out the window silk sonic', 'silks sonic smokin out the window', 'bruno mars smokin out the window', 'bruno mars anderson paak', 'silk sonic music', 'leave the door open', 'skate', 'bruno mars music video', 'silk sonic song', 'smokin', 'rnb', 'silk sonic album', 'an evening with silk sonic', 'silk sonic bet awards', 'silk sonic soul train awards', 'fly as me bet awards', 'fly as me', 'fly as me silk sonic', 'fly as me soul train']</t>
  </si>
  <si>
    <t>nAUwKeO93bY</t>
  </si>
  <si>
    <t>Bruno Mars &amp; Anderson .Paak as Silk Sonic - Smokin Out The Window (LIVE American Music Awards 2021)</t>
  </si>
  <si>
    <t>Bruno Mars Anderson Paak as Silk Sonic Smokin Out The Window LIVE American Music Awards 2021</t>
  </si>
  <si>
    <t>2021-11-22 07:00:10+00:00</t>
  </si>
  <si>
    <t>Bruno Mars, Anderson .Paak, Silk Sonic - Smokin Out The Window - Live from the American Music Awards 2021
â€˜An Evening with Silk Sonicâ€™ available now: https://SilkSonic.lnk.to/AEWSSID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#SilkSonic #SmokinOutTheWindow #AMAs #BrunoMars #AndersonPaak</t>
  </si>
  <si>
    <t>['bruno mars', 'silk sonic', 'anderson .paak', 'anderson paak', 'smokin out the window', 'smokin out the window silk sonic', 'silks sonic smokin out the window', 'bruno mars smokin out the window', 'bruno mars anderson paak', 'silk sonic music', 'leave the door open', 'skate', 'bruno mars music video', 'silk sonic song', 'smokin', 'rnb', 'silk sonic album', 'an evening with silk sonic', 'smokin out the window amas', 'amas smokin out the window', 'silk sonic amas', 'bruno mars amas', 'american music awards silk sonic']</t>
  </si>
  <si>
    <t>MfpFNRO_hGY</t>
  </si>
  <si>
    <t>Bruno Mars, Anderson .Paak, Silk Sonic - 777 [Official Audio]</t>
  </si>
  <si>
    <t>Bruno Mars Anderson Paak Silk Sonic 777 Official Audio</t>
  </si>
  <si>
    <t>2021-11-12 05:00:18+00:00</t>
  </si>
  <si>
    <t>â€˜An Evening with Silk Sonicâ€™ available now: https://SilkSonic.lnk.to/AEWSSID
Get Bruno Mars merchandise! https://brunom.rs/brunomarsstore
Lyrics:
Blow the dice for me (hoo!)
Put your pretty ass lips together blow it real nice for me (blow it real nice for me)
Ya, Iâ€™m tryna hit a lick
And slide to the dealership in the morning
(Why?)
Papa need a brand new foreign
Hot hand
They not gon believe me but check the recording
Just touched down
Up a few thou
Big booty hoes meet me in the pent house
Bar full of liquor
Cash for the strippers
Itâ€™s gon get weird tonight 
So no pictures
Pretty motherfucker with some money to blow
Iâ€™m bout to buy Las Vegas after this roll
Iâ€™m bout to buy Las Vegas after this roll
Come on 7-7-7
Letâ€™s go!
Ayyy, now we making money, now we making money, now we making money
1,2,3
Spin the wheel for me
Blackjack, baccarat, dealer where you at, deal for me 
Dealer where you at, where you at
Wooo, Gimme the chips, gimme the chips cuz Iâ€™m about to go ALL IN
(Why?)
I can see the champagne fallin
I got bills to pay but bills can wait
Fuck it we ballin
Stacks on stacks (stacks)
Racks on racks (racks) 
Moonwalk to the money like Iâ€™m Mike Jack
Yes Iâ€™m faded, pupils dilated
But the man in the mirrorâ€™s sayin go on get your paper
Pretty motherfucker with some money to blow
Iâ€™m bout to buy Las Vegas after this roll
Iâ€™m bout to buy Las Vegas after this roll
Come on 7-7-7
Letâ€™s go!
(What ever you wanna do baby. I gotcha. I gotcha. Oh my God.)
Silk Sonic
This the big one (Uh)
You gotta trust your gut (You gotta trust your gut)
Can you feel it? (I can feel it)
Ooo, this the big one (big money)
You gotta trust your gut (You gotta trust your gut na na)
Can you feel it? (I can feel it)
Pretty motherfucker with some money to blow
Iâ€™m bout to buy Las Vegas after this roll
Iâ€™m bout to buy Las Vegas after this roll
Come on 7-7-7
Letâ€™s go!
(I told ya, I told ya, I told ya)
7-7-7
Letâ€™s go!
(They canâ€™t deal with me, I swear to God.)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#AndersonPaak #SilkSonic #777</t>
  </si>
  <si>
    <t>['bruno', 'bruno mars', 'anderson paak', 'paak', 'silk sonic', 'silk', 'sonic', 'leave the door open', 'ricky regal', 'lacoste bruno mars', 'r&amp;b', 'funk', 'new bruno mars', 'anderson paak bruno mars', 'boosty collins', 'bootsy collins silk sonic', 'bruno mars bootsy collins', 'leave the door', 'intro', 'silk sonic intro', 'an evening with silk sonic', 'bruno mars new album', 'silk sonic album', 'silk sonic songs', 'silk sonic 777', '777 lyrics', '777', '777 audio', 'anderson paak 777', '777 bruno mars']</t>
  </si>
  <si>
    <t>zJkr7T4KUIY</t>
  </si>
  <si>
    <t>Bruno Mars, Anderson .Paak, Silk Sonic - Blast Off [Official Audio]</t>
  </si>
  <si>
    <t>Bruno Mars Anderson Paak Silk Sonic Blast Off Official Audio</t>
  </si>
  <si>
    <t>â€˜An Evening with Silk Sonicâ€™ available now: https://SilkSonic.lnk.to/AEWSSID
Get Bruno Mars merchandise! https://brunom.rs/brunomarsstore
Lyrics:
Clouds are blowing 
Donâ€™t know where weâ€™re going
But weâ€™re levitating up in this room
All these colors just like rainbows in summer
Got us smiling like our dreams just came true
I took a little something to get here yeah, yeah
I got a little more if youâ€™re ready, we could have it all
Letâ€™s tiptoe to a magical place
Blast off and kiss the moon tonight
Weâ€™ll watch the world go crazy from outer space
Blast off into the sky
As weâ€™re flying stars are multiplying
Weâ€™re up so high weâ€™d be fools to look down
(Donâ€™t look down)
Shapes turn paisley this is so amazing
Destination pure sensation starting right now
I took a little something to get here yeah, yeah
I got a little more if youâ€™re ready, we could have it all
Letâ€™s tiptoe to a magical place
Blast off and kiss the moon tonight
Weâ€™ll watch the world go crazy from outer space
Blast off into the sky
Into the sky
Into the sky
Into the sky
Dance all night on Saturnâ€™s ring
If Youâ€™ve got some friends that you wanna bring
Then Come on itâ€™s time to take this party up and beyond
Letâ€™s tiptoe to a magical place
(Come fly with me)
Blast off and kiss the moon tonight
(To the moon and the stars above)
Weâ€™ll watch the world go crazy from outer space
(You know the place and I got the tickets to get there)
Blast off into the sky
Blastin off straight to some good vibrations
Can we take it higher?
Ooo yeah
Blastin off straight to some good vibrations
Can we take it higher?
Ooo yeah
Blastin off straight to some good vibrations
Can we take it higher?
Ooo yeah
Blastin off straight to some good vibrations
Can we take it higher?
Ooo yeah
(Come on)
Blastin off straight to some good vibrations
Can we take it higher?
Ooo yeah
All the way from the stratosphere
Sending love from up above
Happy trails baba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#AndersonPaak #SilkSonic #BlastOff</t>
  </si>
  <si>
    <t>['bruno', 'bruno mars', 'anderson paak', 'paak', 'silk sonic', 'silk', 'sonic', 'leave the door open', 'ricky regal', 'lacoste bruno mars', 'r&amp;b', 'funk', 'new bruno mars', 'anderson paak bruno mars', 'boosty collins', 'bootsy collins silk sonic', 'bruno mars bootsy collins', 'leave the door', 'intro', 'silk sonic intro', 'an evening with silk sonic', 'bruno mars new album', 'silk sonic album', 'silk sonic songs', 'blast off', 'silk sonic blast off', 'bruno mars blast off', 'anderson paak blast off', 'blast off lyrics', 'blast off audio']</t>
  </si>
  <si>
    <t>2x2ZbherL-8</t>
  </si>
  <si>
    <t>Bruno Mars, Anderson .Paak, Silk Sonic - Fly As Me [Official Audio]</t>
  </si>
  <si>
    <t>Bruno Mars Anderson Paak Silk Sonic Fly As Me Official Audio</t>
  </si>
  <si>
    <t>2021-11-12 05:00:01+00:00</t>
  </si>
  <si>
    <t>â€˜An Evening with Silk Sonicâ€™ available now: https://SilkSonic.lnk.to/AEWSSID
Get Bruno Mars merchandise! https://brunom.rs/brunomarsstore
Lyrics:
One, two, make you wanna uh!
Yeah, yeah, ok, ok, ok, ok, ok, now
Have you ever been with a player
Take you downtown where they treat me like the mayor
Take you to the crib we can take it upstairs 
(Whatâ€™s upstairs?)
Shiiii, Imma show you later
Donâ€™t need a spatula everythingâ€™s catered, extra flavor
Go head, sprinkle some truffle on your mashed potatoes
Iâ€™m tryna love you
Is you gon love me back?
You only get what you give
Aint you heard of that?
(Look here), I donâ€™t ask for much
(You know what I want)
I just want whatâ€™s fair
(Huh!)
Iâ€™ll bring that fire and desire baby
All you gotta do is meet me halfway there (Uh)
I deserve to be with somebody as fly as me
Somebody this fly
And you deserve to be seen
With somebody as fly as me
Somebody this fly
Awwww donâ€™t let em trick you with the jibb talk  
Ok now Silk Sonic smooth like a mack
Float like a butterfly on every single track
And the only language that I speak, girl, is facts
So once I give this game to you I canâ€™t take it back
Hollerin at you from a 1977 Monte Carlo
Hard act to follow
Itâ€™s showtime  trynna boo you up like itâ€™s the Apollo
Your walk is vicious
Letâ€™s get down to business
You and me together
Ooo, thatâ€™s something different
Ooo, come on
I donâ€™t ask for much
(I really donâ€™t girl)
I just want whatâ€™s fair
(Ha! Look here)
Iâ€™ll bring that fire and desire baby
(All you gotta do is this)
All you gotta do is meet me halfway there (Uh)
I deserve to be with somebody as fly as me
Somebody this fly
And you deserve to be seen
With somebody as fly as me
Somebody this fly
Now for real Iâ€™m gonna need yâ€™all to understand
Letâ€™s get it
If you donâ€™t know what we talking bout
Imma have the whole band help me spell it out
Yeah, if you donâ€™t know what we talking bout
Class in session, hereâ€™s your lesson, help me spell it out
F (F) L (L) Y (Y)
You aint never seen nobody this
FLY
Itâ€™s like we back in school again
Now come on children Im spellin 
F (F) L (L) Y (Y)
You aint never seen nobody this
FLY
And Iâ€™m gone
I deserve to be with somebody as fly as me
Somebody this fly 
And you deserve to be seen
With somebody as fly as me
Somebody this fly
Oh, and Iâ€™m back
Somebody this fly
Ya, Iâ€™m looking for somebody
I canâ€™t help it, I want it all
Silk Sonic
Lemme get the 3 piece and a biscuit
Uh!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#AndersonPaak #SilkSonic #FlyAsMe</t>
  </si>
  <si>
    <t>['bruno', 'bruno mars', 'anderson paak', 'paak', 'silk sonic', 'silk', 'sonic', 'leave the door open', 'ricky regal', 'lacoste bruno mars', 'r&amp;b', 'funk', 'new bruno mars', 'anderson paak bruno mars', 'boosty collins', 'bootsy collins silk sonic', 'bruno mars bootsy collins', 'leave the door', 'intro', 'silk sonic intro', 'fly as me', 'fly as me lyrics', 'silk sonic fly as me', 'an evening with silk sonic', 'fly as me bruno mars', 'fly as me audio', 'anderson paak fly as me', 'bruno mars new album', 'silk sonic album', 'silk sonic songs']</t>
  </si>
  <si>
    <t>5twpnDFJpxo</t>
  </si>
  <si>
    <t>Bruno Mars, Anderson .Paak, Silk Sonic - Put On A Smile [Official Audio]</t>
  </si>
  <si>
    <t>Bruno Mars Anderson Paak Silk Sonic Put On A Smile Official Audio</t>
  </si>
  <si>
    <t>â€˜An Evening with Silk Sonicâ€™ available now: https://SilkSonic.lnk.to/AEWSSID
Get Bruno Mars merchandise! https://brunom.rs/brunomarsstore
Lyrics:
Uh lookie here fellas
Take it from your Uncle Bootsy
Aint no shame beggin in the rain
Tell her how you really feel
I could pretend when Iâ€™m out with my friends I aint thinking about you
I could pretend like I aint in my feelings, but that aint true
Nah, when I called you out your name
That was my ego my pride and pain
I should be a movie star the way I play the part like everythingâ€™s ok
Oh now I try to be the life of the party
All night buying shots for everybody
But itâ€™s all just an act
Cuz I canâ€™t have you back
Without you I been going crazy
Tryna put on a smile (put on a smile)
Tryna fight these tears from cryin
But lord knows Iâ€™m dyin dyin
Tryna put on a smile (put on a smile)
Out here smiling like a fool 
When the only thing worth smiling for 
Baby girl the only thing worth smiling for was 
You, you, you, you, you, you, you, you, you
If I could turn back the hands on my Rolly you know I would
I would have spent all my time making sure that my baby good
Iâ€™m trying hard to hide the shame
I know Iâ€™m playing a dangerous game
But since you been gone I aint been the same
Thereâ€™s only so much a man can fake
Oh now I try to be the life of the party
All night buying shots for everybody
But itâ€™s all just an act
Cuz I canâ€™t have you back
Without you I been going crazy
Tryna put on a smile (put on a smile)
Tryna fight these tears from cryin 
But lord knows Iâ€™m dyin dyin
Tryna put on a smile (put on a smile)
Baby, out here smiling like a fool
When the only thing worth smiling for
Baby girl the only thing worth smiling for 
When the only thing worth smiling for
Baby girl the only thing worth smiling for 
Was you, you, you
Iâ€™m tryna put on a smile (put on a smile)
Tryna fight these tears from cryin 
But lord knows Iâ€™m dying
Put on a smile
Iâ€™m smiling like a fool 
When the only thing worth smiling for
Baby girl the only thing worth smiling for 
When the only thing worth smiling for
Oh the only thing worth smiling for 
Was you, you, you
You, you, you, you, you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#AndersonPaak #SilkSonic #PutOnASmile</t>
  </si>
  <si>
    <t>['bruno', 'bruno mars', 'anderson paak', 'paak', 'silk sonic', 'silk', 'sonic', 'leave the door open', 'ricky regal', 'r&amp;b', 'funk', 'new bruno mars', 'anderson paak bruno mars', 'boosty collins', 'bootsy collins silk sonic', 'bruno mars bootsy collins', 'leave the door', 'intro', 'silk sonic intro', 'an evening with silk sonic', 'bruno mars new album', 'silk sonic album', 'silk sonic songs', 'silk sonic put on a smile', 'bruno mars put on a smile', 'put on a smile lyrics', 'put on a smile audio', 'anderson paak put on a smile']</t>
  </si>
  <si>
    <t>Bruno Mars, Anderson .Paak, Silk Sonic - After Last Night w/ Thundercat &amp; Bootsy [Official Audio]</t>
  </si>
  <si>
    <t>Bruno Mars Anderson Paak Silk Sonic After Last Night w Thundercat Bootsy Official Audio</t>
  </si>
  <si>
    <t>2021-11-12 05:00:00+00:00</t>
  </si>
  <si>
    <t>â€˜An Evening with Silk Sonicâ€™ available now: https://SilkSonic.lnk.to/AEWSSID
Get Bruno Mars merchandise! https://brunom.rs/brunomarsstore
Lyrics:
Mmm, damn, I donâ€™t even know who I was last night
Thereâ€™s just something about you
You just made me feel, mmm
Was it good for you?
Ooo baby
Now I donâ€™t know what you did when you did what you did
But you did it girl
See normally I donâ€™t stutter but you d-d-d-d-do it to me!
Silk Sonic
Wishing on a shooting star say a prayer for me
And hope it comes true, A woo woo woo
(Ah, yeah)
Throw my phone out the window
Thereâ€™s no player in me
Those days are through
(Those days are over baby) 
A Woo woo woo
(Wait a minute now)
You put it on me like I never felt before
That gushy gushy good, girl I want some more
Sweet, sticky, thick and pretty
You changed the game
(Whatâ€™d you do?)
After last night 
After last night I think Iâ€™m in love with you
(I think Iâ€™m in love with you)
Woke up and I canâ€™t get you outta my head
(Iâ€™ve tried, Iâ€™ve tried. Come on.)
After last night I donâ€™t know what to do
(Baby youâ€™ve got to tell me) 
When Iâ€™m gon see you again
(Ah suki suki now)
If I still had my phone Iâ€™d call every girl I know and tell them goodbye
Ah bye bye 
(uh Toodeloo)
Cars, clothes, diamonds and gold anything you want any place you want weâ€™ll fly
Fly, yeah
You put it on me like I never felt before 
that gushy gushy good, girl I want some more 
Sweet, sticky, thick and pretty
You changed the game
After last night 
After last night I think Iâ€™m in love with you
(I think Iâ€™m in love with you)
Woke up and I canâ€™t get you outta my head
(Iâ€™ve tried, Iâ€™ve tried. Come on.)
After last night I donâ€™t know what to do
(Baby youâ€™ve got to tell me) 
When Iâ€™m gon see you again
(Mmhmm baby, Sock it to me one more time. Come on.)
Ah ya ya, ah ya ya, ah ya ya, ooo yeah 
Ah ya ya, ah ah ah 
(Silk Sonic sing)
Ah ya ya, ah ya ya, ah ya ya, ooo yeah 
(Here I come baby.) 
Ah ya ya, ah ah ah 
(Here I go girl.)
After last night I think Iâ€™m in love with you
(I think Iâ€™m in love with you)
Woke and I canâ€™t get you outta my head
(I woke up this morning and youâ€™re running through my mind baby.)
After last night I donâ€™t know what to do
(Baby, oh you got to got tell me) 
When Iâ€™m gon see you again
Ah yeah baba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#AndersonPaak #SilkSonic #AfterLastNight</t>
  </si>
  <si>
    <t>['bruno', 'bruno mars', 'anderson paak', 'paak', 'silk sonic', 'leave the door open', 'lacoste bruno mars', 'r&amp;b', 'funk', 'new bruno mars', 'anderson paak bruno mars', 'boosty collins', 'bootsy collins silk sonic', 'leave the door', 'silk sonic intro', 'an evening with silk sonic', 'bruno mars new album', 'silk sonic album', 'silk sonic songs', 'after last night', 'after last night lyrics', 'after last night bruno mars', 'after last night anderson paak', 'thundercat', 'bootsy', 'after last night audio', 'silk sonic after last night']</t>
  </si>
  <si>
    <t>GG7fLOmlhYg</t>
  </si>
  <si>
    <t>Bruno Mars, Anderson .Paak, Silk Sonic - Smokin Out The Window [Official Music Video]</t>
  </si>
  <si>
    <t>Bruno Mars Anderson Paak Silk Sonic Smokin Out The Window Official Music Video</t>
  </si>
  <si>
    <t>2021-11-05 04:00:11+00:00</t>
  </si>
  <si>
    <t>Bruno Mars, Anderson .Paak, Silk Sonic - Smokin Out The Window [Official Music Video]
The official music video for Silk Sonic's "Smokin Out The Window" 
Downdload/Stream: https://SilkSonic.lnk.to/SmokinOutTheWindowID
â€˜An Evening with Silk Sonicâ€™ available now: https://SilkSonic.lnk.to/AEWSSID
Directed by Bruno Mars and John Esparza 
Creative Executive Producer - Cory Fitzgerald
Lyrics
Wait a minute this love started out so tender, so sweet
But now she got me 
Smokin out the window
Must have spent 35, $45,000 up in Tiffanyâ€™s (oh no)
Got her bad ass kids runnin round my whole crib like itâ€™s Chuck E Cheese (whoa, whoa)
Put me in a jam with her ex-man in the UFC
Canâ€™t believe it (canâ€™t believe it)
Iâ€™m in disbelief
This bitch got me payin her rent, payin for trips, diamonds on her neck, diamonds on her wrists
And here I am all alone (all alone)
Iâ€™m so cold, Iâ€™m so cold, you got me out here
Smokin out the window (smoking out the window)
Singing how could she do this to me (how could she do this to me)
Oh I thought that girl belonged to only me
But I was wrong
Cuz she belong to everybody, everybody
Just the other night she was grippin on me tight
Screamin Hercules (Hercules, Hercules)
Got me in the club looking for a new love someone help me please (help me please, help me please)
Baby why you doin this, why you doin this to me, girl
Not to be dramatic but I wanna die
This bitch got me paying her rent, paying for trips, diamonds on her neck, diamonds on her wrists
And here I am all alone. (All alone)
Iâ€™m so cold, Iâ€™m so cold.
You got me out here
Smokin out the window
(Smokin out the window of the Benzo, the Benzo)
Singin how could she do this to me (how could she do this)
Oh I thought that girl belonged to only me
(one things fo sho, one things for sho)
But I was wrong (I was wrong)
Cause she belong to everybody, everybody (Yeah, she belong to everybody, that girl yes she belong to everybody)
Oh no
Look here baby I hope you find whatever it is that you need
But I also hope that your trifling ass is walking round barefoot in these streets, lookout
Girl it breaks my heart that you ainâ€™t right here with me
Now I gotta give you back (gotta give you back) to the city
Oh, you got me
Smokin out the window
Singing how could she do this to me (How could she do this baby?)
Oh I thought that girl belonged to only me
But I was wrong (I was wrong)
Cause she belong to everybody (she belong to everybody)
She belong to everybody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Get Bruno Mars merchandise! https://brunom.rs/brunomarsstore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Get Bruno Mars merchandise! https://brunom.rs/brunomarsstore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#SmokinOutTheWindow #SilkSonic #AndersonPaak</t>
  </si>
  <si>
    <t>['bruno mars', 'silk sonic', 'anderson .paak', 'anderson paak', 'smokin out the window', 'smoking out the window', 'smokin out the window music video', 'smokin out the window official video', 'smokin out the window silk sonic', 'silks sonic smokin out the window', 'bruno mars smokin out the window', 'bruno mars anderson paak', 'silk sonic music', 'leave the door open', 'skate', 'bruno mars music video', 'silk sonic song', 'smokin', 'smoking', 'rnb', 'silk sonic album', 'an evening with silk sonic']</t>
  </si>
  <si>
    <t>vc3cLIExXKg</t>
  </si>
  <si>
    <t>ðŸ¹ðŸŒ´âœ¨</t>
  </si>
  <si>
    <t>2021-10-12 23:56:21+00:00</t>
  </si>
  <si>
    <t>â€‹@SelvaRey Rum 
â€˜An Evening with Silk Sonicâ€™ available now: https://SilkSonic.lnk.to/AEWSSID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Get Bruno Mars merchandise! https://brunom.rs/brunomarsstore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Get Bruno Mars merchandise! https://brunom.rs/brunomarsstore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#Skate #SilkSonic #AndersonPaak #SelvaRey</t>
  </si>
  <si>
    <t>vf6O2q6CY3w</t>
  </si>
  <si>
    <t>Skate at DiscOasis âœ¨ðŸŒ´</t>
  </si>
  <si>
    <t xml:space="preserve">Skate at DiscOasis </t>
  </si>
  <si>
    <t>2021-08-27 18:41:54+00:00</t>
  </si>
  <si>
    <t>â€˜An Evening with Silk Sonicâ€™ available now: https://SilkSonic.lnk.to/AEWSSID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Get Bruno Mars merchandise! https://brunom.rs/brunomarsstore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Get Bruno Mars merchandise! https://brunom.rs/brunomarsstore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#Skate #SilkSonic #AndersonPaak #DiscOasis</t>
  </si>
  <si>
    <t>2PJsSAyOtqA</t>
  </si>
  <si>
    <t>The tropical taste test</t>
  </si>
  <si>
    <t>2021-08-20 15:33:55+00:00</t>
  </si>
  <si>
    <t>The tropical taste test with @SelvaRey Rum  
â€˜An Evening with Silk Sonicâ€™ available now: https://SilkSonic.lnk.to/AEWSSID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Get Bruno Mars merchandise! https://brunom.rs/brunomarsstore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Get Bruno Mars merchandise! https://brunom.rs/brunomarsstore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#Skate #SilkSonic #AndersonPaak #SelvaRay</t>
  </si>
  <si>
    <t>D5guxYe6iyY</t>
  </si>
  <si>
    <t>Sippinâ€™ Poolside</t>
  </si>
  <si>
    <t>Sippin Poolside</t>
  </si>
  <si>
    <t>2021-08-18 17:39:13+00:00</t>
  </si>
  <si>
    <t>Sippin' Poolside with @SelvaRey Rum 
â€˜An Evening with Silk Sonicâ€™ available now: https://SilkSonic.lnk.to/AEWSSID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Get Bruno Mars merchandise! https://brunom.rs/brunomarsstore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Get Bruno Mars merchandise! https://brunom.rs/brunomarsstore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#Skate #SilkSonic #AndersonPaak #SelvaRay</t>
  </si>
  <si>
    <t>CEw-7cMnBDY</t>
  </si>
  <si>
    <t>Bruno Mars, Anderson .Paak, Silk Sonic - Skate [Official Music Video]</t>
  </si>
  <si>
    <t>Bruno Mars Anderson Paak Silk Sonic Skate Official Music Video</t>
  </si>
  <si>
    <t>2021-07-30 04:00:03+00:00</t>
  </si>
  <si>
    <t>The official music video for Silk Sonic's "Skate" 
â€˜An Evening with Silk Sonicâ€™ available now: https://SilkSonic.lnk.to/AEWSSID
Skate out now: https://SilkSonic.lnk.to/SkateID
Directed by Bruno Mars and Florent Dechard
Produced by Jeremy Sullivan
Cinematography by Tehillah De Castro
Co-Directed by Phil Tayag
Lyrics:
In a room full of dimes you would be 100 dollars
If being fine was a crime, girl, theyâ€™d lock your lilâ€™ fine ass up in a tower
The way you move like you do
Ooh itâ€™s like you do it for a livinâ€™
Do a lilâ€™ spin, do it again â€“ sshhiiiii
look like you playinâ€™ for the win, OH BABY
Iâ€™m trynna roll, Iâ€™m trynna ride
Iâ€™m trynna float, Iâ€™m trynna glide
No no, donâ€™t be shy, just take my hand and hold on tight
Oh, skate to me baby
Skate
Slide your way on over
Slide your way on over
Skate to me baby
Skate
I wanna get to know ya
I wanna get to know ya
Got your hair in the wind and your skin glistening
I can smell your sweet perfume
Mmmm, ya smell better than a barbecue
Oh, superstar is what you are
Iâ€™m your biggest fan
if youâ€™re lookinâ€™ for a man, suga, here I am
Iâ€™m trynna roll, Iâ€™m trynna ride
Iâ€™m trynna float, Iâ€™m trynna glide
No no, donâ€™t be shy, just take my hand and hold on tight!
Oh, skate to me baby
Skate
Slide your way on over
Slide your way on over
Skate to me baby
Skate
I wanna get to know ya
I wanna get to know ya
I never fall but tonight you got me falling for you, and only you, YOU
Iâ€™m reaching out in hopes that you reach for me too, girl, letâ€™s groove
Girl, you got me singing ooooooohhhh
My oh my
My oh my
My oh my
My oh my
Oh, skate to me baby
Skate
Slide your way on over
Slide your way on over
Skate to me baby
Skate
I wanna get to know ya
I wanna get to know ya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Get Bruno Mars merchandise! https://brunom.rs/brunomarsstore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Get Bruno Mars merchandise! https://brunom.rs/brunomarsstore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#Skate #SilkSonic #AndersonPaak</t>
  </si>
  <si>
    <t>['bruno mars', 'bruno', 'skate', 'skate bruno mars', 'skate anderson paak', 'silk sonic skate', 'skate silk sonic', 'new silk sonic song', 'skate to me baby', 'skate video', 'skate official video', 'skate music video', 'bruno mars and anderson paak - skate', 'silk sonic - skate official music video', 'bruno mars music', 'bruno mars music videos', 'leave the door open', 'silk sonic', 'silk sonic leave the door open', 'silk sonic songs', 'silk sonic videos', 'rollerskating', 'rollerblading', 'skating', 'roller skate', 'rollerblade']</t>
  </si>
  <si>
    <t>yoWJfsk0gvk</t>
  </si>
  <si>
    <t>Bruno Mars, Anderson .Paak, Silk Sonic - Leave The Door Open (Live from the BET Awards)</t>
  </si>
  <si>
    <t>Bruno Mars Anderson Paak Silk Sonic Leave The Door Open Live from the BET Awards</t>
  </si>
  <si>
    <t>2021-06-28 07:00:11+00:00</t>
  </si>
  <si>
    <t>Bruno Mars, Anderson .Paak, Silk Sonic - Leave The Door Open - Live from the BET Awards 2021
â€˜An Evening with Silk Sonicâ€™ available now: https://SilkSonic.lnk.to/AEWSSID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Lyrics: 
Say baby, say baby, say baby
What you doin 
(what you doin)
Where you at
(where you at)
Oh you got plans  
(you got plans)
Donâ€™t say that       
(shut yo trap)
Iâ€™m sippin wine     
(sip sip)
In a robe               
(drip drip)
I look too good    
(look too good)
To be alone         
(wooohooo)
My house clean  
(house clean)
My pool warm   
(pool warm)
Just shaved        
(smooth like a new born)
We should be dancing, romancing
In the east wing and the west wing
Of this mansion, whatâ€™s happenin
I aint playin no games
Every word that I say 
Is coming straight from the heart
(so if you tryna lay in these arms)
Imma leave the door open
(imma leave the door open)
Imma leave the door open girl
(Imma leave the door open, hopin)
That you feel the way I feel
And you want me like I want you tonight baby
(tell me that youâ€™re coming through) 
Youâ€™re so sweet 
(so sweet)
So tight
(so tight)
I wonâ€™t bite
(ahh ahh)
Unless you like
(unless you like)
If you smoke
(what you smoke)
I got that haze
(purple haze)
And if youâ€™re hungry girl I got filets
(woohooo)
Ooh baby donâ€™t keep me 
(waiting)
Thereâ€™s so much love we could be making
(Shamone)
Iâ€™m talking kissing, Cuddling
Rose petals in the bathtub
Girl lets jump in, Itâ€™s bubblin
I aint playin no games
Every word that I say 
Is coming straight from the heart
So if you tryna lay in these arms
( if you tryna lay in these arms)
Imma leave the door open
(imma leave the door open)
Imma leave the door open girl
(Imma leave the door open, hopin)
That you feel the way I feel
And you want me like I want you tonight baby
(tell me that youâ€™re coming through)
La la laaa la la la laaa 
(I need you baby)
La la laaa la la la laaa
(I gotta see you baby)
La la laaa la la la laaa 
(Girl Iâ€™m tryna give you this)
(aaaaahhhhhhhhhh)
Imma leave my door open, baby
(imma leave the door open)
Imma leave, imma leave my door open girl
(Imma leave the door open, hopin)
And Iâ€™m hopin
Hopin that you feel the way I feel
And you want me like I want you tonight baby
(tell me that youâ€™re coming through)
La la laaa la la la laaa
Tell me
(Tell me that youâ€™re coming through)
Woo, woo-woo, woo, woo-woo,woo
Woo-woo
Woo, woo-woo, woo, woo-woo,woo
Woo-woo
La la laaa la la la laaa
(Tell me that youâ€™re coming through)
Girl, Iâ€™m here just waiting for you
Come on over, Iâ€™ll adore you
(I gotta know)
(La la laaa la la la laaa)
Iâ€™m waiting, waiting, waiting for you
(Tell me that youâ€™re coming through)
Girl, Iâ€™m here just waiting for you
Come on over, Iâ€™ll adore you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#LeaveTheDoorOpen #SilkSonic #AndersonPaak #BetAwards</t>
  </si>
  <si>
    <t>['bruno', 'bruno mars', 'anderson paak', 'silk sonic', 'leave the door open', 'bruno mars leave the door open', 'silk sonic leave the door open', 'leave the door open performance', 'anderson paak leave the door open', 'anderson paak bruno mars', 'leave the door open live', 'r&amp;b', 'leave the door open lyrics', 'ltdo lyric video', 'silk sonic leave the door open lyrics', 'bet awards', 'bruno mars bet awards', 'silk sonic bet awards', 'leave the door open bet awards', 'bet awards 2021', 'bruno mars anderson paak']</t>
  </si>
  <si>
    <t>Tr479M9JQ1U</t>
  </si>
  <si>
    <t>Bruno Mars, Anderson .Paak, Silk Sonic- Leave The Door Open (Live from the iHeartRadio Music Awards)</t>
  </si>
  <si>
    <t>Bruno Mars Anderson Paak Silk Sonic Leave The Door Open Live from the iHeartRadio Music Awards</t>
  </si>
  <si>
    <t>2021-05-30 00:45:33+00:00</t>
  </si>
  <si>
    <t>Bruno Mars, Anderson .Paak, Silk Sonic - Leave The Door Open - Live from the iHeartRadio Music Awards 2021
â€˜An Evening with Silk Sonicâ€™ available now: https://SilkSonic.lnk.to/AEWSSID
"Leave The Door Open" out now! https://SilkSonic.lnk.to/LTDOID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Lyrics: 
Say baby, say baby, say baby
What you doin 
(what you doin)
Where you at
(where you at)
Oh you got plans  
(you got plans)
Donâ€™t say that       
(shut yo trap)
Iâ€™m sippin wine     
(sip sip)
In a robe               
(drip drip)
I look too good    
(look too good)
To be alone         
(wooohooo)
My house clean  
(house clean)
My pool warm   
(pool warm)
Just shaved        
(smooth like a new born)
We should be dancing, romancing
In the east wing and the west wing
Of this mansion, whatâ€™s happenin
I aint playin no games
Every word that I say 
Is coming straight from the heart
(so if you tryna lay in these arms)
Imma leave the door open
(imma leave the door open)
Imma leave the door open girl
(Imma leave the door open, hopin)
That you feel the way I feel
And you want me like I want you tonight baby
(tell me that youâ€™re coming through) 
Youâ€™re so sweet 
(so sweet)
So tight
(so tight)
I wonâ€™t bite
(ahh ahh)
Unless you like
(unless you like)
If you smoke
(what you smoke)
I got that haze
(purple haze)
And if youâ€™re hungry girl I got filets
(woohooo)
Ooh baby donâ€™t keep me 
(waiting)
Thereâ€™s so much love we could be making
(Shamone)
Iâ€™m talking kissing, Cuddling
Rose petals in the bathtub
Girl lets jump in, Itâ€™s bubblin
I aint playin no games
Every word that I say 
Is coming straight from the heart
So if you tryna lay in these arms
( if you tryna lay in these arms)
Imma leave the door open
(imma leave the door open)
Imma leave the door open girl
(Imma leave the door open, hopin)
That you feel the way I feel
And you want me like I want you tonight baby
(tell me that youâ€™re coming through)
La la laaa la la la laaa 
(I need you baby)
La la laaa la la la laaa
(I gotta see you baby)
La la laaa la la la laaa 
(Girl Iâ€™m tryna give you this)
(aaaaahhhhhhhhhh)
Imma leave my door open, baby
(imma leave the door open)
Imma leave, imma leave my door open girl
(Imma leave the door open, hopin)
And Iâ€™m hopin
Hopin that you feel the way I feel
And you want me like I want you tonight baby
(tell me that youâ€™re coming through)
La la laaa la la la laaa
Tell me
(Tell me that youâ€™re coming through)
Woo, woo-woo, woo, woo-woo,woo
Woo-woo
Woo, woo-woo, woo, woo-woo,woo
Woo-woo
La la laaa la la la laaa
(Tell me that youâ€™re coming through)
Girl, Iâ€™m here just waiting for you
Come on over, Iâ€™ll adore you
(I gotta know)
(La la laaa la la la laaa)
Iâ€™m waiting, waiting, waiting for you
(Tell me that youâ€™re coming through)
Girl, Iâ€™m here just waiting for you
Come on over, Iâ€™ll adore you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#LeaveTheDoorOpen #SilkSonic #AndersonPaak #iheartradio</t>
  </si>
  <si>
    <t>['bruno', 'bruno mars', 'anderson paak', 'silk sonic', 'leave the door open', 'bruno mars leave the door open', 'silk sonic leave the door open', 'leave the door open performance', 'anderson paak leave the door open', 'anderson paak bruno mars', 'leave the door open live', 'r&amp;b', 'leave the door open lyrics', 'ltdo lyric video', 'silk sonic leave the door open lyrics', 'iheartradio', 'iheart radio', 'iheart radio leave the door open', 'silk sonic iheart radio awards', 'leave the door open iheart radio awards']</t>
  </si>
  <si>
    <t>wnUK9zvtFLg</t>
  </si>
  <si>
    <t>Bruno Mars, Anderson .Paak, Silk Sonic - Leave the Door Open [Official Lyric Video]</t>
  </si>
  <si>
    <t>Bruno Mars Anderson Paak Silk Sonic Leave the Door Open Official Lyric Video</t>
  </si>
  <si>
    <t>2021-04-02 21:20:41+00:00</t>
  </si>
  <si>
    <t>â€˜An Evening with Silk Sonicâ€™ available now: https://SilkSonic.lnk.to/AEWSSID
Lyric Video Produced by https://351studio.com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Shop Vinyl: https://silksonic.lnk.to/vinyl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Lyrics: 
Say baby, say baby, say baby
What you doin 
(what you doin)
Where you at
(where you at)
Oh you got plans  
(you got plans)
Donâ€™t say that       
(shut yo trap)
Iâ€™m sippin wine     
(sip sip)
In a robe               
(drip drip)
I look too good    
(look too good)
To be alone         
(wooohooo)
My house clean  
(house clean)
My pool warm   
(pool warm)
Just shaved        
(smooth like a new born)
We should be dancing, romancing
In the east wing and the west wing
Of this mansion, whatâ€™s happenin
I aint playin no games
Every word that I say 
Is coming straight from the heart
(so if you tryna lay in these arms)
Imma leave the door open
(imma leave the door open)
Imma leave the door open girl
(Imma leave the door open, hopin)
That you feel the way I feel
And you want me like I want you tonight baby
(tell me that youâ€™re coming through) 
Youâ€™re so sweet 
(so sweet)
So tight
(so tight)
I wonâ€™t bite
(ahh ahh)
Unless you like
(unless you like)
If you smoke
(what you smoke)
I got that haze
(purple haze)
And if youâ€™re hungry girl I got filets
(woohooo)
Ooh baby donâ€™t keep me 
(waiting)
Thereâ€™s so much love we could be making
(Shamone)
Iâ€™m talking kissing, Cuddling
Rose petals in the bathtub
Girl lets jump in, Itâ€™s bubblin
I aint playin no games
Every word that I say 
Is coming straight from the heart
So if you tryna lay in these arms
( if you tryna lay in these arms)
Imma leave the door open
(imma leave the door open)
Imma leave the door open girl
(Imma leave the door open, hopin)
That you feel the way I feel
And you want me like I want you tonight baby
(tell me that youâ€™re coming through)
La la laaa la la la laaa 
(I need you baby)
La la laaa la la la laaa
(I gotta see you baby)
La la laaa la la la laaa 
(Girl Iâ€™m tryna give you this)
(aaaaahhhhhhhhhh)
Imma leave my door open, baby
(imma leave the door open)
Imma leave, imma leave my door open girl
(Imma leave the door open, hopin)
And Iâ€™m hopin
Hopin that you feel the way I feel
And you want me like I want you tonight baby
(tell me that youâ€™re coming through)
La la laaa la la la laaa
Tell me
(Tell me that youâ€™re coming through)
Woo, woo-woo, woo, woo-woo,woo
Woo-woo
Woo, woo-woo, woo, woo-woo,woo
Woo-woo
La la laaa la la la laaa
(Tell me that youâ€™re coming through)
Girl, Iâ€™m here just waiting for you
Come on over, Iâ€™ll adore you
(I gotta know)
(La la laaa la la la laaa)
Iâ€™m waiting, waiting, waiting for you
(Tell me that youâ€™re coming through)
Girl, Iâ€™m here just waiting for you
Come on over, Iâ€™ll adore you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#LeaveTheDoorOpen #SilkSonic #AndersonPaak #LyricVideo</t>
  </si>
  <si>
    <t>['bruno', 'bruno mars', 'anderson paak', 'silk sonic', 'leave the door open', 'bruno mars leave the door open', 'silk sonic leave the door open', 'leave the door open performance', 'anderson paak leave the door open', 'anderson paak bruno mars', 'leave the door open live', 'r&amp;b', 'leave the door open lyrics', 'leave the door open lyric video', 'bruno mars leave the door open lyric video', 'silk sonic leave the door open lyric video', 'ltdo lyrics', 'ltdo lyric video', 'silk sonic leave the door open lyrics']</t>
  </si>
  <si>
    <t>5JDewVoityQ</t>
  </si>
  <si>
    <t>Bruno Mars, Anderson .Paak, Silk Sonic - Leave The Door Open (Live) [Official Audio]</t>
  </si>
  <si>
    <t>Bruno Mars Anderson Paak Silk Sonic Leave The Door Open Live Official Audio</t>
  </si>
  <si>
    <t>2021-04-02 04:00:00+00:00</t>
  </si>
  <si>
    <t>â€˜An Evening with Silk Sonicâ€™ out everywhere November 12th. Pre-Order/Pre-Save: https://SilkSonic.lnk.to/AEWSSID
â€˜An Evening with Silk Sonicâ€™ available now: https://SilkSonic.lnk.to/AEWSSID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Lyrics: 
Say baby, say baby, say baby
What you doin 
(what you doin)
Where you at
(where you at)
Oh you got plans  
(you got plans)
Donâ€™t say that       
(shut yo trap)
Iâ€™m sippin wine     
(sip sip)
In a robe               
(drip drip)
I look too good    
(look too good)
To be alone         
(wooohooo)
My house clean  
(house clean)
My pool warm   
(pool warm)
Just shaved        
(smooth like a new born)
We should be dancing, romancing
In the east wing and the west wing
Of this mansion, whatâ€™s happenin
I aint playin no games
Every word that I say 
Is coming straight from the heart
(so if you tryna lay in these arms)
Imma leave the door open
(imma leave the door open)
Imma leave the door open girl
(Imma leave the door open, hopin)
That you feel the way I feel
And you want me like I want you tonight baby
(tell me that youâ€™re coming through) 
Youâ€™re so sweet 
(so sweet)
So tight
(so tight)
I wonâ€™t bite
(ahh ahh)
Unless you like
(unless you like)
If you smoke
(what you smoke)
I got that haze
(purple haze)
And if youâ€™re hungry girl I got filets
(woohooo)
Ooh baby donâ€™t keep me 
(waiting)
Thereâ€™s so much love we could be making
(Shamone)
Iâ€™m talking kissing, Cuddling
Rose petals in the bathtub
Girl lets jump in, Itâ€™s bubblin
I aint playin no games
Every word that I say 
Is coming straight from the heart
So if you tryna lay in these arms
( if you tryna lay in these arms)
Imma leave the door open
(imma leave the door open)
Imma leave the door open girl
(Imma leave the door open, hopin)
That you feel the way I feel
And you want me like I want you tonight baby
(tell me that youâ€™re coming through)
La la laaa la la la laaa 
(I need you baby)
La la laaa la la la laaa
(I gotta see you baby)
La la laaa la la la laaa 
(Girl Iâ€™m tryna give you this)
(aaaaahhhhhhhhhh)
Imma leave my door open, baby
(imma leave the door open)
Imma leave, imma leave my door open girl
(Imma leave the door open, hopin)
And Iâ€™m hopin
Hopin that you feel the way I feel
And you want me like I want you tonight baby
(tell me that youâ€™re coming through)
La la laaa la la la laaa
Tell me
(Tell me that youâ€™re coming through)
Woo, woo-woo, woo, woo-woo,woo
Woo-woo
Woo, woo-woo, woo, woo-woo,woo
Woo-woo
La la laaa la la la laaa
(Tell me that youâ€™re coming through)
Girl, Iâ€™m here just waiting for you
Come on over, Iâ€™ll adore you
(I gotta know)
(La la laaa la la la laaa)
Iâ€™m waiting, waiting, waiting for you
(Tell me that youâ€™re coming through)
Girl, Iâ€™m here just waiting for you
Come on over, Iâ€™ll adore you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#LeaveTheDoorOpen #SilkSonic #AndersonPaak #Live</t>
  </si>
  <si>
    <t>['bruno', 'bruno mars', 'anderson paak', 'silk sonic', 'leave the door open', 'bruno mars leave the door open', 'silk sonic leave the door open', 'leave the door open performance', 'anderson paak leave the door open', 'anderson paak bruno mars', 'bruno mars grammys', 'anderson paak bruno mars grammy performance', 'bruno mars grammy performance', 'silk sonic grammys', 'anderson paak grammys', '2021 grammy performances', 'silk sonic grammy performance', 'leave the door open live', 'r&amp;b', 'leave the door open live audio']</t>
  </si>
  <si>
    <t>vgSTzy1gbRM</t>
  </si>
  <si>
    <t>Bruno Mars &amp; Anderson .Paak - Little Richard Tribute Performance [LIVE from the 63rd GRAMMYs Â® 2021]</t>
  </si>
  <si>
    <t>Bruno Mars Anderson Paak Little Richard Tribute Performance LIVE from the 63rd GRAMMYs 2021</t>
  </si>
  <si>
    <t>2021-03-15 19:00:23+00:00</t>
  </si>
  <si>
    <t>Bruno Mars and Anderson .Paak pay tribute to the legendary Little Richard performing "Long Tall Sally (The Thing)" and "Good Golly, Miss Molly" (LIVE from the 63rd GRAMMYs Â® 2021)
â€˜An Evening with Silk Sonicâ€™ available now: https://SilkSonic.lnk.to/AEWSSID
Download/Stream "Leave The Door Open" by Silk Sonic: https://SilkSonic.lnk.to/LTDOID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#LittleRichard #Grammys #AndersonPaak #SilkSonic #2021Grammys #GoodGollyMissMolly #LongTallSally</t>
  </si>
  <si>
    <t>['bruno', 'bruno mars', 'anderson paak', 'anderson paak bruno mars', 'bruno mars grammys', 'anderson paak bruno mars grammy performance', '2021 grammy performances', 'little richard tribute', 'bruno mars little richard', 'good golly miss molly', 'Long Tall Sally', 'bruno mars good golly miss molly', 'bruno mars long tall sally', 'bruno mars little richard performance', 'anderson paak bruno mars little richard tribute', 'leave the door open', 'silk sonic grammys', 'bruno mars little richard cover']</t>
  </si>
  <si>
    <t>_d4yW6Lz_1o</t>
  </si>
  <si>
    <t>Bruno Mars, Anderson .Paak, Silk Sonic - Leave the Door Open [LIVE from the 63rd GRAMMYs Â® 2021]</t>
  </si>
  <si>
    <t>Bruno Mars Anderson Paak Silk Sonic Leave the Door Open LIVE from the 63rd GRAMMYs 2021</t>
  </si>
  <si>
    <t>2021-03-15 03:09:39+00:00</t>
  </si>
  <si>
    <t>Bruno Mars, Anderson .Paak, Silk Sonic - "Leave the Door Open" (LIVE from the 63rd GRAMMYs Â® 2021)
â€˜An Evening with Silk Sonicâ€™ available now: https://SilkSonic.lnk.to/AEWSSID
Download/Stream: https://SilkSonic.lnk.to/LTDOID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Lyrics: 
Say baby, say baby, say baby
What you doin 
(what you doin)
Where you at
(where you at)
Oh you got plans  
(you got plans)
Donâ€™t say that       
(shut yo trap)
Iâ€™m sippin wine     
(sip sip)
In a robe               
(drip drip)
I look too good    
(look too good)
To be alone         
(wooohooo)
My house clean  
(house clean)
My pool warm   
(pool warm)
Just shaved        
(smooth like a new born)
We should be dancing, romancing
In the east wing and the west wing
Of this mansion, whatâ€™s happenin
I aint playin no games
Every word that I say 
Is coming straight from the heart
(so if you tryna lay in these arms)
Imma leave the door open
(imma leave the door open)
Imma leave the door open girl
(Imma leave the door open, hopin)
That you feel the way I feel
And you want me like I want you tonight baby
(tell me that youâ€™re coming through) 
Youâ€™re so sweet 
(so sweet)
So tight
(so tight)
I wonâ€™t bite
(ahh ahh)
Unless you like
(unless you like)
If you smoke
(what you smoke)
I got that haze
(purple haze)
And if youâ€™re hungry girl I got filets
(woohooo)
Ooh baby donâ€™t keep me 
(waiting)
Thereâ€™s so much love we could be making
(Shamone)
Iâ€™m talking kissing, Cuddling
Rose petals in the bathtub
Girl lets jump in, Itâ€™s bubblin
I aint playin no games
Every word that I say 
Is coming straight from the heart
So if you tryna lay in these arms
( if you tryna lay in these arms)
Imma leave the door open
(imma leave the door open)
Imma leave the door open girl
(Imma leave the door open, hopin)
That you feel the way I feel
And you want me like I want you tonight baby
(tell me that youâ€™re coming through)
La la laaa la la la laaa 
(I need you baby)
La la laaa la la la laaa
(I gotta see you baby)
La la laaa la la la laaa 
(Girl Iâ€™m tryna give you this)
(aaaaahhhhhhhhhh)
Imma leave my door open, baby
(imma leave the door open)
Imma leave, imma leave my door open girl
(Imma leave the door open, hopin)
And Iâ€™m hopin
Hopin that you feel the way I feel
And you want me like I want you tonight baby
(tell me that youâ€™re coming through)
La la laaa la la la laaa
Tell me
(Tell me that youâ€™re coming through)
Woo, woo-woo, woo, woo-woo,woo
Woo-woo
Woo, woo-woo, woo, woo-woo,woo
Woo-woo
La la laaa la la la laaa
(Tell me that youâ€™re coming through)
Girl, Iâ€™m here just waiting for you
Come on over, Iâ€™ll adore you
(I gotta know)
(La la laaa la la la laaa)
Iâ€™m waiting, waiting, waiting for you
(Tell me that youâ€™re coming through)
Girl, Iâ€™m here just waiting for you
Come on over, Iâ€™ll adore you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#LeaveTheDoorOpen #SilkSonic #AndersonPaak #AtlanticRecords #Grammys #2021Grammys</t>
  </si>
  <si>
    <t>['bruno', 'bruno mars', 'anderson paak', 'silk sonic', 'leave the door open', 'bruno mars leave the door open', 'silk sonic leave the door open', 'leave the door open performance', 'anderson paak leave the door open', 'anderson paak bruno mars', 'bruno mars grammys', 'anderson paak bruno mars grammy performance', 'bruno mars grammy performance', 'silk sonic grammys', 'anderson paak grammys', '2021 grammy performances', 'silk sonic grammy performance', 'leave the door open live', 'leave the door open grammys', 'r&amp;b']</t>
  </si>
  <si>
    <t>xA5hlB6bScc</t>
  </si>
  <si>
    <t>Bruno Mars, Anderson.Paak, Silk Sonic - Silk Sonic Intro [Official Audio]</t>
  </si>
  <si>
    <t>Bruno Mars AndersonPaak Silk Sonic Silk Sonic Intro Official Audio</t>
  </si>
  <si>
    <t>2021-03-05 05:00:11+00:00</t>
  </si>
  <si>
    <t>â€˜An Evening with Silk Sonicâ€™ available now: https://SilkSonic.lnk.to/AEWSSID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Get Bruno Mars merchandise! https://brunom.rs/brunomarsstore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#AndersonPaak #SilkSonic #LeaveTheDoorOpen</t>
  </si>
  <si>
    <t>['bruno', 'bruno mars', 'anderson paak', 'paak', 'silk sonic', 'silk', 'sonic', 'leave the door open', 'bruno mars leave the door open', 'silk sonic leave the door open', 'leave the door open music video', 'leave the door open official video', 'leave the door open performance', 'anderson paak leave the door open', 'ricky regal', 'lacoste bruno mars', 'r&amp;b', 'funk', 'new bruno mars', 'anderson paak bruno mars', 'boosty collins', 'bootsy collins silk sonic', 'bruno mars bootsy collins', 'leave the door', 'intro', 'silk sonic intro']</t>
  </si>
  <si>
    <t>adLGHcj_fmA</t>
  </si>
  <si>
    <t>Bruno Mars, Anderson .Paak, Silk Sonic - Leave the Door Open [Official Video]</t>
  </si>
  <si>
    <t>Bruno Mars Anderson Paak Silk Sonic Leave the Door Open Official Video</t>
  </si>
  <si>
    <t>2021-03-05 05:00:00+00:00</t>
  </si>
  <si>
    <t>The official music video for Bruno Mars, Anderson .Paak, Silk Sonic's new single "Leave the Door Open"
â€˜An Evening with Silk Sonicâ€™ available now: https://SilkSonic.lnk.to/AEWSSID
Directed by Bruno Mars and Florent Dechard 
Phil Tayag - creative consultant
ðŸ”” Subscribe for the latest official music videos, live performances, lyric videos, official audio, and more: https://Atlantic.lnk.to/BMsubscribe
ðŸŽµ Listen to the Best of Bruno Mars playlist âž¤ https://bit.ly/3bbslw8â€‹ 
ðŸŽµ Watch Bruno Marsâ€™ Official Music Videos âž¤ https://bit.ly/2U7I3miâ€‹ 
Get Bruno Mars merchandise! https://brunom.rs/brunomarsstore 
Connect with Bruno: 
http://www.brunomars.comâ€‹ 
http://www.instagram.com/brunomarsâ€‹ 
http://www.twitter.com/brunomarsâ€‹ 
http://www.facebook.com/brunomars 
Connect with Anderson .Paak.: 
https://www.facebook.com/AndersonPaak 
https://www.instagram.com/anderson._paak/ 
https://twitter.com/AndersonPaak 
Connect with Silk Sonic: 
https://SilkSonic.lnk.to/Instagram 
https://SilkSonic.lnk.to/Twitter 
https://SilkSonic.lnk.to/Facebook 
https://SilkSonic.lnk.to/Spotify 
https://SilkSonic.lnk.to/AppleMusic 
https://SilkSonic.lnk.to/TikTok 
Lyrics: 
Say baby, say baby, say baby
What you doin 
(what you doin)
Where you at
(where you at)
Oh you got plans  
(you got plans)
Donâ€™t say that       
(shut yo trap)
Iâ€™m sippin wine     
(sip sip)
In a robe               
(drip drip)
I look too good    
(look too good)
To be alone         
(wooohooo)
My house clean  
(house clean)
My pool warm   
(pool warm)
Just shaved        
(smooth like a new born)
We should be dancing, romancing
In the east wing and the west wing
Of this mansion, whatâ€™s happenin
I aint playin no games
Every word that I say 
Is coming straight from the heart
(so if you tryna lay in these arms)
Imma leave the door open
(imma leave the door open)
Imma leave the door open girl
(Imma leave the door open, hopin)
That you feel the way I feel
And you want me like I want you tonight baby
(tell me that youâ€™re coming through) 
Youâ€™re so sweet 
(so sweet)
So tight
(so tight)
I wonâ€™t bite
(ahh ahh)
Unless you like
(unless you like)
If you smoke
(what you smoke)
I got that haze
(purple haze)
And if youâ€™re hungry girl I got filets
(woohooo)
Ooh baby donâ€™t keep me 
(waiting)
Thereâ€™s so much love we could be making
(Shamone)
Iâ€™m talking kissing, Cuddling
Rose petals in the bathtub
Girl lets jump in, Itâ€™s bubblin
I aint playin no games
Every word that I say 
Is coming straight from the heart
So if you tryna lay in these arms
( if you tryna lay in these arms)
Imma leave the door open
(imma leave the door open)
Imma leave the door open girl
(Imma leave the door open, hopin)
That you feel the way I feel
And you want me like I want you tonight baby
(tell me that youâ€™re coming through)
La la laaa la la la laaa 
(I need you baby)
La la laaa la la la laaa
(I gotta see you baby)
La la laaa la la la laaa 
(Girl Iâ€™m tryna give you this)
(aaaaahhhhhhhhhh)
Imma leave my door open, baby
(imma leave the door open)
Imma leave, imma leave my door open girl
(Imma leave the door open, hopin)
And Iâ€™m hopin
Hopin that you feel the way I feel
And you want me like I want you tonight baby
(tell me that youâ€™re coming through)
La la laaa la la la laaa
Tell me
(Tell me that youâ€™re coming through)
Woo, woo-woo, woo, woo-woo,woo
Woo-woo
Woo, woo-woo, woo, woo-woo,woo
Woo-woo
La la laaa la la la laaa
(Tell me that youâ€™re coming through)
Girl, Iâ€™m here just waiting for you
Come on over, Iâ€™ll adore you
(I gotta know)
(La la laaa la la la laaa)
Iâ€™m waiting, waiting, waiting for you
(Tell me that youâ€™re coming through)
Girl, Iâ€™m here just waiting for you
Come on over, Iâ€™ll adore you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#AndersonPaak #SilkSonic #LeaveTheDoorOpen</t>
  </si>
  <si>
    <t>['bruno', 'bruno mars', 'anderson paak', 'paak', 'silk sonic', 'silk', 'sonic', 'leave the door open', 'bruno mars leave the door open', 'silk sonic leave the door open', 'leave the door open music video', 'leave the door open official video', 'leave the door open performance', 'anderson paak leave the door open', 'ricky regal', 'lacoste bruno mars', 'r&amp;b', 'funk', 'new bruno mars', 'bruno mars music', 'anderson paak bruno mars', 'boosty collins', 'bootsy collins silk sonic', 'bruno mars bootsy collins', 'leave the door', 'ltdo']</t>
  </si>
  <si>
    <t>6k8cpUkKK4c</t>
  </si>
  <si>
    <t>Bruno Mars - Count on Me (Official Lyric Video)</t>
  </si>
  <si>
    <t>Bruno Mars Count on Me Official Lyric Video</t>
  </si>
  <si>
    <t>2020-10-02 17:37:52+00:00</t>
  </si>
  <si>
    <t>The official lyric video for Bruno Mars' "Count On Me" from the album â€˜Doo-Wops &amp; Hooligansâ€™.
ðŸ”” Subscribe for the latest official music videos, live performances, lyric videos, official audio, and more âž¤ https://Atlantic.lnk.to/BMsubscribe
Watch All Of Bruno Marsâ€™ Official Music Videos âž¤ https://bit.ly/2U7I3mi
See Bruno Mars on tour âž¤ Visit http://brunomars.com/tour for dates and more info.
Get Bruno Mars merchandise âž¤ https://brunom.rs/brunomarsstore
Follow Bruno Mars:
http://www.brunomars.com
http://www.instagram.com/brunomars
http://www.twitter.com/brunomars
http://www.facebook.com/brunomars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#CountOnMe #DooWopsandHooligans #OfficialLyricVideo #AtlanticRecords</t>
  </si>
  <si>
    <t>['bruno mars', 'count on me', 'bruno mars count on me', 'bruno count on me', 'doo-wops and hooligans', 'official lyric video', 'atlantic records', 'pop music', 'bruno mars count on me lyric video', 'count on me lyric video', 'bruno mars lyric video', 'count on me lyrics', 'bruno mars lyrics', 'bruno lyric video', 'bruno count on me lyric video', 'count on me like 123', 'count on you like 432', 'friendship songs']</t>
  </si>
  <si>
    <t>dElRVQFqj-k</t>
  </si>
  <si>
    <t>Bruno Mars - Marry You (Official Lyric Video)</t>
  </si>
  <si>
    <t>Bruno Mars Marry You Official Lyric Video</t>
  </si>
  <si>
    <t>2020-10-02 17:37:45+00:00</t>
  </si>
  <si>
    <t>The official lyric video for Bruno Mars' "Marry You" from the album â€˜Doo-Wops &amp; Hooligansâ€™.
ðŸ”” Subscribe for the latest official music videos, live performances, lyric videos, official audio, and more âž¤ https://Atlantic.lnk.to/BMsubscribe
Watch All Of Bruno Marsâ€™ Official Music Videos âž¤ https://bit.ly/2U7I3mi
See Bruno Mars on tour âž¤ Visit http://brunomars.com/tour for dates and more info.
Get Bruno Mars merchandise âž¤ https://brunom.rs/brunomarsstore
Follow Bruno Mars:
http://www.brunomars.com
http://www.instagram.com/brunomars
http://www.twitter.com/brunomars
http://www.facebook.com/brunomars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#MarryYou #DooWopsandHooligans #OfficialLyricVideo #AtlanticRecords</t>
  </si>
  <si>
    <t>['bruno mars', 'marry you', 'bruno mars marry you', 'bruno marry you', 'doo-wops and hooligans', 'official lyric video', 'atlantic records', 'pop music', 'bruno mars marry you lyric video', 'marry you lyric video', 'bruno mars lyric video', 'marry you lyrics', 'bruno mars lyrics', 'bruno lyric video', 'i think i wanna marry you', 'hey baby i think i wanna marry you', 'wedding songs', 'bruno wedding song', 'bruno marry you lyric video']</t>
  </si>
  <si>
    <t>HIgvP7B3Hg8</t>
  </si>
  <si>
    <t>Bruno Mars - Runaway Baby (Official Lyric Video)</t>
  </si>
  <si>
    <t>Bruno Mars Runaway Baby Official Lyric Video</t>
  </si>
  <si>
    <t>2020-10-02 17:37:41+00:00</t>
  </si>
  <si>
    <t>The official lyric video for Bruno Mars' "Runaway Baby" from the album â€˜Doo-Wops &amp; Hooligansâ€™.
ðŸ”” Subscribe for the latest official music videos, live performances, lyric videos, official audio, and more âž¤ https://Atlantic.lnk.to/BMsubscribe
Watch All Of Bruno Marsâ€™ Official Music Videos âž¤ https://bit.ly/2U7I3mi
See Bruno Mars on tour âž¤ Visit http://brunomars.com/tour for dates and more info.
Get Bruno Mars merchandise âž¤ https://brunom.rs/brunomarsstore
Follow Bruno Mars:
http://www.brunomars.com
http://www.instagram.com/brunomars
http://www.twitter.com/brunomars
http://www.facebook.com/brunomars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#RunawayBaby #DooWopsandHooligans #OfficialLyricVideo #AtlanticRecords</t>
  </si>
  <si>
    <t>['bruno mars', 'runaway baby', 'bruno mars runaway baby', 'bruno runaway baby', 'doo-wops and hooligans', 'official lyric video', 'atlantic records', 'pop music', 'runaway baby lyric video', 'bruno mars lyric video', 'runaway baby lyrics', 'bruno mars lyrics', 'bruno lyric video', 'bruno mars runaway baby lyric video', 'bruno runaway baby lyric video', 'bruno mars dance songs', 'dance party', 'you better run away baby']</t>
  </si>
  <si>
    <t>fXw0jcYbqdo</t>
  </si>
  <si>
    <t>Bruno Mars - Talking To The Moon (Official Lyric Video)</t>
  </si>
  <si>
    <t>Bruno Mars Talking To The Moon Official Lyric Video</t>
  </si>
  <si>
    <t>2020-10-02 17:37:37+00:00</t>
  </si>
  <si>
    <t>The official lyric video for Bruno Mars' "Talking To The Moon" from the album â€˜Doo-Wops &amp; Hooligansâ€™.
ðŸ”” Subscribe for the latest official music videos, live performances, lyric videos, official audio, and more âž¤ https://Atlantic.lnk.to/BMsubscribe
Watch All Of Bruno Marsâ€™ Official Music Videos âž¤ https://bit.ly/2U7I3mi
See Bruno Mars on tour âž¤ Visit http://brunomars.com/tour for dates and more info.
Get Bruno Mars merchandise âž¤ https://brunom.rs/brunomarsstore
Follow Bruno Mars:
http://www.brunomars.com
http://www.instagram.com/brunomars
http://www.twitter.com/brunomars
http://www.facebook.com/brunomars
LYRICS:
[Verse 1]
I know you're somewhere
Out there
Somewhere far away
I want you back
I want you back
My neighbors think I'm crazy
But they don't understand
You're all I had
You're all I had
[Pre-chorus]
At night when the stars
Light up my room
I sit by myself
[Chorus]
Talking to the moon
Tryâ€™na get to you
In hopes you're on the
Other side
Talking to me too
Or am I a fool
Who sits alone
Talking to the moon
[Verse 2]
I'm feelinâ€™ like I'm famous
The talk of the town
They say I've gone mad
Yeah I've gone mad
But they don't know
What I know
Cuz when the sun
Goes down
Someoneâ€™s talkinâ€™ back
Yeah they're talkinâ€™ back
[Pre-chorus]
At night when the stars
Light up my room
I sit by myself
[Chorus]
Talking to the moon
Tryâ€™na get to you
In hopes you're on the
Other side
Talking to me too
Or am I a fool
Who sits alone
Talking to the moon
[Bridge]
Do you ever hear me callinâ€™
Cuz every night I'm talkinâ€™
To the moon...
[Chorus]
Still tryâ€™na get to you
In hopes you're on the
Other side
Talking to me too
Or am I a fool
Who sits alone
Talking to the moon
[Outro]
I know you're somewhere
Out there
Somewhere far away
Bruno Mars - Talking To The Moon (Official Lyric Video)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#TalkingToTheMoon #DooWopsandHooligans #OfficialLyricVideo #AtlanticRecords #TikTok #TalkingToTheMoonTikTok #TikTokTalkingToTheMoon #TalkingToTheMoonSong</t>
  </si>
  <si>
    <t>['bruno mars', 'talking to the moon', 'bruno mars talking to the moon', 'bruno talking to the moon', 'doo-wops and hooligans', 'talking to the moon lyrics', 'bruno mars talking to the moon lyric video', 'bruno talking to the moon lyric video', 'talking to the moon tiktok', 'talking to the moon slowed', 'tiktok talking to the moon', 'tiktok talking to the moon trend', 'tiktok talking to the moon echo', 'tiktok talking to the moon cover', 'tiktok talking to the moon song', 'tiktok talking to the moon effect']</t>
  </si>
  <si>
    <t>d89v7099mZ0</t>
  </si>
  <si>
    <t>Bruno Mars - Our First Time (Official Lyric Video)</t>
  </si>
  <si>
    <t>Bruno Mars Our First Time Official Lyric Video</t>
  </si>
  <si>
    <t>2020-10-02 17:37:34+00:00</t>
  </si>
  <si>
    <t>The official lyric video for Bruno Mars' "Our First Time" from the album â€˜Doo-Wops &amp; Hooligansâ€™.
ðŸ”” Subscribe for the latest official music videos, live performances, lyric videos, official audio, and more âž¤ https://Atlantic.lnk.to/BMsubscribe
Watch All Of Bruno Marsâ€™ Official Music Videos âž¤ https://bit.ly/2U7I3mi
See Bruno Mars on tour âž¤ Visit http://brunomars.com/tour for dates and more info.
Get Bruno Mars merchandise âž¤ https://brunom.rs/brunomarsstore
Follow Bruno Mars:
http://www.brunomars.com
http://www.instagram.com/brunomars
http://www.twitter.com/brunomars
http://www.facebook.com/brunomars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#OurFirstTime #DooWopsandHooligans #OfficialLyricVideo #AtlanticRecords</t>
  </si>
  <si>
    <t>['bruno mars', 'our first time', 'bruno mars our first time', 'bruno our first time', 'doo-wops and hooligans', 'official lyric video', 'atlantic records', 'pop music', 'our first time lyric video', 'bruno mars lyric video', 'our first time lyrics', 'bruno mars lyrics', 'bruno lyric video', 'bruno mars our first time lyric video', 'bruno mars love songs', 'bruno our first time lyric video', 'its our first time', "it's our first time"]</t>
  </si>
  <si>
    <t>bS1Nf0syICc</t>
  </si>
  <si>
    <t>Gucci Mane, Bruno Mars, Kodak Black - Wake Up In The Sky (Official Audio)</t>
  </si>
  <si>
    <t>Gucci Mane Bruno Mars Kodak Black Wake Up In The Sky Official Audio</t>
  </si>
  <si>
    <t>2018-09-14 04:00:30+00:00</t>
  </si>
  <si>
    <t>The official audio for "Wake Up In The Sky" featuring Gucci Mane, Bruno Mars, and Kodak Black.
Watch the official music video for Gucci Mane, Bruno Mars, and Kodak Black's "Wake Up In The Sky" here âž¤ https://youtu.be/U68MJz9DrI4
ðŸ”” Subscribe for the latest official music videos, live performances, lyric videos, official audio, and more âž¤ https://Atlantic.lnk.to/BMsubscribe
Watch All Of Bruno Marsâ€™ Official Music Videos âž¤ https://bit.ly/2U7I3mi
See Bruno Mars on tour âž¤ Visit http://brunomars.com/tour for dates and more info.
Get Bruno Mars merchandise âž¤ https://brunom.rs/brunomarsstore
Follow Bruno Mars:
http://www.brunomars.com
http://www.instagram.com/brunomars
http://www.twitter.com/brunomars
http://www.facebook.com/brunomars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#GucciMane #KodakBlack #WakeUpInTheSky #OfficialAudio #AtlanticRecords</t>
  </si>
  <si>
    <t>['bruno mars', 'wake up in the sky', 'bruno gucci kodak', 'bruno mars gucci mane kodak black', 'bruno mars gucci mane', 'bruno mars wake up in the sky', 'bruno gucci kodak wake up in the sky', 'R&amp;B', 'Gucci Mane Bruno Mars Kodak Black - Wake Up In The Sky (Official Audio)', 'atlantic records', "i know i'm superfly", "i drink til i'm drunk", "i smoke til i'm high", "you can't tell me i ain't fly", 'i know im superfly', 'pop music', 'wake up in the sky video']</t>
  </si>
  <si>
    <t>jgwAUHnHxK0</t>
  </si>
  <si>
    <t>Bruno Mars - Best of #FinesseFridays (Official Video)</t>
  </si>
  <si>
    <t>Bruno Mars Best of FinesseFridays Official Video</t>
  </si>
  <si>
    <t>2018-03-23 19:02:00+00:00</t>
  </si>
  <si>
    <t>The official video for Bruno Mars' "Best of #FinesseFridays" featuring Cardi B
Watch the official music video for Bruno Mars' "Finesse (Remix)" featuring Cardi B here: https://youtu.be/LsoLEjrDogU
ðŸ”” Subscribe for the latest official music videos, live performances, lyric videos, official audio, and more âž¤ https://Atlantic.lnk.to/BMsubscribe
Watch all of Bruno Marsâ€™ Official Music Videos âž¤ https://bit.ly/2U7I3mi
See Bruno Mars on tour âž¤ Visit http://brunomars.com/tour for dates and more info.
Get Bruno Mars merchandise âž¤ https://brunom.rs/brunomarsstore
Follow Bruno Mars:
http://www.brunomars.com
http://www.instagram.com/brunomars
http://www.twitter.com/brunomars
http://www.facebook.com/brunomars
Special Thank You To:
Marcus Azevedo
https://www.youtube.com/channel/UC52M6CyQedvW_mxQ2ZlcwIg
Da Twinz
https://www.youtube.com/channel/UCBOOjYgkTc0WqzNJu7UzvGw
Street Justice Crew
https://www.youtube.com/channel/UC5rFo4mujYvNYvgQgJs3scw/videos
Brian Esperon
https://www.youtube.com/user/besperon
Katharine More
https://www.youtube.com/channel/UCmY4_0WQ_EsII9FC9TU7Oug
Arantza Fahnbulleh + Renee Cha Cha
https://www.youtube.com/channel/UC4znEXQzu498yv5xzArWKMQ
Devnay Kess + Darren Breeden
https://www.youtube.com/channel/UCAI8xo-HY_3PfJTSt53EUCw
Smash Dem Crew
https://www.youtube.com/channel/UCxELO0vczpfasjda5jSM9-Q
Destiny Vaughan, Tandrea Gibson, Victoria Blade, Sydnee Carroll, Dylan Hammond, Diamond Pearson, &amp; Mariah Perkins
https://www.youtube.com/channel/UC1xLpuGn8hfKkE-cHmstWZA
Shereen Jenkins
https://www.youtube.com/user/SJmoves
ALiEN Dance Studio
https://www.youtube.com/channel/UCZYzZfioGJxGZgMfAMNpQZA
Malani Harrell, Rain Chichester, &amp; Marco Mejia of Continuous Motion Dance Academy
https://www.youtube.com/channel/UCDD0Z2xyqFuLrFMflJvFchg
Ricardo Walker, Patrick Tico, Ruan Lopes, Alexandre Mayrink, &amp; Gabriel Zaidan
https://www.youtube.com/user/RicardoWalkerMJ
Denise Kroes &amp; Jeremy Ijssel De Schepper
https://www.youtube.com/user/DeniseKroess
Arturo Ochoa, Chris Cruz, &amp; Kenneth Igarta
https://www.youtube.com/user/ItsArturoOchoa
Chris Nored &amp; Keith Prater
https://www.youtube.com/channel/UCCikXtgittMXBamvRSVCGSA
Jonathan Sampaga &amp; Randy Villaver
https://www.youtube.com/user/jonbahjuice08
Jordan Doww &amp; Jamie Bennett
https://www.youtube.com/user/JordanDoww
DidiÃ©r &amp; Emily Badenbroek
https://www.youtube.com/channel/UCmYXPAl1z1fRgpSBg87o5pg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#FinesseFridays #CardiB #OfficialVideo #AtlanticRecords</t>
  </si>
  <si>
    <t>['bruno mars', 'finesse', 'finesse remix', 'bruno mars finesse remix', '#finessefridays', 'finesse fridays', 'bruno mars cardi b', 'bruno mars cardi b finesse', 'cardi b finesse', 'atlantic records', 'pop music', 'R&amp;B', 'Bruno Mars - Best of #FinesseFridays (Official Video)', 'bruno mars finesse fridays', 'hip-hop', 'bruno cardi finess remix', 'bruno mars cardi b finesse remix', 'official video']</t>
  </si>
  <si>
    <t>QgG4ICPnwGg</t>
  </si>
  <si>
    <t>Bruno Mars - Finesse (Pink Panda Remix) (feat. Cardi B) (Official Audio)</t>
  </si>
  <si>
    <t>Bruno Mars Finesse Pink Panda Remix feat Cardi B Official Audio</t>
  </si>
  <si>
    <t>2018-03-23 04:04:58+00:00</t>
  </si>
  <si>
    <t>The official audio for Bruno Mars' "Finesse" (Pink Panda Remix) featuring Cardi B.
ðŸ”” Subscribe for the latest official music videos, live performances, lyric videos, official audio, and more âž¤ https://Atlantic.lnk.to/BMsubscribe
Watch All Of Bruno Marsâ€™ Official Music Videos âž¤ https://bit.ly/2U7I3mi
See Bruno Mars on tour âž¤ Visit http://brunomars.com/tour for dates and more info.
Get Bruno Mars merchandise âž¤ https://brunom.rs/brunomarsstore
Follow Bruno Mars:
http://www.brunomars.com
http://www.instagram.com/brunomars
http://www.twitter.com/brunomars
http://www.facebook.com/brunomars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#Finesse #CardiB #PinkPanda #OfficialAudio #AtlanticRecords</t>
  </si>
  <si>
    <t>['bruno mars', 'cardi b', 'pink panda', 'finesse', 'bruno mars finesse', 'finesse pink panda remix', 'finesse remix cardi b', 'finesse remix bruno mars', 'finesse remix', 'bruno', 'cardi', 'bruno cardi', 'official audio', 'pop', 'hip hop', 'R&amp;B', 'atlantic records', 'Bruno Mars - Finesse (Pink Panda Remix) (feat. Cardi B) (Official Audio)', 'bruno mars finesse remix', 'bruno mars pink panda', 'pink panda finesse', 'bruno finesse', 'dripping in finesse', 'drippin in finesse']</t>
  </si>
  <si>
    <t>qJsEeKaUCmU</t>
  </si>
  <si>
    <t>Bruno Mars - Finesse (James Hype Remix) (feat. Cardi B) (Official Audio)</t>
  </si>
  <si>
    <t>Bruno Mars Finesse James Hype Remix feat Cardi B Official Audio</t>
  </si>
  <si>
    <t>The official audio for Bruno Mars' "Finesse" (James Hype Remix) featuring Cardi B.
ðŸ”” Subscribe for the latest official music videos, live performances, lyric videos, official audio, and more âž¤ https://Atlantic.lnk.to/BMsubscribe
Watch All Of Bruno Marsâ€™ Official Music Videos âž¤ https://bit.ly/2U7I3mi
See Bruno Mars on tour âž¤ Visit http://brunomars.com/tour for dates and more info.
Get Bruno Mars merchandise âž¤ https://brunom.rs/brunomarsstore
Follow Bruno Mars:
http://www.brunomars.com
http://www.instagram.com/brunomars
http://www.twitter.com/brunomars
http://www.facebook.com/brunomars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#Finesse #CardiB #JamesHype #OfficialAudio #AtlanticRecords</t>
  </si>
  <si>
    <t>['bruno mars', 'cardi b', 'james hype', 'finesse', 'bruno mars finesse', 'finesse james hype remix', 'finesse remix cardi b', 'finesse remix bruno mars', 'finesse remix', 'bruno', 'cardi', 'bruno cardi', 'official audio', 'pop', 'hip hop', 'R&amp;B', 'atlantic records', 'Bruno Mars - Finesse (James Hype Remix) (feat. Cardi B) (Official Audio)', 'bruno mars finesse remix', 'bruno mars james hype', 'james hype finesse', 'bruno finesse', 'dripping in finesse', 'drippin in finesse']</t>
  </si>
  <si>
    <t>LsoLEjrDogU</t>
  </si>
  <si>
    <t>Bruno Mars - Finesse (Remix) (feat. Cardi B) (Official Music Video)</t>
  </si>
  <si>
    <t>Bruno Mars Finesse Remix feat Cardi B Official Music Video</t>
  </si>
  <si>
    <t>2018-01-04 04:49:43+00:00</t>
  </si>
  <si>
    <t>The official music video for Bruno Mars' "Finesse (Remix)" featuring Cardi B.
Directed by Bruno Mars
Co-Directed by Florent Dechard
Choreography: Phil Tayag and Bruno Mars 
Creative Consultant: Phil Tayag
ðŸ”” Subscribe for the latest official music videos, live performances, lyric videos, official audio, and more âž¤ https://Atlantic.lnk.to/BMsubscribe
Watch All Of Bruno Marsâ€™ Official Music Videos âž¤ https://bit.ly/2U7I3mi
See Bruno Mars on tour âž¤ Visit http://brunomars.com/tour for dates and more info.
Get Bruno Mars merchandise âž¤ https://brunom.rs/brunomarsstore
Follow Bruno Mars:
http://www.brunomars.com
http://www.instagram.com/brunomars
http://www.twitter.com/brunomars
http://www.facebook.com/brunomars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#Finesse #CardiB #OfficialMusicVideo #AtlanticRecords</t>
  </si>
  <si>
    <t>['bruno mars', 'cardi b', 'finesse', 'bruno mars finesse', 'bruno mars cardi b', 'bruno mars cardi b finesse', 'finesse remix', 'bruno cardi finesse video', 'bruno mars cardi b video', 'finesse remix video', 'atlantic records', 'official music video', 'drippin in finesse', 'dripping in finesse', 'R&amp;B', 'soul music', 'bruno finesse video', 'bruno cardi in living color', 'we got it goin on', 'cardi', 'finesse video', 'bruno cardi in living color video', 'bruno mars dance songs', 'bruno cardi dance video']</t>
  </si>
  <si>
    <t>craAcv415FM</t>
  </si>
  <si>
    <t>Bruno Mars - Just The Way You Are (One Voice: Somos Live!) (Official Live Performance)</t>
  </si>
  <si>
    <t>Bruno Mars Just The Way You Are One Voice Somos Live Official Live Performance</t>
  </si>
  <si>
    <t>2017-10-15 01:18:57+00:00</t>
  </si>
  <si>
    <t>The official live performance of Bruno Mars' "Just The Way You Are" from the album 'Doo-Wops &amp; Hooligans' at One Voice: Somos Live! A Concert for Disaster Relief. 
ðŸ”” Subscribe for the latest official music videos, live performances, lyric videos, official audio, and more âž¤ https://Atlantic.lnk.to/BMsubscribe
Watch All Of Bruno Marsâ€™ Official Music Videos âž¤ https://bit.ly/2U7I3mi
See Bruno Mars on tour âž¤ Visit http://brunomars.com/tour for dates and more info.
Get Bruno Mars merchandise âž¤ https://brunom.rs/brunomarsstore
Follow Bruno Mars:
http://www.brunomars.com
http://www.instagram.com/brunomars
http://www.twitter.com/brunomars
http://www.facebook.com/brunomars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#JustTheWayYouAre #DooWopsAndHooligans #OneVoice #SomosLive #AtlanticRecords</t>
  </si>
  <si>
    <t>['bruno mars', 'just the way you are', 'bruno mars just the way you are', 'bruno just the way you are', 'doo-wops and hooligans', 'pop music', 'soul music', 'atlantic records', 'bruno mars love songs', 'love songs', "cause you're amazing just the way you are", "cause you're amazing", 'just the way you are video', 'cause your amazing', 'bruno mars music video', 'somos live', 'One Voice: Somos Live', 'bruno mars somos live', 'Bruno Mars - Just The Way You Are (One Voice: Somos Live!) (Official Live Performance)']</t>
  </si>
  <si>
    <t>Bruno Mars - Versace on the Floor (Official Music Video)</t>
  </si>
  <si>
    <t>Bruno Mars Versace on the Floor Official Music Video</t>
  </si>
  <si>
    <t>2017-08-14 01:24:48+00:00</t>
  </si>
  <si>
    <t>The official music video for Bruno Mars' "Versace on the Floor" from the album '24K Magic'.
ðŸ”” Subscribe for the latest official music videos, live performances, lyric videos, official audio, and more âž¤ https://Atlantic.lnk.to/BMsubscribe
Watch All Of Bruno Marsâ€™ Official Music Videos âž¤ https://bit.ly/2U7I3mi
See Bruno Mars on tour âž¤ Visit http://brunomars.com/tour for dates and more info.
Get Bruno Mars merchandise âž¤ https://brunom.rs/brunomarsstore
Follow Bruno Mars:
http://www.brunomars.com
http://www.instagram.com/brunomars
http://www.twitter.com/brunomars
http://www.facebook.com/brunomars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#VersaceOnTheFloor #24KMagic #OfficialMusicVideo #AtlanticRecords</t>
  </si>
  <si>
    <t>['bruno mars', 'versace on the floor', 'bruno mars versace on the floor', 'bruno versace on the floor', 'bruno mars versace', '24k magic', 'pop music', 'zendaya', 'bruno mars zendaya', 'bruno zendaya video', 'bruno mars zendaya video', 'bruno zendaya versace', 'atlantic records', 'official music video', 'Bruno Mars - Versace on the Floor (Official Music Video)', 'bruno mars love songs', 'love songs', 'take it off for me', 'zendaya versace', 'zendaya versace on the floor', 'R&amp;B']</t>
  </si>
  <si>
    <t>8VXW_gW8UpM</t>
  </si>
  <si>
    <t>Bruno Mars vs. David Guetta - Versace on The Floor (Official Audio)</t>
  </si>
  <si>
    <t>Bruno Mars vs David Guetta Versace on The Floor Official Audio</t>
  </si>
  <si>
    <t>2017-06-27 04:00:33+00:00</t>
  </si>
  <si>
    <t>The official audio for Bruno Mars vs. David Guetta's â€œVersace on the Floorâ€
ðŸ”” Subscribe for the latest official music videos, live performances, lyric videos, official audio, and more âž¤ https://Atlantic.lnk.to/BMsubscribe
Watch All Of Bruno Marsâ€™ Official Music Videos âž¤ https://bit.ly/2U7I3mi
See Bruno Mars on tour âž¤ Visit http://brunomars.com/tour for dates and more info.
Get Bruno Mars merchandise âž¤ https://brunom.rs/brunomarsstore
Follow Bruno Mars:
http://www.brunomars.com
http://www.instagram.com/brunomars
http://www.twitter.com/brunomars
http://www.facebook.com/brunomars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#DavidGuetta #VersaceOnTheFloor #24KMagic #OfficialAudio #AtlanticRecords</t>
  </si>
  <si>
    <t>['bruno mars', 'david guetta', 'bruno mars david guetta', 'bruno guetta', 'bruno vs guetta', 'versace on the floor', 'bruno guetta versace on the floor', 'bruno mars david guetta versace on the floor', 'official audio', 'atlantic records', 'pop music', 'R&amp;B', 'versace remix', 'versace on the floor remix', 'versace guetta remix', '24k magic', 'guetta versace on the floor remix', 'bruno mars vs david guetta', 'Bruno Mars vs. David Guetta - Versace on The Floor (Official Audio)']</t>
  </si>
  <si>
    <t>Gol9_yg8H8s</t>
  </si>
  <si>
    <t>Bruno Mars - Let's Go Crazy (Rehearsals for 59th Annual Grammy Awards) (Official Video)</t>
  </si>
  <si>
    <t>Bruno Mars Lets Go Crazy Rehearsals for 59th Annual Grammy Awards Official Video</t>
  </si>
  <si>
    <t>2017-06-22 20:57:30+00:00</t>
  </si>
  <si>
    <t>The official video for Bruno Mars' rehearsal of "Let's Go Crazy" for the 59th Annual Grammy Awards. 
33 years ago this Sunday, Prince and his band, The Revolution, released Purple Rain, one of the most important albums of all time. To celebrate the anniversary weekend, hereâ€™s a behind the scenes look of us rehearsing for the tribute we did at the 59th Grammy Awards. 
ðŸ”” Subscribe for the latest official music videos, live performances, lyric videos, official audio, and more âž¤ https://Atlantic.lnk.to/BMsubscribe
Watch all of Bruno Marsâ€™ Official Music Videos âž¤ https://bit.ly/2U7I3mi
See Bruno Mars on tour âž¤ Visit http://brunomars.com/tour for dates and more info.
Get Bruno Mars merchandise âž¤ https://brunom.rs/brunomarsstore
Follow Bruno Mars:
http://www.brunomars.com
http://www.instagram.com/brunomars
http://www.twitter.com/brunomars
http://www.facebook.com/brunomars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#Prince #LetsGoCrazy #OfficialAudio #GrammyAwards #AtlanticRecords</t>
  </si>
  <si>
    <t>['Bruno Mars', 'Prince', "Let's Go Crazy", '59th Annual Grammy Awards', 'Purple Rain', 'Rehearsals', 'atlantic records', 'bruno mars lets go crazy', "bruno mars let's go crazy", 'lets go crazy bruno mars', 'bruno mars prince cover', 'prince lets go crazy', "let's go crazy bruno mars cover", 'lets go crazy prince cover', 'official video', 'bruno mars grammy awards', 'bruno mars live performance', 'bruno mars behind the scenes', 'behind the scenes']</t>
  </si>
  <si>
    <t>37BCQ8bueCA</t>
  </si>
  <si>
    <t>Bruno Mars - 24K Magic (R3hab Remix) (Official Audio)</t>
  </si>
  <si>
    <t>Bruno Mars 24K Magic R3hab Remix Official Audio</t>
  </si>
  <si>
    <t>2017-05-26 04:02:56+00:00</t>
  </si>
  <si>
    <t>The official audio for Bruno Mars' "24K Magic (R3hab Remix)"
ðŸ”” Subscribe for the latest official music videos, live performances, lyric videos, official audio, and more âž¤ https://Atlantic.lnk.to/BMsubscribe
Watch All Of Bruno Marsâ€™ Official Music Videos âž¤ https://bit.ly/2U7I3mi
See Bruno Mars on tour âž¤ Visit http://brunomars.com/tour for dates and more info.
Get Bruno Mars merchandise âž¤ https://brunom.rs/brunomarsstore
Follow Bruno Mars:
http://www.brunomars.com
http://www.instagram.com/brunomars
http://www.twitter.com/brunomars
http://www.facebook.com/brunomars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#24KMagic #R3hab #OfficialAudio #AtlanticRecords</t>
  </si>
  <si>
    <t>['bruno mars', '24k magic', '24 karat magic', '24kmagic', 'bruno mars 24k magic', 'bruno 24k magic', 'pop music', 'soul music', 'atlantic records', '24k magic in the air', '24 karat magic in the air', '24k magic video', 'bruno mars dance songs', 'dance party', 'XXIV karat magic', "i'm a dangerous man", 'some money in my pocket', 'dance pop', 'R&amp;B', 'bruno mars 24k magic r3hab remix', 'bruno mats r3hab', '24k magic r3hab', '24k magic r3hab remix']</t>
  </si>
  <si>
    <t>Wd1Iz6j4WC0</t>
  </si>
  <si>
    <t>Bruno Mars - Versace on the Floor (Billboard Music Awards 2017) (Official Live Performance)</t>
  </si>
  <si>
    <t>Bruno Mars Versace on the Floor Billboard Music Awards 2017 Official Live Performance</t>
  </si>
  <si>
    <t>2017-05-22 03:51:37+00:00</t>
  </si>
  <si>
    <t>The official live performance of Bruno Mars' "Versace on the Floor" from the album '24K Magic' at the 2017 Billboard Music Awards. 
ðŸ”” Subscribe for the latest official music videos, live performances, lyric videos, official audio, and more âž¤ https://Atlantic.lnk.to/BMsubscribe
Watch All Of Bruno Marsâ€™ Official Music Videos âž¤ https://bit.ly/2U7I3mi
See Bruno Mars on tour âž¤ Visit http://brunomars.com/tour for dates and more info.
Get Bruno Mars merchandise âž¤ https://brunom.rs/brunomarsstore
Follow Bruno Mars:
http://www.brunomars.com
http://www.instagram.com/brunomars
http://www.twitter.com/brunomars
http://www.facebook.com/brunomars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#VersaceOnTheFloor #24KMagic #BillboardMusicAwards #AtlanticRecords</t>
  </si>
  <si>
    <t>['bruno mars', 'versace on the floor', 'bruno mars versace on the floor', 'bruno versace on the floor', 'bruno mars versace', '24k magic', 'pop music', 'R&amp;B music', 'bruno zendaya versace', 'atlantic records', 'bruno mars love songs', 'love songs', 'zendaya versace on the floor', 'Bruno Mars - Versace on the Floor (Billboard Music Awards 2017) (Official Live Performance)', 'billboard music awards', 'bruno billboard music awards', 'versace on the floor live', 'bruno mars live performance']</t>
  </si>
  <si>
    <t>55AUYnFKJGQ</t>
  </si>
  <si>
    <t>Bruno Mars - That's What I Like (Best of #DanceWithBruno Musical.ly Compilation)</t>
  </si>
  <si>
    <t>Bruno Mars Thats What I Like Best of DanceWithBruno Musically Compilation</t>
  </si>
  <si>
    <t>2017-04-27 20:37:37+00:00</t>
  </si>
  <si>
    <t>The Musical.ly compilation video of #DanceWithBruno for Bruno Mars' "That's What I Like". 
ðŸ”” Subscribe for the latest official music videos, live performances, lyric videos, official audio, and more âž¤ https://Atlantic.lnk.to/BMsubscribeâ€‹
Watch All Of Bruno Marsâ€™ Official Music Videos âž¤ https://bit.ly/2U7I3miâ€‹
See Bruno Mars on tour âž¤ Visit http://brunomars.com/tourâ€‹ for dates and more info.
Get Bruno Mars merchandise âž¤ https://brunom.rs/brunomarsstoreâ€‹
Follow Bruno Mars:
http://www.brunomars.comâ€‹
http://www.instagram.com/brunomarsâ€‹
http://www.twitter.com/brunomarsâ€‹
http://www.facebook.com/brunomarsâ€‹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#BrunoMarsâ€‹ #ThatsWhatILikeâ€‹ #24KMagicâ€‹ #OfficialVideoâ€‹ #AtlanticRecords</t>
  </si>
  <si>
    <t>['Bruno Mars', "That's What I Like", 'Musically', '#DanceWithBruno', 'Musical.ly compilation', 'Bruno', 'dance with bruno', 'thats what i like', "bruno mars that's what i like", 'official video', 'bruno mars dance video', 'atlantic records', 'bruno mars thats what i like', 'strawberry champagne on ice', "lucky for you that's what i like", "that's what i like video", 'Musical.ly', 'thats what i like video']</t>
  </si>
  <si>
    <t>UJtFM69pz80</t>
  </si>
  <si>
    <t>Bruno Mars - That's What I Like (Alan Walker Remix) (Official Audio)</t>
  </si>
  <si>
    <t>Bruno Mars Thats What I Like Alan Walker Remix Official Audio</t>
  </si>
  <si>
    <t>2017-04-21 22:03:44+00:00</t>
  </si>
  <si>
    <t>The official audio for Bruno Mars' "That's What I Like (Alan Walker Remix)".
ðŸ”” Subscribe for the latest official music videos, live performances, lyric videos, official audio, and more âž¤ https://Atlantic.lnk.to/BMsubscribe
Watch All Of Bruno Marsâ€™ Official Music Videos âž¤ https://bit.ly/2U7I3mi
See Bruno Mars on tour âž¤ Visit http://brunomars.com/tour for dates and more info.
Get Bruno Mars merchandise âž¤ https://brunom.rs/brunomarsstore
Follow Bruno Mars:
http://www.brunomars.com
http://www.instagram.com/brunomars
http://www.twitter.com/brunomars
http://www.facebook.com/brunomars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#AlanWalker #ThatsWhatILike #24KMagic #OfficialAudio #AtlanticRecords</t>
  </si>
  <si>
    <t>['Bruno Mars', "That's What I Like", 'Alan Walker', "That's What I Like Remix", 'Alan Walker Remix', 'Bruno', "bruno mars that's what i like", 'bruno mars thats what i like', "that's what i like alan walker", "that's what i like remix", 'bruno mars remix', 'Atlantic Records', 'bruno mars alan walker', 'bruno mars alan walker remix', 'bruno thats what i like', 'bruno mars dance songs', "Bruno Mars - That's What I Like (Alan Walker Remix) (Official Audio)", 'R&amp;B', 'soul music', 'thats what i like alan walker remix']</t>
  </si>
  <si>
    <t>SFg56WMZhbI</t>
  </si>
  <si>
    <t>Bruno Mars - That's What I Like (BLVK JVCK Remix) (Official Audio)</t>
  </si>
  <si>
    <t>Bruno Mars Thats What I Like BLVK JVCK Remix Official Audio</t>
  </si>
  <si>
    <t>2017-04-21 13:00:12+00:00</t>
  </si>
  <si>
    <t>The official audio for Bruno Mars' "That's What I Like (BLVK JVCK Remix)".
ðŸ”” Subscribe for the latest official music videos, live performances, lyric videos, official audio, and more âž¤ https://Atlantic.lnk.to/BMsubscribe
Watch All Of Bruno Marsâ€™ Official Music Videos âž¤ https://bit.ly/2U7I3mi
See Bruno Mars on tour âž¤ Visit http://brunomars.com/tour for dates and more info.
Get Bruno Mars merchandise âž¤ https://brunom.rs/brunomarsstore
Follow Bruno Mars:
http://www.brunomars.com
http://www.instagram.com/brunomars
http://www.twitter.com/brunomars
http://www.facebook.com/brunomars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#BLVKJVCK #ThatsWhatILike ##OfficialAudio #AtlanticRecords</t>
  </si>
  <si>
    <t>['Bruno Mars', "That's What I Like", 'BLVK JVCK', "That's What I Like Remix", 'BLVK JVCK Remix', 'Bruno', "bruno mars that's what i like", 'bruno mars thats what i like', "that's what i like BLVK JVCK", "that's what i like remix", 'thats what i like remix', 'bruno mars remix', 'Atlantic Records', 'bruno mars BLVK JVCK remix', 'bruno thats what i like', 'bruno mars dance songs', "Bruno Mars - That's What I Like (BLVK JVCK Remix) (Official Audio)", 'thats what i like BLVK JVCK remix', 'R&amp;B', 'soul music']</t>
  </si>
  <si>
    <t>lytM8rieYPI</t>
  </si>
  <si>
    <t>Bruno Mars - That's What I Like (Gucci Mane Remix) (Official Audio)</t>
  </si>
  <si>
    <t>Bruno Mars Thats What I Like Gucci Mane Remix Official Audio</t>
  </si>
  <si>
    <t>The official audio for Bruno Mars' "That's What I Like (Gucci Mane Remix)".
ðŸ”” Subscribe for the latest official music videos, live performances, lyric videos, official audio, and more âž¤ https://Atlantic.lnk.to/BMsubscribe
Watch All Of Bruno Marsâ€™ Official Music Videos âž¤ https://bit.ly/2U7I3mi
See Bruno Mars on tour âž¤ Visit http://brunomars.com/tour for dates and more info.
Get Bruno Mars merchandise âž¤ https://brunom.rs/brunomarsstore
Follow Bruno Mars:
http://www.brunomars.com
http://www.instagram.com/brunomars
http://www.twitter.com/brunomars
http://www.facebook.com/brunomars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#GucciMane #ThatsWhatILike #24KMagic #OfficialAudio #AtlanticRecords</t>
  </si>
  <si>
    <t>['Bruno Mars', "That's What I Like", 'Gucci Mane', "That's What I Like Remix", 'Gucci Mane Remix', 'Bruno', "bruno mars that's what i like", 'bruno mars thats what i like', "that's what i like gucci mane", "that's what i like remix", 'thats what i like remix', 'bruno mars remix', 'Atlantic Records', 'bruno mars gucci mane', 'bruno mars gucci mane remix', 'bruno thats what i like', 'bruno mars dance songs', "Bruno Mars - That's What I Like (Gucci Mane Remix) (Official Audio)"]</t>
  </si>
  <si>
    <t>AfI-J2TY1oQ</t>
  </si>
  <si>
    <t>Bruno Mars - Thatâ€™s What I Like (PARTYNEXTDOOR Remix) (Official Audio)</t>
  </si>
  <si>
    <t>Bruno Mars Thats What I Like PARTYNEXTDOOR Remix Official Audio</t>
  </si>
  <si>
    <t>2017-04-21 13:00:11+00:00</t>
  </si>
  <si>
    <t>The official audio for Bruno Mars' "That's What I Like (PARTYNEXTDOOR Remix)".
ðŸ”” Subscribe for the latest official music videos, live performances, lyric videos, official audio, and more âž¤ https://Atlantic.lnk.to/BMsubscribe
Watch All Of Bruno Marsâ€™ Official Music Videos âž¤ https://bit.ly/2U7I3mi
See Bruno Mars on tour âž¤ Visit http://brunomars.com/tour for dates and more info.
Get Bruno Mars merchandise âž¤ https://brunom.rs/brunomarsstore
Follow Bruno Mars:
http://www.brunomars.com
http://www.instagram.com/brunomars
http://www.twitter.com/brunomars
http://www.facebook.com/brunomars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#PARTYNEXTDOOR #ThatsWhatILike #24KMagic #OfficialAudio #AtlanticRecords</t>
  </si>
  <si>
    <t>['Bruno Mars', "That's What I Like", "That's What I Like Remix", 'partynextdoor', 'party next door', 'partynextdoor remix', 'Bruno', "bruno mars that's what i like", 'bruno mars thats what i like', "that's what i like party next door", "that's what i like remix", 'thats what i like remix', 'bruno mars remix', 'party next door thats what i like', 'Atlantic Records', 'bruno mars party next door', 'bruno mars party next door remix', 'bruno mars dance songs', 'bruno mars partynextdoor remix', 'PND bruno remix']</t>
  </si>
  <si>
    <t>PMivT7MJ41M</t>
  </si>
  <si>
    <t>Bruno Mars - Thatâ€™s What I Like [Official Music Video]</t>
  </si>
  <si>
    <t>Bruno Mars Thats What I Like Official Music Video</t>
  </si>
  <si>
    <t>2017-03-02 02:00:11+00:00</t>
  </si>
  <si>
    <t>The official music video for Bruno Mars' "Thatâ€™s What I Like" from the album â€˜24K Magicâ€™.
Stream/Download: https://atlantic.lnk.to/ThatsWhatILike
Directed by Bruno Mars and Jonathan Lia
ðŸ”” Subscribe for the latest official music videos, live performances, lyric videos, official audio, and more âž¤ https://Atlantic.lnk.to/BMsubscribe
Watch All Of Bruno Marsâ€™ Official Music Videos âž¤ https://bit.ly/2U7I3mi
Follow Bruno Mars:
http://www.brunomars.com
http://www.instagram.com/brunomars
http://www.twitter.com/brunomars
http://www.facebook.com/brunomars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#ThatsWhatILike #24KMagic #AllThisIsHereForYou</t>
  </si>
  <si>
    <t>['bruno mars', "that's what i like", 'thats what i like', "bruno mars that's what i like", "bruno that's what i like", '24k magic', 'Bruno Mars - Thatâ€™s What I Like (Official Music Video)', 'lucky for you', 'bruno mars thats what i like', 'strawberry champagne on ice', 'gold jewelry shining so bright', 'jump in the cadillac', "lucky for you that's what i like", 'bruno mars dance songs', "that's what i like video", 'all this is here for you', "Say it's us and I'll agree", 'just to put a smile on it']</t>
  </si>
  <si>
    <t>EK4ousC7SSQ</t>
  </si>
  <si>
    <t>Bruno Mars - That's What I Like (from the 2017 Brit Awards) (Official Live Performance)</t>
  </si>
  <si>
    <t>Bruno Mars Thats What I Like from the 2017 Brit Awards Official Live Performance</t>
  </si>
  <si>
    <t>2017-02-22 22:50:22+00:00</t>
  </si>
  <si>
    <t>The official live performance of Bruno Mars' "Thatâ€™s What I Like" from the album '24K Magic' at the 2017 Brit Awards.
ðŸ”” Subscribe for the latest official music videos, live performances, lyric videos, official audio, and more âž¤ https://Atlantic.lnk.to/BMsubscribe
Watch All Of Bruno Marsâ€™ Official Music Videos âž¤ https://bit.ly/2U7I3mi
See Bruno Mars on tour âž¤ Visit http://brunomars.com/tour for dates and more info.
Get Bruno Mars merchandise âž¤ https://brunom.rs/brunomarsstore
Follow Bruno Mars:
http://www.brunomars.com
http://www.instagram.com/brunomars
http://www.twitter.com/brunomars
http://www.facebook.com/brunomars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#ThatsWhatILike #24KMagic #BritAwards #AtlanticRecords</t>
  </si>
  <si>
    <t>['bruno mars', "that's what i like", "bruno mars that's what i like", 'thats what i like', "bruno that's what i like", 'brit awards', 'brit awards 2017', '24k magic', 'official live performance', 'pop music', 'dance pop', 'soul music', 'atlantic records', "Bruno Mars - That's What I Like (from the 2017 Brit Awards) (Official Live Performance)", 'bruno mars thats what i like', 'bruno mars live', 'bruno mars brit awards', 'strawberry champagne on ice', 'bruno mars live performance', 'bruno thats what i like', 'R&amp;B']</t>
  </si>
  <si>
    <t>MRSaiAREnwI</t>
  </si>
  <si>
    <t>Bruno Mars - Finesse (Official Audio)</t>
  </si>
  <si>
    <t>Bruno Mars Finesse Official Audio</t>
  </si>
  <si>
    <t>2016-12-07 17:10:07+00:00</t>
  </si>
  <si>
    <t>The official audio for Bruno Mars' "Finesse" from the album '24K Magic'. 
ðŸ”” Subscribe for the latest official music videos, live performances, lyric videos, official audio, and more âž¤ https://Atlantic.lnk.to/BMsubscribe
Watch All Of Bruno Marsâ€™ Official Music Videos âž¤ https://bit.ly/2U7I3mi
See Bruno Mars on tour âž¤ Visit http://brunomars.com/tour for dates and more info.
Get Bruno Mars merchandise âž¤ https://brunom.rs/brunomarsstore
Follow Bruno Mars:
http://www.brunomars.com
http://www.instagram.com/brunomars
http://www.twitter.com/brunomars
http://www.facebook.com/brunomars
The official YouTube channel of Atlantic Records artist Bruno Mars. 
11x GRAMMY Award winner and 27x GRAMMY Award nominee Bruno Mars is a celebrated singer, songwriter, producer, and musician with iconic hits like "The Lazy Song", "That's What I Like", "Just The Way You Are", "24K Magic", "Locked Out Of Heaven", and "When I Was Your Man". His legendary body of work also includes blockbuster albums such as Doo-Wops &amp; Hooligans, Unorthodox Jukebox, and 24K Magic, as well as era-defining collaborations like "Uptown Funk" with Mark Ronson, "Finesse" with Cardi B, and "Nothin' On You" with B.o.B. Forever classic, yet supremely innovative, Bruno continues to redefine music, style, and popular culture, pushing the boundaries of pop, R&amp;B, funk, soul, hip-hop, and dance, and remains as influential as ever.
#BrunoMars #Finesse #24KMagic #OfficialAudio #AtlanticRecords</t>
  </si>
  <si>
    <t>['finesse', 'bruno mars', 'atlantic records', 'Bruno Mars - Finesse (Official Audio)', 'bruno mars finesse', 'drippin in finesse', 'official audio', 'bruno mars 24k magic', 'finesse 24k magic', 'bruno mars finesse video', 'dripping in finesse', 'R&amp;B', 'soul music', 'bruno finesse video', 'bruno mars dance songs', '24K magic', 'bruno finesse song', 'dance party', 'bruno finesse']</t>
  </si>
  <si>
    <t>anJN0fYg2Vw</t>
  </si>
  <si>
    <t>UCPW4ObAtDezrOGo2gjYOctg</t>
  </si>
  <si>
    <t>Marshmello, Juice WRLD - Bye Bye (Official Visualizer)</t>
  </si>
  <si>
    <t>Marshmello Juice WRLD Bye Bye Official Visualizer</t>
  </si>
  <si>
    <t>2022-10-18 13:00:01+00:00</t>
  </si>
  <si>
    <t>Marshmello, Juice WRLD - Bye Bye 
Stream/Download â€œBye Byeâ€: 
https://marshmelloxjuicewrld.lnk.to/ByeBye
Follow Marshmello:
Merch | https://www.marshmellomusic.com/colle...
Spotify | http://spoti.fi/Marshmello
Apple Music | http://apple.co/2n8Evz6
SoundCloud | http://soundcloud.com/marshmellomusic
Instagram | http://instagram.com/marshmello
Facebook | http://facebook.com/marshmello
Twitter | http://twitter.com/marshmello
Twitch | http://twitch.tv/marshmellomusic
TikTok | https://tiktok.com/@marshmello 
Follow Juice WRLD:
Merch | https://999club.com/
SoundCloud | https://soundcloud.com/uiceheidd
Twitter | https://twitter.com/JuiceWorlddd
Instagram | https://www.instagram.com/juicewrld999/
Music video by Marshmello, Juice WRLD performing Bye Bye (Visualizer). Â© 2022 Joytime Collective LLC/Grade A Productions, LLC, under exclusive license to Interscope Records
http://vevo.ly/XhyQgu</t>
  </si>
  <si>
    <t>['Marshmello', 'Juice', 'WRLD', 'Bye', '(Visualizer)', 'Joytime', 'Collective/Grade', 'Productions/Interscope', 'Records', 'Hip', 'Hop']</t>
  </si>
  <si>
    <t>WpAuNSU--cQ</t>
  </si>
  <si>
    <t>Marshmello, Juice WRLD - Bye Bye (Official Video)</t>
  </si>
  <si>
    <t>Marshmello Juice WRLD Bye Bye Official Video</t>
  </si>
  <si>
    <t>2022-10-14 04:00:24+00:00</t>
  </si>
  <si>
    <t>Marshmello, Juice WRLD - Bye Bye 
Stream/Download â€œBye Byeâ€: 
https://marshmelloxjuicewrld.lnk.to/ByeBye
Follow Marshmello:
Merch | https://www.marshmellomusic.com/colle...
Spotify | http://spoti.fi/Marshmello
Apple Music | http://apple.co/2n8Evz6
SoundCloud | http://soundcloud.com/marshmellomusic
Instagram | http://instagram.com/marshmello
Facebook | http://facebook.com/marshmello
Twitter | http://twitter.com/marshmello
Twitch | http://twitch.tv/marshmellomusic
TikTok | https://tiktok.com/@marshmello 
Follow Juice WRLD:
Merch | https://999club.com/
SoundCloud | https://soundcloud.com/uiceheidd
Twitter | https://twitter.com/JuiceWorlddd
Instagram | https://www.instagram.com/juicewrld999/
Credits:
Directors: Stripmall
Creative Director: Sus Boy
Production Company: Dreambear 
Executive Producers: Evan Brown &amp; Dave Gelb 
Producer: Nicolette Moreno 
Line Producer: Jagger Corcione
Production Manager: Michael Magana
1st AD: Amy Campione
Director of Photography: Jonathan Chou
1st AC: Casey Van Der Touw 
2nd AC: Justin Wall 
Gaffer: Skott Khuu
Key Grip: Sergio Silva
BBE: Amber Jones
BBG: Robby Dulaney
Swing: Uriel Urbe
Production Designer: Rickey Ramirez 
Art: Sink or Swim Creative
Editors: Stripmall  
VFX: Surpreeze 
Juice WRLD Animation: @w0lf_tech
Colorist: Gabe Sanchez
PA: Jody Thompson @rome5_
PA: Alex Waxenbaum @awaxlaphotog
Talent: Dallas Hawkins
Music video by Marshmello, Juice WRLD performing Bye Bye. Â© 2022 Joytime Collective LLC/Grade A Productions, LLC, under exclusive license to Interscope Records
http://vevo.ly/iw0UZp</t>
  </si>
  <si>
    <t>['Marshmello', 'Juice', 'WRLD', 'Bye', 'Joytime', 'Collective/Grade', 'Productions/Interscope', 'Records', 'Hip', 'Hop']</t>
  </si>
  <si>
    <t>wtrajHTVgfw</t>
  </si>
  <si>
    <t>UCEdvpU2pFRCVqU6yIPyTpMQ</t>
  </si>
  <si>
    <t>Iâ€™m Curating This Years Music For The NFL's Monday Night Football on ESPN ðŸˆ</t>
  </si>
  <si>
    <t xml:space="preserve">Im Curating This Years Music For The NFLs Monday Night Football on ESPN </t>
  </si>
  <si>
    <t>2022-09-08 14:23:29+00:00</t>
  </si>
  <si>
    <t>Iâ€™m Curating This Years Music For The NFL's Monday Night Football on ESPN ðŸˆ
Song: Marshmello x Polo G - Grown Man [Prod. Marshmello &amp; Southside] Coming Soon</t>
  </si>
  <si>
    <t>['NFL', 'Monday night football', 'ESPN', 'Football', 'Drone', 'Dallas cowboys', 'Grown man', 'Marshmello', 'Polo g', 'Southside', 'Dallas cowboys cheerleaders', 'NFL cheerleaders', 'Satisfying video', 'Drone video']</t>
  </si>
  <si>
    <t>PaTcKvWQv5Y</t>
  </si>
  <si>
    <t>Marshmello, Khalid - Numb (2022 MTV VMAs)</t>
  </si>
  <si>
    <t>Marshmello Khalid Numb 2022 MTV VMAs</t>
  </si>
  <si>
    <t>2022-09-07 21:08:31+00:00</t>
  </si>
  <si>
    <t>Listen to â€œNumbâ€: https://khalid.lnk.to/Numb 
Watch the music video for "Numb": https://khalid.lnk.to/Numb/youtube 
Follow Marshmello: 
Merch: mellogang.com/collections/new-arrivals 
Spotify: http://spoti.fi/Marshmello
Apple Music: http://apple.co/2n8Evz6
SoundCloud: http://soundcloud.com/marshmellomusic
Instagram: http://instagram.com/marshmello
Facebook: http://facebook.com/marshmello
Twitter: http://twitter.com/marshmello
Twitch: http://twitch.tv/marshmellomusic
TikTok: https://tiktok.com/@marshmello 
Follow Khalid:
TikTok: https://www.tiktok.com/@thegr8khalid
Instagram: https://www.instagram.com/thegr8khalid/
Twitter: https://twitter.com/thegreatkhalid
Facebook: https://www.facebook.com/thegreatkhalid
Soundcloud: https://soundcloud.com/thegreatkhalid 
#Marshmello #Khalid #Numb</t>
  </si>
  <si>
    <t>['marshmello', 'khalid', 'numb', 'marshmello new music', 'khalid new music', 'marshmello numb', 'marshmello khalid numb', 'marshmello khalid numb remix', 'numb remix', 'marshmello numb remix', 'khalid numb remix', 'numb remix lyrics', 'bazzi', 'sabrina claudio', 'alok', 'marshmello khalid Records', 'Marshmello Khalid', 'Joytime Collective/RCA Records', 'Numb', 'Pop']</t>
  </si>
  <si>
    <t>ySBEQdA6X6k</t>
  </si>
  <si>
    <t>Marshmello x Mae Muller x Trippie Redd - American Psycho (Official Lyric Video Mello's Version)</t>
  </si>
  <si>
    <t>Marshmello x Mae Muller x Trippie Redd American Psycho Official Lyric Video Mellos Version</t>
  </si>
  <si>
    <t>2022-08-26 13:00:37+00:00</t>
  </si>
  <si>
    <t>Marshmello x Mae Muller x Trippie Redd - American Psycho (Official Lyric Video Mello's Version) 
Stream/Download "American Psycho" â–¶ https://marshmello.lnk.to/AmericanPsycho 
Official Marshmello Merch â–¶ https://marshmellomusic.com
SUBSCRIBE HERE â–¶ http://youtube.com/marshmellomusic?sub_confirmation=1
---MORE Marshmello Music
Listen to SHOCKWAVE â–¶ https://marshmello.ffm.to/shockwave
Listen to Joytime III â–¶ https://ffm.to/joytimeiii
Listen to Joytime II â–¶ http://smarturl.it/JOYTIMEII
WATCH LBYLM MUSIC VIDEO â–¶ https://youtu.be/hmUyEDG7Jy0
WATCH COME &amp; GO MUSIC VIDEO â–¶ https://youtu.be/Dxm3cHrKcbA
WATCH HAPPIER MUSIC VIDEO â–¶ https://youtu.be/m7Bc3pLyij0
WATCH FRIENDS MUSIC VIDEO â–¶ https://youtu.be/jzD_yyEcp0M
WATCH SILENCE MUSIC VIDEO â–¶ https://youtu.be/Tx1sqYc3qas
WATCH WOLVES MUSIC VIDEO â–¶ https://youtu.be/cH4E_t3m3xM
WATCH ALONE MUSIC VIDEO â–¶ https://youtu.be/ALZHF5UqnU4
MARSHMELLO:
Merch | https://mellogang.com/collections/new-arrivals/
Spotify | http://spoti.fi/Marshmello
Apple Music | http://apple.co/2n8Evz6
SoundCloud | http://soundcloud.com/marshmellomusic
Instagram | http://instagram.com/marshmello
Facebook | http://facebook.com/marshmello
Twitter | http://twitter.com/marshmello
Twitch | http://twitch.tv/marshmellomusic
TikTok | https://tiktok.com/@marshmello
Follow Mae Muller:
Mailing list | https://maemuller.lnk.to/RegisterID
Instagram | https://maemuller.lnk.to/InstagramID
TikTok | https://maemuller.lnk.to/TikTokID
Facebook | https://maemuller.lnk.to/FacebookID
Twitter | https://maemuller.lnk.to/TwitterID
YouTube | https://www.youtube.com/channel/UCJUE0ZnNiQ5HLdyaMz1JA3g
Follow Trippie Redd:
Instagram | https://www.instagram.com/trippieredd/
Twitter | https://twitter.com/trippieredd 
TikTok | https://www.tiktok.com/@trippieatplay
Facebook | https://www.facebook.com/TrippieRedd
SoundCloud | https://soundcloud.com/trippie-hippie-2
YouTube | https://www.youtube.com/channel/UCstw-41J8syXgdJ8xWvaizA
Credits: 
Animation By: https://www.instagram.com/fonsschiedon/
American Psycho Lyrics: 
I'm a trainwreck
Kinda jealous
Sometimes I get a Little bit selfish
Pessimistic
A little twisted
But at least Iâ€™m not the one
That canâ€™t admit it
If I had to blame somebody
Then you would be that body
You put the T in toxic
Yeah, you do
[CHORUS]
Oh youâ€™re so
Bad for my health
When I shouldâ€™ve Hated you
You made MeHate Myself
But I know better now
All the lies thatI believed in
Why are you surprised that Iâ€™m leaving
Put On Quite A Show
True American Psycho
[Trippie Verse]
Woah she said that Iâ€™m a psycho
Whoah she said Iâ€™m not her type tho
Ooo Iâ€™m out my mind, out my mind
I didnâ€™t mean to fall in love
I didnâ€™t mean to lose your trust
You used to call me on the phone
Nowadays you only calling me psycho
[Chorus]
Oh youâ€™re so
Bad for my health
When I shouldâ€™ve Hated you
You made MeHate Myself
But I know better now
All the lies thatI believed in
Why are you surprised that Iâ€™m leaving
Put On Quite A Show
True American Psycho
True American Psycho
True American Psycho
If I had to blame somebody
Then you would be that body
You put the T in toxic
Yeah, you do
Iâ€™m so done
All the lies that I believed in
Why are you surprised that Iâ€™m leaving
Put On Quite A Show
True American Psycho
True American Psycho
True American Psycho
#AmericanPsycho #Marshmello #MaeMuller #TrippieRedd</t>
  </si>
  <si>
    <t>['marshmello', 'marshmallow', 'Marshmello friends', 'music', 'marshmello happier', 'Mae', 'Muller', 'Trippie', 'Redd', 'American', 'Psycho', 'Astralwerks', 'Pop', 'Mae Muller', 'Trippie Redd', 'American Psycho', 'Mae Muller American Psycho', 'Trippie Redd American Psycho', 'American Psycho Marshmello', 'American Psycho Trippie Redd', 'Marshmello Mae Muller', 'Marshmello Trippie Redd', 'Marshmello Mae Muller Trippie Redd', 'You put the in toxic', 'toxic', 'pop', 'pop music', 'dance music', 'dance pop', 'alt pop', 'toxic songs', 'ë§ˆì‹œë©œë¡œ', 'ë®ëŸ¬', 'íŠ¸ë¦¬í”¼ ë ˆë“œ']</t>
  </si>
  <si>
    <t>04qwdbH9nBY</t>
  </si>
  <si>
    <t>Marshmello, Khalid - Numb (DJ YUKI Remix)</t>
  </si>
  <si>
    <t>Marshmello Khalid Numb DJ YUKI Remix</t>
  </si>
  <si>
    <t>2022-08-26 04:00:02+00:00</t>
  </si>
  <si>
    <t>"Numb" (DJ YUKI Remix) Out Now: https://khalid.lnk.to/NumbDJYuki
Listen to â€œNumbâ€: https://khalid.lnk.to/Numb 
Watch the music video for "Numb": https://khalid.lnk.to/Numb/youtube 
Follow Marshmello: 
Merch: mellogang.com/collections/new-arrivals 
Spotify: http://spoti.fi/Marshmello
Apple Music: http://apple.co/2n8Evz6
SoundCloud: http://soundcloud.com/marshmellomusic
Instagram: http://instagram.com/marshmello
Facebook: http://facebook.com/marshmello
Twitter: http://twitter.com/marshmello
Twitch: http://twitch.tv/marshmellomusic
TikTok: https://tiktok.com/@marshmello 
Follow Khalid:
TikTok: https://www.tiktok.com/@thegr8khalid
Instagram: https://www.instagram.com/thegr8khalid/
Twitter: https://twitter.com/thegreatkhalid
Facebook: https://www.facebook.com/thegreatkhalid
Soundcloud: https://soundcloud.com/thegreatkhalid 
Follow DJ YUKI:
TikTok: https://www.tiktok.com/@djyukimusic
Instagram: https://www.instagram.com/djyukimusic
Twitter: https://twitter.com/djyukimusic
Soundcloud: https://soundcloud.com/djyukimusic
#Marshmello #Khalid #DJYUKI #Numb</t>
  </si>
  <si>
    <t>['marshmello', 'khalid', 'dj yuki', 'marshmello new music', 'khalid new music', 'dj yuki new music', 'marshmello numb', 'marshmello khalid numb', 'marshmello khalid numb remix', 'numb remix', 'marshmello numb remix', 'khalid numb remix', 'dj yuki numb remix', 'numb remix lyrics', 'dj yuki songs', 'bazzi', 'sabrina claudio', 'alok', 'marshmello khalid dj yuki', 'Dance', 'Joytime Collective/RCA Records', 'Marshmello Khalid', 'Numb']</t>
  </si>
  <si>
    <t>M73wdR2VhIc</t>
  </si>
  <si>
    <t>Marshmello, Khalid - Numb (Alok Remix)</t>
  </si>
  <si>
    <t>Marshmello Khalid Numb Alok Remix</t>
  </si>
  <si>
    <t>2022-08-12 04:00:10+00:00</t>
  </si>
  <si>
    <t>"Numb" (Alok Remix) Out Now: https://khalid.lnk.to/NumbAlokRemix
Listen to â€œNumbâ€: https://khalid.lnk.to/Numb
Watch the music video for "Numb": https://khalid.lnk.to/Numb/youtube
Follow Marshmello:
Merch: mellogang.com/collections/new-arrivals
Spotify: http://spoti.fi/Marshmello
Apple Music: http://apple.co/2n8Evz6
SoundCloud: http://soundcloud.com/marshmellomusic
Instagram: http://instagram.com/marshmello
Facebook: http://facebook.com/marshmello
Twitter: http://twitter.com/marshmello
Twitch: http://twitch.tv/marshmellomusic
TikTok: https://tiktok.com/@marshmello 
Follow Khalid:
TikTok: https://www.tiktok.com/@thegr8khalid
Instagram: https://www.instagram.com/thegr8khalid/
Twitter: https://twitter.com/thegreatkhalid
Facebook: https://www.facebook.com/thegreatkhalid
Soundcloud: https://soundcloud.com/thegreatkhalid
Follow Alok: 
TikTok: https://www.tiktok.com/@alok
Instagram: https://instagram.com/alok
Twitter: https://twitter.com/alokoficial
Facebook: https://www.facebook.com/livealok
SoundCloud: https://soundcloud.com/livealok
#Khalid #Marshmello #Alok #Numb</t>
  </si>
  <si>
    <t>['marshmello', 'khalid', 'alok', 'marshmello new music', 'Khalid new music', 'alok new music', 'numb', 'khalid numb', 'marshmello numb', 'marshmello khalid numb', 'marshmelllo khalid numb remix', 'numb remix', 'marshmello numb remix', 'khalid numb remix', 'alok remix', 'alok numb remix', 'marshmello alok khalid', 'alok khalid remix', 'numb lyrics', 'numb remix lyrics', 'alok song', 'alok dj', 'alok tomorrowland', 'Numb remix alok', 'numb remix khalid', 'numb remix marshmello', 'bazzi', 'sabrina']</t>
  </si>
  <si>
    <t>Marshmello, Mae Muller, Trippie Redd - American Psycho</t>
  </si>
  <si>
    <t>Marshmello Mae Muller Trippie Redd American Psycho</t>
  </si>
  <si>
    <t>2022-07-29 16:00:11+00:00</t>
  </si>
  <si>
    <t>Marshmello, Mae Muller, Trippie Redd - American Psycho
Stream/Download â€American Psychoâ€ : https://marshmello.lnk.to/AmericanPsycho
SUBSCRIBE HERE â–¶ http://youtube.com/marshmellomusic?su...
Marshmello Music Video Mix â–¶ https://www.youtube.com/playlist?list...
Follow Marshmello:
Merch | mellogang.com/collections/new-arrivals
Spotify | http://spoti.fi/Marshmello
Apple Music | http://apple.co/2n8Evz6
SoundCloud | http://soundcloud.com/marshmellomusic
Instagram | http://instagram.com/marshmello
Facebook | http://facebook.com/marshmello
Twitter | http://twitter.com/marshmello
Twitch | http://twitch.tv/marshmellomusic
TikTok | https://tiktok.com/@marshmello
Follow Mae Muller:
Mailing list | https://maemuller.lnk.to/RegisterID
Instagram | https://maemuller.lnk.to/InstagramID
TikTok | https://maemuller.lnk.to/TikTokID
Facebook | https://maemuller.lnk.to/FacebookID
Twitter | https://maemuller.lnk.to/TwitterID
YouTube | https://www.youtube.com/channel/UCJUE...
Follow Trippie Redd:
Instagram | https://www.instagram.com/trippieredd/
Twitter | https://twitter.com/trippieredd 
TikTok | https://www.tiktok.com/@trippieatplay
Facebook | https://www.facebook.com/TrippieRedd
SoundCloud | https://soundcloud.com/trippie-hippie-2
YouTube | https://www.youtube.com/channel/UCstw... 
Credits:
Director: Raja Virdi
Executive Producers: Greg Smith &amp; Javier Alejandro
Producers: Joseph J Goldman &amp; Greg Smith
Production Company: N O I R
Directors Rep: Claire Stubbs @ Mouthpiece
Commissioner: Loies Kim
Production Manager: Zoe Gunn
Production Assistants: Katie Hackett &amp; Abbey Valentina
Production Intern: Rebecca Cassin
1st AD: Tom Kelly
Runner: Stan Greengrass
DOP: Pieter Snyman
Focus Puller: Josh Tue
Loader: Michael Mroczek
Trainee: Saarah Patel
Grip: Alex Hudson
Steadicam: Austin Phillips
Video Playback: Dayo Olufemi
Music Playback: Phil Hartley
Gaffer: Joe Sherno
Sparks: Nykola Bulavsky, Ross Brown, Jack Ryan, Will Jessel, Steve Fusco
Desk Op: Daf Cook
Riggers: Niall Cashman, Joe Knight
Production Designer: Sarah Asmail
Art Assistants: Elin Taylor, Jade Rache
Carpentry Manager: Toby Calidicott
Carpenters: David Oâ€™Niell, Malo Green, Anton Hetherston, Kadeem Bynoe, George Bull, Pablo Cattermole, Henry Buck, Kevin Cardosa, Bahri Almaghrabi
Scenic Painters: Neil Clarke, Darya Diamond, Andrew Greenfield, James Manning, Sarah Hall, Laura Anne Hyde
Movement Director: Claudimar Neto
Artist MUA: Zara Ali
Artist Hair: Oskar Pera
Artist Styling: Soki Mak
Artist Styling Assistant: Grace Carolan
BTS: Mila Austin
Casting: Talent Talks
Body Double: Heidi Caterina
Medic: Nissi Adeduntan
DOP (2nd Unit Pick Up): Jomar Oâ€™Mallay
Focus Puller (2nd Unit Pick Up): Connor Hutton
Gaffer (2nd Unit Pick Up): James Duffy
Sparks (2nd Unit Pick Up): Daniel Svilenov, Piotr Tomasikiewicz
Location (2nd Unit Pick Up): Big Sky Studios
Editor: Samuel Marr
Edit Producer: Kirsty Oldfield
Edit Company: Stitch
VFX: Jakob Thorhallson, Phil Woods
Beauty: MÃ©rchant
Colourist: Connor Coolbear
Colour EP: Oliver Whitworth
Colour Grading Company: Electric Theatre Collective
Camera &amp; Grip: Take 2 Films
Lighting: SHL
Production Kit: Get Set Hire
Location &amp; Catering: The Backstage Centre
Marshmello Creative Director: Barney Patterson
Marshmello Management: Moe Shalizi, Lauren Einbinder, Bella Tamis
Mae Muller Management: Lucy Tallant
Trippie Redd Management: Teni Seriki, Peter Jideonwo
Label Creative Director: Joe Mortimer
Label Head of Marketing: Luke Armitage
Label: Astralwerks
Lyrics: 
I'm a trainwreck
Kinda jealous
Sometimes I get a Little bit selfish
Pessimistic
A little twisted
But at least Iâ€™m not the one
That canâ€™t admit it
If I had to blame somebody
Then you would be that body
You put the T in toxic
Yeah, you do
[CHORUS]
Oh youâ€™re so
Bad for my health
When I shouldâ€™ve Hated you
You made MeHate Myself
But I know better now
All the lies thatI believed in
Why are you surprised that Iâ€™m leaving
Put On Quite A Show
True American Psycho
[Trippie Verse]
Woah she said that Iâ€™m a psycho
Whoah she said Iâ€™m not her type tho
Ooo Iâ€™m out my mind, out my mind
I didnâ€™t mean to fall in love
I didnâ€™t mean to lose your trust
You used to call me on the phone
Nowadays you only calling me psycho
[Chorus]
Oh youâ€™re so
Bad for my health
When I shouldâ€™ve Hated you
You made MeHate Myself
But I know better now
All the lies thatI believed in
Why are you surprised that Iâ€™m leaving
Put On Quite A Show
True American Psycho
True American Psycho
True American Psycho
If I had to blame somebody
Then you would be that body
You put the T in toxic
Yeah, you do
Iâ€™m so done
All the lies that I believed in
Why are you surprised that Iâ€™m leaving
Put On Quite A Show
True American Psycho
True American Psycho
True American Psycho
#AmericanPsycho #Marshmello #MaeMuller #TrippieRedd</t>
  </si>
  <si>
    <t>['Marshmello', 'Mae', 'Muller', 'Trippie', 'Redd', 'American', 'Psycho', 'Astralwerks', 'Pop', 'Mae Muller', 'Trippie Redd', 'American Psycho', 'Mae Muller American Psycho', 'Trippie Redd American Psycho', 'American Psycho Marshmello', 'American Psycho Trippie Redd', 'Marshmello Mae Muller', 'Marshmello Trippie Redd', 'Marshmello Mae Muller Trippie Redd', 'You put the in toxic', 'toxic', 'pop', 'pop music', 'dance music', 'dance pop', 'alt pop', 'toxic songs', 'astralwerks', 'ë§ˆì‹œë©œë¡œ', 'ë®ëŸ¬', 'íŠ¸ë¦¬í”¼ ë ˆë“œ']</t>
  </si>
  <si>
    <t>F1mchToZWBw</t>
  </si>
  <si>
    <t>Marshmello, Khalid - Numb (KC Lights Remix)</t>
  </si>
  <si>
    <t>Marshmello Khalid Numb KC Lights Remix</t>
  </si>
  <si>
    <t>2022-07-22 04:00:03+00:00</t>
  </si>
  <si>
    <t>"Numb" (KC Lights Remix) Out Now: https://khalid.lnk.to/NumbKCRemix
Listen to â€œNumbâ€: https://khalid.lnk.to/Numb
Watch the music video for "Numb": https://khalid.lnk.to/Numb/youtube
Follow Marshmello:
Merch | mellogang.com/collections/new-arrivals
Spotify | http://spoti.fi/Marshmello
Apple Music | http://apple.co/2n8Evz6
SoundCloud | http://soundcloud.com/marshmellomusic
Instagram | http://instagram.com/marshmello
Facebook | http://facebook.com/marshmello
Twitter | http://twitter.com/marshmello
Twitch | http://twitch.tv/marshmellomusic
TikTok | https://tiktok.com/@marshmello 
Follow Khalid:
TikTok: https://www.tiktok.com/@thegr8khalid
Instagram: https://www.instagram.com/thegr8khalid/
Twitter: https://twitter.com/thegreatkhalid
Facebook: https://www.facebook.com/thegreatkhalid
KC Lights: 
TikTok: https://www.tiktok.com/@kclightsmusic
Instagram: https://www.instagram.com/kclightsmusic/
Twitter: https://twitter.com/KC_Lights
Facebook: https://www.facebook.com/kclightsmusic
SoundCloud: https://soundcloud.com/kc-lights
YouTube: https://www.youtube.com/channel/UC_qiVRk8MChopVyVcFQTqcQ
#Khalid #Marshmello #KCLights #Numb</t>
  </si>
  <si>
    <t>['khalid', 'marshmello', 'khalid and marshmello', 'khalid numb', 'marshmello numb', 'khalid marshmello numb', 'numb khalid', 'numb marshmello', 'khalid 8teen', 'khalid american teen', 'khalid lovely', 'khalid silence', 'khalid young dumb and broke', 'khalid skyline', 'marshmello leave before you love me', 'marshmello happier', 'marshmello come and go', 'marshmello kc lights', 'marshmello numb kc lights', 'khalid kc lights', 'khalid numb kc lights', 'Dance', 'Joytime Collective/RCA Records']</t>
  </si>
  <si>
    <t>Marshmello, Khalid - The Making of 'Numb' (Vevo Footnotes)</t>
  </si>
  <si>
    <t>Marshmello Khalid The Making of Numb Vevo Footnotes</t>
  </si>
  <si>
    <t>2022-07-19 16:00:00+00:00</t>
  </si>
  <si>
    <t>Listen to â€œNumbâ€: https://khalid.lnk.to/Numb
Watch the music video for "Numb": https://khalid.lnk.to/Numb/youtube
Follow Marshmello:
Merch | mellogang.com/collections/new-arrivals
Spotify | http://spoti.fi/Marshmello
Apple Music | http://apple.co/2n8Evz6
SoundCloud | http://soundcloud.com/marshmellomusic
Instagram | http://instagram.com/marshmello
Facebook | http://facebook.com/marshmello
Twitter | http://twitter.com/marshmello
Twitch | http://twitch.tv/marshmellomusic
TikTok | https://tiktok.com/@marshmello 
Follow Khalid:
TikTok: https://www.tiktok.com/@thegr8khalid
Instagram: https://www.instagram.com/thegr8khalid/
Twitter: https://twitter.com/thegreatkhalid
Facebook: https://www.facebook.com/thegreatkhalid
Vevo
http://facebook.com/vevo
http://twitter.com/vevo
http://instagram.com/vevo
https://www.tiktok.com/@vevo
Executive Producer: Micah Bickham
Producer: Ronni Leverich
Editor: Austin Prahl
Design: Sydney Emery
Format developed by: Sydney Emery, Justin Brown, Austin Prahl
Music &amp; Talent: Annie Shapiro + Jordan Ferree 
#Khalid #VevoFootnotes #Numb</t>
  </si>
  <si>
    <t>['Marshmello', 'Khalid', 'The', 'Making', "'Numb'", '(Vevo', 'Footnotes)', 'RCA', 'Records', 'Electronic', 'Hip-Hop', 'khalid music', 'khalid new music', 'khalid american teen', 'khalid lovely', 'khalid billie eilish', 'khalid silence', 'khalid numb', 'khalid young dumb and broke', 'khalid skyline', 'khalid location', 'khalid 8teen', 'khalid eighteen', 'khalid better']</t>
  </si>
  <si>
    <t>En7g5Nthm6M</t>
  </si>
  <si>
    <t>Marshmello ft. Bastille - ï¼¨ï½ï½ï½ï½‰ï½…ï½’ã€€[ï¼³ï¼¬ï¼¯ï¼·ï¼¥ï¼¤ã€€ï¼‹ã€€ï¼²ï¼¥ï¼¶ï¼¥ï¼²ï¼¢]</t>
  </si>
  <si>
    <t>Marshmello ft Bastille ï¼¨ï½ï½ï½ï½‰ï½…ï½’ï¼³ï¼¬ï¼¯ï¼·ï¼¥ï¼¤ï¼²ï¼¥ï¼¶ï¼¥ï¼²ï¼¢</t>
  </si>
  <si>
    <t>2022-07-18 04:00:09+00:00</t>
  </si>
  <si>
    <t>Marshmello ft. Bastille - Happier (Slowed + Reverb Version)
Download / Stream 'Happier' â–¶ http://marshmello.lnk.to/happier
Watch 'Happier' Music Video â–¶ https://youtu.be/m7Bc3pLyij0
Official Marshmello Merch SHOP NOW â–¶ https://www.marshmellomusic.com
SUBSCRIBE HERE â–¶ http://youtube.com/marshmellomusic?sub_confirmation=1
MARSHMELLO:
Merch | http://mellogang.com/
Spotify | http://spoti.fi/Marshmello
Apple Music | http://apple.co/2n8Evz6
SoundCloud | http://soundcloud.com/marshmellomusic
Instagram | http://instagram.com/marshmello
Facebook | http://facebook.com/marshmello
Twitter | http://twitter.com/marshmello
Twitch | http://twitch.tv/marshmellomusic
Join Bastille online: 
https://www.facebook.com/bastilleuk 
https://twitter.com/bastilledan 
http://bastilleuk.tumblr.com/ 
http://instagram.com/bastilledan/ 
http://soundcloud.com/bastilleuk
#Marshmello #Bastille #Happier #Lyrics 
Happier Lyrics:
Lately, I've been, I've been thinking
I want you to be happier, I want you to be happier
When the morning comes
When we see what we've become
In the cold light of day we're a flame in the wind
Not the fire that we've begun
Every argument, every word we can't take back
'Cause with the all that has happened
I think that we both know the way that this story ends
Then only for a minute
I want to change my mind
'Cause this just don't feel right to me
I wanna raise your spirits
I want to see you smile but
Know that means I'll have to leave
Know that means I'll have to leave
Lately, I've been, I've been thinking
I want you to be happier, I want you to be happier
When the evening falls
And I'm left there with my thoughts
And the image of you being with someone else
Well, that's eating me up inside
But we run our course, we pretend that we're okay
Now if we jump together at least we can swim
Far away from the wreck we made
Then only for a minute
I want to change my mind
'Cause this just don't feel right to me
I wanna raise your spirits
I want to see you smile but
Know that means I'll have to leave
Know that means I'll have to leave
Lately, I've been, I've been thinking
I want you to be happier, I want you to be happier
So I'll go, I'll go
I will go, go, go
So I'll go, I'll go
I will go, go, go
Lately, I've been, I've been thinking
I want you to be happier, I want you to be happier
Even though I might not like this
I think that you'll be happier, I want you to be happier
Then only for a minute (only for a minute)
I want to change my mind
'Cause this just don't feel right to me
I wanna raise your spirits
I want to see you smile but
Know that means I'll have to leave
Know that means I'll have to leave
Lately, I've been, I've been thinking
I want you to be happier, I want you to be happier
So I'll go, I'll go
I will go, go, go</t>
  </si>
  <si>
    <t>['happier', 'marshmello', 'bastille', 'happier lyrics', 'marshmello bastille happier', 'happier marshmello bastille', 'marshmello happier', 'happier marshmello', 'bastille happier', 'happier bastille', 'pop', 'dance music', 'top hits', 'lyrics', 'marshmello friends', 'friends', 'music', 'hapier', 'only for a minute i want to change my mind', 'happier tiktok version', 'i want you to be happier', 'happier slowed', 'happier slowed reverb', 'slowed and reverb', 'slowed songs', 'happier slowed down', 'happier tiktok', 'sad edit audios']</t>
  </si>
  <si>
    <t>Marshmello ft. Bastille - Happier (Sped-Up/Fast Version)</t>
  </si>
  <si>
    <t>Marshmello ft Bastille Happier SpedUpFast Version</t>
  </si>
  <si>
    <t>2022-07-18 04:00:00+00:00</t>
  </si>
  <si>
    <t>Marshmello ft. Bastille - Happier (Sped-Up/Fast Version)
Download / Stream 'Happier' â–¶ http://marshmello.lnk.to/happier
Watch 'Happier' Music Video â–¶ https://youtu.be/m7Bc3pLyij0
Official Marshmello Merch SHOP NOW â–¶ https://www.marshmellomusic.com
SUBSCRIBE HERE â–¶ http://youtube.com/marshmellomusic?sub_confirmation=1
MARSHMELLO:
Merch | http://mellogang.com/
Spotify | http://spoti.fi/Marshmello
Apple Music | http://apple.co/2n8Evz6
SoundCloud | http://soundcloud.com/marshmellomusic
Instagram | http://instagram.com/marshmello
Facebook | http://facebook.com/marshmello
Twitter | http://twitter.com/marshmello
Twitch | http://twitch.tv/marshmellomusic
Join Bastille online: 
https://www.facebook.com/bastilleuk 
https://twitter.com/bastilledan 
http://bastilleuk.tumblr.com/ 
http://instagram.com/bastilledan/ 
http://soundcloud.com/bastilleuk
#Marshmello #Bastille #Happier #Lyrics 
Happier Lyrics:
Lately, I've been, I've been thinking
I want you to be happier, I want you to be happier
When the morning comes
When we see what we've become
In the cold light of day we're a flame in the wind
Not the fire that we've begun
Every argument, every word we can't take back
'Cause with the all that has happened
I think that we both know the way that this story ends
Then only for a minute
I want to change my mind
'Cause this just don't feel right to me
I wanna raise your spirits
I want to see you smile but
Know that means I'll have to leave
Know that means I'll have to leave
Lately, I've been, I've been thinking
I want you to be happier, I want you to be happier
When the evening falls
And I'm left there with my thoughts
And the image of you being with someone else
Well, that's eating me up inside
But we run our course, we pretend that we're okay
Now if we jump together at least we can swim
Far away from the wreck we made
Then only for a minute
I want to change my mind
'Cause this just don't feel right to me
I wanna raise your spirits
I want to see you smile but
Know that means I'll have to leave
Know that means I'll have to leave
Lately, I've been, I've been thinking
I want you to be happier, I want you to be happier
So I'll go, I'll go
I will go, go, go
So I'll go, I'll go
I will go, go, go
Lately, I've been, I've been thinking
I want you to be happier, I want you to be happier
Even though I might not like this
I think that you'll be happier, I want you to be happier
Then only for a minute (only for a minute)
I want to change my mind
'Cause this just don't feel right to me
I wanna raise your spirits
I want to see you smile but
Know that means I'll have to leave
Know that means I'll have to leave
Lately, I've been, I've been thinking
I want you to be happier, I want you to be happier
So I'll go, I'll go
I will go, go, go</t>
  </si>
  <si>
    <t>['happier', 'marshmello', 'bastille', 'happier lyrics', 'marshmello bastille happier', 'happier marshmello bastille', 'marshmello happier', 'happier marshmello', 'bastille happier', 'happier bastille', 'pop', 'dance music', 'happy', 'top hits', 'lyrics', 'marshmello friends', 'friends', 'music', 'be kind', 'hapier', 'happier sped up', 'happier nightcore', 'happier fast version', 'i think that we both know the way that this story ends', 'only for a minute i want to change my mind', 'happier tiktok version', 'i want you to be happier']</t>
  </si>
  <si>
    <t>3xoCjjQeXfY</t>
  </si>
  <si>
    <t>Soaking up some rays #numb</t>
  </si>
  <si>
    <t>Soaking up some rays numb</t>
  </si>
  <si>
    <t>2022-07-12 19:33:19+00:00</t>
  </si>
  <si>
    <t>Marshmello x Khalid - Numb
stream/download "Numb" â–¶ https://marshmello.ffm.to/numb
Watch the Numb Music Video â–¶https://youtu.be/mRXKnG2eugU
Karaoke/Sing A Long with the Numb Lyric Video â–¶ https://khalid.lnk.to/NumbLyricVideo
Official Marshmello "Numb" Merch â–¶ https://www.marshmellomusic.com/products/marshmello-x-khalid-numb
SUBSCRIBE HERE â–¶ http://youtube.com/marshmellomusic?sub_confirmation=1
MARSHMELLO:
Merch | https://mellogang.com/collections/new-arrivals/
Spotify | http://spoti.fi/Marshmello
Apple Music | http://apple.co/2n8Evz6
SoundCloud | http://soundcloud.com/marshmellomusic
Instagram | http://instagram.com/marshmello
Facebook | http://facebook.com/marshmello
Twitter | http://twitter.com/marshmello
Twitch | http://twitch.tv/marshmellomusic
TikTok | https://tiktok.com/@marshmello</t>
  </si>
  <si>
    <t>['marshmello', 'marshmallow', 'happier', 'friends', 'dance', 'Marshmello friends', 'music', 'marshmello happier', 'numb', 'marshmello numb', 'numb marshmello', 'khalid numb', 'numb khalid', 'marshmello khalid numb', 'marcelo', 'numb lyrics', 'marshmello silence', 'khalid silence', 'dance pop', 'summer songs', 'summer 2022 playlist', 'pop', 'khalid marshmello', 'marshmello be kind', 'shorts', 'looking in your eyes', 'looking at the sun', 'staring at the sun', 'sun gazing', 'roasted marshmello', 'roasted marshmallow']</t>
  </si>
  <si>
    <t>eUfU31LrTqQ</t>
  </si>
  <si>
    <t>Marshmello x Nancy Ajram - Sah Sah (ØµØ­ ØµØ­) (Official Music Video)</t>
  </si>
  <si>
    <t>Marshmello x Nancy Ajram Sah Sah ØµØ­ ØµØ­ Official Music Video</t>
  </si>
  <si>
    <t>2022-07-08 16:00:10+00:00</t>
  </si>
  <si>
    <t>Marshmello x Nancy Ajram â€“ Sah Sah // Out Now
Listen to â€œSah Sahâ€: https://SahSah.lnk.to/SahSahID
Follow Marshmello:
Merch | mellogang.com/collections/new-arrivals
Spotify | http://spoti.fi/Marshmello
Apple Music | http://apple.co/2n8Evz6
SoundCloud | http://soundcloud.com/marshmellomusic
Instagram | http://instagram.com/marshmello
Facebook | http://facebook.com/marshmello
Twitter | http://twitter.com/marshmello
Twitch | http://twitch.tv/marshmellomusic
TikTok | https://tiktok.com/@marshmello
Follow Nancy Ajram:
TikTok: https://www.tiktok.com/@nancyajram
Instagram: https://www.instagram.com/nancyajram
Twitter: https://twitter.com/NancyAjram
Facebook: https://www.facebook.com/NancyAjram
Credits:
Performer: Nancy Ajram
Producer &amp; performer: Marshmello
Producer: Massari Sari Abboud
Studio Personnel, Mix Engineer: Manny Marroquin
Engineer: Adium Kemyst
Composer: Moody Saeed
Lyricist: Ahmad Alaeddine
Musical Arrangement: Tarek Madkour
Ù†Ø§Ù†Ø³ÙŠ_Ø¹Ø¬Ø±Ù… #ØµØ­ØµØ­ #Ù…Ø§Ø±Ø´Ù…Ù„Ùˆ#  
#Marshmello #NancyAjram #SahSah
Music video by Nancy Ajram, Marshmello performing Sah Sah. Â© 2022 Universal Arabic Music / Republic Records, a division of UMG Recordings, Inc.</t>
  </si>
  <si>
    <t>['Nancy', 'Ajram', 'Marshmello', 'Sah', 'Universal', 'Arabic', 'Music', 'Republic', 'Records', 'Electronic']</t>
  </si>
  <si>
    <t>TFFY_SfWuEE</t>
  </si>
  <si>
    <t>Leave Before You Love Me Dance by @Daren Lebite [Marshmello x Jonas Brothers]</t>
  </si>
  <si>
    <t>Leave Before You Love Me Dance by Daren Lebite Marshmello x Jonas Brothers</t>
  </si>
  <si>
    <t>2022-06-30 06:48:27+00:00</t>
  </si>
  <si>
    <t>Leave Before You Love Me by Marshmello &amp; Jonas Brothers
Dance Credit https://www.tiktok.com/t/ZTRdA98aH/?k=1
Watch LBYLM music video: https://youtu.be/hmUyEDG7Jy0</t>
  </si>
  <si>
    <t>['Leave before you love me', 'Love me', 'Jonas brothers', 'Jobros', 'Jo bros', 'Joe Jonas', 'Nick Jonas', 'Marshmello', 'Mello', 'Daren lebite', 'Tiktok dance', 'Dance video', 'Dance trend', 'Leave before you love me dance', 'Dancing on the edge']</t>
  </si>
  <si>
    <t>USvntFnBusg</t>
  </si>
  <si>
    <t>Marshmello x Khalid - Numb (Visualizer)</t>
  </si>
  <si>
    <t>Marshmello x Khalid Numb Visualizer</t>
  </si>
  <si>
    <t>2022-06-17 13:00:12+00:00</t>
  </si>
  <si>
    <t>Marshmello x Khalid - Numb (Visualizer)
stream/download â–¶ https://marshmello.ffm.to/numb
Watch the Numb Music Video â–¶https://youtu.be/mRXKnG2eugU
Karaoke/Sing A Long with the Numb Lyric Video â–¶ https://khalid.lnk.to/NumbLyricVideo
Official Marshmello "Numb" Merch â–¶ https://www.marshmellomusic.com/products/marshmello-x-khalid-numb
SUBSCRIBE HERE â–¶ http://youtube.com/marshmellomusic?sub_confirmation=1
---MORE Marshmello Music
Listen to SHOCKWAVE â–¶ https://marshmello.ffm.to/shockwave
Listen to Joytime III â–¶ https://ffm.to/joytimeiii
Listen to Joytime II â–¶ http://smarturl.it/JOYTIMEII
WATCH LBYLM MUSIC VIDEO â–¶ https://youtu.be/hmUyEDG7Jy0
WATCH COME &amp; GO MUSIC VIDEO â–¶ https://youtu.be/Dxm3cHrKcbA
WATCH HAPPIER MUSIC VIDEO â–¶ https://youtu.be/m7Bc3pLyij0
WATCH FRIENDS MUSIC VIDEO â–¶ https://youtu.be/jzD_yyEcp0M
WATCH SILENCE MUSIC VIDEO â–¶ https://youtu.be/Tx1sqYc3qas
WATCH WOLVES MUSIC VIDEO â–¶ https://youtu.be/cH4E_t3m3xM
WATCH ALONE MUSIC VIDEO â–¶ https://youtu.be/ALZHF5UqnU4
MARSHMELLO:
Merch | https://mellogang.com/collections/new-arrivals/
Spotify | http://spoti.fi/Marshmello
Apple Music | http://apple.co/2n8Evz6
SoundCloud | http://soundcloud.com/marshmellomusic
Instagram | http://instagram.com/marshmello
Facebook | http://facebook.com/marshmello
Twitter | http://twitter.com/marshmello
Twitch | http://twitch.tv/marshmellomusic
TikTok | https://tiktok.com/@marshmello
KHALID:
TikTok: https://www.tiktok.com/@thegr8khalid
Instagram: https://www.instagram.com/thegr8khalid/
Twitter: https://twitter.com/thegreatkhalid
Facebook: https://www.facebook.com/thegreatkhalid
Animated by: Rapidvisuals
https://instagram.com/rapidvisuls
#Marshmello #khalid #numb #summer</t>
  </si>
  <si>
    <t>['marshmello', 'marshmallow', 'happier', 'friends', 'dance', 'Marshmello friends', 'music', 'marshmello happier', 'numb', 'marshmello numb', 'numb marshmello', 'khalid numb', 'numb khalid', 'marshmello khalid numb', 'marcelo', 'numb lyrics', 'marshmello silence', 'khalid silence', 'dance pop', 'summer songs', 'summer 2022 playlist', 'pop', 'khalid marshmello', 'marshmello be kind']</t>
  </si>
  <si>
    <t>mRXKnG2eugU</t>
  </si>
  <si>
    <t>Marshmello, Khalid - Numb (Official Video)</t>
  </si>
  <si>
    <t>Marshmello Khalid Numb Official Video</t>
  </si>
  <si>
    <t>2022-06-10 04:00:11+00:00</t>
  </si>
  <si>
    <t>Khalid x Marshmello - Numb // Out Now
Listen to â€œNumbâ€: https://khalid.lnk.to/Numb
Follow Marshmello:
Merch | mellogang.com/collections/new-arrivals
Spotify | http://spoti.fi/Marshmello
Apple Music | http://apple.co/2n8Evz6
SoundCloud | http://soundcloud.com/marshmellomusic
Instagram | http://instagram.com/marshmello
Facebook | http://facebook.com/marshmello
Twitter | http://twitter.com/marshmello
Twitch | http://twitch.tv/marshmellomusic
TikTok | https://tiktok.com/@marshmello 
Follow Khalid:
TikTok: https://www.tiktok.com/@thegr8khalid
Instagram: https://www.instagram.com/thegr8khalid/
Twitter: https://twitter.com/thegreatkhalid
Facebook: https://www.facebook.com/thegreatkhalid
Shop Here: https://www.marshmellomusic.com/products/marshmello-x-khalid-numb 
#Khalid #Marshmello #Numb</t>
  </si>
  <si>
    <t>['Khalid marshmello', 'marshmellow khalid', 'khalid mashmello numb', 'marshmello numb', 'khalid numb', 'mashemllo mix', 'khalid skyline', 'khalid location', 'marshmello songs', 'mashmello alone', 'mashmello fly', 'marshmellow', 'marshmallow', 'marshmallow man', 'khalid new normal', 'marshmello mix', 'khalid mix', 'khalid type beat', 'mashmello tiktok', 'khalid tiktok', 'tiktok songs 2022', 'pop songs 2022', 'Joytime Collective/RCA Records', 'Marshmello Khalid', 'Numb', 'Pop']</t>
  </si>
  <si>
    <t>1MYt1VsoHIc</t>
  </si>
  <si>
    <t>Letâ€™s Do It!!!</t>
  </si>
  <si>
    <t>Lets Do It</t>
  </si>
  <si>
    <t>2022-06-04 22:23:38+00:00</t>
  </si>
  <si>
    <t>Pre-Save Numb w/ @Khalid out June 10th
https://marshmello.ffm.to/numb</t>
  </si>
  <si>
    <t>['Marshmello', 'Khalid', 'Numb', 'Marshmello khalid numb', 'Marshmello khalid', 'Silence', 'Pop music', 'Marshmello khalid silence', 'New marshmello song', 'Marshmello new song', 'New music', 'Pop music 2022']</t>
  </si>
  <si>
    <t>2X7AFKJTALw</t>
  </si>
  <si>
    <t>Numb w/ Khalid Coming Soon!</t>
  </si>
  <si>
    <t>Numb w Khalid Coming Soon</t>
  </si>
  <si>
    <t>2022-05-31 19:35:47+00:00</t>
  </si>
  <si>
    <t>Pre-Save Numb w/ @Khalid https://marshmello.ffm.to/numb</t>
  </si>
  <si>
    <t>['Numb', 'Marshmello', 'Khalid', 'Silence', 'Summer']</t>
  </si>
  <si>
    <t>hedx3EbixZw</t>
  </si>
  <si>
    <t>Marshmello, Tokischa - ESTILAZO (Official Video)</t>
  </si>
  <si>
    <t>Marshmello Tokischa ESTILAZO Official Video</t>
  </si>
  <si>
    <t>2022-04-29 04:00:11+00:00</t>
  </si>
  <si>
    <t>Official video for â€œEstilazoâ€ by Marshmello &amp; Tokischa
Listen &amp; Download â€œEstilazoâ€ out now: https://tokischa.lnk.to/Estilazo
Amazon Music - https://tokischa.lnk.to/Estilazo/amazonmusic
Apple Music - https://tokischa.lnk.to/Estilazo/applemusic
Audiomack - https://tokischa.lnk.to/Estilazo/audiomack
Deezer - https://tokischa.lnk.to/Estilazo/deezer
iTunes - https://tokischa.lnk.to/Estilazo/itunes
SoundCloud - https://tokischa.lnk.to/Estilazo/soundcloud
Spotify - https://tokischa.lnk.to/Estilazo/spotify
Tidal - https://tokischa.lnk.to/Estilazo/tidal
YouTube Music - https://tokischa.lnk.to/Estilazo/youtubemusic
Follow Marshmello
Facebook - https://www.facebook.com/marshmello
Instagram - https://www.instagram.com/marshmello/
Twitter - https://twitter.com/marshmello
TikTok - https://www.tiktok.com/@marshmello
Follow Tokischa
Facebook - https://www.facebook.com/tokischamusic/
Instagram - https://www.instagram.com/tokischa.popola
Twitter - https://twitter.com/tokischa_
TikTok - https://www.tiktok.com/@tokischaperalta
CREW: 
EP: Christian Breslauer &amp; Mike Breslauer
Supervising Producer: Blaise Dolcemaschio
Director: Veronica Gutierrez
Creative Director: Alex Delgado
Production Manager: Anthony Nelson
Assistant Director: Damon Limbrick
2nd AD: Chandler Ghumm
DP: Dannel Escallon
1st AC: Tamara Santos
Steadicam Op: Chris Pinto
DIT: Sergio Guzman
Gaffer: Albert Gonzalez
BBE: Michael Villa Jr
Electric: Garrett Moore
Electric: David McLaughlin
Key Grip: Michael Galdamez
BBG: Gerardo Paz
Grip: Michael Moore
Grip: Jack Bolton
Programmer: Morgan Ackerman
Production Designer: Logan Noh
Leadman: Oscar Hernandez
Prop Master: Leandro Nunez
Set Dresser: Pedro Ramirez
Set Medic: Mack Mager
Set Medic: Harut Klian
Key PA: Kory Boyer
PA: James Hirschfeld
PA: Conner Lovett
PA: Sara Hendrix
PA: Munkhbat Norovsambuu
Key HMU: Olga Tarnovetska
Hair Stylist: Romina Porras
Stylist: Gabi Gilman
Assistant Stylist: Jordan Funkey
Casting Director: April Rivera
Choreo: Zachary Venegas
Assistant Choreo: Justine Gera
CAST:
Father: Armando Heredia
Son: Anthony Garcia
Brother: Ben Barrett
Bunny: Maurice Hutson
Dancer: Rex Kline
Dancer: Huy Nguyen
Dancer: Gabriel Francis
Vogue Queen: Jesse Soto
Vogue Queen: Jonathan Mosqueda
Vogue Queen: Victor Heras
POST:
Editor: Luis Caraza
Colorist: Olio Creative Inc
VFX: Hoodie FX
#Marshmello #Tokischa #Estilazo</t>
  </si>
  <si>
    <t>['ser perra esta de moda', 'marshmello tokischa new song', 'dog tiktok', 'latin edm', 'ESTILAZO', 'Joytime Collective/Columbia', 'Latin Urban', 'Marshmello Tokischa']</t>
  </si>
  <si>
    <t>ZYvZxnyR0xQ</t>
  </si>
  <si>
    <t>Marshmello x Tokischa - ESTILAZO (Official Trailer)</t>
  </si>
  <si>
    <t>Marshmello x Tokischa ESTILAZO Official Trailer</t>
  </si>
  <si>
    <t>2022-04-21 16:13:06+00:00</t>
  </si>
  <si>
    <t>Marshmello x Tokischa - ESTILAZO (Official Trailer)
Pre-Save "ESTILAZO" OUT April 29 : https://marshmello.ffm.to/estilazo
Official Marshmello Merch â–¶ https://marshmellomusic.com
Stream my GRAMMY nominated album SHOCKWAVE â–¶ https://marshmello.ffm.to/shockwave
SUBSCRIBE HERE â–¶ http://youtube.com/marshmellomusic?sub_confirmation=1
MARSHMELLO:
Merch | https://mellogang.com/collections/new-arrivals/
Spotify | http://spoti.fi/Marshmello
Apple Music | http://apple.co/2n8Evz6
SoundCloud | http://soundcloud.com/marshmellomusic
Instagram | http://instagram.com/marshmellomusic
Facebook | http://facebook.com/marshmellomusic
Twitter | http://twitter.com/marshmellomusic
Twitch | http://twitch.tv/marshmellomusic
TikTok | https://tiktok.com/@marshmellomusic
Tokischa: 
Instagram | https://instagram.com/tokischa.popola/
Facebook | https://facebook.com/tokischamusic/
Twitter | https://twitter.com/tokischa_
TikTok | https://www.tiktok.com/@tokischaperalta
#Marshmello #Tokischa #ESTILAZO</t>
  </si>
  <si>
    <t>['marshmello', 'marshmallow', 'happier', 'friends', 'keep it mello', 'dance', 'Marshmello friends', 'cooking with Marshmello', 'gaming', 'cooking', 'music', 'how to', 'marshmello happier', 'marshmello fortnite', 'estilazo', 'marsh', 'marcelo', 'machimelo', 'marshmello estilazo', 'estilazo marshmello', 'tokischa estilazo', 'estilazo tokischa', 'ser perra esta de moda', 'canciones', 'reggaeton', 'latin house', 'pop music', 'becky g', 'karol g', 'rosalia', 'bad bunny', 'j balvin', 'farruko']</t>
  </si>
  <si>
    <t>l5cioGkvAZU</t>
  </si>
  <si>
    <t>Heads Will Roll #estilazo #marshmello #tokischa</t>
  </si>
  <si>
    <t>Heads Will Roll estilazo marshmello tokischa</t>
  </si>
  <si>
    <t>2022-04-15 21:33:47+00:00</t>
  </si>
  <si>
    <t>Pre-Save Estilazo w/ @Tokischa  https://marshmello.ffm.to/estilazo</t>
  </si>
  <si>
    <t>['marshmello', 'tokischa', 'heads will roll', 'estilazo', 'ser perra esta de moda', 'latin house music', 'canciones', 'reggaeton', 'pepas', 'bad bunny', 'farruko', 'becky g', 'karol g', 'rosalia']</t>
  </si>
  <si>
    <t>DFEnAJASSQ8</t>
  </si>
  <si>
    <t>Marshmello - BeFoRe U</t>
  </si>
  <si>
    <t>Marshmello BeFoRe U</t>
  </si>
  <si>
    <t>2022-03-10 00:00:03+00:00</t>
  </si>
  <si>
    <t>Marshmello - BeFoRe U
Stream/Download â–¶ https://marshmello.ffm.to/beforeu
Official Marshmello Merch â–¶ https://marshmellomusic.com
SUBSCRIBE HERE â–¶ http://youtube.com/marshmellomusic?sub_confirmation=1
Stream/Download my new album SHOCKWAVE â–¶ https://marshmello.ffm.to/shockwave
Marshmello Shockwave Tracklist:
Marshmello - FaiRyTaLE â–¶ https://youtu.be/uzLiAyPYmpw
Marshmello - Supernovacane â–¶ https://youtu.be/bRYXpdKNlCQ
Marshmello x TroyBoi - Jiggle It â–¶ https://youtu.be/gXFU90Yfijs
Marshmello x DJ Sliink  - Back It Up â–¶ https://youtu.be/fnd8lkCbL-M
Marshmello - VIBR8 â–¶ https://youtu.be/EHk070jhSo8
Marshmello x Nitti Gritti - Bad B*tches (Ft. Megan Thee Stallion) [Music Video] â–¶ https://youtu.be/0TQ8PiD1WQQ
Marshmello x Carnage - Back In Time [Music Video] â–¶ https://youtu.be/6_IcG_xV9_U
Marshmello x Eptic - Hitta (Ft. Juicy J) [Music Video] â–¶ https://youtu.be/uo4cRG1Qtw0
Marshmello x Subtronics - House Party [Music Video] â–¶ https://youtu.be/96Y1E-zdQs0
Marshmello x SIPPY - Candy Kid â–¶ https://youtu.be/0IWccgNc1Qk
Marshmello x PEEKABOO - Pushin Stacks â–¶ https://youtu.be/_1H0Tlzcu4k
Marshmello - SHOCKWAVE [Music Video] â–¶ https://youtu.be/YH18coS7c9E
---MORE Marshmello Music
Listen to Joytime III â–¶ https://ffm.to/joytimeiii
Listen to Joytime II â–¶ http://smarturl.it/JOYTIMEII
WATCH LBYLM MUSIC VIDEO â–¶ https://youtu.be/hmUyEDG7Jy0
WATCH COME &amp; GO MUSIC VIDEO â–¶ https://youtu.be/Dxm3cHrKcbA
WATCH HAPPIER MUSIC VIDEO â–¶ https://youtu.be/m7Bc3pLyij0
WATCH FRIENDS MUSIC VIDEO â–¶ https://youtu.be/jzD_yyEcp0M
WATCH SILENCE MUSIC VIDEO â–¶ https://youtu.be/Tx1sqYc3qas
WATCH WOLVES MUSIC VIDEO â–¶ https://youtu.be/cH4E_t3m3xM
WATCH ALONE MUSIC VIDEO â–¶ https://youtu.be/ALZHF5UqnU4
MARSHMELLO:
Merch | https://mellogang.com/collections/new-arrivals/
Spotify | http://spoti.fi/Marshmello
Apple Music | http://apple.co/2n8Evz6
SoundCloud | http://soundcloud.com/marshmellomusic
Instagram | http://instagram.com/marshmellomusic
Facebook | http://facebook.com/marshmellomusic
Twitter | http://twitter.com/marshmellomusic
Twitch | http://twitch.tv/marshmellomusic
TikTok | https://tiktok.com/@marshmellomusic
#Marshmello #BeFoReU #JoytimeIV
Fortnite Lobby Track</t>
  </si>
  <si>
    <t>['marshmello', 'marshmallow', 'dance', 'tomorrowland', 'music', 'marshmello happier', 'marshmello fortnite', 'fortnite song', 'gaming music', 'marshmello before u', 'marshmello before you', 'before u marshmello', 'before u', 'before you', 'before you marshmello', 'marshmello vibr8', 'marshmello stars', 'marshmello fly', 'trap music', 'dance music', 'gaming music 2022', 'mello gaming', 'gaming', 'fortnite', 'fortnite leaks', 'fortnite skin', 'edm']</t>
  </si>
  <si>
    <t>yM4-ZS9PKcY</t>
  </si>
  <si>
    <t>how do you tell someone that youâ€™re Spider-Man?</t>
  </si>
  <si>
    <t>how do you tell someone that youre SpiderMan</t>
  </si>
  <si>
    <t>2022-01-20 23:35:35+00:00</t>
  </si>
  <si>
    <t>dJzxuZm4t88</t>
  </si>
  <si>
    <t>Hey YOâ€¼ï¸</t>
  </si>
  <si>
    <t>Hey YO</t>
  </si>
  <si>
    <t>2021-11-30 18:35:34+00:00</t>
  </si>
  <si>
    <t>cl9CJULeHWA</t>
  </si>
  <si>
    <t>Preached with @lildustyg out now!</t>
  </si>
  <si>
    <t>Preached with lildustyg out now</t>
  </si>
  <si>
    <t>2021-11-04 05:46:43+00:00</t>
  </si>
  <si>
    <t>Watch here: https://youtu.be/_w7Gl1-Wgkk
@LIL DUSTY G</t>
  </si>
  <si>
    <t>yek3xeE3EiI</t>
  </si>
  <si>
    <t>Be Kind ðŸŒ¼</t>
  </si>
  <si>
    <t xml:space="preserve">Be Kind </t>
  </si>
  <si>
    <t>2021-09-22 05:48:10+00:00</t>
  </si>
  <si>
    <t>iVB62EYSGso</t>
  </si>
  <si>
    <t>Back when you were mine #ChasingStars âœ¨</t>
  </si>
  <si>
    <t xml:space="preserve">Back when you were mine ChasingStars </t>
  </si>
  <si>
    <t>2021-09-09 17:58:47+00:00</t>
  </si>
  <si>
    <t>Chasing Stars OUT NOW! https://Alesso.lnk.to/ChasingStars</t>
  </si>
  <si>
    <t>['Chasing Stars', 'marshmello', 'alesso', 'james bay', 'pop music', 'shorts']</t>
  </si>
  <si>
    <t>nZP1ss1yhGE</t>
  </si>
  <si>
    <t>Alesso, Marshmello - Chasing Stars (Lyric Video) ft. James Bay</t>
  </si>
  <si>
    <t>Alesso Marshmello Chasing Stars Lyric Video ft James Bay</t>
  </si>
  <si>
    <t>2021-09-09 13:00:34+00:00</t>
  </si>
  <si>
    <t>Listen to "Chasing Stars" everywhere: https://alesso.lnk.to/ChasingStars
Watch the "Chasing Stars" Music Video: https://Alesso.lnk.to/CSVideo
ALESSO:
Spotify | https://open.spotify.com/artist/4AVFqumd2ogHFlRbKIjp1t
Apple Music | https://music.apple.com/us/artist/alesso/432464201
YouTube | 
SoundCloud | https://soundcloud.com/alesso
Instagram | https://www.instagram.com/Alesso/
Facebook | https://www.facebook.com/AlessoOfficial
Twitter | https://twitter.com/Alesso
TikTok | https://www.tiktok.com/@alesso?
MARSHMELLO:
Merch | https://www.marshmellomusic.com/collections/new-arrivals
Spotify | https://open.spotify.com/artist/64KEffDW9EtZ1y2vBYgq8T
Apple Music | https://music.apple.com/us/artist/marshmello/980795202
SoundCloud | https://soundcloud.com/marshmellomusic
Instagram | https://www.instagram.com/marshmellomusic/
Facebook | https://www.facebook.com/marshmellomusic
Twitter | https://twitter.com/marshmellomusic
Twitch | https://www.twitch.tv/marshmellomusic
TikTok | https://www.tiktok.com/@marshmellomusic?
JAMES BAY:
Spotify | https://open.spotify.com/artist/4EzkuveR9pLvDVFNx6foYD
Apple | https://music.apple.com/us/artist/james-bay/369659529
Instagram | https://www.instagram.com/jamesbaymusic/
Twitter | https://twitter.com/JamesBayMusic
Facebook | https://www.facebook.com/jamesbaymusic
Directed &amp; Animated by Fons Schiedon
Original Drawings by James Bay
Creative Direction by Joe Mortimer
Music video by Alesso, Marshmello performing Chasing Stars (Lyric Video). 10:22 pm/Astralwerks; Â© 2021 Joytime Collective, under exclusive license to UMG Recordings, Inc.
http://vevo.ly/0vH65l</t>
  </si>
  <si>
    <t>['Alesso', 'Marshmello', 'Chasing', 'Stars', '(Lyric', 'Video)', '10:22', 'pm/Astralwerks', 'Pop', 'James Bay', 'Chasing Stars Lyrics', 'Chasing Stars Lyric Video', 'Marshmello chasing stars', 'alesso chasing stars', 'james bay chasing stars', 'chasing stars', 'pop music', 'one line drawing', 'lyric video', 'music']</t>
  </si>
  <si>
    <t>Ai11ZJAItXA</t>
  </si>
  <si>
    <t>Marshmello - Shockwave (Official Lyric Video)</t>
  </si>
  <si>
    <t>Marshmello Shockwave Official Lyric Video</t>
  </si>
  <si>
    <t>2021-09-02 17:01:18+00:00</t>
  </si>
  <si>
    <t>Marshmello - Shockwave (Official Lyric Video)
Stream/Download my new album SHOCKWAVE â–¶ https://marshmello.ffm.to/shockwave
Official Marshmello Merch â–¶ https://marshmellomusic.com
SUBSCRIBE HERE â–¶ http://youtube.com/marshmellomusic?sub_confirmation=1
Marshmello Shockwave Tracklist:
Marshmello - FaiRyTaLE â–¶ https://youtu.be/uzLiAyPYmpw
Marshmello - Supernovacane â–¶ https://youtu.be/bRYXpdKNlCQ
Marshmello x TroyBoi - Jiggle It â–¶ https://youtu.be/gXFU90Yfijs
Marshmello x DJ Sliink  - Back It Up â–¶ https://youtu.be/fnd8lkCbL-M
Marshmello - VIBR8 â–¶ https://youtu.be/EHk070jhSo8
Marshmello x Nitti Gritti - Bad B*tches (Ft. Megan Thee Stallion) [Music Video] â–¶ https://youtu.be/0TQ8PiD1WQQ
Marshmello x Carnage - Back In Time [Music Video] â–¶ https://youtu.be/6_IcG_xV9_U
Marshmello x Eptic - Hitta (Ft. Juicy J) [Music Video] â–¶ https://youtu.be/uo4cRG1Qtw0
Marshmello x Subtronics - House Party [Music Video] â–¶ https://youtu.be/96Y1E-zdQs0
Marshmello x SIPPY - Candy Kid â–¶ https://youtu.be/0IWccgNc1Qk
Marshmello x PEEKABOO - Pushin Stacks â–¶ https://youtu.be/_1H0Tlzcu4k
Marshmello - SHOCKWAVE [Music Video] â–¶ https://youtu.be/YH18coS7c9E
---MORE Marshmello Music
Listen to Joytime III â–¶ https://ffm.to/joytimeiii
Listen to Joytime II â–¶ http://smarturl.it/JOYTIMEII
WATCH LBYLM MUSIC VIDEO â–¶ https://youtu.be/hmUyEDG7Jy0
WATCH COME &amp; GO MUSIC VIDEO â–¶ https://youtu.be/Dxm3cHrKcbA
WATCH HAPPIER MUSIC VIDEO â–¶ https://youtu.be/m7Bc3pLyij0
WATCH FRIENDS MUSIC VIDEO â–¶ https://youtu.be/jzD_yyEcp0M
WATCH SILENCE MUSIC VIDEO â–¶ https://youtu.be/Tx1sqYc3qas
WATCH WOLVES MUSIC VIDEO â–¶ https://youtu.be/cH4E_t3m3xM
WATCH ALONE MUSIC VIDEO â–¶ https://youtu.be/ALZHF5UqnU4
MARSHMELLO:
Merch | https://mellogang.com/collections/new-arrivals/
Spotify | http://spoti.fi/Marshmello
Apple Music | http://apple.co/2n8Evz6
SoundCloud | http://soundcloud.com/marshmellomusic
Instagram | http://instagram.com/marshmellomusic
Facebook | http://facebook.com/marshmellomusic
Twitter | http://twitter.com/marshmellomusic
Twitch | http://twitch.tv/marshmellomusic
TikTok | https://tiktok.com/@marshmellomusic
#Marshmello #Shockwave #Lyrics</t>
  </si>
  <si>
    <t>['marshmello', 'marshmallow', 'happier', 'friends', 'project dreams', 'keep it mello', 'dance', 'tomorrowland', 'Marshmello friends', 'gaming', 'cooking', 'music', 'how to', 'marshmello happier', 'marshmello fortnite', 'shockwave', 'marshmello shockwave', 'shockwave marshmello', 'dance music', 'vibr8', 'joytime', 'chasing stars', 'feeling like a shockwave without you', 'shockwave lyrics', 'shockwave lyric video', 'lyrics', 'lyric video', 'fortnite', 'marshmello fly', 'marshmello stars']</t>
  </si>
  <si>
    <t>M8-Xu9rmjZM</t>
  </si>
  <si>
    <t>Chasing Stars âœ¨</t>
  </si>
  <si>
    <t xml:space="preserve">Chasing Stars </t>
  </si>
  <si>
    <t>2021-09-01 22:17:48+00:00</t>
  </si>
  <si>
    <t>8eXFvzMEldk</t>
  </si>
  <si>
    <t>Marshmello Live at Lollapalooza 2021 [Full DJ Set]</t>
  </si>
  <si>
    <t>Marshmello Live at Lollapalooza 2021 Full DJ Set</t>
  </si>
  <si>
    <t>2021-08-04 20:38:41+00:00</t>
  </si>
  <si>
    <t>Marshmello Live at Lollapalooza 2021 [Full DJ Set]
Tracklist: https://1001.tl/264u9s41
Stream/Download my new album SHOCKWAVE â–¶ https://marshmello.ffm.to/shockwave
Official Marshmello Merch â–¶ https://marshmellomusic.com
SUBSCRIBE HERE â–¶ http://youtube.com/marshmellomusic?sub_confirmation=1
Marshmello Shockwave Tracklist:
Marshmello - FaiRyTaLE â–¶ https://youtu.be/uzLiAyPYmpw
Marshmello - Supernovacane â–¶ https://youtu.be/bRYXpdKNlCQ
Marshmello x TroyBoi - Jiggle It â–¶ https://youtu.be/gXFU90Yfijs
Marshmello x DJ Sliink  - Back It Up â–¶ https://youtu.be/fnd8lkCbL-M
Marshmello - VIBR8 â–¶ https://youtu.be/EHk070jhSo8
Marshmello x Nitti Gritti - Bad B*tches (Ft. Megan Thee Stallion) [Music Video] â–¶ https://youtu.be/0TQ8PiD1WQQ
Marshmello x Carnage - Back In Time [Music Video] â–¶ https://youtu.be/6_IcG_xV9_U
Marshmello x Eptic - Hitta (Ft. Juicy J) [Music Video] â–¶ https://youtu.be/uo4cRG1Qtw0
Marshmello x Subtronics - House Party [Music Video] â–¶ https://youtu.be/96Y1E-zdQs0
Marshmello x SIPPY - Candy Kid â–¶ https://youtu.be/0IWccgNc1Qk
Marshmello x PEEKABOO - Pushin Stacks â–¶ https://youtu.be/_1H0Tlzcu4k
Marshmello - SHOCKWAVE [Music Video] â–¶ https://youtu.be/YH18coS7c9E
---MORE Marshmello Music
Listen to Joytime III â–¶ https://ffm.to/joytimeiii
Listen to Joytime II â–¶ http://smarturl.it/JOYTIMEII
WATCH LBYLM MUSIC VIDEO â–¶ https://youtu.be/hmUyEDG7Jy0
WATCH COME &amp; GO MUSIC VIDEO â–¶ https://youtu.be/Dxm3cHrKcbA
WATCH HAPPIER MUSIC VIDEO â–¶ https://youtu.be/m7Bc3pLyij0
WATCH FRIENDS MUSIC VIDEO â–¶ https://youtu.be/jzD_yyEcp0M
WATCH SILENCE MUSIC VIDEO â–¶ https://youtu.be/Tx1sqYc3qas
WATCH WOLVES MUSIC VIDEO â–¶ https://youtu.be/cH4E_t3m3xM
WATCH ALONE MUSIC VIDEO â–¶ https://youtu.be/ALZHF5UqnU4
MARSHMELLO:
Merch | https://mellogang.com/collections/new-arrivals/
Spotify | http://spoti.fi/Marshmello
Apple Music | http://apple.co/2n8Evz6
SoundCloud | http://soundcloud.com/marshmellomusic
Instagram | http://instagram.com/marshmellomusic
Facebook | http://facebook.com/marshmellomusic
Twitter | http://twitter.com/marshmellomusic
Twitch | http://twitch.tv/marshmellomusic
TikTok | https://tiktok.com/@marshmellomusic
#Marshmello #Lollapalooza #Shockwave</t>
  </si>
  <si>
    <t>['marshmello', 'marshmallow', 'happier', 'friends', 'dance', 'tomorrowland', 'Marshmello friends', 'music', 'marshmello happier', 'marshmello fortnite', 'live dj set', 'live set', 'Marshmello dj set', 'marshmello concert', 'marshmello live', 'marshmello lollapalooza 2021', 'lollapalooza 2021', 'lollapalooza', 'dubstep', 'pop', 'trap', 'juice wrld', 'juice wrld tribute', 'chicago', 'shockwave', 'come and go', 'insomniac', 'coachella', 'edc', 'ultra music festival', 'music festival', 'marshmello alone', 'leave before you love me', 'be kind']</t>
  </si>
  <si>
    <t>0TQ8PiD1WQQ</t>
  </si>
  <si>
    <t>Marshmello x Nitti Gritti - Bad Bitches (Feat. Megan Thee Stallion) (Official Music Video)</t>
  </si>
  <si>
    <t>Marshmello x Nitti Gritti Bad Bitches Feat Megan Thee Stallion Official Music Video</t>
  </si>
  <si>
    <t>2021-08-02 18:09:52+00:00</t>
  </si>
  <si>
    <t>Marshmello x Nitti Gritti - Bad Bitches (Feat. Megan Thee Stallion) (Official Music Video)
Stream/Download my new album SHOCKWAVE â–¶ https://marshmello.ffm.to/shockwave
Official Marshmello Merch â–¶ https://marshmellomusic.com
SUBSCRIBE HERE â–¶ http://youtube.com/marshmellomusic?sub_confirmation=1
Marshmello Shockwave Tracklist:
Marshmello - FaiRyTaLE â–¶ https://youtu.be/uzLiAyPYmpw
Marshmello - Supernovacane â–¶ https://youtu.be/bRYXpdKNlCQ
Marshmello x TroyBoi - Jiggle It â–¶ https://youtu.be/gXFU90Yfijs
Marshmello x DJ Sliink  - Back It Up â–¶ https://youtu.be/fnd8lkCbL-M
Marshmello - VIBR8 â–¶ https://youtu.be/EHk070jhSo8
Marshmello x Nitti Gritti - Bad B*tches (Ft. Megan Thee Stallion) [Lyric Video] â–¶ https://youtu.be/3521PUjCsx4
Marshmello x Carnage - Back In Time [Music Video] â–¶ https://youtu.be/6_IcG_xV9_U
Marshmello x Eptic - Hitta (Ft. Juicy J) [Music Video] â–¶ https://youtu.be/uo4cRG1Qtw0
Marshmello x Subtronics - House Party [Music Video] â–¶ https://youtu.be/96Y1E-zdQs0
Marshmello x SIPPY - Candy Kid â–¶ https://youtu.be/0IWccgNc1Qk
Marshmello x PEEKABOO - Pushin Stacks â–¶ https://youtu.be/_1H0Tlzcu4k
Marshmello - SHOCKWAVE [Music Video] â–¶ https://youtu.be/YH18coS7c9E
---MORE Marshmello Music
Listen to Joytime III â–¶ https://ffm.to/joytimeiii
Listen to Joytime II â–¶ http://smarturl.it/JOYTIMEII
WATCH LBYLM MUSIC VIDEO â–¶ https://youtu.be/hmUyEDG7Jy0
WATCH COME &amp; GO MUSIC VIDEO â–¶ https://youtu.be/Dxm3cHrKcbA
WATCH HAPPIER MUSIC VIDEO â–¶ https://youtu.be/m7Bc3pLyij0
WATCH FRIENDS MUSIC VIDEO â–¶ https://youtu.be/jzD_yyEcp0M
WATCH SILENCE MUSIC VIDEO â–¶ https://youtu.be/Tx1sqYc3qas
WATCH WOLVES MUSIC VIDEO â–¶ https://youtu.be/cH4E_t3m3xM
WATCH ALONE MUSIC VIDEO â–¶ https://youtu.be/ALZHF5UqnU4
MARSHMELLO:
Merch | https://mellogang.com/collections/new-arrivals/
Spotify | http://spoti.fi/Marshmello
Apple Music | http://apple.co/2n8Evz6
SoundCloud | http://soundcloud.com/marshmellomusic
Instagram | http://instagram.com/marshmellomusic
Facebook | http://facebook.com/marshmellomusic
Twitter | http://twitter.com/marshmellomusic
Twitch | http://twitch.tv/marshmellomusic
TikTok | https://tiktok.com/@marshmellomusic
NITTI GRITTI:
YouTube | https://www.youtube.com/channel/UCRYvxjpzh3plUSrg7TsQytg 
Instagram | https://www.instagram.com/djnittigritti/ 
Twitter | https://twitter.com/djnittigritti 
Facebook | https://www.facebook.com/djnittigritti/ 
SoundCloud | https://soundcloud.com/nittigritti 
MEGAN THEE STALLION:
YouTube | https://www.youtube.com/c/megantheestallion/ 
Instagram | https://www.instagram.com/theestallion/ 
Twitter | https://twitter.com/theestallion 
Facebook | https://www.facebook.com/MeganTheeStallion  
SoundCloud | https://soundcloud.com/megan-thee-stallion 
#Marshmello #NittiGritti #MeganTheeStallion #Shockwave</t>
  </si>
  <si>
    <t>['marshmello', 'marshmallow', 'dance', 'music', 'marshmello happier', 'marshmello fortnite', 'alone marshmello', 'edm', 'dance music', 'one hitta quitta', 'juicy j', 'eptic', 'marshmelllo hitta', 'riddim', 'carnage', 'back in time', 'marshmello back in time', 'joytime', 'joytime 4', 'shockwave', 'marshmello shockwave', 'nitti gritti', 'subtronics', 'megan thee stallion', 'bass', 'marshmello megan', 'meg thee stallion', 'savage', 'hot girl summer', 'hotties', 'hot girls', 'megan', 'bad bitches', 'marshmello bad bitches', 'tech house', 'fisher losing it']</t>
  </si>
  <si>
    <t>gbaZ25jFAjE</t>
  </si>
  <si>
    <t>Marshmello x Carnage - Back In Time (Behind The Scenes Video)</t>
  </si>
  <si>
    <t>Marshmello x Carnage Back In Time Behind The Scenes Video</t>
  </si>
  <si>
    <t>2021-07-13 18:11:28+00:00</t>
  </si>
  <si>
    <t>Marshmello x Carnage - Back In Time (Behind The Scenes Video)
Stream/Download my new album SHOCKWAVE â–¶ https://marshmello.ffm.to/shockwave
Watch "Back In Time" Music Video â–¶ https://youtu.be/6_IcG_xV9_U 
Stream/Download "Back In Time" â–¶ http://marshmello.lnk.to/backintime 
Official Marshmello Merch â–¶ https://marshmellomusic.com
SUBSCRIBE HERE â–¶ http://youtube.com/marshmellomusic?sub_confirmation=1
Marshmello Shockwave Tracklist:
Marshmello - FaiRyTaLE â–¶ https://youtu.be/uzLiAyPYmpw
Marshmello - Supernovacane â–¶ https://youtu.be/bRYXpdKNlCQ
Marshmello x TroyBoi - Jiggle It â–¶ https://youtu.be/gXFU90Yfijs
Marshmello x DJ Sliink  - Back It Up â–¶ https://youtu.be/fnd8lkCbL-M
Marshmello - VIBR8 â–¶ https://youtu.be/EHk070jhSo8
Marshmello x Nitti Gritti - Bad B*tches (Ft. Megan Thee Stallion) [Lyric Video] â–¶ https://youtu.be/3521PUjCsx4
Marshmello x Carnage - Back In Time [Music Video] â–¶ https://youtu.be/6_IcG_xV9_U
Marshmello x Eptic - Hitta (Ft. Juicy J) [Music Video] â–¶ https://youtu.be/uo4cRG1Qtw0
Marshmello x Subtronics - House Party [Music Video] â–¶ https://youtu.be/96Y1E-zdQs0
Marshmello x SIPPY - Candy Kid â–¶ https://youtu.be/0IWccgNc1Qk
Marshmello x PEEKABOO - Pushin Stacks â–¶ https://youtu.be/_1H0Tlzcu4k
Marshmello - SHOCKWAVE [Music Video] â–¶ https://youtu.be/YH18coS7c9E
---MORE Marshmello Music
Listen to Joytime III â–¶ https://ffm.to/joytimeiii
Listen to Joytime II â–¶ http://smarturl.it/JOYTIMEII
WATCH LBYLM MUSIC VIDEO â–¶ https://youtu.be/hmUyEDG7Jy0
WATCH COME &amp; GO MUSIC VIDEO â–¶ https://youtu.be/Dxm3cHrKcbA
WATCH HAPPIER MUSIC VIDEO â–¶ https://youtu.be/m7Bc3pLyij0
WATCH FRIENDS MUSIC VIDEO â–¶ https://youtu.be/jzD_yyEcp0M
WATCH SILENCE MUSIC VIDEO â–¶ https://youtu.be/Tx1sqYc3qas
WATCH WOLVES MUSIC VIDEO â–¶ https://youtu.be/cH4E_t3m3xM
WATCH ALONE MUSIC VIDEO â–¶ https://youtu.be/ALZHF5UqnU4
MARSHMELLO:
Merch | https://mellogang.com/collections/new-arrivals/
Spotify | http://spoti.fi/Marshmello
Apple Music | http://apple.co/2n8Evz6
SoundCloud | http://soundcloud.com/marshmellomusic
Instagram | http://instagram.com/marshmellomusic
Facebook | http://facebook.com/marshmellomusic
Twitter | http://twitter.com/marshmellomusic
Twitch | http://twitch.tv/marshmellomusic
TikTok | https://tiktok.com/@marshmellomusic
CARNAGE
YouTube | https://youtube.com/channel/UCuKGmUju3nMiCWQnLvXPNcg 
Instagram | https://instagram.com/carnage
Twitter | https://twitter.com/djcarnage 
Facebook | https://facebook.com/djcarnageofficial 
SoundCloud | https://soundcloud.com/djcarnageofficial 
Website | https://papigordo.com 
Shot &amp; Edited By: Eddie Diaz
https://instagram.com/eddiediaz.tv
#Marshmello #Carnage #BackInTime #Shockwave</t>
  </si>
  <si>
    <t>['marshmello', 'marshmallow', 'happier', 'friends', 'project dreams', 'keep it mello', 'dance', 'tomorrowland', 'Marshmello friends', 'gaming', 'cooking', 'music', 'how to', 'marshmello happier', 'marshmello fortnite', 'back in time', 'marshmello album', 'joytime 4', 'eurobeat', 'vengaboys', 'edm', 'house music', 'crazy frog', 'blue', 'eiffel 65', 'sandstorm', 'marshmello carnage', 'back in time marshmello', 'marshmello back in time', 'back in time lyrics', 'machimelo', 'carnage', 'meme song', 'fortnite', 'alone marshmello']</t>
  </si>
  <si>
    <t>f99IEftrf4w</t>
  </si>
  <si>
    <t>Marshmello x Carnage - Back In Time (Official Lyric Video)</t>
  </si>
  <si>
    <t>Marshmello x Carnage Back In Time Official Lyric Video</t>
  </si>
  <si>
    <t>2021-06-18 18:09:41+00:00</t>
  </si>
  <si>
    <t>Marshmello x Carnage - Back In Time (Official Lyric Video)
Stream/Download my new album SHOCKWAVE â–¶ https://marshmello.ffm.to/shockwave
Watch "Back In Time" Music Video â–¶ https://youtu.be/6_IcG_xV9_U 
Stream/Download "Back In Time" â–¶ http://marshmello.lnk.to/backintime 
Official Marshmello Merch â–¶ https://marshmellomusic.com
SUBSCRIBE HERE â–¶ http://youtube.com/marshmellomusic?sub_confirmation=1
Marshmello Shockwave Tracklist:
Marshmello - FaiRyTaLE â–¶ https://youtu.be/uzLiAyPYmpw
Marshmello - Supernovacane â–¶ https://youtu.be/bRYXpdKNlCQ
Marshmello x TroyBoi - Jiggle It â–¶ https://youtu.be/gXFU90Yfijs
Marshmello x DJ Sliink  - Back It Up â–¶ https://youtu.be/fnd8lkCbL-M
Marshmello - VIBR8 â–¶ https://youtu.be/EHk070jhSo8
Marshmello x Nitti Gritti - Bad B*tches (Ft. Megan Thee Stallion) [Lyric Video] â–¶ https://youtu.be/3521PUjCsx4
Marshmello x Carnage - Back In Time [Music Video] â–¶ https://youtu.be/6_IcG_xV9_U
Marshmello x Eptic - Hitta (Ft. Juicy J) [Music Video] â–¶ https://youtu.be/uo4cRG1Qtw0
Marshmello x Subtronics - House Party [Music Video] â–¶ https://youtu.be/96Y1E-zdQs0
Marshmello x SIPPY - Candy Kid â–¶ https://youtu.be/0IWccgNc1Qk
Marshmello x PEEKABOO - Pushin Stacks â–¶ https://youtu.be/_1H0Tlzcu4k
Marshmello - SHOCKWAVE [Music Video] â–¶ https://youtu.be/YH18coS7c9E
---MORE Marshmello Music
Listen to Joytime III â–¶ https://ffm.to/joytimeiii
Listen to Joytime II â–¶ http://smarturl.it/JOYTIMEII
WATCH LBYLM MUSIC VIDEO â–¶ https://youtu.be/hmUyEDG7Jy0
WATCH COME &amp; GO MUSIC VIDEO â–¶ https://youtu.be/Dxm3cHrKcbA
WATCH HAPPIER MUSIC VIDEO â–¶ https://youtu.be/m7Bc3pLyij0
WATCH FRIENDS MUSIC VIDEO â–¶ https://youtu.be/jzD_yyEcp0M
WATCH SILENCE MUSIC VIDEO â–¶ https://youtu.be/Tx1sqYc3qas
WATCH WOLVES MUSIC VIDEO â–¶ https://youtu.be/cH4E_t3m3xM
WATCH ALONE MUSIC VIDEO â–¶ https://youtu.be/ALZHF5UqnU4
MARSHMELLO:
Merch | https://mellogang.com/collections/new-arrivals/
Spotify | http://spoti.fi/Marshmello
Apple Music | http://apple.co/2n8Evz6
SoundCloud | http://soundcloud.com/marshmellomusic
Instagram | http://instagram.com/marshmellomusic
Facebook | http://facebook.com/marshmellomusic
Twitter | http://twitter.com/marshmellomusic
Twitch | http://twitch.tv/marshmellomusic
TikTok | https://tiktok.com/@marshmellomusic
CARNAGE
YouTube | https://youtube.com/channel/UCuKGmUju3nMiCWQnLvXPNcg 
Instagram | https://instagram.com/carnage
Twitter | https://twitter.com/djcarnage 
Facebook | https://facebook.com/djcarnageofficial 
SoundCloud | https://soundcloud.com/djcarnageofficial 
Website | https://papigordo.com 
Video By: VisualFrisson
https://www.instagram.com/visualfrisson/
#Marshmello #Carnage #BackInTime #Shockwave</t>
  </si>
  <si>
    <t>haIaTXa54mU</t>
  </si>
  <si>
    <t>Marshmello x Eptic - HITTA (Feat. Juicy J)</t>
  </si>
  <si>
    <t>Marshmello x Eptic HITTA Feat Juicy J</t>
  </si>
  <si>
    <t>2021-06-11 04:00:25+00:00</t>
  </si>
  <si>
    <t>Marshmello x Eptic - HITTA (Feat. Juicy J) 
Stream/Download my new album SHOCKWAVE â–¶ https://marshmello.ffm.to/shockwave
Official Marshmello Merch â–¶ https://marshmellomusic.com
SUBSCRIBE HERE â–¶ http://youtube.com/marshmellomusic?sub_confirmation=1
Marshmello Shockwave Tracklist:
Marshmello - FaiRyTaLE â–¶ https://youtu.be/uzLiAyPYmpw
Marshmello - Supernovacane â–¶ https://youtu.be/bRYXpdKNlCQ
Marshmello x TroyBoi - Jiggle It â–¶ https://youtu.be/gXFU90Yfijs
Marshmello x DJ Sliink  - Back It Up â–¶ https://youtu.be/fnd8lkCbL-M
Marshmello - VIBR8 â–¶ https://youtu.be/EHk070jhSo8
Marshmello x Nitti Gritti - Bad B*tches (Ft. Megan Thee Stallion) [Lyric Video] â–¶ https://youtu.be/3521PUjCsx4
Marshmello x Carnage - Back In Time [Music Video] â–¶ https://youtu.be/6_IcG_xV9_U
Marshmello x Eptic - Hitta (Ft. Juicy J) [Music Video] â–¶ https://youtu.be/uo4cRG1Qtw0
Marshmello x Subtronics - House Party [Music Video] â–¶ https://youtu.be/96Y1E-zdQs0
Marshmello x SIPPY - Candy Kid â–¶ https://youtu.be/0IWccgNc1Qk
Marshmello x PEEKABOO - Pushin Stacks â–¶ https://youtu.be/_1H0Tlzcu4k
Marshmello - SHOCKWAVE [Music Video] â–¶ https://youtu.be/YH18coS7c9E
---MORE Marshmello Music
Listen to Joytime III â–¶ https://ffm.to/joytimeiii
Listen to Joytime II â–¶ http://smarturl.it/JOYTIMEII
WATCH LBYLM MUSIC VIDEO â–¶ https://youtu.be/hmUyEDG7Jy0
WATCH COME &amp; GO MUSIC VIDEO â–¶ https://youtu.be/Dxm3cHrKcbA
WATCH HAPPIER MUSIC VIDEO â–¶ https://youtu.be/m7Bc3pLyij0
WATCH FRIENDS MUSIC VIDEO â–¶ https://youtu.be/jzD_yyEcp0M
WATCH SILENCE MUSIC VIDEO â–¶ https://youtu.be/Tx1sqYc3qas
WATCH WOLVES MUSIC VIDEO â–¶ https://youtu.be/cH4E_t3m3xM
WATCH ALONE MUSIC VIDEO â–¶ https://youtu.be/ALZHF5UqnU4
MARSHMELLO:
Merch | https://mellogang.com/collections/new-arrivals/
Spotify | http://spoti.fi/Marshmello
Apple Music | http://apple.co/2n8Evz6
SoundCloud | http://soundcloud.com/marshmellomusic
Instagram | http://instagram.com/marshmellomusic
Facebook | http://facebook.com/marshmellomusic
Twitter | http://twitter.com/marshmellomusic
Twitch | http://twitch.tv/marshmellomusic
TikTok | https://tiktok.com/@marshmellomusic
EPTIC:
YouTube | https://www.youtube.com/c/EpticOfficial
Instagram | https://instagram.com/eptic 
Twitter | https://twitter.com/eptic 
Facebook | https://facebook.com/eptic 
SoundCloud | https://soundcloud.com/eptic 
Website | http://epticofficial.com 
JUICY J:
YouTube | https://youtube.com/channel/UCTxUwcJJWYy63YgJbJXRF7g 
Instagram | https://instagram.com/juicyj/ 
Twitter | https://twitter.com/therealjuicyj 
Facebook | https://facebook.com/juicyjmusic 
SoundCloud | https://soundcloud.com/juicyjmusic 
Website | https://www.thejuicyj.com 
Video Credit:
Rannel Studios Â®
Art Direction/Design - @Rannel
https://www.instagram.com/rannel/
Animation - @team.blackcat
https://www.instagram.com/team.blackcat/
#Marshmello #Eptic #JuicyJ #Hitta #Shockwave</t>
  </si>
  <si>
    <t>['marshmello', 'marshmallow', 'dance', 'music', 'marshmello happier', 'marshmello fortnite', 'alone marshmello', 'edm', 'dance music', 'dubstep', 'one hitta quitta', '3 6 mafia', 'hitta', 'marshmello juicy j', 'juicy j', 'eptic', 'marshmelllo hitta', 'hitta marshmello', 'marshmello eptic', 'trap music', 'riddim', 'hip hop', 'skrillex purple lamborghini', 'purple lamborghini', 'skrillex', 'carnage', 'back in time', 'marshmello back in time', 'joytime', 'joytime 4', 'shockwave', 'marshmello shockwave', 'nitti gritti', 'subtronics', 'megan thee stallion', 'bass']</t>
  </si>
  <si>
    <t>TcZ__Tjxvo8</t>
  </si>
  <si>
    <t>Marshmello x Nitti Gritti - Bad Bitches (Feat. Megan Thee Stallion)</t>
  </si>
  <si>
    <t>Marshmello x Nitti Gritti Bad Bitches Feat Megan Thee Stallion</t>
  </si>
  <si>
    <t>2021-06-11 04:00:15+00:00</t>
  </si>
  <si>
    <t>Marshmello x Nitti Gritti - Bad Bitches (Feat. Megan Thee Stallion)
Stream/Download my new album SHOCKWAVE â–¶ https://marshmello.ffm.to/shockwave
Official Marshmello Merch â–¶ https://marshmellomusic.com
SUBSCRIBE HERE â–¶ http://youtube.com/marshmellomusic?sub_confirmation=1
Marshmello Shockwave Tracklist:
Marshmello - FaiRyTaLE â–¶ https://youtu.be/uzLiAyPYmpw
Marshmello - Supernovacane â–¶ https://youtu.be/bRYXpdKNlCQ
Marshmello x TroyBoi - Jiggle It â–¶ https://youtu.be/gXFU90Yfijs
Marshmello x DJ Sliink  - Back It Up â–¶ https://youtu.be/fnd8lkCbL-M
Marshmello - VIBR8 â–¶ https://youtu.be/EHk070jhSo8
Marshmello x Nitti Gritti - Bad B*tches (Ft. Megan Thee Stallion) [Lyric Video] â–¶ https://youtu.be/3521PUjCsx4
Marshmello x Carnage - Back In Time [Music Video] â–¶ https://youtu.be/6_IcG_xV9_U
Marshmello x Eptic - Hitta (Ft. Juicy J) [Music Video] â–¶ https://youtu.be/uo4cRG1Qtw0
Marshmello x Subtronics - House Party [Music Video] â–¶ https://youtu.be/96Y1E-zdQs0
Marshmello x SIPPY - Candy Kid â–¶ https://youtu.be/0IWccgNc1Qk
Marshmello x PEEKABOO - Pushin Stacks â–¶ https://youtu.be/_1H0Tlzcu4k
Marshmello - SHOCKWAVE [Music Video] â–¶ https://youtu.be/YH18coS7c9E
---MORE Marshmello Music
Listen to Joytime III â–¶ https://ffm.to/joytimeiii
Listen to Joytime II â–¶ http://smarturl.it/JOYTIMEII
WATCH LBYLM MUSIC VIDEO â–¶ https://youtu.be/hmUyEDG7Jy0
WATCH COME &amp; GO MUSIC VIDEO â–¶ https://youtu.be/Dxm3cHrKcbA
WATCH HAPPIER MUSIC VIDEO â–¶ https://youtu.be/m7Bc3pLyij0
WATCH FRIENDS MUSIC VIDEO â–¶ https://youtu.be/jzD_yyEcp0M
WATCH SILENCE MUSIC VIDEO â–¶ https://youtu.be/Tx1sqYc3qas
WATCH WOLVES MUSIC VIDEO â–¶ https://youtu.be/cH4E_t3m3xM
WATCH ALONE MUSIC VIDEO â–¶ https://youtu.be/ALZHF5UqnU4
MARSHMELLO:
Merch | https://mellogang.com/collections/new-arrivals/
Spotify | http://spoti.fi/Marshmello
Apple Music | http://apple.co/2n8Evz6
SoundCloud | http://soundcloud.com/marshmellomusic
Instagram | http://instagram.com/marshmellomusic
Facebook | http://facebook.com/marshmellomusic
Twitter | http://twitter.com/marshmellomusic
Twitch | http://twitch.tv/marshmellomusic
TikTok | https://tiktok.com/@marshmellomusic
NITTI GRITTI:
YouTube | https://www.youtube.com/channel/UCRYvxjpzh3plUSrg7TsQytg 
Instagram | https://www.instagram.com/djnittigritti/ 
Twitter | https://twitter.com/djnittigritti 
Facebook | https://www.facebook.com/djnittigritti/ 
SoundCloud | https://soundcloud.com/nittigritti 
MEGAN THEE STALLION:
YouTube | https://www.youtube.com/c/megantheestallion/ 
Instagram | https://www.instagram.com/theestallion/ 
Twitter | https://twitter.com/theestallion 
Facebook | https://www.facebook.com/MeganTheeStallion  
SoundCloud | https://soundcloud.com/megan-thee-stallion 
Video Credit:
Rannel Studios Â®
Art Direction/Design - @Rannel
https://www.instagram.com/rannel/
Animation - @team.blackcat
https://www.instagram.com/team.blackcat/
#Marshmello #NittiGritti #MeganTheeStallion</t>
  </si>
  <si>
    <t>gXFU90Yfijs</t>
  </si>
  <si>
    <t>Marshmello x TroyBoi - Jiggle It</t>
  </si>
  <si>
    <t>Marshmello x TroyBoi Jiggle It</t>
  </si>
  <si>
    <t>2021-06-11 04:00:13+00:00</t>
  </si>
  <si>
    <t>Marshmello x TroyBoi - Jiggle It 
Stream/Download my new album SHOCKWAVE â–¶ https://marshmello.ffm.to/shockwave
Official Marshmello Merch â–¶ https://marshmellomusic.com
SUBSCRIBE HERE â–¶ http://youtube.com/marshmellomusic?sub_confirmation=1
Marshmello Shockwave Tracklist:
Marshmello - FaiRyTaLE â–¶ https://youtu.be/uzLiAyPYmpw
Marshmello - Supernovacane â–¶ https://youtu.be/bRYXpdKNlCQ
Marshmello x TroyBoi - Jiggle It â–¶ https://youtu.be/gXFU90Yfijs
Marshmello x DJ Sliink  - Back It Up â–¶ https://youtu.be/fnd8lkCbL-M
Marshmello - VIBR8 â–¶ https://youtu.be/EHk070jhSo8
Marshmello x Nitti Gritti - Bad B*tches (Ft. Megan Thee Stallion) [Lyric Video] â–¶ https://youtu.be/3521PUjCsx4
Marshmello x Carnage - Back In Time [Music Video] â–¶ https://youtu.be/6_IcG_xV9_U
Marshmello x Eptic - Hitta (Ft. Juicy J) [Music Video] â–¶ https://youtu.be/uo4cRG1Qtw0
Marshmello x Subtronics - House Party [Music Video] â–¶ https://youtu.be/96Y1E-zdQs0
Marshmello x SIPPY - Candy Kid â–¶ https://youtu.be/0IWccgNc1Qk
Marshmello x PEEKABOO - Pushin Stacks â–¶ https://youtu.be/_1H0Tlzcu4k
Marshmello - SHOCKWAVE [Music Video] â–¶ https://youtu.be/YH18coS7c9E
---MORE Marshmello Music
Listen to Joytime III â–¶ https://ffm.to/joytimeiii
Listen to Joytime II â–¶ http://smarturl.it/JOYTIMEII
WATCH LBYLM MUSIC VIDEO â–¶ https://youtu.be/hmUyEDG7Jy0
WATCH COME &amp; GO MUSIC VIDEO â–¶ https://youtu.be/Dxm3cHrKcbA
WATCH HAPPIER MUSIC VIDEO â–¶ https://youtu.be/m7Bc3pLyij0
WATCH FRIENDS MUSIC VIDEO â–¶ https://youtu.be/jzD_yyEcp0M
WATCH SILENCE MUSIC VIDEO â–¶ https://youtu.be/Tx1sqYc3qas
WATCH WOLVES MUSIC VIDEO â–¶ https://youtu.be/cH4E_t3m3xM
WATCH ALONE MUSIC VIDEO â–¶ https://youtu.be/ALZHF5UqnU4
MARSHMELLO:
Merch | https://mellogang.com/collections/new-arrivals/
Spotify | http://spoti.fi/Marshmello
Apple Music | http://apple.co/2n8Evz6
SoundCloud | http://soundcloud.com/marshmellomusic
Instagram | http://instagram.com/marshmellomusic
Facebook | http://facebook.com/marshmellomusic
Twitter | http://twitter.com/marshmellomusic
Twitch | http://twitch.tv/marshmellomusic
TikTok | https://tiktok.com/@marshmellomusic
TROYBOI:
YouTube | https://youtube.com/channel/UCAeU5pSbiHwJ5n0u0Ui4HtA 
Instagram | https://instagram.com/troyboi/ 
Twitter | https://twitter.com/troyboimusic 
Facebook | https://facebook.com/troyboimusic 
SoundCloud | https://soundcloud.com/troyboi 
Website | https://troyboimusic.com 
Video Credit:
Rannel Studios Â®
Art Direction/Design - @Rannel
https://www.instagram.com/rannel/
Animation - @team.blackcat
https://www.instagram.com/team.blackcat/
#Marshmello #Troyboi #JiggleIt #Shockwave</t>
  </si>
  <si>
    <t>['marshmello', 'marshmallow', 'happier', 'friends', 'project dreams', 'keep it mello', 'dance', 'tomorrowland', 'Marshmello friends', 'cooking with Marshmello', 'Gaming with Marshmello', 'gaming', 'cooking', 'music', 'how to', 'marshmello happier', 'marshmello fortnite']</t>
  </si>
  <si>
    <t>_1H0Tlzcu4k</t>
  </si>
  <si>
    <t>Marshmello x PEEKABOO - Pushin Stacks</t>
  </si>
  <si>
    <t>Marshmello x PEEKABOO Pushin Stacks</t>
  </si>
  <si>
    <t>2021-06-11 04:00:12+00:00</t>
  </si>
  <si>
    <t>Marshmello x PEEKABOO - Pushin Stacks 
Stream/Download my new album SHOCKWAVE â–¶ https://marshmello.ffm.to/shockwave
Official Marshmello Merch â–¶ https://marshmellomusic.com
SUBSCRIBE HERE â–¶ http://youtube.com/marshmellomusic?sub_confirmation=1
Marshmello Shockwave Tracklist:
Marshmello - FaiRyTaLE â–¶ https://youtu.be/uzLiAyPYmpw
Marshmello - Supernovacane â–¶ https://youtu.be/bRYXpdKNlCQ
Marshmello x TroyBoi - Jiggle It â–¶ https://youtu.be/gXFU90Yfijs
Marshmello x DJ Sliink  - Back It Up â–¶ https://youtu.be/fnd8lkCbL-M
Marshmello - VIBR8 â–¶ https://youtu.be/EHk070jhSo8
Marshmello x Nitti Gritti - Bad B*tches (Ft. Megan Thee Stallion) [Lyric Video] â–¶ https://youtu.be/3521PUjCsx4
Marshmello x Carnage - Back In Time [Music Video] â–¶ https://youtu.be/6_IcG_xV9_U
Marshmello x Eptic - Hitta (Ft. Juicy J) [Music Video] â–¶ https://youtu.be/uo4cRG1Qtw0
Marshmello x Subtronics - House Party [Music Video] â–¶ https://youtu.be/96Y1E-zdQs0
Marshmello x SIPPY - Candy Kid â–¶ https://youtu.be/0IWccgNc1Qk
Marshmello x PEEKABOO - Pushin Stacks â–¶ https://youtu.be/_1H0Tlzcu4k
Marshmello - SHOCKWAVE [Music Video] â–¶ https://youtu.be/YH18coS7c9E
---MORE Marshmello Music
Listen to Joytime III â–¶ https://ffm.to/joytimeiii
Listen to Joytime II â–¶ http://smarturl.it/JOYTIMEII
WATCH LBYLM MUSIC VIDEO â–¶ https://youtu.be/hmUyEDG7Jy0
WATCH COME &amp; GO MUSIC VIDEO â–¶ https://youtu.be/Dxm3cHrKcbA
WATCH HAPPIER MUSIC VIDEO â–¶ https://youtu.be/m7Bc3pLyij0
WATCH FRIENDS MUSIC VIDEO â–¶ https://youtu.be/jzD_yyEcp0M
WATCH SILENCE MUSIC VIDEO â–¶ https://youtu.be/Tx1sqYc3qas
WATCH WOLVES MUSIC VIDEO â–¶ https://youtu.be/cH4E_t3m3xM
WATCH ALONE MUSIC VIDEO â–¶ https://youtu.be/ALZHF5UqnU4
MARSHMELLO:
Merch | https://mellogang.com/collections/new-arrivals/
Spotify | http://spoti.fi/Marshmello
Apple Music | http://apple.co/2n8Evz6
SoundCloud | http://soundcloud.com/marshmellomusic
Instagram | http://instagram.com/marshmellomusic
Facebook | http://facebook.com/marshmellomusic
Twitter | http://twitter.com/marshmellomusic
Twitch | http://twitch.tv/marshmellomusic
TikTok | https://tiktok.com/@marshmellomusic
PEEKABOO:
YouTube | https://www.youtube.com/channel/UCcyngqTtrl8UaeEH9ZA3ehg 
Instagram | https://www.instagram.com/peekaboobeats/ 
Twitter | https://twitter.com/peekaboobeats 
Facebook | https://www.facebook.com/peekaboobeats/ 
SoundCloud | https://soundcloud.com/peekaboobeats 
Website |https://peekaboobeats.com 
Video Credit:
Rannel Studios Â®
Art Direction/Design - @Rannel
https://www.instagram.com/rannel/
Animation - @team.blackcat
https://www.instagram.com/team.blackcat/
#Marshmello #PEEKABOO #PushinStacks</t>
  </si>
  <si>
    <t>fnd8lkCbL-M</t>
  </si>
  <si>
    <t>Marshmello x DJ Sliink - Back It Up</t>
  </si>
  <si>
    <t>Marshmello x DJ Sliink Back It Up</t>
  </si>
  <si>
    <t>2021-06-11 04:00:09+00:00</t>
  </si>
  <si>
    <t>Marshmello x DJ Sliink - Back It Up 
Stream/Download my new album SHOCKWAVE â–¶ https://marshmello.ffm.to/shockwave
Official Marshmello Merch â–¶ https://marshmellomusic.com
SUBSCRIBE HERE â–¶ http://youtube.com/marshmellomusic?sub_confirmation=1
Marshmello Shockwave Tracklist:
Marshmello - FaiRyTaLE â–¶ https://youtu.be/uzLiAyPYmpw
Marshmello - Supernovacane â–¶ https://youtu.be/bRYXpdKNlCQ
Marshmello x TroyBoi - Jiggle It â–¶ https://youtu.be/gXFU90Yfijs
Marshmello x DJ Sliink  - Back It Up â–¶ https://youtu.be/fnd8lkCbL-M
Marshmello - VIBR8 â–¶ https://youtu.be/EHk070jhSo8
Marshmello x Nitti Gritti - Bad B*tches (Ft. Megan Thee Stallion) [Lyric Video] â–¶ https://youtu.be/3521PUjCsx4
Marshmello x Carnage - Back In Time [Music Video] â–¶ https://youtu.be/6_IcG_xV9_U
Marshmello x Eptic - Hitta (Ft. Juicy J) [Music Video] â–¶ https://youtu.be/uo4cRG1Qtw0
Marshmello x Subtronics - House Party [Music Video] â–¶ https://youtu.be/96Y1E-zdQs0
Marshmello x SIPPY - Candy Kid â–¶ https://youtu.be/0IWccgNc1Qk
Marshmello x PEEKABOO - Pushin Stacks â–¶ https://youtu.be/_1H0Tlzcu4k
Marshmello - SHOCKWAVE [Music Video] â–¶ https://youtu.be/YH18coS7c9E
---MORE Marshmello Music
Listen to Joytime III â–¶ https://ffm.to/joytimeiii
Listen to Joytime II â–¶ http://smarturl.it/JOYTIMEII
WATCH LBYLM MUSIC VIDEO â–¶ https://youtu.be/hmUyEDG7Jy0
WATCH COME &amp; GO MUSIC VIDEO â–¶ https://youtu.be/Dxm3cHrKcbA
WATCH HAPPIER MUSIC VIDEO â–¶ https://youtu.be/m7Bc3pLyij0
WATCH FRIENDS MUSIC VIDEO â–¶ https://youtu.be/jzD_yyEcp0M
WATCH SILENCE MUSIC VIDEO â–¶ https://youtu.be/Tx1sqYc3qas
WATCH WOLVES MUSIC VIDEO â–¶ https://youtu.be/cH4E_t3m3xM
WATCH ALONE MUSIC VIDEO â–¶ https://youtu.be/ALZHF5UqnU4
MARSHMELLO:
Merch | https://mellogang.com/collections/new-arrivals/
Spotify | http://spoti.fi/Marshmello
Apple Music | http://apple.co/2n8Evz6
SoundCloud | http://soundcloud.com/marshmellomusic
Instagram | http://instagram.com/marshmellomusic
Facebook | http://facebook.com/marshmellomusic
Twitter | http://twitter.com/marshmellomusic
Twitch | http://twitch.tv/marshmellomusic
TikTok | https://tiktok.com/@marshmellomusic
DJ SLIINK:
YouTube | https://youtube.com/channel/UCpz9-VtShwYe6uJycbESmRQ 
Instagram | https://instagram.com/djsliink/ 
Twitter | https://twitter.com/DjSliink 
Facebook | https://facebook.com/OfficialDJSliink 
SoundCloud | https://soundcloud.com/sliinkofficial 
Website | http://www.therealdjsliink.com 
Vocals: Ms.Porsh
SoundCloud | https://soundcloud.com/msporsh
Video Credit:
Rannel Studios Â®
Art Direction/Design - @Rannel
https://www.instagram.com/rannel/
Animation - @team.blackcat
https://www.instagram.com/team.blackcat/
#Marshmello #DJSliink #BackItUp #Shockwave</t>
  </si>
  <si>
    <t>MYrSL3PO2BA</t>
  </si>
  <si>
    <t>Marshmello - Shockwave</t>
  </si>
  <si>
    <t>Marshmello Shockwave</t>
  </si>
  <si>
    <t>2021-06-11 04:00:06+00:00</t>
  </si>
  <si>
    <t>Marshmello - Shockwave 
Stream/Download my new album SHOCKWAVE â–¶ https://marshmello.ffm.to/shockwave
Official Marshmello Merch â–¶ https://marshmellomusic.com
SUBSCRIBE HERE â–¶ http://youtube.com/marshmellomusic?sub_confirmation=1
Marshmello Shockwave Tracklist:
Marshmello - FaiRyTaLE â–¶ https://youtu.be/uzLiAyPYmpw
Marshmello - Supernovacane â–¶ https://youtu.be/bRYXpdKNlCQ
Marshmello x TroyBoi - Jiggle It â–¶ https://youtu.be/gXFU90Yfijs
Marshmello x DJ Sliink  - Back It Up â–¶ https://youtu.be/fnd8lkCbL-M
Marshmello - VIBR8 â–¶ https://youtu.be/EHk070jhSo8
Marshmello x Nitti Gritti - Bad B*tches (Ft. Megan Thee Stallion) [Lyric Video] â–¶ https://youtu.be/3521PUjCsx4
Marshmello x Carnage - Back In Time [Music Video] â–¶ https://youtu.be/6_IcG_xV9_U
Marshmello x Eptic - Hitta (Ft. Juicy J) [Music Video] â–¶ https://youtu.be/uo4cRG1Qtw0
Marshmello x Subtronics - House Party [Music Video] â–¶ https://youtu.be/96Y1E-zdQs0
Marshmello x SIPPY - Candy Kid â–¶ https://youtu.be/0IWccgNc1Qk
Marshmello x PEEKABOO - Pushin Stacks â–¶ https://youtu.be/_1H0Tlzcu4k
Marshmello - SHOCKWAVE [Music Video] â–¶ https://youtu.be/YH18coS7c9E
---MORE Marshmello Music
Listen to Joytime III â–¶ https://ffm.to/joytimeiii
Listen to Joytime II â–¶ http://smarturl.it/JOYTIMEII
WATCH LBYLM MUSIC VIDEO â–¶ https://youtu.be/hmUyEDG7Jy0
WATCH COME &amp; GO MUSIC VIDEO â–¶ https://youtu.be/Dxm3cHrKcbA
WATCH HAPPIER MUSIC VIDEO â–¶ https://youtu.be/m7Bc3pLyij0
WATCH FRIENDS MUSIC VIDEO â–¶ https://youtu.be/jzD_yyEcp0M
WATCH SILENCE MUSIC VIDEO â–¶ https://youtu.be/Tx1sqYc3qas
WATCH WOLVES MUSIC VIDEO â–¶ https://youtu.be/cH4E_t3m3xM
WATCH ALONE MUSIC VIDEO â–¶ https://youtu.be/ALZHF5UqnU4
MARSHMELLO:
Merch | https://mellogang.com/collections/new-arrivals/
Spotify | http://spoti.fi/Marshmello
Apple Music | http://apple.co/2n8Evz6
SoundCloud | http://soundcloud.com/marshmellomusic
Instagram | http://instagram.com/marshmellomusic
Facebook | http://facebook.com/marshmellomusic
Twitter | http://twitter.com/marshmellomusic
Twitch | http://twitch.tv/marshmellomusic
TikTok | https://tiktok.com/@marshmellomusic
Video Credit:
Rannel Studios Â®
Art Direction/Design - @Rannel
https://www.instagram.com/rannel/
Animation - @team.blackcat
https://www.instagram.com/team.blackcat/
#Marshmello #Shockwave</t>
  </si>
  <si>
    <t>6XnJbV57rHY</t>
  </si>
  <si>
    <t>Marshmello x Subtronics - House Party</t>
  </si>
  <si>
    <t>Marshmello x Subtronics House Party</t>
  </si>
  <si>
    <t>2021-06-11 04:00:02+00:00</t>
  </si>
  <si>
    <t>Marshmello x Subtronics - House Party 
Stream/Download my new album SHOCKWAVE â–¶ https://marshmello.ffm.to/shockwave
Official Marshmello Merch â–¶ https://marshmellomusic.com
SUBSCRIBE HERE â–¶ http://youtube.com/marshmellomusic?sub_confirmation=1
Marshmello Shockwave Tracklist:
Marshmello - FaiRyTaLE â–¶ https://youtu.be/uzLiAyPYmpw
Marshmello - Supernovacane â–¶ https://youtu.be/bRYXpdKNlCQ
Marshmello x TroyBoi - Jiggle It â–¶ https://youtu.be/gXFU90Yfijs
Marshmello x DJ Sliink  - Back It Up â–¶ https://youtu.be/fnd8lkCbL-M
Marshmello - VIBR8 â–¶ https://youtu.be/EHk070jhSo8
Marshmello x Nitti Gritti - Bad B*tches (Ft. Megan Thee Stallion) [Lyric Video] â–¶ https://youtu.be/3521PUjCsx4
Marshmello x Carnage - Back In Time [Music Video] â–¶ https://youtu.be/6_IcG_xV9_U
Marshmello x Eptic - Hitta (Ft. Juicy J) [Music Video] â–¶ https://youtu.be/uo4cRG1Qtw0
Marshmello x Subtronics - House Party [Music Video] â–¶ https://youtu.be/96Y1E-zdQs0
Marshmello x SIPPY - Candy Kid â–¶ https://youtu.be/0IWccgNc1Qk
Marshmello x PEEKABOO - Pushin Stacks â–¶ https://youtu.be/_1H0Tlzcu4k
Marshmello - SHOCKWAVE [Music Video] â–¶ https://youtu.be/YH18coS7c9E
---MORE Marshmello Music
Listen to Joytime III â–¶ https://ffm.to/joytimeiii
Listen to Joytime II â–¶ http://smarturl.it/JOYTIMEII
WATCH LBYLM MUSIC VIDEO â–¶ https://youtu.be/hmUyEDG7Jy0
WATCH COME &amp; GO MUSIC VIDEO â–¶ https://youtu.be/Dxm3cHrKcbA
WATCH HAPPIER MUSIC VIDEO â–¶ https://youtu.be/m7Bc3pLyij0
WATCH FRIENDS MUSIC VIDEO â–¶ https://youtu.be/jzD_yyEcp0M
WATCH SILENCE MUSIC VIDEO â–¶ https://youtu.be/Tx1sqYc3qas
WATCH WOLVES MUSIC VIDEO â–¶ https://youtu.be/cH4E_t3m3xM
WATCH ALONE MUSIC VIDEO â–¶ https://youtu.be/ALZHF5UqnU4
MARSHMELLO:
Merch | https://mellogang.com/collections/new-arrivals/
Spotify | http://spoti.fi/Marshmello
Apple Music | http://apple.co/2n8Evz6
SoundCloud | http://soundcloud.com/marshmellomusic
Instagram | http://instagram.com/marshmellomusic
Facebook | http://facebook.com/marshmellomusic
Twitter | http://twitter.com/marshmellomusic
Twitch | http://twitch.tv/marshmellomusic
TikTok | https://tiktok.com/@marshmellomusic
SUBTRONICS:
YouTube | https://youtube.com/channel/UCqrIqB1pmD7fPMZpP0surOg 
Instagram | https://instagram.com/subtronics/ 
Twitter | https://twitter.com/Subtronics 
Facebook | https://facebook.com/Subtronicsofficial 
SoundCloud | https://soundcloud.com/subtronics 
Website | https://subtronics.net 
Video Credit:
Rannel Studios Â®
Art Direction/Design - @Rannel
https://www.instagram.com/rannel/
Animation - @team.blackcat
https://www.instagram.com/team.blackcat/
#Marshmello #Shockwave</t>
  </si>
  <si>
    <t>9Jw8-LKMAyo</t>
  </si>
  <si>
    <t>Marshmello x Carnage - Back In Time</t>
  </si>
  <si>
    <t>Marshmello x Carnage Back In Time</t>
  </si>
  <si>
    <t>Marshmello x Carnage - Back In Time 
Stream/Download my new album SHOCKWAVE â–¶ https://marshmello.ffm.to/shockwave
Official Marshmello Merch â–¶ https://marshmellomusic.com
SUBSCRIBE HERE â–¶ http://youtube.com/marshmellomusic?sub_confirmation=1
Marshmello Shockwave Tracklist:
Marshmello - FaiRyTaLE â–¶ https://youtu.be/uzLiAyPYmpw
Marshmello - Supernovacane â–¶ https://youtu.be/bRYXpdKNlCQ
Marshmello x TroyBoi - Jiggle It â–¶ https://youtu.be/gXFU90Yfijs
Marshmello x DJ Sliink  - Back It Up â–¶ https://youtu.be/fnd8lkCbL-M
Marshmello - VIBR8 â–¶ https://youtu.be/EHk070jhSo8
Marshmello x Nitti Gritti - Bad B*tches (Ft. Megan Thee Stallion) [Lyric Video] â–¶ https://youtu.be/3521PUjCsx4
Marshmello x Carnage - Back In Time [Music Video] â–¶ https://youtu.be/6_IcG_xV9_U
Marshmello x Eptic - Hitta (Ft. Juicy J) [Music Video] â–¶ https://youtu.be/uo4cRG1Qtw0
Marshmello x Subtronics - House Party [Music Video] â–¶ https://youtu.be/96Y1E-zdQs0
Marshmello x SIPPY - Candy Kid â–¶ https://youtu.be/0IWccgNc1Qk
Marshmello x PEEKABOO - Pushin Stacks â–¶ https://youtu.be/_1H0Tlzcu4k
Marshmello - SHOCKWAVE [Music Video] â–¶ https://youtu.be/YH18coS7c9E
---MORE Marshmello Music
Listen to Joytime III â–¶ https://ffm.to/joytimeiii
Listen to Joytime II â–¶ http://smarturl.it/JOYTIMEII
WATCH LBYLM MUSIC VIDEO â–¶ https://youtu.be/hmUyEDG7Jy0
WATCH COME &amp; GO MUSIC VIDEO â–¶ https://youtu.be/Dxm3cHrKcbA
WATCH HAPPIER MUSIC VIDEO â–¶ https://youtu.be/m7Bc3pLyij0
WATCH FRIENDS MUSIC VIDEO â–¶ https://youtu.be/jzD_yyEcp0M
WATCH SILENCE MUSIC VIDEO â–¶ https://youtu.be/Tx1sqYc3qas
WATCH WOLVES MUSIC VIDEO â–¶ https://youtu.be/cH4E_t3m3xM
WATCH ALONE MUSIC VIDEO â–¶ https://youtu.be/ALZHF5UqnU4
MARSHMELLO:
Merch | https://mellogang.com/collections/new-arrivals/
Spotify | http://spoti.fi/Marshmello
Apple Music | http://apple.co/2n8Evz6
SoundCloud | http://soundcloud.com/marshmellomusic
Instagram | http://instagram.com/marshmellomusic
Facebook | http://facebook.com/marshmellomusic
Twitter | http://twitter.com/marshmellomusic
Twitch | http://twitch.tv/marshmellomusic
TikTok | https://tiktok.com/@marshmellomusic
CARNAGE
YouTube | https://youtube.com/channel/UCuKGmUju3nMiCWQnLvXPNcg 
Instagram | https://instagram.com/carnage
Twitter | https://twitter.com/djcarnage 
Facebook | https://facebook.com/djcarnageofficial 
SoundCloud | https://soundcloud.com/djcarnageofficial 
Website | https://papigordo.com 
Video Credit:
Rannel Studios Â®
Art Direction/Design - @Rannel
https://www.instagram.com/rannel/
Animation - @team.blackcat
https://www.instagram.com/team.blackcat/
#Marshmello #Carnage #BackInTime</t>
  </si>
  <si>
    <t>0IWccgNc1Qk</t>
  </si>
  <si>
    <t>Marshmello x SIPPY - Candy Kid</t>
  </si>
  <si>
    <t>Marshmello x SIPPY Candy Kid</t>
  </si>
  <si>
    <t>2021-06-11 04:00:01+00:00</t>
  </si>
  <si>
    <t>Marshmello x SIPPY - Candy Kid 
Stream/Download my new album SHOCKWAVE â–¶ https://marshmello.ffm.to/shockwave
Official Marshmello Merch â–¶ https://marshmellomusic.com
SUBSCRIBE HERE â–¶ http://youtube.com/marshmellomusic?sub_confirmation=1
Marshmello Shockwave Tracklist:
Marshmello - FaiRyTaLE â–¶ https://youtu.be/uzLiAyPYmpw
Marshmello - Supernovacane â–¶ https://youtu.be/bRYXpdKNlCQ
Marshmello x TroyBoi - Jiggle It â–¶ https://youtu.be/gXFU90Yfijs
Marshmello x DJ Sliink  - Back It Up â–¶ https://youtu.be/fnd8lkCbL-M
Marshmello - VIBR8 â–¶ https://youtu.be/EHk070jhSo8
Marshmello x Nitti Gritti - Bad B*tches (Ft. Megan Thee Stallion) [Lyric Video] â–¶ https://youtu.be/3521PUjCsx4
Marshmello x Carnage - Back In Time [Music Video] â–¶ https://youtu.be/6_IcG_xV9_U
Marshmello x Eptic - Hitta (Ft. Juicy J) [Music Video] â–¶ https://youtu.be/uo4cRG1Qtw0
Marshmello x Subtronics - House Party [Music Video] â–¶ https://youtu.be/96Y1E-zdQs0
Marshmello x SIPPY - Candy Kid â–¶ https://youtu.be/0IWccgNc1Qk
Marshmello x PEEKABOO - Pushin Stacks â–¶ https://youtu.be/_1H0Tlzcu4k
Marshmello - SHOCKWAVE [Music Video] â–¶ https://youtu.be/YH18coS7c9E
---MORE Marshmello Music
Listen to Joytime III â–¶ https://ffm.to/joytimeiii
Listen to Joytime II â–¶ http://smarturl.it/JOYTIMEII
WATCH LBYLM MUSIC VIDEO â–¶ https://youtu.be/hmUyEDG7Jy0
WATCH COME &amp; GO MUSIC VIDEO â–¶ https://youtu.be/Dxm3cHrKcbA
WATCH HAPPIER MUSIC VIDEO â–¶ https://youtu.be/m7Bc3pLyij0
WATCH FRIENDS MUSIC VIDEO â–¶ https://youtu.be/jzD_yyEcp0M
WATCH SILENCE MUSIC VIDEO â–¶ https://youtu.be/Tx1sqYc3qas
WATCH WOLVES MUSIC VIDEO â–¶ https://youtu.be/cH4E_t3m3xM
WATCH ALONE MUSIC VIDEO â–¶ https://youtu.be/ALZHF5UqnU4
MARSHMELLO:
Merch | https://mellogang.com/collections/new-arrivals/
Spotify | http://spoti.fi/Marshmello
Apple Music | http://apple.co/2n8Evz6
SoundCloud | http://soundcloud.com/marshmellomusic
Instagram | http://instagram.com/marshmellomusic
Facebook | http://facebook.com/marshmellomusic
Twitter | http://twitter.com/marshmellomusic
Twitch | http://twitch.tv/marshmellomusic
TikTok | https://tiktok.com/@marshmellomusic
SIPPY:
YouTube | https://youtube.com/channel/UC5UaWRkFvuAY1FwfG16N19w 
Instagram | https://instagram.com/sippyau/ 
Twitter | https://twitter.com/SippyAu 
Facebook | https://facebook.com/sippyau 
SoundCloud | https://soundcloud.com/sippyau 
Video Credit:
Rannel Studios Â®
Art Direction/Design - @Rannel
https://www.instagram.com/rannel/
Animation - @team.blackcat
https://www.instagram.com/team.blackcat/
#Marshmello #SIPPY #CandyKid #Shockwave</t>
  </si>
  <si>
    <t>EHk070jhSo8</t>
  </si>
  <si>
    <t>Marshmello - VIBR8</t>
  </si>
  <si>
    <t>Marshmello VIBR8</t>
  </si>
  <si>
    <t>2021-06-11 03:59:00+00:00</t>
  </si>
  <si>
    <t>Marshmello - VIBR8
Stream/Download my new album SHOCKWAVE â–¶ https://marshmello.ffm.to/shockwave
Official Marshmello Merch â–¶ https://marshmellomusic.com
SUBSCRIBE HERE â–¶ http://youtube.com/marshmellomusic?sub_confirmation=1
Marshmello Shockwave Tracklist:
Marshmello - FaiRyTaLE â–¶ 
Marshmello - Supernovacane â–¶ 
Marshmello x TroyBoi - Jiggle It â–¶ 
Marshmello x DJ Sliink  - Back It Up â–¶ 
Marshmello - VIBR8 â–¶ 
Marshmello x Nitti Gritti - Bad B*tches (Ft. Megan Thee Stallion) [Lyric Video] â–¶ https://youtu.be/3521PUjCsx4
Marshmello x Carnage - Back In Time [Music Video] â–¶ https://youtu.be/6_IcG_xV9_U
Marshmello x Eptic - Hitta (Ft. Juicy J) [Music Video] â–¶ https://youtu.be/uo4cRG1Qtw0
Marshmello x Subtronics - House Party [Music Video] â–¶ https://youtu.be/96Y1E-zdQs0
Marshmello x SIPPY - Candy Kid â–¶ 
Marshmello x PEEKABOO - Pushin Stacks â–¶ 
Marshmello - SHOCKWAVE [Music Video] â–¶ https://youtu.be/YH18coS7c9E
---MORE Marshmello Music
Listen to Joytime III â–¶ https://ffm.to/joytimeiii
Listen to Joytime II â–¶ http://smarturl.it/JOYTIMEII
WATCH LBYLM MUSIC VIDEO â–¶ https://youtu.be/hmUyEDG7Jy0
WATCH COME &amp; GO MUSIC VIDEO â–¶ https://youtu.be/Dxm3cHrKcbA
WATCH HAPPIER MUSIC VIDEO â–¶ https://youtu.be/m7Bc3pLyij0
WATCH FRIENDS MUSIC VIDEO â–¶ https://youtu.be/jzD_yyEcp0M
WATCH SILENCE MUSIC VIDEO â–¶ https://youtu.be/Tx1sqYc3qas
WATCH WOLVES MUSIC VIDEO â–¶ https://youtu.be/cH4E_t3m3xM
WATCH ALONE MUSIC VIDEO â–¶ https://youtu.be/ALZHF5UqnU4
MARSHMELLO:
Merch | https://mellogang.com/collections/new-arrivals/
Spotify | http://spoti.fi/Marshmello
Apple Music | http://apple.co/2n8Evz6
SoundCloud | http://soundcloud.com/marshmellomusic
Instagram | http://instagram.com/marshmellomusic
Facebook | http://facebook.com/marshmellomusic
Twitter | http://twitter.com/marshmellomusic
Twitch | http://twitch.tv/marshmellomusic
TikTok | https://tiktok.com/@marshmellomusic
Video Credit:
Rannel Studios Â®
Art Direction/Design - @Rannel
https://www.instagram.com/rannel/
Animation - @team.blackcat
https://www.instagram.com/team.blackcat/
#Marshmello #VIBR8 #Shockwave Fortnite Maximum Bounce Emote Song</t>
  </si>
  <si>
    <t>['marshmello', 'marshmallow', 'happier', 'friends', 'keep it mello', 'dance', 'tomorrowland', 'Marshmello friends', 'cooking with Marshmello', 'Gaming with Marshmello', 'gaming', 'cooking', 'music', 'how to', 'marshmello happier', 'marshmello fortnite', 'vibr8', 'marshmello vibrr8', 'fortnite maximum bounce', 'maximum bounce emote', 'maximum bounce', 'fortnite emote song', 'fortnite dance song', 'fortnite song']</t>
  </si>
  <si>
    <t>bRYXpdKNlCQ</t>
  </si>
  <si>
    <t>Marshmello - Supernovacane</t>
  </si>
  <si>
    <t>Marshmello Supernovacane</t>
  </si>
  <si>
    <t>Marshmello - Supernovacane 
Stream/Download my new album SHOCKWAVE â–¶ https://marshmello.ffm.to/shockwave
Official Marshmello Merch â–¶ https://marshmellomusic.com
SUBSCRIBE HERE â–¶ http://youtube.com/marshmellomusic?sub_confirmation=1
Marshmello Shockwave Tracklist:
Marshmello - FaiRyTaLE â–¶ https://youtu.be/uzLiAyPYmpw
Marshmello - Supernovacane â–¶ https://youtu.be/bRYXpdKNlCQ
Marshmello x TroyBoi - Jiggle It â–¶ https://youtu.be/gXFU90Yfijs
Marshmello x DJ Sliink  - Back It Up â–¶ https://youtu.be/fnd8lkCbL-M
Marshmello - VIBR8 â–¶ https://youtu.be/EHk070jhSo8
Marshmello x Nitti Gritti - Bad B*tches (Ft. Megan Thee Stallion) [Lyric Video] â–¶ https://youtu.be/3521PUjCsx4
Marshmello x Carnage - Back In Time [Music Video] â–¶ https://youtu.be/6_IcG_xV9_U
Marshmello x Eptic - Hitta (Ft. Juicy J) [Music Video] â–¶ https://youtu.be/uo4cRG1Qtw0
Marshmello x Subtronics - House Party [Music Video] â–¶ https://youtu.be/96Y1E-zdQs0
Marshmello x SIPPY - Candy Kid â–¶ https://youtu.be/0IWccgNc1Qk
Marshmello x PEEKABOO - Pushin Stacks â–¶ https://youtu.be/_1H0Tlzcu4k
Marshmello - SHOCKWAVE [Music Video] â–¶ https://youtu.be/YH18coS7c9E
---MORE Marshmello Music
Listen to Joytime III â–¶ https://ffm.to/joytimeiii
Listen to Joytime II â–¶ http://smarturl.it/JOYTIMEII
WATCH LBYLM MUSIC VIDEO â–¶ https://youtu.be/hmUyEDG7Jy0
WATCH COME &amp; GO MUSIC VIDEO â–¶ https://youtu.be/Dxm3cHrKcbA
WATCH HAPPIER MUSIC VIDEO â–¶ https://youtu.be/m7Bc3pLyij0
WATCH FRIENDS MUSIC VIDEO â–¶ https://youtu.be/jzD_yyEcp0M
WATCH SILENCE MUSIC VIDEO â–¶ https://youtu.be/Tx1sqYc3qas
WATCH WOLVES MUSIC VIDEO â–¶ https://youtu.be/cH4E_t3m3xM
WATCH ALONE MUSIC VIDEO â–¶ https://youtu.be/ALZHF5UqnU4
MARSHMELLO:
Merch | https://mellogang.com/collections/new-arrivals/
Spotify | http://spoti.fi/Marshmello
Apple Music | http://apple.co/2n8Evz6
SoundCloud | http://soundcloud.com/marshmellomusic
Instagram | http://instagram.com/marshmellomusic
Facebook | http://facebook.com/marshmellomusic
Twitter | http://twitter.com/marshmellomusic
Twitch | http://twitch.tv/marshmellomusic
TikTok | https://tiktok.com/@marshmellomusic
Vocals: 
YouTube | https://www.youtube.com/itskameron
Instagram | https://www.instagram.com/itskameron/
Video Credit:
Rannel Studios Â®
Art Direction/Design - @Rannel
https://www.instagram.com/rannel/
Animation - @team.blackcat
https://www.instagram.com/team.blackcat/
#Marshmello #Supernovacane #Shockwave</t>
  </si>
  <si>
    <t>uzLiAyPYmpw</t>
  </si>
  <si>
    <t>Marshmello - FaiRyTaLE</t>
  </si>
  <si>
    <t>Marshmello FaiRyTaLE</t>
  </si>
  <si>
    <t>2021-06-11 03:58:00+00:00</t>
  </si>
  <si>
    <t>Marshmello - FaiRyTaLE
Stream/Download my new album SHOCKWAVE â–¶ https://marshmello.ffm.to/shockwave
Official Marshmello Merch â–¶ https://marshmellomusic.com
SUBSCRIBE HERE â–¶ http://youtube.com/marshmellomusic?sub_confirmation=1
Marshmello Shockwave Tracklist:
Marshmello - FaiRyTaLE â–¶ https://youtu.be/uzLiAyPYmpw
Marshmello - Supernovacane â–¶ https://youtu.be/bRYXpdKNlCQ
Marshmello x TroyBoi - Jiggle It â–¶ https://youtu.be/gXFU90Yfijs
Marshmello x DJ Sliink  - Back It Up â–¶ https://youtu.be/fnd8lkCbL-M
Marshmello - VIBR8 â–¶ https://youtu.be/EHk070jhSo8
Marshmello x Nitti Gritti - Bad B*tches (Ft. Megan Thee Stallion) [Lyric Video] â–¶ https://youtu.be/3521PUjCsx4
Marshmello x Carnage - Back In Time [Music Video] â–¶ https://youtu.be/6_IcG_xV9_U
Marshmello x Eptic - Hitta (Ft. Juicy J) [Music Video] â–¶ https://youtu.be/uo4cRG1Qtw0
Marshmello x Subtronics - House Party [Music Video] â–¶ https://youtu.be/96Y1E-zdQs0
Marshmello x SIPPY - Candy Kid â–¶ https://youtu.be/0IWccgNc1Qk
Marshmello x PEEKABOO - Pushin Stacks â–¶ https://youtu.be/_1H0Tlzcu4k
Marshmello - SHOCKWAVE [Music Video] â–¶ https://youtu.be/YH18coS7c9E
---MORE Marshmello Music
Listen to Joytime III â–¶ https://ffm.to/joytimeiii
Listen to Joytime II â–¶ http://smarturl.it/JOYTIMEII
WATCH LBYLM MUSIC VIDEO â–¶ https://youtu.be/hmUyEDG7Jy0
WATCH COME &amp; GO MUSIC VIDEO â–¶ https://youtu.be/Dxm3cHrKcbA
WATCH HAPPIER MUSIC VIDEO â–¶ https://youtu.be/m7Bc3pLyij0
WATCH FRIENDS MUSIC VIDEO â–¶ https://youtu.be/jzD_yyEcp0M
WATCH SILENCE MUSIC VIDEO â–¶ https://youtu.be/Tx1sqYc3qas
WATCH WOLVES MUSIC VIDEO â–¶ https://youtu.be/cH4E_t3m3xM
WATCH ALONE MUSIC VIDEO â–¶ https://youtu.be/ALZHF5UqnU4
MARSHMELLO:
Merch | https://mellogang.com/collections/new-arrivals/
Spotify | http://spoti.fi/Marshmello
Apple Music | http://apple.co/2n8Evz6
SoundCloud | http://soundcloud.com/marshmellomusic
Instagram | http://instagram.com/marshmellomusic
Facebook | http://facebook.com/marshmellomusic
Twitter | http://twitter.com/marshmellomusic
Twitch | http://twitch.tv/marshmellomusic
TikTok | https://tiktok.com/@marshmellomusic
Video Credit:
Rannel Studios Â®
Art Direction/Design - @Rannel
https://www.instagram.com/rannel/
Animation - @team.blackcat
https://www.instagram.com/team.blackcat/
#Marshmello #Fairytale #Shockwave</t>
  </si>
  <si>
    <t>YH18coS7c9E</t>
  </si>
  <si>
    <t>Marshmello - Shockwave (Official Music Video)</t>
  </si>
  <si>
    <t>Marshmello Shockwave Official Music Video</t>
  </si>
  <si>
    <t>2021-06-11 03:55:10+00:00</t>
  </si>
  <si>
    <t>Marshmello - Shockwave (Official Music Video) 
Stream/Download my new album SHOCKWAVE â–¶ https://marshmello.ffm.to/shockwave
Official Marshmello Merch â–¶ https://marshmellomusic.com
SUBSCRIBE HERE â–¶ http://youtube.com/marshmellomusic?sub_confirmation=1
Marshmello Shockwave Tracklist:
Marshmello - FaiRyTaLE â–¶ https://youtu.be/uzLiAyPYmpw
Marshmello - Supernovacane â–¶ https://youtu.be/bRYXpdKNlCQ
Marshmello x TroyBoi - Jiggle It â–¶ https://youtu.be/gXFU90Yfijs
Marshmello x DJ Sliink  - Back It Up â–¶ https://youtu.be/fnd8lkCbL-M
Marshmello - VIBR8 â–¶ https://youtu.be/EHk070jhSo8
Marshmello x Nitti Gritti - Bad B*tches (Ft. Megan Thee Stallion) [Lyric Video] â–¶ https://youtu.be/3521PUjCsx4
Marshmello x Carnage - Back In Time [Music Video] â–¶ https://youtu.be/6_IcG_xV9_U
Marshmello x Eptic - Hitta (Ft. Juicy J) [Music Video] â–¶ https://youtu.be/uo4cRG1Qtw0
Marshmello x Subtronics - House Party [Music Video] â–¶ https://youtu.be/96Y1E-zdQs0
Marshmello x SIPPY - Candy Kid â–¶ https://youtu.be/0IWccgNc1Qk
Marshmello x PEEKABOO - Pushin Stacks â–¶ https://youtu.be/_1H0Tlzcu4k
Marshmello - SHOCKWAVE [Music Video] â–¶ https://youtu.be/YH18coS7c9E
---MORE Marshmello Music
Listen to Joytime III â–¶ https://ffm.to/joytimeiii
Listen to Joytime II â–¶ http://smarturl.it/JOYTIMEII
WATCH LBYLM MUSIC VIDEO â–¶ https://youtu.be/hmUyEDG7Jy0
WATCH COME &amp; GO MUSIC VIDEO â–¶ https://youtu.be/Dxm3cHrKcbA
WATCH HAPPIER MUSIC VIDEO â–¶ https://youtu.be/m7Bc3pLyij0
WATCH FRIENDS MUSIC VIDEO â–¶ https://youtu.be/jzD_yyEcp0M
WATCH SILENCE MUSIC VIDEO â–¶ https://youtu.be/Tx1sqYc3qas
WATCH WOLVES MUSIC VIDEO â–¶ https://youtu.be/cH4E_t3m3xM
WATCH ALONE MUSIC VIDEO â–¶ https://youtu.be/ALZHF5UqnU4
MARSHMELLO:
Merch | https://mellogang.com/collections/new-arrivals/
Spotify | http://spoti.fi/Marshmello
Apple Music | http://apple.co/2n8Evz6
SoundCloud | http://soundcloud.com/marshmellomusic
Instagram | http://instagram.com/marshmellomusic
Facebook | http://facebook.com/marshmellomusic
Twitter | http://twitter.com/marshmellomusic
Twitch | http://twitch.tv/marshmellomusic
TikTok | https://tiktok.com/@marshmellomusic
#Marshmello #Shockwave</t>
  </si>
  <si>
    <t>['marshmello', 'marshmallow', 'tomorrowland', 'music', 'marshmello happier', 'marshmello fortnite', 'alone marshmello', 'shockwave', 'marshmello shockwave', 'shockwave marshmello', 'edm', 'dance music', 'electronic music', 'joytime', 'back in time', 'shockwave album', 'hitta', 'house party', 'fairytale', 'come &amp; go', 'juice wrld', 'dubstep', 'peekaboo', 'supernovacane', 'candy kid', 'troyboi', 'jiggle it', 'back it up', 'sliink', 'bass music', 'jersey club', 'sippy', 'eptic', 'carnage', 'nitti gritti', 'vibr8']</t>
  </si>
  <si>
    <t>96Y1E-zdQs0</t>
  </si>
  <si>
    <t>Marshmello x Subtronics - House Party (Official Music Video)</t>
  </si>
  <si>
    <t>Marshmello x Subtronics House Party Official Music Video</t>
  </si>
  <si>
    <t>2021-06-10 04:00:01+00:00</t>
  </si>
  <si>
    <t>Marshmello x Subtronics - House Party (Official Music Video)
Stream/Download "House Party" â–¶ https://marshmello.ffm.to/houseparty
Pre-Order SHOCKWAVE out 6/11 â–¶ https://marshmello.ffm.to/shockwave
Official Marshmello Merch â–¶ https://mellogang.com/collections/new-arrivals/
SUBSCRIBE HERE â–¶ http://youtube.com/marshmellomusic?sub_confirmation=1
Marshmello x Eptic - Hitta (Ft. Juicy J) [Music Video] â–¶ https://youtu.be/uo4cRG1Qtw0
Marshmello x Carnage - Back In Time [Music Video] â–¶ https://youtu.be/6_IcG_xV9_U
---MORE Marshmello Music
Listen to Joytime III â–¶ https://ffm.to/joytimeiii
Listen to Joytime II â–¶ http://smarturl.it/JOYTIMEII
WATCH LBYLM MUSIC VIDEO â–¶ https://youtu.be/hmUyEDG7Jy0
WATCH COME &amp; GO MUSIC VIDEO â–¶ https://youtu.be/Dxm3cHrKcbA
WATCH HAPPIER MUSIC VIDEO â–¶ https://youtu.be/m7Bc3pLyij0
WATCH FRIENDS MUSIC VIDEO â–¶ https://youtu.be/jzD_yyEcp0M
WATCH SILENCE MUSIC VIDEO â–¶ https://youtu.be/Tx1sqYc3qas
WATCH WOLVES MUSIC VIDEO â–¶ https://youtu.be/cH4E_t3m3xM
WATCH ALONE MUSIC VIDEO â–¶ https://youtu.be/ALZHF5UqnU4
MARSHMELLO:
Merch | https://mellogang.com/collections/new-arrivals/
Spotify | http://spoti.fi/Marshmello
Apple Music | http://apple.co/2n8Evz6
SoundCloud | http://soundcloud.com/marshmellomusic
Instagram | http://instagram.com/marshmellomusic
Facebook | http://facebook.com/marshmellomusic
Twitter | http://twitter.com/marshmellomusic
Twitch | http://twitch.tv/marshmellomusic
TikTok | https://tiktok.com/@marshmellomusic
SUBTRONICS:
YouTube | https://youtube.com/channel/UCqrIqB1pmD7fPMZpP0surOg 
Instagram | https://instagram.com/subtronics/ 
Twitter | https://twitter.com/Subtronics 
Facebook | https://facebook.com/Subtronicsofficial 
SoundCloud | https://soundcloud.com/subtronics 
Website | https://subtronics.net 
Animation By: Ray Elemento
https://www.instagram.com/mrlmn2/
#Marshmello #Subtronics #HouseParty</t>
  </si>
  <si>
    <t>['marshmello', 'marshmallow', 'dance', 'music', 'marshmello fortnite', 'alone marshmello', 'edm', 'dance music', 'one hitta quitta', 'juicy j', 'eptic', 'marshmelllo hitta', 'riddim', 'carnage', 'back in time', 'marshmello back in time', 'joytime', 'joytime 4', 'shockwave', 'marshmello shockwave', 'nitti gritti', 'subtronics', 'megan thee stallion', 'bass', 'dubstep', 'drops only', 'cyclops', 'marshmello cyclops', 'lost lands', 'dsg', 'dub rebellion', 'bass boosted', 'marshmello subtronics', 'house party', 'subtronics house party', 'marshmello house party']</t>
  </si>
  <si>
    <t>0MxkOoxldM8</t>
  </si>
  <si>
    <t>SHOCKWAVE is coming 6/11</t>
  </si>
  <si>
    <t>SHOCKWAVE is coming 611</t>
  </si>
  <si>
    <t>2021-06-08 17:08:13+00:00</t>
  </si>
  <si>
    <t>My 4th album SHOCKWAVE is out 6/11
Pre-Order â–¶ https://marshmello.ffm.to/shockwave
Official Marshmello Merch â–¶ https://mellogang.com/collections/new-arrivals/
[âœ–â€¿âœ–] SUBSCRIBE HERE â–¶ http://youtube.com/marshmellomusic?sub_confirmation=1
MARSHMELLO:
Merch | https://mellogang.com/collections/new-arrivals/
Spotify | http://spoti.fi/Marshmello
Apple Music | http://apple.co/2n8Evz6
SoundCloud | http://soundcloud.com/marshmellomusic
Instagram | http://instagram.com/marshmellomusic
Facebook | http://facebook.com/marshmellomusic
Twitter | http://twitter.com/marshmellomusic
Twitch | http://twitch.tv/marshmellomusic
TikTok | https://tiktok.com/@marshmellomusic
#Marshmello #Shockwave</t>
  </si>
  <si>
    <t>['marshmello', 'marshmallow', 'happier', 'friends', 'project dreams', 'keep it mello', 'dance', 'tomorrowland', 'Marshmello friends', 'cooking with Marshmello', 'Gaming with Marshmello', 'gaming', 'cooking', 'music', 'how to', 'marshmello happier', 'marshmello fortnite', 'shockwave', 'marshmello shockwave', 'back in time', 'hitta', 'house party', 'subtronics', 'nitti gritti', 'troyboi', 'sliink', 'sippy', 'dubstep', 'house', 'edm', 'dance music', 'bass music', 'jersey club']</t>
  </si>
  <si>
    <t>JSpsIDImrz4</t>
  </si>
  <si>
    <t>UCY30JRSgfhYXA6i6xX1erWg</t>
  </si>
  <si>
    <t>Fiona Nova Interviews Her Exes</t>
  </si>
  <si>
    <t>2022-11-02 16:00:18+00:00</t>
  </si>
  <si>
    <t>Special guest Fiona Nova stops by SMOSH to interview their exes--if you can't love yourself, how are you gonna love somebody else?
SUBSCRIBE: https://smo.sh/Sub2Smosh
WEAR OUR JOKES: https://smosh.com
WHO YOU SEE
Fiona Nova // https://www.instagram.com/fiona_nova/
Courtney Miller // https://www.instagram.com/co_mill/
Chanse McCrary // https://www.instagram.com/phatchanse/
Alanah Pearce // https://www.instagram.com/charalanahzard/
WHO YOU DONâ€™T SEE (usually)
Director: Jeremy Elder
Editor: Blake Jarvis
Director Of Programming, Smosh Main: Patrick McDonald
AD/ Sr Coord: Jacqi Jones
Art Director: Cassie Vance
Asst. Art Director: Erin Kuschner
Art PA: Alex Aguilar
Audio Mixer: Greg Jones
Cam Op: Vida Robbins
Channel Manager: Lizzy Jones
Dir. Audience Dev &amp; Distro: Rachel Evans
Dir. Production: Zoe Moacanin
DIT/AE : Robert Rice
DP: Brennan Iketani
Exec. Assistant: Erin Dougal
GFX: Winton Foulds
Office Manager: Selina Garcia
Production Coordinator: Heidi Ha
Production Assistant: Marcus Munguia
Wardrobe: Alicia Balderas
NEW SMOSH:
Watch Eat It Or Yeet It - TWINKIES ONLY!: https://youtu.be/ca-qPm8JZxE
Watch Smosh Direct 11.1.2022: https://youtu.be/rNIh9AfIVTc
OTHER SMOSHES:
Smosh Pit: https://smo.sh/Sub2SmoshPit
Smosh Games: https://smo.sh/Sub2SmoshGames
El Smosh (Spanish Dub): https://smo.sh/Sub2ElSmosh
FOLLOW US:
TikTok: https://smo.sh/TikTok
Snapchat: http://smo.sh/OnSnapchat
Instagram: https://instagram.com/smosh
Facebook: https://facebook.com/smosh
Twitter: https://twitter.com/smosh</t>
  </si>
  <si>
    <t>['smosh', 'smosh games', 'smosh pit', 'ian and anthony', 'anthony and ian', 'smosh anthony', 'smosh ian', 'smush', 'smoosh', 'comedy', 'sketch comedy', 'sketch', 'skit', 'skit comedy', 'comedy sketches', 'funny sketches', 'stand up', 'stand up comedy', 'funny', 'ian hecox', 'anthony padilla']</t>
  </si>
  <si>
    <t>ePHqqxfVyyc</t>
  </si>
  <si>
    <t>Velma and Daphne hooked up...</t>
  </si>
  <si>
    <t>Velma and Daphne hooked up</t>
  </si>
  <si>
    <t>2022-11-01 23:00:20+00:00</t>
  </si>
  <si>
    <t>#short 
Watch the full video here: https://youtu.be/tQ9Z2RCErXY
Subscribe To Our Channels:
Smosh: https://smo.sh/Sub2Smosh
Smosh Pit:https://smo.sh/Sub2SmoshPit
Smosh Games: https://smo.sh/Sub2SmoshGames
Follow Us:
Instagram: https://instagram.com/smosh
Snapchat: http://smo.sh/OnSnapchat
TikTok: https://smo.sh/TikTok
Facebook: https://facebook.com/smosh
Twitter: https://twitter.com/smosh</t>
  </si>
  <si>
    <t>tQ9Z2RCErXY</t>
  </si>
  <si>
    <t>Scooby Doo Cast Reunion</t>
  </si>
  <si>
    <t>What happened to Mystery Inc. after the cameras stopped rolling? 
SUBSCRIBE: https://smo.sh/Sub2Smosh
WEAR OUR JOKES: https://smosh.com
WHO YOU SEE
Ian Hecox // https://www.instagram.com/ianhecox/
Courtney Miller // https://www.instagram.com/co_mill/
Shayne Topp // https://www.instagram.com/shaynetopp/
Damien Haas // https://www.instagram.com/damienhaas/
Noah Grossman // https://www.instagram.com/noahgrossman214/
Amanda Lehan-Canto // https://www.instagram.com/filmingamanda/
Chanse McCrary // https://www.instagram.com/phatchanse/
Peter Ditzler // https://www.instagram.com/peter.ditzler/
WHO YOU DONâ€™T SEE (usually)
Director: Janie Stolar
Writers: Janie Stolar, Jeremy Elder, Patrick McDonald, Ian Hecox, Courtney Miller, Shayne Topp, Damien Haas, Noah Grossman, Amanda Lehan-Canto, Chanse McCrary, Peter Ditzler 
Editor: Josh Fleury
Director Of Programming, Smosh Main: Patrick McDonald
AD/ Sr Coord: Jacqi Jones
Art Director: Cassie Vance
Art PA: Alex Aguilar
Art PA: Karsen Ross
Asst Art Director: Erin Kuschner
Audio Mixer: Greg Jones
Cam Op: Vida Robbins
Content Manager: Lizzy Jones
Dir. Audience Dev &amp; Distro: Rachel Evans
Dir.Of Production: Zoe Moacanin
DIT/AE: Matt Duran
DP: Brennan Iketani
Exec Assistant: Erin Dougal
GFX: Winton Foulds
Office Manager/Talent Coord: Selina Garcia
Production Coord: Heidi Ha
Production Asst: Marcus Munguia
Wardrobe: Alicia Balderas
NEW SMOSH:
Watch Even MORE Years Later... | Board AF Legacy: Betrayal: https://youtu.be/m0url5aRtX8
Watch Can We Make These Horror Game Sounds?: https://youtu.be/g_imlETMKcI
OTHER SMOSHES:
Smosh Pit: https://smo.sh/Sub2SmoshPit
Smosh Games: https://smo.sh/Sub2SmoshGames
El Smosh (Spanish Dub): https://smo.sh/Sub2ElSmosh
FOLLOW US:
TikTok: https://smo.sh/TikTok
Snapchat: http://smo.sh/OnSnapchat
Instagram: https://instagram.com/smosh
Facebook: https://facebook.com/smosh
Twitter: https://twitter.com/smosh</t>
  </si>
  <si>
    <t>['smosh', 'smosh games', 'smosh pit', 'ian and anthony', 'anthony and ian', 'smosh anthony', 'smosh ian', 'smush', 'smoosh', 'comedy', 'sketch comedy', 'sketch', 'skit', 'skit comedy', 'comedy sketches', 'funny sketches', 'stand up', 'stand up comedy', 'funny', 'ian hecox', 'anthony padilla', 'scooby doo', 'shaggy', 'velma', 'fred', 'daphne', 'mystery inc', 'mystery machine', 'reunion', 'cast reunion', 'scooby doo where are you', 'characters', 'improv']</t>
  </si>
  <si>
    <t>Qhv6T3A6zJc</t>
  </si>
  <si>
    <t>it's a dumpster fight!!!</t>
  </si>
  <si>
    <t>its a dumpster fight</t>
  </si>
  <si>
    <t>Director: Patrick McDonald
Writers: Janie Stolar / Patrick McDonald
AD/ Sr Coord: Jacqi Jones
Art Director: Cassie Vance
Asst. Art Director: Erin Kuschner
Art PA: Alex Aguilar
Art PA: Karsen Ross
Audio Mixer: Greg Jones
Cam Op: Jon Wong
Channel Manager: Lizzy Jones
Dir. Audience Dev &amp; Distro: Rachel Evans
Dir. Production: Zoe Moacanin
DIT/AE: Robert Rice
DP: Brennan Iketani
Exec. Assistant: Erin Dougal
GFX: Winton Foulds
Office Manager: Selina Garcia
Production Coordinator: Heidi Ha
Production Assistant: Marcus Munguia
Wardrobe: Alicia Balderas</t>
  </si>
  <si>
    <t>n7vf6cpnJ0E</t>
  </si>
  <si>
    <t>something nasty's going around the school...</t>
  </si>
  <si>
    <t>something nastys going around the school</t>
  </si>
  <si>
    <t>2022-10-27 19:00:16+00:00</t>
  </si>
  <si>
    <t>#whoisthescarab
Director: Patrick McDonald
Writers: Janie Stolar / Patrick McDonald
AD/ Sr Coord: Jacqi Jones
Art Director: Cassie Vance
Asst. Art Director: Erin Kuschner
Art PA: Alex Aguilar
Art PA: Karsen Ross
Audio Mixer: Greg Jones
Cam Op: Jon Wong
Channel Manager: Lizzy Jones
Dir. Audience Dev &amp; Distro: Rachel Evans
Dir. Production: Zoe Moacanin
DIT/AE: Robert Rice
DP: Brennan Iketani
Exec. Assistant: Erin Dougal
GFX: Winton Foulds
Office Manager: Selina Garcia
Production Coordinator: Heidi Ha
Production Assistant: Marcus Munguia
Wardrobe: Alicia Balderas</t>
  </si>
  <si>
    <t>fi3GdgO0Xso</t>
  </si>
  <si>
    <t>We Pranked Our Friend with a Surprise Exorcism</t>
  </si>
  <si>
    <t>2022-10-26 16:00:32+00:00</t>
  </si>
  <si>
    <t>Someone in this room is possessed...who could it be??
SUBSCRIBE: https://smo.sh/Sub2Smosh
WEAR OUR JOKES: https://smosh.com
WHO YOU SEE
Damien Haas // https://www.instagram.com/damienhaas/
Angela Giarratana // https://www.instagram.com/giovanagiarratana/
Peter Ditzler // https://www.instagram.com/peter.ditzler/
WHO YOU DONâ€™T SEE (usually)
Directors: Patrick McDonald &amp; Erin Dougal
Writers: Patrick McDonald &amp; Erin Dougal
Editor: Josh Fleury
Director Of Programming, Smosh Main: Patrick McDonald
AD/ Sr Coord: Jacqi Jones
Art Director: Cassie Vance
Asst. Art Director: Erin Kuschner
Art PA: Alex Aguilar
Art PA: Adam Wilder
Audio Mixer: Greg Jones
Cam Op: Jon Wong
Channel Manager: Lizzy Jones
Dir. Audience Dev &amp; Distro: Rachel Evans
Dir. Production: Zoe Moacanin
DIT/AE : Robert Rice
DP: Brennan Iketani
Exec. Assistant: Erin Dougal
GFX: Winton Foulds
Office Manager: Selina Garcia
Production Coordinator: Heidi Ha
Production Assistant: Marcus Munguia
Wardrobe: Alicia Balderas
NEW SMOSH:
Watch Try Not To Laugh Challenge #106 ft. James &amp; Elyse Willems: https://youtu.be/T93uujCpLuw
Watch Punishment ORGAN Trail??: https://youtu.be/rM_Il0vsz9A
OTHER SMOSHES:
Smosh Pit: https://smo.sh/Sub2SmoshPit
Smosh Games: https://smo.sh/Sub2SmoshGames
El Smosh (Spanish Dub): https://smo.sh/Sub2ElSmosh
FOLLOW US:
TikTok: https://smo.sh/TikTok
Snapchat: http://smo.sh/OnSnapchat
Instagram: https://instagram.com/smosh
Facebook: https://facebook.com/smosh
Twitter: https://twitter.com/smosh</t>
  </si>
  <si>
    <t>L5k7fNZiyFk</t>
  </si>
  <si>
    <t>Is There An Actual Killer at Universal Studios Halloween Nights?</t>
  </si>
  <si>
    <t>Is There An Actual Killer at Universal Studios Halloween Nights</t>
  </si>
  <si>
    <t>2022-10-24 16:00:10+00:00</t>
  </si>
  <si>
    <t>When Sarah Christ is on the case, every night is a horror night for criminals. 
A very special thank you to Universal Studios Halloween Horror Nights!
SUBSCRIBE: https://smo.sh/Sub2Smosh
WEAR OUR JOKES: https://smosh.com
WHO YOU SEE
Amanda Lehan-Canto // https://www.instagram.com/filmingamanda/
Patrick McDonald // https://www.instagram.com/patrickpatrickpatrickpatrick/
WHO YOU DONâ€™T SEE (usually)
Director: Patrick McDonald
Writers: Patrick McDonald and Amanda Lehan-Canto
Editor: Josh Fleury
DP: Brennan Iketani
Producer: Zoe Moacanin
Sound Mixer: Greg Jones
Channel Manager: Lizzy Jones
Dir. Audience Dev &amp; Distro: Rachel Evans
Dir. Production: Zoe Moacanin
Exec. Assistant: Erin Dougal
GFX: Winton Foulds
Office Manager: Selina Garcia
Production Coordinator: Heidi Ha
Production Assistant: Marcus Munguia
Wardrobe: Alicia Balderas
NEW SMOSH:
Watch Scooby Doo: Jenga Unleashed (Board AF): https://youtu.be/UnMEi6zCll8
Watch Jump Scare Sleepover!: https://youtu.be/phcy5f5rXhY
OTHER SMOSHES:
Smosh Pit: https://smo.sh/Sub2SmoshPit
Smosh Games: https://smo.sh/Sub2SmoshGames
El Smosh (Spanish Dub): https://smo.sh/Sub2ElSmosh
FOLLOW US:
TikTok: https://smo.sh/TikTok
Snapchat: http://smo.sh/OnSnapchat
Instagram: https://instagram.com/smosh
Facebook: https://facebook.com/smosh
Twitter: https://twitter.com/smosh</t>
  </si>
  <si>
    <t>['smosh', 'smosh games', 'smosh pit', 'ian and anthony', 'anthony and ian', 'smosh anthony', 'smosh ian', 'smush', 'smoosh', 'comedy', 'sketch comedy', 'sketch', 'skit', 'skit comedy', 'comedy sketches', 'funny sketches', 'stand up', 'stand up comedy', 'funny', 'ian hecox', 'anthony padilla', 'halloween horror nights 2022', 'hhn']</t>
  </si>
  <si>
    <t>tmHy7Hfg9Dw</t>
  </si>
  <si>
    <t>she's hiding a secret from her best friend...</t>
  </si>
  <si>
    <t>shes hiding a secret from her best friend</t>
  </si>
  <si>
    <t>2022-10-21 19:00:33+00:00</t>
  </si>
  <si>
    <t>WJLLKVkVr8s</t>
  </si>
  <si>
    <t>who's spreading a NASTY rumor about Jessica??</t>
  </si>
  <si>
    <t>whos spreading a NASTY rumor about Jessica</t>
  </si>
  <si>
    <t>2022-10-20 19:00:12+00:00</t>
  </si>
  <si>
    <t>pKUGaORDuYw</t>
  </si>
  <si>
    <t>We Just Sold Smosh to Spirit Halloween</t>
  </si>
  <si>
    <t>2022-10-19 16:00:29+00:00</t>
  </si>
  <si>
    <t>Well it was only a matter of time...
SUBSCRIBE: https://smo.sh/Sub2Smosh
WEAR OUR JOKES: https://smosh.com
WHO YOU SEE
Ian Hecox // https://www.instagram.com/ianhecox/
Shayne Topp // https://www.instagram.com/shaynetopp/
Amanda Lehan-Canto // https://www.instagram.com/filmingamanda/
Angela Giarratana // https://www.instagram.com/giovanagiarratana/
Arasha Lalani // https://www.instagram.com/arashalalani_/
Erin Dougal
Peter Ditzler
Selina Garcia
Jeremy Elder
Josh Fleury
WHO YOU DONâ€™T SEE (usually)
Director: Damien Haas
Writers: Janie Stolar, Patrick McDonald
Editor: Josh Fleury
Director Of Programming, Smosh Main: Patrick McDonald
AD/ Sr Coord: Jacqi Jones
Art Director: Cassie Vance
Asst. Art Director: Erin Kuschner
Art PA: Alex Aguilar
Art PA: Adam Wilder
Audio Mixer: Greg Jones
Cam Op: Vida Robbins
Cam Op: Jon Wong
Channel Manager: Lizzy Jones
Dir. Audience Dev &amp; Distro: Rachel Evans
Dir. Production: Zoe Moacanin
DIT/AE : Robert Rice
DP: Brennan Iketani
Exec. Assistant: Erin Dougal
GFX: Winton Foulds
Office Manager: Selina Garcia
Production Coordinator: Heidi Ha
Production Assistant: Marcus Munguia
Wardrobe: Alicia Balderas
NEW SMOSH:
Watch Scary Food For Scary Boys w/ Watcher (Eat It Or Yeet It): https://youtu.be/axUAf3Uknuc
Watch Becoming "Professional" Ghost Hunters: https://youtu.be/jiNTOWP2UGc
OTHER SMOSHES:
Smosh Pit: https://smo.sh/Sub2SmoshPit
Smosh Games: https://smo.sh/Sub2SmoshGames
El Smosh (Spanish Dub): https://smo.sh/Sub2ElSmosh
FOLLOW US:
TikTok: https://smo.sh/TikTok
Snapchat: http://smo.sh/OnSnapchat
Instagram: https://instagram.com/smosh
Facebook: https://facebook.com/smosh
Twitter: https://twitter.com/smosh</t>
  </si>
  <si>
    <t>['smosh', 'smosh games', 'smosh pit', 'ian and anthony', 'anthony and ian', 'smosh anthony', 'smosh ian', 'smush', 'smoosh', 'comedy', 'sketch comedy', 'sketch', 'skit', 'skit comedy', 'comedy sketches', 'funny sketches', 'stand up', 'stand up comedy', 'funny', 'ian hecox', 'spirit halloween', 'halloween']</t>
  </si>
  <si>
    <t>zu8Gq6WIulM</t>
  </si>
  <si>
    <t>Jacksfilms is Dead | The Funeral Roast</t>
  </si>
  <si>
    <t>Jacksfilms is Dead The Funeral Roast</t>
  </si>
  <si>
    <t>2022-10-17 16:00:10+00:00</t>
  </si>
  <si>
    <t>Yesterday I asked you...what would you say to roast Jacksfilms to death?
Jacksfilms: https://www.youtube.com/user/jacksfilms
SUBSCRIBE: https://smo.sh/Sub2Smosh
WEAR OUR JOKES: https://smosh.com
WHO YOU SEE
Ian Hecox // https://www.instagram.com/ianhecox/
Courtney Miller // https://www.instagram.com/co_mill/
Shayne Topp // https://www.instagram.com/shaynetopp/
Damien Haas // https://www.instagram.com/damienhaas/
Keith Leak Jr. // https://www.instagram.com/keithleakjr/
Tommy Bowe // https://www.instagram.com/tomeybones/
Angela Giarratana // https://www.instagram.com/giovanagiarratana/
Jack Douglass // https://www.instagram.com/jacksfilms/
Brock Baker // https://www.youtube.com/c/brockbaker
Erik Hoffstad // https://www.youtube.com/user/commentiquette/
WHO YOU DONâ€™T SEE (usually)
Director: Courtney Miller
Writers: Patrick McDonald, Janie Stolar, Courtney Miller, Jeremy Elder, Angela Giarratana, Courtney Miller, Ian Hecox, Damien Haas, Jack Douglass, Brock Baker, Erik Hoffstad, Keith Leak Jr., Shayne Topp, Tommy Bowe
Editor: Josh Fleury
Director Of Programming, Smosh Main: Patrick McDonald
AD/ Sr Coord: Jacqi Jones
Art Director: Cassie Vance
Asst. Art Director: Erin Kuschner
Art PA: Alex Aguilar
Art PA: Karsen Ross
Audio Mixer: Greg Jones
Cam Op: Vida Robbins
Channel Manager: Lizzy Jones
Dir. Audience Dev &amp; Distro: Rachel Evans
Dir. Production: Zoe Moacanin
DIT/AE : Robert Rice
DP: Brennan Iketani
Exec. Assistant: Erin Dougal
GFX: Winton Foulds
Office Manager: Selina Garcia
Production Coordinator: Heidi Ha
Production Assistant: Marcus Munguia
Wardrobe: Alicia Balderas
NEW SMOSH:
Watch The Campaign Begins... | Dungeons &amp; Dragons #1: https://youtu.be/nxIcOyFPyro
OTHER SMOSHES:
Smosh Pit: https://smo.sh/Sub2SmoshPit
Smosh Games: https://smo.sh/Sub2SmoshGames
El Smosh (Spanish Dub): https://smo.sh/Sub2ElSmosh
FOLLOW US:
TikTok: https://smo.sh/TikTok
Snapchat: http://smo.sh/OnSnapchat
Instagram: https://instagram.com/smosh
Facebook: https://facebook.com/smosh
Twitter: https://twitter.com/smosh</t>
  </si>
  <si>
    <t>['smosh', 'smosh games', 'smosh pit', 'ian and anthony', 'anthony and ian', 'smosh anthony', 'smosh ian', 'smush', 'smoosh', 'comedy', 'sketch comedy', 'sketch', 'skit', 'skit comedy', 'comedy sketches', 'funny sketches', 'stand up', 'stand up comedy', 'funny', 'ian hecox', 'anthony padilla', 'jacksfilms', 'jack douglass', 'yiay', 'yesterday i asked you']</t>
  </si>
  <si>
    <t>i2firc3p3W4</t>
  </si>
  <si>
    <t>new cw show just dropped...</t>
  </si>
  <si>
    <t>new cw show just dropped</t>
  </si>
  <si>
    <t>2022-10-15 01:04:33+00:00</t>
  </si>
  <si>
    <t>Pharaoh High is not filmed in front of a live studio audience.
Director: Patrick McDonald
Writers: Janie Stolar / Patrick McDonald
AD/ Sr Coord: Jacqi Jones
Art Director: Cassie Vance
Asst. Art Director: Erin Kuschner
Art PA: Alex Aguilar
Art PA: Karsen Ross
Audio Mixer: Greg Jones
Cam Op: Jon Wong
Channel Manager: Lizzy Jones
Dir. Audience Dev &amp; Distro: Rachel Evans
Dir. Production: Zoe Moacanin
DIT/AE: Robert Rice
DP: Brennan Iketani
Exec. Assistant: Erin Dougal
GFX: Winton Foulds
Office Manager: Selina Garcia
Production Coordinator: Heidi Ha
Production Assistant: Marcus Munguia
Wardrobe: Alicia Balderas</t>
  </si>
  <si>
    <t>1q7kdr474PQ</t>
  </si>
  <si>
    <t>We Surprised Our Friends With an Awards Show</t>
  </si>
  <si>
    <t>2022-10-12 16:00:02+00:00</t>
  </si>
  <si>
    <t>Welcome to the Awards Show you didn't know you were giving!!
SUBSCRIBE: https://smo.sh/Sub2Smosh
WEAR OUR JOKES: https://smosh.com
WHO YOU SEE
Amanda Lehan-Canto // https://www.instagram.com/filmingamanda/
Tommy Bowe // https://www.instagram.com/tomeybones/
Arasha Lalani // https://www.instagram.com/arashalalani_/
Heidi Ha
WHO YOU DONâ€™T SEE (usually)
Directors: Patrick McDonald &amp; Erin Dougal
Writers: Janie Stolar, Patrick McDonald, Erin Dougal
Editor: Josh Fleury
AD/ Sr Coord: Jacqi Jones
Art Director: Cassie Vance
Asst. Art Director: Erin Kuschner
Art PA: Alex Aguilar
Audio Mixer: Greg Jones
Cam Op: Vida Robbins
Channel Manager: Lizzy Jones
Dir. Audience Dev &amp; Distro: Rachel Evans
Dir. Production: Zoe Moacanin
DIT/AE : Robert Rice
DP: Brennan Iketani
Exec. Assistant: Erin Dougal
GFX: Winton Foulds
Office Manager: Selina Garcia
Production Coordinator: Heidi Ha
Production Assistant: Marcus Munguia
Wardrobe: Alicia Balderas
NEW SMOSH:
Watch Try Not To Laugh Challenge #105: Scenes From A Hat!: https://youtu.be/JY7vapA-ZmY
Watch Minecraft Backrooms Are Terrifying: https://youtu.be/_mKBko9iXug
OTHER SMOSHES:
Smosh Pit: https://smo.sh/Sub2SmoshPit
Smosh Games: https://smo.sh/Sub2SmoshGames
El Smosh (Spanish Dub): https://smo.sh/Sub2ElSmosh
FOLLOW US:
TikTok: https://smo.sh/TikTok
Snapchat: http://smo.sh/OnSnapchat
Instagram: https://instagram.com/smosh
Facebook: https://facebook.com/smosh
Twitter: https://twitter.com/smosh</t>
  </si>
  <si>
    <t>Jackie Breaks Down Her Top 5 Videos</t>
  </si>
  <si>
    <t>2022-10-10 16:00:00+00:00</t>
  </si>
  <si>
    <t>Jackie has amazing taste don't you think?
0:00-0:10 Intro
0:11-4:37 Dixon Cider
4:38-13:34 Puberty The Musical
13:35-22:47 Every Disney Channel Show Ever
22:48-34:03 Every Drive Thru Ever
34:04-43:25 Every Retail Job Ever
SUBSCRIBE: https://smo.sh/Sub2Smosh
WEAR OUR JOKES: https://smosh.com
WHO YOU SEE
Jacklyn Uweh // https://www.instagram.com/jacklyn_uweh/
WHO YOU DONâ€™T SEE (usually)
Director: Patrick McDonald
Writer: Jacklyn Uweh
Editor: Andre Gardere
Director Of Programming, Smosh Main: Patrick McDonald
AD/ Sr Coord: Jacqi Jones
Art Director: Cassie Vance
Asst. Art Director: Erin Kuschner
Art PA: Alex Aguilar
Audio Mixer: Greg Jones
Cam Op: Vida Robbins
Channel Manager: Lizzy Jones
Dir. Audience Dev &amp; Distro: Rachel Evans
Dir. Production: Zoe Moacanin
DIT/AE : Robert Rice
DP: Brennan Iketani
Exec. Assistant: Erin Dougal
GFX: Winton Foulds
Office Manager: Selina Garcia
Production Coordinator: Heidi Ha
Production Assistant: Marcus Munguia
Wardrobe: Alicia Balderas
NEW SMOSH:
Watch 28 Years Later... | Board AF Legacy: Betrayal: https://youtu.be/2xt5hzpBuKM
Watch How Well Do You Know Vampires? (Stan Vs. Normies): https://youtu.be/emDJ2QaXoEg
OTHER SMOSHES:
Smosh Pit: https://smo.sh/Sub2SmoshPit
Smosh Games: https://smo.sh/Sub2SmoshGames
El Smosh (Spanish Dub): https://smo.sh/Sub2ElSmosh
FOLLOW US:
TikTok: https://smo.sh/TikTok
Snapchat: http://smo.sh/OnSnapchat
Instagram: https://instagram.com/smosh
Facebook: https://facebook.com/smosh
Twitter: https://twitter.com/smosh</t>
  </si>
  <si>
    <t>5YIKvmSGpYA</t>
  </si>
  <si>
    <t>it's the fluorescents!!!</t>
  </si>
  <si>
    <t>its the fluorescents</t>
  </si>
  <si>
    <t>2022-10-07 19:00:03+00:00</t>
  </si>
  <si>
    <t>#short #originalshorts
Subscribe To Our Channels:
Smosh: https://smo.sh/Sub2Smosh
Smosh Pit:https://smo.sh/Sub2SmoshPit
Smosh Games: https://smo.sh/Sub2SmoshGames
Follow Us:
Instagram: https://instagram.com/smosh
Snapchat: http://smo.sh/OnSnapchat
TikTok: https://smo.sh/TikTok
Facebook: https://facebook.com/smosh
Twitter: https://twitter.com/smosh</t>
  </si>
  <si>
    <t>b99Tt8xLzWc</t>
  </si>
  <si>
    <t>I Found The REAL Backrooms</t>
  </si>
  <si>
    <t>2022-10-05 16:00:21+00:00</t>
  </si>
  <si>
    <t>01101001 01100111 01101110 01101111 01110010 01100101 00100000 01110100 01101000 01101001 01110011 00100000 01101101 01100101 01110011 01110011 01100001 01100111 01100101 00001010 00001010 01010011 01010101 01000010 01010011 01000011 01010010 01001001 01000010 01000101 00111010 00100000 01101000 01110100 01110100 01110000 01110011 00111010 00101111 00101111 01110011 01101101 01101111 00101110 01110011 01101000 00101111 01010011 01110101 01100010 00110010 01010011 01101101 01101111 01110011 01101000 00001010 00001010 01010111 01000101 01000001 01010010 00100000 01001111 01010101 01010010 00100000 01001010 01001111 01001011 01000101 01010011 00111010 00100000 01101000 01110100 01110100 01110000 01110011 00111010 00101111 00101111 01110011 01101101 01101111 01110011 01101000 00101110 01100011 01101111 01101101 00001010 00001010 01010111 01001000 01001111 00100000 01011001 01001111 01010101 00100000 01010011 01000101 01000101 00001010 01010011 01101000 01100001 01111001 01101110 01100101 00100000 01010100 01101111 01110000 01110000 00100000 00101111 00101111 00100000 01101000 01110100 01110100 01110000 01110011 00111010 00101111 00101111 01110111 01110111 01110111 00101110 01101001 01101110 01110011 01110100 01100001 01100111 01110010 01100001 01101101 00101110 01100011 01101111 01101101 00101111 01110011 01101000 01100001 01111001 01101110 01100101 01110100 01101111 01110000 01110000 00101111 00001010 01001111 01101100 01101001 01110110 01101001 01100001 00100000 01010011 01110101 01101001 00100000 00101111 00101111 00100000 01101000 01110100 01110100 01110000 01110011 00111010 00101111 00101111 01110111 01110111 01110111 00101110 01101001 01101110 01110011 01110100 01100001 01100111 01110010 01100001 01101101 00101110 01100011 01101111 01101101 00101111 01101111 01101100 01101001 01110110 01101001 01100001 01110011 01110101 01101001 00101111 00001010 00001010 01010111 01001000 01001111 00100000 01011001 01001111 01010101 00100000 01000100 01001111 01001110 00011001 01010100 00100000 01010011 01000101 01000101 00100000 00101000 01110101 01110011 01110101 01100001 01101100 01101100 01111001 00101001 00001010 01000100 01101001 01110010 01100101 01100011 01110100 01101111 01110010 01110011 00111010 00100000 01010011 01101000 01100001 01111001 01101110 01100101 00100000 01010100 01101111 01110000 01110000 00101100 00100000 01010000 01100001 01110100 01110010 01101001 01100011 01101011 00100000 01001101 01100011 01000100 01101111 01101110 01100001 01101100 01100100 00001010 01010111 01110010 01101001 01110100 01100101 01110010 01110011 00111010 00100000 01010011 01101000 01100001 01111001 01101110 01100101 00100000 01010100 01101111 01110000 01110000 00101100 00100000 01010000 01100001 01110100 01110010 01101001 01100011 01101011 00100000 01001101 01100011 01000100 01101111 01101110 01100001 01101100 01100100 00001010 01000101 01100100 01101001 01110100 01101111 01110010 00111010 00100000 01001010 01101111 01110011 01101000 00100000 01000110 01101100 01100101 01110101 01110010 01111001 00001010 01000100 01010000 00111010 00100000 01000010 01110010 01100101 01101110 01101110 01100001 01101110 00100000 01001001 01101011 01100101 01110100 01100001 01101110 01101001 00001010 01000111 01000110 01011000 00111010 00100000 01010111 01101001 01101110 01110100 01101111 01101110 00100000 01000110 01101111 01110101 01101100 01100100 01110011</t>
  </si>
  <si>
    <t>['smosh', 'smosh games', 'smosh pit', 'ian and anthony', 'anthony and ian', 'smosh anthony', 'smosh ian', 'smush', 'smoosh', 'comedy', 'sketch comedy', 'sketch', 'skit', 'skit comedy', 'comedy sketches', 'funny sketches', 'stand up', 'stand up comedy', 'funny', 'ian hecox', 'anthony padilla', 'backrooms', 'horror']</t>
  </si>
  <si>
    <t>YDtM-e2TVeQ</t>
  </si>
  <si>
    <t>Elvis Is Cancelled | Dead Table Talks</t>
  </si>
  <si>
    <t>Elvis Is Cancelled Dead Table Talks</t>
  </si>
  <si>
    <t>2022-10-03 16:00:27+00:00</t>
  </si>
  <si>
    <t>Sometimes dead doesn't always mean dead.
SUBSCRIBE: https://smo.sh/Sub2Smosh
WEAR OUR JOKES: https://smosh.com
WHO YOU SEE
Shayne Topp // https://www.instagram.com/shaynetopp/
Keith Leak Jr. // https://www.instagram.com/keithleakjr/
Noah Grossman // https://www.instagram.com/noahgrossman214/
Chanse McCrary // https://www.instagram.com/phatchanse/
Daniel Stonewall // https://www.instagram.com/danielism___/
WHO YOU DONâ€™T SEE (usually)
Director: Patrick McDonald
Writers: Patrick McDonald, Shayne Topp, Daniel Stonewall, Chanse McCrary, Noah Grossman, Keith Leak Jr. 
Editor: Josh Fleury
AD/ Sr Coord: Jacqi Jones
Art Director: Cassie Vance
Asst. Art Director: Erin Kuschner
Art PA: Alex Aguilar
Art PA: Karsen Ross
Audio Mixer: Greg Jones
Cam Op: Vida Robbins
Channel Manager: Lizzy Jones
Dir. Audience Dev &amp; Distro: Rachel Evans
Dir. Production: Zoe Moacanin
DIT/AE : Robert Rice
DP: Brennan Iketani
Exec. Assistant: Erin Dougal
GFX: Winton Foulds
Office Manager: Selina Garcia
Production Coordinator: Heidi Ha
Production Assistant: Marcus Munguia
Wardrobe: Alicia Balderas
NEW SMOSH:
Watch Are Zelda Dungeons Hard?: https://youtu.be/NO9woOlElyw
OTHER SMOSHES:
Smosh Pit: https://smo.sh/Sub2SmoshPit
Smosh Games: https://smo.sh/Sub2SmoshGames
El Smosh (Spanish Dub): https://smo.sh/Sub2ElSmosh
FOLLOW US:
TikTok: https://smo.sh/TikTok
Snapchat: http://smo.sh/OnSnapchat
Instagram: https://instagram.com/smosh
Facebook: https://facebook.com/smosh
Twitter: https://twitter.com/smosh</t>
  </si>
  <si>
    <t>cypD5t4ujCI</t>
  </si>
  <si>
    <t>Heated Scenes: Baby Blues</t>
  </si>
  <si>
    <t>Heated Scenes Baby Blues</t>
  </si>
  <si>
    <t>2022-09-30 20:30:03+00:00</t>
  </si>
  <si>
    <t>g6SGZglNTX4</t>
  </si>
  <si>
    <t>KEITH VS. CANCER (Official Music Video)</t>
  </si>
  <si>
    <t>KEITH VS CANCER Official Music Video</t>
  </si>
  <si>
    <t>2022-09-28 19:00:11+00:00</t>
  </si>
  <si>
    <t>BEAT THAT CANCER BOOTY and donate to #StandUpToCancer! https://standuptocancer.org/Smosh
A portion of the proceeds from this video will be donated to Stand Up To Cancer.
SUBSCRIBE: https://smo.sh/Sub2Smosh
WEAR OUR JOKES: https://smosh.com
WHO YOU SEE
Keith Leak Jr. // https://www.instagram.com/keithleakjr/
Tommy Bowe // https://www.instagram.com/tomeybones/
Dancers: Sheela Awe &amp; Kash Shariff
Cory Lane // https://www.instagram.com/captain_sad_beard/
Courtney Miller // https://www.instagram.com/co_mill/
Damien Haas // https://www.instagram.com/damienhaas/
Olivia Sui // https://www.instagram.com/oliviasui/
Noah Grossman // https://www.instagram.com/noahgrossman214/
Jacklyn Uweh // https://www.instagram.com/jacklyn_uweh/
Amanda Lehan-Canto // https://www.instagram.com/filmingamanda/
Chanse McCrary // https://www.instagram.com/phatchanse/
Selina Garcia // https://www.instagram.com/maraselina/
WHO YOU DONâ€™T SEE (usually)
Directors: Keith Leak Jr. &amp; Patrick McDonald
Writers: Keith Leak Jr., Tommy Bowe, Patrick McDonald, Jeremy Elder
Music Production: Tommy Bowe
Editors: Josh Fleury
AD/ Sr Coord: Jacqi Jones
Art Director: Cassie Vance
Asst. Art Director: Erin Kuschner
Art PA: Alex Aguilar
Art PA: Karsen Ross
Audio Mixer: Greg Jones
Cam Op: Vida Robbins
Channel Manager: Lizzy Jones
Dir. Audience Dev &amp; Distro: Rachel Evans
Dir. Production: Zoe Moacanin
DIT/AE : Robert Rice
DP: Brennan Iketani
Exec. Assistant: Erin Dougal
GFX: Winton Foulds
Office Manager: Selina Garcia
Production Coordinator: Heidi Ha
Production Assistant: Marcus Munguia
Wardrobe: Alicia Balderas
Thank you Xavier for the ring! https://www.instagram.com/vultures_fabrication_
NEW SMOSH:
Watch Try Not To Laugh Challenge # 104: https://youtu.be/LRxYLw777yc
Watch Fortnite Players Finish Fast: https://youtu.be/hQO46151TLo
OTHER SMOSHES:
Smosh Pit: https://smo.sh/Sub2SmoshPit
Smosh Games: https://smo.sh/Sub2SmoshGames
El Smosh (Spanish Dub): https://smo.sh/Sub2ElSmosh
FOLLOW US:
TikTok: https://smo.sh/TikTok
Snapchat: http://smo.sh/OnSnapchat
Instagram: https://instagram.com/smosh
Facebook: https://facebook.com/smosh
Twitter: https://twitter.com/smosh</t>
  </si>
  <si>
    <t>['smosh', 'smosh games', 'smosh pit', 'ian and anthony', 'anthony and ian', 'smosh anthony', 'smosh ian', 'smush', 'smoosh', 'comedy', 'sketch comedy', 'sketch', 'skit', 'skit comedy', 'comedy sketches', 'funny sketches', 'stand up', 'stand up comedy', 'funny', 'ian hecox', 'anthony padilla', 'keith leak jr', 'keith leak', 'stand up to cancer', 'fundraiser', 'smosh fundraiser', 'smosh stand up to cancer', 'music video', 'twerk anthem', 'song', 'official video music']</t>
  </si>
  <si>
    <t>BTCGbNw8cOw</t>
  </si>
  <si>
    <t>Noah Breaks Down His Top 5 Videos</t>
  </si>
  <si>
    <t>2022-09-26 14:00:11+00:00</t>
  </si>
  <si>
    <t>Noah loves Smosh! Smosh loves Noah!
SUBSCRIBE: https://smo.sh/Sub2Smosh
WEAR OUR JOKES: https://smosh.com
WHO YOU SEE
Noah Grossman // https://www.instagram.com/noahgrossman214/
WHO YOU DONâ€™T SEE (usually)
Director: Patrick McDonald
Editor: Andre Gardere
Director Of Programming, Smosh Main: Patrick McDonald
AD/ Sr Coord: Jacqi Jones
Art Director: Cassie Vance
Asst. Art Director: Erin Kuschner
Art PA: Alex Aguilar
Audio Mixer: Greg Jones
Cam Op: Vida Robbins
Channel Manager: Lizzy Jones
Dir. Audience Dev &amp; Distro: Rachel Evans
Dir. Production: Zoe Moacanin
DIT/AE : Robert Rice
DP: Brennan Iketani
Exec. Assistant: Erin Dougal
GFX: Winton Foulds
Office Manager: Selina Garcia
Production Coordinator: Heidi Ha
Production Assistant: Marcus Munguia
Wardrobe: Alicia Balderas
NEW SMOSH:
Watch Something Is Fishy Here... (Board AF: Sounds Fishy): https://youtu.be/ef-4EzFUTOQ
Watch Quitting Smosh To Become Seamen: https://youtu.be/LIAwh5QMYUY
OTHER SMOSHES:
Smosh Pit: https://smo.sh/Sub2SmoshPit
Smosh Games: https://smo.sh/Sub2SmoshGames
El Smosh (Spanish Dub): https://smo.sh/Sub2ElSmosh
FOLLOW US:
TikTok: https://smo.sh/TikTok
Snapchat: http://smo.sh/OnSnapchat
Instagram: https://instagram.com/smosh
Facebook: https://facebook.com/smosh
Twitter: https://twitter.com/smosh</t>
  </si>
  <si>
    <t>EPVYuNge9kI</t>
  </si>
  <si>
    <t>we found the TikTok voice girl</t>
  </si>
  <si>
    <t>2022-09-23 19:00:08+00:00</t>
  </si>
  <si>
    <t>#short 
Watch the full video here: https://youtu.be/wXWd25V8Lz4
Subscribe To Our Channels:
Smosh:https://smo.sh/Sub2Smoshh
Smosh Pit:https://smo.sh/Sub2SmoshPit
Smosh Games: https://smo.sh/Sub2SmoshGames
Follow Us:
Instagram: https://instagram.com/smosh
Snapchat: http://smo.sh/OnSnapchat
TikTok: https://smo.sh/TikTok
Facebook: https://facebook.com/smosh
Twitter: https://twitter.com/smosh</t>
  </si>
  <si>
    <t>wXWd25V8Lz4</t>
  </si>
  <si>
    <t>We Hired The TikTok Voice Girl</t>
  </si>
  <si>
    <t>2022-09-21 14:00:35+00:00</t>
  </si>
  <si>
    <t>The voice that haunts our dreams now haunts our office...
SUBSCRIBE: https://smo.sh/Sub2Smosh
WEAR OUR JOKES: https://smosh.com
WHO YOU SEE
Ian Hecox // https://www.instagram.com/ianhecox/
Courtney Miller // https://www.instagram.com/co_mill/
Damien Haas // https://www.instagram.com/damienhaas/
Kimmy Jimenez // https://www.instagram.com/kimmydoesstuff
Amanda Lehan-Canto // https://www.instagram.com/filmingamanda/
Chanse McCrary // https://www.instagram.com/phatchanse/
WHO YOU DONâ€™T SEE (usually)
Director: Courtney Miller, Patrick McDonald
Writers: Janie Stolar, Patrick McDonald
Editor: Josh Fleury
Director Of Programming, Smosh Main: Patrick McDonald
AD/ Sr Coord: Jacqi Jones
Art Director: Cassie Vance
Asst. Art Director: Erin Kuschner
Art PA: Alex Aguilar
Audio Mixer: Greg Jones
Cam Op: Vida Robbins
Channel Manager: Lizzy Jones
Dir. Audience Dev &amp; Distro: Rachel Evans
Dir. Production: Zoe Moacanin
DIT/AE : Robert Rice
DP: Brennan Iketani
Exec. Assistant: Erin Dougal
GFX: Winton Foulds
Office Manager: Selina Garcia
Production Coordinator: Heidi Ha
Production Assistant: Marcus Munguia
Wardrobe: Alicia Balderas
NEW SMOSH:
Watch Trader Joe's Gone Wrong (Eat It Or Yeet It): https://youtu.be/Mtc0Lcnovho
Watch Shayne And Damien Get Unstuck: https://youtu.be/8jNPvcMTQ4A
OTHER SMOSHES:
Smosh Pit: https://smo.sh/Sub2SmoshPit
Smosh Games: https://smo.sh/Sub2SmoshGames
El Smosh (Spanish Dub): https://smo.sh/Sub2ElSmosh
FOLLOW US:
TikTok: https://smo.sh/TikTok
Snapchat: http://smo.sh/OnSnapchat
Instagram: https://instagram.com/smosh
Facebook: https://facebook.com/smosh
Twitter: https://twitter.com/smosh</t>
  </si>
  <si>
    <t>i6HywLBozg4</t>
  </si>
  <si>
    <t>Magic Tricks Explained: Idiots Present</t>
  </si>
  <si>
    <t>Magic Tricks Explained Idiots Present</t>
  </si>
  <si>
    <t>2022-09-19 14:00:32+00:00</t>
  </si>
  <si>
    <t>Today the idiots are presenting...a magic show?
SUBSCRIBE: https://smo.sh/Sub2Smosh
WEAR OUR JOKES: https://smosh.com
WHO YOU SEE
Ian Hecox // https://www.instagram.com/ianhecox/
Chanse McCrary // https://www.instagram.com/phatchanse/
WHO YOU DONâ€™T SEE (usually)
Directors: Patrick McDonald &amp; Erin Dougal
Writers: Erin Dougal &amp; Patrick McDonald
Editor: Josh Fleury
Production Manager: Brandon Beaderstadt
Production Coordinator: Jacqi Jones
Production Assistant: Heidi Ha
DP: Brennan Iketani
Camera Operator: Vida Robbins
Sound Mixer: Greg Jones
Art Director: Cassie Vance 
Assistant Art Director: Erin Kuschner
Set Dresser: Dillon Ramage
Art Assistant: Alex Aguilar
Wardrobe: Alicia Balderas
Assistant Editor/DIT: Matt Duran
GFX: Winton Foulds
Content Manager: Lizzy Jones
Stage Manager: David Hill
NEW SMOSH:
Watch Inventing Fresh Swear Words (Board AF: Swearmints): https://youtu.be/YQM_ugKAuc0
Watch Mario 64 Multiplayer Races | Finishing Fast: https://youtu.be/oeK3Li1Y9uo
OTHER SMOSHES:
Smosh Pit: https://smo.sh/Sub2SmoshPit
Smosh Games: https://smo.sh/Sub2SmoshGames
El Smosh (Spanish Dub): https://smo.sh/Sub2ElSmosh
FOLLOW US:
TikTok: https://smo.sh/TikTok
Snapchat: http://smo.sh/OnSnapchat
Instagram: https://instagram.com/smosh
Facebook: https://facebook.com/smosh
Twitter: https://twitter.com/smosh</t>
  </si>
  <si>
    <t>['smosh', 'smosh games', 'smosh pit', 'ian and anthony', 'anthony and ian', 'smosh anthony', 'smosh ian', 'smush', 'smoosh', 'comedy', 'sketch comedy', 'sketch', 'skit', 'skit comedy', 'comedy sketches', 'funny sketches', 'stand up', 'stand up comedy', 'funny', 'ian hecox', 'anthony padilla', 'idiots present', 'ted talk', 'blind ted talk']</t>
  </si>
  <si>
    <t>WoLB-C_v2pw</t>
  </si>
  <si>
    <t>Heated Scenes: Brothers In Arms</t>
  </si>
  <si>
    <t>Heated Scenes Brothers In Arms</t>
  </si>
  <si>
    <t>2022-09-16 19:00:12+00:00</t>
  </si>
  <si>
    <t>KvNaALbeAxU</t>
  </si>
  <si>
    <t>Keith Leak Jr. EXPOSED</t>
  </si>
  <si>
    <t>Keith Leak Jr EXPOSED</t>
  </si>
  <si>
    <t>2022-09-14 14:00:12+00:00</t>
  </si>
  <si>
    <t>Keith Leak Jr.'s nudes leaked jr.
SUBSCRIBE: https://smo.sh/Sub2Smosh
WEAR OUR JOKES: https://smosh.com
WHO YOU SEE
Keith Leak Jr. // https://www.instagram.com/keithleakjr/
Noah Grossman // https://www.instagram.com/noahgrossman214/
Jacklyn Uweh // https://www.instagram.com/jacklyn_uweh/
Patrick McDonald // https://www.instagram.com/patrickpatrickpatrickpatrick/
Jeremy Elder // https://www.instagram.com/jeremyelderr/
WHO YOU DONâ€™T SEE (usually)
Director: Patrick McDonald
Writers: Patrick McDonald &amp; Jeremy Elder
Editor: Josh Fleury
Production Manager: Brandon Beaderstadt
Production Coordinator: Jacqi Jones
Production Assistant: Heidi Ha
DP: Brennan Iketani
Camera Operator: Vida Robbins
Sound Mixer: Greg Jones
Art Director: Cassie Vance 
Assistant Art Director: Erin Kuschner
Set Dresser: Dillon Ramage
Art Assistant: Alex Aguilar
Wardrobe Alicia Balderas
Assistant Editor/DIT: Matt Duran
GFX: Winton Foulds
Content Manager: Lizzy Jones
Stage Manager: David Hill
NEW SMOSH:
Watch Try Not To Laugh Challenge # 103: Simon Says: https://youtu.be/yNrMdocThZc
Watch Ultimate 90's Trivia! (Stan Vs Internet): https://youtu.be/selEotF5Qqk
OTHER SMOSHES:
Smosh Pit: https://smo.sh/Sub2SmoshPit
Smosh Games: https://smo.sh/Sub2SmoshGames
El Smosh (Spanish Dub): https://smo.sh/Sub2ElSmosh
FOLLOW US:
TikTok: https://smo.sh/TikTok
Snapchat: http://smo.sh/OnSnapchat
Instagram: https://instagram.com/smosh
Facebook: https://facebook.com/smosh
Twitter: https://twitter.com/smosh</t>
  </si>
  <si>
    <t>6W_Dni-Q33I</t>
  </si>
  <si>
    <t>Keith Breaks Down His Top 5 Videos</t>
  </si>
  <si>
    <t>2022-09-12 14:00:03+00:00</t>
  </si>
  <si>
    <t>Keith tells us his DEEPEST SECRETS...or his top 5 Smosh videos. One or the other.
0:00-0:21 Intro
0:21-3:04 The New Kardashian Show Is WILD
3:05-11:04 Intergalacwhip
11:05-15:20 Every McDonald's Ever
15:21-22:00 If Kanye Were President
22:01-31:04 Keith Has Cancer
SUBSCRIBE: https://smo.sh/Sub2Smosh
WEAR OUR JOKES: https://smosh.com
WHO YOU SEE
Keith Leak Jr. // https://www.instagram.com/keithleakjr/
WHO YOU DONâ€™T SEE (usually)
Director: Jeremy Elder
Written By: Keith Leak Jr.
Editor: Josh Fleury
Executive Producer: Ryan Finnerty
Production Manager: Alicia Gaynor
Production Coordinator: Jacqi Jones
Production Assistant: Heidi Ha
Production Assistant: Andrew Harmon
DP: Vida Robbins
Camera Operator: Jon Wong
Sound Mixer: Greg Jones
Art Director: Cassie Vance 
Assistant Art Director: Erin Kuschner
Set Dresser: Dillon Ramage
Art Assistant: Alex Aguilar
Wardrobe: Katie Workman
Wardrobe Alicia Balderas
Assistant Editor/DIT: Jordan Wright
GFX: Brittany Metz
GFX: Winton Foulds
Content Manager: Lizzy Jones
Stage Manager: David Hill
NEW SMOSH:
Watch Can They See Eye To Eye? (Board AF): https://youtu.be/25QROzXYsuw
Watch The Wikipedia Speedrun Challenge: https://youtu.be/GtifzPCvrP0
OTHER SMOSHES:
Smosh Pit: https://smo.sh/Sub2SmoshPit
Smosh Games: https://smo.sh/Sub2SmoshGames
El Smosh (Spanish Dub): https://smo.sh/Sub2ElSmosh
FOLLOW US:
TikTok: https://smo.sh/TikTok
Snapchat: http://smo.sh/OnSnapchat
Instagram: https://instagram.com/smosh
Facebook: https://facebook.com/smosh
Twitter: https://twitter.com/smosh</t>
  </si>
  <si>
    <t>VIVehGn3RpQ</t>
  </si>
  <si>
    <t>âœ¨Tween Jesusâœ¨</t>
  </si>
  <si>
    <t>Tween Jesus</t>
  </si>
  <si>
    <t>2022-09-09 19:00:21+00:00</t>
  </si>
  <si>
    <t>TZs2CauCwKE</t>
  </si>
  <si>
    <t>COURTNEY MILLER ARRESTED</t>
  </si>
  <si>
    <t>2022-09-07 14:00:15+00:00</t>
  </si>
  <si>
    <t>See you at Keith's party!!
SUBSCRIBE: https://smo.sh/Sub2Smosh
WEAR OUR JOKES: https://smosh.com
WHO YOU SEE
Ian Hecox // https://www.instagram.com/ianhecox/
Courtney Miller // https://www.instagram.com/co_mill/
Keith Leak Jr. // https://www.instagram.com/keithleakjr/
Noah Grossman // https://www.instagram.com/noahgrossman214/
Jacklyn Uweh // https://www.instagram.com/jacklyn_uweh/
Amanda Lehan-Canto // https://www.instagram.com/filmingamanda/
Tommy Bowe // https://www.instagram.com/tomeybones/
Spencer Agnew // https://www.instagram.com/spennser/
Patrick McDonald // https://www.instagram.com/patrickpatrickpatrickpatrick/
Jeremy Elder // https://www.instagram.com/jeremyelderr/
Tim Baker
WHO YOU DONâ€™T SEE (usually)
Director: Jeremy Elder
Writer: Jeremy Elder &amp; Patrick McDonald
Editor: Josh Fleury
Production Manager: Brandon Beaderstadt
Production Coordinator: Jacqi Jones
Production Assistant: Heidi Ha
DP: Brennan Iketani
Camera Operator: Vida Robbins
Sound Mixer: Greg Jones
Art Director: Cassie Vance 
Assistant Art Director: Erin Kuschner
Set Dresser: Dillon Ramage
Art Assistant: Alex Aguilar
Wardrobe Alicia Balderas
Assistant Editor/DIT: Matt Duran
GFX: Winton Foulds
Content Manager: Lizzy Jones
Stage Manager: David Hill
NEW SMOSH:
Watch Coffee Shop Of Horrors (Eat It Or Yeet It): https://youtu.be/VUs_9q3m_7Q
Watch Shayne Being A Complete Nerd For 25 Minutes: https://youtu.be/JJ5sq7O52hc
OTHER SMOSHES:
Smosh Pit: https://smo.sh/Sub2SmoshPit
Smosh Games: https://smo.sh/Sub2SmoshGames
El Smosh (Spanish Dub): https://smo.sh/Sub2ElSmosh
FOLLOW US:
TikTok: https://smo.sh/TikTok
Snapchat: http://smo.sh/OnSnapchat
Instagram: https://instagram.com/smosh
Facebook: https://facebook.com/smosh
Twitter: https://twitter.com/smosh</t>
  </si>
  <si>
    <t>2DdHmpopzSc</t>
  </si>
  <si>
    <t>Are We Cringe? (Idiots Present)</t>
  </si>
  <si>
    <t>Are We Cringe Idiots Present</t>
  </si>
  <si>
    <t>2022-09-05 14:00:02+00:00</t>
  </si>
  <si>
    <t>We ask the question that so many comments have already asked us.
SUBSCRIBE: https://smo.sh/Sub2Smosh
WEAR OUR JOKES: https://smosh.com
WHO YOU SEE
Courtney Miller // https://www.instagram.com/co_mill/
Shayne Topp // https://www.instagram.com/shaynetopp/
WHO YOU DONâ€™T SEE (usually)
Director: Patrick McDonald
Writers: Erin Dougal, Patrick McDonald
Editor: Josh Fleury
Production Manager: Brandon Beaderstadt
Production Coordinator: Jacqi Jones
Production Assistant: Heidi Ha
DP: Brennan Iketani
Camera Operator: Vida Robbins
Sound Mixer: Greg Jones
Art Director: Cassie Vance 
Assistant Art Director: Erin Kuschner
Set Dresser: Dillon Ramage
Art Assistant: Alex Aguilar
Wardrobe: Alicia Balderas
Assistant Editor/DIT: Matt Duran
GFX: Brittany Metz
GFX: Winton Foulds
Content Manager: Lizzy Jones
Stage Manager: David Hill
NEW SMOSH:
Watch There Is A Fake Artist Among Us... (Board AF): https://youtu.be/7vfxEwVPwYE
Watch Addressing Things...: https://youtu.be/8Bg8OTOpMXM
OTHER SMOSHES:
Smosh Pit: https://smo.sh/Sub2SmoshPit
Smosh Games: https://smo.sh/Sub2SmoshGames
El Smosh (Spanish Dub): https://smo.sh/Sub2ElSmosh
FOLLOW US:
TikTok: https://smo.sh/TikTok
Snapchat: http://smo.sh/OnSnapchat
Instagram: https://instagram.com/smosh
Facebook: https://facebook.com/smosh
Twitter: https://twitter.com/smosh</t>
  </si>
  <si>
    <t>RJhTSmTIRvw</t>
  </si>
  <si>
    <t>Heated Scenes: Townies</t>
  </si>
  <si>
    <t>Heated Scenes Townies</t>
  </si>
  <si>
    <t>2022-09-02 20:00:06+00:00</t>
  </si>
  <si>
    <t>QiPPwEZ4MEs</t>
  </si>
  <si>
    <t>When Women Take Viagra</t>
  </si>
  <si>
    <t>2022-08-31 14:00:23+00:00</t>
  </si>
  <si>
    <t>You really DON'T want to find out.
SUBSCRIBE: https://smo.sh/Sub2Smosh
DIVE INTO THE MYSTERY: https://smosh.com/products/mystery-box
WHO YOU SEE
Ian Hecox // https://www.instagram.com/ianhecox/
Courtney Miller // https://www.instagram.com/co_mill/
Jacklyn Uweh // https://www.instagram.com/jacklyn_uweh/
Amanda Lehan-Canto // https://www.instagram.com/filmingamanda/
Patrick McDonald // https://www.instagram.com/patrickpatrickpatrickpatrick/
Selina Garcia // https://www.instagram.com/maraselina/
Rock Coleman // https://www.instagram.com/rockycole_pictureshow/
WHO YOU DONâ€™T SEE (usually)
Director: Jeremy Elder
Writer: Jeremy Elder &amp; Patrick McDonald
Editor: Josh Fleury
Executive Producer: Ryan Finnerty
Production Manager: Brandon Beaderstadt
Production Coordinator: Jacqi Jones
Production Assistant: Heidi Ha
DP: Brennan Iketani
Camera Operator: Vida Robbins
Sound Mixer: Greg Jones
Art Director: Cassie Vance 
Assistant Art Director: Erin Kuschner
Set Dresser: Dillon Ramage
Art Assistant: Alex Aguilar
Wardrobe Alicia Balderas
Assistant Editor/DIT: Matt Duran
GFX: Brittany Metz
GFX: Winton Foulds
Content Manager: Lizzy Jones
Stage Manager: David Hill
NEW SMOSH:
Watch Try Not To Laugh Challenge #102: Blind Pairs: https://youtu.be/q7cmnjB-7Mk
Watch We Got Our Own HGTV Show!: https://youtu.be/n0vJtUCE1Qc
OTHER SMOSHES:
Smosh Pit: https://smo.sh/Sub2SmoshPit
Smosh Games: https://smo.sh/Sub2SmoshGames
El Smosh (Spanish Dub): https://smo.sh/Sub2ElSmosh
FOLLOW US:
TikTok: https://smo.sh/TikTok
Snapchat: http://smo.sh/OnSnapchat
Instagram: https://instagram.com/smosh
Facebook: https://facebook.com/smosh
Twitter: https://twitter.com/smosh</t>
  </si>
  <si>
    <t>8q3-yJeK34A</t>
  </si>
  <si>
    <t>Olivia Breaks Down Her Top 5 Videos</t>
  </si>
  <si>
    <t>2022-08-29 14:00:08+00:00</t>
  </si>
  <si>
    <t>One of the most complex minds of our time shares her favorite Smosh sketches!
0:00-0:29 Intro
0:30-6:53 Our Coffee Machine Is Racist
6:54-10:26 Girls Are Gross
10:27-17:23  Every Dunkin' Donut Ever
17:24-21:38 Chips Ghost
21:39-25:33 IBS Is My Entire Personality
SUBSCRIBE: https://smo.sh/Sub2Smosh
DIVE INTO THE MYSTERY: https://smosh.com/products/mystery-box
WHO YOU SEE
Olivia Sui // https://www.instagram.com/oliviasui/
WHO YOU DONâ€™T SEE (usually)
Director: Ryan Finnerty
Written By: Olivia Sui
Editor: Blake Jarvis
Executive Producer: Ryan Finnerty
Production Manager: Alicia Gaynor
Production Coordinator: Jacqi Jones
Production Assistant: Heidi Ha
Production Assistant: Andrew Harmon
DP: Vida Robbins
Camera Operator: Jon Wong
Sound Mixer: Greg Jones
Art Director: Cassie Vance 
Assistant Art Director: Erin Kuschner
Set Dresser: Dillon Ramage
Art Assistant: Alex Aguilar
Wardrobe: Katie Workman
Wardrobe Alicia Balderas
Assistant Editor/DIT: Jordan Wright
GFX: Brittany Metz
GFX: Winton Foulds
Content Manager: Lizzy Jones
Stage Manager: David Hill
NEW SMOSH:
Watch Exploding Kittens Game Night! (Board AF): https://youtu.be/34S6Kv-nA20
Watch Punishment Oregon Trail: https://youtu.be/yf92AKfVBSE
OTHER SMOSHES:
Smosh Pit: https://smo.sh/Sub2SmoshPit
Smosh Games: https://smo.sh/Sub2SmoshGames
El Smosh (Spanish Dub): https://smo.sh/Sub2ElSmosh
FOLLOW US:
TikTok: https://smo.sh/TikTok
Snapchat: http://smo.sh/OnSnapchat
Instagram: https://instagram.com/smosh
Facebook: https://facebook.com/smosh
Twitter: https://twitter.com/smosh</t>
  </si>
  <si>
    <t>eQ0yT2SKEkg</t>
  </si>
  <si>
    <t>succumb to the mist...</t>
  </si>
  <si>
    <t>succumb to the mist</t>
  </si>
  <si>
    <t>2022-08-26 19:00:15+00:00</t>
  </si>
  <si>
    <t>VqNu6WGtWdM</t>
  </si>
  <si>
    <t>Exposed By Our Camera Rolls</t>
  </si>
  <si>
    <t>2022-08-24 14:00:13+00:00</t>
  </si>
  <si>
    <t>A person's camera roll is a sacred space...so here's everything from all of ours.
SUBSCRIBE: https://smo.sh/Sub2Smosh
JACKIE'S FIRE EMOJI SET: https://smo.sh/LoungewearCrewneck
WHO YOU SEE:
Ian Hecox // https://www.instagram.com/ianhecox/
Courtney Miller // https://www.instagram.com/co_mill/
Jacklyn Uweh // https://www.instagram.com/jacklyn_uweh/
Patrick McDonald // https://www.instagram.com/patrickpatrickpatrickpatrick/
WHO YOU DONâ€™T SEE (usually):
Director: Ryan Finnerty
Writer: Jeremy Elder, Patrick McDonald, Winton Foulds, Brittany Metz
Editor: Blake Jarvis
Executive Producer: Ryan Finnerty
Production Manager: Brandon Beaderstadt
Production Coordinator: Jacqi Jones
Production Assistant: Heidi Ha
DP: Brennan Iketani
Camera Operator: Vida Robbins
Sound Mixer: Greg Jones
Art Director: Cassie Vance 
Assistant Art Director: Erin Kuschner
Set Dresser: Dillon Ramage
Art Assistant: Alex Aguilar
Wardrobe Alicia Balderas
Assistant Editor/DIT: Matt Duran
GFX: Brittany Metz
GFX: Winton Foulds
Content Manager: Lizzy Jones
Stage Manager: David Hill
NEW SMOSH:
Watch Eat It Or Yeet It: Lunchbox Edition!: https://youtu.be/xawRajYS_uE
Watch Why We Left Smosh: https://youtu.be/FVvc5Hth2uA
OTHER SMOSHES:
Smosh Pit: https://smo.sh/Sub2SmoshPit
Smosh Games: https://smo.sh/Sub2SmoshGames
El Smosh (Spanish Dub): https://smo.sh/Sub2ElSmosh
FOLLOW US:
TikTok: https://smo.sh/TikTok
Snapchat: http://smo.sh/OnSnapchat
Instagram: https://instagram.com/smosh
Facebook: https://facebook.com/smosh
Twitter: https://twitter.com/smosh</t>
  </si>
  <si>
    <t>HK8XDlWjdao</t>
  </si>
  <si>
    <t>Idiots Present: Workout Hacks (Improvised Presentation)</t>
  </si>
  <si>
    <t>Idiots Present Workout Hacks Improvised Presentation</t>
  </si>
  <si>
    <t>2022-08-22 14:00:08+00:00</t>
  </si>
  <si>
    <t>You may find yourself asking "what IS fitnussy??" and you wouldn't be the only one...
Punch that bell icon so you'll know when we add a new episode!
CAST
Keith Leak Jr. // https://www.instagram.com/keithleakjr/
Noah Grossman // https://www.instagram.com/noahgrossman214/
CREW
Director: Patrick McDonald
Writers: Erin Dougal, Patrick McDonald
Editor: Josh Fleury
Production Manager: Brandon Beaderstadt
Production Coordinator: Jacqi Jones
Production Assistant: Heidi Ha
DP: Brennan Iketani
Camera Operator: Vida Robbins
Sound Mixer: Greg Jones
Art Director: Cassie Vance 
Assistant Art Director: Erin Kuschner
Set Dresser: Dillon Ramage
Art Assistant: Alex Aguilar
Wardrobe: Alicia Balderas
Assistant Editor/DIT: Matt Duran
GFX: Brittany Metz
GFX: Winton Foulds
Content Manager: Lizzy Jones
Stage Manager: David Hill
SHOP THE SMOSH CLOTHING LINE: https://smosh.com
Watch Trapped On An Island With BACKSTABBERS (Board AF: Hellapagos): https://youtu.be/QfLfd-buK-g
Watch Throwback Pop Culture Trivia Game!: https://youtu.be/IytY5qZ6R7Q
Watch The Darkest Trivia Quiz Ever: https://youtu.be/77kt08Vuz3U
Watch Amanda Interviews Her Exes: https://youtu.be/eYjmdVIiBq0
Subscribe To Our Channels:
Smosh: https://smo.sh/Sub2Smosh
Smosh Pit: https://smo.sh/Sub2SmoshPit
Smosh Games: https://smo.sh/Sub2SmoshGames
Follow Us:
Instagram: https://instagram.com/smosh
Snapchat: http://smo.sh/OnSnapchat
TikTok: https://smo.sh/TikTok
Facebook: https://facebook.com/smosh
Twitter: https://twitter.com/smosh"</t>
  </si>
  <si>
    <t>['smosh', 'smosh games', 'smosh pit', 'ian and anthony', 'anthony and ian', 'smosh anthony', 'smosh ian', 'smush', 'smoosh', 'comedy', 'sketch comedy', 'sketch', 'skit', 'skit comedy', 'comedy sketches', 'funny sketches', 'stand up', 'stand up comedy', 'funny', 'ian hecox', 'anthony padilla', 'improvised presentation', 'ted talks', 'improv ted talk', 'powerpoint presentation', 'improv presentation', 'blind ted talk']</t>
  </si>
  <si>
    <t>iPtf-kAxKlk</t>
  </si>
  <si>
    <t>business people doing business</t>
  </si>
  <si>
    <t>2022-08-19 21:00:22+00:00</t>
  </si>
  <si>
    <t>eYjmdVIiBq0</t>
  </si>
  <si>
    <t>Amanda Interviews Her Exes</t>
  </si>
  <si>
    <t>2022-08-17 14:00:17+00:00</t>
  </si>
  <si>
    <t>Amanda finally takes the time to address her past relationships all at once, as any healthy adult does.
This video was shot with a very limited crew. All cast &amp; crew followed all CDC and California COVID-19 precautions and filming guidelines.
Punch that bell icon so you'll know when we add a new episode!
CAST
Keith Leak Jr. // https://www.instagram.com/keithleakjr/
Amanda Lehan-Canto // https://www.instagram.com/filmingamanda/
Tommy Bowe // https://www.instagram.com/tomeybones/
Chanse McCrary // https://www.instagram.com/phatchanse/
CREW
Director: Ryan Finnerty
Writer: Jeremy Elder, Patrick McDonald,  Amanda Lehan-Canto, Tommy Bowe, Keith Leak Jr., Chanse McCrary
Editor: Josh Fleury
Executive Producer: Ryan Finnerty
Production Manager: Brandon Beaderstadt
Production Coordinator: Jacqi Jones
Production Assistant: Heidi Ha
DP: Brennan Iketani
Camera Operator: Vida Robbins
Sound Mixer: Greg Jones
Art Director: Cassie Vance 
Assistant Art Director: Erin Kuschner
Set Dresser: Dillon Ramage
Art Assistant: Alex Aguilar
Wardrobe: Alicia Balderas
Assistant Editor/DIT: Matt Duran
GFX: Brittany Metz
GFX: Winton Foulds
Content Manager: Lizzy Jones
Stage Manager: David Hill
SHOP THE SMOSH CLOTHING LINE: https://smosh.com
Watch Try Not To Laugh Challenge #101: https://youtu.be/13ycv5WodX4
Watch Playing The New Jackbox Game EARLY: https://youtu.be/1d16uXmC2io
Watch Courtney Breaks Down Their Top 5 Videos: https://youtu.be/_sr-xww6-C4
Watch Rhett &amp; Link Made Us Play This (Board AF: We're Still Good): https://youtu.be/GKF2QaBzO_w
Subscribe To Our Channels:
Smosh: https://smo.sh/Sub2Smosh
Smosh Pit: https://smo.sh/Sub2SmoshPit
Smosh Games: https://smo.sh/Sub2SmoshGames
Follow Us:
Instagram: https://instagram.com/smosh
Snapchat: http://smo.sh/OnSnapchat
TikTok: https://smo.sh/TikTok
Facebook: https://facebook.com/smosh
Twitter: https://twitter.com/smosh</t>
  </si>
  <si>
    <t>['smosh', 'smosh games', 'smosh pit', 'ian and anthony', 'anthony and ian', 'smosh anthony', 'smosh ian', 'smush', 'smoosh', 'comedy', 'sketch comedy', 'sketch', 'skit', 'skit comedy', 'comedy sketches', 'funny sketches', 'stand up', 'stand up comedy', 'funny', 'ian hecox', 'anthony padilla', 'amanda smosh', 'amanda lehan-canto', 'interviewing exes', 'smosh exes']</t>
  </si>
  <si>
    <t>_sr-xww6-C4</t>
  </si>
  <si>
    <t>Courtney Breaks Down Their Top 5 Videos</t>
  </si>
  <si>
    <t>2022-08-15 14:00:27+00:00</t>
  </si>
  <si>
    <t>Everyone has their favorite sketches, here are Courtney's top 5!
0:00-0:20 Intro
0:21-4:34 Every Rom Com Ever
4:35-13:37 Jake Paul Vs Logan Paul (When Brothers Fight)
13:38-22:25  Every Panda Express
22:27-28:56 How To Be Famous On YouTube
28:57-39:40 Every Drive Thru Ever
This video was shot with a very limited crew. All cast &amp; crew followed all CDC and California COVID-19 precautions and filming guidelines.
Punch that bell icon so you'll know when we add a new episode!
CAST
Courtney Miller // https://www.instagram.com/co_mill/
CREW
Director: Ryan Finnerty
Written By: Courtney Miller
Editor: Alex Choonoo
Executive Producer: Ryan Finnerty
Production Manager: Alicia Gaynor
Production Coordinator: Jacqi Jones
Production Assistant: Heidi Ha
Production Assistant: Andrew Harmon
DP: Vida Robbins
Camera Operator: Jon Wong
Sound Mixer: Greg Jones
Art Director: Cassie Vance 
Assistant Art Director: Erin Kuschner
Set Dresser: Dillon Ramage
Art Assistant: Alex Aguilar
Wardrobe: Katie Workman
Wardrobe Alicia Balderas
Assistant Editor/DIT: Jordan Wright
GFX: Brittany Metz
GFX: Winton Foulds
Content Manager: Lizzy Jones
Stage Manager: David Hill
SHOP THE SMOSH CLOTHING LINE: https://smosh.com
Watch Rhett And Link Made Us Play This (Board AF: We're Still Good): https://youtu.be/GKF2QaBzO_w
Watch Guess That Vampire! (ft. Jamie Foxx &amp; Dave Franco): https://youtu.be/NrPJMUwIjYQ
Watch Testing TikTok Trends: https://youtu.be/gCneEqdvAfY
Watch Seance Party With Celebrity Ghosts: https://youtu.be/Nu1LxfZ1rvk
Subscribe To Our Channels:
Smosh: https://smo.sh/Sub2Smosh
Smosh Pit: https://smo.sh/Sub2SmoshPit
Smosh Games: https://smo.sh/Sub2SmoshGames
Follow Us:
Instagram: https://instagram.com/smosh
Snapchat: http://smo.sh/OnSnapchat
TikTok: https://smo.sh/TikTok
Facebook: https://facebook.com/smosh
Twitter: https://twitter.com/smosh</t>
  </si>
  <si>
    <t>zo3DGU7uaME</t>
  </si>
  <si>
    <t>The twins.</t>
  </si>
  <si>
    <t>The twins</t>
  </si>
  <si>
    <t>2022-08-12 19:00:32+00:00</t>
  </si>
  <si>
    <t>Nu1LxfZ1rvk</t>
  </si>
  <si>
    <t>Billy Mays, Babe Ruth, Landon Cody &amp; Bazonka | Dead Table Talks</t>
  </si>
  <si>
    <t>Billy Mays Babe Ruth Landon Cody Bazonka Dead Table Talks</t>
  </si>
  <si>
    <t>2022-08-10 14:00:22+00:00</t>
  </si>
  <si>
    <t>Noah Ghostman reaches into the beyond and interviews some of our office ghosts...
This video was shot with a very limited crew. All cast &amp; crew followed all CDC and California COVID-19 precautions and filming guidelines.
Punch that bell icon so you'll know when we add a new episode!
CAST
Ian Hecox // https://www.instagram.com/ianhecox/
Noah Grossman // https://www.instagram.com/noahgrossman214/
Amanda Lehan-Canto // https://www.instagram.com/filmingamanda/
Matt Fox // https://www.instagram.com/bigfattmox/
Angela Giarratana // https://www.instagram.com/giovanagiarratana/
CREW
Director: Jeremy Elder
Writer: Jeremy, Patrick, Noah, Amanda, Ian, Matt Fox, Angela Giarratana
Editor:  Mike Small
Executive Producer: Ryan Finnerty
Production Manager: Brandon Beaderstadt
Production Coordinator: Jacqi Jones
Production Assistant: Heidi Ha
DP: Brennan Iketani
Camera Operator: Vida Robbins
Sound Mixer: Greg Jones
Art Director: Cassie Vance 
Assistant Art Director: Erin Kuschner
Set Dresser: Dillon Ramage
Art Assistant: Alex Aguilar
Wardrobe: Alicia Balderas
Assistant Editor/DIT: Matt Duran
GFX: Brittany Metz
GFX: Winton Foulds
Content Manager: Lizzy Jones
Stage Manager: David Hill
SHOP THE SMOSH CLOTHING LINE: https://smosh.com
Watch Eat It Or Yeet It: Jackie's Revenge: https://youtu.be/JI5V7qjJoMk
Watch Can We Make That PokÃ©mon Noise?: https://youtu.be/V0b357j8VDc
Watch Idiots Present: An Improvised Presentation: https://youtu.be/--VLquq_ioE
Watch Can You Guess These Acronyms? (Board AF: Culture Tags): https://youtu.be/sJCeTylHzWA
Subscribe To Our Channels:
Smosh: https://smo.sh/Sub2Smosh
Smosh Pit: https://smo.sh/Sub2SmoshPit
Smosh Games: https://smo.sh/Sub2SmoshGames
Follow Us:
Instagram: https://instagram.com/smosh
Snapchat: http://smo.sh/OnSnapchat
TikTok: https://smo.sh/TikTok
Facebook: https://facebook.com/smosh
Twitter: https://twitter.com/smosh</t>
  </si>
  <si>
    <t>Idiots Present: An Improvised Presentation</t>
  </si>
  <si>
    <t>Idiots Present An Improvised Presentation</t>
  </si>
  <si>
    <t>2022-08-08 14:00:00+00:00</t>
  </si>
  <si>
    <t>Have you ever wondered how to be successful? The B.O.N.E.R method is here to help.
This video was shot with a very limited crew. All cast &amp; crew followed all CDC and California COVID-19 precautions and filming guidelines.
Punch that bell icon so you'll know when we add a new episode!
CAST
Shayne Topp // https://www.instagram.com/shaynetopp/
Damien Haas // https://www.instagram.com/damienhaas/
CREW
Director: Patrick McDonald
Writer: Erin Dougal, Patrick McDonald
Editor: Josh Fleury
Production Manager: Brandon Beaderstadt
Production Coordinator: Jacqi Jones
Production Assistant: Heidi Ha
DP: Brennan Iketani
Camera Operator: Vida Robbins
Sound Mixer: Greg Jones
Art Director: Cassie Vance 
Assistant Art Director: Erin Kuschner
Set Dresser: Dillon Ramage
Art Assistant: Alex Aguilar
Wardrobe: Alicia Balderas
Assistant Editor/DIT: Matt Duran
GFX: Brittany Metz
GFX: Winton Foulds
Content Manager: Lizzy Jones
Stage Manager: David Hill
SHOP THE SMOSH CLOTHING LINE: https://smosh.com
Watch Can You Guess These Acronyms? (Board AF: Culture Tags): https://youtu.be/sJCeTylHzWA
Watch New Friends Become Enemies: https://youtu.be/lQIG2bv2Axk
Watch Beopardy From Universal Studios Hollywood!: https://youtu.be/U3EdVsf8Iwk
Watch Tommy Bowe Is Dead: https://youtu.be/R58ehd-Ad4Y
Subscribe To Our Channels:
Smosh: https://smo.sh/Sub2Smosh
Smosh Pit: https://smo.sh/Sub2SmoshPit
Smosh Games: https://smo.sh/Sub2SmoshGames
Follow Us:
Instagram: https://instagram.com/smosh
Snapchat: http://smo.sh/OnSnapchat
TikTok: https://smo.sh/TikTok
Facebook: https://facebook.com/smosh
Twitter: https://twitter.com/smosh</t>
  </si>
  <si>
    <t>X7qM5ibsfGQ</t>
  </si>
  <si>
    <t>Food toss champions!</t>
  </si>
  <si>
    <t>Food toss champions</t>
  </si>
  <si>
    <t>2022-08-05 19:00:19+00:00</t>
  </si>
  <si>
    <t>R58ehd-Ad4Y</t>
  </si>
  <si>
    <t>Tommy Bowe Is Dead</t>
  </si>
  <si>
    <t>2022-08-03 14:00:15+00:00</t>
  </si>
  <si>
    <t>His back could no longer carry the weight of this entire company. RIP Tommy. 
This video was shot with a very limited crew. All cast &amp; crew followed all CDC and California COVID-19 precautions and filming guidelines.
Punch that bell icon so you'll know when we add a new episode!
CAST
Tommy Bowe // https://www.instagram.com/tomeybones/
Ian Hecox // https://www.instagram.com/ianhecox/
Courtney Miller // https://www.instagram.com/co_mill/
Noah Grossman // https://www.instagram.com/noahgrossman214/
Amanda Lehan-Canto // https://www.instagram.com/filmingamanda/
Spencer Agnew // https://www.instagram.com/spennser/
Rachel Evans // https://www.instagram.com/rachelsamevans/
Alex Bair // https://www.instagram.com/itsabair/
Kevin Baker // https://www.instagram.com/kevboct/
CREW
Director: Courtney Miller
Writer: Jeremy Elder, Patrick McDonald, Ian Hecox, Spencer Agnew, Kiana Parker, Courtney Miller, Rachel Evans, Amanda Lehan-Canto, Noah Grossman, Kevin Baker, Alex Bair, Tommy Bowe
Editor: Josh Fleury
Executive Producer: Ryan Finnerty
Production Manager: Brandon Beaderstadt
Production Coordinator: Jacqi Jones
Production Assistant: Heidi Ha
DP: Brennan Iketani
Camera Operator: Vida Robbins
Sound Mixer: Greg Jones
Art Director: Cassie Vance 
Assistant Art Director: Erin Kuschner
Set Dresser: Dillon Ramage
Art Assistant: Alex Aguilar
Wardrobe: Alicia Balderas
Assistant Editor/DIT: Matt Duran
GFX: Brittany Metz
GFX: Winton Foulds
Content Manager: Lizzy Jones
Stage Manager: David Hill
SHOP THE SMOSH CLOTHING LINE: https://smosh.com
Watch Try Not To Laugh Challenge #100!: https://youtu.be/h20YcGn0xsY
Watch Too Many Marios, Not Enough Plumbing: https://youtu.be/r75D8YYgNIk
Watch Shayne Breaks Down His Top 5 Videos: https://youtu.be/Z_jaz-oQPkw
Watch Who's The Punniest At Smosh? (Board AF: Puns of Anarchy): https://youtu.be/hMyMt-0hdSk
Subscribe To Our Channels:
Smosh: https://smo.sh/Sub2Smosh
Smosh Pit: https://smo.sh/Sub2SmoshPit
Smosh Games: https://smo.sh/Sub2SmoshGames
Follow Us:
Instagram: https://instagram.com/smosh
Snapchat: http://smo.sh/OnSnapchat
TikTok: https://smo.sh/TikTok
Facebook: https://facebook.com/smosh
Twitter: https://twitter.com/smosh</t>
  </si>
  <si>
    <t>['smosh', 'smosh games', 'smosh pit', 'ian and anthony', 'anthony and ian', 'smosh anthony', 'smosh ian', 'smush', 'smoosh', 'comedy', 'sketch comedy', 'sketch', 'skit', 'skit comedy', 'comedy sketches', 'funny sketches', 'stand up', 'stand up comedy', 'funny', 'ian hecox', 'anthony padilla', 'tommy bowe', 'smosh funerals', 'tommy smosh']</t>
  </si>
  <si>
    <t>Z_jaz-oQPkw</t>
  </si>
  <si>
    <t>Shayne Breaks Down His Top 5 Videos</t>
  </si>
  <si>
    <t>2022-08-01 14:00:14+00:00</t>
  </si>
  <si>
    <t>Shayne shares his favorite Smosh sketches of all time! Topp's top 5, if you will.
0:00-0:35 Intro
0:36-7:18 How To Stand Up To A Bully - https://youtu.be/_M3z7RJvB6Q
7:20-15:55 Coolest Dance In The Galaxy (IntergalacWhip) - https://youtu.be/BWAyNbwiMPU
15:56-23:31 Guy Flawless - https://youtu.be/dcDBUwnUhJM
23:33-26:38 Smosh Short 2: Stranded - https://youtu.be/oCd_i7wW87Q
26:39-31:21 Kids On Bikes - https://youtu.be/NwJQ312wc6M
This video was shot with a very limited crew. All cast &amp; crew followed all CDC and California COVID-19 precautions and filming guidelines.
Punch that bell icon so you'll know when we add a new episode!
CAST
Shayne Topp // https://www.instagram.com/shaynetopp/
CREW
Director: Ryan Finnerty
Written By: Shayne Topp
Editor: Josh Fleury
Executive Producer: Ryan Finnerty
Production Manager: Alicia Gaynor
Production Coordinator: Jacqi Jones
Production Assistant: Heidi Ha
Production Assistant: Andrew Harmon
DP: Vida Robbins
Camera Operator: Jon Wong
Sound Mixer: Greg Jones
Art Director: Cassie Vance 
Assistant Art Director: Erin Kuschner
Set Dresser: Dillon Ramage
Art Assistant: Alex Aguilar
Wardrobe: Katie Workman
Wardrobe Alicia Balderas
Assistant Editor/DIT: Jordan Wright
GFX: Brittany Metz
GFX: Winton Foulds
Content Manager: Lizzy Jones
Stage Manager: David Hill
SHOP THE SMOSH CLOTHING LINE: https://smosh.com
Watch Who's The Punniest At Smosh? (Board AF: Puns of Anarchy): https://youtu.be/hMyMt-0hdSk
Watch Smosh Smash Summer Special: https://youtu.be/uOyj0sUJqB4
Watch Smosh Hide And Seek With Our Crew!: https://youtu.be/I-FGRzwDvKs
Watch Jackie Gives Relationship Advice: https://youtu.be/XJ6wakn_eUw
Subscribe To Our Channels:
Smosh: https://smo.sh/Sub2Smosh
Smosh Pit: https://smo.sh/Sub2SmoshPit
Smosh Games: https://smo.sh/Sub2SmoshGames
Follow Us:
Instagram: https://instagram.com/smosh
Snapchat: http://smo.sh/OnSnapchat
TikTok: https://smo.sh/TikTok
Facebook: https://facebook.com/smosh
Twitter: https://twitter.com/smosh</t>
  </si>
  <si>
    <t>['smosh', 'smosh games', 'smosh pit', 'ian and anthony', 'anthony and ian', 'smosh anthony', 'smosh ian', 'smush', 'smoosh', 'comedy', 'sketch comedy', 'sketch', 'skit', 'skit comedy', 'comedy sketches', 'funny sketches', 'stand up', 'stand up comedy', 'funny', 'ian hecox', 'anthony padilla', 'shayne topp', 'top 5', 'breaks down', 'sketch analysis']</t>
  </si>
  <si>
    <t>4unSfAFL35Q</t>
  </si>
  <si>
    <t>kids these days...</t>
  </si>
  <si>
    <t>kids these days</t>
  </si>
  <si>
    <t>2022-07-29 19:00:03+00:00</t>
  </si>
  <si>
    <t>#short #originalshorts 
Subscribe To Our Channels:
Smosh: https://smo.sh/Sub2Smosh
Smosh Pit:https://smo.sh/Sub2SmoshPitt
Smosh Games: https://smo.sh/Sub2SmoshGames
Follow Us:
Instagram: https://instagram.com/smosh
Snapchat: http://smo.sh/OnSnapchat
TikTok: https://smo.sh/TikTok
Facebook: https://facebook.com/smosh
Twitter: https://twitter.com/smosh"</t>
  </si>
  <si>
    <t>XJ6wakn_eUw</t>
  </si>
  <si>
    <t>Jackie Gives Relationship Advice</t>
  </si>
  <si>
    <t>2022-07-27 14:00:18+00:00</t>
  </si>
  <si>
    <t>Dr. Jackie is in the house! It's time for couples therapy.
This video was shot with a very limited crew. All cast &amp; crew followed all CDC and California COVID-19 precautions and filming guidelines.
Punch that bell icon so you'll know when we add a new episode!
CAST
Ian Hecox // https://www.instagram.com/ianhecox/
Keith Leak Jr. // https://www.instagram.com/keithleakjr/
Noah Grossman // https://www.instagram.com/noahgrossman214/
Jacklyn Uweh // https://www.instagram.com/jacklyn_uweh/
Amanda Lehan-Canto // https://www.instagram.com/filmingamanda/
Tommy Bowe // https://www.instagram.com/tomeybones/
Chanse McCrary // https://www.instagram.com/phatchanse/
CREW
Director: Patrick McDonald
Writer: Jeremy, Patrick, Kylie Brakeman,  Keith Leak Jr. , Jacklyn Uweh, Amanda Lehan-Canto, Noah Grossman, Chanse McCreary
Editor: Mike Small
Executive Producer: Ryan Finnerty
Production Manager: Brandon Beaderstadt
Production Coordinator: Jacqi Jones
Production Assistant: Heidi Ha
DP: Brennan Iketani
Camera Operator: Vida Robbins
Sound Mixer: Greg Jones
Art Director: Cassie Vance 
Assistant Art Director: Erin Kuschner
Set Dresser: Dillon Ramage
Art Assistant: Alex Aguilar
Wardrobe Alicia Balderas
Assistant Editor/DIT: Matt Duran
GFX: Brittany Metz
GFX: Winton Foulds
Content Manager: Lizzy Jones
Stage Manager: David Hill
SHOP THE SMOSH CLOTHING LINE: https://smosh.com
Watch Daddy's Juice is WHAT?!? (Eat it or Yeet it: All Juice): https://youtu.be/6FsVdHrZJ7o
Watch Getting Kidnapped In GTA Roleplay: https://youtu.be/edaRfVDp-g4
Watch We're Breaking Up: https://youtu.be/HzNqB2bgN1c
Watch Learning How Babies Are Made (Board AF: Ransom Notes): https://youtu.be/IdmpPBO7DEs
Subscribe To Our Channels:
Smosh: https://smo.sh/Sub2Smosh
Smosh Pit: https://smo.sh/Sub2SmoshPit
Smosh Games: https://smo.sh/Sub2SmoshGames
Follow Us:
Instagram: https://instagram.com/smosh
Snapchat: http://smo.sh/OnSnapchat
TikTok: https://smo.sh/TikTok
Facebook: https://facebook.com/smosh
Twitter: https://twitter.com/smosh</t>
  </si>
  <si>
    <t>['smosh', 'smosh games', 'smosh pit', 'ian and anthony', 'anthony and ian', 'smosh anthony', 'smosh ian', 'smush', 'smoosh', 'comedy', 'sketch comedy', 'sketch', 'skit', 'skit comedy', 'comedy sketches', 'funny sketches', 'stand up', 'stand up comedy', 'funny', 'ian hecox', 'anthony padilla', 'couples therapy', 'smosh therapy']</t>
  </si>
  <si>
    <t>HzNqB2bgN1c</t>
  </si>
  <si>
    <t>Olivia Is Single Again</t>
  </si>
  <si>
    <t>2022-07-25 14:00:16+00:00</t>
  </si>
  <si>
    <t>What happens in Vegas does NOT stay there apparently.
This video was shot with a very limited crew. All cast &amp; crew followed all CDC and California COVID-19 precautions and filming guidelines.
Punch that bell icon so you'll know when we add a new episode!
CAST
Ian Hecox // https://www.instagram.com/ianhecox/
Shayne Topp // https://www.instagram.com/shaynetopp/
Olivia Sui // https://www.instagram.com/oliviasui/
Keith Leak Jr. // https://www.instagram.com/keithleakjr/
Patrick McDonald // https://www.instagram.com/patrickpatrickpatrickpatrick/
Jeremy Elder // https://www.instagram.com/jeremyelderr/
CREW
Director: Jackie Uweh
Written By: Patrick McDonald and Jeremy Elder
Editor: Blake Jarvis
Executive Producer: Ryan Finnerty
Production Manager: Alicia Gaynor
Production Coordinator: Jacqi Jones
Production Assistant: Heidi Ha
Production Assistant: Andrew Harmon
DP: Vida Robbins
Camera Operator: Jon Wong
Sound Mixer: Greg Jones
Art Director: Cassie Vance 
Assistant Art Director: Erin Kuschner
Set Dresser: Dillon Ramage
Art Assistant: Alex Aguilar
Wardrobe: Katie Workman
Wardrobe Alicia Balderas
Assistant Editor/DIT: Jordan Wright
GFX: Brittany Metz
GFX: Winton Foulds
Content Manager: Lizzy Jones
Stage Manager: David Hill
SHOP THE SMOSH CLOTHING LINE: https://smosh.com
Watch Learning How Babies Are Made (Board AF: Ransom Notes): https://youtu.be/IdmpPBO7DEs
Watch Nintendo Sports vs. Actual Sports: Bowling: https://youtu.be/--U2TKFxhBs
Watch Kimmy And Amanda Play 2 Truths 1 Lie: https://youtu.be/2vxTghjua6I
Watch Roasting Each Other's Worst Google Searches: https://youtu.be/t6dY6bmxeE0
Subscribe To Our Channels:
Smosh: https://smo.sh/Sub2Smosh
Smosh Pit: https://smo.sh/Sub2SmoshPit
Smosh Games: https://smo.sh/Sub2SmoshGames
Follow Us:
Instagram: https://instagram.com/smosh
Snapchat: http://smo.sh/OnSnapchat
TikTok: https://smo.sh/TikTok
Facebook: https://facebook.com/smosh
Twitter: https://twitter.com/smosh</t>
  </si>
  <si>
    <t>NS-N0Flw9R0</t>
  </si>
  <si>
    <t>POKEMON CARD HAUL</t>
  </si>
  <si>
    <t>2022-07-22 19:00:16+00:00</t>
  </si>
  <si>
    <t>#short #originalshorts 
Subscribe To Our Channels:
Smosh: https://smo.sh/Sub2Smosh
Smosh Pit:https://smo.sh/Sub2SmoshPitt
Smosh Games: https://smo.sh/Sub2SmoshGames
Follow Us:
Instagram: https://instagram.com/smosh
Snapchat: http://smo.sh/OnSnapchat
TikTok: https://smo.sh/TikTok
Facebook: https://facebook.com/smosh
Twitter: https://twitter.com/smosh</t>
  </si>
  <si>
    <t>t6dY6bmxeE0</t>
  </si>
  <si>
    <t>Roasting Each Other's Worst Google Searches</t>
  </si>
  <si>
    <t>Roasting Each Others Worst Google Searches</t>
  </si>
  <si>
    <t>2022-07-20 14:00:35+00:00</t>
  </si>
  <si>
    <t>Some things are better left un-Googled.
This video was shot with a very limited crew. All cast &amp; crew followed all CDC and California COVID-19 precautions and filming guidelines.
Punch that bell icon so you'll know when we add a new episode!
CAST
Ian Hecox // https://www.instagram.com/ianhecox/
Kimmy Jimenez // https://www.instagram.com/kimmydoesstuff
Spencer Agnew // https://www.instagram.com/spennser/
Tommy Bowe // https://www.instagram.com/tomeybones/
CREW
Director: Shayne Topp
Written By: Patrick McDonald, Jeremy Elder, Brittany Hobbs, Selina Garcia, Kiana Parker, Amanda Lehan-Canto, Garrett Palm, Erin Dougal
Editor: Mike Small 
Executive Producer: Ryan Finnerty
Production Manager: Alicia Gaynor
Production Coordinator: Jacqi Jones
Production Assistant: Heidi Ha
Production Assistant: Andrew Harmon
DP: Vida Robbins
Camera Operator: Jon Wong
Sound Mixer: Greg Jones
Art Director: Cassie Vance 
Assistant Art Director: Erin Kuschner
Set Dresser: Dillon Ramage
Art Assistant: Alex Aguilar
Wardrobe: Katie Workman
Wardrobe Alicia Balderas
Assistant Editor/DIT: Jordan Wright
GFX: Brittany Metz
GFX: Winton Foulds
Content Manager: Lizzy Jones
Stage Manager: David Hill
SHOP THE SMOSH CLOTHING LINE: https://smosh.com
Watch Try Not To Laugh Challenge #99 w/ Mythical Kitchen: https://youtu.be/FdYvOntOyxs
Watch Shayne Finds His Daddy In GTA Roleplay: https://youtu.be/eViUw1qzGyo
Watch We're Worried About Olivia: https://youtu.be/X2QlZea5iAk
Watch It's 2022 And We're Doomed (Board AF): https://youtu.be/G9rxSxH8KbY
Subscribe To Our Channels:
Smosh: https://smo.sh/Sub2Smosh
Smosh Pit: https://smo.sh/Sub2SmoshPit
Smosh Games: https://smo.sh/Sub2SmoshGames
Follow Us:
Instagram: https://instagram.com/smosh
Snapchat: http://smo.sh/OnSnapchat
TikTok: https://smo.sh/TikTok
Facebook: https://facebook.com/smosh
Twitter: https://twitter.com/smosh</t>
  </si>
  <si>
    <t>X2QlZea5iAk</t>
  </si>
  <si>
    <t>We're Worried About Olivia</t>
  </si>
  <si>
    <t>Were Worried About Olivia</t>
  </si>
  <si>
    <t>2022-07-18 14:00:17+00:00</t>
  </si>
  <si>
    <t>Help, she's gone GOBLIN MODE.
This video was shot with a very limited crew. All cast &amp; crew followed all CDC and California COVID-19 precautions and filming guidelines.
Punch that bell icon so you'll know when we add a new episode!
CAST
Courtney Miller // https://www.instagram.com/co_mill/
Shayne Topp // https://www.instagram.com/shaynetopp/
Olivia Sui // https://www.instagram.com/oliviasui
Tommy Bowe // https://www.instagram.com/tomeybones/
Rachel Evans // https://www.instagram.com/rachelsamevans/
Patrick McDonald // https://www.instagram.com/patrickpatrickpatrickpatrick/
Jeremy Elder // https://www.instagram.com/jeremyelderr/
Garrett Palm // https://www.instagram.com/gpalm79/
Erin Dougal
Lisa Van Lenner
Cassie Vance
Dillion Ramage
Alex Aguilar
CREW
Director: Patrick McDonald
Written By: Griffin Kelly, Patrick McDonald, Jeremy Elder
Editor: Mike Small 
Executive Producer: Ryan Finnerty
Production Manager: Alicia Gaynor
Production Coordinator: Jacqi Jones
Production Assistant: Heidi Ha
Production Assistant: Andrew Harmon
DP: Vida Robbins
Camera Operator: Jon Wong
Sound Mixer: Greg Jones
Art Director: Cassie Vance 
Assistant Art Director: Erin Kuschner
Set Dresser: Dillon Ramage
Art Assistant: Alex Aguilar
Wardrobe: Katie Workman
Wardrobe Alicia Balderas
Assistant Editor/DIT: Jordan Wright
GFX: Brittany Metz
GFX: Winton Foulds
Content Manager: Lizzy Jones
Stage Manager: David Hill
SHOP THE SMOSH CLOTHING LINE: https://smosh.com
Watch It's 2022 And We're Doomed (Board AF): https://youtu.be/G9rxSxH8KbY
Watch Nintendo Sports vs. Actual Sports: Badminton: https://youtu.be/2yKXt_BWOcw
Watch Can We Ride Minion Mayhem 100 Times?: https://youtu.be/4sjUpuBie0k
Watch Kimmy Interviews Her Exes: https://youtu.be/WEImJ_hA3iU
Subscribe To Our Channels:
Smosh: https://smo.sh/Sub2Smosh
Smosh Pit: https://smo.sh/Sub2SmoshPit
Smosh Games: https://smo.sh/Sub2SmoshGames
Follow Us:
Instagram: https://instagram.com/smosh
Snapchat: http://smo.sh/OnSnapchat
TikTok: https://smo.sh/TikTok
Facebook: https://facebook.com/smosh
Twitter: https://twitter.com/smosh</t>
  </si>
  <si>
    <t>5rJyBAkQUTA</t>
  </si>
  <si>
    <t>UCV9_KinVpV-snHe3C3n1hvA</t>
  </si>
  <si>
    <t>The Cancelled World Of Jeffree Star and Shane Dawson</t>
  </si>
  <si>
    <t>2022-11-01 21:02:06+00:00</t>
  </si>
  <si>
    <t>Please SUBSCRIBE and turn on NOTIFICATIONS for the Next Episodes! @shane 
Thank you to BUFFY for sponsoring this episode!! I appreciate them so much and I truly love their products with all my heart! 
For 20% off your Buffy order, visit https://buffy.co and enter SHANE at checkout!
NEW MERCH! https://www.shanedawsonmerch.com/
Check out THE NEW PODCAST! https://www.youtube.com/watch?v=TCatklmGGnk&amp;list=PLUquvWuWlOaO3a04sl86i63y6LQqn1UIx
Shane Dawson Podcast Channel @Shane2 
PODCAST IG https://www.instagram.com/shanedawsonpodcast/?hl=en 
My SNAPCHAT LOLShaneDawson
My TikTok https://www.tiktok.com/@shanedawson
My IG https://www.instagram.com/shanedawson/?hl=en
Check out all of my JEFFREE STAR SERIES here! 
https://www.youtube.com/watch?v=JWukx3HGBKI&amp;list=PLDs0tNoNYTz05R0xo7PCVc-RgL2fsJnGg
The New World of Jeffree Star SPOTIFY PLAYLIST 
I made a Spotify Playlist of all the music featured in this series!
https://open.spotify.com/playlist/2guWmSppQ6wvHrQ1j2ajE7?si=ZT5y1F5ZQSmaKbFo4EEOmQ
Jeffree Star @jeffreestar 
https://www.instagram.com/jeffreestar/?hl=en
https://www.tiktok.com/@jeffreestar 
Rylandâ€™s Vlogs @Ryland vlogs 
Rylandâ€™s Main Channel @Ryland Adams 
Rylandâ€™s Podcast  @The Sip with Ryland Adams and Lizze Gordon 
Rylandâ€™s Instagram https://www.instagram.com/rylandadams/?hl=en
Rylandâ€™s Tik Tok https://www.tiktok.com/@rylandadams
Chrisâ€™s Channel @ChrisBstation 
Chrisâ€™s Instagram https://www.instagram.com/chrisbstation/?hl=en</t>
  </si>
  <si>
    <t>['Shane', 'Dawson', 'conspiracy', 'theories', 'journalism', 'investigative journalism', 'docuseries', 'documentary']</t>
  </si>
  <si>
    <t>JPO0fJIt2W8</t>
  </si>
  <si>
    <t>The Universe Is Broken</t>
  </si>
  <si>
    <t>2022-04-19 21:04:07+00:00</t>
  </si>
  <si>
    <t>*NEW SERIES UP NOW!* The New World Of Jeffree Star!
https://www.youtube.com/watch?v=5rJyBAkQUTA&amp;list=PLDs0tNoNYTz05R0xo7PCVc-RgL2fsJnGg
BONUS SCENE at the END! :)
NEW MERCH! with SPRING Colors Out Now! https://www.shanedawsonmerch.com/ 
PODCAST IG https://www.instagram.com/shanedawsonpodcast/?hl=en @ShaneDawsonPodcast
My 2nd Youtube Channel https://www.youtube.com/channel/UCAVojJ1k03GZzjSbdXXunkw
My Instagram https://www.instagram.com/shanedawson/?hl=en
In this video we throw a Shane Dawson Ryland Adams Wedding in 24 hours and itâ€™s a beautiful mess. Enjoy!
Chrisâ€™s Channel https://www.youtube.com/c/ChrisBstation
Chrisâ€™s Instagram https://www.instagram.com/chrisbstation/?hl=en
Rylandâ€™s Vlogs https://www.youtube.com/channel/UCVe_RrR9AMeY6Z8ixOv5gtw
Rylandâ€™s Main Channel https://www.youtube.com/user/ryanadams7
Rylandâ€™s Podcast https://www.youtube.com/channel/UCH2c0ynrljAA-jW8tq3u3HA
Rylandâ€™s Instagram https://www.instagram.com/rylandadams/?hl=en
Morganâ€™s Vlogs https://www.youtube.com/c/morgansvlogs
Morganâ€™s Main Channel https://www.youtube.com/channel/UCSfLUmBHOLoL0uHcxhRCwFw
Morgans IG https://www.instagram.com/morganadams/?hl=en
Vickiâ€™s IG https://www.instagram.com/vickiadams26/?hl=en
Thanks to these Featured Creators!
Hollywood Fix
https://www.youtube.com/user/thehollywoodfix
Cardi B Whip Cream (not sponsored)
https://www.whipshots.com/
Cardi B Whipshot Commercial - Seannie Cameras 
https://www.youtube.com/watch?v=HiF37ozRBoQ
Little Debby Ice Cream - For Horror Sake
https://www.youtube.com/shorts/0wvhk2A1dfc_x000D_
Business Contact:_x000D_
United Talent Agency_x000D_
T: 310.273.6700</t>
  </si>
  <si>
    <t>['shane', 'dawson', 'conspiracy', 'theories', 'journalism', 'investigative journalism', 'docuseries', 'documentary']</t>
  </si>
  <si>
    <t>Conspiracy Theories with Shane Dawson 2022</t>
  </si>
  <si>
    <t>2022-03-15 21:04:06+00:00</t>
  </si>
  <si>
    <t>*NEW SERIES UP NOW!* The New World Of Jeffree Star! https://www.youtube.com/watch?v=5rJyBAkQUTA
Watch the Extended Interview on Jerid's Channel! https://www.youtube.com/watch?v=bXSrQ2K1mUw
Watch my other Conspiracy Theory &amp; Creepy Videos here! https://www.youtube.com/watch?v=-_mSEImJ0t0&amp;list=PLDs0tNoNYTz2e3dax_MtldWVf_7XrX6ij&amp;index=1
My Merch! https://www.shanedawsonmerch.com/
My Podcast IG https://www.instagram.com/shanedawsonpodcast/
My IG https://www.instagram.com/shanedawson/
Our Pet IG https://www.instagram.com/thedawsonadamsfamily/
My Second Channel https://www.youtube.com/channel/UCAVojJ1k03GZzjSbdXXunkw
My Brother Jeridâ€™s Podcast
His Channel https://www.youtube.com/c/LetsMindTravel
His IG https://www.instagram.com/LetsMindTravel/
Executive Produced and Co-Written by Jerid Yaw 
Filmed by Chris!
His Channel https://www.youtube.com/user/ChrisBstation
His IG https://www.instagram.com/chrisbstation/
Cinematography by ChrisBStation
Rylandâ€™s Channel https://www.youtube.com/channel/UCVe_RrR9AMeY6Z8ixOv5gtw
His Podcast https://www.youtube.com/channel/UCH2c0ynrljAA-jW8tq3u3HA
His IG https://www.instagram.com/rylandadams/
Morganâ€™s Channel https://www.youtube.com/channel/UC-vaBe-YMpvcZL5rQ5OopZw
Her IG https://www.instagram.com/morganadams/
Vickiâ€™s IG https://www.instagram.com/vickiadams26/
Special Thanks to all the Creators Featured! 
Remote Viewing FREE Class (not sponsored) By Lori Williams!
https://intuitivespecialists.com/masterclass-series/
Recode - Elon Musk Is Life A Video Game https://www.youtube.com/watch?v=2KK_kzrJPS8
Bumout with Attila The Bum - Kat Walk C VR Treadmill https://www.youtube.com/shorts/T3lmLHBP2ys
Inside Edition - Fingernail Chips https://www.youtube.com/watch?v=yL30E9uhMD8
Inside Edition - Pyramid clip https://www.youtube.com/watch?v=Q0hXG_RA7vc
David Whitney - Skinwalkers Theory https://www.youtube.com/watch?v=9Tc5ao0YxKQ
Habie147 Game Footage https://www.youtube.com/watch?v=ej5Qm_51ay4
Magnolia Pictures Glitch In The Matrix Trailer https://www.youtube.com/watch?v=au8eT79WUJ0
Animal Crossing Footage - Crossing Channel https://www.youtube.com/c/CrossingChannel
Ancient Aliens History Channel https://www.youtube.com/watch?v=dDgr4uvet-g
1091 Pictures Third Eye Spies Trailer https://www.youtube.com/watch?v=iBokQomPr_g
Talking Points - Beach TV CSULB Remote Viewing Interview https://www.youtube.com/watch?v=YrwAiU2g5RU
Naked Science Pyramid Construction https://www.youtube.com/watch?v=pOznETH5nGY
The Telegraph Remote Viewing Interview with Florence Waters and Mike Webster  https://www.youtube.com/watch?v=UmfAHiaIitU
KAHEVA Universe Pyramids in China https://www.youtube.com/watch?v=ayuUnxyvDTQ
Jermey Vine Mandela Effects https://www.youtube.com/watch?v=4MBUTUrUs0c
Cheesecake Factory footage - Tami Dunn https://www.youtube.com/watch?v=9hqZQ3o1wfU
Glitches In Matrix 
Someone broke the rain https://www.reddit.com/r/blackmagicfuckery/comments/sl8p82/the_sky_has_a_leaking_to_that_place_in_particular/
Frozen plane 
https://www.reddit.com/r/GlitchInTheMatrix/comments/s9cwjt/frozen_plane_with_banner_in_the_air/
Deer falls 
https://www.reddit.com/r/GlitchInTheMatrix/comments/s90eog/deer_is_wack/
Person on news disappears 
https://www.reddit.com/r/GlitchInTheMatrix/comments/rxqqb4/bro_wtaf/
Woman does movement 
https://www.reddit.com/r/GlitchInTheMatrix/comments/rrmb7o/the_fact_that_she_does_the_exact_same_movement_on/
Propeller not moving 
https://www.reddit.com/r/GlitchInTheMatrix/comments/sh8hwu/propellor_animation_didnt_load_yet/
Tower Of Terror Clips
Sharp Productions https://www.youtube.com/watch?v=1Pn555Ul7bM
Fisheyland https://www.youtube.com/watch?v=Qb9AC3ohxCE
Melissa H https://www.youtube.com/watch?v=c1EiPjZ9ovg
_x000D_
Business Contact:_x000D_
United Talent Agency_x000D_
T: 310.273.6700</t>
  </si>
  <si>
    <t>mXGnPoNFO54</t>
  </si>
  <si>
    <t>The Lawsuit of Shane Dawson</t>
  </si>
  <si>
    <t>2022-02-15 22:04:03+00:00</t>
  </si>
  <si>
    <t>*NEW SERIES UP NOW!* The New World Of Jeffree Star! https://www.youtube.com/watch?v=5rJyBAkQUTA
MERCH! New Mystery Pig Bags Available Now!  https://www.shanedawsonmerch.com/ 
PODCAST IG @ShaneDawsonPodcast https://www.instagram.com/shanedawsonpodcast/?hl=en
My 2nd Youtube Channel https://www.youtube.com/channel/UCAVojJ1k03GZzjSbdXXunkw
My Instagram @Shanedawson https://www.instagram.com/shanedawson/?hl=en
In this video we have fun around the house, get deep about lifeâ€™s toughest moments, and check to see if the pizza is still wonky! Enjoy!! 
Rylandâ€™s Vlogs https://www.youtube.com/channel/UCVe_RrR9AMeY6Z8ixOv5gtw
Rylandâ€™s Main Channel https://www.youtube.com/user/ryanadams7
Rylandâ€™s Podcast https://www.youtube.com/channel/UCH2c0ynrljAA-jW8tq3u3HA
Rylandâ€™s Instagram https://www.instagram.com/rylandadams/?hl=en
Chrisâ€™s Channel https://www.youtube.com/c/ChrisBstation
Chrisâ€™s Instagram https://www.instagram.com/chrisbstation/?hl=en
Maxine Friend, The Psychic I Mentioned. Sheâ€™s amazing!
https://maxinefriend.com/
https://www.instagram.com/maxinefriend/?hl=en
My Brother Jeridâ€™s Instagram https://www.instagram.com/letsmindtravel/?hl=en
Jeridâ€™s Channel https://www.youtube.com/c/LetsMindTravel/videos
_x000D_
Business Contact:_x000D_
United Talent Agency_x000D_
T: 310.273.6700</t>
  </si>
  <si>
    <t>CYB64F5UMCY</t>
  </si>
  <si>
    <t>Ghost Hunting in a Haunted City</t>
  </si>
  <si>
    <t>2021-10-21 21:01:23+00:00</t>
  </si>
  <si>
    <t>*NEW SERIES UP NOW!* The New World Of Jeffree Star! https://www.youtube.com/watch?v=5rJyBAkQUTA
WATCH TIL THE END
PART 1 - https://www.youtube.com/watch?v=jWIAoAzb4tk
PART 2 - https://youtu.be/3lfBDZaMqM4
Thanks for watching and SUBSCRIBING!
New Merch - https://www.shanedawsonmerch.com/
IG @shanedawson
My Other Youtube Channels:
Shane Glossin
 https://www.youtube.com/channel/UCAVojJ1k03GZzjSbdXXunkw
ShaneDawsonTV Short Films 
https://www.youtube.com/c/shanedawson
Thanks to:
Chris - IG @ChrisBStation
https://www.youtube.com/user/ChrisBstation
Ryland - IG @RylandAdams
https://www.youtube.com/channel/UCVe_RrR9AMeY6Z8ixOv5gtw
Morgan - IG @MorganAdams
https://www.youtube.com/channel/UC-vaBe-YMpvcZL5rQ5OopZw
Vicki - IG @vickiadams26
Bruce - IG @bruceadams26
Grandma - IG @grandmajanicem
My Trainer Jess - @coachkiltstraining
Special Thanks to These Featured Creators:
Paul Of Attraction - How To Know If Your House Is Haunted
https://www.youtube.com/watch?v=xZ5PTIrWWYo
Last Frontier Medium - Demonologist Explains Shaneâ€™s Demon
https://www.youtube.com/watch?v=ENXuWmGOBfE
A Haunting In Colorado 
https://www.youtube.com/watch?v=qSIEQuOOcjk
https://www.youtube.com/watch?v=vixPPS7C3L8
Code 3 Paranormal 
https://www.youtube.com/watch?v=jtEYlmunM8s
CB7SRT 
https://www.youtube.com/watch?v=m0U6rxJVYVk
Hot87Momma
https://www.youtube.com/watch?v=Ddy-DY2YM0w
OmarGoshTV
https://www.youtube.com/watch?v=WNW7Q8xGfuo
Craig A Bowers 
https://www.youtube.com/watch?v=UpzJhDgnv-c
Diana Palm
https://www.youtube.com/watch?v=IJUw9KYtOhM
Cain Cordova 
https://www.youtube.com/watch?v=0rFgEQGpRwo
Angelica Colon
https://www.youtube.com/watch?v=ryX7Z4dNGLM
Mile High Misfits 
https://www.youtube.com/watch?v=fefG9tByZWc
Aidens Escapades 
https://www.youtube.com/watch?v=txNXb0YyNJU
Paranormal Productions LLC 
https://www.youtube.com/watch?v=pnWnW-TD9vU
Sand Creek Massacre National Historic Site
https://www.nps.gov/sand/index.htm 
Nbc News Bay Area
https://www.youtube.com/watch?v=tHAVE8Rly3E
https://www.youtube.com/watch?v=ECF7swfKCRo
Abc Denver
https://www.youtube.com/watch?v=B93c3cthhIQ
https://www.youtube.com/watch?v=w6yt1dOADsg
https://www.youtube.com/watch?v=diGgABuSNAM
https://www.youtube.com/watch?v=X3nGsBKI89c
https://www.youtube.com/watch?v=6KyhTXqNhYM
KPRC 2 Houston 
https://www.youtube.com/watch?v=HVuzZvJ0tTQ
ArchedBrow Productions - Documentary â€œHaunted? Cheesman Parkâ€
https://www.youtube.com/watch?v=rVNDcSJPl70
History Colorado - Sand Creek 
https://www.youtube.com/watch?v=U0UF71_-HZY
Denver Lifestyle Real Estate  - Cheesman Park Footage
https://www.youtube.com/watch?v=1jF0HJYjRsU
Around Colorado - Cheesman Park, Denvers Oldest Cemetery 
https://www.youtube.com/watch?v=XII1cF1ESmU
Denver Botanic Gardens 
https://www.youtube.com/user/DenverBotanicGardens
NBCLX Guided tour Cheesman Park
https://www.youtube.com/watch?v=qF5ybyWxPks
Legit Activity - Cheeseman Park 
https://www.youtube.com/watch?v=HXtcDMDHIwc</t>
  </si>
  <si>
    <t>['shane', 'dawson', 'journalism', 'investigative journalism', 'docuseries', 'documentary']</t>
  </si>
  <si>
    <t>3lfBDZaMqM4</t>
  </si>
  <si>
    <t>Haunted Theories with Shane Dawson</t>
  </si>
  <si>
    <t>2021-10-14 21:01:34+00:00</t>
  </si>
  <si>
    <t>*NEW SERIES UP NOW!* The New World Of Jeffree Star! https://www.youtube.com/watch?v=5rJyBAkQUTA
LAST PART - https://www.youtube.com/watch?v=jWIAoAzb4tk
Merch - https://www.shanedawsonmerch.com/
Thanks for watching and SUBSCRIBING!
IG @shanedawson
My Other Youtube Channels:
Shane Glossin
 https://www.youtube.com/channel/UCAVojJ1k03GZzjSbdXXunkw
ShaneDawsonTV Short Films 
https://www.youtube.com/c/shanedawson
Thanks to:
Chris - IG @ChrisBStation
https://www.youtube.com/user/ChrisBstation
Ryland - IG @RylandAdams
https://www.youtube.com/channel/UCVe_RrR9AMeY6Z8ixOv5gtw
Morgan - IG @MorganAdams
https://www.youtube.com/channel/UC-vaBe-YMpvcZL5rQ5OopZw
Vicki - IG @vickiadams26
Bruce - IG @bruceadams26
Grandma - IG @grandmajanicem
Special Thanks to These Featured Creators:
Paul Of Attraction - How To Know If Your House Is Haunted
https://www.youtube.com/watch?v=xZ5PTIrWWYo
Last Frontier Medium - Demonologist Explains Shaneâ€™s Demon
https://www.youtube.com/watch?v=ENXuWmGOBfE
A Haunting In Colorado 
https://www.youtube.com/watch?v=qSIEQuOOcjk
https://www.youtube.com/watch?v=vixPPS7C3L8
Kendall Rae
https://www.youtube.com/c/KendallsPlace
OmarGoshTV
https://www.youtube.com/watch?v=WNW7Q8xGfuo
Craig A Bowers 
https://www.youtube.com/watch?v=UpzJhDgnv-c
Diana Palm
https://www.youtube.com/watch?v=IJUw9KYtOhM
Cain Cordova 
https://www.youtube.com/watch?v=0rFgEQGpRwo
Angelica Colon
https://www.youtube.com/watch?v=ryX7Z4dNGLM
Mile High Misfits 
https://www.youtube.com/watch?v=fefG9tByZWc
Aidens Escapades 
https://www.youtube.com/watch?v=txNXb0YyNJU
Paranormal Productions LLC 
https://www.youtube.com/watch?v=pnWnW-TD9vU
Sand Creek Massacre National Historic Site
https://www.nps.gov/sand/index.htm 
Nbc News Bay Area
https://www.youtube.com/watch?v=tHAVE8Rly3E
https://www.youtube.com/watch?v=ECF7swfKCRo
Abc Denver
https://www.youtube.com/watch?v=B93c3cthhIQ
https://www.youtube.com/watch?v=w6yt1dOADsg
https://www.youtube.com/watch?v=diGgABuSNAM
https://www.youtube.com/watch?v=X3nGsBKI89c
https://www.youtube.com/watch?v=6KyhTXqNhYM
KPRC 2 Houston 
https://www.youtube.com/watch?v=HVuzZvJ0tTQ
ArchedBrow Productions - Documentary â€œHaunted? Cheesman Parkâ€
https://www.youtube.com/watch?v=rVNDcSJPl70
History Colorado - Sand Creek 
https://www.youtube.com/watch?v=U0UF71_-HZY
Denver Lifestyle Real Estate  - Cheesman Park Footage
https://www.youtube.com/watch?v=1jF0HJYjRsU
Around Colorado - Cheesman Park, Denvers Oldest Cemetery 
https://www.youtube.com/watch?v=XII1cF1ESmU
Denver Botanic Gardens 
https://www.youtube.com/user/DenverBotanicGardens
NBCLX Guided tour Cheesman Park
https://www.youtube.com/watch?v=qF5ybyWxPks
Legit Activity - Cheeseman Park 
https://www.youtube.com/watch?v=HXtcDMDHIwc</t>
  </si>
  <si>
    <t>jWIAoAzb4tk</t>
  </si>
  <si>
    <t>The Haunting of Shane Dawson</t>
  </si>
  <si>
    <t>2021-10-07 21:01:26+00:00</t>
  </si>
  <si>
    <t>*NEW SERIES UP NOW!* The New World Of Jeffree Star! https://www.youtube.com/watch?v=5rJyBAkQUTA
Part 2 UP NOW https://www.youtube.com/watch?v=3lfBDZaMqM4
PART 3 https://www.youtube.com/watch?v=CYB64F5UMCY
Thanks for watching and SUBSCRIBING!
Merch - https://www.shanedawsonmerch.com/
IG @shanedawson
If you or someone you know is struggling with suicidal thoughts please get help at https://suicidepreventionlifeline.org/ or call 1-800-273-8255. they are open 24 hours and are there to help. you can also text "Help" to 741-741. You are not alone.
My Other Youtube Channels:
Shane Glossin
 https://www.youtube.com/channel/UCAVojJ1k03GZzjSbdXXunkw
ShaneDawsonTV Short Films 
https://www.youtube.com/c/shanedawson
Thanks to:
Chris - IG @ChrisBStation
https://www.youtube.com/user/ChrisBstation
Ryland - IG @RylandAdams
https://www.youtube.com/channel/UCVe_RrR9AMeY6Z8ixOv5gtw
Morgan - IG @MorganAdams
https://www.youtube.com/channel/UC-vaBe-YMpvcZL5rQ5OopZw
Special Thanks to These Featured Creators:
Paul Of Attraction - How To Know If Your House Is Haunted
https://www.youtube.com/watch?v=xZ5PTIrWWYo
Last Frontier Medium - Demonologist Explains Shaneâ€™s Demon
https://www.youtube.com/watch?v=ENXuWmGOBfE
Pewdiepie - Youtubers House Tours
https://www.youtube.com/watch?v=XwFmhh3QZxQ
Emma Chamberlain 
https://www.youtube.com/c/emmachamberlain
Dolan Twins Candle Line (not Spon)
https://wakeheart.com/
Before They Were Famous - Ryland Adams
https://www.youtube.com/watch?v=FGOVrK_Pv1k</t>
  </si>
  <si>
    <t>ardRp2x0D_E</t>
  </si>
  <si>
    <t>Taking Accountability</t>
  </si>
  <si>
    <t>2020-06-26 23:53:38+00:00</t>
  </si>
  <si>
    <t>.</t>
  </si>
  <si>
    <t>['shane', 'dawson']</t>
  </si>
  <si>
    <t>MZfeSvkhQr8</t>
  </si>
  <si>
    <t>The Demon In My House</t>
  </si>
  <si>
    <t>2020-06-18 21:00:06+00:00</t>
  </si>
  <si>
    <t>*NEW SERIES UP NOW!* The New World Of Jeffree Star! https://www.youtube.com/watch?v=5rJyBAkQUTA
New Merch! :)  https://www.shanedawsonmerch.com/ 
My Main Channel https://www.youtube.com/shane 
Follow Andrew Siwicki https://www.instagram.com/andrewsiwicki/?hl=en
Subscribe to Ryland https://www.youtube.com/channel/UC0CG8Kj2DqFc9bJld0hJKBA
Trainer With Jess  https://coachkiltstraining.com/
Jess Instagram https://instagram.com/coachkiltstraining?igshid=43u6wjowczsb
Creators Featured
Inside Edition https://www.youtube.com/user/cbstvdinsideedition
charli d'amelio https://www.youtube.com/channel/UCi3OE-aN09WOcN9d2stCvPg</t>
  </si>
  <si>
    <t>OTCOoVApM_U</t>
  </si>
  <si>
    <t>The Beautiful World of Shane Dawson</t>
  </si>
  <si>
    <t>2019-11-23 02:09:33+00:00</t>
  </si>
  <si>
    <t>*NEW SERIES UP NOW!* The New World Of Jeffree Star! https://www.youtube.com/watch?v=5rJyBAkQUTA
Catch up on ALL episodes here! https://www.youtube.com/playlist?list=PLDs0tNoNYTz05R0xo7PCVc-RgL2fsJnGg
Subscribe to Jeffree Star
https://www.youtube.com/user/jeffreestar
Follow Andrew Siwicki https://www.instagram.com/andrewsiwicki/?hl=en
Subscribe to Ryland https://www.youtube.com/channel/UC0CG8Kj2DqFc9bJld0hJKBA
Subscribe to Morgan https://www.youtube.com/channel/UCSfLUmBHOLoL0uHcxhRCwFw
MERCH https://www.shanedawsonmerch.com/
Our Makeup Collection https://jeffreestarcosmetics.com/
Catie Turner â€œGets Betterâ€
Spotify https://open.spotify.com/track/5zHVJEjLE8IfwoolScmSv4
Youtube https://www.youtube.com/watch?v=XEWfzBQKEMk
Twitter https://twitter.com/hashtagcatie?lang=en
Catie Turner â€œHomeâ€
Spotify https://open.spotify.com/track/71DY3XUIlTDGTMRWEicXBx
â€œHomeâ€ https://www.youtube.com/watch?v=obr2Y3__E7M
Hoodie Allen â€œBelieveâ€
Spotify https://open.spotify.com/track/0wriLDYso8kVk8eqMMHg5I
Andrew Applepie 
https://andrewapplepie.com/#home
"l u v t e a" by Autumn Keys
Instagram: @autumnkeys
YouTube: https://www.youtube.com/channel/UCdL_j7bpFqpptvJBN3e1e_w
Spotify: https://open.spotify.com/artist/1S7PwtEKL0mdNtfgGJtINy?si=c3znorFUQ0aolieVVWdnsA
Theme Song:
Time of the Season - Ben Taylor Band
â€œTime of the Seasonâ€
Written by Rod Argent
Performed by Ben Taylor
Courtesy of Iris Records
Published by Verulam Music Co. Ltd.
Creators Featured 
Rich Lux https://www.youtube.com/watch?v=RpCdeeHp1CE&amp;t=385s
Viewers Voice https://www.youtube.com/watch?v=7qsVfBM6YHY&amp;t=544s
Dustin Dailey https://www.youtube.com/channel/UCANrQFYjrZgZiZ3o9dzlIAw
JenLuvsReviews https://www.youtube.com/watch?v=9RhDabeKEws
Angelika Oles https://www.youtube.com/watch?v=E-y94-IdIZU&amp;t=894s
Petty Paige https://www.youtube.com/user/PaigeChristie
Harvey Maggs https://www.youtube.com/watch?v=Gf4L3-Bln6A&amp;t=176s
Ashley Elaine https://www.youtube.com/watch?v=aS3W7wSX2DQ&amp;t=56s
Revelation News https://www.youtube.com/watch?v=65r_VrYj7Ek
Haiti Mackenzie https://www.youtube.com/watch?v=TV7g5RbPHC8&amp;t=29s
Yka Marie https://www.youtube.com/watch?v=SeBd9UHdIlE&amp;t=65s
Wes and Steph https://www.youtube.com/watch?v=7sDW-1HhoPg&amp;t=3190s
Pretty Pastel Please https://www.youtube.com/watch?v=eVBE5w0w0XY
Smokey Glow https://www.youtube.com/watch?v=t4SyFazTr6k&amp;t=3s
Lance B Gaming https://www.youtube.com/watch?v=vw6COH5VxGI&amp;t=456s
Chrissy Glam https://www.youtube.com/watch?v=QqANAFgA08c
Twin World https://www.youtube.com/watch?v=llcEA-Q_pQs
Marshmallow Gals https://www.youtube.com/watch?v=W0DWFREiJJU&amp;t=884s
ONLINE SHOPPERS
Rebecca Shortt https://www.youtube.com/user/Bexblah
The Life of MEW. https://www.youtube.com/channel/UCctq_HGI1bBagrp8RCjp-_Q
Athena Amoeba https://www.youtube.com/watch?v=I8s3aCJ7C4g&amp;t=2s
Melanie Klein
https://www.youtube.com/watch?v=1QIpugljY7I&amp;t=1s
Time with Rachel
https://www.youtube.com/channel/UCR5wKYDcsTDw8dPqeEqpW9Q
Haley Pham Vlogs
https://www.youtube.com/channel/UC9bZAoR7AdfEkGs5KzFaPHw
Angie Wang
https://www.youtube.com/watch?v=JvOfQ87qc6E
Lauren Sites
https://www.youtube.com/watch?v=KtVStGwNYpc&amp;t=1s
BrooklynFm
https://www.youtube.com/channel/UCM9k1yvXc_I59BlXCSm4EKw
KeemStar
https://www.youtube.com/user/NewDramaAlert
findingniema TV
https://www.youtube.com/user/nemo1929
YouTubers/Reviewers
Ally Yost
https://www.youtube.com/user/peanutbutter197
blair walnuts
https://www.youtube.com/channel/UCI008zmtg75Zny_mI7H9uWQ
Courtney Miller
https://www.instagram.com/co_mill/
Nikkia Joy
https://www.youtube.com/user/nikkiajoy
Hannah RenÃ©e
https://www.youtube.com/user/hanhadfield
Dwayne N Jazz
https://www.youtube.com/channel/UCtRDjvmnxgv6nNL6h696UYg
Jordan Lipscombe
https://www.youtube.com/channel/UChOvNDmOmOW_xekEf45MeRw
cohlsworld
https://www.youtube.com/channel/UC_97D_BnnJgG8JjYUPSFriA
Liorasmakeuploves52
https://www.youtube.com/watch?v=VoktdrCnYQI&amp;t=48s
Shopper Mandy
https://www.youtube.com/watch?v=nf8EpuhDT1s&amp;t=1287s
Heather Faber
https://www.youtube.com/watch?v=DL9tisMHF7I
Me-Me Francis
https://www.youtube.com/watch?v=rMP1O0aMzH4&amp;t=2s
Roxxxsaurus
https://www.youtube.com/watch?v=L7RQ752FqEk
Green Shade Reactors
Wes and Steph
https://www.youtube.com/channel/UCYW2qJU-ielzyCpQnION8WA
Twin World
https://www.youtube.com/channel/UCo_hj-HO-89-uB_-OhdQWVg
Lance B Gaming &amp; Reacting
https://www.youtube.com/channel/UCUJztd74vznI9DGdS9fzztg
All About Joey Sings
https://www.youtube.com/user/JayBaby2k11
Additional Footage
Annie Marie
https://www.youtube.com/user/ittybittyannie
Diys By Abraham
https://www.youtube.com/channel/UCxNB6hrtMgKa_DRvKHNlxbg
Clevver Style
https://www.youtube.com/watch?v=h17siLPGfrE
Kacie D
https://www.youtube.com/watch?v=cqcWkOxYi1U&amp;t=2s
The Rewired Soul 
https://www.youtube.com/channel/UCpfURmLbv0Sq4miJ3DzlZhA
The Philly Captain
https://www.youtube.com/watch?v=pU_19BA0Jmo&amp;t=7s</t>
  </si>
  <si>
    <t>['shane', 'dawson', 'jeffree', 'star', 'journalism', 'investigative journalism', 'docuseries', 'documentary']</t>
  </si>
  <si>
    <t>9MoDGIkAudI</t>
  </si>
  <si>
    <t>The Conspiracy Collection Reveal | Jeffree Star x Shane Dawson</t>
  </si>
  <si>
    <t>The Conspiracy Collection Reveal Jeffree Star x Shane Dawson</t>
  </si>
  <si>
    <t>2019-10-30 00:32:57+00:00</t>
  </si>
  <si>
    <t>*NEW SERIES UP NOW!* The New World Of Jeffree Star! https://www.youtube.com/watch?v=5rJyBAkQUTA
NEW CONSPIRACY VIDEO UP NOW! https://youtu.be/bg6gcSQDOOk *CRAZIEST POP CULTURE CONSPIRACY THEORIES* 
The Conspiracy Collection Available This Friday Nov 1st at 10amPST on https://jeffreestarcosmetics.com
We'll be at Mall of America on Nov 2nd to celebrate the palette! 
Catch up on ALL episodes here! https://www.youtube.com/playlist?list=PLDs0tNoNYTz05R0xo7PCVc-RgL2fsJnGg
Check out â€œThe Beautiful World of Jeffree Starâ€ Spotify Playlist with songs updated every time a new episode comes out!
https://open.spotify.com/playlist/044y2swp7r4jrd96zlHCmF?si=na1khfj0QJ2xD0VterouEQ
Subscribe to Jeffree Star
https://www.youtube.com/user/jeffreestar
Follow Andrew Siwicki https://www.instagram.com/andrewsiwicki/?hl=en
Subscribe to Ryland https://www.youtube.com/channel/UC0CG8Kj2DqFc9bJld0hJKBA
Subscribe to Morgan https://www.youtube.com/channel/UCSfLUmBHOLoL0uHcxhRCwFw
HUGE THANKS TO
Marcelo (Director and photographer)
https://www.instagram.com/marcelocantuphoto/
Lipsticknick (Makeup)
https://www.instagram.com/lipsticknick/?hl=en
Alana Schober (Makeup)
https://www.instagram.com/alanaschober/
Hair by Jay
https://www.instagram.com/hair_by_jay1/?hl=en
List of Items and Prices in the Collection:
Conspiracy Palette - $52
Mini-Controversy Palette - $28
SHANE x JEFFREE Palette Bundle $72
Shane x Jeffree Conspiracy Collection Bundle (All Makeup + Black Imprint Travel Bag) - $210
The Gloss: Shane Glossinâ€™ clear gloss - $18
Diet Shane lip balm - $18
Velour Liquid Lipsticks ($18):
Shane
Are You Filming?
Jeffree, What the Fuck?
Ryland
I Gotta Go
Oh My God
Shane x Jeffree Velour Liquid Lipstick Pig Bundle - $90
Black &amp; Pink Pig Hand Mirrors - $30
Conspiracy Track Jogger - $45
Conspiracy Track Jacket - $55
Shane x Jeffree Imprint Travel Bag - $30
Shane x Jeffree  Black Double Zip Makeup Bag - $40
Shane x Jeffree  Pink Double Zip Makeup Bag - $40
Shane Dawson Accessory Bag - $30
Shane Dawson Pink Side Bag - $35
Shane Dawson Black Side Bag - $35
Music Featured:
Catie Turner "Prom Queen"
Listen to â€œProm Queenâ€ on Spotify https://open.spotify.com/track/71DY3XUIlTDGTMRWEicXBx
Subscribe to Catie Turner https://www.youtube.com/channel/UCH58I5CfQGDuWpI-kn4kbmA
Follow her here https://twitter.com/hashtagcatie?lang=en
Ricky Montgomery - My Heart is Buried in Venice
https://open.spotify.com/track/0x2NHsIR8wK5gnrLKcOSaz
Rickyâ€™s Band, The Honeysticks 
https://open.spotify.com/artist/2BL3PP6aTKJ1jqbRgfQa71
Hoodie Allen - No Interruption 
https://open.spotify.com/track/2yJVeT8cP1zstJxRP7Nlv8
Andrew Applepie 
https://andrewapplepie.com/#home
Time of the Season - Ben Taylor Band
â€œTime of the Seasonâ€
Written by Rod Argent
Performed by Ben Taylor
Courtesy of Iris Records
Published by Verulam Music Co. Ltd.
https://open.spotify.com/track/0uyMTSRdADhB8FBHMe7Gxs?si=Y8kzI1NeS2esAzBllnWJdQ</t>
  </si>
  <si>
    <t>UJ_h3bnwoAM</t>
  </si>
  <si>
    <t>The Ugly Side of the Beauty World</t>
  </si>
  <si>
    <t>2019-10-28 22:15:02+00:00</t>
  </si>
  <si>
    <t>*NEW SERIES UP NOW!* The New World Of Jeffree Star! https://www.youtube.com/watch?v=5rJyBAkQUTA
Get Honey for FREE and start saving money todayÂ â–¸Â http://joinhoney.com/shane
My subscribers have already saved over $3,800,000 on stores like Amazon, Forever21 &amp; Sephora. 
Thanks Honey for sponsoring todayâ€™s video!
PALETTE REVEAL UP NOW!!! https://www.youtube.com/watch?v=9MoDGIkAudI
Catch up on ALL episodes here! https://www.youtube.com/playlist?list=PLDs0tNoNYTz05R0xo7PCVc-RgL2fsJnGg
Check out â€œThe Beautiful World of Jeffree Starâ€ Spotify Playlist with songs updated every time a new episode comes out!
https://open.spotify.com/playlist/044y2swp7r4jrd96zlHCmF?si=na1khfj0QJ2xD0VterouEQ
Subscribe to Jeffree Star
https://www.youtube.com/user/jeffreestar
Follow Andrew Siwicki https://www.instagram.com/andrewsiwicki/?hl=en
Subscribe to Ryland https://www.youtube.com/channel/UC0CG8Kj2DqFc9bJld0hJKBA
Subscribe to Morgan https://www.youtube.com/channel/UCSfLUmBHOLoL0uHcxhRCwFw
FOLLOW my trainer Jess!
https://www.instagram.com/coachkiltstraining/?hl=en
Catie Turner â€œParty!â€
Spotify https://open.spotify.com/track/6isalfmjQ553CQQQLrSHVL?si=mN3PpKO1TleRvLA3iupnqA
â€œParty!â€ Music Video https://www.youtube.com/watch?v=obr2Y3__E7M
Catieâ€™s Twitter https://twitter.com/hashtagcatie?lang=en
Lil Phag and Dr Woke â€œElton Johnâ€
Spotify https://open.spotify.com/track/6mFUl4o9FNdglpZYRoXX4K?si=7BAbTY3QRj2aLJ1MXyeLnA
Twitter https://twitter.com/elijahdaniel
Dr Woke https://twitter.com/DJSamF 
Hoodie Allen â€œThe Real Thingâ€
Spotify https://open.spotify.com/track/6grNLUwoWMQTYUgebCzDoi?si=DQtD9e67TEKTqdykv3Q3DA
Twitter https://twitter.com/hoodieallen
Andrew Applepie 
https://andrewapplepie.com/#home
"l u v t e a" by Autumn Keys
Instagram: @autumnkeys
YouTube: https://www.youtube.com/channel/UCdL_j7bpFqpptvJBN3e1e_w
Spotify: https://open.spotify.com/artist/1S7PwtEKL0mdNtfgGJtINy?si=c3znorFUQ0aolieVVWdnsA
Theme Song:
Time of the Season - Ben Taylor Band
â€œTime of the Seasonâ€
Written by Rod Argent
Performed by Ben Taylor
Courtesy of Iris Records
Published by Verulam Music Co. Ltd.
https://open.spotify.com/track/0uyMTSRdADhB8FBHMe7Gxs?si=Y8kzI1NeS2esAzBllnWJdQ</t>
  </si>
  <si>
    <t>UdY2a3AHpBw</t>
  </si>
  <si>
    <t>The $20 Million Dollar Deal with Jeffree Star</t>
  </si>
  <si>
    <t>The 20 Million Dollar Deal with Jeffree Star</t>
  </si>
  <si>
    <t>2019-10-18 22:15:04+00:00</t>
  </si>
  <si>
    <t>*NEW SERIES UP NOW!* The New World Of Jeffree Star! https://www.youtube.com/watch?v=5rJyBAkQUTA
Catch up on ALL episodes here! https://www.youtube.com/playlist?list=PLDs0tNoNYTz05R0xo7PCVc-RgL2fsJnGg
Check out â€œThe Beautiful World of Jeffree Starâ€ Spotify Playlist with songs updated every time a new episode comes out!
https://open.spotify.com/playlist/044y2swp7r4jrd96zlHCmF?si=na1khfj0QJ2xD0VterouEQ
Subscribe to Jeffree Star
https://www.youtube.com/user/jeffreestar
Follow Andrew Siwicki https://www.instagram.com/andrewsiwicki/?hl=en
Subscribe to Ryland https://www.youtube.com/channel/UC0CG8Kj2DqFc9bJld0hJKBA
Subscribe to Morgan https://www.youtube.com/channel/UCSfLUmBHOLoL0uHcxhRCwFw
Rich Lux - Clock it the House
https://www.youtube.com/watch?v=MywJnLjN_9o
iTunes https://www.youtube.com/redirect?v=MywJnLjN_9o&amp;event=video_description&amp;q=https%3A%2F%2Fitunes.apple.com%2Fus%2Falbum%2Fclock-it-the-house%2F1455496749%3Fi%3D1455496756&amp;redir_token=8Z_5o-MtJeyswQPDDXCoIE0uAFJ8MTU3MTQ3MDc5NEAxNTcxMzg0Mzk0
Caleb Hurst - (Baby) Blue
Spotify https://t.co/QyK0jPXyKJ
Twitter https://twitter.com/CalebHurst34
Johnny Guilbert - Song Without A Name
https://www.youtube.com/watch?v=gZfJefV3-0A
iTunes http://apple.co/1R7QnIs
"l u v t e a" by Autumn Keys
Instagram: @autumnkeys
YouTube: https://www.youtube.com/channel/UCdL_j7bpFqpptvJBN3e1e_w
Spotify: https://open.spotify.com/artist/1S7PwtEKL0mdNtfgGJtINy?si=c3znorFUQ0aolieVVWdnsA
Hoodie Allen - No Interruption 
https://open.spotify.com/track/2yJVeT8cP1zstJxRP7Nlv8
Andrew Applepie 
https://andrewapplepie.com/#home
Creators Featured
Kara C
https://www.youtube.com/channel/UC379k6lKpeXBj5ikMTNhUwQ
Mary E Makeup
https://www.youtube.com/watch?v=Qrm-3zX1Qt0
Lauren Godwin
https://www.youtube.com/watch?v=Y-gDEKCIkI8
Izzie Raine 
https://www.youtube.com/watch?v=JkxYS-0SCl4
Theme Song:
Time of the Season - Ben Taylor Band
â€œTime of the Seasonâ€
Written by Rod Argent
Performed by Ben Taylor
Courtesy of Iris Records
Published by Verulam Music Co. Ltd.
https://open.spotify.com/track/0uyMTSRdADhB8FBHMe7Gxs?si=Y8kzI1NeS2esAzBllnWJdQ</t>
  </si>
  <si>
    <t>5wx7Wj5jdFM</t>
  </si>
  <si>
    <t>The Dangerous World of Jeffree Star</t>
  </si>
  <si>
    <t>2019-10-11 22:16:02+00:00</t>
  </si>
  <si>
    <t>*NEW SERIES UP NOW!* The New World Of Jeffree Star! https://www.youtube.com/watch?v=5rJyBAkQUTA
Catch up on ALL episodes here! https://www.youtube.com/playlist?list=PLDs0tNoNYTz05R0xo7PCVc-RgL2fsJnGg
Check out â€œThe Beautiful World of Jeffree Starâ€ Spotify Playlist with songs updated every time a new episode comes out!
https://open.spotify.com/playlist/044y2swp7r4jrd96zlHCmF?si=na1khfj0QJ2xD0VterouEQ
Subscribe to Jeffree Star
https://www.youtube.com/user/jeffreestar
Follow Andrew Siwicki https://www.instagram.com/andrewsiwicki/?hl=en
Subscribe to Ryland https://www.youtube.com/channel/UC0CG8Kj2DqFc9bJld0hJKBA
Subscribe to Morgan https://www.youtube.com/channel/UCSfLUmBHOLoL0uHcxhRCwFw
Catie Turner â€œHomeâ€
Spotify https://open.spotify.com/track/54DyAg16LVrEZflunc6UDY?si=kwvVvE_xTtqPU-O_QmMVMw
â€œHomeâ€ Music Video https://www.youtube.com/watch?v=obr2Y3__E7M
Catieâ€™s Twitter https://twitter.com/hashtagcatie?lang=en
Caleb Hurst - (Baby) Blue
Spotify https://t.co/QyK0jPXyKJ
Twitter https://twitter.com/CalebHurst34
"l u v t e a" by Autumn Keys
Instagram: @autumnkeys
YouTube: https://www.youtube.com/channel/UCdL_j7bpFqpptvJBN3e1e_w
Spotify: https://open.spotify.com/artist/1S7PwtEKL0mdNtfgGJtINy?si=c3znorFUQ0aolieVVWdnsA
Andrew Applepie 
https://andrewapplepie.com/#home
Time of the Season - Ben Taylor Band
â€œTime of the Seasonâ€
Written by Rod Argent
Performed by Ben Taylor
Courtesy of Iris Records
Published by Verulam Music Co. Ltd.
https://open.spotify.com/track/0uyMTSRdADhB8FBHMe7Gxs?si=Y8kzI1NeS2esAzBllnWJdQ</t>
  </si>
  <si>
    <t>KR5r_Bna1eI</t>
  </si>
  <si>
    <t>The Secrets of the Beauty World</t>
  </si>
  <si>
    <t>2019-10-04 22:00:02+00:00</t>
  </si>
  <si>
    <t>*NEW SERIES UP NOW!* The New World Of Jeffree Star! https://www.youtube.com/watch?v=5rJyBAkQUTA
Click Here to Watch Episode 3 https://www.youtube.com/watch?v=5wx7Wj5jdFM
Subscribe to Jeffree Star
https://www.youtube.com/user/jeffreestar
Follow Andrew Siwicki https://www.instagram.com/andrewsiwicki/?hl=en
Subscribe to Ryland https://www.youtube.com/channel/UC0CG8Kj2DqFc9bJld0hJKBA
Subscribe to Morgan https://www.youtube.com/channel/UCSfLUmBHOLoL0uHcxhRCwFw
Show love to Nikkie Tutorials https://www.youtube.com/user/NikkieTutorials
Music Featured
Andrew Applepie 
https://andrewapplepie.com/#home
"l u v t e a" by Autumn Keys
Instagram: @autumnkeys
YouTube: https://www.youtube.com/channel/UCdL_j7bpFqpptvJBN3e1e_w
Spotify: https://open.spotify.com/artist/1S7PwtEKL0mdNtfgGJtINy?si=c3znorFUQ0aolieVVWdnsA
Time of the Season - Ben Taylor Band
â€œTime of the Seasonâ€
Written by Rod Argent
Performed by Ben Taylor
Courtesy of Iris Records
Published by Verulam Music Co. Ltd.
https://open.spotify.com/track/0uyMTSRdADhB8FBHMe7Gxs?si=Y8kzI1NeS2esAzBllnWJdQ
Creators Featured
Porcelain Makeup
https://www.youtube.com/user/BridgetteADavidson
Rich Lux
https://www.youtube.com/user/LUXURY713
PopLuxe
https://www.youtube.com/channel/UCETXbvMYZAKqsjuYSgtzXtQ
Kristy Belle
https://www.youtube.com/channel/UCRWp85SCLM6e73KWAba8f4w
Chrisy Glamm
https://www.youtube.com/user/AlterEgoMUA
MamaCharBeauty
https://www.youtube.com/channel/UCTjYCM26ovbTeJCKH17mj3A</t>
  </si>
  <si>
    <t>JWukx3HGBKI</t>
  </si>
  <si>
    <t>The Beautiful World of Jeffree Star</t>
  </si>
  <si>
    <t>2019-10-01 22:00:04+00:00</t>
  </si>
  <si>
    <t>*NEW SERIES UP NOW!* The New World Of Jeffree Star! https://www.youtube.com/watch?v=5rJyBAkQUTA
Get Honey for FREE and start saving money todayÂ â–¸Â http://joinhoney.com/shane
My subscribers have already saved over $3,800,000 on stores like Amazon, Forever21 &amp; Sephora. 
Thanks Honey for sponsoring todayâ€™s video!
Subscribe to Jeffree Star
https://www.youtube.com/user/jeffreestar
Follow Andrew Siwicki https://www.instagram.com/andrewsiwicki/?hl=en
Subscribe to Ryland https://www.youtube.com/channel/UC0CG8Kj2DqFc9bJld0hJKBA
Subscribe to Morgan https://www.youtube.com/channel/UCSfLUmBHOLoL0uHcxhRCwFw
Music Featured (with Spotify Links)
Time of the Season - Ben Taylor Band
â€œTime of the Seasonâ€
Written by Rod Argent
Performed by Ben Taylor
Courtesy of Iris Records
Published by Verulam Music Co. Ltd.
https://open.spotify.com/track/0uyMTSRdADhB8FBHMe7Gxs?si=Y8kzI1NeS2esAzBllnWJdQ
Hoodie Allen - Intro to Anxiety 
https://open.spotify.com/track/3dJ9SKpD5mClbLs6g1J3Bs?si=YIVaqIqJRSuy-IjVtz5m9g
QVeen Herby - Mozart 
https://open.spotify.com/track/3sxUm18yPkjuF9xcZuRvbP?si=pwVfM-y-QFSnX1kXSUwn8g 
QVeen Herby - Mint 
https://open.spotify.com/track/2cBsRp8JD9XZV573ua5ONi?si=212s6RtQTp2_BY0m_MgABA
Adam&amp;Steve and Mary Noyes - Wherever You Are
https://open.spotify.com/track/4c5cUeKXDWCUBYNIw8Ivxy?si=dMk3bTHEThuJSxn_dkBe2g
Lil Phag &amp; Dr Woke - Four Loko
https://open.spotify.com/track/5QwWWOkRx6OY5UeDs8ugPi?si=1RrD_Kn3TTOP2OeTLaISqQ
Rebecca Black - Anyway
https://open.spotify.com/track/38LTxGbauwuYiJD5TikWJH?si=1HJMRe94Q06zdyx904bo-g
Andrew Applepie 
https://andrewapplepie.com/#home
Creators Featured
Rich Lux https://www.youtube.com/user/LUXURY713
Karina Kaboom https://www.youtube.com/user/KarinaKabooom
Phil Defranco  https://www.youtube.com/user/sxephil
James Butler https://www.youtube.com/user/JamersonJamessss
Lipstick Nick https://www.instagram.com/lipsticknick/?hl=en
Laura Lee Vlogs https://www.youtube.com/channel/UC8b8jeJgftvh6eDXxgddA-A</t>
  </si>
  <si>
    <t>IoYWO03b71M</t>
  </si>
  <si>
    <t>The Return of Eugenia Cooney</t>
  </si>
  <si>
    <t>2019-07-19 21:00:01+00:00</t>
  </si>
  <si>
    <t>*NEW SERIES UP NOW!* The New World Of Jeffree Star! https://www.youtube.com/watch?v=5rJyBAkQUTA
Thank you for SUBSCRIBING 
https://www.youtube.com/user/shane?sub_confirmation=1
Eugenia Cooney
https://www.youtube.com/user/eugeniacooney
FOLLOW Andrew!
https://www.instagram.com/andrewsiwicki/?hl=en
Kati Morton
https://www.youtube.com/user/KatiMorton
Check out Katiâ€™s Book - Are U Ok?
https://www.amazon.com/gp/product/0738234990?tag=katimorton-20
Ryland
https://www.youtube.com/channel/UC0CG8Kj2DqFc9bJld0hJKBA
Send some love to EUGENIA!
Instagram https://www.instagram.com/eugeniacooney/
Twitter https://twitter.com/Eugenia_Cooney
Twitch  https://www.twitch.tv/eugeniacooney
SONGS
â€œIDKâ€ by Bruce Wiegner
Instagram: @BruceWiegner
YouTube: https://youtu.be/8mWgJqtOMMY
Spotify: https://open.spotify.com/artist/02mmPJCzXVNykiTwDgD5Pu?si=UzJfa5bMSxCxzZOLSozreg
Catie Turner - â€œBreatheâ€ 
https://www.youtube.com/watch?v=kLNNegUZ-F0
iTunes https://music.apple.com/us/artist/catie-turner/1238913200 
Spotify https://open.spotify.com/artist/3nYYI90ObxhjLjdxaoXGSa
Andrew Applepie
https://andrewapplepie.com
https://soundcloud.com/andrewapplepie
Videos Featured:
To Eugenia Cooney - Karuna Satori ASMR
https://www.youtube.com/watch?v=Y-BiVlYrqOs
How someone with an eating disorder feels - EnvyMaliceMIkki
https://www.youtube.com/watch?v=1ofYSsK3xpM&amp;t=271s
Lets talk Eugenia Cooney - JohnWiebe
https://www.youtube.com/watch?v=vSUjZVLLjkg&amp;t=261s
Phil Defranco
https://www.youtube.com/watch?v=g3aU3ZtQqs0&amp;t=231s
Eugenia Cooney is Saved. - Yoel Rekts 
https://www.youtube.com/watch?v=pJvcjLKqt7c&amp;t=44s</t>
  </si>
  <si>
    <t>['shane', 'dawson', 'eugenia', 'cooney', 'journalism', 'investigative journalism', 'docuseries', 'documentary']</t>
  </si>
  <si>
    <t>sNuKpwX6Tz4</t>
  </si>
  <si>
    <t>Investigating Conspiracies with Shane Dawson</t>
  </si>
  <si>
    <t>2019-02-12 00:00:02+00:00</t>
  </si>
  <si>
    <t>*NEW SERIES UP NOW!* The New World Of Jeffree Star! https://www.youtube.com/watch?v=5rJyBAkQUTA
Thanks for Subscribing! https://www.youtube.com/user/shane?sub_confirmation=1
Thanks to SeatGeek! Download the app and enter code SHANE for $20 off your first purchase! https://sg.app.link/shane
Support Brittani and check out her book! 
https://www.amazon.com/Sucky-Love-Story-Overcoming-Unhappily/dp/1642930008/ref=nodl_
Ending Song:
Tana Mongeau - F#** Up
ITunes - https://itunes.apple.com/us/album/f-k-up-single/1433825650
YouTube - http://smarturl.it/immafuckup 
[ to listen to f#** up: http://smarturl.it/immafuckup] 
thank you to: 
filthy fangs
https://www.youtube.com/channel/UC79FEOcBQUnDvmPDR14wVZA
@ffrecords - https://www.instagram.com/ffrecords/?hl=en
Tana Mongeau 
https://www.youtube.com/channel/UClWD8su9Sk6GzZDwy9zs3_w
mod sun
https://www.youtube.com/user/MODSUN
@modsun - https://www.instagram.com/modsun/?hl=en
Credits:
Andrew Siwicki https://www.instagram.com/andrewsiwicki/?hl=en
Brittani Louise Taylor https://www.youtube.com/user/BrittaniLouiseTaylor
Ryland Adams https://www.youtube.com/user/ryanadams7
Morgan Adams https://www.youtube.com/channel/UCSfLUmBHOLoL0uHcxhRCwFw
Special Thanks to the Creators of these Videos! 
Lyrbird Videos Shown:
Snazzy Labs
https://www.youtube.com/watch?v=8Z3usMrCPWo
Selmateacher7-Daniel Berry
https://www.youtube.com/watch?v=z8PAVKtKM10
MrMcPTV
https://www.youtube.com/watch?v=o0WOoyBzXoc
EnertionElectricSkateboards
https://www.youtube.com/watch?v=7mam5OJSnG0
Bloomberg - Ashlee Vance
https://www.youtube.com/watch?v=VnFC-s2nOtI&amp;t=218s
Chuck Cheese Videos Shown:
â€œThink About Itâ€ Girl - Milly Web
https://www.youtube.com/channel/UC0v2Afh73G9U9RYpgan3-1g
Bob Plachno (Sunglasses Guy)
https://youtu.be/tq4k9TQ0ObA
â€œI Have A Gambling Problemâ€ Boy 
https://youtu.be/pIgb-RfMXFE
TommyNC201 (Guy with Hat)
https://youtu.be/-1MEcsts26c
the â€œF#* Chuck Cheeseâ€ man 
https://youtu.be/aY_VFkbLGOw
Eli Story 
https://youtu.be/zeyIZc6zyRw
Toasty is Toasty
https://www.youtube.com/channel/UCmwV0Zfawq8AKXcRLu7_Wlw
Crafting Corbin
https://youtu.be/66itaIAmMp4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</si>
  <si>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BHLBaOASC74</t>
  </si>
  <si>
    <t>Conspiracy Theories with Shane Dawson</t>
  </si>
  <si>
    <t>2019-01-31 00:00:02+00:00</t>
  </si>
  <si>
    <t>*NEW SERIES UP NOW!* The New World Of Jeffree Star! https://www.youtube.com/watch?v=5rJyBAkQUTA
*UPDATE* NEW Mind Blowing Conspiracy Theories! iPhone 14, Crumbl EXPOSED! https://www.youtube.com/watch?v=TCatklmGGnk PART 2 UP NOW https://www.youtube.com/watch?v=sNuKpwX6Tz4
Thanks for Subscribing! https://www.youtube.com/user/shane?sub_confirmation=1
Add Honey for FREE  https://joinhoney.com/shane You can use Honey to save money at Amazon, Sephora, Forever 21, ASOS Urban Outfitters and more!
Want MORE Conspiracy Theory Videos? Check out the playlist! https://www.youtube.com/watch?v=RbwR_uHhiI0&amp;list=PLDs0tNoNYTz2e3dax_MtldWVf_7XrX6ij
Help the victims of the California Fires
Red Cross
Â text the wordÂ CAWILDFIRESÂ to 90999 to make a $10 donation
Northern CA Go Fund Me Campaigns 
https://www.gofundme.com/cause/californiafires/story/278
Souther CA Go Fund Me Campaigns
https://www.gofundme.com/cause/californiafires/story/280
Help the Animals Go Fund Me Campaigns 
https://www.gofundme.com/cause/californiafires/story/282
Thanks to
Andrew Siwicki @andrewsiwicki https://www.instagram.com/andrewsiwicki/?hl=en
Ryland Adams https://www.youtube.com/user/ryanadams7
Garrett Watts https://www.youtube.com/user/ImCalledGarrettWatts
Morgan Adams https://www.youtube.com/channel/UCSfLUmBHOLoL0uHcxhRCwFw
Raquel Roper https://www.instagram.com/raquelroperxx/
Special thanks to all the creators of these videos!
(California Wildfire Video Links Coming Soon! Working on them now!)
Deyling Machado https://youtu.be/lEOqBIWIXBk
Numberphile 10:10 Montage
https://www.youtube.com/user/numberphile
TopTenz - Top 10 Grocery Tricks 
https://www.youtube.com/watch?v=M4h6VESyP3s
Buzzfeed. - Obama Deepfake
https://www.youtube.com/buzzfeedvideo
Brent Rivera - Sketch
https://www.youtube.com/watch?v=1J8AjQBB03Q
Terms and Conditions of Apple
https://www.youtube.com/watch?v=uaiqixVJtvs
Zepeto is Dangerous
https://www.youtube.com/watch?v=ZGhn_WtENVo
Strawberry Singh Zepeto 
https://www.youtube.com/watch?v=crNrpyIW_r0&amp;t=1s
Some Ordinary Gamer - Zepeto
https://www.youtube.com/watch?v=8IJKASicaag&amp;t=363s
Air Tankers Dropping
https://www.youtube.com/watch?v=-JVoIeOeGsw
Production Management Grocery Store Tricks
https://www.youtube.com/watch?v=CxrYQsOuJ3g&amp;t=6s
Michael Pollan Grocery Store Tricks
https://www.youtube.com/watch?v=snP40-unO0A&amp;t=11s
Supermarket Psychology
https://www.youtube.com/watch?v=RjgkQ6bq7aE&amp;t=11s
https://www.youtube.com/watch?v=g3IwOgA3Ngw&amp;t=5s
Michael Cody Grocery Store
https://www.youtube.com/watch?v=ECD3xZBe1bQ&amp;t=2s
Trisha Paytas KFC
https://www.youtube.com/watch?v=KqS0NzSziEc
Online Ouiji Board 
https://www.youtube.com/watch?v=Pm1aLv1XCS8
How to win Hangman  -  how to puzzles
https://www.youtube.com/watch?v=PMOISW3h3bw
ESLClassroom Games Hangman
https://www.youtube.com/watch?v=-S6L90X03c0
Musical Hangman
https://www.youtube.com/watch?v=0sj2EgOxJc0
Learning How To Play Hangman with Nicole Valentine
https://www.youtube.com/watch?v=DlCUfnJfypk
What is Cryonics by PBS
https://www.youtube.com/watch?v=qzmAirVhyZU
The Further Adventures of Walts Frozen Head
https://www.youtube.com/watch?v=3FYuVU0E7D0
Rankyaâ€™s How to Get On Google
https://www.youtube.com/watch?v=ddqSv8dUPoQ
Fantasic Displays Sign Spinner 
https://www.youtube.com/watch?v=PYxxEwpsSrc
Eli Hodapp Mcdonalds Subliminal Ad
https://www.youtube.com/watch?v=LMzbwa6PvEE
Grocery Store Manipulation 
https://www.youtube.com/watch?v=-R7cCIg8iDQ
Pena Family Vlogs
https://www.youtube.com/watch?v=0ovAvXPMVAY
The Beach House Kid Does Shopping Video
https://www.youtube.com/watch?v=dIc7tNh99HA
MrCheezyPop Disneyland Smellitzer 
https://www.youtube.com/watch?v=2C2t6cVmgmw
LiveFastDiePoor Disney Land Smellitizer https://www.youtube.com/watch?v=ts2ZRgvGIJs
Brooks Marks Gucci Sore Video https://www.youtube.com/watch?v=LIHtRmNumN4
Allie Sevdalis Chanel Video https://www.youtube.com/watch?v=rVCyHghUp5A
Charles Gross Rude Store Experience 
https://www.youtube.com/watch?v=gl7qKyD3KMI
Deep Fake Videos
WSJ Deep Fake Video https://www.youtube.com/watch?v=Ex83dhTn0IU
ColdFusion Video https://www.youtube.com/watch?v=dMF2i3A9Lzw
Its Getting Harder to Spot https://www.youtube.com/watch?v=gLoI9hAX9dw
Fakeapp Tutorial https://www.youtube.com/watch?v=D-96CM4chHc
Rise Of Deepfakes by Phenomenal Club https://www.youtube.com/watch?v=fFp7im79D3Q
Matthias Fake App Presidents https://www.youtube.com/watch?v=ohmajJTcpNk
Jenna Marbles Face Swap
https://www.youtube.com/watch?v=tqVEENNtZ3U
MoreTDM
https://www.youtube.com/watch?v=De9JVwuXqnc
MeisjeDjamila 
https://www.youtube.com/watch?v=v7g2er4I0Lc
LARRAY
https://www.youtube.com/watch?v=Cs9-VpQaLIw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</si>
  <si>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['Shane', 'dawson', 'conspiracy', 'theories', 'journalism', 'investigative journalism', 'docuseries', 'documentary']</t>
  </si>
  <si>
    <t>de9iiaxLEgM</t>
  </si>
  <si>
    <t>Inside The Mind of Jake Paul</t>
  </si>
  <si>
    <t>2018-10-18 19:00:04+00:00</t>
  </si>
  <si>
    <t>Binge the WHOLE SERIES here! https://www.youtube.com/watch?v=9bpkr91p2xY&amp;list=PLDs0tNoNYTz1P3dO8m5Wdv0WE2lPTQSJm&amp;index=1
SUBSCRIBE to Jake Paul
https://www.youtube.com/user/JakePaulProductions
Erika Costell 
https://www.youtube.com/user/P6UK
Follow Andrew
https://www.instagram.com/andrewsiwicki/?hl=en
Ryland
https://www.youtube.com/channel/UC0CG8Kj2DqFc9bJld0hJKBA
Morgan
https://www.youtube.com/channel/UCSfLUmBHOLoL0uHcxhRCwFw
The Mind of Jake Paul is an in depth look at one of the fasted growing Youtuberâ€™s of all time. From his childhood, to his teenage years, to his days of jumping on top of news vans and lighting empty swimming pools on fire; everything will be explored to find out what makes Jake Paul who he is.  
My Merch
http://www.amazon.com/shanedawson
Thanks to:
Nerd City
https://www.youtube.com/channel/UCxsQFG_8Dbt1sZhLReL2mUw
Alissa Violet
https://www.youtube.com/channel/UCK1cdF6-oYMrrfPkGfXwTmQ
KeemStar
https://www.youtube.com/user/NewDramaAlert
Logan Paul
https://www.youtube.com/channel/UCG8rbF3g2AMX70yOd8vqIZg
H3H3 Podcast
https://www.youtube.com/channel/UCLtREJY21xRfCuEKvdki1Kw
Hollywoodfix
https://www.youtube.com/user/TheHollywoodFix
ClevverNews
https://www.youtube.com/user/ClevverNews</t>
  </si>
  <si>
    <t>['shanedawsontv', 'shane', 'dawson', 'vlogs', 'iphone', 'similar', 'to', 'jenna', 'marbles', 'smash', 'nigahiga', 'comedy', 'documentary', 'docuseries', 'journalism', 'investigative journalism']</t>
  </si>
  <si>
    <t>mboyQGH3eqw</t>
  </si>
  <si>
    <t>The Ex Girlfriend of Jake Paul</t>
  </si>
  <si>
    <t>2018-10-16 19:00:03+00:00</t>
  </si>
  <si>
    <t>BINGE all 8 Episodes NOW! https://www.youtube.com/watch?v=9bpkr91p2xY&amp;list=PLDs0tNoNYTz1P3dO8m5Wdv0WE2lPTQSJm
â€œThe Mind of Jake Paulâ€ is an in depth look at one of the fasted growing Youtuberâ€™s of all time. From his childhood, to his teenage years, to his days of jumping on top of news vans and lighting empty swimming pools on fire; everything will be explored to find out what makes Jake Paul who he is.  
Thanks to:
Alissa Violet
https://www.youtube.com/channel/UCK1cdF6-oYMrrfPkGfXwTmQ
KeemStar
https://www.youtube.com/user/NewDramaAlert
Andrew Siwicki 
https://www.instagram.com/andrewsiwicki/?hl=en
Kyle Massey
https://www.youtube.com/channel/UCIekfEQjizjI0GNAG3WAqHA
Faze Rug
https://www.youtube.com/user/oRugrat
Faze Adapt
https://www.youtube.com/user/AHDAPTING
Faze Temperrr
https://www.youtube.com/user/iiTeMpeR
Jake Paul 
https://www.youtube.com/user/JakePaulProductions
Logan Paul
https://www.youtube.com/channel/UCG8rbF3g2AMX70yOd8vqIZg
Erika Costell 
https://www.youtube.com/user/P6UK
H3H3 Podcast
https://www.youtube.com/channel/UCLtREJY21xRfCuEKvdki1Kw
Hollywoodfix
https://www.youtube.com/user/TheHollywoodFix
ClevverNews
https://www.youtube.com/user/ClevverNews</t>
  </si>
  <si>
    <t>GK4_G33fXFU</t>
  </si>
  <si>
    <t>The Secrets of Jake Paul</t>
  </si>
  <si>
    <t>2018-10-11 19:00:02+00:00</t>
  </si>
  <si>
    <t>BINGE all 8 Episodes NOW! https://www.youtube.com/watch?v=9bpkr91p2xY&amp;list=PLDs0tNoNYTz1P3dO8m5Wdv0WE2lPTQSJm
â€œThe Mind of Jake Paulâ€ is an in depth look at one of the fasted growing Youtuberâ€™s of all time. From his childhood, to his teenage years, to his days of jumping on top of news vans and lighting empty swimming pools on fire; everything will be explored to find out what makes Jake Paul who he is.  
Thanks to:
Jake Paul 
https://www.youtube.com/user/JakePaulProductions
Kati Morton, Therapist
https://www.youtube.com/user/KatiMorton
Andrew Siwicki 
https://www.instagram.com/andrewsiwicki/?hl=en
Erika Costell 
https://www.youtube.com/user/P6UK
Justin Roberts 
https://www.youtube.com/channel/UCdD2tf-YhMHApzfHbh4qI8g
Chad Tepper
https://www.youtube.com/channel/UCyLT9kuLqDYO-mr46ay3qmw
Alissa Violet
https://www.youtube.com/channel/UCK1cdF6-oYMrrfPkGfXwTmQ
Hollywoodfix
https://www.youtube.com/user/TheHollywoodFix
KeemStar
https://www.youtube.com/user/NewDramaAlert
Merch - https://Amazon.com/ShaneDawson</t>
  </si>
  <si>
    <t>rVWZuXDkc4A</t>
  </si>
  <si>
    <t>The World of Jake Paul</t>
  </si>
  <si>
    <t>2018-10-08 19:00:03+00:00</t>
  </si>
  <si>
    <t>BINGE all 8 Episodes NOW! https://www.youtube.com/watch?v=9bpkr91p2xY&amp;list=PLDs0tNoNYTz1P3dO8m5Wdv0WE2lPTQSJm
â€œThe Mind of Jake Paulâ€ is an in depth look at one of the fasted growing Youtuberâ€™s of all time. From his childhood, to his teenage years, to his days of jumping on top of news vans and lighting empty swimming pools on fire; everything will be explored to find out what makes Jake Paul who he is.  
Thanks to:
Jake Paul 
https://www.youtube.com/user/JakePaulProductions
Kati Morton, Therapist
https://www.youtube.com/user/KatiMorton
Andrew Siwicki 
https://www.instagram.com/andrewsiwicki/?hl=en
Erika Costell 
https://www.youtube.com/user/P6UK
Chad Tepper
https://www.youtube.com/channel/UCyLT9kuLqDYO-mr46ay3qmw
Alissa Violet
https://www.youtube.com/channel/UCK1cdF6-oYMrrfPkGfXwTmQ
H3H3 Podcast
https://www.youtube.com/channel/UCLtREJY21xRfCuEKvdki1Kw
Hollywoodfix
https://www.youtube.com/user/TheHollywoodFix
Sarah Hawkinson
https://www.youtube.com/user/sarahhawkinson
Iris - Fae System
https://www.youtube.com/channel/UClrtYy6wbOWoubqQMXhdO5g
Rewired Soul
https://www.youtube.com/channel/UCpfURmLbv0Sq4miJ3DzlZhA
ImAllexx
https://www.youtube.com/watch?v=Z8YA_Jvi4oI
Troycetv 
https://www.youtube.com/watch?v=u1WYusGWjGE
Marcus Butler Podcast
https://www.youtube.com/user/MoreMarcus
No Jumper
https://www.youtube.com/user/thecomeuphowtos
ClevverNews
https://www.youtube.com/user/ClevverNews
KeemStar
https://www.youtube.com/user/NewDramaAlert
JoySparkleBS
https://www.youtube.com/watch?v=Y3RhAcewNhc&amp;t=1329s</t>
  </si>
  <si>
    <t>Hon5Y13M3oA</t>
  </si>
  <si>
    <t>The Enemies of Jake Paul</t>
  </si>
  <si>
    <t>2018-10-03 19:00:00+00:00</t>
  </si>
  <si>
    <t>BINGE all 8 Episodes NOW! https://www.youtube.com/watch?v=9bpkr91p2xY&amp;list=PLDs0tNoNYTz1P3dO8m5Wdv0WE2lPTQSJm
Nick Crompton
https://twitter.com/thenickcrompton
https://www.instagram.com/nick/?hl=en
A series investigating the mind of youtuber Jake Paul in 8 parts. 
Channels Featured
Erika Costell
https://youtu.be/INc018MWTN0
True Geordie Podcast with Logan
https://www.youtube.com/watch?v=s7frUqB1Sbs&amp;t=1096s
Van Wilder reacting to Justin roberts
https://youtu.be/D4D5mVUFRgI
Jake Paul 
https://www.youtube.com/user/JakePaulProductions
Kati Morton, Therapist
https://www.youtube.com/user/KatiMorton
Logan Paul
https://www.youtube.com/channel/UCG8rbF3g2AMX70yOd8vqIZg
Alissa Violet
https://www.youtube.com/channel/UCK1cdF6-oYMrrfPkGfXwTmQ
Faze Banks
https://www.youtube.com/user/BanksHasBank
KeemStar
https://www.youtube.com/user/NewDramaAlert
Philip Defranco (its Philip with ONE l not TWO unless itâ€™s spelled Phillyd which is confusing but i guess itâ€™s fine since itâ€™s a play on Philadelphia? is he from there though? if heâ€™s not that seems odd.)
https://www.youtube.com/user/sxephil
Kati Morton Therapist 
https://www.youtube.com/user/KatiMorton
Katis Book
https://www.hachettebookgroup.com/titles/kati-morton/are-u-ok/9780738234991/
Hollywoodfix
https://www.youtube.com/user/TheHollywoodFix</t>
  </si>
  <si>
    <t>SZcOGPj8C1U</t>
  </si>
  <si>
    <t>The Family of Jake Paul</t>
  </si>
  <si>
    <t>2018-10-01 19:00:04+00:00</t>
  </si>
  <si>
    <t>BINGE all 8 Episodes NOW! https://www.youtube.com/watch?v=9bpkr91p2xY&amp;list=PLDs0tNoNYTz1P3dO8m5Wdv0WE2lPTQSJm
SUBSCRIBE to Kati Morton, Therapist
https://www.youtube.com/user/KatiMorton
Get Kati's New Book! 
https://www.hachettebookgroup.com/titles/kati-morton/are-u-ok/9780738234991/
Follow Andrew
https://www.instagram.com/andrewsiwicki/?hl=en
Big Thanks to the Channels Whose Content I Featured
True Geordie Podcast with Logan
https://www.youtube.com/watch?v=s7frUqB1Sbs&amp;t=1096s
Logan Pauls dad Is Creepy by HoorayPerfect
https://www.youtube.com/watch?v=4_qKedMXrJU
Iris - I have antisocial personality disorder
https://www.youtube.com/watch?v=J3TrhByi0MA
Keemstar
https://youtu.be/3EykwpV-lrU
Jake Paul 
https://www.youtube.com/user/JakePaulProductions
Logan Paul
https://www.youtube.com/channel/UCG8rbF3g2AMX70yOd8vqIZg</t>
  </si>
  <si>
    <t>vTLkSpY_aYg</t>
  </si>
  <si>
    <t>The Dark Side of Jake Paul</t>
  </si>
  <si>
    <t>2018-09-27 19:00:06+00:00</t>
  </si>
  <si>
    <t>BINGE all 8 Episodes NOW! https://www.youtube.com/watch?v=9bpkr91p2xY&amp;list=PLDs0tNoNYTz1P3dO8m5Wdv0WE2lPTQSJm
IMPORTANT NOTE: Once again I'm 100% NOT trying to call any celeb or youtuber a "sociopath". I just wanted to give example clips to go along with me and Kati's conversation to make for an entertaining video. I even used clips of my friends! So please don't come for anyone that I showed! haha also psychopaths and sociopaths are both associated with anti social personality disorder. the difference is sociopaths are triggered from trauma and psychopaths are born like that. sorry i edited that part out of the video. i should have left it in! i was just cutting things for time. 
K, enjoy the ride! - Shane
For more info on anti social personality check out Katis new video! 
https://www.youtube.com/watch?v=gsjmefy3nHc
SUBSCRIBE to Kati Morton, Therapist
https://www.youtube.com/user/KatiMorton
Get Kati's New Book! 
https://www.hachettebookgroup.com/titles/kati-morton/are-u-ok/9780738234991/
Follow Andrew
https://www.instagram.com/andrewsiwicki/?hl=en
Channels Featured
Iris - I have antisocial personality disorder
https://www.youtube.com/watch?v=J3TrhByi0MA
Jake Paul 
https://www.youtube.com/user/JakePaulProductions
Logan Paul
https://www.youtube.com/channel/UCG8rbF3g2AMX70yOd8vqIZg
Natasha - Sociopath Parents
https://www.youtube.com/watch?v=Ep8e-gW8WqI
Casey Neistat
https://www.youtube.com/user/caseyneistat</t>
  </si>
  <si>
    <t>9bpkr91p2xY</t>
  </si>
  <si>
    <t>The Mind of Jake Paul</t>
  </si>
  <si>
    <t>2018-09-25 19:00:02+00:00</t>
  </si>
  <si>
    <t>BINGE all 8 Episodes NOW! https://www.youtube.com/watch?v=9bpkr91p2xY&amp;list=PLDs0tNoNYTz1P3dO8m5Wdv0WE2lPTQSJm
Thanks to Honey! Join Honey for FREE atÂ https://joinhoney.com/shane
Honey has already saved my viewers an average of $38.38 on sites like Amazon, eBay, Etsy, Forever21, Sephora, Ulta, Macyâ€™s, and more.
SUBSCRIBE to iNabber and show him some love!
https://www.youtube.com/user/frasermulliner1
iNabbers video about me
https://www.youtube.com/watch?v=SsknGpWCORE
Check out Betterhelp   http://www.betterhelp.com/shane
Channels Featured
Jake Paul 
https://www.youtube.com/user/JakePaulProductions
Kati Morton, Therapist
https://www.youtube.com/user/KatiMorton
Get Kati's Book 
https://www.hachettebookgroup.com/titles/kati-morton/are-u-ok/9780738234991/
Hollywood Fix
https://www.youtube.com/user/TheHollywoodFix
Logan Paul
https://www.youtube.com/channel/UCG8rbF3g2AMX70yOd8vqIZg
Alissa Violet
https://www.youtube.com/channel/UCK1cdF6-oYMrrfPkGfXwTmQ
Faze Banks
https://www.youtube.com/user/BanksHasBank
KeemStar
https://www.youtube.com/user/NewDramaAlert
Phillip Defranco
https://www.youtube.com/user/sxephil
Nick Crompton
https://twitter.com/thenickcrompton
https://www.instagram.com/nick/?hl=en
Kati Morton, Therapist
https://www.youtube.com/user/KatiMorton</t>
  </si>
  <si>
    <t>['shanedawsontv', 'shane', 'dawson', 'vlogs', 'iphone', 'similar', 'to', 'jenna', 'marbles', 'smash', 'nigahiga', 'comedy', 'Documentary', 'docuseries', 'journalism', 'investigative journalism']</t>
  </si>
  <si>
    <t>MhTw1SUxWTA</t>
  </si>
  <si>
    <t>The Truth About Jeffree Star</t>
  </si>
  <si>
    <t>2018-08-09 19:00:03+00:00</t>
  </si>
  <si>
    <t>BINGE the ENTIRE SERIES! https://www.youtube.com/watch?v=xUf2-sjGqQw&amp;list=PLDs0tNoNYTz05R0xo7PCVc-RgL2fsJnGg
Check out Betterhelp http://www.betterhelp.com/shane
If ur in a crisis please go to https://suicidepreventionlifeline.org/
Click here to BINGE the series from the start! https://www.youtube.com/playlist?list=PLDs0tNoNYTz09vOiEzEn6cP2lYwCa6KIA
SUBSCRIBE to JEFFREE https://www.youtube.com/user/jeffreestar
Jeffreeâ€™s Makeup https://jeffreestarcosmetics.com/
Jeffreeâ€™s New Thirsty palette https://jeffreestarcosmetics.com/collections/summer-collection/products/thirsty-palette
FOLLOW ANDREW  https://www.instagram.com/andrewsiwicki/?hl=en
Special thanks to these youtubers I featured in this video
(in order of appearence)
Garrett Watts https://www.youtube.com/user/ImCalledGarrettWatts
Ryland Adams https://www.youtube.com/channel/UC0CG8Kj2DqFc9bJld0hJKBA
Whats Trending https://www.youtube.com/user/Whatstrending
James Butler https://www.youtube.com/user/JamersonJamessss
Stephanie Nicole https://www.youtube.com/user/MsStephNic
Kat Blaque https://www.youtube.com/user/TransDIYer 
Click here to watch my new short film, THE LOTTERY!
https://www.youtube.com/watch?v=msZPZ50Jq9c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</si>
  <si>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['shanedawsontv', 'shane', 'dawson', 'vlogs', 'iphone', 'similar', 'to', 'jenna', 'marbles', 'smash', 'nigahiga', 'comedy', 'â€œdocumentaryâ€', 'â€œdocuseriesâ€', 'â€œjournalismâ€', 'â€œinvestigative journalismâ€']</t>
  </si>
  <si>
    <t>9q2PgfYbppY</t>
  </si>
  <si>
    <t>The Secret Life of Jeffree Star</t>
  </si>
  <si>
    <t>2018-08-08 19:00:00+00:00</t>
  </si>
  <si>
    <t>THE FINALE IS UP NOW https://youtu.be/MhTw1SUxWTA
BINGE the ENTIRE SERIES !https://www.youtube.com/watch?v=xUf2-sjGqQw&amp;list=PLDs0tNoNYTz05R0xo7PCVc-RgL2fsJnGg
Download Qwikmatch for FREE! https://qwikmatch.app.link/V0DHA4mXaP
Part 1 https://www.youtube.com/watch?v=xUf2-sjGqQw
Part 2 https://youtu.be/uxtT_6d0DWQ
Part 3 https://www.youtube.com/watch?v=MLvb3pWk-rU
SUBSCRIBE to JEFFREE https://www.youtube.com/user/jeffreestar
Jeffreeâ€™s Makeup https://jeffreestarcosmetics.com/
Jeffreeâ€™s New Thirsty palette https://jeffreestarcosmetics.com/collections/summer-collection/products/thirsty-palette
FOLLOW ANDREW  https://www.instagram.com/andrewsiwicki/?hl=en
SUBSCRIBE to RYLAND https://www.youtube.com/channel/UC0CG8Kj2DqFc9bJld0hJKBA
SUBSCRIBE to GARRETT https://www.youtube.com/user/ImCalledGarrettWatts
New Podcast Episode:
iTunes: https://itunes.apple.com/us/podcast/shane-and-friends/id658136421?mt=2
SoundCloud: https://soundcloud.com/shaneandfriends/episode-139-jason-nash#t=0:01
NEW (VIDEO) PODCAST with JASON NASH!
http://www.fullscreen.com
or on the APP STORE:
Fullscreen - You're In by Fullscreen, Inc.
https://appsto.re/us/22Tt2.i
Click here to watch my new short film, THE LOTTERY!
https://www.youtube.com/watch?v=msZPZ50Jq9c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</si>
  <si>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MLvb3pWk-rU</t>
  </si>
  <si>
    <t>Switching Lives with Jeffree Star</t>
  </si>
  <si>
    <t>2018-08-03 19:00:05+00:00</t>
  </si>
  <si>
    <t>*NEW SERIES UP NOW!* The New World Of Jeffree Star! https://www.youtube.com/watch?v=5rJyBAkQUTA
BINGE the ENTIRE SERIES! https://www.youtube.com/watch?v=xUf2-sjGqQw&amp;list=PLDs0tNoNYTz05R0xo7PCVc-RgL2fsJnGg
Thanks to Seat Geek! Download the app and enter code SHANE for $20 off your first purchase! https://sg.app.link/shane
PART 1 https://www.youtube.com/watch?v=xUf2-sjGqQw
PART 2 https://youtu.be/uxtT_6d0DWQ
PART 4 https://youtu.be/9q2PgfYbppY
SUBSCRIBE to JEFFREE https://www.youtube.com/user/jeffreestar
Me &amp; Jeffreeâ€™s Video on his channel  https://www.youtube.com/watch?v=EPmZolscz2M
Jeffreeâ€™s Makeup https://jeffreestarcosmetics.com/
Jeffreeâ€™s New Thirsty palette https://jeffreestarcosmetics.com/collections/summer-collection/products/thirsty-palette
FOLLOW ANDREW  https://www.instagram.com/andrewsiwicki/?hl=en
This video sponsored by Seat Geek! Thanks guys!!
New Podcast Episode:
iTunes: https://itunes.apple.com/us/podcast/shane-and-friends/id658136421?mt=2
SoundCloud: https://soundcloud.com/shaneandfriends/episode-139-jason-nash#t=0:01
NEW (VIDEO) PODCAST with JASON NASH!
http://www.fullscreen.com
or on the APP STORE:
Fullscreen - You're In by Fullscreen, Inc.
https://appsto.re/us/22Tt2.i
Click here to watch my new short film, THE LOTTERY!
https://www.youtube.com/watch?v=msZPZ50Jq9c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</si>
  <si>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uxtT_6d0DWQ</t>
  </si>
  <si>
    <t>Becoming Jeffree Star for a Day</t>
  </si>
  <si>
    <t>2018-08-02 19:00:03+00:00</t>
  </si>
  <si>
    <t>BINGE the ENTIRE SERIES! https://www.youtube.com/watch?v=xUf2-sjGqQw&amp;list=PLDs0tNoNYTz05R0xo7PCVc-RgL2fsJnGg
PART 1 https://www.youtube.com/watch?v=xUf2-sjGqQw
PART 3 https://www.youtube.com/watch?v=MLvb3pWk-rU
PART 4 https://youtu.be/9q2PgfYbppY
SUBSCRIBE to JEFFREE https://www.youtube.com/user/jeffreestar
SUBSCRIBE to JAMES CHARLES  https://www.youtube.com/channel/UCucot-Zp428OwkyRm2I7v2Q
Get Jeffreeâ€™s Makeup https://jeffreestarcosmetics.com/
Get Jeffreeâ€™s Thirsty Palette https://jeffreestarcosmetics.com/collections/summer-collection/products/thirsty-palette
Me &amp; Jeffreeâ€™s Video on his channel  https://www.youtube.com/watch?v=EPmZolscz2M
FOLLOW ANDREW  https://www.instagram.com/andrewsiwicki/?hl=en
New Podcast Episode:
iTunes: https://itunes.apple.com/us/podcast/shane-and-friends/id658136421?mt=2
SoundCloud: https://soundcloud.com/shaneandfriends/episode-139-jason-nash#t=0:01
NEW (VIDEO) PODCAST with JASON NASH!
http://www.fullscreen.com
or on the APP STORE:
Fullscreen - You're In by Fullscreen, Inc.
https://appsto.re/us/22Tt2.i
Click here to watch my new short film, THE LOTTERY!
https://www.youtube.com/watch?v=msZPZ50Jq9c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</si>
  <si>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xUf2-sjGqQw</t>
  </si>
  <si>
    <t>The Secret World of Jeffree Star</t>
  </si>
  <si>
    <t>2018-08-01 19:00:09+00:00</t>
  </si>
  <si>
    <t>*NEW SERIES UP NOW!* The New World Of Jeffree Star! https://www.youtube.com/watch?v=5rJyBAkQUTA
BINGE the ENTIRE SERIES! https://www.youtube.com/watch?v=xUf2-sjGqQw&amp;list=PLDs0tNoNYTz05R0xo7PCVc-RgL2fsJnGg
PART 2 https://youtu.be/uxtT_6d0DWQ 
PART 3 https://www.youtube.com/watch?v=MLvb3pWk-rU
SUBSCRIBE to JEFFREE https://www.youtube.com/user/jeffreestar
Me &amp; Jeffreeâ€™s Video on his channel  https://www.youtube.com/watch?v=EPmZolscz2M
Jeffreeâ€™s Makeup https://jeffreestarcosmetics.com/
Jeffreeâ€™s New Thirsty palette https://jeffreestarcosmetics.com/collections/summer-collection/products/thirsty-palette
FOLLOW ANDREW  https://www.instagram.com/andrewsiwicki/?hl=en
New Podcast Episode:
iTunes: https://itunes.apple.com/us/podcast/shane-and-friends/id658136421?mt=2
SoundCloud: https://soundcloud.com/shaneandfriends/episode-139-jason-nash#t=0:01
NEW (VIDEO) PODCAST with JASON NASH!
http://www.fullscreen.com
or on the APP STORE:
Fullscreen - You're In by Fullscreen, Inc.
https://appsto.re/us/22Tt2.i
Click here to watch my new short film, THE LOTTERY!
https://www.youtube.com/watch?v=msZPZ50Jq9c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</si>
  <si>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NsrEb1aJxMY</t>
  </si>
  <si>
    <t>$10 Million Celebrity Mansion for a Day</t>
  </si>
  <si>
    <t>10 Million Celebrity Mansion for a Day</t>
  </si>
  <si>
    <t>2018-07-11 19:00:00+00:00</t>
  </si>
  <si>
    <t>Check out my MERCH! http://amazon.com/shanedawson
Go see KATHY'S STAND UP SHOW! 
Kathy's LA Show: http://bit.ly/KathyGriffinLA
Kathy's Second LA Show: http://bit.ly/KathyLA
Buy Tickets To Kathy's US Tour:  http://bit.ly/KathyOnTour
Text KATHY to 345345 to find out when she puts new shows on sale
Join Kathy's Mailing List: http://bit.ly/KGMailingList
Follow Kathy On IG: http://bit.ly/KathyInstagram
Follow Kathy On Twitter:Â http://bit.ly/KathyTwitter
Subscribe To Kathy's Youtube Channel:Â http://bit.ly/KathyYoutube
New Podcast Episode:
iTunes: https://itunes.apple.com/us/podcast/shane-and-friends/id658136421?mt=2
SoundCloud: https://soundcloud.com/shaneandfriends/episode-139-jason-nash#t=0:01
NEW (VIDEO) PODCAST with JASON NASH!
http://www.fullscreen.com
or on the APP STORE:
Fullscreen - You're In by Fullscreen, Inc.
https://appsto.re/us/22Tt2.i
Click here to watch my new short film, THE LOTTERY!
https://www.youtube.com/watch?v=msZPZ50Jq9c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</si>
  <si>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['shanedawsontv', 'shane', 'dawson', 'vlogs', 'iphone', 'similar', 'to', 'jenna', 'marbles', 'smash', 'nigahiga', 'comedy']</t>
  </si>
  <si>
    <t>6YLY9P-nIAk</t>
  </si>
  <si>
    <t>The Real Truth About Tanacon</t>
  </si>
  <si>
    <t>2018-07-02 19:00:00+00:00</t>
  </si>
  <si>
    <t>Part 1 https://www.youtube.com/watch?v=8xFtIsyRvNE&amp;t=2s
Part 2 https://www.youtube.com/watch?v=SLFOqYjmroA&amp;t=53s
Merch http://amazon.com/shanedawson
Tana https://www.youtube.com/channel/UClWD8su9Sk6GzZDwy9zs3_w
New Podcast Episode:
iTunes: https://itunes.apple.com/us/podcast/shane-and-friends/id658136421?mt=2
SoundCloud: https://soundcloud.com/shaneandfriends/episode-139-jason-nash#t=0:01
NEW (VIDEO) PODCAST with JASON NASH!
http://www.fullscreen.com
or on the APP STORE:
Fullscreen - You're In by Fullscreen, Inc.
https://appsto.re/us/22Tt2.i
Click here to watch my new short film, THE LOTTERY!
https://www.youtube.com/watch?v=msZPZ50Jq9c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</si>
  <si>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SLFOqYjmroA</t>
  </si>
  <si>
    <t>The Truth About Tana Mongeau</t>
  </si>
  <si>
    <t>2018-06-29 19:00:01+00:00</t>
  </si>
  <si>
    <t>Part 1 https://www.youtube.com/watch?v=8xFtIsyRvNE&amp;t=18s
Part 3 https://www.youtube.com/watch?v=6YLY9P-nIAk
Merch http://amazon.com/shanedawson
Tana https://www.youtube.com/channel/UClWD8su9Sk6GzZDwy9zs3_w
thanks to Swell
https://www.youtube.com/watch?v=EoqovqsctaU&amp;t=214s
New Podcast Episode:
iTunes: https://itunes.apple.com/us/podcast/shane-and-friends/id658136421?mt=2
SoundCloud: https://soundcloud.com/shaneandfriends/episode-139-jason-nash#t=0:01
NEW (VIDEO) PODCAST with JASON NASH!
http://www.fullscreen.com
or on the APP STORE:
Fullscreen - You're In by Fullscreen, Inc.
https://appsto.re/us/22Tt2.i
Click here to watch my new short film, THE LOTTERY!
https://www.youtube.com/watch?v=msZPZ50Jq9c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</si>
  <si>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8xFtIsyRvNE</t>
  </si>
  <si>
    <t>The Truth About Tanacon</t>
  </si>
  <si>
    <t>2018-06-28 19:00:00+00:00</t>
  </si>
  <si>
    <t>Part 2 https://www.youtube.com/watch?v=SLFOqYjmroA
Part 3 https://www.youtube.com/watch?v=6YLY9P-nIAk
Merch https://www.amazon.com/shanedawson
Tana https://www.youtube.com/channel/UClWD8su9Sk6GzZDwy9zs3_w
links to all videos used coming soon! I stayed up all night editing so i promise i will link them when i wake up !!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</si>
  <si>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pZ0lK60WuZ4</t>
  </si>
  <si>
    <t>I'm Done</t>
  </si>
  <si>
    <t>Im Done</t>
  </si>
  <si>
    <t>2018-06-14 19:00:04+00:00</t>
  </si>
  <si>
    <t>check out my new HOODIES and Popsockets! https://www.amazon.com/stores/page/8506EF5C-07ED-4F60-8950-55F7AA960352?ingress=3&amp;visitId=90d78b32-2bac-4368-8f5c-0605fed6a965
check out QUEEN JOJO SIWA! https://www.youtube.com/channel/UCeV2O_6QmFaaKBZHY3bJgsA
RYLAND https://www.youtube.com/user/ryanadams7
ANDREW https://www.instagram.com/andrewsiwicki/?hl=en
New Podcast Episode:
iTunes: https://itunes.apple.com/us/podcast/shane-and-friends/id658136421?mt=2
SoundCloud: https://soundcloud.com/shaneandfriends/episode-139-jason-nash#t=0:01
NEW (VIDEO) PODCAST with JASON NASH!
http://www.fullscreen.com
or on the APP STORE:
Fullscreen - You're In by Fullscreen, Inc.
https://appsto.re/us/22Tt2.i
Click here to watch my new short film, THE LOTTERY!
https://www.youtube.com/watch?v=msZPZ50Jq9c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</si>
  <si>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_53cGxAUuDk</t>
  </si>
  <si>
    <t>MIND BLOWING CONSPIRACY THEORIES</t>
  </si>
  <si>
    <t>2018-06-04 19:00:01+00:00</t>
  </si>
  <si>
    <t>*UPDATE* NEW Conspiracy Theories VIDEO!  https://www.youtube.com/watch?v=1auhpy5xvxw MERCH! New Mystery Pig Bags Available Now!  https://www.shanedawsonmerch.com/ 
PODCAST IG https://www.instagram.com/shanedawsonpodcast/?hl=en @ShaneDawsonPodcast
My 2nd Youtube Channel https://www.youtube.com/channel/UCAVojJ1k03GZzjSbdXXunkw
My Instagram https://www.instagram.com/shanedawson/?hl=en
CHECK OUT MY BROTHERS CONSPIRACY CHANNEL
https://www.youtube.com/watch?v=SLQQFZKmGa8&amp;feature=youtu.be
My Brothers Instagram
http://www.instagram.com/LetsMindTravel
My Conspiracy Theory Playlist
https://www.youtube.com/playlist?list=PLDs0tNoNYTz2e3dax_MtldWVf_7XrX6ij
THANKS TO ALL THESE CREATORS WHO MADE THESE VIDEOS!
(videos I used in todays episode)
links coming soon
New Podcast Episode:
iTunes: https://itunes.apple.com/us/podcast/shane-and-friends/id658136421?mt=2
SoundCloud: https://soundcloud.com/shaneandfriends/episode-139-jason-nash#t=0:01
NEW (VIDEO) PODCAST with JASON NASH!
http://www.fullscreen.com
or on the APP STORE:
Fullscreen - You're In by Fullscreen, Inc.
https://appsto.re/us/22Tt2.i
Click here to watch my new short film, THE LOTTERY!
https://www.youtube.com/watch?v=msZPZ50Jq9c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</si>
  <si>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eExAkGrcoQ8</t>
  </si>
  <si>
    <t>GHOST HUNTING IN A HAUNTED TOY STORE with GRAV3YARDGIRL</t>
  </si>
  <si>
    <t>2018-05-14 19:00:06+00:00</t>
  </si>
  <si>
    <t>**SUBSCRIBE** to BUNNY! https://www.youtube.com/user/grav3yardgirl
Watch BUNNYS NEW VIDEO https://www.youtube.com/watch?v=QBL8IRJ5yHU
MY HOODIES! https://www.amazon.com/stores/Shane+Dawson/HOODIES+%26+SWEATSHIRTS/page/8506EF5C-07ED-4F60-8950-55F7AA960352
MERCH STORE https://www.amazon.com/shanedawson
SUBSCRIBE TO 
ryland https://www.youtube.com/user/ryanadams7
garrett https://www.youtube.com/user/ImCalledGarrettWatts
morgan https://www.youtube.com/channel/UCSfLUmBHOLoL0uHcxhRCwFw
andrew https://www.instagram.com/andrewsiwicki/?hl=en
THANKS TO BOOGIE!!
https://www.youtube.com/user/boogie2988
THANKS TO RICKY! 
https://www.youtube.com/user/PICKLEandBANANA
THANKS TO PETER
https://www.youtube.com/user/Pemovision
AMAZING VIDEOS I SHOWED AT THE END!
 https://www.youtube.com/watch?v=NqUIpDhsA_A&amp;t=111s
https://www.youtube.com/watch?v=rCNY2f3H0RI
more links coming soon!!
the photo i showed was not of bunnys uncle. it was of an amazing man named greg. i blurred his face out of respect but if you would like to learn more about his journey his story is here. http://americanhistory.si.edu/blog/aids-quilt-memorial
New Podcast Episode:
iTunes: https://itunes.apple.com/us/podcast/shane-and-friends/id658136421?mt=2
SoundCloud: https://soundcloud.com/shaneandfriends/episode-139-jason-nash#t=0:01
NEW (VIDEO) PODCAST with JASON NASH!
http://www.fullscreen.com
or on the APP STORE:
Fullscreen - You're In by Fullscreen, Inc.
https://appsto.re/us/22Tt2.i
Click here to watch my new short film, THE LOTTERY!
https://www.youtube.com/watch?v=msZPZ50Jq9c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</si>
  <si>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jh65HFArNu8</t>
  </si>
  <si>
    <t>EXPOSING A YOUTUBER - GRAV3YARDGIRL</t>
  </si>
  <si>
    <t>EXPOSING A YOUTUBER GRAV3YARDGIRL</t>
  </si>
  <si>
    <t>2018-05-10 19:00:02+00:00</t>
  </si>
  <si>
    <t>**SUBSCRIBE** to BUNNY! https://www.youtube.com/user/grav3yardgirl
WATCH PART 1 https://www.youtube.com/watch?v=2Rf0iXdZ1To&amp;t=1836s
Bunnys NEW VIDEO https://www.youtube.com/watch?v=xNkLDa3_nnk
MY HOODIES! https://www.amazon.com/stores/Shane+Dawson/HOODIES+%26+SWEATSHIRTS/page/8506EF5C-07ED-4F60-8950-55F7AA960352
MERCH STORE https://www.amazon.com/shanedawson
SUBSCRIBE TO 
ryland https://www.youtube.com/user/ryanadams7
garrett https://www.youtube.com/user/ImCalledGarrettWatts
morgan https://www.youtube.com/channel/UCSfLUmBHOLoL0uHcxhRCwFw
andrew https://www.instagram.com/andrewsiwicki/?hl=en
thanks to the creators of these videos that I used in the Doll Story scene
The Carpetbagger
https://www.youtube.com/watch?v=_JE1T6i5YO4&amp;t=476s
New Podcast Episode:
iTunes: https://itunes.apple.com/us/podcast/shane-and-friends/id658136421?mt=2
SoundCloud: https://soundcloud.com/shaneandfriends/episode-139-jason-nash#t=0:01
NEW (VIDEO) PODCAST with JASON NASH!
http://www.fullscreen.com
or on the APP STORE:
Fullscreen - You're In by Fullscreen, Inc.
https://appsto.re/us/22Tt2.i
Click here to watch my new short film, THE LOTTERY!
https://www.youtube.com/watch?v=msZPZ50Jq9c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</si>
  <si>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2Rf0iXdZ1To</t>
  </si>
  <si>
    <t>MY YOUTUBE CHANNEL IS DYING? - GRAV3YARDGIRL</t>
  </si>
  <si>
    <t>MY YOUTUBE CHANNEL IS DYING GRAV3YARDGIRL</t>
  </si>
  <si>
    <t>2018-05-08 19:00:01+00:00</t>
  </si>
  <si>
    <t>PART 2 UP NOW https://www.youtube.com/watch?v=jh65HFArNu8
**SUBSCRIBE** to BUNNY! https://www.youtube.com/user/grav3yardgirl
WATCH HER NEW VIDEO
https://www.youtube.com/watch?v=b8CJpAKDQpo
Watch PART 1 https://youtu.be/Hz4oC-6BECE
MY HOODIES! https://www.amazon.com/stores/Shane+Dawson/HOODIES+%26+SWEATSHIRTS/page/8506EF5C-07ED-4F60-8950-55F7AA960352
MERCH STORE https://www.amazon.com/shanedawson
SUBSCRIBE TO 
ryland https://www.youtube.com/user/ryanadams7
garrett https://www.youtube.com/user/ImCalledGarrettWatts
morgan https://www.youtube.com/channel/UCSfLUmBHOLoL0uHcxhRCwFw
andrew https://www.instagram.com/andrewsiwicki/?hl=en
New Podcast Episode:
iTunes: https://itunes.apple.com/us/podcast/shane-and-friends/id658136421?mt=2
SoundCloud: https://soundcloud.com/shaneandfriends/episode-139-jason-nash#t=0:01
NEW (VIDEO) PODCAST with JASON NASH!
http://www.fullscreen.com
or on the APP STORE:
Fullscreen - You're In by Fullscreen, Inc.
https://appsto.re/us/22Tt2.i
Click here to watch my new short film, THE LOTTERY!
https://www.youtube.com/watch?v=msZPZ50Jq9c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</si>
  <si>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Hz4oC-6BECE</t>
  </si>
  <si>
    <t>$40,000 SURPRISE WEEKEND</t>
  </si>
  <si>
    <t>40000 SURPRISE WEEKEND</t>
  </si>
  <si>
    <t>2018-05-07 19:00:01+00:00</t>
  </si>
  <si>
    <t>WATCH THE VIDEO WITH BUNNY HERE https://www.youtube.com/watch?v=2Rf0iXdZ1To&amp;t=1499s
**SUBSCRIBE** to BUNNY! https://www.youtube.com/user/grav3yardgirl
MY HOODIES! https://www.amazon.com/stores/Shane+Dawson/HOODIES+%26+SWEATSHIRTS/page/8506EF5C-07ED-4F60-8950-55F7AA960352
MERCH STORE https://www.amazon.com/shanedawson
SUBSCRIBE TO 
ryland https://www.youtube.com/user/ryanadams7
garrett https://www.youtube.com/user/ImCalledGarrettWatts
morgan https://www.youtube.com/channel/UCSfLUmBHOLoL0uHcxhRCwFw
andrew https://www.instagram.com/andrewsiwicki/?hl=en
Thanks to:
PsychIRL for her video on Bunny i used
https://www.youtube.com/watch?v=y8upQAr3YRA&amp;t=540s
https://www.youtube.com/watch?v=9_S2XxD93mI&amp;t=1s
Rich Lux for his video I used
https://www.youtube.com/watch?v=iMR9Av5LLKo&amp;t=24s
New Podcast Episode:
iTunes: https://itunes.apple.com/us/podcast/shane-and-friends/id658136421?mt=2
SoundCloud: https://soundcloud.com/shaneandfriends/episode-139-jason-nash#t=0:01
NEW (VIDEO) PODCAST with JASON NASH!
http://www.fullscreen.com
or on the APP STORE:
Fullscreen - You're In by Fullscreen, Inc.
https://appsto.re/us/22Tt2.i
Click here to watch my new short film, THE LOTTERY!
https://www.youtube.com/watch?v=msZPZ50Jq9c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</si>
  <si>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nR9M_rsXfDs</t>
  </si>
  <si>
    <t>$10,000 MAKEOVER (BEFORE &amp; AFTER)</t>
  </si>
  <si>
    <t>10000 MAKEOVER BEFORE AFTER</t>
  </si>
  <si>
    <t>2018-05-02 19:00:07+00:00</t>
  </si>
  <si>
    <t>*NEW SERIES UP NOW!* The New World Of Jeffree Star! https://www.youtube.com/watch?v=5rJyBAkQUTA
*UPDATE* New! Conspiracy Theories https://www.youtube.com/watch?v=IPPx8TBCobE
MY HOODIES! https://www.amazon.com/stores/Shane+Dawson/HOODIES+%26+SWEATSHIRTS/page/8506EF5C-07ED-4F60-8950-55F7AA960352
PART 1 https://www.youtube.com/watch?v=i-sW4PfSxwA&amp;t=673s
PART 2 https://www.youtube.com/watch?v=o08t04SJeqU
MERCH STORE https://www.amazon.com/shanedawson
SUBSCRIBE TO 
ryland https://www.youtube.com/user/ryanadams7
garrett https://www.youtube.com/user/ImCalledGarrettWatts
morgan https://www.youtube.com/channel/UCSfLUmBHOLoL0uHcxhRCwFw
andrew https://www.instagram.com/andrewsiwicki/?hl=en
New Podcast Episode:
iTunes: https://itunes.apple.com/us/podcast/shane-and-friends/id658136421?mt=2
SoundCloud: https://soundcloud.com/shaneandfriends/episode-139-jason-nash#t=0:01
NEW (VIDEO) PODCAST with JASON NASH!
http://www.fullscreen.com
or on the APP STORE:
Fullscreen - You're In by Fullscreen, Inc.
https://appsto.re/us/22Tt2.i
Click here to watch my new short film, THE LOTTERY!
https://www.youtube.com/watch?v=msZPZ50Jq9c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</si>
  <si>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o08t04SJeqU</t>
  </si>
  <si>
    <t>$10,000 HOTEL ROOM SUITE</t>
  </si>
  <si>
    <t>10000 HOTEL ROOM SUITE</t>
  </si>
  <si>
    <t>2018-05-01 19:00:03+00:00</t>
  </si>
  <si>
    <t>*NEW SERIES UP NOW!* The New World Of Jeffree Star! https://www.youtube.com/watch?v=5rJyBAkQUTA
 MY HOODIES! https://www.amazon.com/stores/Shane+Dawson/HOODIES+%26+SWEATSHIRTS/page/8506EF5C-07ED-4F60-8950-55F7AA960352
MERCH STORE https://www.amazon.com/shanedawson
SUBSCRIBE TO 
ryland https://www.youtube.com/user/ryanadams7
garrett https://www.youtube.com/user/ImCalledGarrettWatts
morgan https://www.youtube.com/channel/UCSfLUmBHOLoL0uHcxhRCwFw
andrew https://www.instagram.com/andrewsiwicki/?hl=en
New Podcast Episode:
iTunes: https://itunes.apple.com/us/podcast/shane-and-friends/id658136421?mt=2
SoundCloud: https://soundcloud.com/shaneandfriends/episode-139-jason-nash#t=0:01
NEW (VIDEO) PODCAST with JASON NASH!
http://www.fullscreen.com
or on the APP STORE:
Fullscreen - You're In by Fullscreen, Inc.
https://appsto.re/us/22Tt2.i
Click here to watch my new short film, THE LOTTERY!
https://www.youtube.com/watch?v=msZPZ50Jq9c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</si>
  <si>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i-sW4PfSxwA</t>
  </si>
  <si>
    <t>$20,000 FIRST CLASS AIRPLANE SEATS</t>
  </si>
  <si>
    <t>20000 FIRST CLASS AIRPLANE SEATS</t>
  </si>
  <si>
    <t>2018-04-30 19:00:02+00:00</t>
  </si>
  <si>
    <t>*NEW SERIES UP NOW!* The New World Of Jeffree Star! https://www.youtube.com/watch?v=5rJyBAkQUTA
MIND BLOWING CONSPIRACY THEORIES https://www.youtube.com/watch?v=B3mLXP8fAXI
PART 2 UP NOW! https://www.youtube.com/watch?v=o08t04SJeqU&amp;t=618s
MERCH! New Mystery Pig Bags Available Now!  https://www.shanedawsonmerch.com/ 
PODCAST IG https://www.instagram.com/shanedawsonpodcast/?hl=en @ShaneDawsonPodcast
My 2nd Youtube Channel https://www.youtube.com/channel/UCAVojJ1k03GZzjSbdXXunkw
My Instagram https://www.instagram.com/shanedawson/?hl=en
SUBSCRIBE TO 
ryland https://www.youtube.com/user/ryanadams7
garrett https://www.youtube.com/user/ImCalledGarrettWatts
morgan https://www.youtube.com/channel/UCSfLUmBHOLoL0uHcxhRCwFw
andrew https://www.instagram.com/andrewsiwicki/?hl=en
Thanks to BraydenGWB for the emoji animations!
https://www.youtube.com/watch?v=fxG590s83iA
New Podcast Episode:
iTunes: https://itunes.apple.com/us/podcast/shane-and-friends/id658136421?mt=2
SoundCloud: https://soundcloud.com/shaneandfriends/episode-139-jason-nash#t=0:01
NEW (VIDEO) PODCAST with JASON NASH!
http://www.fullscreen.com
or on the APP STORE:
Fullscreen - You're In by Fullscreen, Inc.
https://appsto.re/us/22Tt2.i
Click here to watch my new short film, THE LOTTERY!
https://www.youtube.com/watch?v=msZPZ50Jq9c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</si>
  <si>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rcEB-gXvTUs</t>
  </si>
  <si>
    <t>SWITCHING LIVES WITH A BLIND PERSON</t>
  </si>
  <si>
    <t>2018-04-16 19:00:03+00:00</t>
  </si>
  <si>
    <t>SUBSCRIBE TO MOLLY! https://www.youtube.com/user/MollyBurkeOfficial
MERCH https://www.amazon.com/shanedawson
NEW SHIRTS https://www.amazon.com/stores/page/CBFA61EB-F268-4A86-927A-FCC389720711?ingress=3&amp;visitId=665f0d26-9f4f-4f73-b162-5e9f2ffe0803
WATCH PART 1 
https://www.youtube.com/watch?v=pH_Zq1ZS7O8&amp;t=1269s
PART 2 
https://www.youtube.com/watch?v=qN-ZCqaSHHk
SUBSCRIBE to GARRETT https://www.youtube.com/user/ImCalledGarrettWatts
SUBSCRIBE to RYLAND https://www.youtube.com/user/ryanadams7
SUBSCRIBE to JAKE https://www.youtube.com/user/Jakeroque3
FOLLOW ANDREW https://www.instagram.com/andrewsiwicki/?hl=en
New Podcast Episode:
iTunes: https://itunes.apple.com/us/podcast/shane-and-friends/id658136421?mt=2
SoundCloud: https://soundcloud.com/shaneandfriends/episode-139-jason-nash#t=0:01
NEW (VIDEO) PODCAST with JASON NASH!
http://www.fullscreen.com
or on the APP STORE:
Fullscreen - You're In by Fullscreen, Inc.
https://appsto.re/us/22Tt2.i
Click here to watch my new short film, THE LOTTERY!
https://www.youtube.com/watch?v=msZPZ50Jq9c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</si>
  <si>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qN-ZCqaSHHk</t>
  </si>
  <si>
    <t>BLIND GIRL DRIVES MY CAR *Scary*</t>
  </si>
  <si>
    <t>BLIND GIRL DRIVES MY CAR Scary</t>
  </si>
  <si>
    <t>2018-04-12 19:00:06+00:00</t>
  </si>
  <si>
    <t>WATCH PART 1 
https://www.youtube.com/watch?v=pH_Zq1ZS7O8&amp;t=1269s
WATCH PART 3
https://www.youtube.com/watch?v=rcEB-gXvTUs
SUBSCRIBE TO MOLLY! https://www.youtube.com/user/MollyBurkeOfficial
MERCH https://www.amazon.com/shanedawson
NEW SHIRTS https://www.amazon.com/stores/page/CBFA61EB-F268-4A86-927A-FCC389720711?ingress=3&amp;visitId=665f0d26-9f4f-4f73-b162-5e9f2ffe0803
WATCH PART 1 
https://www.youtube.com/watch?v=pH_Zq1ZS7O8&amp;t=1269s
SUBSCRIBE to GARRETT https://www.youtube.com/user/ImCalledGarrettWatts
SUBSCRIBE to RYLAND https://www.youtube.com/user/ryanadams7
SUBSCRIBE to JAKE https://www.youtube.com/user/Jakeroque3
FOLLOW ANDREW https://www.instagram.com/andrewsiwicki/?hl=en
New Podcast Episode:
iTunes: https://itunes.apple.com/us/podcast/shane-and-friends/id658136421?mt=2
SoundCloud: https://soundcloud.com/shaneandfriends/episode-139-jason-nash#t=0:01
NEW (VIDEO) PODCAST with JASON NASH!
http://www.fullscreen.com
or on the APP STORE:
Fullscreen - You're In by Fullscreen, Inc.
https://appsto.re/us/22Tt2.i
Click here to watch my new short film, THE LOTTERY!
https://www.youtube.com/watch?v=msZPZ50Jq9c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</si>
  <si>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pH_Zq1ZS7O8</t>
  </si>
  <si>
    <t>MEETING A BLIND PERSON *Awkward*</t>
  </si>
  <si>
    <t>MEETING A BLIND PERSON Awkward</t>
  </si>
  <si>
    <t>2018-04-11 19:00:04+00:00</t>
  </si>
  <si>
    <t>WATCH PART 2 
https://www.youtube.com/watch?v=qN-ZCqaSHHk
WATCH PART 3
https://www.youtube.com/watch?v=rcEB-gXvTUs
SUBSCRIBE TO MOLLY! https://www.youtube.com/user/MollyBurkeOfficial
MERCH https://www.amazon.com/shanedawson
NEW SHIRTS https://www.amazon.com/stores/page/CBFA61EB-F268-4A86-927A-FCC389720711?ingress=3&amp;visitId=665f0d26-9f4f-4f73-b162-5e9f2ffe0803
SUBSCRIBE to GARRETT https://www.youtube.com/user/ImCalledGarrettWatts
SUBSCRIBE to RYLAND https://www.youtube.com/user/ryanadams7
SUBSCRIBE to JAKE https://www.youtube.com/user/Jakeroque3
FOLLOW ANDREW https://www.instagram.com/andrewsiwicki/?hl=en
New Podcast Episode:
iTunes: https://itunes.apple.com/us/podcast/shane-and-friends/id658136421?mt=2
SoundCloud: https://soundcloud.com/shaneandfriends/episode-139-jason-nash#t=0:01
NEW (VIDEO) PODCAST with JASON NASH!
http://www.fullscreen.com
or on the APP STORE:
Fullscreen - You're In by Fullscreen, Inc.
https://appsto.re/us/22Tt2.i
Click here to watch my new short film, THE LOTTERY!
https://www.youtube.com/watch?v=msZPZ50Jq9c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</si>
  <si>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RbwR_uHhiI0</t>
  </si>
  <si>
    <t>2018-04-04 19:00:02+00:00</t>
  </si>
  <si>
    <t>*NEW SERIES UP NOW!* The New World Of Jeffree Star! https://www.youtube.com/watch?v=5rJyBAkQUTA
Illuminati Shirt https://www.amazon.com/stores/page/CBFA61EB-F268-4A86-927A-FCC389720711?ingress=3&amp;visitId=5b03eb6d-b83e-43e2-a219-8256d021211e
Illuminati Popsocket https://www.amazon.com/stores/page/AAF31B9A-CF5A-4AC4-86D7-59A4F0212EB8?ingress=3&amp;visitId=5b03eb6d-b83e-43e2-a219-8256d021211e
SUBSCRIBE TO JAMES CHARLES
https://www.youtube.com/channel/UCucot-Zp428OwkyRm2I7v2Q
WATCH ME DO JAMES MAKEUP ON HIS CHANNEL
https://www.youtube.com/watch?v=CeCgsmTjHjk
SUBSCRIBE TO RYLAND
https://www.youtube.com/user/ryanadams7
FOLLOW TY
https://twitter.com/homoc1de
THANK YOU to all the amazing creators who made the videos that I featured in todays video. Check them all out below!
Predictive Programming by ODDReality
https://www.youtube.com/watch?v=_AUclXzapJo
Predictive Programming 9/11 by unlock the power
https://www.youtube.com/watch?v=vZlZME9etVU&amp;t=64s
Human Barcode  - short film
https://www.youtube.com/watch?v=RcMg_g-9y14&amp;t=62s
Is Mydol Spying on you?
https://www.youtube.com/watch?v=VCjeiZ-aHQc
Canâ€™t feel my face cover by Nicole cross
https://www.youtube.com/watch?v=ZAb0Y8rWiDQ
Instagram glitch
https://www.youtube.com/watch?v=WDkjZ_PUkZA
8bit retro game sounds
https://www.youtube.com/watch?v=nzjtkaLCn60
Inside of a Chinese click farm
https://www.youtube.com/watch?v=veUO632ijZU
Stock footage money on felt table
https://www.youtube.com/watch?v=O_izV20YVWo
Making of Bhad Bhabie
https://www.youtube.com/watch?v=kGRogdyUzSk
Bhad Bhabie Music Videos
https://www.youtube.com/channel/UC7rVvFP90pl7tAtPsVIhfww
this is iPhone X 
https://www.youtube.com/watch?v=wGxT2tg4It0&amp;t=169s
iPhone X blinks infrared
https://www.youtube.com/watch?v=a4TP5uAqTRc
Scary texting app Mydol
https://www.youtube.com/watch?v=uF7B5hh3K4I&amp;t=502s
LINKS COMING SOON
New Podcast Episode:
iTunes: https://itunes.apple.com/us/podcast/shane-and-friends/id658136421?mt=2
SoundCloud: https://soundcloud.com/shaneandfriends/episode-139-jason-nash#t=0:01
NEW (VIDEO) PODCAST with JASON NASH!
http://www.fullscreen.com
or on the APP STORE:
Fullscreen - You're In by Fullscreen, Inc.
https://appsto.re/us/22Tt2.i
Click here to watch my new short film, THE LOTTERY!
https://www.youtube.com/watch?v=msZPZ50Jq9c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</si>
  <si>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BPn4_00LNsE</t>
  </si>
  <si>
    <t>RAISING A BABY FOR A DAY</t>
  </si>
  <si>
    <t>2018-03-22 19:00:01+00:00</t>
  </si>
  <si>
    <t>MY MERCH https://www.amazon.com/shanedawson
SUBSCRIBE to MORGAN https://www.youtube.com/channel/UCSfLUmBHOLoL0uHcxhRCwFw
SUBSRCIBE to RYLAND https://www.youtube.com/user/ryanadams7
SUBSCRIBE to GARRETT https://www.youtube.com/user/ImCalledGarrettWatts
FOLLOW ANDREW https://www.instagram.com/andrewsiwicki/?hl=en
THANKS TO AMBIA 
YouTube:Â https://www.youtube.com/channel/UC0geP9unEhD5-c1zxuxoEfA
Instagram:Â https://www.instagram.com/ambiaphelan/
Facebook:Â https://www.facebook.com/Ambia.Rossiter
Website:Â ambiaphelan.com/Adrix
Mommy workout website:Â https://ambiaphelan.wixsite.com/4mbg
New Podcast Episode:
iTunes: https://itunes.apple.com/us/podcast/shane-and-friends/id658136421?mt=2
SoundCloud: https://soundcloud.com/shaneandfriends/episode-139-jason-nash#t=0:01
NEW (VIDEO) PODCAST with JASON NASH!
http://www.fullscreen.com
or on the APP STORE:
Fullscreen - You're In by Fullscreen, Inc.
https://appsto.re/us/22Tt2.i
Click here to watch my new short film, THE LOTTERY!
https://www.youtube.com/watch?v=msZPZ50Jq9c
CLICK HERE to get my NEW BOOK "It Gets Worse"!
https://www.amazon.com/Gets-Worse-Collection-Essays/dp/1501132849
My Links
My Other YouTube Channel - https://www.youtube.com/user/ShaneDawsonTV
Twitter - https://twitter.com/shanedawson
Facebook - https://www.facebook.com/shanedawsonfans
Snapchat - lolshanedawson
Music.ly - shanedawsonsucks
Merch - https://Amazon.com/ShaneDawson
Business Contact:
United Talent Agency
T: 310.273.6700</t>
  </si>
  <si>
    <t>KHCfr7qvkJs</t>
  </si>
  <si>
    <t>UC9gFih9rw0zNCK3ZtoKQQyA</t>
  </si>
  <si>
    <t>Making A Dog Birthday Cake</t>
  </si>
  <si>
    <t>2020-06-18 03:19:54+00:00</t>
  </si>
  <si>
    <t>Please subscribe to my channel and my vlog channel!  I make new videos here every Wednesday and make vlogs during my majestical daily life. _x000D_
_x000D_
http://www.youtube.com/JennaMarbles_x000D_
http://www.youtube.com/JennaMarblesVlog_x000D_
_x000D_
Also our weekly podcast _x000D_
https://www.youtube.com/user/JennaJulienPodcast_x000D_
_x000D_
Twitch_x000D_
https://www.twitch.tv/jennajulien_x000D_
_x000D_
And past gaming from Twitch to Jenna Julien Games_x000D_
https://www.youtube.com/channel/UC_Z0x662N1VUN9J7FYwCwkg_x000D_
_x000D_
Snapchat:_x000D_
JennaKermarbles_x000D_
_x000D_
Facebook: _x000D_
http://www.facebook.com/pages/Jenna-Mourey/311917224927_x000D_
_x000D_
Twitter:_x000D_
https://twitter.com/Jenna_Marbles_x000D_
@Jenna_Marbles_x000D_
_x000D_
https://twitter.com/jennajulien_x000D_
@jennajulien_x000D_
_x000D_
Merchandise:_x000D_
http://jennamarblesblog.com/shop _x000D_
_x000D_
Tumblr: _x000D_
http://jennamarbles.tumblr.com/_x000D_
_x000D_
Instagram_x000D_
http://instagram.com/JennaMarbles</t>
  </si>
  <si>
    <t>['jenna', 'marbles', 'mourey', 'kermit', 'mr marbles', 'making a', 'dog', 'birthday', 'cake', 'diy', 'at', 'home', 'bake', 'nasty', 'boy', 'funny', 'vlog', 'julien', 'solomita', 'boyfriend', 'aries', 'virgo', 'cook', 'cooking', 'kitchen', 'carrot', 'pea', 'bluberries', 'coconut', 'peanut', 'butter', 'treat', 'treats', 'potato', 'frosting', 'awesome', 'cute', 'cursed', 'peach', '10th', '12th', '6th', 'party', 'hat']</t>
  </si>
  <si>
    <t>SDoUH4pmZkw</t>
  </si>
  <si>
    <t>Bunny Eating Things Politely</t>
  </si>
  <si>
    <t>2020-06-10 22:10:36+00:00</t>
  </si>
  <si>
    <t>Petitions:
https://blacklivesmatters.carrd.co/#petitions
Places to donate: 
https://blacklivesmatters.carrd.co/#donate
Resources if you are protesting: 
https://blacklivesmatters.carrd.co/#bail
I also just wanted to say happy pride, I hope you feel loved and supported this month and every month.  
Song: 'Catch It' by Andrew Applepie
https://open.spotify.com/album/2SsYX7WKxWKsl3ycJsI7A4
Please subscribe to my channel and my vlog channel!  I make new videos here every Wednesday and make vlogs during my majestical daily life. _x000D_
_x000D_
http://www.youtube.com/JennaMarbles_x000D_
http://www.youtube.com/JennaMarblesVlog_x000D_
_x000D_
Also our weekly podcast _x000D_
https://www.youtube.com/user/JennaJulienPodcast_x000D_
_x000D_
Twitch_x000D_
https://www.twitch.tv/jennajulien_x000D_
_x000D_
And past gaming from Twitch to Jenna Julien Games_x000D_
https://www.youtube.com/channel/UC_Z0x662N1VUN9J7FYwCwkg_x000D_
_x000D_
Snapchat:_x000D_
JennaKermarbles_x000D_
_x000D_
Facebook: _x000D_
http://www.facebook.com/pages/Jenna-Mourey/311917224927_x000D_
_x000D_
Twitter:_x000D_
https://twitter.com/Jenna_Marbles_x000D_
@Jenna_Marbles_x000D_
_x000D_
https://twitter.com/jennajulien_x000D_
@jennajulien_x000D_
_x000D_
Merchandise:_x000D_
http://jennamarblesblog.com/shop _x000D_
_x000D_
Tumblr: _x000D_
http://jennamarbles.tumblr.com/_x000D_
_x000D_
Instagram_x000D_
http://instagram.com/JennaMarbles</t>
  </si>
  <si>
    <t>['jenna', 'marbles', 'mourey', 'how to', 'the face', 'makeup', 'drunk makeup', 'tutorial', 'girlfriend', 'boyfriend', 'kermit', 'mr marbles']</t>
  </si>
  <si>
    <t>7L7K9YYFn8E</t>
  </si>
  <si>
    <t>Tie-Dying My Clothes With Bleach</t>
  </si>
  <si>
    <t>TieDying My Clothes With Bleach</t>
  </si>
  <si>
    <t>2020-05-28 02:40:13+00:00</t>
  </si>
  <si>
    <t>['jenna', 'marbles', 'mourey', 'tye dye', 'tie-dye', 'tie-dying', 'my clothes', 'with', 'bleach', 'fun', 'diy', 'easy', 'at home', 'affordable', 'cheap', 'upcycle', 'julien', 'solomita', 'boyfriend', 'dunder', 'mifflin', 'neat', 'dude', 'sweat', 'shirt', 't-shirt', 'cute', 'cutest', 'awesome', 'easiest', 'clothing', 'fashion', 'style', 'acid', 'wash', 'vlog', 'amazing', 'plaid', 'flannel', 'how to', 'tutorial']</t>
  </si>
  <si>
    <t>jWAWc9_21J0</t>
  </si>
  <si>
    <t>Tiny Face Makeup</t>
  </si>
  <si>
    <t>2020-05-21 03:09:54+00:00</t>
  </si>
  <si>
    <t>The video that was tweeted and linked to me to inspire this is by Jamie French https://www.youtube.com/watch?v=WvLHdq2Ml54 and per the comments section of her video I want to make sure I also credit the original poster in 2014 Anna Lingus https://www.instagram.com/p/ppJOeqsqnZ/?igshid=6zwc94wk72c6 and also Chrisspy with this Yoda transformation in 2015 https://www.youtube.com/watch?v=CaflblZ-nmE as well as Alexis Stone who has also used this technique many times https://www.instagram.com/thealexisstone/?hl=en
I'm most definitely not trying to upset or miscredit anyone here so if there are any corrections to this information please let me know, I would never intentionally not credit someone for their idea so if it is missing please just leave a comment and I can add it to the description.  
Please subscribe to my channel and my vlog channel!  I make new videos here every Wednesday and make vlogs during my majestical daily life. _x000D_
_x000D_
http://www.youtube.com/JennaMarbles_x000D_
http://www.youtube.com/JennaMarblesVlog_x000D_
_x000D_
Also our weekly podcast _x000D_
https://www.youtube.com/user/JennaJulienPodcast_x000D_
_x000D_
Twitch_x000D_
https://www.twitch.tv/jennajulien_x000D_
_x000D_
And past gaming from Twitch to Jenna Julien Games_x000D_
https://www.youtube.com/channel/UC_Z0x662N1VUN9J7FYwCwkg_x000D_
_x000D_
Snapchat:_x000D_
JennaKermarbles_x000D_
_x000D_
Facebook: _x000D_
http://www.facebook.com/pages/Jenna-Mourey/311917224927_x000D_
_x000D_
Twitter:_x000D_
https://twitter.com/Jenna_Marbles_x000D_
@Jenna_Marbles_x000D_
_x000D_
https://twitter.com/jennajulien_x000D_
@jennajulien_x000D_
_x000D_
Merchandise:_x000D_
http://jennamarblesblog.com/shop _x000D_
_x000D_
Tumblr: _x000D_
http://jennamarbles.tumblr.com/_x000D_
_x000D_
Instagram_x000D_
http://instagram.com/JennaMarbles</t>
  </si>
  <si>
    <t>['jenna', 'marbles', 'mourey', 'tiny', 'face', 'makeup', 'funny', 'optical', 'illusion', 'tutorial', 'following', 'jamie', 'french', 'makeup artist', 'at home', 'vlog', 'mouth', 'nose', 'hands', 'julien', 'solomita', 'boyfriend', 'cute', 'contour', 'powder', 'red', 'lipstick', 'peach', 'bunny', 'dogs', 'fun', 'easy', 'bathroom', 'liner', 'shadow', 'shadowing', 'contouring', 'best', 'awesome']</t>
  </si>
  <si>
    <t>0uFDfQu7D5k</t>
  </si>
  <si>
    <t>My Progress in Men's Haircuts</t>
  </si>
  <si>
    <t>My Progress in Mens Haircuts</t>
  </si>
  <si>
    <t>2020-05-07 09:53:43+00:00</t>
  </si>
  <si>
    <t>Here's the link to the lovely and helpful video I watched to learn how to do this (the best I can lol IM TRYING ALRIGHT) https://www.youtube.com/watch?v=mBtay3_Ux7c
Please subscribe to my channel and my vlog channel!  I make new videos here every Wednesday and make vlogs during my majestical daily life. _x000D_
_x000D_
http://www.youtube.com/JennaMarbles_x000D_
http://www.youtube.com/JennaMarblesVlog_x000D_
_x000D_
Also our weekly podcast _x000D_
https://www.youtube.com/user/JennaJulienPodcast_x000D_
_x000D_
Twitch_x000D_
https://www.twitch.tv/jennajulien_x000D_
_x000D_
And past gaming from Twitch to Jenna Julien Games_x000D_
https://www.youtube.com/channel/UC_Z0x662N1VUN9J7FYwCwkg_x000D_
_x000D_
Snapchat:_x000D_
JennaKermarbles_x000D_
_x000D_
Facebook: _x000D_
http://www.facebook.com/pages/Jenna-Mourey/311917224927_x000D_
_x000D_
Twitter:_x000D_
https://twitter.com/Jenna_Marbles_x000D_
@Jenna_Marbles_x000D_
_x000D_
https://twitter.com/jennajulien_x000D_
@jennajulien_x000D_
_x000D_
Merchandise:_x000D_
http://jennamarblesblog.com/shop _x000D_
_x000D_
Tumblr: _x000D_
http://jennamarbles.tumblr.com/_x000D_
_x000D_
Instagram_x000D_
http://instagram.com/JennaMarbles</t>
  </si>
  <si>
    <t>['jenna', 'marbles', 'mourey', 'how to', 'tutorial', 'girlfriend', 'boyfriend', 'kermit', 'mr marbles', 'Jenna haircut', 'Jenna marbles haircut', 'Jenna cuts hair', 'Jenna julien haircut', 'Jennas ratchet salon', 'ratchet', 'salon', 'Jenna gives haircut', 'haircut tutorial', 'fade haircut', 'cutting boyfriends hair', 'how to fade hair']</t>
  </si>
  <si>
    <t>pTzk2ZVqi3w</t>
  </si>
  <si>
    <t>We Made A Hand Mold</t>
  </si>
  <si>
    <t>2020-04-30 04:54:57+00:00</t>
  </si>
  <si>
    <t>['jenna', 'marbles', 'mourey', 'how to', 'tutorial', 'girlfriend', 'boyfriend', 'kermit', 'mr marbles', 'hand', 'mold', 'hand mold', 'tik tok hand mold', 'Jenna hand mold', 'Jenna julien hand mold', 'couples hand mold', 'cute hand mold', 'diy hand mold', 'hand bucket', 'diy craft', 'quarantine crafts']</t>
  </si>
  <si>
    <t>nqGrAloUFPE</t>
  </si>
  <si>
    <t>Trimming My Own Hair</t>
  </si>
  <si>
    <t>2020-04-23 04:07:45+00:00</t>
  </si>
  <si>
    <t>Here's the lovely tutorial I followed to achieve these (albeit a little boring for this video I know) fantastically practical and wonderful results.  https://www.youtube.com/watch?v=ykkLUsJPdtk&amp;t=144s
Please subscribe to my channel and my vlog channel!  I make new videos here every Wednesday and make vlogs during my majestical daily life. _x000D_
_x000D_
http://www.youtube.com/JennaMarbles_x000D_
http://www.youtube.com/JennaMarblesVlog_x000D_
_x000D_
Also our weekly podcast _x000D_
https://www.youtube.com/user/JennaJulienPodcast_x000D_
_x000D_
Twitch_x000D_
https://www.twitch.tv/jennajulien_x000D_
_x000D_
And past gaming from Twitch to Jenna Julien Games_x000D_
https://www.youtube.com/channel/UC_Z0x662N1VUN9J7FYwCwkg_x000D_
_x000D_
Snapchat:_x000D_
JennaKermarbles_x000D_
_x000D_
Facebook: _x000D_
http://www.facebook.com/pages/Jenna-Mourey/311917224927_x000D_
_x000D_
Twitter:_x000D_
https://twitter.com/Jenna_Marbles_x000D_
@Jenna_Marbles_x000D_
_x000D_
https://twitter.com/jennajulien_x000D_
@jennajulien_x000D_
_x000D_
Merchandise:_x000D_
http://jennamarblesblog.com/shop _x000D_
_x000D_
Tumblr: _x000D_
http://jennamarbles.tumblr.com/_x000D_
_x000D_
Instagram_x000D_
http://instagram.com/JennaMarbles</t>
  </si>
  <si>
    <t>['jenna', 'marbles', 'trimming', 'cutting', 'cut', 'my', 'own', 'hair', 'long', 'layers', 'at', 'home', 'how', 'to', 'bebexo', 'scissors', 'tie', 'easy', 'easiest', 'really', 'works', 'julien', 'solomita', 'boyfriend', 'before', 'after', '3 years', 'quarentine', 'bunny', 'burp', 'funny', 'vlog', 'how to', 'tutorial', 'fun', 'awesome', 'best', 'hack', 'amazing', 'longest', 'healthy', 'grow', 'out']</t>
  </si>
  <si>
    <t>_VP8ftQXAQE</t>
  </si>
  <si>
    <t>Bunny's One Year Update</t>
  </si>
  <si>
    <t>Bunnys One Year Update</t>
  </si>
  <si>
    <t>2020-04-16 06:11:27+00:00</t>
  </si>
  <si>
    <t>Please subscribe to my channel and my vlog channel!  I make new videos here every Wednesday and make vlogs during my majestical daily life. _x000D_
_x000D_
music:
https://www.andrewapplepie.com
https://chillhop.com
http://www.youtube.com/JennaMarbles_x000D_
http://www.youtube.com/JennaMarblesVlog_x000D_
_x000D_
Also our weekly podcast _x000D_
https://www.youtube.com/user/JennaJulienPodcast_x000D_
_x000D_
Twitch_x000D_
https://www.twitch.tv/jennajulien_x000D_
_x000D_
And past gaming from Twitch to Jenna Julien Games_x000D_
https://www.youtube.com/channel/UC_Z0x662N1VUN9J7FYwCwkg_x000D_
_x000D_
Snapchat:_x000D_
JennaKermarbles_x000D_
_x000D_
Facebook: _x000D_
http://www.facebook.com/pages/Jenna-Mourey/311917224927_x000D_
_x000D_
Twitter:_x000D_
https://twitter.com/Jenna_Marbles_x000D_
@Jenna_Marbles_x000D_
_x000D_
https://twitter.com/jennajulien_x000D_
@jennajulien_x000D_
_x000D_
Merchandise:_x000D_
http://jennamarblesblog.com/shop _x000D_
_x000D_
Tumblr: _x000D_
http://jennamarbles.tumblr.com/_x000D_
_x000D_
Instagram_x000D_
http://instagram.com/JennaMarbles</t>
  </si>
  <si>
    <t>['jenna', 'marbles', 'mourey', 'drunk makeup', 'tutorial', 'girlfriend', 'boyfriend', 'kermit', 'mr marbles', 'bunny', 'bunny greyhound', 'greyhound jenna', 'Jenna greyhound', 'Jenna dog', 'greyhound update', 'bunny one year', 'bunny dog video', 'rescue', 'greysave', 'ex racing', 'adoption', 'adopted dog', 'italian greyhound', 'chihuahua', 'four dogs', '4 dogs', 'vlog', 'funny', 'cute', 'update', 'progress', 'bunny girl', 'experience', 'Jenna big dog']</t>
  </si>
  <si>
    <t>mqyiJtbCoUE</t>
  </si>
  <si>
    <t>A Tour Of My House In The Elder Scrolls Online</t>
  </si>
  <si>
    <t>2020-04-09 04:54:37+00:00</t>
  </si>
  <si>
    <t>['jenna', 'marbles', 'mourey', 'a tour', 'of my house', 'house tour', 'tour', 'on', 'the', 'elder', 'scrolls', 'online', 'housing', 'furnishing', 'funny', 'cute', 'gong', 'friend', 'bedroom', 'bath', 'bathtub', 'pool', 'outside', 'target', 'dummy', 'crafting', 'stations', 'southern', 'elsweyr', 'skyrim', 'video', 'game', 'templar', 'healer', 'potentates', 'retreat', 'awesome', 'best', 'cool', 'coolest', 'vlog', 'gaming']</t>
  </si>
  <si>
    <t>TNuurt3mpr8</t>
  </si>
  <si>
    <t>Get Ready With Me To Go Nowhere</t>
  </si>
  <si>
    <t>2020-04-02 04:41:05+00:00</t>
  </si>
  <si>
    <t>['jenna', 'marbles', 'mourey', 'how to', 'makeup', 'tutorial', 'girlfriend', 'boyfriend', 'kermit', 'mr marbles', 'get', 'ready', 'with', 'me', 'get ready with me', 'Jenna grwm', 'Jenna makeup', 'Jenna julien grwm', 'eyeliner', 'controversy palette', 'magnetic lashes', 'bunny', 'dogs', 'at home', 'yellow', 'freckles', 'purple brows', 'brush', 'scrunchie', 'bathroom', 'vlog']</t>
  </si>
  <si>
    <t>ydjU1re1Knw</t>
  </si>
  <si>
    <t>Come Watch Even More Of My Favorite Tik Toks With Me</t>
  </si>
  <si>
    <t>2020-03-26 04:03:16+00:00</t>
  </si>
  <si>
    <t>Sorry for looking into the wrong camera this entire video.  I'm an idiot.  Also, I tried my very best to find some fun tik toks this time, it's definitely not as easy to laugh right now but I'm trying my very best and I hope you are too.  Sending you lots of love and support right now. 
Please subscribe to my channel and my vlog channel!  I make new videos here every Wednesday and make vlogs during my majestical daily life. _x000D_
_x000D_
http://www.youtube.com/JennaMarbles_x000D_
http://www.youtube.com/JennaMarblesVlog_x000D_
_x000D_
Also our weekly podcast _x000D_
https://www.youtube.com/user/JennaJulienPodcast_x000D_
_x000D_
Twitch_x000D_
https://www.twitch.tv/jennajulien_x000D_
_x000D_
And past gaming from Twitch to Jenna Julien Games_x000D_
https://www.youtube.com/channel/UC_Z0x662N1VUN9J7FYwCwkg_x000D_
_x000D_
Snapchat:_x000D_
JennaKermarbles_x000D_
_x000D_
Facebook: _x000D_
http://www.facebook.com/pages/Jenna-Mourey/311917224927_x000D_
_x000D_
Twitter:_x000D_
https://twitter.com/Jenna_Marbles_x000D_
@Jenna_Marbles_x000D_
_x000D_
https://twitter.com/jennajulien_x000D_
@jennajulien_x000D_
_x000D_
Merchandise:_x000D_
http://jennamarblesblog.com/shop _x000D_
_x000D_
Tumblr: _x000D_
http://jennamarbles.tumblr.com/_x000D_
_x000D_
Instagram_x000D_
http://instagram.com/JennaMarbles</t>
  </si>
  <si>
    <t>CAJFYbKm81M</t>
  </si>
  <si>
    <t>My Dogs Enjoying Blankets (and Other Warm Things)</t>
  </si>
  <si>
    <t>My Dogs Enjoying Blankets and Other Warm Things</t>
  </si>
  <si>
    <t>2020-03-18 20:30:15+00:00</t>
  </si>
  <si>
    <t>Here is the link to the lovely music called Ochre by Peter Bark https://soundcloud.com/memoirmusic/peter-bark-ochre
Please subscribe to my channel and my vlog channel!  I make new videos here every Wednesday and make vlogs during my majestical daily life. _x000D_
_x000D_
http://www.youtube.com/JennaMarbles_x000D_
http://www.youtube.com/JennaMarblesVlog_x000D_
_x000D_
Also our weekly podcast _x000D_
https://www.youtube.com/user/JennaJulienPodcast_x000D_
_x000D_
Twitch_x000D_
https://www.twitch.tv/jennajulien_x000D_
_x000D_
And past gaming from Twitch to Jenna Julien Games_x000D_
https://www.youtube.com/channel/UC_Z0x662N1VUN9J7FYwCwkg_x000D_
_x000D_
Snapchat:_x000D_
JennaKermarbles_x000D_
_x000D_
Facebook: _x000D_
http://www.facebook.com/pages/Jenna-Mourey/311917224927_x000D_
_x000D_
Twitter:_x000D_
https://twitter.com/Jenna_Marbles_x000D_
@Jenna_Marbles_x000D_
_x000D_
https://twitter.com/jennajulien_x000D_
@jennajulien_x000D_
_x000D_
Merchandise:_x000D_
http://jennamarblesblog.com/shop _x000D_
_x000D_
Tumblr: _x000D_
http://jennamarbles.tumblr.com/_x000D_
_x000D_
Instagram_x000D_
http://instagram.com/JennaMarbles</t>
  </si>
  <si>
    <t>['jenna', 'marbles', 'kermit', 'mr marbles', 'peach', 'bunny', 'italian', 'greyhound', 'ex', 'racing', 'retired', 'adopted', 'chihuahua', 'cute', 'adorable', 'my dogs', 'enjoying', 'blankets', 'and', 'other', 'warm', 'things', 'bed', 'cuddling', 'kissing', 'montage', 'slow', 'motion', 'slomo', 'relax', 'relaxing', 'cutest', 'puppy', 'dogs', 'funny', 'best']</t>
  </si>
  <si>
    <t>QFI7OI7MX4Y</t>
  </si>
  <si>
    <t>Trying To Blow Bubbles With My Hair</t>
  </si>
  <si>
    <t>2020-03-12 04:46:28+00:00</t>
  </si>
  <si>
    <t>['jenna', 'marbles', 'mourey', 'trying', 'to', 'blow', 'bubbles', 'with', 'my', 'hair', 'diy', 'racket', 'at', 'home', 'bubble', 'solution', 'wrap', 'wrapped', 'tray', 'huge', 'big', 'mr. marbles', 'kermit', 'peach', 'bunny', 'julien', 'solomita', 'boyfriend', 'hot', 'sunglasses', 'ski', 'goggles', 'tall', 'outside', 'yard', 'dogs', 'funny', 'funniest', 'vlog', 'best', 'awesome', 'fail', 'attempt']</t>
  </si>
  <si>
    <t>MIZyoTRNAG8</t>
  </si>
  <si>
    <t>Bunny's 4th Birthday</t>
  </si>
  <si>
    <t>Bunnys 4th Birthday</t>
  </si>
  <si>
    <t>2020-03-05 07:01:27+00:00</t>
  </si>
  <si>
    <t>['jenna', 'marbles', 'mourey', 'bunny', "bunny's", '4th', 'birthday', 'rescue', 'greyhound', 'cute', 'cutest', 'awesome', 'birthday vlog', 'cake', 'toy', 'hat', 'kermit', 'mr. marbles', 'peach', 'julien', 'solomita', 'walk', 'walking', 'park', 'birthday hat', 'jerry', 'seinfeld', 'big', 'biggest', 'fan', 'funny', 'candles', 'play', 'playing', 'eat', 'eating', 'treat', 'full', 'sized', 'italian', 'greyhounds']</t>
  </si>
  <si>
    <t>thsBniaLY-8</t>
  </si>
  <si>
    <t>Painting Denim Jackets</t>
  </si>
  <si>
    <t>2020-02-27 04:14:25+00:00</t>
  </si>
  <si>
    <t>here's Moriah's video: https://www.youtube.com/watch?v=sB_7A05D1nc&amp;t=281s
Please subscribe to my channel and my vlog channel!  I make new videos here every Wednesday and make vlogs during my majestical daily life. _x000D_
_x000D_
http://www.youtube.com/JennaMarbles_x000D_
http://www.youtube.com/JennaMarblesVlog_x000D_
_x000D_
Also our weekly podcast _x000D_
https://www.youtube.com/user/JennaJulienPodcast_x000D_
_x000D_
Twitch_x000D_
https://www.twitch.tv/jennajulien_x000D_
_x000D_
And past gaming from Twitch to Jenna Julien Games_x000D_
https://www.youtube.com/channel/UC_Z0x662N1VUN9J7FYwCwkg_x000D_
_x000D_
Snapchat:_x000D_
JennaKermarbles_x000D_
_x000D_
Facebook: _x000D_
http://www.facebook.com/pages/Jenna-Mourey/311917224927_x000D_
_x000D_
Twitter:_x000D_
https://twitter.com/Jenna_Marbles_x000D_
@Jenna_Marbles_x000D_
_x000D_
https://twitter.com/jennajulien_x000D_
@jennajulien_x000D_
_x000D_
Merchandise:_x000D_
http://jennamarblesblog.com/shop _x000D_
_x000D_
Tumblr: _x000D_
http://jennamarbles.tumblr.com/_x000D_
_x000D_
Instagram_x000D_
http://instagram.com/JennaMarbles</t>
  </si>
  <si>
    <t>['jenna', 'marbles', 'mourey', 'how to', 'the face', 'makeup', 'drunk makeup', 'tutorial', 'girlfriend', 'boyfriend', 'kermit', 'mr marbles', 'denim', 'jackets', 'jacket', 'painting jacket', 'Jenna denim', 'Jenna painting', 'Jenna marbles art', 'Jenna marbles painting', 'painting denim jacket', 'acrylic paint', 'acrylic denim paint', 'how to paint denim', 'paint denim clothes', 'Jenna denim art', 'Jenna diy', 'Jenna marbles acrylic', 'fun paint', 'crafts', 'Jenna crafts', 'Jenna marbles diy']</t>
  </si>
  <si>
    <t>qJuElc3mEyw</t>
  </si>
  <si>
    <t>Dog Kissing Booth</t>
  </si>
  <si>
    <t>2020-02-13 06:24:01+00:00</t>
  </si>
  <si>
    <t>['jenna', 'marbles', 'mourey', 'how to', 'girlfriend', 'boyfriend', 'kermit', 'mr marbles', 'dog', 'kissing', 'booth', 'dog kissing booth', 'Jenna kissing booth', 'kermit kissing booth', 'peach kissing booth', 'dog valentines day', 'Jenna valentines day', 'valentines day', 'crafts', 'dog crafts', 'dog valentines crafts', 'Jenna marbles kissing booth', 'kissing booth crafts', 'couple crafts']</t>
  </si>
  <si>
    <t>Fo3HwJNgi9M</t>
  </si>
  <si>
    <t>I Made That Awful Soap Hand</t>
  </si>
  <si>
    <t>2020-02-06 07:09:49+00:00</t>
  </si>
  <si>
    <t>['jenna', 'marbles', 'mourey', 'girlfriend', 'boyfriend', 'kermit', 'mr marbles', 'soap', 'hand', 'five', 'minute', 'crafts', '5 minute crafts', 'Jenna crafts', 'Jenna soap', 'kermit soap', 'diy soap', 'soap hand craft', 'Jenna soap hand']</t>
  </si>
  <si>
    <t>7RoV0KaJoLc</t>
  </si>
  <si>
    <t>Making Clip In Bangs *Work* For Me</t>
  </si>
  <si>
    <t>Making Clip In Bangs Work For Me</t>
  </si>
  <si>
    <t>2020-01-30 06:31:48+00:00</t>
  </si>
  <si>
    <t>['jenna', 'marbles', 'making', 'clip', 'in', 'bangs', 'work', '*work*', 'for me', 'hairdo', 'extensions', 'hair', 'funny', 'vlog', 'julien', 'solomita', 'boyfriend', 'kermit', 'peach', 'bunny', 'dogs', 'wig', 'wigs', 'pony', 'ponytail', 'extension', 'wrap', 'around', 'clip ins', 'easy', 'diy', 'at', 'home', 'style', 'cut', 'without', 'horse', 'energy', 'people', 'brown', 'blonde', 'blue', 'dark', 'dogs in wigs', 'cermet', 'fail', 'how to', 'best']</t>
  </si>
  <si>
    <t>S79GcTt_8pc</t>
  </si>
  <si>
    <t>Come Watch More Of My Favorite Tik Toks With Me</t>
  </si>
  <si>
    <t>2020-01-23 07:20:15+00:00</t>
  </si>
  <si>
    <t>['jenna', 'marbles', 'mourey', 'kermit', 'mr marbles', 'tik', 'tok', 'tik tok', 'come watch tik toks', 'boyfriend', 'white claw', 'fish', 'come watch more of my favorite tik toks', 'Chris melberger', 'bonk', 'hamster', 'hot dog', 'cute', 'cutest', 'dog', 'glasses', 'filter', 'fool', 'me', 'once', 'rap', 'funny', 'tik tok compilation', 'Jenna tik tok', 'meme']</t>
  </si>
  <si>
    <t>Bs1jHoDh5WY</t>
  </si>
  <si>
    <t>Can Marbles Stand On His Hind Legs?</t>
  </si>
  <si>
    <t>Can Marbles Stand On His Hind Legs</t>
  </si>
  <si>
    <t>2020-01-16 07:24:49+00:00</t>
  </si>
  <si>
    <t>['jenna', 'marbles', 'mourey', 'can', 'marble', 'mr. marbles', 'chihuahua', 'stand', 'on', 'his', 'hind', 'legs', 'jump', 'sit', 'teaching', 'training', 'trick', 'tricks', 'how to', 'teach', 'cute', 'cutest', 'adorable', 'little', 'littlest', '5lbs', '11 year old', 'old dog', 'doggy', 'new trick', 'julien', 'solomita', 'kermit', 'crying', 'bunny', 'greyhound', 'hound', 'italian greyhound', 'peach', 'reward', 'vlog', 'best']</t>
  </si>
  <si>
    <t>CYowCBOR2SI</t>
  </si>
  <si>
    <t>Giving Myself An E-Girl Makeover</t>
  </si>
  <si>
    <t>Giving Myself An EGirl Makeover</t>
  </si>
  <si>
    <t>2020-01-09 08:23:26+00:00</t>
  </si>
  <si>
    <t>['jenna', 'marbles', 'mourey', 'giving', 'myself', 'an', 'egirl', 'e girl', 'e-girl', 'makeover', 'makeup', 'igari', 'harajuku', 'emo', 'goth', 'cute', 'boyfriend', 'inspired', 'blush', 'lashes', 'eyeliner', 'tutorial', 'doja', 'cat', 'pink', 'wig', 'pig', 'tails', 'accessories', 'shirt', 'clothes', 'kitty', 'ears', 'heart', 'julien', 'solomita', 'kermit', 'bunny', 'dogs']</t>
  </si>
  <si>
    <t>M_2vWZKcxOI</t>
  </si>
  <si>
    <t>Bunny's First Bath</t>
  </si>
  <si>
    <t>Bunnys First Bath</t>
  </si>
  <si>
    <t>2019-12-19 05:42:11+00:00</t>
  </si>
  <si>
    <t>['jenna', 'marbles', 'mourey', 'bunny', "bunny's", 'first', 'bath', 'bathtub', 'greyhound', 'rescue', 'racing', 'cute', 'calm', 'royalty', 'free', 'spa', 'music', 'holidays', '2019', '2020', 'new', 'year', 'last', 'video', 'julien', 'solomita', 'boyfriend', 'progress', 'update', 'cutest', 'big', 'doggy', 'wash', 'shampoo', 'groom', 'grooming', 'groomer', 'funny', 'adorable', 'best', '4 year old', 'puppy', 'kermit', 'cermet', 'crying', 'nasty', 'tongue']</t>
  </si>
  <si>
    <t>tGCyIxMYXrk</t>
  </si>
  <si>
    <t>Making More Soup</t>
  </si>
  <si>
    <t>2019-12-12 10:33:29+00:00</t>
  </si>
  <si>
    <t>Here is the recipe we used (modified) https://thecozycook.com/italian-wedding-soup/ soup is really good though have you tried it you should try soup its a great food 10/10 would recommend to a friend it's a really great time not only to eat but to also make with your platonic friend that you just made in your kitchen named Julien who is my FRIEND and only MY FRIEND which is why I DO NOT and REFUSE to bake for him because I AM NOT HIS WIFE beech not no way absolutely not we sleep on two twin beds next to each other in our room just like Lucy and Ricky in I Love Lucy okay like this is as platonic as several planets orbiting around each other we are in no way romantically involved whatsoever thank you for coming to my Ted Talk.  
Please subscribe to my channel and my vlog channel!  I make new videos here every Wednesday and make vlogs during my majestical daily life. _x000D_
_x000D_
music: https://bit.ly/2EbkJeI
http://www.youtube.com/JennaMarbles_x000D_
http://www.youtube.com/JennaMarblesVlog_x000D_
_x000D_
Also our weekly podcast _x000D_
https://www.youtube.com/user/JennaJulienPodcast_x000D_
_x000D_
Twitch_x000D_
https://www.twitch.tv/jennajulien_x000D_
_x000D_
And past gaming from Twitch to Jenna Julien Games_x000D_
https://www.youtube.com/channel/UC_Z0x662N1VUN9J7FYwCwkg_x000D_
_x000D_
Snapchat:_x000D_
JennaKermarbles_x000D_
_x000D_
Facebook: _x000D_
http://www.facebook.com/pages/Jenna-Mourey/311917224927_x000D_
_x000D_
Twitter:_x000D_
https://twitter.com/Jenna_Marbles_x000D_
@Jenna_Marbles_x000D_
_x000D_
https://twitter.com/jennajulien_x000D_
@jennajulien_x000D_
_x000D_
Merchandise:_x000D_
http://jennamarblesblog.com/shop _x000D_
_x000D_
Tumblr: _x000D_
http://jennamarbles.tumblr.com/_x000D_
_x000D_
Instagram_x000D_
http://instagram.com/JennaMarbles</t>
  </si>
  <si>
    <t>['jenna', 'marbles', 'mourey', 'making', 'more', 'soup', 'italian', 'wedding', 'diy', 'at home', 'delicous', 'vegan', 'gluten', 'free', 'pasta', 'ball', 'balls', 'meat', 'meatless', 'meatballs', 'comfort', 'food', 'kitchen', 'aries', 'virgo', 'cook', 'cooking', 'julien', 'solomita', 'boyfriend', 'just', 'friends', 'stove', 'how', 'to', 'easy', 'simple', 'delicious', 'favorite', 'winter', 'sick', 'cold', 'hearty', 'celiac', 'aqua', 'chick', 'peas', 'garbanzo', 'beans', 'beyond', 'spinach', 'vegetable', 'veggie', 'friendzone', 'lol']</t>
  </si>
  <si>
    <t>KjMK0YY93Os</t>
  </si>
  <si>
    <t>Making An Advent Calendar For My Dogs</t>
  </si>
  <si>
    <t>2019-12-05 09:27:52+00:00</t>
  </si>
  <si>
    <t>Here's Nicol Concilio's video of her *beautifullllllllll* advent calendar for her very good doggos https://www.youtube.com/watch?v=jkbIpPH_JdI
Please subscribe to my channel and my vlog channel!  I make new videos here every Wednesday and make vlogs during my majestical daily life. 
http://www.youtube.com/JennaMarbles
http://www.youtube.com/JennaMarblesVlog
Also our weekly podcast 
https://www.youtube.com/user/JennaJulienPodcast
Twitch
https://www.twitch.tv/jennajulien
And past gaming from Twitch to Jenna Julien Games
https://www.youtube.com/channel/UC_Z0x662N1VUN9J7FYwCwkg
Snapchat:
JennaKermarbles
Facebook: 
http://www.facebook.com/pages/Jenna-Mourey/311917224927
Twitter:
https://twitter.com/Jenna_Marbles
@Jenna_Marbles
https://twitter.com/jennajulien
@jennajulien
Merchandise:
http://jennamarblesblog.com/shop 
Tumblr: 
http://jennamarbles.tumblr.com/
Instagram
http://instagram.com/JennaMarbles</t>
  </si>
  <si>
    <t>['jenna', 'marbles', 'mourey', 'making', 'an', 'advent', 'calendar', 'for', 'my', 'dogs', 'christmas', 'crafts', 'boyfriend', 'julien', 'solomita', 'diy', 'michaels', 'cute', 'adorable', 'pups', 'doggos', 'kermit', 'cermit', 'cry', 'crying', 'crymas', 'bunny', 'peach', 'mr.', 'chihuahua', 'greyhound', 'italian greyhound', 'rescue', 'goodest', 'boys', 'art', 'arts and crafts', 'holiday', 'fun', 'funniest', 'vlog', 'light', 'tinsel', 'acrylic', 'paint', 'nicole', 'concilllio', 'eating', 'treats', 'vlogmas']</t>
  </si>
  <si>
    <t>VCw8T9kNNnI</t>
  </si>
  <si>
    <t>MyMomIsHere.mov</t>
  </si>
  <si>
    <t>MyMomIsHeremov</t>
  </si>
  <si>
    <t>2019-11-27 22:25:00+00:00</t>
  </si>
  <si>
    <t>Please subscribe to my channel and my vlog channel!  I make new videos here every Wednesday and make vlogs during my majestical daily life. 
http://www.youtube.com/JennaMarbles
http://www.youtube.com/JennaMarblesVlog
Also our weekly podcast 
https://www.youtube.com/user/JennaJulienPodcast
Twitch
https://www.twitch.tv/jennajulien
And past gaming from Twitch to Jenna Julien Games
https://www.youtube.com/channel/UC_Z0x662N1VUN9J7FYwCwkg
Snapchat:
JennaKermarbles
Facebook: 
http://www.facebook.com/pages/Jenna-Mourey/311917224927
Twitter:
https://twitter.com/Jenna_Marbles
@Jenna_Marbles
https://twitter.com/jennajulien
@jennajulien
Merchandise:
http://jennamarblesblog.com/shop 
Tumblr: 
http://jennamarbles.tumblr.com/
Instagram
http://instagram.com/JennaMarbles</t>
  </si>
  <si>
    <t>['jenna', 'marbles', 'mourey', 'my', 'mom', 'is', 'here', 'mov', 'thanksgiving', 'vlog', 'debbie', 'machine', 'sushi', 'shirt', 'dog', 'gildie', 'hello', 'lol', 'dogs', 'greyhounds', 'happy', 'holidays', 'lolooloolllol']</t>
  </si>
  <si>
    <t>VGjDZwdqjjE</t>
  </si>
  <si>
    <t>Giving Myself A Tape Face Lift</t>
  </si>
  <si>
    <t>2019-11-21 06:30:21+00:00</t>
  </si>
  <si>
    <t>Here is the link to Hrush's original video that inspired me to try this https://www.youtube.com/watch?v=d3uP354atqs&amp;t=502s
Please subscribe to my channel and my vlog channel!  I make new videos here every Wednesday and make vlogs during my majestical daily life. 
http://www.youtube.com/JennaMarbles
http://www.youtube.com/JennaMarblesVlog
Also our weekly podcast 
https://www.youtube.com/user/JennaJulienPodcast
Twitch
https://www.twitch.tv/jennajulien
And past gaming from Twitch to Jenna Julien Games
https://www.youtube.com/channel/UC_Z0x662N1VUN9J7FYwCwkg
Snapchat:
JennaKermarbles
Facebook: 
http://www.facebook.com/pages/Jenna-Mourey/311917224927
Twitter:
https://twitter.com/Jenna_Marbles
@Jenna_Marbles
https://twitter.com/jennajulien
@jennajulien
Merchandise:
http://jennamarblesblog.com/shop 
Tumblr: 
http://jennamarbles.tumblr.com/
Instagram
http://instagram.com/JennaMarbles</t>
  </si>
  <si>
    <t>['jenna', 'marbles', 'mourey', 'giving', 'myself', 'a tape', 'face', 'lift', 'without', 'plastic', 'surgery', 'at', 'home', 'painless', 'fun', 'funny', 'vlog', 'beauty', 'julien', 'solomita', 'boyfriend', 'eyebrows', 'raise', 'young', 'younger', 'kit', 'mii', 'brow', 'makeup', 'kermit', 'bunny', 'hurt', 'finger', 'hat', 'hair', 'react', 'follow', 'video', 'tutorial', 'how to', 'try', 'community', 'professional', 'mua', 'trick', 'tip', 'hack', 'awesome', 'results', 'hrush', 'hrush mua', 'channel', 'youtube', 'kardashians', 'jenners']</t>
  </si>
  <si>
    <t>TGr1IP-1e7E</t>
  </si>
  <si>
    <t>Come Watch My Favorite Tik Toks With Me</t>
  </si>
  <si>
    <t>2019-11-14 05:47:23+00:00</t>
  </si>
  <si>
    <t>The race already ended before the video even went live, congrats to the winner UMG *pretends to be shocked* I was hoping Brittany Broski was gonna win lol. 
Video title: My Favorite Tik Toks
Copyrighted content: The Next Episode (Originally Performed by Dr. Dre &amp; Snoop Dogg)
Claimed by: UMG
Please subscribe to my channel and my vlog channel!  I make new videos here every Wednesday and make vlogs during my majestical daily life. 
http://www.youtube.com/JennaMarbles
http://www.youtube.com/JennaMarblesVlog
Also our weekly podcast 
https://www.youtube.com/user/JennaJulienPodcast
Twitch
https://www.twitch.tv/jennajulien
And past gaming from Twitch to Jenna Julien Games
https://www.youtube.com/channel/UC_Z0x662N1VUN9J7FYwCwkg
Snapchat:
JennaKermarbles
Facebook: 
http://www.facebook.com/pages/Jenna-Mourey/311917224927
Twitter:
https://twitter.com/Jenna_Marbles
@Jenna_Marbles
https://twitter.com/jennajulien
@jennajulien
Merchandise:
http://jennamarblesblog.com/shop 
Tumblr: 
http://jennamarbles.tumblr.com/
Instagram
http://instagram.com/JennaMarbles</t>
  </si>
  <si>
    <t>['jenna', 'marbles', 'mourey', 'come', 'watch', 'my', 'favorite', 'tik', 'toks', 'with', 'me', 'funny', 'awesome', 'best', 'compilation', 'react', 'julien', 'solomita', 'boyfriend', 'slime', 'obama', 'brittany', 'broski', 'wii', 'theme', 'song', 'hall', 'and', 'oats', 'bananas', 'wine', 'backpack', 'school', 'halftime', 'show', 'dog', 'funniest', 'cry', 'laughing', 'laugh', 'roller', 'blade', 'act', 'up', 'in the', 'wind', 'cpr', 'cake', 'italy', 'me lady', 'demonetized', 'lol', 'charmin', 'ultra', 'ankle']</t>
  </si>
  <si>
    <t>6UxluH5NzVY</t>
  </si>
  <si>
    <t>Hydro Dipping Crocs Again With A Small Amount Of Redemption But Not Really</t>
  </si>
  <si>
    <t>2019-11-07 07:30:48+00:00</t>
  </si>
  <si>
    <t>whatswrongwithme
Please subscribe to my channel and my vlog channel!  I make new videos here every Wednesday and make vlogs during my majestical daily life. 
http://www.youtube.com/JennaMarbles
http://www.youtube.com/JennaMarblesVlog
Also our weekly podcast 
https://www.youtube.com/user/JennaJulienPodcast
Twitch
https://www.twitch.tv/jennajulien
And past gaming from Twitch to Jenna Julien Games
https://www.youtube.com/channel/UC_Z0x662N1VUN9J7FYwCwkg
Snapchat:
JennaKermarbles
Facebook: 
http://www.facebook.com/pages/Jenna-Mourey/311917224927
Twitter:
https://twitter.com/Jenna_Marbles
@Jenna_Marbles
https://twitter.com/jennajulien
@jennajulien
Merchandise:
http://jennamarblesblog.com/shop 
Tumblr: 
http://jennamarbles.tumblr.com/
Instagram
http://instagram.com/JennaMarbles</t>
  </si>
  <si>
    <t>['jenna', 'marbles', 'mourey', 'how to', 'hydro', 'dip', 'dipping', 'crocs', 'again', 'with', 'small', 'amount', 'of', 'redemption', 'but', 'not', 'really', 'part 2', 'oil', 'based', 'spray', 'paint', 'shoes', 'water', 'marble', 'craft', 'diy', 'cool', 'awesome', 'tie dye', 'colorful', 'fail', 'glow', 'in', 'the', 'dark', 'cute', 'julien', 'solomita', 'boyfriend', 'bunny', 'dogs', 'bathroom', 'lights', 'off', 'do it yourself', 'kermit', 'cermet', 'bark']</t>
  </si>
  <si>
    <t>jJXy3Aya8H4</t>
  </si>
  <si>
    <t>I'm Dog Stairs For Halloween</t>
  </si>
  <si>
    <t>Im Dog Stairs For Halloween</t>
  </si>
  <si>
    <t>2019-10-31 04:45:55+00:00</t>
  </si>
  <si>
    <t>['jenna', 'marbles', 'mourey', 'im', 'dog', 'stairs', 'for', 'halloween', 'kermit', 'peach', 'italian', 'greyhounds', 'greyhound', 'dogs', 'chihuahua', 'costume', 'diy', 'at', 'home', 'board', 'foam', 'fleece', 'batting', 'last', 'minute', 'funny', 'funniest', 'julien', 'solomita', 'boyfriend', 'gaming', 'game', 'computer', 'desk', 'chair', 'ladder', 'vlog', 'made']</t>
  </si>
  <si>
    <t>SKbGs4eKFw8</t>
  </si>
  <si>
    <t>My Dogs Try On Halloween Costumes 3</t>
  </si>
  <si>
    <t>2019-10-24 06:26:55+00:00</t>
  </si>
  <si>
    <t>['jenna', 'marbles', 'mourey', 'my', 'dogs', 'try', 'on', 'halloween', 'costumes', 'for', 'kermit', 'cermet', 'cermit', 'peach', 'mr. marbles', 'bunny', 'cute', 'baby', 'shark', 'wonder', 'woman', 'spider', 'genie', 'aladdin', 'abu', 'buzz', 'light', 'year', 'woody', 'tiger', 'pennywise', 'lion', 'head', 'hat', 'up', 'wig', 'unicorn', 'cutest', 'vlog', 'awesome', 'adorable', 'funny', 'funniest', 'not', 'knowing', 'where', 'he', 'is', 'crying', 'cowboy']</t>
  </si>
  <si>
    <t>o-cq5uR9gEk</t>
  </si>
  <si>
    <t>I Turned My Hair Into A Hot Wheels Track</t>
  </si>
  <si>
    <t>2019-10-17 01:09:44+00:00</t>
  </si>
  <si>
    <t>['jenna', 'marbles', 'mourey', 'i turned', 'my', 'hair', 'into', 'hotwheels', 'hot', 'wheels', 'track', 'race', 'car', 'small', 'toy', 'hairspray', 'dryer', 'how to', 'spike', 'liberty', 'hawk', 'vlog', 'julien', 'solomita', 'boyfriend', 'hairstyle', 'funny', 'funniest', 'kermit', 'cermet', 'bunny', 'cry', 'crying', 'slow', 'motion', 'trick', 'shot', 'dude', 'perfect', 'celebration', 'fail', 'failure', 'redemption', 'awesome', 'sick', 'tight', 'the best thing ever lol']</t>
  </si>
  <si>
    <t>_zz8tyRHKZY</t>
  </si>
  <si>
    <t>Taking A Nap For 20 Million Subscribers</t>
  </si>
  <si>
    <t>2019-10-09 21:15:04+00:00</t>
  </si>
  <si>
    <t>Seriously thank you everything.  
Please subscribe to my channel and my vlog channel!  I make new videos here every Wednesday and make vlogs during my majestical daily life. 
http://www.youtube.com/JennaMarbles
http://www.youtube.com/JennaMarblesVlog
Also our weekly podcast 
https://www.youtube.com/user/JennaJulienPodcast
Twitch
https://www.twitch.tv/jennajulien
And past gaming from Twitch to Jenna Julien Games
https://www.youtube.com/channel/UC_Z0x662N1VUN9J7FYwCwkg
Snapchat:
JennaKermarbles
Facebook: 
http://www.facebook.com/pages/Jenna-Mourey/311917224927
Twitter:
https://twitter.com/Jenna_Marbles
@Jenna_Marbles
https://twitter.com/jennajulien
@jennajulien
Merchandise:
http://jennamarblesblog.com/shop 
Tumblr: 
http://jennamarbles.tumblr.com/
Instagram
http://instagram.com/JennaMarbles</t>
  </si>
  <si>
    <t>['jenna', 'marbles', 'mourey', 'taking', 'nap', 'sleep', 'sleeping', 'couch', 'daytime', 'kermit', 'mr marbles', 'peach', 'italian', 'greyhound', 'chihuahua', 'lick', 'licking', 'water', 'drinking', 'annoy', 'annoying', 'pet', 'petting', 'attention', 'bark', 'barking', '20', 'million', 'subscriber', 'thank you', 'live nap', 'tired', 'sleepy', 'exhuasted', '10 years', 'dogs', 'walking', 'around', 'moving', 'under', 'blankets', 'vlog', 'julien', 'solomita', 'boyfriend']</t>
  </si>
  <si>
    <t>CZAgIPqD_D0</t>
  </si>
  <si>
    <t>I Made A Train For My Dogs</t>
  </si>
  <si>
    <t>2019-10-03 04:01:58+00:00</t>
  </si>
  <si>
    <t>Here is the video from Cream Heroes that made me want to try this with my dogs https://www.youtube.com/watch?v=m384NEQZwfA&amp;t=335s 
also if you like cats..... that's the channel for you my friend. 
Here is the channel that is Julien's spiritual relative https://www.youtube.com/watch?v=jvo86AHovFc&amp;t=599s
Please subscribe to my channel and my vlog channel!  I make new videos here every Wednesday and make vlogs during my majestical daily life. 
http://www.youtube.com/JennaMarbles
http://www.youtube.com/JennaMarblesVlog
Also our weekly podcast 
https://www.youtube.com/user/JennaJulienPodcast
Twitch
https://www.twitch.tv/jennajulien
And past gaming from Twitch to Jenna Julien Games
https://www.youtube.com/channel/UC_Z0x662N1VUN9J7FYwCwkg
Snapchat:
JennaKermarbles
Facebook: 
http://www.facebook.com/pages/Jenna-Mourey/311917224927
Twitter:
https://twitter.com/Jenna_Marbles
@Jenna_Marbles
https://twitter.com/jennajulien
@jennajulien
Merchandise:
http://jennamarblesblog.com/shop 
Tumblr: 
http://jennamarbles.tumblr.com/
Instagram
http://instagram.com/JennaMarbles</t>
  </si>
  <si>
    <t>['jenna', 'marbles', 'mourey', 'i made', 'a train', 'for', 'my', 'dogs', 'kermit', 'mr. marbles', 'peach', 'bunny', 'italian', 'greyhound', 'chihuahua', 'cute', 'funny', 'cream', 'heroes', 'cat', 'cats', 'cutest', 'funniest', 'awesome', 'amazing', 'adorable', 'cry', 'crying', 'retired', 'rescue', 'julien', 'solomita', 'boyfriend', 'home', 'made', 'diy', 'dog train', 'pull', 'pulling', 'indoor', 'bin', 'ikea', 'wheel', 'wheels', 'ribbon', 'doggy', 'puppy', 'tantrum']</t>
  </si>
  <si>
    <t>BNgmYFwUjjw</t>
  </si>
  <si>
    <t>Giving My Boyfriend A Pin Up Girl Makeover</t>
  </si>
  <si>
    <t>2019-09-26 03:59:33+00:00</t>
  </si>
  <si>
    <t>Here's some of the amazing pin up channels/videos I watched for inspiration 
https://www.youtube.com/user/PinupDollAshleyMarie
https://www.youtube.com/watch?v=qOzAchYub1I
https://www.youtube.com/user/Thecherrydollface
Please subscribe to my channel and my vlog channel!  I make new videos here every Wednesday and make vlogs during my majestical daily life. 
http://www.youtube.com/JennaMarbles
http://www.youtube.com/JennaMarblesVlog
Also our weekly podcast 
https://www.youtube.com/user/JennaJulienPodcast
Twitch
https://www.twitch.tv/jennajulien
And past gaming from Twitch to Jenna Julien Games
https://www.youtube.com/channel/UC_Z0x662N1VUN9J7FYwCwkg
Snapchat:
JennaKermarbles
Facebook: 
http://www.facebook.com/pages/Jenna-Mourey/311917224927
Twitter:
https://twitter.com/Jenna_Marbles
@Jenna_Marbles
https://twitter.com/jennajulien
@jennajulien
Merchandise:
http://jennamarblesblog.com/shop 
Tumblr: 
http://jennamarbles.tumblr.com/
Instagram
http://instagram.com/JennaMarbles</t>
  </si>
  <si>
    <t>['jenna', 'marbles', 'mourey', 'giving', 'my', 'boyfriend', 'julien', 'solomita', 'pinup', 'pin', 'up', 'pin-up', 'girl', 'makeover', 'wig', 'reg', 'victory', 'roll', 'hair', 'how to', 'tutorial', 'liquid', 'lipstick', 'cat', 'eye', 'eyeliner', 'wing', 'winged', 'lashes', 'skirt', 'scarf', 'crop', 'top', 'cute', 'kermit', 'peach', 'bunny', 'mr marbles', 'playing', 'bark', 'barking', 'bumper', 'bang', 'curl', 'curly', 'best', 'worst', 'fail', 'chair', 'tattoo']</t>
  </si>
  <si>
    <t>-1is7e6ErkU</t>
  </si>
  <si>
    <t>I Made Two Videos And They Were Both Bad</t>
  </si>
  <si>
    <t>2019-09-19 05:04:12+00:00</t>
  </si>
  <si>
    <t>I'm aware that filming editing and uploading all on the same day is a terrible plan, it always has been and always will be, and there has been many times where I have filmed and edited on different days or ahead of time.  All are fine, and at the end of the day it's just what I find fun and enjoyable.  It also gives me the time in my week to do our podcast, my siriusxm radio show, and live stream on twitch. I feel really bad I just couldn't make something fun today, I really tried my best.  And I will say that VR is super super fun and I know there are a lot of games (especially horror lol) that you guys have asked me to play because you want me to suffer and have nightmares.  I promise we will keep working and tinkering with the format and find really enjoyable games to not only play but watch as well.  And I'm also very sorry that I couldn't make a hot wheels ramp in my hair because it would have been. SO. FUN.  Perhaps I could revisit it someday in the future.  Anyways thanks for understanding, or not, that's fine too, and I'll see you guys next week.  
Please subscribe to my channel and my vlog channel!  I make new videos here every Wednesday and make vlogs during my majestical daily life. 
http://www.youtube.com/JennaMarbles
http://www.youtube.com/JennaMarblesVlog
Also our weekly podcast 
https://www.youtube.com/user/JennaJulienPodcast
Twitch
https://www.twitch.tv/jennajulien
And past gaming from Twitch to Jenna Julien Games
https://www.youtube.com/channel/UC_Z0x662N1VUN9J7FYwCwkg
Snapchat:
JennaKermarbles
Facebook: 
http://www.facebook.com/pages/Jenna-Mourey/311917224927
Twitter:
https://twitter.com/Jenna_Marbles
@Jenna_Marbles
https://twitter.com/jennajulien
@jennajulien
Merchandise:
http://jennamarblesblog.com/shop 
Tumblr: 
http://jennamarbles.tumblr.com/
Instagram
http://instagram.com/JennaMarbles</t>
  </si>
  <si>
    <t>['jenna', 'marbles', 'mourey', 'i made', 'two', 'videos', 'and', 'they', 'were', 'both', 'bad', 'vr', 'games', 'virtual', 'reality', 'job', 'simulator', 'hot', 'wheel', 'hair', 'fail', 'vlog', 'kitchen', 'table', 'julien', 'solomita', 'no', 'video', 'sorry', 'im really sorry', "i didn't mean to do this", 'i messed up big time ohhh nooooo']</t>
  </si>
  <si>
    <t>d1vXEDJ3PK0</t>
  </si>
  <si>
    <t>My Boyfriend Makes Me Ice Cream For My Birthday</t>
  </si>
  <si>
    <t>2019-09-12 08:56:24+00:00</t>
  </si>
  <si>
    <t>['jenna', 'marbles', 'mourey', 'tutorial', 'girlfriend', 'boyfriend', 'kermit', 'mr marbles', 'boyfriend cooks me ice cream', 'leisure', 'suit', 'jenna marbles', 'vegan ice cream', 'jenna ice cream', 'cooks', 'me', 'boyfriend cooks favorite meal', 'julien', 'aries', 'virgo', 'black rasberry', 'vegan recipe', 'jenna cooking', 'jenna marbles cooking', 'jenna boyfriend cooking', 'virgo cooking', 'birthday video']</t>
  </si>
  <si>
    <t>Y-yllQHbRLA</t>
  </si>
  <si>
    <t>MemeðŸ‘ ReviewðŸ‘ 4</t>
  </si>
  <si>
    <t>Meme Review 4</t>
  </si>
  <si>
    <t>2019-09-05 06:06:40+00:00</t>
  </si>
  <si>
    <t>Please subscribe to my channel and my vlog channel!  I make new videos here every Wednesday and make vlogs during my majestical daily life. 
links to the videos I watched:
Conjuring
https://www.youtube.com/watch?time_continue=1&amp;v=tBxa5nQY0hs
Nasty files 8
https://www.youtube.com/watch?v=QfD2vywSdL8
Julien being no help
https://www.youtube.com/watch?v=hZzoptowJOg
jenna tamara
https://www.youtube.com/watch?v=xsI8ReOzaVU
Wanna be tall warcraft
https://www.youtube.com/watch?time_continue=1&amp;v=kEA7pXsvuko
Edwardian lady
https://www.youtube.com/watch?time_continue=4&amp;v=TLvx9a_3-zY
Jenna marbles harry potter 5
https://www.youtube.com/watch?v=j5e9HFuHq7Y
jenna marbles animated
https://www.youtube.com/watch?v=Uxw2hhOVC7E
Kermit vs fly
https://www.youtube.com/watch?time_continue=17&amp;v=77BCzNnDgwI
mr_brightside 
http://vm.tiktok.com/kChg8M/
me on jenna
http://vm.tiktok.com/kC6XYg/
kermit being nasty
https://www.youtube.com/watch?v=on5YMHuhbyk
http://www.youtube.com/JennaMarbles
http://www.youtube.com/JennaMarblesVlog
Also our weekly podcast 
https://www.youtube.com/user/JennaJulienPodcast
Twitch
https://www.twitch.tv/jennajulien
And past gaming from Twitch to Jenna Julien Games
https://www.youtube.com/channel/UC_Z0x662N1VUN9J7FYwCwkg
Snapchat:
JennaKermarbles
Facebook: 
http://www.facebook.com/pages/Jenna-Mourey/311917224927
Twitter:
https://twitter.com/Jenna_Marbles
@Jenna_Marbles
https://twitter.com/jennajulien
@jennajulien
Merchandise:
http://jennamarblesblog.com/shop 
Tumblr: 
http://jennamarbles.tumblr.com/
Instagram
http://instagram.com/JennaMarbles</t>
  </si>
  <si>
    <t>['jenna', 'marbles', 'mourey', 'meme', 'review', 'part 4', 'meme review 4', 'animated', 'old', 'town', 'road', 'tia', 'tamera', 'kermit', 'peach', 'bunny', 'the nasty', 'files', 'conjuring', 'harry potter', 'edwardian', 'lady', 'why you lying', 'crying', "90's", 'claires', 'music', 'video', 'atlanta', 'superbowl', 'disco', 'ball', 'fly', 'chasing', 'edit', 'compilation', 'react', 'reaction', 'country', 'boy', 'light', 'saber', 'memes', 'funny', 'best', 'awesome', 'world', 'of', 'warcraft', 'want', 'to', 'be', 'tall', 'jnjmemes', 'royce', 'remix', 'dink', 'mr', 'brightside', 'tik', 'toks', 'tiktok']</t>
  </si>
  <si>
    <t>faDDENDHyF8</t>
  </si>
  <si>
    <t>Trying To Make My Own Wig</t>
  </si>
  <si>
    <t>2019-08-29 06:48:56+00:00</t>
  </si>
  <si>
    <t>Here's (one of) the videos I watched by Bronniee that inspired me to make this and really made me feel like I could do this.  https://www.youtube.com/watch?v=p5c1rmjKJHc 
I couldn't though.  She has god tier skills I'm telling you.  
There's also so so many more that are really helpful and wonderful as well.  I'm assuming this takes an awful lot of practice lol. 
Please subscribe to my channel and my vlog channel!  I make new videos here every Wednesday and make vlogs during my majestical daily life. 
http://www.youtube.com/JennaMarbles
http://www.youtube.com/JennaMarblesVlog
Also our weekly podcast 
https://www.youtube.com/user/JennaJulienPodcast
Twitch
https://www.twitch.tv/jennajulien
And past gaming from Twitch to Jenna Julien Games
https://www.youtube.com/channel/UC_Z0x662N1VUN9J7FYwCwkg
Snapchat:
JennaKermarbles
Facebook: 
http://www.facebook.com/pages/Jenna-Mourey/311917224927
Twitter:
https://twitter.com/Jenna_Marbles
@Jenna_Marbles
https://twitter.com/jennajulien
@jennajulien
Merchandise:
http://jennamarblesblog.com/shop 
Tumblr: 
http://jennamarbles.tumblr.com/
Instagram
http://instagram.com/JennaMarbles</t>
  </si>
  <si>
    <t>['jenna', 'marbles', 'mourey', 'how to', 'the face', 'makeup', 'drunk makeup', 'tutorial', 'girlfriend', 'boyfriend', 'kermit', 'mr marbles', 'wig', 'jenna wig', 'diy wig', 'orange wig', 'making my own wig', 'trying', 'to', 'make', 'my', 'own', 'jenna marbles wig', 'jenna marbles hair', 'jenna marbles orange hair', 'how to make a wig', 'ratchet', 'salon', 'ratchet salon', 'funny']</t>
  </si>
  <si>
    <t>6exhT930Ag4</t>
  </si>
  <si>
    <t>My Dogs Eat Pupsicles</t>
  </si>
  <si>
    <t>2019-08-22 05:13:39+00:00</t>
  </si>
  <si>
    <t>By the way if you're ever looking for Jolene, she belongs to our friend J. Cyrus you can find him at www.twitch.tv/jcyrus 
Please subscribe to my channel and my vlog channel!  I make new videos here every Wednesday and make vlogs during my majestical daily life. 
http://www.youtube.com/JennaMarbles
http://www.youtube.com/JennaMarblesVlog
Also our weekly podcast 
https://www.youtube.com/user/JennaJulienPodcast
Twitch
https://www.twitch.tv/jennajulien
And past gaming from Twitch to Jenna Julien Games
https://www.youtube.com/channel/UC_Z0x662N1VUN9J7FYwCwkg
Snapchat:
JennaKermarbles
Facebook: 
http://www.facebook.com/pages/Jenna-Mourey/311917224927
Twitter:
https://twitter.com/Jenna_Marbles
@Jenna_Marbles
https://twitter.com/jennajulien
@jennajulien
Merchandise:
http://jennamarblesblog.com/shop 
Tumblr: 
http://jennamarbles.tumblr.com/
Instagram
http://instagram.com/JennaMarbles</t>
  </si>
  <si>
    <t>['jenna', 'marbles', 'mourey', 'my', 'dogs', 'eat', 'pupsicles', 'popsicles', 'frozen', 'dog', 'treats', 'easy', 'at home', 'recipie', 'blender', 'watermelon', 'coconut', 'milk', 'greenie', 'toy', 'string', 'tree', 'backyard', 'kermit', 'peach', 'bunny', 'jolene', 'cute', 'funny', 'amazing', 'best', 'greyhound', 'italian greyhound', 'chihuahua', 'chug', 'pug', 'hurt', 'foot', 'sock', 'funniest', 'stealing', 'food', 'vlog', 'julien', 'solomita', 'boyfriend', 'nasty', 'boy', 'nastiest', 'eating']</t>
  </si>
  <si>
    <t>NMT_vIYjDbU</t>
  </si>
  <si>
    <t>Playing Episode: Love Life</t>
  </si>
  <si>
    <t>Playing Episode Love Life</t>
  </si>
  <si>
    <t>2019-08-15 09:00:49+00:00</t>
  </si>
  <si>
    <t>['jenna', 'marbles', 'mourey', 'playing', 'episode', 'love', 'life', 'mobile', 'game', 'awful', 'worst', 'stupid', 'story', 'line', 'julien', 'solomita', 'boyfriend', 'corny', 'cheesy', 'new', 'york', 'city', 'nyc', 'dream', 'girlfriend', 'friends', 'apartment', 'roommate', 'simulator', 'funny', 'funniest', 'best', 'play', 'through', 'video', 'gamer', 'nail', 'paint', 'painting', 'car', 'bike', 'bar', 'terrible', 'flirt', 'flirty', 'kiss', 'makeout', 'noah', 'ethan', 'beech', 'gameplay', 'high', 'school']</t>
  </si>
  <si>
    <t>wLVMrpByb_Q</t>
  </si>
  <si>
    <t>I Gave Myself A Claire's Makeover</t>
  </si>
  <si>
    <t>I Gave Myself A Claires Makeover</t>
  </si>
  <si>
    <t>2019-08-08 08:57:38+00:00</t>
  </si>
  <si>
    <t>['jenna', 'marbles', 'mourey', 'I gave', 'myself', 'claires', "claire's", 'makeover', 'clips', "90's", 'hair', 'accessories', 'glitter', 'earring', 'sunglasses', 'chokers', 'daisy', 'tattoo', 'pink', 'blue', 'green', 'yellow', 'clear', 'backpack', 'fanny', 'pack', 'glasses', 'case', '32', 'year', 'old', 'lady', 'grown', 'woman', 'vlog', 'julien', 'solomita', 'boyfriend', 'funny', 'best', 'bunny', 'kermit', 'mr.', 'chihuahua', 'greyhound', 'tie', 'dye', 'cute', 'cutest']</t>
  </si>
  <si>
    <t>4R6uNXAw9tM</t>
  </si>
  <si>
    <t>Taking Our Greyhound To The Beach For The First Time</t>
  </si>
  <si>
    <t>2019-08-01 03:17:38+00:00</t>
  </si>
  <si>
    <t>Although I really appreciate everyoneâ€™s suggestions about off leash dog beaches in southern CA,  please understand that Bunny was born and bred to race, was registered to race and spent at least some portion of her life on a racing tack. She is a sighthound, she will take off whenever she sees something to chase and will not respond to commands,
 it is her nature. We can train her to the best of our ability but part of adopting a rescue greyhound is agreeing that your dog will never be off leash unless they are in a fully fenced in environment (or are on a leash). They are very different dogs in that sense and no matter how much we would love to let her run on a beach, even an off leash dog beach,  safety already comes first and foremost with her.  Even well trained former racing Greys can have this as a safety issue, and we would never let her run free unless we were in a fully fenced in environment.  I hope you all can understand why this is the safest and best way currently in our state for her to enjoy the beach and if you are curious about rescue greyhoudsntonjist have a quick look on the internet. They are wonderful companions but do require some extra safety measures due to their ... well sighthoundedness lol. 
Please subscribe to my channel and my vlog channel!  I make  new videos here every Wednesday and make vlogs during my majestical daily life. 
http://www.youtube.com/JennaMarbles
http://www.youtube.com/JennaMarblesVlog
Also our weekly podcast 
https://www.youtube.com/user/JennaJulienPodcast
Twitch
https://www.twitch.tv/jennajulien
And past gaming from Twitch to Jenna Julien Games
https://www.youtube.com/channel/UC_Z0x662N1VUN9J7FYwCwkg
Snapchat:
JennaKermarbles
Facebook: 
http://www.facebook.com/pages/Jenna-Mourey/311917224927
Twitter:
https://twitter.com/Jenna_Marbles
@Jenna_Marbles
https://twitter.com/jennajulien
@jennajulien
Merchandise:
http://jennamarblesblog.com/shop 
Tumblr: 
http://jennamarbles.tumblr.com/
Instagram
http://instagram.com/JennaMarbles</t>
  </si>
  <si>
    <t>['jenna', 'marbles', 'mourey', 'taking', 'our', 'greyhound', 'to', 'the', 'beach', 'for', 'first', 'time', 'ocean', 'california', 'rescue', 'fun', 'full', 'sized', 'large', 'dog', 'dogs', 'kermit', 'cermet', 'cry', 'crying', 'nasty', 'ruining', 'julien', 'solomita', 'boyfriend', 'sandwiches', 'lunch', 'treats', 'training', 'leash', 'water', 'sand', 'pop', 'up', 'tent', 'running', 'walking', 'walk', 'cute', 'cutest', 'vlog', 'funny']</t>
  </si>
  <si>
    <t>dViWTpWxVgE</t>
  </si>
  <si>
    <t>Let's Paint With String</t>
  </si>
  <si>
    <t>Lets Paint With String</t>
  </si>
  <si>
    <t>2019-07-25 07:36:08+00:00</t>
  </si>
  <si>
    <t>['jenna', 'marbles', 'mourey', 'lets', 'paint', 'with', 'string', 'acrylic', 'pour', 'spread', 'yarn', 'easy', 'at home', 'beginner', 'funny', 'vlog', 'julien', 'solomita', 'boyfriend', 'art', 'stressed', 'kermit', 'dog', 'black', 'white', 'blue', 'green', 'pink', 'relaxing', 'soothing', 'hate', 'art fear', 'aries', 'virgo', 'mess', 'cool', 'awesome', 'easiest', 'simple', 'diy', 'style', 'abstract', 'knife', 'oil', 'olive', 'water', 'canvas', 'bunny']</t>
  </si>
  <si>
    <t>jcuAlQY-QNY</t>
  </si>
  <si>
    <t>We Went Camping In Our Backyard</t>
  </si>
  <si>
    <t>2019-07-18 00:22:57+00:00</t>
  </si>
  <si>
    <t>['jenna', 'marbles', 'mourey', 'we', 'went', 'camping', 'in', 'our', 'backyard', 'yard', 'outside', 'tent', 'multiple', 'dogs', 'kermit', 'mr.', 'peach', 'chihuahua', 'italian', 'greyhound', 'large', 'crate', 'sleeping', 'watching', 'netflix', 'movies', 'nicolas', 'cage', 'flashlight', 'setup', 'fun', 'overnight', 'vlog', 'julien', 'solomita', 'boyfriend', 'cute', 'fly', 'chasing', 'cermet', 'nasty', 'feet', 'smores', 'how to', 'bed', 'cabin', 'pop', 'up', 'stake', 'summer', 'mattress', 'sheets', 'pillows', 'blankets', 'bugs']</t>
  </si>
  <si>
    <t>0FPROLM3PMg</t>
  </si>
  <si>
    <t>I Gave Myself Those Awful Ramen Nails</t>
  </si>
  <si>
    <t>2019-07-11 09:13:25+00:00</t>
  </si>
  <si>
    <t>Here is Cristine's video talking far more in depth about her Holo 
Taco polishes, https://www.youtube.com/watch?v=Hq-99XWJ6TI I know they're all sold out right now but it's kind of for a good reason because those things are SICK AS HELL.  This is her website https://www.holotaco.com sorry y'all but you're just going to have a book an appointment at my ramen salon if you want HoloTaco on your nails I'm very affordable at the low low price of $600 per appointment I only do one appointment per year I'm very tired.  
Please subscribe to my channel and my vlog channel!  I make new videos here every Wednesday and make vlogs during my majestical daily life. 
http://www.youtube.com/JennaMarbles
http://www.youtube.com/JennaMarblesVlog
Also our weekly podcast 
https://www.youtube.com/user/JennaJulienPodcast
Twitch
https://www.twitch.tv/jennajulien
And past gaming from Twitch to Jenna Julien Games
https://www.youtube.com/channel/UC_Z0x662N1VUN9J7FYwCwkg
Snapchat:
JennaKermarbles
Facebook: 
http://www.facebook.com/pages/Jenna-Mourey/311917224927
Twitter:
https://twitter.com/Jenna_Marbles
@Jenna_Marbles
https://twitter.com/jennajulien
@jennajulien
Merchandise:
http://jennamarblesblog.com/shop 
Tumblr: 
http://jennamarbles.tumblr.com/
Instagram
http://instagram.com/JennaMarbles</t>
  </si>
  <si>
    <t>['jenna', 'marbles', 'mourey', 'I gave', 'myself', 'those', 'awful', 'ramen', 'nails', 'life', 'hack', 'noodles', 'top', 'fix', 'break', 'broken', 'things', 'acrylic', 'long', 'tips', 'tutorial', 'how to', 'powder', 'grind', 'dip', 'glue', 'holo', 'taco', 'blue', 'flakie', 'glitter', 'boyfriend', 'julien', 'solomita', 'kermit', 'peach', 'bunny', 'greyhound', 'italian', 'chicken', 'vlog', 'kitchen', 'ratchet', 'rachet', 'salon', 'at home', 'diy', 'works', 'it works', 'lol']</t>
  </si>
  <si>
    <t>QNODMzDhsMM</t>
  </si>
  <si>
    <t>I'm A Disco Ball</t>
  </si>
  <si>
    <t>Im A Disco Ball</t>
  </si>
  <si>
    <t>2019-07-04 07:51:21+00:00</t>
  </si>
  <si>
    <t>['jenna', 'marbles', 'mourey', "i'm", 'disco', 'ball', 'mirror', 'glue', 'face', 'head', 'green', 'screen', 'self', 'kitchen', 'diy', 'at', 'home', 'boyfriend', 'julien', 'solomita', 'girlfriend', 'kermit', 'cry', 'crying', 'sam', 'smith', 'jacob', 'sartorious', 'vidcon', 'titanic', 'tana', 'tanacon', 'shane', 'ryland', 'chuck', 'cheese', 'spin', 'spinning', 'reflect', 'light', 'funny', 'awesome', 'coachella', 'kids', 'baby', 'shark', 'hustle', 'raining', 'men', 'sweatshirt', 'whole', 'silver', 'paint', 'bald', 'cap', 'tutorial', 'funniest', 'best', 'fail']</t>
  </si>
  <si>
    <t>4VosRKPBGE8</t>
  </si>
  <si>
    <t>Corn on the Cob But Instead of the Corn Bone It's A Hotdog</t>
  </si>
  <si>
    <t>Corn on the Cob But Instead of the Corn Bone Its A Hotdog</t>
  </si>
  <si>
    <t>2019-06-26 23:16:03+00:00</t>
  </si>
  <si>
    <t>I'm Sorry. 
Here's Jason's Twitch stream if you're ever looking for him (just please I ask that you don't spam, just go say hi and be nice if you're going to go, that would be really great) https://www.twitch.tv/jasonsulli
The Corn Dog recipe I used (with vegan/gf substitutes, actually turned out fantastic, highly recommend if you're trying to get your corn dog on lol) https://www.theslowroasteditalian.com/2018/08/disneyland-corn-dogs-copycat-recipe.html
Also because I saw a lot of you laughing about the Sasquatch clip in the comments, here is the video that Jason's mod Scarfee put together of the very first time Jason Sasquatched.  This was (I believe) in 2017 when PUBG first came out so this was a pretty wild concept to most of us.  He then later went on to SasquatchTM in many twitch rivals tournaments and Squatchran at Shroud butt naked with his red hair out and it was just 10/10.  He has also been known to turn on area chat, naked and in a bush, and just say.... "dad?" several times.  Jason is a legend.  https://www.youtube.com/watch?v=aY-6YQSlK9I
Please subscribe to my channel and my vlog channel!  I make new videos here every Wednesday and make vlogs during my majestical daily life. 
http://www.youtube.com/JennaMarbles
http://www.youtube.com/JennaMarblesVlog
Also our weekly podcast 
https://www.youtube.com/user/JennaJulienPodcast
Twitch
https://www.twitch.tv/jennajulien
And past gaming from Twitch to Jenna Julien Games
https://www.youtube.com/channel/UC_Z0x662N1VUN9J7FYwCwkg
Snapchat:
JennaKermarbles
Facebook: 
http://www.facebook.com/pages/Jenna-Mourey/311917224927
Twitter:
https://twitter.com/Jenna_Marbles
@Jenna_Marbles
https://twitter.com/jennajulien
@jennajulien
Merchandise:
http://jennamarblesblog.com/shop 
Tumblr: 
http://jennamarbles.tumblr.com/
Instagram
http://instagram.com/JennaMarbles</t>
  </si>
  <si>
    <t>['jenna', 'marbles', 'mourey', 'corn', 'on', 'the', 'cob', 'cobb', 'but', 'instead', 'of', 'cornbone', 'corncob', "it's", 'hot', 'dog', 'hotdog', 'cooking', 'vlog', 'kitchen', 'julien', 'solomita', 'boyfriend', 'jason', 'sulli', 'twitch', 'clip', 'sasquatch', 'funny', 'broke', 'broken', 'terrible', 'fail', 'deep', 'fry', 'stick', 'aioli', 'chipotle', 'funniest', 'best', 'worst', 'awful', 'sideways', 'eating', 'eat', 'making', 'j&amp;j', 'challenge', 'pubg', 'wine', 'dinosaur', 'at home', 'how to', 'recipe', 'pinterest']</t>
  </si>
  <si>
    <t>5VErxiXnCVA</t>
  </si>
  <si>
    <t>Hydro Dipping A Pair of Crocs</t>
  </si>
  <si>
    <t>2019-06-20 06:07:31+00:00</t>
  </si>
  <si>
    <t>Obviously... the main problem with my hydro dipped pair of crocs is that they are just too cool to even exist I'm kidding we for some reason picked up acrylic spray paint instead of regular spray paint, although I'm not 100% sure if regular spray paint would work better or worse, probably just differently or at least not crack and flake off as easily.  But yes I wound up with just essentially painted crocs WHICH IS STILL BADASS AND YES I LEAVE AN ART TRAIL WHEREVER I GO.  But will probably eventually flake off entirely even with the layer of sealant.  I would definitely recommend this form of fun having however!  I had a 10/10 time doing it and although I would have liked to have had a beautiful long lasting pair of crocs to wear, I think I might give it another go with a different type of paint and absolutely love the effect it created.  Below are the clips that I used from people (more successfully and knowledgeably) hydro dipping sneakers as well a pair of crocs that *deeply* inspired me so at least their shoes came out better than mine.  But I'm still going to wear mine anyways.  I don't really care.  I hope this inspired you to have some hydro dip fun in the future or to check out some videos on youtube because they are in fact very relaxing to watch.  Anyways I gotta go vacuum everything my feet touched.  Goodbye have a good day.  
https://www.youtube.com/watch?v=WNaLWvYlkXk&amp;t=285s
https://www.youtube.com/watch?v=1b-2_7Dq76g&amp;t=204s
https://www.youtube.com/watch?v=P8jpvPegfgU
Please subscribe to my channel and my vlog channel!  I make new videos here every Wednesday and make vlogs during my majestical daily life. 
http://www.youtube.com/JennaMarbles
http://www.youtube.com/JennaMarblesVlog
Also our weekly podcast 
https://www.youtube.com/user/JennaJulienPodcast
Twitch
https://www.twitch.tv/jennajulien
And past gaming from Twitch to Jenna Julien Games
https://www.youtube.com/channel/UC_Z0x662N1VUN9J7FYwCwkg
Snapchat:
JennaKermarbles
Facebook: 
http://www.facebook.com/pages/Jenna-Mourey/311917224927
Twitter:
https://twitter.com/Jenna_Marbles
@Jenna_Marbles
https://twitter.com/jennajulien
@jennajulien
Merchandise:
http://jennamarblesblog.com/shop 
Tumblr: 
http://jennamarbles.tumblr.com/
Instagram
http://instagram.com/JennaMarbles</t>
  </si>
  <si>
    <t>['jenna', 'marbles', 'mourey', 'hydro', 'dip', 'dipping', 'shoes', 'crocs', 'rainbow', 'tie', 'dye', 'spray', 'paint', 'acrylic', 'water', 'marble', 'marbling', 'awesome', 'vlog', 'art', '32', 'year', 'old', 'lady', 'julien', 'solomita', 'boyfriend', 'kermit', 'bunny', 'peach', 'fail', 'flake', 'cool', 'technique', 'pink', 'blue', 'orange', 'yellow', 'green', 'sneakers', 'didnt', 'work', 'failed', 'miserably', 'awful', 'worst', 'ugly', 'ugliest', 'hand', 'lookbook', 'slow', 'motion']</t>
  </si>
  <si>
    <t>QZsF6ogRjAA</t>
  </si>
  <si>
    <t>MemeðŸ‘ ReviewðŸ‘ 3</t>
  </si>
  <si>
    <t>Meme Review 3</t>
  </si>
  <si>
    <t>2019-06-13 07:54:19+00:00</t>
  </si>
  <si>
    <t>thanks to everyone who made videos, the one's I watched are linked below
ruining harry potter
https://www.youtube.com/watch?v=bHtp0bNRRfM&amp;feature=youtu.be
ruining harry potter 2
https://www.youtube.com/watch?v=XdPFvOI_NR0
ruining harry potter 3
https://www.youtube.com/watch?v=vfGUQUUX0pQ
wicked
https://www.youtube.com/watch?v=e-XM8uVMbbY
the rab witch project
https://www.youtube.com/watch?v=p23iDBoQM5E
mukbang
https://www.youtube.com/watch?v=8FZhTN2lsVg
nasty files (playlist)
https://www.youtube.com/watch?v=4j-TxCTi94c&amp;list=PLKh5V1WQTHJWu9-nFd04q8YqEJ9N9k67Z
like a dragon
https://www.youtube.com/watch?v=rOnJc-sSosk
bunny is yes
https://www.youtube.com/watch?v=xYe3hvpVx_8
my name is kermit
https://www.youtube.com/watch?v=3K7l4HBnd9g
mgm
https://www.youtube.com/watch?v=SMmUMZpZSaU
power rangers
https://www.youtube.com/watch?v=P-Lzt1iyFuk
coming back from the club
https://www.youtube.com/watch?v=qfTD8RfMzNY
podcast songs
https://www.youtube.com/watch?v=PaEAGCOT6Rg
Please subscribe to my channel and my vlog channel!  I make new videos here every Wednesday and make vlogs during my majestical daily life. 
http://www.youtube.com/JennaMarbles
http://www.youtube.com/JennaMarblesVlog
Also our weekly podcast 
https://www.youtube.com/user/JennaJulienPodcast
Twitch
https://www.twitch.tv/jennajulien
And past gaming from Twitch to Jenna Julien Games
https://www.youtube.com/channel/UC_Z0x662N1VUN9J7FYwCwkg
Snapchat:
JennaKermarbles
Facebook: 
http://www.facebook.com/pages/Jenna-Mourey/311917224927
Twitter:
https://twitter.com/Jenna_Marbles
@Jenna_Marbles
https://twitter.com/jennajulien
@jennajulien
Merchandise:
http://jennamarblesblog.com/shop 
Tumblr: 
http://jennamarbles.tumblr.com/
Instagram
http://instagram.com/JennaMarbles</t>
  </si>
  <si>
    <t>['jenna', 'marbles', 'mourey', 'meme', 'review', 'jenna meme', 'jenna watches', 'funny', 'jenna meme review', 'jenna marbles edit', 'jenna marbles meme', 'jenna reacts', 'reacting', 'reacting to memes', 'funny edit', 'harry potter', 'ruining', 'scenes', 'jenna harry potter', 'kermit', 'mr marbles', 'peach', 'bunny', 'nasty', 'nasty files', 'podcast', 'nasty kermit', 'day by dave', 'song', 'jnjmemes', 'thanos', 'kermit thanos', 'avengers', 'singing songs', 'kesha', 'ed sheeran', 'blair witch', 'power rangers', 'horror', 'trailer', 'best']</t>
  </si>
  <si>
    <t>jdgKtzL3RQE</t>
  </si>
  <si>
    <t>11 Shirts For Marbles' 11th Birthday</t>
  </si>
  <si>
    <t>11 Shirts For Marbles 11th Birthday</t>
  </si>
  <si>
    <t>2019-06-06 05:40:42+00:00</t>
  </si>
  <si>
    <t>Music is by the lovely Andrew Applepie called "Love (instrumental)" https://open.spotify.com/artist/5BYcwjrQth7em7maAt0yKE
Please subscribe to my channel and my vlog channel!  I make new videos here every Wednesday and make vlogs during my majestical daily life. 
http://www.youtube.com/JennaMarbles
http://www.youtube.com/JennaMarblesVlog
Also our weekly podcast 
https://www.youtube.com/user/JennaJulienPodcast
Twitch
https://www.twitch.tv/jennajulien
And past gaming from Twitch to Jenna Julien Games
https://www.youtube.com/channel/UC_Z0x662N1VUN9J7FYwCwkg
Snapchat:
JennaKermarbles
Facebook: 
http://www.facebook.com/pages/Jenna-Mourey/311917224927
Twitter:
https://twitter.com/Jenna_Marbles
@Jenna_Marbles
https://twitter.com/jennajulien
@jennajulien
Merchandise:
http://jennamarblesblog.com/shop 
Tumblr: 
http://jennamarbles.tumblr.com/
Instagram
http://instagram.com/JennaMarbles</t>
  </si>
  <si>
    <t>['jenna', 'marbles', 'mourey', 'kermit', 'mr marbles', 'bunny', 'peach', 'chihuahua', 'greyhound', 'italian', 'birthday', '11th', 'shirts', 'try', 'on', 'dress', 'up', 'dresses', 'blue', 'pink', 'slow', 'mo', 'glamour', 'beauty', 'fashion', 'adorable', 'cutest', 'party', 'candles', 'cake', 'happy birthday', 'cermet', 'ruin', 'ruining', 'bark', 'barking', 'cry', 'crying', 'tank', 'top', 'collered', 't-shirt', 'jean', 'jacket', 'sweater', 'fireplace', 'pajamas', 'dog', 'doggy', 'big', 'and', 'little', 'dogs', 'dog birthday', 'cute', 'amazing', 'awesome', 'julien', 'solomita', 'boyfriend']</t>
  </si>
  <si>
    <t>BhHDngFIwM0</t>
  </si>
  <si>
    <t>UC8-Th83bH_thdKZDJCrn88g</t>
  </si>
  <si>
    <t>#CarolineRhea thought â€œtap your cardâ€ meant with your finger: â€œIt worked on Sabrina.â€ #shorts</t>
  </si>
  <si>
    <t>CarolineRhea thought tap your card meant with your finger It worked on Sabrina shorts</t>
  </si>
  <si>
    <t>2022-11-03 15:34:07+00:00</t>
  </si>
  <si>
    <t>Joey Bada$$ with Men I Trust: Show Me | The Tonight Show Starring Jimmy Fallon</t>
  </si>
  <si>
    <t>Joey Bada with Men I Trust Show Me The Tonight Show Starring Jimmy Fallon</t>
  </si>
  <si>
    <t>2022-11-03 04:36:08+00:00</t>
  </si>
  <si>
    <t>Joey Bada$$ and Men I Trust perform "Show Me" for The Tonight Show.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Joey Bada$$ with Men I Trust: Show Me | The Tonight Show Starring Jimmy Fallon
http://www.youtube.com/fallontonight
#FallonTonight 
#JoeyBadass
#JimmyFallon</t>
  </si>
  <si>
    <t>['tonight show', 'jimmy fallon', 'NBC', 'NBC TV', 'Television', 'Funny', 'Talk Show', 'comedic', 'humor', 'snl', 'tonight', 'show', 'jokes', 'funny video', 'interview', 'variety', 'comedy sketches', 'talent', 'celebrities', 'video', 'clip', 'highlight', '2000', '1999', 'All-Amerikkkan Bada$$', 'B4.DA.$$', 'Summer Nights', 'Survival Tactics', 'Devastated', 'Love is Only A Feeling', 'The Highs &amp; The Lows', 'Show Me live', 'musical guest', 'performance', 'live performance', 'Show Me', 'Joey Bada$$', 'Men I Trust']</t>
  </si>
  <si>
    <t>Z3Zg4iJsi48</t>
  </si>
  <si>
    <t>LaTanya Richardson Jackson Breaks Down the Plot of Her Play The Piano Lesson | The Tonight Show</t>
  </si>
  <si>
    <t>LaTanya Richardson Jackson Breaks Down the Plot of Her Play The Piano Lesson The Tonight Show</t>
  </si>
  <si>
    <t>2022-11-03 04:27:44+00:00</t>
  </si>
  <si>
    <t>LaTanya Richardson Jackson talks about why she doesn't focus on who is in the crowd of her shows, her first impression of her husband Samuel L. Jackson and her Broadway show The Piano Lesson.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LaTanya Richardson Jackson Breaks Down the Plot of Her Play The Piano Lesson | The Tonight Show
http://www.youtube.com/fallontonight
#FallonTonight 
#LaTanyaRichardsonJackson
#JimmyFallon</t>
  </si>
  <si>
    <t>['tonight show', 'jimmy fallon', 'LaTanya Richardson Jackson', 'Breaks Down', 'Plot', 'Play', 'The Piano Lesson', 'NBC', 'NBC TV', 'Television', 'Funny', 'Talk Show', 'comedic', 'humor', 'snl', 'tonight', 'show', 'jokes', 'funny video', 'interview', 'variety', 'comedy sketches', 'talent', 'celebrities', 'video', 'clip', 'highlight', 'husband', 'Samuel L. Jackson', 'Broadway', 'theatre', 'off-Broadway productions', 'The Fighting Temptations', 'Juanita', 'Losing Isaiah', 'The Watsons Go To Birmingham', 'U.S. Marshalls', 'Within These Walls']</t>
  </si>
  <si>
    <t>cOOirDGlCRo</t>
  </si>
  <si>
    <t>Cole Hauser Dishes on Season 5 of Yellowstone and the Special Gift He Gave Drake | The Tonight Show</t>
  </si>
  <si>
    <t>Cole Hauser Dishes on Season 5 of Yellowstone and the Special Gift He Gave Drake The Tonight Show</t>
  </si>
  <si>
    <t>2022-11-03 04:19:33+00:00</t>
  </si>
  <si>
    <t>Cole Hauser talks about the success of his show Yellowstone, gifting Drake a pair of boots and why he was drawn to the role of Rip Wheeler.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Cole Hauser Dishes on Season 5 of Yellowstone and the Special Gift He Gave Drake | The Tonight Show
http://www.youtube.com/fallontonight
#FallonTonight 
#ColeHauser
#JimmyFallon</t>
  </si>
  <si>
    <t>['tonight show', 'jimmy fallon', 'NBC', 'NBC TV', 'Television', 'Funny', 'Talk Show', 'comedic', 'humor', 'snl', 'tonight', 'show', 'jokes', 'funny video', 'interview', 'variety', 'comedy sketches', 'talent', 'celebrities', 'video', 'clip', 'highlight', 'Yellowstone', 'Higher Learning', 'School Ties', 'Dazed and Confused', 'Good Will Hunting', 'Pitch Black', 'Tigerland', "Hart's War", 'Tears of the Sun', 'The Family that Preys', '2 Fast 2 Furious', 'The Cave', 'The Break-Up', 'A Good Day to Die Hard', 'Olympus Has Fallen', 'Drake', 'Rip Wheeler']</t>
  </si>
  <si>
    <t>DVrb7GT1A0A</t>
  </si>
  <si>
    <t>George Lopez Discusses Starring in Lopez vs. Lopez with His Daughter | The Tonight Show</t>
  </si>
  <si>
    <t>George Lopez Discusses Starring in Lopez vs Lopez with His Daughter The Tonight Show</t>
  </si>
  <si>
    <t>2022-11-03 04:11:28+00:00</t>
  </si>
  <si>
    <t>George Lopez shows off his Rolex that once belonged to Johnny Carson and discusses starring in NBC's Lopez vs. Lopez with his daughter.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George Lopez Discusses Starring in Lopez vs. Lopez with His Daughter | The Tonight Show
http://www.youtube.com/fallontonight
#FallonTonight 
#GeorgeLopez
#JimmyFallon</t>
  </si>
  <si>
    <t>['tonight show', 'jimmy fallon', 'NBC', 'NBC TV', 'Television', 'Funny', 'Talk Show', 'comedic', 'humor', 'snl', 'tonight', 'show', 'jokes', 'funny video', 'interview', 'variety', 'comedy sketches', 'talent', 'celebrities', 'video', 'clip', 'highlight', 'george lopez', 'the adventures of sharkboy and lavagirl', 'lopez vs. lopez', 'rio', 'beverly hills chihuahua', 'lopez tonight', 'comedian', 'stand-up comedian', 'Rolex', 'Johnny Carson', 'Lopez vs. Lopez', 'George Lopez', 'daughter']</t>
  </si>
  <si>
    <t>TMQpJYDQswo</t>
  </si>
  <si>
    <t>Jimmy Spills on Recording His Holiday Song with Dolly Parton | The Tonight Show</t>
  </si>
  <si>
    <t>Jimmy Spills on Recording His Holiday Song with Dolly Parton The Tonight Show</t>
  </si>
  <si>
    <t>2022-11-03 04:02:52+00:00</t>
  </si>
  <si>
    <t>Jimmy takes a moment to talk about working with Dolly Parton on their holiday song "Almost Too Early for Christmas."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Jimmy Spills on Recording His Holiday Song with Dolly Parton | The Tonight Show
http://www.youtube.com/fallontonight
#FallonTonight
#JimmyFallon</t>
  </si>
  <si>
    <t>['tonight show', 'jimmy fallon', 'Dolly Parton', 'holiday song', 'Almost Too Early for Christmas', 'NBC', 'NBC TV', 'Television', 'Funny', 'Talk Show', 'comedic', 'humor', 'snl', 'tonight', 'show', 'jokes', 'funny video', 'interview', 'variety', 'comedy sketches', 'talent', 'celebrities', 'video', 'clip', 'highlight', 'christmas', 'holidays', 'winter', 'xmas', 'happy holidays', 'november', 'fall', 'recording', 'studio', 'working', 'producing', 'music', 'holiday music', 'festive music', 'parody song']</t>
  </si>
  <si>
    <t>dsk29LEGb_Q</t>
  </si>
  <si>
    <t>Tonight Show Polls: Have You Seen The Watcher on Netflix? | The Tonight Show Starring Jimmy Fallon</t>
  </si>
  <si>
    <t>Tonight Show Polls Have You Seen The Watcher on Netflix The Tonight Show Starring Jimmy Fallon</t>
  </si>
  <si>
    <t>2022-11-03 03:54:25+00:00</t>
  </si>
  <si>
    <t>Jimmy runs through the results of some little-known polls asking things like "Why did you take out a loan?"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Tonight Show Polls: Have You Seen The Watcher on Netflix? | The Tonight Show Starring Jimmy Fallon
http://www.youtube.com/fallontonight
#FallonTonight
#JimmyFallon</t>
  </si>
  <si>
    <t>['tonight show', 'jimmy fallon', 'NBC', 'NBC TV', 'Television', 'Funny', 'Talk Show', 'comedic', 'humor', 'snl', 'tonight', 'show', 'jokes', 'funny video', 'interview', 'variety', 'comedy sketches', 'talent', 'celebrities', 'video', 'clip', 'highlight', 'tonight show polls', 'The Watcher', 'Netflix', 'polls', 'lunch', 'halloween', 'candy', 'loan', 'car', 'mortgage', 'twitter', 'banana', 'powerball', 'lottery number', 'lottery', 'gym', 'treadmill', 'property brothers', 'christmas', 'holidays', 'Mariah Carey', 'winter']</t>
  </si>
  <si>
    <t>RbisV42tkxU</t>
  </si>
  <si>
    <t>News Smash: Taylor Swift Domination, Stouffer's Lasagna Bloody Mary | The Tonight Show</t>
  </si>
  <si>
    <t>News Smash Taylor Swift Domination Stouffers Lasagna Bloody Mary The Tonight Show</t>
  </si>
  <si>
    <t>2022-11-03 03:46:06+00:00</t>
  </si>
  <si>
    <t>Jimmy covers all the recent news, like the midterm elections, Taylor Swift becoming the first artist to hold the top ten spots on the Billboard Hot 100 at once and more.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News Smash: Taylor Swift Domination, Stouffer's Lasagna Bloody Mary | The Tonight Show
http://www.youtube.com/fallontonight
#FallonTonight
#JimmyFallon</t>
  </si>
  <si>
    <t>['tonight show', 'jimmy fallon', 'News Smash', 'Taylor Swift', 'Domination', "Stouffer's Lasagna", 'Bloody Mary', 'midterm elections', 'Billboard Hot 100', 'NBC', 'NBC TV', 'Television', 'Funny', 'Talk Show', 'comedic', 'humor', 'snl', 'tonight', 'show', 'jokes', 'funny video', 'interview', 'variety', 'comedy sketches', 'talent', 'celebrities', 'video', 'clip', 'highlight', 'politics', 'politician', 'artist', 'music', 'album', 'song', 'musician', 'news', 'trending news', 'latest news', 'recent news']</t>
  </si>
  <si>
    <t>aPRRaC18erI</t>
  </si>
  <si>
    <t>Biden Drags Phillies Fans, Adele Reveals How to Actually Pronounce Her Name | The Tonight Show</t>
  </si>
  <si>
    <t>Biden Drags Phillies Fans Adele Reveals How to Actually Pronounce Her Name The Tonight Show</t>
  </si>
  <si>
    <t>2022-11-03 03:37:27+00:00</t>
  </si>
  <si>
    <t>Jimmy addresses President Biden delivering a speech about the midterm election and the news that a group of January 6 rioters spent $400 at Olive Garden after the attack.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Biden Drags Phillies Fans, Adele Reveals How to Actually Pronounce Her Name | The Tonight Show
http://www.youtube.com/fallontonight
#FallonTonight
#JimmyFallon</t>
  </si>
  <si>
    <t>['tonight show', 'jimmy fallon', 'Biden', 'Drags', 'Phillies Fans', 'Adele', 'Reveals', 'Pronounce', 'Name', 'President', 'speech', 'midterm election', 'January 6', 'rioters', 'Olive Garden', 'NBC', 'NBC TV', 'Television', 'Funny', 'Talk Show', 'comedic', 'humor', 'snl', 'tonight', 'show', 'jokes', 'funny video', 'interview', 'variety', 'comedy sketches', 'talent', 'celebrities', 'video', 'clip', 'highlight', 'monologue', 'politics', 'politicians', 'election', 'music', 'singer', 'musician', 'current news', 'recent news']</t>
  </si>
  <si>
    <t>KU5rOVXzk3g</t>
  </si>
  <si>
    <t>Nakia has arrived. #LupitaNyongo #WakandaForever #BlackPanther #FallonTonight</t>
  </si>
  <si>
    <t>Nakia has arrived LupitaNyongo WakandaForever BlackPanther FallonTonight</t>
  </si>
  <si>
    <t>2022-11-02 17:39:57+00:00</t>
  </si>
  <si>
    <t>eWUzTCtorm8</t>
  </si>
  <si>
    <t>â€œWeird Alâ€ Yankovic knows how to make an entrance! #shorts</t>
  </si>
  <si>
    <t>Weird Al Yankovic knows how to make an entrance shorts</t>
  </si>
  <si>
    <t>2022-11-02 16:39:32+00:00</t>
  </si>
  <si>
    <t>rjxCu9PCMuw</t>
  </si>
  <si>
    <t>A Performance from Almost Famous: Tiny Dancer | The Tonight Show Starring Jimmy Fallon</t>
  </si>
  <si>
    <t>A Performance from Almost Famous Tiny Dancer The Tonight Show Starring Jimmy Fallon</t>
  </si>
  <si>
    <t>2022-11-02 04:33:27+00:00</t>
  </si>
  <si>
    <t>The cast of Almost Famous performs "Tiny Dancer" for The Tonight Show.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A Performance from Almost Famous: Tiny Dancer | The Tonight Show Starring Jimmy Fallon
http://www.youtube.com/fallontonight
#FallonTonight 
#AlmostFamous
#JimmyFallon</t>
  </si>
  <si>
    <t>['tonight show', 'jimmy fallon', 'NBC', 'NBC TV', 'Television', 'Funny', 'Talk Show', 'comedic', 'humor', 'snl', 'tonight', 'show', 'jokes', 'funny video', 'interview', 'variety', 'comedy sketches', 'talent', 'celebrities', 'video', 'clip', 'highlight', 'Cameron Crowe', 'almost famous', 'broadway', 'broadway musical', 'singing', 'dancing', 'acting', 'performing', 'broadway performance', 'live performance', 'tom kitt', 'jeremy herrin', 'tiny dancer', 'Almost Famous', 'Almost Famous performance', 'Almost Famous on Tonight Show', 'Almost Famous on Jimmy Fallon']</t>
  </si>
  <si>
    <t>mSQm6pDBiYw</t>
  </si>
  <si>
    <t>"Weird Al" Yankovic Reveals the Truth About His Relationship with Madonna (Extended) | Tonight Show</t>
  </si>
  <si>
    <t>Weird Al Yankovic Reveals the Truth About His Relationship with Madonna Extended Tonight Show</t>
  </si>
  <si>
    <t>2022-11-02 04:23:59+00:00</t>
  </si>
  <si>
    <t>"Weird Al" Yankovic talks about being portrayed by Daniel Radcliffe in Weird: The Al Yankovic Story, how the movie came to fruition and his platonic relationship with Madonna.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"Weird Al" Yankovic Reveals the Truth About His Relationship with Madonna (Extended) | Tonight Show
http://www.youtube.com/fallontonight
#FallonTonight 
#WeirdAlYankovic
#JimmyFallon</t>
  </si>
  <si>
    <t>['tonight show', 'jimmy fallon', 'NBC', 'NBC TV', 'Television', 'Funny', 'Talk Show', 'comedic', 'humor', 'snl', 'tonight', 'show', 'jokes', 'funny video', 'interview', 'variety', 'comedy sketches', 'talent', 'celebrities', 'video', 'clip', 'highlight', 'parodies', 'improv', 'improvisation', 'Trapped in the Drive-Thru', 'Amish Paradise', 'Party in the CIA', 'White &amp; Nerdy', 'Eat It', 'parody musician', 'spoof', 'Daniel Radcliffe', 'Weird: The Al Yankovic Story', 'madonna', 'Weird Al Yankovic', 'Weird Al Yankovic interview', 'Weird Al Yankovic on Tonight Show']</t>
  </si>
  <si>
    <t>APFC3uEJY28</t>
  </si>
  <si>
    <t>Cameron Crowe Invites Jimmy to Reprise His Role in Almost Famous on Broadway (Extended)</t>
  </si>
  <si>
    <t>Cameron Crowe Invites Jimmy to Reprise His Role in Almost Famous on Broadway Extended</t>
  </si>
  <si>
    <t>2022-11-02 04:15:48+00:00</t>
  </si>
  <si>
    <t>Cameron Crowe talks about working with composer Tom Kitt to write songs for Almost Famous on Broadway and how Led Zeppelin almost inspired the title for the Almost Famous movie.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Cameron Crowe Invites Jimmy to Reprise His Role in Almost Famous on Broadway (Extended)
http://www.youtube.com/fallontonight
#FallonTonight 
#CameronCrowe
#JimmyFallon</t>
  </si>
  <si>
    <t>['tonight show', 'jimmy fallon', 'Tom Kitt', 'Led Zeppelin', 'Almost Famous', 'Broadway', 'title', 'NBC', 'NBC TV', 'Television', 'Funny', 'Talk Show', 'comedic', 'humor', 'snl', 'tonight', 'show', 'jokes', 'funny video', 'interview', 'variety', 'comedy sketches', 'talent', 'celebrities', 'video', 'clip', 'highlight', 'director', 'producer', 'screenwriter', 'actor', 'rolling stone magazine', 'Vanilla SkyJerry Macguire', 'Singles', 'Say Anything', 'Aloha', 'Inspired', 'Cameron Crowe', 'composer', 'Extended']</t>
  </si>
  <si>
    <t>ZezYpHPIKY4</t>
  </si>
  <si>
    <t>Lupita Nyong'o Was Overwhelmed by Rihanna's Presence (Extended) | The Tonight Show</t>
  </si>
  <si>
    <t>Lupita Nyongo Was Overwhelmed by Rihannas Presence Extended The Tonight Show</t>
  </si>
  <si>
    <t>2022-11-02 04:06:32+00:00</t>
  </si>
  <si>
    <t>Lupita Nyong'o talks about how she got cast by Marvel in the Black Panther movie, discusses starring in the movie with her former classmate Winston Duke and takes a moment to share her memories with Chadwick Boseman.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Lupita Nyong'o Was Overwhelmed by Rihanna's Presence (Extended) | The Tonight Show
http://www.youtube.com/fallontonight
#FallonTonight 
#LupitaNyongo
#JimmyFallon</t>
  </si>
  <si>
    <t>['tonight show', 'jimmy fallon', 'Marvel', 'Black Panther', 'movie', 'Winston Duke', 'memories', 'Chadwick Boseman', 'Rihanna', 'NBC', 'NBC TV', 'Television', 'Funny', 'Talk Show', 'comedic', 'humor', 'snl', 'tonight', 'show', 'jokes', 'funny video', 'interview', 'variety', 'comedy sketches', 'talent', 'celebrities', 'video', 'clip', 'highlight', 'Us', 'Black Panther: Wakanda Forever', 'The 355', '12 Years A Slave', 'Little Monsters', 'Queen of Katwe', 'Star Wars: The Force Awakens', 'Maz Kanata']</t>
  </si>
  <si>
    <t>6M71s3z0l4I</t>
  </si>
  <si>
    <t>Jimmy Reacts to TikTok Removing His "Almost Too Early for Christmas" Post | The Tonight Show</t>
  </si>
  <si>
    <t>Jimmy Reacts to TikTok Removing His Almost Too Early for Christmas Post The Tonight Show</t>
  </si>
  <si>
    <t>2022-11-02 03:57:35+00:00</t>
  </si>
  <si>
    <t>Jimmy talks about his new holiday song with Dolly Parton and suing himself for using his own song on TikTok.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Jimmy Reacts to TikTok Removing His "Almost Too Early for Christmas" Post | The Tonight Show
http://www.youtube.com/fallontonight
#FallonTonight
#JimmyFallon</t>
  </si>
  <si>
    <t>['tonight show', 'jimmy fallon', 'NBC', 'NBC TV', 'Television', 'Funny', 'Talk Show', 'comedic', 'humor', 'snl', 'tonight', 'show', 'jokes', 'funny video', 'interview', 'variety', 'comedy sketches', 'talent', 'celebrities', 'video', 'clip', 'highlight', 'Dolly Parton', 'TikTok', 'tik tok', 'holiday', 'song', 'suing', 'social media', 'Almost Too Early for Christmas', 'holiday song', 'christmas', 'holidays', 'december', 'santa', 'tiktok song', 'november', 'fall', 'winter', 'season', 'holiday season']</t>
  </si>
  <si>
    <t>5KAqwvd5rJs</t>
  </si>
  <si>
    <t>WeTweet: The Tooth Fairy, Texting While Walking, Croissants | The Tonight Show Starring Jimmy Fallon</t>
  </si>
  <si>
    <t>WeTweet The Tooth Fairy Texting While Walking Croissants The Tonight Show Starring Jimmy Fallon</t>
  </si>
  <si>
    <t>2022-11-02 03:48:36+00:00</t>
  </si>
  <si>
    <t>Jimmy gets help from the audience to decide what he should post on Twitter based on which tweet gets the most votes.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WeTweet: The Tooth Fairy, Texting While Walking, Croissants | The Tonight Show Starring Jimmy Fallon
http://www.youtube.com/fallontonight
#FallonTonight
#JimmyFallon</t>
  </si>
  <si>
    <t>['tonight show', 'jimmy fallon', 'NBC', 'NBC TV', 'Television', 'Funny', 'Talk Show', 'comedic', 'humor', 'snl', 'tonight', 'show', 'jokes', 'funny video', 'interview', 'variety', 'comedy sketches', 'talent', 'celebrities', 'video', 'clip', 'highlight', 'WeTweet', 'Tonight Show WeTweet', 'Jimmy Fallon WeTweet', 'Higgins', 'QuestLove', 'Twitter', 'retweet', 'social media', 'voting', 'audience participation', 'up vote', 'down vote', 'polling', 'popular', 'The Tooth Fairy', 'Croissants', 'audience vote']</t>
  </si>
  <si>
    <t>PaKTNoTKkXc</t>
  </si>
  <si>
    <t>GOP Prepares for Trump Indictment, Elon Musk Hopes to Bring Back Vine | The Tonight Show</t>
  </si>
  <si>
    <t>GOP Prepares for Trump Indictment Elon Musk Hopes to Bring Back Vine The Tonight Show</t>
  </si>
  <si>
    <t>2022-11-02 03:30:55+00:00</t>
  </si>
  <si>
    <t>Jimmy addresses a paper ballot shortage that could potentially impact the midterm elections and Biden kicking off his final campaign push.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GOP Prepares for Trump Indictment, Elon Musk Hopes to Bring Back Vine | The Tonight Show
http://www.youtube.com/fallontonight
#FallonTonight
#JimmyFallon</t>
  </si>
  <si>
    <t>['tonight show', 'jimmy fallon', 'GOP', 'Trump', 'Indictment', 'Elon Musk', 'paper ballot', 'shortage', 'midterm elections', 'Biden', 'campaign push', 'NBC', 'NBC TV', 'Television', 'Funny', 'Talk Show', 'comedic', 'humor', 'snl', 'tonight', 'show', 'jokes', 'funny video', 'interview', 'variety', 'comedy sketches', 'talent', 'celebrities', 'video', 'clip', 'highlight', 'monologue', 'Trump Indictment', 'Vine', 'president', 'politics', 'politicians', 'election', 'voting', 'republicans', 'democrats', 'social media']</t>
  </si>
  <si>
    <t>4QRf2tRNrfs</t>
  </si>
  <si>
    <t>#DanielRadcliffe reacts to people dressing up as #HarryPotter for Halloween! #shorts</t>
  </si>
  <si>
    <t>DanielRadcliffe reacts to people dressing up as HarryPotter for Halloween shorts</t>
  </si>
  <si>
    <t>2022-11-01 21:05:37+00:00</t>
  </si>
  <si>
    <t>9why2zHXVcc</t>
  </si>
  <si>
    <t>Caroline Rhea Had an Embarrassing Moment While Buying Halloween Candy | The Tonight Show</t>
  </si>
  <si>
    <t>Caroline Rhea Had an Embarrassing Moment While Buying Halloween Candy The Tonight Show</t>
  </si>
  <si>
    <t>2022-11-01 04:38:41+00:00</t>
  </si>
  <si>
    <t>Caroline Rhea shares an embarrassing moment that happened to her while buying Halloween candy and makes Jimmy do his impression of Gilbert Gottfried.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Caroline Rhea Had an Embarrassing Moment While Buying Halloween Candy | The Tonight Show
http://www.youtube.com/fallontonight
#FallonTonight 
#CarolineRhea
#JimmyFallon</t>
  </si>
  <si>
    <t>['tonight show', 'jimmy fallon', 'NBC', 'NBC TV', 'Television', 'Funny', 'Talk Show', 'comedic', 'humor', 'snl', 'tonight', 'show', 'jokes', 'funny video', 'interview', 'variety', 'comedy sketches', 'talent', 'celebrities', 'video', 'clip', 'Sabrina the Teenage Witch', 'Chilling Adventures of Sabrina', 'Phineas and Ferb', 'Sydney to the Max', 'The Caroline Rhea Show', 'Bruno &amp; Boots', 'Go Jump In The Pool', 'Caroline Rhea', 'Caroline Rhea on Tonight Show', 'Caroline Rhea on Jimmy Fallon', 'Caroline Rhea interview', 'Gilbert Gottfried', 'hilda spellman']</t>
  </si>
  <si>
    <t>vIh5k9Y3BQM</t>
  </si>
  <si>
    <t>Caroline Rhea Stand-Up: Dating, Astrology and Having a Teenage Daughter | The Tonight Show</t>
  </si>
  <si>
    <t>Caroline Rhea StandUp Dating Astrology and Having a Teenage Daughter The Tonight Show</t>
  </si>
  <si>
    <t>2022-11-01 04:29:38+00:00</t>
  </si>
  <si>
    <t>Comedian Caroline Rhea talks about dating, astrology and having a teenager.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Caroline Rhea Stand-Up: Dating, Astrology and Having a Teenage Daughter | The Tonight Show
http://www.youtube.com/fallontonight
#FallonTonight 
#CarolineRhea
#JimmyFallon</t>
  </si>
  <si>
    <t>['tonight show', 'jimmy fallon', 'NBC', 'NBC TV', 'Television', 'Funny', 'Talk Show', 'comedic', 'humor', 'snl', 'tonight', 'show', 'jokes', 'funny video', 'interview', 'variety', 'comedy sketches', 'talent', 'celebrities', 'video', 'clip', 'highlight', 'Sabrina the Teenage Witch', 'Chilling Adventures of Sabrina', 'Phineas and Ferb', 'Sydney to the Max', 'The Caroline Rhea Show', 'Bruno &amp; Boots', 'Go Jump In The Pool', 'Caroline Rhea', 'Caroline Rhea on Tonight Show', 'Caroline Rhea on Jimmy Fallon', 'Caroline Rhea stand-up', 'Hilda Spellman']</t>
  </si>
  <si>
    <t>b0vMDZaBP_o</t>
  </si>
  <si>
    <t>Winston Duke Split His Pants Wrestling Chadwick Boseman When They Met (Extended) | The Tonight Show</t>
  </si>
  <si>
    <t>Winston Duke Split His Pants Wrestling Chadwick Boseman When They Met Extended The Tonight Show</t>
  </si>
  <si>
    <t>2022-11-01 04:11:04+00:00</t>
  </si>
  <si>
    <t>Winston Duke talks about getting starstruck by Rihanna, mourning Chadwick Boseman with his Black Panther castmates and shows Jimmy a wrestling move.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Winston Duke Split His Pants Wrestling Chadwick Boseman When They Met (Extended) | The Tonight Show
http://www.youtube.com/fallontonight
#FallonTonight 
#WinstonDuke
#JimmyFallon</t>
  </si>
  <si>
    <t>['tonight show', 'jimmy fallon', 'NBC', 'NBC TV', 'Television', 'Funny', 'Talk Show', 'comedic', 'humor', 'snl', 'tonight', 'show', 'jokes', 'funny video', 'interview', 'variety', 'comedy sketches', 'talent', 'celebrities', 'video', 'clip', 'highlight', 'Tobagonian', 'lack Panther', 'Avengers: Infinity War', 'Avengers: Endgame', 'Black Panther: Wakanda Forever', 'Us', 'Spenser Confidential', 'Nine Days', 'Winston Duke', 'Winston Duke inteview', 'Winston Duke on Tonight Show', 'Winston Duke on Jimmy Fallon', 'Chadwick Boseman', 'split his pants', 'wrestling']</t>
  </si>
  <si>
    <t>1cLww33hxVA</t>
  </si>
  <si>
    <t>Weird Al Yankovic Critiqued Daniel Radcliffe's Accordion Skills for Weird (Extended) | Tonight Show</t>
  </si>
  <si>
    <t>Weird Al Yankovic Critiqued Daniel Radcliffes Accordion Skills for Weird Extended Tonight Show</t>
  </si>
  <si>
    <t>2022-11-01 04:02:16+00:00</t>
  </si>
  <si>
    <t>Daniel Radcliffe talks about performing in Merrily We Roll Along with Jonathan Groff and playing Weird Al Yankovic in Weird, then reveals the detail the real Weird Al cared about the most when making the film.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Weird Al Yankovic Critiqued Daniel Radcliffe's Accordion Skills for Weird (Extended) | Tonight Show
http://www.youtube.com/fallontonight
#FallonTonight 
#DanielRadcliffe
#JimmyFallon</t>
  </si>
  <si>
    <t>['tonight show', 'jimmy fallon', 'NBC', 'NBC TV', 'Television', 'Funny', 'Talk Show', 'comedic', 'humor', 'snl', 'tonight', 'show', 'jokes', 'funny video', 'interview', 'variety', 'comedy sketches', 'talent', 'celebrities', 'video', 'clip', 'highlight', 'Harry Potter', 'Miracle Workers', 'Sorcererâ€™s Stone', 'Chamber of Secrets', 'Prisoner of Azkaban', 'Goblet of Fire', 'Order of the Phoenix', 'Half-Blood Prince', 'Deathly Hallows', 'Accordion Skills', 'weird', 'weird al yankovic', 'daniel radcliffe', 'daniel radcliffe interview', 'daniel radcliffe on tonight show']</t>
  </si>
  <si>
    <t>9VhyfxewYXk</t>
  </si>
  <si>
    <t>Jimmy Announces His New Song with Dolly Parton "Almost Too Early for Christmas" | The Tonight Show</t>
  </si>
  <si>
    <t>Jimmy Announces His New Song with Dolly Parton Almost Too Early for Christmas The Tonight Show</t>
  </si>
  <si>
    <t>2022-11-01 03:52:46+00:00</t>
  </si>
  <si>
    <t>Jimmy announces his newest song in collaboration with music legend Dolly Parton, "Almost Too Early for Christmas," before iconic Halloween monsters TP the audience.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Jimmy Announces His New Song with Dolly Parton "Almost Too Early for Christmas" | The Tonight Show
http://www.youtube.com/fallontonight
#FallonTonight 
#DollyParton
#JimmyFallon</t>
  </si>
  <si>
    <t>['The Tonight Show', 'Jimmy Fallon', 'NBC', 'NBC TV', 'Television', 'Funny', 'Talk Show', 'comedic', 'humor', 'snl', 'tonight', 'show', 'jokes', 'funny video', 'interview', 'variety', 'comedy sketches', 'talent', 'celebrities', 'video', 'clip', 'highlight', '9 to 5', 'Jolene', 'Islands in the Stream', 'There Was Jesus', 'Here You Come Again', 'I Will Always Love You', 'God Only Knows', 'Cost of Many Colors', 'country', 'Dolly Parton', 'Almost Too Early for Christmas', 'Dolly Parton and Jimmy Fallon', 'christmas song']</t>
  </si>
  <si>
    <t>kOdJnBcBAuM</t>
  </si>
  <si>
    <t>Battle of the Instant Songwriters: Too Old to Trick-or-Treat, Let's Avoid the Weird Guy's House</t>
  </si>
  <si>
    <t>Battle of the Instant Songwriters Too Old to TrickorTreat Lets Avoid the Weird Guys House</t>
  </si>
  <si>
    <t>2022-11-01 03:42:38+00:00</t>
  </si>
  <si>
    <t>Jimmy gives two audience members a made-up song title, and they have an hour to come up with a song and perform it on the show.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Battle of the Instant Songwriters: Too Old to Trick-or-Treat, Let's Avoid the Weird Guys' House
http://www.youtube.com/fallontonight
#FallonTonight
#JimmyFallon</t>
  </si>
  <si>
    <t>['tonight show', 'jimmy fallon', 'NBC', 'NBC TV', 'Television', 'Funny', 'Talk Show', 'comedic', 'humor', 'snl', 'tonight', 'show', 'jokes', 'funny video', 'interview', 'variety', 'comedy sketches', 'talent', 'celebrities', 'video', 'clip', 'highlight', 'tonight show Battle of the Instant Songwriters', 'jimmy fallon Battle of the Instant Songwriters', 'Battle of the Instant Songwriters', 'Too Old', 'Trick-or-Treat', "Let's Avoid", "Weird Guys' House", 'made-up song title', 'audience members', 'audience participation']</t>
  </si>
  <si>
    <t>3oJr5ikOuQA</t>
  </si>
  <si>
    <t>Obama Hits Campaign Trail, Elon Musk Plans to Fire 25% of Twitter Staff | The Tonight Show</t>
  </si>
  <si>
    <t>Obama Hits Campaign Trail Elon Musk Plans to Fire 25 of Twitter Staff The Tonight Show</t>
  </si>
  <si>
    <t>2022-11-01 03:30:55+00:00</t>
  </si>
  <si>
    <t>Jimmy and Tariq review the most and least popular Halloween candies, Obama hitting the campaign trail and Elon Musk's plans for Twitter.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Obama Hits Campaign Trail, Elon Musk Plans to Fire 25% of Twitter Staff | The Tonight Show
http://www.youtube.com/fallontonight
#FallonTonight
#JimmyFallon</t>
  </si>
  <si>
    <t>['tonight show', 'jimmy fallon', 'NBC', 'NBC TV', 'Television', 'Funny', 'Talk Show', 'comedic', 'humor', 'snl', 'tonight', 'show', 'jokes', 'funny video', 'interview', 'variety', 'comedy sketches', 'talent', 'celebrities', 'video', 'clip', 'highlight', 'monologue', 'tonight show monologue', 'jimmy fallon monologue', 'Obama Hits Campaign Trail', 'Elon Musk', 'Plans to Fire', '25% of Twitter Staff', 'twitter', 'Halloween candies', 'least popular', 'tariq trotter', 'most popular']</t>
  </si>
  <si>
    <t>-BEM86lJ-2o</t>
  </si>
  <si>
    <t>This dynamic duo ðŸ¤© #NoahSchnapp #MillieBobbyBrown #shorts</t>
  </si>
  <si>
    <t>This dynamic duo NoahSchnapp MillieBobbyBrown shorts</t>
  </si>
  <si>
    <t>2022-10-31 22:04:21+00:00</t>
  </si>
  <si>
    <t>J_hyPF7EZX4</t>
  </si>
  <si>
    <t>ðŸ‘€ðŸŽ„ #TSAntiHeroChallenge #AlmostTooEarlyForXmas #shorts</t>
  </si>
  <si>
    <t xml:space="preserve"> TSAntiHeroChallenge AlmostTooEarlyForXmas shorts</t>
  </si>
  <si>
    <t>2022-10-31 20:56:45+00:00</t>
  </si>
  <si>
    <t>cbV2NGt_BwU</t>
  </si>
  <si>
    <t>Jimmy Pranks The Roots' James Poyser While Saying Goodbye to His Rake | The Tonight Show</t>
  </si>
  <si>
    <t>Jimmy Pranks The Roots James Poyser While Saying Goodbye to His Rake The Tonight Show</t>
  </si>
  <si>
    <t>2022-10-30 21:00:22+00:00</t>
  </si>
  <si>
    <t>Jimmy talks about a new report saying people should not rake all the leaves out of their yard before pulling a prank on The Roots' James Poyser as he pretends to be a rake.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Jimmy Pranks The Roots' James Poyser While Saying Goodbye to His Rake | The Tonight Show
http://www.youtube.com/fallontonight
#FallonTonight
#JimmyFallon</t>
  </si>
  <si>
    <t>['tonight show', 'jimmy fallon', 'NBC', 'NBC TV', 'Television', 'Funny', 'Talk Show', 'comedic', 'humor', 'snl', 'tonight', 'show', 'jokes', 'funny video', 'interview', 'variety', 'comedy sketches', 'talent', 'celebrities', 'video', 'clip', 'highlight', 'prank', 'The Roots', 'James Poyser', 'rake', 'leaves', 'yard', 'autumn', 'fall', 'halloween', 'season', 'report', 'trees', 'nature', 'goodbye', 'fall leaves', 'october', 'funny prank', 'reading lines', 'teleprompter', 'teleprompter prank', 'jimmy fallon prank']</t>
  </si>
  <si>
    <t>OwBESc5pC88</t>
  </si>
  <si>
    <t>#TaylorSwift explains why she cast #DylanOBrien in the #AllTooWell short film. #shorts</t>
  </si>
  <si>
    <t>TaylorSwift explains why she cast DylanOBrien in the AllTooWell short film shorts</t>
  </si>
  <si>
    <t>2022-10-30 15:55:18+00:00</t>
  </si>
  <si>
    <t>nBSW6e0HnpE</t>
  </si>
  <si>
    <t>Elon Musk Buys Twitter, the News (Taylor's Version): This Week's News | The Tonight Show</t>
  </si>
  <si>
    <t>Elon Musk Buys Twitter the News Taylors Version This Weeks News The Tonight Show</t>
  </si>
  <si>
    <t>2022-10-30 13:00:24+00:00</t>
  </si>
  <si>
    <t>Jimmy talks about Russia notifying the U.S. that they would be launching nuclear-capable missiles for an annual nuclear exercise and Bob Woodward releasing his audiobook, The Trump Tapes.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Elon Musk Buys Twitter, the News (Taylor's Version): This Week's News | The Tonight Show
http://www.youtube.com/fallontonight
#FallonTonight
#JimmyFallon</t>
  </si>
  <si>
    <t>['tonight show', 'jimmy fallon', 'NBC', 'NBC TV', 'Television', 'Funny', 'Talk Show', 'comedic', 'humor', 'snl', 'tonight', 'show', 'jokes', 'funny video', 'interview', 'variety', 'comedy sketches', 'talent', 'celebrities', 'video', 'clip', 'highlight', 'Elon Musk', 'Buys', 'Twitter', 'the News', "(Taylor's Version)", "This Week's News", 'news of the week', 'news recap', 'Russia', 'U.S.', 'launching', 'nuclear-capable missiles', 'annual nuclear exercise', 'Bob Woodward', 'releasing', 'audiobook', 'The Trump Tapes']</t>
  </si>
  <si>
    <t>8T6nTsY1m1o</t>
  </si>
  <si>
    <t>The Best of John Travolta | The Tonight Show Starring Jimmy Fallon</t>
  </si>
  <si>
    <t>The Best of John Travolta The Tonight Show Starring Jimmy Fallon</t>
  </si>
  <si>
    <t>2022-10-29 21:00:02+00:00</t>
  </si>
  <si>
    <t>John Travolta faces off against Jimmy to determine who is a better John Travolta, teaches him his iconic dance move from Grease and explains how he ended up in a cameo for Pitbull's music video.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The Best of John Travolta | The Tonight Show Starring Jimmy Fallon
http://www.youtube.com/fallontonight
#FallonTonight 
#JohnTravolta
#JimmyFallon</t>
  </si>
  <si>
    <t>['tonight show', 'jimmy fallon', 'John Travolta', 'iconic dance', 'Grease', 'cameo', 'Pitbull', 'music video', 'NBC', 'NBC TV', 'Television', 'Funny', 'Talk Show', 'comedic', 'humor', 'snl', 'tonight', 'show', 'jokes', 'funny video', 'interview', 'variety', 'comedy sketches', 'talent', 'celebrities', 'video', 'clip', 'highlight', 'American Metal', 'Paradise City', 'The Fanatic', 'The Poison Rose', 'Trading Paint', 'Die Hart', 'The People v. O. J. Simpson: American Crime Story', 'Kirstie', 'at Actress']</t>
  </si>
  <si>
    <t>IGpdE_D6MZ0</t>
  </si>
  <si>
    <t>We will be watching you, #BobbyCannavaleâ€¦ #TheWatcher #shorts</t>
  </si>
  <si>
    <t>We will be watching you BobbyCannavale TheWatcher shorts</t>
  </si>
  <si>
    <t>2022-10-29 05:50:41+00:00</t>
  </si>
  <si>
    <t>ns-7pu0j-M8</t>
  </si>
  <si>
    <t>Bobby Cannavale Got Emotional After Working with Robert De Niro (Extended) | The Tonight Show</t>
  </si>
  <si>
    <t>Bobby Cannavale Got Emotional After Working with Robert De Niro Extended The Tonight Show</t>
  </si>
  <si>
    <t>2022-10-29 04:52:44+00:00</t>
  </si>
  <si>
    <t>Bobby Cannavale talks about his family going all out for Halloween, his delayed emotions to working with Robert De Niro and the frightening feeling of powerlessness in The Watcher.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Bobby Cannavale Got Emotional After Working with Robert De Niro (Extended) | The Tonight Show
http://www.youtube.com/fallontonight
#FallonTonight 
#BobbyCannavale
#JimmyFallon</t>
  </si>
  <si>
    <t>['tonight show', 'jimmy fallon', 'NBC', 'NBC TV', 'Television', 'Funny', 'Talk Show', 'comedic', 'humor', 'snl', 'tonight', 'show', 'jokes', 'funny video', 'interview', 'variety', 'comedy sketches', 'talent', 'celebrities', 'video', 'clip', 'highlight', 'Nine Perfect Strangers', 'Thunder Force', 'Jumanji: Welcome to the Jungle', 'Vinyl', 'Annie', 'The Irishman', 'Boardwalk Empire', 'Jolt', 'Spy', 'Ferdinand', 'Halloween', 'Robert De Niro', 'powerlessness', 'The Watcher', 'emotional', 'Super Intelligence']</t>
  </si>
  <si>
    <t>oVKUpdt-4V4</t>
  </si>
  <si>
    <t>Audience Suggestion Box: Musical Reboot of The Shining, AndrÃ©s Cantor's "Goal" Call | Tonight Show</t>
  </si>
  <si>
    <t>Audience Suggestion Box Musical Reboot of The Shining AndrÃ©s Cantors Goal Call Tonight Show</t>
  </si>
  <si>
    <t>2022-10-29 04:41:26+00:00</t>
  </si>
  <si>
    <t>Jimmy takes suggestions from the audience, including one asking Jimmy to toss an apple cider donut and land it on Higgins' head.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Audience Suggestion Box: Musical Reboot of The Shining, AndrÃ©s Cantor's "Goal" Call | Tonight Show
http://www.youtube.com/fallontonight
#FallonTonight 
#AndresCantor
#JimmyFallon</t>
  </si>
  <si>
    <t>['tonight show', 'jimmy fallon', 'NBC', 'NBC TV', 'Television', 'Funny', 'Talk Show', 'comedic', 'humor', 'snl', 'tonight', 'show', 'jokes', 'funny video', 'interview', 'variety', 'comedy sketches', 'talent', 'celebrities', 'video', 'clip', 'highlight', 'Audience Suggestion Box', 'Musical Reboot', 'The Shining', 'AndrÃ©s Cantor', 'Goal', 'Call', 'apple cider donut', 'Higgins', 'suggestions', 'audience', 'musical', 'reboot', 'tonight show audience suggestion box', 'audience participation']</t>
  </si>
  <si>
    <t>KRo-1DwfH88</t>
  </si>
  <si>
    <t>JVKE: golden hour | The Tonight Show Starring Jimmy Fallon</t>
  </si>
  <si>
    <t>JVKE golden hour The Tonight Show Starring Jimmy Fallon</t>
  </si>
  <si>
    <t>2022-10-29 04:34:18+00:00</t>
  </si>
  <si>
    <t>Musical guest JVKE performs "golden hour" for The Tonight Show.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JVKE: golden hour | The Tonight Show Starring Jimmy Fallon
http://www.youtube.com/fallontonight
#FallonTonight 
#JVKE
#JimmyFallon</t>
  </si>
  <si>
    <t>['tonight show', 'jimmy fallon', 'NBC', 'NBC TV', 'Television', 'Funny', 'Talk Show', 'comedic', 'humor', 'snl', 'tonight', 'show', 'jokes', 'funny video', 'interview', 'variety', 'comedy sketches', 'talent', 'celebrities', 'video', 'clip', 'highlight', 'this is what falling in love feels like', 'golden hour', "i can't help it", "i'm not okay", 'Upside Down', 'wonder if she loves me', 'this is what sadness feels like', 'JVKE', 'JVKE performance', 'JVKE on tonight show', 'JVKE on jimmy fallon']</t>
  </si>
  <si>
    <t>6JjpzvH53EE</t>
  </si>
  <si>
    <t>Audience Suggestion Box: Mega-Pie Challenge in Partnership with Ford | The Tonight Show</t>
  </si>
  <si>
    <t>Audience Suggestion Box MegaPie Challenge in Partnership with Ford The Tonight Show</t>
  </si>
  <si>
    <t>2022-10-29 04:24:52+00:00</t>
  </si>
  <si>
    <t>Jimmy takes suggestions from the audience, including one asking Jimmy to combine their love for the Ford Super Duty pickup truck and trivia games that involve a gigantic cream pie being launched from a catapult.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Audience Suggestion Box: Mega-Pie Challenge in Partnership with Ford | The Tonight Show
http://www.youtube.com/fallontonight
#FallonTonight
#JimmyFallon</t>
  </si>
  <si>
    <t>['tonight show', 'jimmy fallon', 'NBC', 'NBC TV', 'Television', 'Funny', 'Talk Show', 'comedic', 'humor', 'snl', 'tonight', 'show', 'jokes', 'funny video', 'interview', 'variety', 'comedy sketches', 'talent', 'celebrities', 'video', 'clip', 'highlight', 'Ford Super Duty', 'pickup truck', 'trivia games', 'gigantic', 'cream pie', 'launched', 'catapult', 'Audience Suggestion Box', 'challenge', 'Ford', 'truck', 'car', 'sponsored', 'game', 'trivia', 'giant pie', 'giant pie catapault', 'Ford Super Duty pickup truck']</t>
  </si>
  <si>
    <t>ljDdi7oRhJk</t>
  </si>
  <si>
    <t>Lin-Manuel Miranda and Jimmy Perform a Medley of Encanto Songs | The Tonight Show</t>
  </si>
  <si>
    <t>LinManuel Miranda and Jimmy Perform a Medley of Encanto Songs The Tonight Show</t>
  </si>
  <si>
    <t>2022-10-29 04:11:08+00:00</t>
  </si>
  <si>
    <t>Lin-Manuel Miranda and Jimmy go all out to perform an exhilarating medley of songs from Encanto, including "Surface Pressure" and "We Don't Talk About Bruno."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Lin-Manuel Miranda and Jimmy Perform a Medley of Encanto Songs | The Tonight Show
http://www.youtube.com/fallontonight
#FallonTonight 
#LinManuelMiranda
#JimmyFallon</t>
  </si>
  <si>
    <t>['tonight show', 'jimmy fallon', 'NBC', 'NBC TV', 'Television', 'Funny', 'Talk Show', 'comedic', 'humor', 'snl', 'tonight', 'show', 'jokes', 'funny video', 'interview', 'variety', 'comedy sketches', 'talent', 'celebrities', 'video', 'clip', 'highlight', 'Hamilton', 'Broadway', 'Theater', 'Theatre', 'Musical', 'Drama', 'Play', 'Moana', 'Disney', 'Disney Plus', 'Mary Poppins Returns', 'In The Heights', 'Surface Pressure', "We Don't Talk About Bruno", 'Encanto', 'medley', 'performance', 'jimmy performs', 'songs']</t>
  </si>
  <si>
    <t>9becGCYPG9s</t>
  </si>
  <si>
    <t>Lin-Manuel Miranda's First Time Meeting "Weird Al" Yankovic Was a Disaster (Extended) | Tonight Show</t>
  </si>
  <si>
    <t>LinManuel Mirandas First Time Meeting Weird Al Yankovic Was a Disaster Extended Tonight Show</t>
  </si>
  <si>
    <t>2022-10-29 04:01:07+00:00</t>
  </si>
  <si>
    <t>Lin-Manuel Miranda talks about releasing his first song book that includes every song from In the Heights to Encanto, his Vegas residency with Freestyle Love Supreme and the voice cast of Encanto performing live at the Hollywood Bowl.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Lin-Manuel Miranda's First Time Meeting "Weird Al" Yankovic Was a Disaster (Extended) | Tonight Show
http://www.youtube.com/fallontonight
#FallonTonight 
#LinManuelMiranda
#JimmyFallon</t>
  </si>
  <si>
    <t>['tonight show', 'jimmy fallon', 'Hamilton', 'Broadway', 'Theater', 'Theatre', 'Musical', 'Drama', 'Play', 'Moana', 'Disney', 'Disney Plus', 'Mary Poppins Returns', 'In The Heights', 'NBC', 'NBC TV', 'Television', 'Funny', 'Talk Show', 'comedic', 'humor', 'snl', 'tonight', 'show', 'jokes', 'funny video', 'interview', 'variety', 'comedy sketches', 'talent', 'celebrities', 'video', 'clip', 'highlight', 'Vegas residency', 'Freestyle Love Supreme', 'voice cast', 'Encanto', 'performing', 'live', 'Hollywood Bowl']</t>
  </si>
  <si>
    <t>wMvSiAdO4TU</t>
  </si>
  <si>
    <t>Thank You Notes: The Watcher, Couple's Costumes | The Tonight Show Starring Jimmy Fallon</t>
  </si>
  <si>
    <t>Thank You Notes The Watcher Couples Costumes The Tonight Show Starring Jimmy Fallon</t>
  </si>
  <si>
    <t>2022-10-29 03:51:00+00:00</t>
  </si>
  <si>
    <t>Jimmy pens thank you notes to adult twins, dogs willing to wear Halloween costumes and other things.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Thank You Notes: The Watcher, Couple's Costumes | The Tonight Show Starring Jimmy Fallon
http://www.youtube.com/fallontonight
#FallonTonight
#JimmyFallon</t>
  </si>
  <si>
    <t>['tonight show', 'jimmy fallon', 'NBC', 'NBC TV', 'Television', 'Funny', 'Talk Show', 'comedic', 'humor', 'snl', 'tonight', 'show', 'jokes', 'funny video', 'interview', 'variety', 'comedy sketches', 'talent', 'celebrities', 'video', 'clip', 'highlight', 'Thank You Notes', 'The Watcher', "Couple's Costumes", 'adult twins', 'Halloween costumes', 'halloween', 'dogs', 'pets', 'animals', 'Fallon Thank You Notes', 'Friday Thank You Notes', 'Thank You Notes Fallon', 'Thank You Notes Segment', 'Tonight Show Thank You Notes']</t>
  </si>
  <si>
    <t>kItNs5m02mU</t>
  </si>
  <si>
    <t>Elon Musk Fires Twitter Executives, Phillies and Astros Face Off in the World Series | Tonight Show</t>
  </si>
  <si>
    <t>Elon Musk Fires Twitter Executives Phillies and Astros Face Off in the World Series Tonight Show</t>
  </si>
  <si>
    <t>2022-10-29 03:42:42+00:00</t>
  </si>
  <si>
    <t>Jimmy addresses Elon Musk firing executives after closing his deal to buy Twitter and the Philadelphia Phillies and Houston Astros facing off in Game 1 of the World Series.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Elon Musk Fires Twitter Executives, Phillies and Astros Face Off in the World Series | Tonight Show
http://www.youtube.com/fallontonight
#FallonTonight
#JimmyFallon</t>
  </si>
  <si>
    <t>['tonight show', 'jimmy fallon', 'NBC', 'NBC TV', 'Television', 'Funny', 'Talk Show', 'comedic', 'humor', 'snl', 'tonight', 'show', 'jokes', 'funny video', 'interview', 'variety', 'comedy sketches', 'talent', 'celebrities', 'video', 'clip', 'highlight', 'mono', 'monologue', 'tonight show monologue', 'jimmy fallon monologue', 'elon musk', 'twitter executive', 'fires', 'phillies', 'astros', 'game 1', 'world series', '2022 worlds series', 'houston', 'houston astros', 'philadelphia', 'philadelphia astros']</t>
  </si>
  <si>
    <t>WIUDR0eoZD8</t>
  </si>
  <si>
    <t>The #goldenhour effectâ€¦ ðŸ¦‹ #JVKE #shorts</t>
  </si>
  <si>
    <t>The goldenhour effect JVKE shorts</t>
  </si>
  <si>
    <t>2022-10-29 01:52:09+00:00</t>
  </si>
  <si>
    <t>FND5EnlL8pI</t>
  </si>
  <si>
    <t>#MillieBobbyBrown and #MariahCarey connected over growing up in the public eye. #shorts</t>
  </si>
  <si>
    <t>MillieBobbyBrown and MariahCarey connected over growing up in the public eye shorts</t>
  </si>
  <si>
    <t>2022-10-28 19:51:09+00:00</t>
  </si>
  <si>
    <t>lEMidO9XF4U</t>
  </si>
  <si>
    <t>Tegan and Sara: I Can't Grow Up | The Tonight Show Starring Jimmy Fallon</t>
  </si>
  <si>
    <t>Tegan and Sara I Cant Grow Up The Tonight Show Starring Jimmy Fallon</t>
  </si>
  <si>
    <t>2022-10-28 04:30:08+00:00</t>
  </si>
  <si>
    <t>Musical guest Tegan and Sara perform "I Can't Grow Up" for The Tonight Show.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Tegan and Sara: I Can't Grow Up | The Tonight Show Starring Jimmy Fallon
http://www.youtube.com/fallontonight
#FallonTonight 
#TeganandSara
#JimmyFallon</t>
  </si>
  <si>
    <t>['tonight show', 'jimmy fallon', 'NBC', 'NBC TV', 'Television', 'Funny', 'Talk Show', 'comedic', 'humor', 'snl', 'tonight', 'show', 'jokes', 'funny video', 'interview', 'variety', 'comedy sketches', 'talent', 'celebrities', 'video', 'clip', 'highlight', 'Where Does The Good Go', 'Closer', 'Walking with a Ghost', 'Everything Is Awesome', 'Back In Your Head', 'Make You Mine This Season', 'Boyfriend', 'The Con', 'I Was A Fool', 'You Wouldnâ€™t like Me', 'Musical guest', 'Tegan and Sara', 'performance', "I Can't Grow Up"]</t>
  </si>
  <si>
    <t>4YiIcQDIt18</t>
  </si>
  <si>
    <t>Michael Imperioli Still Doesn't Know How The Sopranos Ends (Extended) | The Tonight Show</t>
  </si>
  <si>
    <t>Michael Imperioli Still Doesnt Know How The Sopranos Ends Extended The Tonight Show</t>
  </si>
  <si>
    <t>2022-10-28 04:20:51+00:00</t>
  </si>
  <si>
    <t>Michael Imperioli talks about the younger generation embracing The Sopranos years later, writing a movie with David Chase for himself and Steve Schirripa and filming a sex scene for The White Lotus in close proximity to his wife.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Michael Imperioli Still Doesn't Know How The Sopranos Ends (Extended) | The Tonight Show
http://www.youtube.com/fallontonight
#FallonTonight 
#MichaelImperioli
#JimmyFallon</t>
  </si>
  <si>
    <t>['tonight show', 'jimmy fallon', 'NBC', 'NBC TV', 'Television', 'Funny', 'Talk Show', 'comedic', 'humor', 'snl', 'tonight', 'show', 'jokes', 'funny video', 'interview', 'variety', 'comedy sketches', 'talent', 'celebrities', 'video', 'clip', 'highlight', 'The Many Saints of Newark', 'One Night in Miami', 'Primal', 'The Last Full Measure', 'Watchmen', 'Project Blue Book', 'Lincoln Rhyme: Hunt for the Bone Collector', 'The Sopranos', 'David Chase', 'Steve Schirripa', 'The White Lotus', 'Michael Imperioli']</t>
  </si>
  <si>
    <t>IRN-Mom16VA</t>
  </si>
  <si>
    <t>Millie Bobby Brown Teases a Potential Collab with Mariah Carey (Extended) | The Tonight Show</t>
  </si>
  <si>
    <t>Millie Bobby Brown Teases a Potential Collab with Mariah Carey Extended The Tonight Show</t>
  </si>
  <si>
    <t>2022-10-28 04:10:36+00:00</t>
  </si>
  <si>
    <t>Millie Bobby Brown talks about bringing her pet rabbit to set in a stroller, singing in a studio together with Mariah Carey and producing and creating Enola Holmes 2 with her sister.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Millie Bobby Brown Teases a Potential Collab with Mariah Carey (Extended) | The Tonight Show
http://www.youtube.com/fallontonight
#FallonTonight 
#MillieBobbyBrown
#JimmyFallon</t>
  </si>
  <si>
    <t>['tonight show', 'jimmy fallon', 'NBC', 'NBC TV', 'Television', 'Funny', 'Talk Show', 'comedic', 'humor', 'snl', 'tonight', 'show', 'jokes', 'funny video', 'interview', 'variety', 'comedy sketches', 'talent', 'celebrities', 'video', 'clip', 'highlight', 'Stranger Things', 'Eleven', 'Stranger Things Eleven', 'Netflix', 'Gozilla', 'Enola Holmes', 'Finn Wolfhard', 'Gaten Matarazzo', 'David Harbour', 'Mike Wheeler', 'Noah Schnapp', 'Will Byers', 'Mariah Carey', 'producing', 'Enola Holmes 2', 'studio', 'Collab']</t>
  </si>
  <si>
    <t>xJJQGC0cnxo</t>
  </si>
  <si>
    <t>True Confessions with Millie Bobby Brown and Noah Schnapp | The Tonight Show Starring Jimmy Fallon</t>
  </si>
  <si>
    <t>True Confessions with Millie Bobby Brown and Noah Schnapp The Tonight Show Starring Jimmy Fallon</t>
  </si>
  <si>
    <t>2022-10-28 03:59:40+00:00</t>
  </si>
  <si>
    <t>Millie Bobby Brown, Noah Schnapp and Jimmy play a game where they take turns confessing a random fact before interrogating each other to determine who was telling the truth.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True Confessions with Millie Bobby Brown and Noah Schnapp | The Tonight Show Starring Jimmy Fallon
http://www.youtube.com/fallontonight
#FallonTonight 
#MillieBobbyBrown
#NoahSchnapp</t>
  </si>
  <si>
    <t>['tonight show', 'jimmy fallon', 'NBC', 'NBC TV', 'Television', 'Funny', 'Talk Show', 'comedic', 'humor', 'snl', 'tonight', 'show', 'jokes', 'funny video', 'interview', 'variety', 'comedy sketches', 'talent', 'celebrities', 'video', 'clip', 'highlight', 'Stranger Things', 'Eleven', 'Stranger Things Eleven', 'Netflix', 'Gozilla', 'Enola Holmes', 'Finn Wolfhard', 'Gaten Matarazzo', 'David Harbour', 'Mike Wheeler', 'Noah Schnapp', 'Will Byers', 'True Confessions', 'Millie Bobby Brown', 'game', 'competitive']</t>
  </si>
  <si>
    <t>pJb0xgDSKcI</t>
  </si>
  <si>
    <t>Hashtags: #LastMinuteCostumes | The Tonight Show Starring Jimmy Fallon</t>
  </si>
  <si>
    <t>Hashtags LastMinuteCostumes The Tonight Show Starring Jimmy Fallon</t>
  </si>
  <si>
    <t>2022-10-28 03:49:33+00:00</t>
  </si>
  <si>
    <t>Jimmy reads his favorite tweets with the hashtag #LastMinuteCostumes.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Hashtags: #LastMinuteCostumes | The Tonight Show Starring Jimmy Fallon
http://www.youtube.com/fallontonight
#FallonTonight
#JimmyFallon</t>
  </si>
  <si>
    <t>['tonight show', 'jimmy fallon', 'Hashtags', '#LastMinuteCostumes', 'NBC', 'NBC TV', 'Television', 'Funny', 'Talk Show', 'comedic', 'humor', 'snl', 'tonight', 'show', 'jokes', 'funny video', 'interview', 'variety', 'comedy sketches', 'talent', 'celebrities', 'video', 'clip', 'highlight', 'Jimmy Fallon Hashtags', 'Tweet', 'Twitter', 'Audience Submitted', 'Feed', 'Newsfeed', 'Timeline', 'Trending', 'Audience', 'Tonight Show Hashtags', 'favorite tweets', 'last minute', 'halloween costumes', 'social media', 'costumes']</t>
  </si>
  <si>
    <t>Eqi0xt0m5v8</t>
  </si>
  <si>
    <t>Putin Won't Use Nuclear Weapons in Ukraine, Elon Musk Officially Buys Twitter | The Tonight Show</t>
  </si>
  <si>
    <t>Putin Wont Use Nuclear Weapons in Ukraine Elon Musk Officially Buys Twitter The Tonight Show</t>
  </si>
  <si>
    <t>2022-10-28 03:39:02+00:00</t>
  </si>
  <si>
    <t>Jimmy addresses Putin saying Russia would not use nuclear weapons in Ukraine and Elon Musk officially buying Twitter.
The Tonight Show Starring Jimmy Fallon.  Stream now on Peacock: https://bit.ly/3gZJaNy
Subscribe NOW to The Tonight Show Starring Jimmy Fallon: https://pck.tv/3d7lcDy
Watch The Tonight Show Starring Jimmy Fallon Weeknights 11:35/10:35c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
NBC Tumblr: http://nbctv.tumblr.com/
Putin Won't Use Nuclear Weapons in Ukraine, Elon Musk Officially Buys Twitter | The Tonight Show
http://www.youtube.com/fallontonight
#FallonTonight
#JimmyFallon</t>
  </si>
  <si>
    <t>['tonight show', 'jimmy fallon', 'NBC', 'NBC TV', 'Television', 'Funny', 'Talk Show', 'comedic', 'humor', 'snl', 'tonight', 'show', 'jokes', 'funny video', 'interview', 'variety', 'comedy sketches', 'talent', 'celebrities', 'video', 'clip', 'highlight', 'monologue', 'Putin', 'Nuclear Weapons', 'Ukraine', 'Elon Musk', 'Buys', 'Twitter', 'russia', 'social media', 'bought out', 'politics', 'politicians', 'republicans', 'democrats', 'war', 'invasion', 'attack', 'mike doyle', 'superman', 'superhero', 'DC comics', 'rake']</t>
  </si>
  <si>
    <t>P2LKPafGe5o</t>
  </si>
  <si>
    <t>Nailed it. #NoahSchnapp #shorts</t>
  </si>
  <si>
    <t>Nailed it NoahSchnapp shorts</t>
  </si>
  <si>
    <t>2022-10-28 00:09:04+00:00</t>
  </si>
  <si>
    <t>ge-IRMABmBk</t>
  </si>
  <si>
    <t>UCxSz6JVYmzVhtkraHWZC7HQ</t>
  </si>
  <si>
    <t>Baby's second time directing TV... with subtle humility</t>
  </si>
  <si>
    <t>Babys second time directing TV with subtle humility</t>
  </si>
  <si>
    <t>2021-11-17 18:36:30+00:00</t>
  </si>
  <si>
    <t>Liza demanding people on set of Liza on Demand.
Better than ever editing by Alfred Aquino II (https://www.instagram.com/alfredzass/?hl=en).</t>
  </si>
  <si>
    <t>['liza', 'lizza', 'lizzza', 'lizzzavine', 'lizzzak', 'lizzzako', 'koshy', 'lizakoshy', 'wednesdays']</t>
  </si>
  <si>
    <t>CElt0fZucqQ</t>
  </si>
  <si>
    <t>DEAR FOOT FETISHIZERS... â€¢ Cast of Liza on Demand Plays Quiet On Set</t>
  </si>
  <si>
    <t>DEAR FOOT FETISHIZERS Cast of Liza on Demand Plays Quiet On Set</t>
  </si>
  <si>
    <t>2021-10-17 20:41:54+00:00</t>
  </si>
  <si>
    <t>All sh!t is lost on set of Liza on Demand while we traumatize our cast over a game of Quiet on Set. From sweet toes to cream balls to cake faces, this description is creepy without the context of this game. Stop reading &amp; keep watching. Then, WATCH THE FIRST EPISODE OF OUR FINAL SEASON THREE HERE: https://www.youtube.com/watch?v=wehhOMoaI7A
â€¢ START AT THE START, HEREâ€™S SEASON ONE: https://youtube.com/playlist?list=PL5MGfQbdoiHOrAA11GmjKw0bllPlzMZDq
â€¢ THEN, BINGE-WATCH SEASON TWO HERE: https://youtube.com/playlist?list=PL5MGfQbdoiHM8Y4nNKfDwZxaHB0iw0dL2
Then, cry.
Empathize with our traumatized cast. Stroke their sweet egos in their comments: 
â€¢ Jon Beavers: https://instagram.com/jonnybeavs?utm_medium=copy_link
â€¢ Jim O'Heir: https://instagram.com/therealjimoheir?utm_medium=copy_link
â€¢ Kimiko Glenn: https://instagram.com/kimikoglenn?utm_medium=copy_link
â€¢ Travis Coles: https://instagram.com/travisties?utm_medium=copy_link
With love,
Liza &amp; Cast &amp; Crew
Captions currently provided are automatically generated by speech recognition technology.  Professional captions will be made available soon.</t>
  </si>
  <si>
    <t>Gdnl3BlkRCk</t>
  </si>
  <si>
    <t>S3E7: Finale - Liza On Demand</t>
  </si>
  <si>
    <t>S3E7 Finale Liza On Demand</t>
  </si>
  <si>
    <t>2021-10-15 19:02:11+00:00</t>
  </si>
  <si>
    <t>Liza, Harlow, and Oliver embark on their next chapter.
0:00 Recap
1:11 Car Trouble
3:48 One Direction
4:39 The Maid Of Honor
6:28 Dreaming Big
8:19 Auditioning 
9:46 A Cunning Plan
14:13 Lizaâ€™s Wedding Speech
18:47 Parting Is Such Sweet Sorrow
21:17 Five Months Later</t>
  </si>
  <si>
    <t>5EIrHf7DDrU</t>
  </si>
  <si>
    <t>S3E6: The Invitation - Liza On Demand</t>
  </si>
  <si>
    <t>S3E6 The Invitation Liza On Demand</t>
  </si>
  <si>
    <t>2021-10-15 19:01:44+00:00</t>
  </si>
  <si>
    <t>The arrival of a wedding invitation causes everyone to question their life choices.
0:00 Youâ€™ve Got Mail
2:48 Big News
7:13 A Cunning Plan
10:44 A Glamping Road Trip
12:04 The Campgrounds
14:47 Notes Of Apricot
17:15 Night Camping
19:15 Checking Out</t>
  </si>
  <si>
    <t>3nKkBUm-VO8</t>
  </si>
  <si>
    <t>S3E5: Lice On Demand - Liza On Demand</t>
  </si>
  <si>
    <t>S3E5 Lice On Demand Liza On Demand</t>
  </si>
  <si>
    <t>2021-10-15 19:01:20+00:00</t>
  </si>
  <si>
    <t>Quarantined due to a lice epidemic, Liza falls in love with the perfect man through his video doorbell, while Harlow and Oliver agree to a very drastic plan in order to leave the apartment.
0:00 A Lice Infestation
2:50 Lizaâ€™s New Love
4:43 Going Bald
6:43 True Love Blossoms
8:15 Bald Is Beautiful
11:04 Quarantine Is Over
14:41 Wigged Out
19:46 Lifeâ€™s A Drag
20:43 Hey Jude</t>
  </si>
  <si>
    <t>pUv49oyM2Gw</t>
  </si>
  <si>
    <t>S3E4: Wizard of Esme - Liza On Demand</t>
  </si>
  <si>
    <t>S3E4 Wizard of Esme Liza On Demand</t>
  </si>
  <si>
    <t>2021-10-15 19:00:55+00:00</t>
  </si>
  <si>
    <t>Liza goes to work at a global wellness brand, and her roommates think they can solve their problems with free beauty products.
0:00 Zit From Hell
2:51 Esme Interview
7:58 All This Product!
10:17 Lizaâ€™s New Career
12:30 An Esme Disaster
18:04 Confronting Esme
24:25 The Next Morning</t>
  </si>
  <si>
    <t>y8KAezLW6nQ</t>
  </si>
  <si>
    <t>S3E3: Hatumentary - Liza On Demand</t>
  </si>
  <si>
    <t>S3E3 Hatumentary Liza On Demand</t>
  </si>
  <si>
    <t>2021-10-15 19:00:30+00:00</t>
  </si>
  <si>
    <t>The roommates are the subject of a documentary, and find their lives changed for the better when they each make a bold fashion choiceâ€¦that threatens to tear them apart.
0:00 What Would Jason Momoa Do?
1:48 Hats &amp; Hot Guys
5:23 Impressing The Dudes
10:21 Hatâ€™s Off
13:43 The Cats In The Hat
18:01 Hat Off A Hot Tin Roof
19:42 Hatfluencer</t>
  </si>
  <si>
    <t>Ze87iNrHqO8</t>
  </si>
  <si>
    <t>S3E2: Beach People - Liza On Demand</t>
  </si>
  <si>
    <t>S3E2 Beach People Liza On Demand</t>
  </si>
  <si>
    <t>2021-10-15 19:00:07+00:00</t>
  </si>
  <si>
    <t>A month after moving to the west side, the roommates finally spend a day at the beach. Liza, still heartbroken after a breakup, gets stuck working an impossible task, Harlow rebrands as a â€œbeachfluencerâ€, while Oliver searches for a mythical gay beach.
0:00 Paleo Diet
1:46 The 2000AD Conspiracy
6:01 Litter Bug
8:04 The Truth Hurts
9:33 Conspiracy Nuts
11:47 Gaslit
15:01 The Interview
17:26 Deprogramming The Cultists
21:34 Removing The Wishbone</t>
  </si>
  <si>
    <t>wehhOMoaI7A</t>
  </si>
  <si>
    <t>S3E1: Truthousand - Liza On Demand</t>
  </si>
  <si>
    <t>S3E1 Truthousand Liza On Demand</t>
  </si>
  <si>
    <t>2021-10-13 19:00:12+00:00</t>
  </si>
  <si>
    <t>The roommates each confront unusual conspiracy theories.
0:00 A New Place
2:24 Harlowâ€™s New Gig
5:53 Beach Day
9:07 What A Loser
11:56 Taking A Turn For The Worst
14:33 Rings And Things
17:24 Facing The Facts
20:41 Internal Injuries</t>
  </si>
  <si>
    <t>G90BB1wj5KU</t>
  </si>
  <si>
    <t>Go Behind The Scenes of Liza On Demand S3!</t>
  </si>
  <si>
    <t>Go Behind The Scenes of Liza On Demand S3</t>
  </si>
  <si>
    <t>2021-10-06 19:00:04+00:00</t>
  </si>
  <si>
    <t>Liza and the cast take you behind the scenes of the barely-controlled chaos that goes into the making of this crazy comedyâ€™s third season - and hold nothing back. Plus the cast and crew talk about what itâ€™s really like to work with Liza. Lizaâ€¦Cameraâ€¦Action!</t>
  </si>
  <si>
    <t>VIbveQ2wnZo</t>
  </si>
  <si>
    <t>Liza on Demand Season 3 | Official Trailer | YouTube Originals</t>
  </si>
  <si>
    <t>Liza on Demand Season 3 Official Trailer YouTube Originals</t>
  </si>
  <si>
    <t>2021-09-29 19:00:15+00:00</t>
  </si>
  <si>
    <t>Liza is back at it with her roomies &amp; best friends Harlow and Oliver as the three of them try their best to level up into adulthood. The trio moves into a new apartment and tries to figure out what's next in their careers and relationships.</t>
  </si>
  <si>
    <t>kYKOK-vYLeQ</t>
  </si>
  <si>
    <t>MOVING TO NYC</t>
  </si>
  <si>
    <t>2021-09-22 18:22:38+00:00</t>
  </si>
  <si>
    <t>just been MIA designing a whole new personality for myself... (aka i'm shooting a couple movies in nyc this summer and i miss y'all too). i just dusted off my upload button, so prepare for a chum bucket of content for the next few months that will beg for your forgiveness for my inconsistency. please enjoy my joy that my sweet friends and family have caused in this here scrapbook of a video. thank you for coming along on this joyride. 
â€¢â€¢â€¢â€¢â€¢â€¢â€¢â€¢â€¢â€¢â€¢â€¢â€¢â€¢â€¢â€¢â€¢â€¢â€¢â€¢â€¢â€¢â€¢â€¢â€¢â€¢â€¢â€¢â€¢â€¢â€¢â€¢â€¢â€¢â€¢â€¢â€¢â€¢â€¢â€¢Â­Â­Â­â€¢â€¢â€¢â€¢â€¢â€¢â€¢â€¢â€¢â€¢â€¢ 
Keep up with Koshy: 
TIKTOK: https://www.tiktok.com/@lizzza
INSTAGRAM: http://instagram.com/lizakoshyâ€‹â€‹ 
TWITTER: http://twitter.com/lizakoshyâ€‹â€‹ 
â€¢â€¢â€¢â€¢â€¢â€¢â€¢â€¢â€¢â€¢â€¢â€¢â€¢â€¢â€¢â€¢â€¢â€¢â€¢â€¢â€¢â€¢â€¢â€¢â€¢â€¢â€¢â€¢â€¢â€¢â€¢â€¢â€¢â€¢â€¢â€¢â€¢â€¢â€¢â€¢Â­Â­Â­â€¢â€¢â€¢â€¢â€¢â€¢â€¢â€¢â€¢â€¢â€¢ 
The wizards behind the curtain:
@parkerreininga (https://www.instagram.com/parkerreininga) - editor
@fartbutts (https://www.instagram.com/fartbutts) - post production
â€¢â€¢â€¢â€¢â€¢â€¢â€¢â€¢â€¢â€¢â€¢â€¢â€¢â€¢â€¢â€¢â€¢â€¢â€¢â€¢â€¢â€¢â€¢â€¢â€¢â€¢â€¢â€¢â€¢â€¢â€¢â€¢â€¢â€¢â€¢â€¢â€¢â€¢â€¢â€¢Â­Â­Â­â€¢â€¢â€¢â€¢â€¢â€¢â€¢â€¢â€¢â€¢â€¢ 
Please subscribe, if you please:  
www.youtube.com/lizakoshyâ€‹â€‹
www.youtube.com/lizakoshytooâ€‹â€‹ 
â€¢â€¢â€¢â€¢â€¢â€¢â€¢â€¢â€¢â€¢â€¢â€¢â€¢â€¢â€¢â€¢â€¢â€¢â€¢â€¢â€¢â€¢â€¢â€¢â€¢â€¢â€¢â€¢â€¢â€¢â€¢â€¢â€¢â€¢â€¢â€¢â€¢â€¢â€¢â€¢Â­Â­Â­â€¢â€¢â€¢â€¢â€¢â€¢â€¢â€¢â€¢â€¢â€¢ 
Thank you for coming along for the ride.
All my love, 
Liza</t>
  </si>
  <si>
    <t>vd5Y22mifyk</t>
  </si>
  <si>
    <t>MY FIRST BOXING MATCH</t>
  </si>
  <si>
    <t>2021-08-01 18:00:17+00:00</t>
  </si>
  <si>
    <t>It isn't a competition, when you understand your weaknesses and plan to forfeit... and I lost to my best friend and beast trainer, @MsJennaWillis. I will, however, fight anyone who doesnâ€™t click the link to below to check out my second collection with @fabletics. Find your perfect match to train in here: http://www.fabletics.com/LizaKoshy. 
Sponsored by Fabletics. Get 70% off every. single. item. today when you become a VIP member #LizaXFabletics. Shop here now: http://www.fabletics.com/LizaKoshy #FableticsPartner 
GET MOIST WITH ME â€¢ Workout with me and Jenna here: https://www.dontsweatitalone.com/ and go comment a "W' on Jenna's instagram here: www.instagram.com/msjennawillis.
â€¢â€¢â€¢â€¢â€¢â€¢â€¢â€¢â€¢â€¢â€¢â€¢â€¢â€¢â€¢â€¢â€¢â€¢â€¢â€¢â€¢â€¢â€¢â€¢â€¢â€¢â€¢â€¢â€¢â€¢â€¢â€¢â€¢â€¢â€¢â€¢â€¢â€¢â€¢â€¢Â­Â­Â­â€¢â€¢â€¢â€¢â€¢â€¢â€¢â€¢â€¢â€¢â€¢
ðŸŽ¥  by @Liam Underwood, @jordanfisherfilms (https://www.instagram.com/jordanfisherfilms), @jasonnguyentv (https://www.instagram.com/jasonnguyentv)
ðŸ’¡  @connorheck.dp (https://www.instagram.com/connorheck.dp)
ðŸ“‹  @realkenbang (https://www.instagram.com/realkenbang)
âœ‚ï¸  @alfredzass (https://www.instagram.com/alfredzass) AND @malarkeymike (https://www.instagram.com/malarkeymike)
â€¢â€¢â€¢â€¢â€¢â€¢â€¢â€¢â€¢â€¢â€¢â€¢â€¢â€¢â€¢â€¢â€¢â€¢â€¢â€¢â€¢â€¢â€¢â€¢â€¢â€¢â€¢â€¢â€¢â€¢â€¢â€¢â€¢â€¢â€¢â€¢â€¢â€¢â€¢â€¢Â­Â­Â­â€¢â€¢â€¢â€¢â€¢â€¢â€¢â€¢â€¢â€¢â€¢
Keep up with this little brown girl:
TIKTOK: https://www.tiktok.com/@lizzza?lang=en
INSTAGRAM: http://instagram.com/lizakoshy
TWITTER: http://twitter.com/lizakoshy
â€¢â€¢â€¢â€¢â€¢â€¢â€¢â€¢â€¢â€¢â€¢â€¢â€¢â€¢â€¢â€¢â€¢â€¢â€¢â€¢â€¢â€¢â€¢â€¢â€¢â€¢â€¢â€¢â€¢â€¢â€¢â€¢â€¢â€¢â€¢â€¢â€¢â€¢â€¢â€¢Â­Â­Â­â€¢â€¢â€¢â€¢â€¢â€¢â€¢â€¢â€¢â€¢â€¢
PLEASE SUBSCRIBE!
Main Channel: www.youtube.com/lizakoshy
Main Channel's side piece: www.youtube.com/lizakoshytoo
â€¢â€¢â€¢â€¢â€¢â€¢â€¢â€¢â€¢â€¢â€¢â€¢â€¢â€¢â€¢â€¢â€¢â€¢â€¢â€¢â€¢â€¢â€¢â€¢â€¢â€¢â€¢â€¢â€¢â€¢â€¢â€¢â€¢â€¢â€¢â€¢â€¢â€¢â€¢â€¢Â­Â­Â­â€¢â€¢â€¢â€¢â€¢â€¢â€¢â€¢â€¢â€¢â€¢
Thank you, fab beings.
all love,
Liza</t>
  </si>
  <si>
    <t>OwiD-KPbaow</t>
  </si>
  <si>
    <t>CREATING FOR CHANGE â€¢ Learning &amp; Laughing with my Favorite Creators</t>
  </si>
  <si>
    <t>CREATING FOR CHANGE Learning Laughing with my Favorite Creators</t>
  </si>
  <si>
    <t>2021-07-01 22:06:43+00:00</t>
  </si>
  <si>
    <t>@ohhappydani makes me damn happy. Dani is an incredible illustrator, artist, change maker and after many smooth DMs, is now a friend of mine. I am one of thousands who are drawn to her light, and love the way her mind envisions messages the world needs to hear. Her art speaks beautifully for itself, but listen in to hear Dani speak of her start, her story and how she's finding her stride in her success. Thank you internet for introducing me to talented friends... Fangirl over @ohhappydani with me, and show her some love today: https://www.instagram.com/ohhappydani/ 
â€¢â€¢â€¢â€¢â€¢â€¢â€¢â€¢â€¢â€¢â€¢â€¢â€¢â€¢â€¢â€¢â€¢â€¢â€¢â€¢â€¢â€¢â€¢â€¢â€¢â€¢â€¢â€¢â€¢â€¢â€¢â€¢â€¢â€¢â€¢â€¢â€¢â€¢â€¢â€¢Â­Â­Â­â€¢â€¢â€¢â€¢â€¢â€¢â€¢â€¢â€¢â€¢â€¢
âœðŸ¾ Illustrations by: Danielle Coke https://www.instagram.com/ohhappydani/ 
ðŸŽ¥âœ‚ï¸ðŸ‘‘ King Editing by: Mike Malarkey https://www.instagram.com/malarkeymike/
â€¢â€¢â€¢â€¢â€¢â€¢â€¢â€¢â€¢â€¢â€¢â€¢â€¢â€¢â€¢â€¢â€¢â€¢â€¢â€¢â€¢â€¢â€¢â€¢â€¢â€¢â€¢â€¢â€¢â€¢â€¢â€¢â€¢â€¢â€¢â€¢â€¢â€¢â€¢â€¢Â­Â­Â­â€¢â€¢â€¢â€¢â€¢â€¢â€¢â€¢â€¢â€¢â€¢
Keep up with this little brown girl:
TIKTOK: https://www.tiktok.com/@lizzza?lang=en
INSTAGRAM: http://instagram.com/lizakoshy
TWITTER: http://twitter.com/lizakoshy
â€¢â€¢â€¢â€¢â€¢â€¢â€¢â€¢â€¢â€¢â€¢â€¢â€¢â€¢â€¢â€¢â€¢â€¢â€¢â€¢â€¢â€¢â€¢â€¢â€¢â€¢â€¢â€¢â€¢â€¢â€¢â€¢â€¢â€¢â€¢â€¢â€¢â€¢â€¢â€¢Â­Â­Â­â€¢â€¢â€¢â€¢â€¢â€¢â€¢â€¢â€¢â€¢â€¢
PLEASE SUBSCRIBE!
Main Channel: www.youtube.com/lizakoshy
Main Channel's side piece: www.youtube.com/lizakoshytoo
â€¢â€¢â€¢â€¢â€¢â€¢â€¢â€¢â€¢â€¢â€¢â€¢â€¢â€¢â€¢â€¢â€¢â€¢â€¢â€¢â€¢â€¢â€¢â€¢â€¢â€¢â€¢â€¢â€¢â€¢â€¢â€¢â€¢â€¢â€¢â€¢â€¢â€¢â€¢â€¢Â­Â­Â­â€¢â€¢â€¢â€¢â€¢â€¢â€¢â€¢â€¢â€¢â€¢
Thank you, change makers.
all love,
Liza</t>
  </si>
  <si>
    <t>wMti-D2dedI</t>
  </si>
  <si>
    <t>WISDOM REMOVAL â€¢ LIZA AFTER DENTIST</t>
  </si>
  <si>
    <t>WISDOM REMOVAL LIZA AFTER DENTIST</t>
  </si>
  <si>
    <t>2021-06-09 20:37:29+00:00</t>
  </si>
  <si>
    <t>Wisdumb as hell. 
â€¢â€¢â€¢â€¢â€¢â€¢â€¢â€¢â€¢â€¢â€¢â€¢â€¢â€¢â€¢â€¢â€¢â€¢â€¢â€¢â€¢â€¢â€¢â€¢â€¢â€¢â€¢â€¢â€¢â€¢â€¢â€¢â€¢â€¢â€¢â€¢â€¢â€¢â€¢â€¢Â­Â­Â­â€¢â€¢â€¢â€¢â€¢â€¢â€¢â€¢â€¢â€¢â€¢ 
Beast editing brought to you by: Brian Vannucci @vannucci_fy
â€¢â€¢â€¢â€¢â€¢â€¢â€¢â€¢â€¢â€¢â€¢â€¢â€¢â€¢â€¢â€¢â€¢â€¢â€¢â€¢â€¢â€¢â€¢â€¢â€¢â€¢â€¢â€¢â€¢â€¢â€¢â€¢â€¢â€¢â€¢â€¢â€¢â€¢â€¢â€¢Â­Â­Â­â€¢â€¢â€¢â€¢â€¢â€¢â€¢â€¢â€¢â€¢â€¢
Keep up with the Koshy: 
TIKTOK: https://www.tiktok.com/@lizzza
INSTAGRAM: http://instagram.com/lizakoshyâ€‹â€‹ 
TWITTER: http://twitter.com/lizakoshyâ€‹â€‹ 
â€¢â€¢â€¢â€¢â€¢â€¢â€¢â€¢â€¢â€¢â€¢â€¢â€¢â€¢â€¢â€¢â€¢â€¢â€¢â€¢â€¢â€¢â€¢â€¢â€¢â€¢â€¢â€¢â€¢â€¢â€¢â€¢â€¢â€¢â€¢â€¢â€¢â€¢â€¢â€¢Â­Â­Â­â€¢â€¢â€¢â€¢â€¢â€¢â€¢â€¢â€¢â€¢â€¢ 
Skin brought to you by my affordable beauty and skincare line / routine here: www.oneofonebycestmoi.com
â€¢â€¢â€¢â€¢â€¢â€¢â€¢â€¢â€¢â€¢â€¢â€¢â€¢â€¢â€¢â€¢â€¢â€¢â€¢â€¢â€¢â€¢â€¢â€¢â€¢â€¢â€¢â€¢â€¢â€¢â€¢â€¢â€¢â€¢â€¢â€¢â€¢â€¢â€¢â€¢Â­Â­Â­â€¢â€¢â€¢â€¢â€¢â€¢â€¢â€¢â€¢â€¢â€¢ 
Please subscribe, if you please:  
www.youtube.com/lizakoshyâ€‹â€‹
www.youtube.com/lizakoshytooâ€‹â€‹ 
â€¢â€¢â€¢â€¢â€¢â€¢â€¢â€¢â€¢â€¢â€¢â€¢â€¢â€¢â€¢â€¢â€¢â€¢â€¢â€¢â€¢â€¢â€¢â€¢â€¢â€¢â€¢â€¢â€¢â€¢â€¢â€¢â€¢â€¢â€¢â€¢â€¢â€¢â€¢â€¢Â­Â­Â­â€¢â€¢â€¢â€¢â€¢â€¢â€¢â€¢â€¢â€¢â€¢ 
Thank you always, my fellow wisdomless individuals.
All love, 
Liza</t>
  </si>
  <si>
    <t>enDIIMheOXE</t>
  </si>
  <si>
    <t>I DREW A PAIR â€¢ Revealing my new brows</t>
  </si>
  <si>
    <t>I DREW A PAIR Revealing my new brows</t>
  </si>
  <si>
    <t>2021-04-22 20:24:11+00:00</t>
  </si>
  <si>
    <t>Never grew a pair, so I drew 'em... and now you can too. I'm so proud to reveal my secret sauce/pencil/wax! Get your brows on bbs. Which flavor of Browista was made for YOU? Find out and shop here: https://www.cestmoi.com/pages/browista
â€¢â€¢â€¢â€¢â€¢â€¢â€¢â€¢â€¢â€¢â€¢â€¢â€¢â€¢â€¢â€¢â€¢â€¢â€¢â€¢â€¢â€¢â€¢â€¢â€¢â€¢â€¢â€¢â€¢â€¢â€¢â€¢â€¢â€¢â€¢â€¢â€¢â€¢â€¢â€¢Â­Â­Â­â€¢â€¢â€¢â€¢â€¢â€¢â€¢â€¢â€¢â€¢â€¢ 
Spoil your skin and shop our entire ONE OF ONE Beauty and Skincare collection right here: www.oneofonebycestmoi.com
â€¢â€¢â€¢â€¢â€¢â€¢â€¢â€¢â€¢â€¢â€¢â€¢â€¢â€¢â€¢â€¢â€¢â€¢â€¢â€¢â€¢â€¢â€¢â€¢â€¢â€¢â€¢â€¢â€¢â€¢â€¢â€¢â€¢â€¢â€¢â€¢â€¢â€¢â€¢â€¢Â­Â­Â­â€¢â€¢â€¢â€¢â€¢â€¢â€¢â€¢â€¢â€¢â€¢ 
Beast editing brought to you by: Alfred Zass, https://instagram.com/alfredzass
â€¢â€¢â€¢â€¢â€¢â€¢â€¢â€¢â€¢â€¢â€¢â€¢â€¢â€¢â€¢â€¢â€¢â€¢â€¢â€¢â€¢â€¢â€¢â€¢â€¢â€¢â€¢â€¢â€¢â€¢â€¢â€¢â€¢â€¢â€¢â€¢â€¢â€¢â€¢â€¢Â­Â­Â­â€¢â€¢â€¢â€¢â€¢â€¢â€¢â€¢â€¢â€¢â€¢
Keep up with the Koshy: 
TIKTOK: https://www.tiktok.com/lizzza
INSTAGRAM: http://instagram.com/lizakoshyâ€‹â€‹ 
TWITTER: http://twitter.com/lizakoshyâ€‹â€‹ 
â€¢â€¢â€¢â€¢â€¢â€¢â€¢â€¢â€¢â€¢â€¢â€¢â€¢â€¢â€¢â€¢â€¢â€¢â€¢â€¢â€¢â€¢â€¢â€¢â€¢â€¢â€¢â€¢â€¢â€¢â€¢â€¢â€¢â€¢â€¢â€¢â€¢â€¢â€¢â€¢Â­Â­Â­â€¢â€¢â€¢â€¢â€¢â€¢â€¢â€¢â€¢â€¢â€¢ 
Please subscribe, if you please:  
www.youtube.com/lizakoshyâ€‹â€‹
www.youtube.com/lizakoshytooâ€‹â€‹ 
â€¢â€¢â€¢â€¢â€¢â€¢â€¢â€¢â€¢â€¢â€¢â€¢â€¢â€¢â€¢â€¢â€¢â€¢â€¢â€¢â€¢â€¢â€¢â€¢â€¢â€¢â€¢â€¢â€¢â€¢â€¢â€¢â€¢â€¢â€¢â€¢â€¢â€¢â€¢â€¢Â­Â­Â­â€¢â€¢â€¢â€¢â€¢â€¢â€¢â€¢â€¢â€¢â€¢ 
Thank you, my bros and brows.
All love, 
Liza</t>
  </si>
  <si>
    <t>_ZOp8F6598s</t>
  </si>
  <si>
    <t>IS THIS ALL I NEED?  â€¢ TESTING THREE INGREDIENT RECIPES</t>
  </si>
  <si>
    <t>IS THIS ALL I NEED  TESTING THREE INGREDIENT RECIPES</t>
  </si>
  <si>
    <t>2021-04-07 19:00:05+00:00</t>
  </si>
  <si>
    <t>I have the time and refined talent to cook... just zero patience to prove it to you. Speaking of you, thank YOU for submitting recipes and simplifying my kitchen and cabinets. Suggest more recipes for me to try! Comment/challenge me below or text them to me here: 713-903-3192
â€¢â€¢â€¢â€¢â€¢â€¢â€¢â€¢â€¢â€¢â€¢â€¢â€¢â€¢â€¢â€¢â€¢â€¢â€¢â€¢â€¢â€¢â€¢â€¢â€¢â€¢â€¢â€¢â€¢â€¢â€¢â€¢â€¢â€¢â€¢â€¢â€¢â€¢â€¢â€¢Â­Â­Â­â€¢â€¢â€¢â€¢â€¢â€¢â€¢â€¢â€¢â€¢â€¢ 
Beast editing brought to you by: Ryan Bender, https://vimeo.com/ryanbenderfilm
â€¢â€¢â€¢â€¢â€¢â€¢â€¢â€¢â€¢â€¢â€¢â€¢â€¢â€¢â€¢â€¢â€¢â€¢â€¢â€¢â€¢â€¢â€¢â€¢â€¢â€¢â€¢â€¢â€¢â€¢â€¢â€¢â€¢â€¢â€¢â€¢â€¢â€¢â€¢â€¢Â­Â­Â­â€¢â€¢â€¢â€¢â€¢â€¢â€¢â€¢â€¢â€¢â€¢ 
Spoil your skin in my beauty and skin routine here: www.oneofonebycestmoi.com
â€¢â€¢â€¢â€¢â€¢â€¢â€¢â€¢â€¢â€¢â€¢â€¢â€¢â€¢â€¢â€¢â€¢â€¢â€¢â€¢â€¢â€¢â€¢â€¢â€¢â€¢â€¢â€¢â€¢â€¢â€¢â€¢â€¢â€¢â€¢â€¢â€¢â€¢â€¢â€¢Â­Â­Â­â€¢â€¢â€¢â€¢â€¢â€¢â€¢â€¢â€¢â€¢â€¢ 
Shop what's left of my Fabletics collection right here: www.fabletics.com/lizakoshy
â€¢â€¢â€¢â€¢â€¢â€¢â€¢â€¢â€¢â€¢â€¢â€¢â€¢â€¢â€¢â€¢â€¢â€¢â€¢â€¢â€¢â€¢â€¢â€¢â€¢â€¢â€¢â€¢â€¢â€¢â€¢â€¢â€¢â€¢â€¢â€¢â€¢â€¢â€¢â€¢Â­Â­Â­â€¢â€¢â€¢â€¢â€¢â€¢â€¢â€¢â€¢â€¢â€¢
Keep up with the Koshy: 
TIKTOK: https://www.tiktok.com/@lizzza
INSTAGRAM: http://instagram.com/lizakoshyâ€‹â€‹ 
TWITTER: http://twitter.com/lizakoshyâ€‹â€‹ 
â€¢â€¢â€¢â€¢â€¢â€¢â€¢â€¢â€¢â€¢â€¢â€¢â€¢â€¢â€¢â€¢â€¢â€¢â€¢â€¢â€¢â€¢â€¢â€¢â€¢â€¢â€¢â€¢â€¢â€¢â€¢â€¢â€¢â€¢â€¢â€¢â€¢â€¢â€¢â€¢Â­Â­Â­â€¢â€¢â€¢â€¢â€¢â€¢â€¢â€¢â€¢â€¢â€¢ 
Please subscribe, if you please:  
www.youtube.com/lizakoshyâ€‹â€‹
www.youtube.com/lizakoshytooâ€‹â€‹ 
â€¢â€¢â€¢â€¢â€¢â€¢â€¢â€¢â€¢â€¢â€¢â€¢â€¢â€¢â€¢â€¢â€¢â€¢â€¢â€¢â€¢â€¢â€¢â€¢â€¢â€¢â€¢â€¢â€¢â€¢â€¢â€¢â€¢â€¢â€¢â€¢â€¢â€¢â€¢â€¢Â­Â­Â­â€¢â€¢â€¢â€¢â€¢â€¢â€¢â€¢â€¢â€¢â€¢ 
Thank you, my fellow chefs.
All love, 
Liza</t>
  </si>
  <si>
    <t>1ojiv6d3x_4</t>
  </si>
  <si>
    <t>REVEALING YOUR SECRET VIDEOS. ATTEMPTING YOUR HIDDEN TALENTS!</t>
  </si>
  <si>
    <t>REVEALING YOUR SECRET VIDEOS ATTEMPTING YOUR HIDDEN TALENTS</t>
  </si>
  <si>
    <t>2021-01-28 00:12:19+00:00</t>
  </si>
  <si>
    <t>Exposing y'all like it's my job. It is. Thanks for letting me publicize your private videos to me. Your talents are impressive, terrifying and painful to try. Thank you for sharing you, and thank you always for watching! See you some other Wednesday with Liza.
â€¢â€¢â€¢â€¢â€¢â€¢â€¢â€¢â€¢â€¢â€¢â€¢â€¢â€¢â€¢â€¢â€¢â€¢â€¢â€¢â€¢â€¢â€¢â€¢â€¢â€¢â€¢â€¢â€¢â€¢â€¢â€¢â€¢â€¢â€¢â€¢â€¢â€¢â€¢â€¢Â­Â­Â­â€¢â€¢â€¢â€¢â€¢â€¢â€¢â€¢â€¢â€¢â€¢ 
Shop my pride and joy and my entire collection with Fabletics right here: www.fabletics.com/lizakoshy
â€¢â€¢â€¢â€¢â€¢â€¢â€¢â€¢â€¢â€¢â€¢â€¢â€¢â€¢â€¢â€¢â€¢â€¢â€¢â€¢â€¢â€¢â€¢â€¢â€¢â€¢â€¢â€¢â€¢â€¢â€¢â€¢â€¢â€¢â€¢â€¢â€¢â€¢â€¢â€¢Â­Â­Â­â€¢â€¢â€¢â€¢â€¢â€¢â€¢â€¢â€¢â€¢â€¢ 
Beast editing brought to you by: Brian Vannucci // @vannucci_fy 
â€¢â€¢â€¢â€¢â€¢â€¢â€¢â€¢â€¢â€¢â€¢â€¢â€¢â€¢â€¢â€¢â€¢â€¢â€¢â€¢â€¢â€¢â€¢â€¢â€¢â€¢â€¢â€¢â€¢â€¢â€¢â€¢â€¢â€¢â€¢â€¢â€¢â€¢â€¢â€¢Â­Â­Â­â€¢â€¢â€¢â€¢â€¢â€¢â€¢â€¢â€¢â€¢â€¢
Keep up with this little brown girl: 
TIKTOK: https://www.tiktok.com/@lizzza?lang=en
INSTAGRAM: http://instagram.com/lizakoshy 
TWITTER: http://twitter.com/lizakoshy 
â€¢â€¢â€¢â€¢â€¢â€¢â€¢â€¢â€¢â€¢â€¢â€¢â€¢â€¢â€¢â€¢â€¢â€¢â€¢â€¢â€¢â€¢â€¢â€¢â€¢â€¢â€¢â€¢â€¢â€¢â€¢â€¢â€¢â€¢â€¢â€¢â€¢â€¢â€¢â€¢Â­Â­Â­â€¢â€¢â€¢â€¢â€¢â€¢â€¢â€¢â€¢â€¢â€¢ 
PLEASE SUBSCRIBE! 
www.youtube.com/lizakoshy
www.youtube.com/lizakoshytoo 
â€¢â€¢â€¢â€¢â€¢â€¢â€¢â€¢â€¢â€¢â€¢â€¢â€¢â€¢â€¢â€¢â€¢â€¢â€¢â€¢â€¢â€¢â€¢â€¢â€¢â€¢â€¢â€¢â€¢â€¢â€¢â€¢â€¢â€¢â€¢â€¢â€¢â€¢â€¢â€¢Â­Â­Â­â€¢â€¢â€¢â€¢â€¢â€¢â€¢â€¢â€¢â€¢â€¢ 
Thank you, my dear hiding talented people.
All love, 
Liza</t>
  </si>
  <si>
    <t>['liza', 'lizza', 'lizzza', 'lizzzavine', 'lizzzak', 'lizzzako', 'koshy', 'lizakoshy', 'wednesdays', 'liza talents', 'exposing your private videos', 'liza talent show', 'liza dancing', 'opera singing', 'liza singing', 'with liza', 'liza 2021', 'so you think you can talent', 'americas got hidden talents', 'liza reaction', 'reacting to your videos', 'revealing your videos', 'reaction video', 'your secret videos', 'your private videos', 'sharing your private videos', 'wednesday with liza', '2021 liza']</t>
  </si>
  <si>
    <t>a1a-8EXYYAs</t>
  </si>
  <si>
    <t>A NEW CHARACTER UNLOCKED</t>
  </si>
  <si>
    <t>2021-01-01 18:49:01+00:00</t>
  </si>
  <si>
    <t>Proud to introduce you to my best damn self, honey. Ask your husband who Deborah Lastname is, or just watch this video. Deb introduces to you her favorite assleisure wear, designed by Liza Koshy x Fabletics. ð™Žð™ð™¤ð™¥ ð™– ð™¬ð™šð™¡ð™¡-ð™™ð™šð™¨ð™žð™œð™£ð™šð™™ ð™˜ð™¤ð™¡ð™¡ð™šð™˜ð™©ð™žð™¤ð™£, ð™§ð™žð™œð™ð™© ð™ð™šð™§ð™š: http://www.fabletics.com/LizaKoshy Sponsored by Fabletics, honey. We made it to 2021... and we made this just for you. Happy new year, y'all!
â€¢â€¢â€¢â€¢â€¢â€¢â€¢â€¢â€¢â€¢â€¢â€¢â€¢â€¢â€¢â€¢â€¢â€¢â€¢â€¢â€¢â€¢â€¢â€¢â€¢â€¢â€¢â€¢â€¢â€¢â€¢â€¢â€¢â€¢â€¢â€¢â€¢â€¢â€¢â€¢Â­Â­Â­â€¢â€¢â€¢â€¢â€¢â€¢â€¢â€¢â€¢â€¢â€¢
ð™ð™šð™šð™¡ ð™–ð™¨ ð™¨ð™©ð™§ð™¤ð™£ð™œ ð™–ð™¨ ð™®ð™¤ð™ªð™§ ð™¬ð™žð™£ð™š ð™žð™¨, ð™–ð™£ð™™ ð™¨ð™ð™¤ð™¥ ð™©ð™ð™š ð™˜ð™¤ð™¡ð™¡ð™šð™˜ð™©ð™žð™¤ð™£ ð™ð™šð™§ð™š:
â€¢ Shop Liza's versatile puffer jacket here: https://www.fabletics.com/products/JEAN-CONVERTIBLE-PUFFER-COAT-JT2146508-3194?psrc=search%5Fresults
â€¢ Shop Liza's #1 outfit here: https://www.fabletics.com/products/HARLOW-FL210131?psrc=search%5Fresults
â€¢ Shop your new favorite outfit here: https://www.fabletics.com/products/COURT-FL210133?psrc=search%5Fresults
â€¢ Get any 2 bottoms for only $24 when you become a VIP member. 
â€¢ Proud # FableticsPartner.
â€¢â€¢â€¢â€¢â€¢â€¢â€¢â€¢â€¢â€¢â€¢â€¢â€¢â€¢â€¢â€¢â€¢â€¢â€¢â€¢â€¢â€¢â€¢â€¢â€¢â€¢â€¢â€¢â€¢â€¢â€¢â€¢â€¢â€¢â€¢â€¢â€¢â€¢â€¢â€¢Â­Â­Â­â€¢â€¢â€¢â€¢â€¢â€¢â€¢â€¢â€¢â€¢â€¢
To a stronger, healthier, better 2021, baby.
Together but separate but united individually.
All my love,
Liza (&amp; Deb)</t>
  </si>
  <si>
    <t>['liza', 'lizza', 'lizzza', 'lizzzavine', 'lizzzak', 'lizzzako', 'koshy', 'lizakoshy', 'wednesdays', 'fabletics', 'liza x fabletics', 'liza work out', 'yoga with liza', 'zumba with liza', 'liza clothing line', 'liza merch', 'fabletics collab', 'fabletics review', 'liza koshy characters', 'jet packinski', 'helga liza', 'jet liza', 'little liza', 'athleisure line', 'athletic wear', '2021 workout', 'workout', 'best leggings', 'best joggers', 'one of one', 'liza beauty']</t>
  </si>
  <si>
    <t>kxeIrVJdUs8</t>
  </si>
  <si>
    <t>I missed this â€¢ AIR FRYIN' WITH LIZA</t>
  </si>
  <si>
    <t>I missed this AIR FRYIN WITH LIZA</t>
  </si>
  <si>
    <t>2020-12-09 19:00:15+00:00</t>
  </si>
  <si>
    <t>I cooked an entire holiday meal... WITH AIR. I don't mean to be humble, but I'm a MASTER. I am Avatar, the Last Airfryer. Pardon me as I blow your minds... and my food. Healthy Holidays yall!
â€¢â€¢â€¢â€¢â€¢â€¢â€¢â€¢â€¢â€¢â€¢â€¢â€¢â€¢â€¢â€¢â€¢â€¢â€¢â€¢â€¢â€¢â€¢â€¢â€¢â€¢â€¢â€¢â€¢â€¢â€¢â€¢â€¢â€¢â€¢â€¢â€¢â€¢â€¢â€¢Â­Â­Â­â€¢â€¢â€¢â€¢â€¢â€¢â€¢â€¢â€¢â€¢â€¢
What the hell? She has a beauty line now? Watch this for context: https://www.youtube.com/watch?v=JlazW6xJMEM
â€¢â€¢â€¢â€¢â€¢â€¢â€¢â€¢â€¢â€¢â€¢â€¢â€¢â€¢â€¢â€¢â€¢â€¢â€¢â€¢â€¢â€¢â€¢â€¢â€¢â€¢â€¢â€¢â€¢â€¢â€¢â€¢â€¢â€¢â€¢â€¢â€¢â€¢â€¢â€¢Â­Â­Â­â€¢â€¢â€¢â€¢â€¢â€¢â€¢â€¢â€¢â€¢â€¢
Beast editing brought to you by: Parker Reininga @parkerreininga // https://www.parkerreininga.com/
â€¢â€¢â€¢â€¢â€¢â€¢â€¢â€¢â€¢â€¢â€¢â€¢â€¢â€¢â€¢â€¢â€¢â€¢â€¢â€¢â€¢â€¢â€¢â€¢â€¢â€¢â€¢â€¢â€¢â€¢â€¢â€¢â€¢â€¢â€¢â€¢â€¢â€¢â€¢â€¢Â­Â­Â­â€¢â€¢â€¢â€¢â€¢â€¢â€¢â€¢â€¢â€¢â€¢
Why yes, she does upload. Proof:
Early 2020: https://www.youtube.com/watch?v=B4h0_7fUZIU
Affected by 2020: https://www.youtube.com/watch?v=9cCXsCaxXSw&amp;t=292s 
â€¢â€¢â€¢â€¢â€¢â€¢â€¢â€¢â€¢â€¢â€¢â€¢â€¢â€¢â€¢â€¢â€¢â€¢â€¢â€¢â€¢â€¢â€¢â€¢â€¢â€¢â€¢â€¢â€¢â€¢â€¢â€¢â€¢â€¢â€¢â€¢â€¢â€¢â€¢â€¢Â­Â­Â­â€¢â€¢â€¢â€¢â€¢â€¢â€¢â€¢â€¢â€¢â€¢
Stay inside and get your food air fried.
Healthy Holidays my dears! 
Love always,
Liza</t>
  </si>
  <si>
    <t>['liza', 'lizza', 'lizzza', 'lizzzavine', 'lizzzak', 'lizzzako', 'koshy', 'lizakoshy', 'wednesdays', 'liza koshy 2020', 'air fryer', 'holiday meal ideas', 'recipes', 'tabitha brown', 'air fryer magic', 'air fryer meals', 'liza tiktok', 'liza cooking', 'air frying with liza', 'liza baking', 'liza kitchen', 'easy recipes to make', 'holidays 2020', 'christmas']</t>
  </si>
  <si>
    <t>JlazW6xJMEM</t>
  </si>
  <si>
    <t>It's taken me years to make this video...</t>
  </si>
  <si>
    <t>Its taken me years to make this video</t>
  </si>
  <si>
    <t>2020-11-19 01:27:48+00:00</t>
  </si>
  <si>
    <t>This Party of One is now a party for all. I am beyond proud to present to you our baby, One of One. My clean skin care and makeup line with @cestmoibeauty, is now available for your indulgence. You deserve a daily celebration of your self-expression, and as a professional hype-woman, itâ€™s my job to remind you of the powerful, playful potential in you. We lovingly created One of One to help you celebrate the only you there will ever be. Welcome to your party, the pleasure is absolutely mine.
It can all be yours now! Shop our whole collection here: https://www.cestmoi.com/pages/liza-koshy-x-cest-moi
â€¢â€¢â€¢â€¢â€¢â€¢â€¢â€¢â€¢â€¢â€¢â€¢â€¢â€¢â€¢â€¢â€¢â€¢â€¢â€¢â€¢â€¢â€¢â€¢â€¢â€¢â€¢â€¢â€¢â€¢â€¢â€¢â€¢â€¢â€¢â€¢â€¢â€¢â€¢â€¢Â­Â­Â­â€¢â€¢â€¢â€¢â€¢â€¢â€¢â€¢â€¢â€¢â€¢
SURPRISE! This is what you get for being nosy in the description... 
A GIFT TO YOU: 20% OFF EVERYTHING in my new beauty and skincare line when you use code HOLIDAZE.... PLUS, enjoy free shipping. PLUS, get a free gift (Give 'Em Lip (&amp; Cheek) Tint) on all orders $40+! 
Get it all here: https://www.cestmoi.com/pages/liza-koshy-x-cest-moi
â€¢â€¢â€¢â€¢â€¢â€¢â€¢â€¢â€¢â€¢â€¢â€¢â€¢â€¢â€¢â€¢â€¢â€¢â€¢â€¢â€¢â€¢â€¢â€¢â€¢â€¢â€¢â€¢â€¢â€¢â€¢â€¢â€¢â€¢â€¢â€¢â€¢â€¢â€¢â€¢Â­Â­Â­â€¢â€¢â€¢â€¢â€¢â€¢â€¢â€¢â€¢â€¢â€¢
Beast editing brought to you by: Alfred Aquino II // @alfredzass // https://vimeo.com/alfredaquinoii
â€¢â€¢â€¢â€¢â€¢â€¢â€¢â€¢â€¢â€¢â€¢â€¢â€¢â€¢â€¢â€¢â€¢â€¢â€¢â€¢â€¢â€¢â€¢â€¢â€¢â€¢â€¢â€¢â€¢â€¢â€¢â€¢â€¢â€¢â€¢â€¢â€¢â€¢â€¢â€¢Â­Â­Â­â€¢â€¢â€¢â€¢â€¢â€¢â€¢â€¢â€¢â€¢â€¢
â€¢ Want the Think Twice eyeliners? Sure: https://www.cestmoi.com/collections/one-of-one/products/think-twice-eyeliner-pencil-1?variant=32532822294590
â€¢ Want to Milk It? You got it: https://www.cestmoi.com/collections/one-of-one/products/milk-it-shimmering-hydrafluid
â€¢ Want the Face Mask Artist Set? Gotchu: https://www.cestmoi.com/collections/one-of-one/products/give-em-face-mask-artist-set
â€¢ Want my favorite creation of all? HERE MY FRIEND:
https://www.cestmoi.com/collections/one-of-one/products/the-face-balm-cleansing-duo
â€¢â€¢â€¢â€¢â€¢â€¢â€¢â€¢â€¢â€¢â€¢â€¢â€¢â€¢â€¢â€¢â€¢â€¢â€¢â€¢â€¢â€¢â€¢â€¢â€¢â€¢â€¢â€¢â€¢â€¢â€¢â€¢â€¢â€¢â€¢â€¢â€¢â€¢â€¢â€¢Â­Â­Â­â€¢â€¢â€¢â€¢â€¢â€¢â€¢â€¢â€¢â€¢â€¢
Thank you for always partying with me.
I am so lucky to do this with you.
Thank you, always.
All my love,
Liza</t>
  </si>
  <si>
    <t>pyGXh-ZRwy8</t>
  </si>
  <si>
    <t>A CUP O' JOE WITH JOE... BIDEN</t>
  </si>
  <si>
    <t>A CUP O JOE WITH JOE BIDEN</t>
  </si>
  <si>
    <t>2020-11-03 02:05:09+00:00</t>
  </si>
  <si>
    <t>I'm Liza Koshy and I endorse hope. Be heard and VOTE November 3rd. I had the honor of interviewing our Vice President/46th President Joe Biden in his final hours on the campaign trail. We talk about securing the future of America with the power of Millennials and Gen Z. We, the people, will make history this election day, November 3rd! Make your plan to vote here: iwillvote.com. Stay joy ridin' with Biden and I here: joebiden.com. Thank you for watching and voting. See you in our future soon.
â€¢â€¢â€¢â€¢â€¢â€¢â€¢â€¢â€¢â€¢â€¢â€¢â€¢â€¢â€¢â€¢â€¢â€¢â€¢â€¢â€¢â€¢â€¢â€¢â€¢â€¢â€¢â€¢â€¢â€¢â€¢â€¢â€¢â€¢â€¢â€¢â€¢â€¢â€¢â€¢Â­Â­Â­â€¢â€¢â€¢â€¢â€¢â€¢â€¢â€¢â€¢â€¢â€¢
Be heard. Vote November 3rd.
All love,
Liza</t>
  </si>
  <si>
    <t>9cCXsCaxXSw</t>
  </si>
  <si>
    <t>THE VIDEOS I NEVER UPLOADED UNTIL NOW... 2020 EDITION</t>
  </si>
  <si>
    <t>THE VIDEOS I NEVER UPLOADED UNTIL NOW 2020 EDITION</t>
  </si>
  <si>
    <t>2020-10-01 02:11:54+00:00</t>
  </si>
  <si>
    <t>Allow my publicized emotional rollercoaster validate yours. This compilation of chaos is a metaphor for 2020. May you find peace and confidence from witnessing my insanity. All my love to y'all. Hug ya mirrors, we got this.
â€¢â€¢â€¢â€¢â€¢â€¢â€¢â€¢â€¢â€¢â€¢â€¢â€¢â€¢â€¢â€¢â€¢â€¢â€¢â€¢â€¢â€¢â€¢â€¢â€¢â€¢â€¢â€¢â€¢â€¢â€¢â€¢â€¢â€¢â€¢â€¢â€¢â€¢â€¢â€¢Â­Â­Â­â€¢â€¢â€¢â€¢â€¢â€¢â€¢â€¢â€¢â€¢â€¢
Watch Sabrina and her cute car friend in their movie, WORK IT, on Netflix, on repeat, right here: https://www.netflix.com/title/8113203...
â€¢â€¢â€¢â€¢â€¢â€¢â€¢â€¢â€¢â€¢â€¢â€¢â€¢â€¢â€¢â€¢â€¢â€¢â€¢â€¢â€¢â€¢â€¢â€¢â€¢â€¢â€¢â€¢â€¢â€¢â€¢â€¢â€¢â€¢â€¢â€¢â€¢â€¢â€¢â€¢Â­Â­Â­â€¢â€¢â€¢â€¢â€¢â€¢â€¢â€¢â€¢â€¢â€¢
Enjoyable music brought to you by:
â€¢ Jou Beats - Brasil
â€¢â€¢â€¢â€¢â€¢â€¢â€¢â€¢â€¢â€¢â€¢â€¢â€¢â€¢â€¢â€¢â€¢â€¢â€¢â€¢â€¢â€¢â€¢â€¢â€¢â€¢â€¢â€¢â€¢â€¢â€¢â€¢â€¢â€¢â€¢â€¢â€¢â€¢â€¢â€¢Â­Â­Â­â€¢â€¢â€¢â€¢â€¢â€¢â€¢â€¢â€¢â€¢â€¢
KEEP UP WITH KOSHY: 
INSTAGRAM: http://instagram.com/lizakoshy
TIKTOK: https://www.tiktok.com/@lizzza?lang=en
TWITTER: http://twitter.com/lizakoshy
â€¢â€¢â€¢â€¢â€¢â€¢â€¢â€¢â€¢â€¢â€¢â€¢â€¢â€¢â€¢â€¢â€¢â€¢â€¢â€¢â€¢â€¢â€¢â€¢â€¢â€¢â€¢â€¢â€¢â€¢â€¢â€¢â€¢â€¢â€¢â€¢â€¢â€¢â€¢â€¢Â­Â­Â­â€¢â€¢â€¢â€¢â€¢â€¢â€¢â€¢â€¢â€¢â€¢
PLEASE SUBSCRIBE (please):
www.youtube.com/lizakoshy
www.youtube.com/lizakoshytoo
â€¢â€¢â€¢â€¢â€¢â€¢â€¢â€¢â€¢â€¢â€¢â€¢â€¢â€¢â€¢â€¢â€¢â€¢â€¢â€¢â€¢â€¢â€¢â€¢â€¢â€¢â€¢â€¢â€¢â€¢â€¢â€¢â€¢â€¢â€¢â€¢â€¢â€¢â€¢â€¢Â­Â­Â­â€¢â€¢â€¢â€¢â€¢â€¢â€¢â€¢â€¢â€¢â€¢
Keep on keeping on, y'all. We got this babies!
All my lovin',
Liza</t>
  </si>
  <si>
    <t>AWL5BdkTRJM</t>
  </si>
  <si>
    <t>THE HUNGER GAMES OF DANCE SHOWS â€¢ FREE EPISODE 1 OF FLOORED</t>
  </si>
  <si>
    <t>THE HUNGER GAMES OF DANCE SHOWS FREE EPISODE 1 OF FLOORED</t>
  </si>
  <si>
    <t>2020-09-16 23:49:47+00:00</t>
  </si>
  <si>
    <t>The only dance show where the floor is just as unstable as the host. It's the show I'll beg everyone to talk about, FLOORED, on Quibi. You're stubborn, so I stole and posted this episode to tease you into watching the other eleven, all out now! For now, watch these jaw drops and body slams! 
â€¢â€¢â€¢â€¢â€¢â€¢â€¢â€¢â€¢â€¢â€¢â€¢â€¢â€¢â€¢â€¢â€¢â€¢â€¢â€¢â€¢â€¢â€¢â€¢â€¢â€¢â€¢â€¢â€¢â€¢â€¢â€¢â€¢â€¢â€¢â€¢â€¢â€¢â€¢â€¢Â­Â­Â­â€¢â€¢â€¢â€¢â€¢â€¢â€¢â€¢â€¢â€¢â€¢
The music I'll be copyrighted for:
â€¢ Sucker â€¢ The Jonas Brothers
â€¢ Love Mi Ladies â€¢ Oryane ft. Sean Paul
â€¢â€¢â€¢â€¢â€¢â€¢â€¢â€¢â€¢â€¢â€¢â€¢â€¢â€¢â€¢â€¢â€¢â€¢â€¢â€¢â€¢â€¢â€¢â€¢â€¢â€¢â€¢â€¢â€¢â€¢â€¢â€¢â€¢â€¢â€¢â€¢â€¢â€¢â€¢â€¢Â­Â­Â­â€¢â€¢â€¢â€¢â€¢â€¢â€¢â€¢â€¢â€¢â€¢
KEEP UP WITH KOSHY: 
INSTAGRAM: http://instagram.com/lizakoshy
TIKTOK: https://www.tiktok.com/@lizzza?lang=en
TWITTER: http://twitter.com/lizakoshy
SNAPCHAT: @lizakoshysnaps
â€¢â€¢â€¢â€¢â€¢â€¢â€¢â€¢â€¢â€¢â€¢â€¢â€¢â€¢â€¢â€¢â€¢â€¢â€¢â€¢â€¢â€¢â€¢â€¢â€¢â€¢â€¢â€¢â€¢â€¢â€¢â€¢â€¢â€¢â€¢â€¢â€¢â€¢â€¢â€¢Â­Â­Â­â€¢â€¢â€¢â€¢â€¢â€¢â€¢â€¢â€¢â€¢â€¢
PLEASE SUBSCRIBE (please):
www.youtube.com/lizakoshy
www.youtube.com/lizakoshytoo
â€¢â€¢â€¢â€¢â€¢â€¢â€¢â€¢â€¢â€¢â€¢â€¢â€¢â€¢â€¢â€¢â€¢â€¢â€¢â€¢â€¢â€¢â€¢â€¢â€¢â€¢â€¢â€¢â€¢â€¢â€¢â€¢â€¢â€¢â€¢â€¢â€¢â€¢â€¢â€¢Â­Â­Â­â€¢â€¢â€¢â€¢â€¢â€¢â€¢â€¢â€¢â€¢â€¢
Thank you, tiny dancers.
All love,
Liza</t>
  </si>
  <si>
    <t>dGIF5M_k0fo</t>
  </si>
  <si>
    <t>BARELY WORKING â€¢ Behind the Scenes of Netflixâ€™s, WORK IT</t>
  </si>
  <si>
    <t>BARELY WORKING Behind the Scenes of Netflixs WORK IT</t>
  </si>
  <si>
    <t>2020-09-03 01:10:18+00:00</t>
  </si>
  <si>
    <t>I dreamt my way into a dance movie, baby! From accidentally auditioning through my dance videos, to accidentally making friends while making a movie... thank YOU for watching and witnessing it all. I hope to put up with these irritatingly talented beasts again soon... until then, watch our movie WORK IT on Netflix, on repeat, right here:
https://www.netflix.com/title/81132038?s=i&amp;trkid=13752289
â€¢â€¢â€¢â€¢â€¢â€¢â€¢â€¢â€¢â€¢â€¢â€¢â€¢â€¢â€¢â€¢â€¢â€¢â€¢â€¢â€¢â€¢â€¢â€¢â€¢â€¢â€¢â€¢â€¢â€¢â€¢â€¢â€¢â€¢â€¢â€¢â€¢â€¢â€¢â€¢Â­Â­Â­â€¢â€¢â€¢â€¢â€¢â€¢â€¢â€¢â€¢â€¢â€¢
KEEP UP WITH THE CAST: Follow @workitmovie on Instagram to soothe your cast cravings. CLICK HERE: https://www.instagram.com/workitmovie/?hl=en
â€¢â€¢â€¢â€¢â€¢â€¢â€¢â€¢â€¢â€¢â€¢â€¢â€¢â€¢â€¢â€¢â€¢â€¢â€¢â€¢â€¢â€¢â€¢â€¢â€¢â€¢â€¢â€¢â€¢â€¢â€¢â€¢â€¢â€¢â€¢â€¢â€¢â€¢â€¢â€¢Â­Â­Â­â€¢â€¢â€¢â€¢â€¢â€¢â€¢â€¢â€¢â€¢â€¢
Enjoyable music brought to you by these baddies: 
â€¢ Let Me Move You - Sabrina Carpenter 
â€¢ WOW - Zara Larson 
â€¢â€¢â€¢â€¢â€¢â€¢â€¢â€¢â€¢â€¢â€¢â€¢â€¢â€¢â€¢â€¢â€¢â€¢â€¢â€¢â€¢â€¢â€¢â€¢â€¢â€¢â€¢â€¢â€¢â€¢â€¢â€¢â€¢â€¢â€¢â€¢â€¢â€¢â€¢â€¢Â­Â­Â­â€¢â€¢â€¢â€¢â€¢â€¢â€¢â€¢â€¢â€¢â€¢
KEEP UP WITH KOSHY: 
INSTAGRAM: http://instagram.com/lizakoshy
TIKTOK: https://www.tiktok.com/@lizzza?lang=en
TWITTER: http://twitter.com/lizakoshy
SNAPCHAT: @lizakoshysnaps
â€¢â€¢â€¢â€¢â€¢â€¢â€¢â€¢â€¢â€¢â€¢â€¢â€¢â€¢â€¢â€¢â€¢â€¢â€¢â€¢â€¢â€¢â€¢â€¢â€¢â€¢â€¢â€¢â€¢â€¢â€¢â€¢â€¢â€¢â€¢â€¢â€¢â€¢â€¢â€¢Â­Â­Â­â€¢â€¢â€¢â€¢â€¢â€¢â€¢â€¢â€¢â€¢â€¢
PLEASE SUBSCRIBE (please):
www.youtube.com/lizakoshy
www.youtube.com/lizakoshytoo
â€¢â€¢â€¢â€¢â€¢â€¢â€¢â€¢â€¢â€¢â€¢â€¢â€¢â€¢â€¢â€¢â€¢â€¢â€¢â€¢â€¢â€¢â€¢â€¢â€¢â€¢â€¢â€¢â€¢â€¢â€¢â€¢â€¢â€¢â€¢â€¢â€¢â€¢â€¢â€¢Â­Â­Â­â€¢â€¢â€¢â€¢â€¢â€¢â€¢â€¢â€¢â€¢â€¢
Thank you for always jamming with me and helping me get my groove back, literally. Iâ€™ll see you soon.
All love,
Liza</t>
  </si>
  <si>
    <t>['Liza', 'Liza Koshy', 'Liza and Sabrina', 'Sabrina Carpenter', 'Jordan Fischer', 'Keiynan Lonsdale', 'Drew Ray Tanner', 'Work It Movie', 'Dance movie', 'Netflix', 'Liza Dancing', 'Liza vlog', 'Liza Koshy Movie', 'Behind the scenes', 'Unseen movie footage', 'Work It bloopers', 'Outtakes', 'Liza bloopers', 'Deleted scenes', 'Dance choreography', 'How movies are made', 'How its made', 'netflix cast of work it', 'exclusive work it', 'bloopers', 'outtakes', 'the cast of work it', 'dance competition finale']</t>
  </si>
  <si>
    <t>bDpLirUMaIQ</t>
  </si>
  <si>
    <t>I am sorry.</t>
  </si>
  <si>
    <t>I am sorry</t>
  </si>
  <si>
    <t>2020-06-29 02:00:21+00:00</t>
  </si>
  <si>
    <t>CvvhyO_OxHE</t>
  </si>
  <si>
    <t>YOUR NEW FAVORITE BLACK ARTISTS â€¢ 1 VIEW = 1 DONATION</t>
  </si>
  <si>
    <t>YOUR NEW FAVORITE BLACK ARTISTS 1 VIEW 1 DONATION</t>
  </si>
  <si>
    <t>2020-06-11 22:32:54+00:00</t>
  </si>
  <si>
    <t>Enjoy these beautiful Black artists. ONE VIEW = ONE DONATION, so listen on loop! Enjoy yourself, then share and send to a friend. Start the conversation and make a donation. Then, continue to read, digest, discuss, listen, learn, unlearn, understand, defend, rally, reform and register to VOTE, here:
â€¢ Learn more about the EQUAL JUSTICE INITIATIVE, here: https://eji.org/get-involved/
â€¢ All EDUCATION / INFORMATION you need, here: https://linktr.ee/blacklivesmatter
â€¢ Get ready and REGISTERED TO VOTE, here: https://www.whenweallvote.org
Sending y'all my love. Now, send some to your faves below: 
â€¢â€¢â€¢â€¢â€¢â€¢â€¢â€¢â€¢â€¢â€¢â€¢â€¢â€¢â€¢â€¢â€¢â€¢â€¢â€¢â€¢â€¢â€¢â€¢â€¢â€¢â€¢â€¢â€¢â€¢â€¢â€¢â€¢â€¢â€¢â€¢â€¢â€¢â€¢â€¢â€¢â€¢â€¢â€¢â€¢â€¢â€¢â€¢â€¢â€¢â€¢â€¢â€¢â€¢â€¢â€¢â€¢â€¢â€¢â€¢â€¢â€¢â€¢â€¢â€¢
ARTISTS BELOW, IN ORDER OF APPEARANCE. SUBSCRIBE, SUPPORT AND STREAM THESE QUEENS AND KINGS:
â€¢ Christian Inman @christianinmanmusic
Instagram: https://instagram.com/christianinmanmusic?igshid=1l6z5fjcytisa
Youtube: https://youtu.be/lM07JkG7r4k
â€¢ Keedron Bryant @keedronbryant
Instagram: https://www.instagram.com/p/CAqlQYFFT8N/?igshid=1rftfay9ala7v
Youtube: https://m.youtube.com/watch?feature=youtu.be&amp;v=UIuSLBX74Ac
â€¢ Dem Jointz @demjointz
Instagram: https://www.instagram.com/p/CAsAJuDBKA9/?igshid=a9thtgvcplfw
â€¢ Kyla Imani @kylaimani
Instagram: https://www.instagram.com/p/B__S7N9nAeb/?igshid=2aquea8mho6j
Youtube: https://youtu.be/VrrDlGL6PqI
â€¢ Kelvin Dukes @kelvin.sings
Instagram: https://www.instagram.com/p/CBE4OWyhLTc/?igshid=15kdp9aekkfaq
Youtube: https://youtu.be/qCqIJvE1kdE
â€¢ Chloe Nixon @chloenixonmusic
All Socials: https://linktr.ee/chloenixonmusic
Instagram: https://www.instagram.com/p/CA09PFlHsfx/?igshid=1kla4ndg8kcfl
Youtube: https://youtu.be/OZe2Xjal_sU
â€¢ Nesmith @_mr.nesmith
All socials: https://linktr.ee/MrNesmith
Instagram: https://www.instagram.com/p/B9UKKRLJVY5/?igshid=4dnx1zlnmyzg
Youtube: https://www.youtube.com/channel/UCSzV5UBO1c-au7OGabO1JZw
Music: https://linktr.ee/Nesmith.Music
â€¢ Ryan Wirtz @ryanwirtzmusic
Instagram: https://www.instagram.com/tv/CA34UWPnmeL/?igshid=1d8l9gw74jbe6
Youtube: www.youtube.com/ryanwirtzmusic
Spotify: https://distrokid.com/hyperfollow/ryanwirtz/brand-new
â€¢ Rynnstar @wordy.talk
Instagram: https://www.instagram.com/p/CBFsJIZgYGC/?igshid=1xdpwou5fzfdr
Tiktok: https://www.tiktok.com/@rynnstar/
â€¢ Curtis Roach @curtistootrill
All Socials: https://linktr.ee/CurtisRoach
Instagram: https://www.instagram.com/p/CAvhzzOghqo/?igshid=1wpoypfftf9of
Youtube: https://m.youtube.com/watch?v=Oc4x9yP7MdY
â€¢ Clint Johnson @itsrvshvd
Instagram: https://www.instagram.com/p/CAOFN7tj4Jh/?igshid=14nyg50k0e7it
Youtube: https://m.youtube.com/watch?feature=youtu.be&amp;v=d8bOQe0STUI
â€¢ Batts @battz_
Instagram: https://www.instagram.com/p/CArB6CNhwYM/?igshid=1njfstefklus4
Youtube: https://www.youtube.com/channel/UCC1PTPoHDukKuqZhozVMDwQ
â€¢ Eric Who? @ericwho_
Instagram: https://www.instagram.com/p/CAl06gzA68H/?igshid=1roxdn9ausi6z
Youtube: https://m.youtube.com/watch?feature=youtu.be&amp;v=2DlVw20NViQ
Tiktok: https://www.tiktok.com/@ericwho1?lang=en
â€¢â€¢â€¢â€¢â€¢â€¢â€¢â€¢â€¢â€¢â€¢â€¢â€¢â€¢â€¢â€¢â€¢â€¢â€¢â€¢â€¢â€¢â€¢â€¢â€¢â€¢â€¢â€¢â€¢â€¢â€¢â€¢â€¢â€¢â€¢â€¢â€¢â€¢â€¢â€¢â€¢â€¢â€¢â€¢â€¢â€¢â€¢â€¢â€¢â€¢â€¢â€¢â€¢â€¢â€¢â€¢â€¢â€¢â€¢â€¢â€¢â€¢â€¢â€¢â€¢
Keep striving and thriving, babies.
Love,
Liza</t>
  </si>
  <si>
    <t>K6FKFJyAskg</t>
  </si>
  <si>
    <t>TEA WITH MICHELLE OBAMA â€¢ GIRL'S TRIP TO VIETNAM</t>
  </si>
  <si>
    <t>TEA WITH MICHELLE OBAMA GIRLS TRIP TO VIETNAM</t>
  </si>
  <si>
    <t>2020-03-17 22:23:15+00:00</t>
  </si>
  <si>
    <t>Watch us sip tea, and cheers to our ladies. Our documentary, Creators for Change: Global Girl's Education, is ready for your viewing pleasure right here: https://youtu.be/HzOPah2JzJE We thank you in advance for enjoying the doc, sharing the empowerment and changing the narrative. Cheers!
Also, here's my trip to Vietnam that I shot entirely on my phone and edited into a cinematic feature film. 
#CreatorsForChange
â€¢â€¢â€¢â€¢â€¢â€¢â€¢â€¢â€¢â€¢â€¢â€¢â€¢â€¢â€¢â€¢â€¢â€¢â€¢â€¢â€¢â€¢â€¢â€¢â€¢â€¢â€¢â€¢â€¢â€¢â€¢â€¢â€¢â€¢â€¢â€¢â€¢â€¢â€¢â€¢Â­Â­Â­â€¢â€¢â€¢â€¢â€¢â€¢â€¢â€¢â€¢â€¢â€¢
POWERFUL PRESENCES YOU WITNESSED IN THIS VIDEO (SUBSCRIBE &amp; FALL IN LOVE WITH THEM):
â€¢ HA'S ART PORTFOLIO (aka her Instagram) COMMENT "HI HA": https://www.instagram.com/hoebeoo/
â€¢ PRAJAKTA KOLI: https://www.youtube.com/channel/UCvCyIiKSCA1fHKSCOKJyjXA
â€¢ THEMBE MAHLABA: https://www.youtube.com/channel/UCk4KfvYBQp6fXqQxP9ywG6w
â€¢â€¢â€¢â€¢â€¢â€¢â€¢â€¢â€¢â€¢â€¢â€¢â€¢â€¢â€¢â€¢â€¢â€¢â€¢â€¢â€¢â€¢â€¢â€¢â€¢â€¢â€¢â€¢â€¢â€¢â€¢â€¢â€¢â€¢â€¢â€¢â€¢â€¢â€¢â€¢Â­Â­Â­â€¢â€¢â€¢â€¢â€¢â€¢â€¢â€¢â€¢â€¢â€¢
Music Creds:
â€¢ A Handmaiden's Dream by Epidemic Sound
â€¢ Lotus Lane by The Loyalist: https://soundcloud.com/why_you_look_at_my_link_listen_to_my_music
â€¢ Kampsy: https://www.youtube.com/watch?v=7LUGH7_2ywU
â€¢â€¢â€¢â€¢â€¢â€¢â€¢â€¢â€¢â€¢â€¢â€¢â€¢â€¢â€¢â€¢â€¢â€¢â€¢â€¢â€¢â€¢â€¢â€¢â€¢â€¢â€¢â€¢â€¢â€¢â€¢â€¢â€¢â€¢â€¢â€¢â€¢â€¢â€¢â€¢Â­Â­Â­â€¢â€¢â€¢â€¢â€¢â€¢â€¢â€¢â€¢â€¢â€¢
KEEP UP WITH KOSHY: 
INSTAGRAM: http://instagram.com/lizakoshy
TIKTOK: https://www.tiktok.com/@lizzza?lang=en
TWITTER: http://twitter.com/lizakoshy
SNAPCHAT: @lizakoshysnaps
â€¢â€¢â€¢â€¢â€¢â€¢â€¢â€¢â€¢â€¢â€¢â€¢â€¢â€¢â€¢â€¢â€¢â€¢â€¢â€¢â€¢â€¢â€¢â€¢â€¢â€¢â€¢â€¢â€¢â€¢â€¢â€¢â€¢â€¢â€¢â€¢â€¢â€¢â€¢â€¢Â­Â­Â­â€¢â€¢â€¢â€¢â€¢â€¢â€¢â€¢â€¢â€¢â€¢
PLEASE SUBSCRIBE (please):
www.youtube.com/lizakoshy
www.youtube.com/lizakoshytoo
â€¢â€¢â€¢â€¢â€¢â€¢â€¢â€¢â€¢â€¢â€¢â€¢â€¢â€¢â€¢â€¢â€¢â€¢â€¢â€¢â€¢â€¢â€¢â€¢â€¢â€¢â€¢â€¢â€¢â€¢â€¢â€¢â€¢â€¢â€¢â€¢â€¢â€¢â€¢â€¢Â­Â­Â­â€¢â€¢â€¢â€¢â€¢â€¢â€¢â€¢â€¢â€¢â€¢
Thank you, ladies and gentlemen. I hope the love and empowerment in this video overwhelms you... you deserve it.
Love,
Liza</t>
  </si>
  <si>
    <t>['liza', 'lizza', 'lizzza', 'lizzzavine', 'lizzzak', 'lizzzako', 'koshy', 'lizakoshy', 'wednesdays', 'creators for change', 'girls education', 'Michelle obama', 'liza documentary', 'Michelle Obama girls opportunity alliance', 'Prajakta koli', 'thembe mahlaba', 'vietnam', 'Liza Koshy vlog', 'travel vlog', 'iPhone vlog', 'cinematic vlog', 'shot on iphone', 'supporting girls', "international women's day", 'room to read', 'Michelle Obama vietnam visit', 'vietnam visit', 'Julia roberts', 'lana condor', 'jena bush hager', 'Liza Koshy travel']</t>
  </si>
  <si>
    <t>Mo7XuPHhAms</t>
  </si>
  <si>
    <t>Iâ€™M IN RELATIONSHIP â€¢ Behind the Scenes with Anthony Ramos</t>
  </si>
  <si>
    <t>IM IN RELATIONSHIP Behind the Scenes with Anthony Ramos</t>
  </si>
  <si>
    <t>2020-02-20 00:24:58+00:00</t>
  </si>
  <si>
    <t>SPOILER: It's good. The magic behind the mini movie. @Anthony Ramos cast lilâ€™ love interest Liza Koshy in his new music video for your new favorite song, RELATIONSHIP. WATCH IT REPEATEDLY HERE: https://www.youtube.com/watch?v=Jc9pka7sE0w then blame him when you canâ€™t stop humming in public. Thanks a lot, Anthony.
STREAM HIS ADDICTIVE ALBUM DEBUT: https://music.apple.com/us/album/the-good-the-bad/1478420549
â€¢â€¢â€¢â€¢â€¢â€¢â€¢â€¢â€¢â€¢â€¢â€¢â€¢â€¢â€¢â€¢â€¢â€¢â€¢â€¢â€¢â€¢â€¢â€¢â€¢â€¢â€¢â€¢â€¢â€¢â€¢â€¢â€¢â€¢â€¢â€¢â€¢â€¢â€¢â€¢Â­Â­Â­â€¢â€¢â€¢â€¢â€¢â€¢â€¢â€¢â€¢â€¢â€¢
GO STALK YOUR FAVORITE SINGER-ACTOR-DANCER-PUERTO-RICAN-MULTI-HYPHENATED, ANTHONY RRRRAMOS!
His Instagram: https://www.instagram.com/anthonyramosofficial/?hl=en
His Youtube: https://www.youtube.com/channel/UC0oXXV8D9mxXmzomBMCUVRg
His Spotify: https://open.spotify.com/album/19HUwMGdjDSb7AnO2UXFIM
His LinkedIn: https://www.linkedin.com/in/anthony-ramos-4842313
â€¢â€¢â€¢â€¢â€¢â€¢â€¢â€¢â€¢â€¢â€¢â€¢â€¢â€¢â€¢â€¢â€¢â€¢â€¢â€¢â€¢â€¢â€¢â€¢â€¢â€¢â€¢â€¢â€¢â€¢â€¢â€¢â€¢â€¢â€¢â€¢â€¢â€¢â€¢â€¢Â­Â­Â­â€¢â€¢â€¢â€¢â€¢â€¢â€¢â€¢â€¢â€¢â€¢
Keep up with the little brown girl:
INSTAGRAM: http://instagram.com/lizakoshy @LIZAKOSHY
TWEET ME: http://twitter.com/lizakoshy @LIZAKOSHY
TIKTOK: https://www.tiktok.com/@lizzza?lang=en @LIZZZA
â€¢â€¢â€¢â€¢â€¢â€¢â€¢â€¢â€¢â€¢â€¢â€¢â€¢â€¢â€¢â€¢â€¢â€¢â€¢â€¢â€¢â€¢â€¢â€¢â€¢â€¢â€¢â€¢â€¢â€¢â€¢â€¢â€¢â€¢â€¢â€¢â€¢â€¢â€¢â€¢Â­Â­Â­â€¢â€¢â€¢â€¢â€¢â€¢â€¢â€¢â€¢â€¢â€¢
Music Creds: 
â€¢ Relationship by Anthony Ramos
â€¢â€¢â€¢â€¢â€¢â€¢â€¢â€¢â€¢â€¢â€¢â€¢â€¢â€¢â€¢â€¢â€¢â€¢â€¢â€¢â€¢â€¢â€¢â€¢â€¢â€¢â€¢â€¢â€¢â€¢â€¢â€¢â€¢â€¢â€¢â€¢â€¢â€¢â€¢â€¢Â­Â­Â­â€¢â€¢â€¢â€¢â€¢â€¢â€¢â€¢â€¢â€¢â€¢
SUBSCRIBE (PLEASE):
www.youtube.com/lizakoshy
www.youtube.com/lizakoshytoo
â€¢â€¢â€¢â€¢â€¢â€¢â€¢â€¢â€¢â€¢â€¢â€¢â€¢â€¢â€¢â€¢â€¢â€¢â€¢â€¢â€¢â€¢â€¢â€¢â€¢â€¢â€¢â€¢â€¢â€¢â€¢â€¢â€¢â€¢â€¢â€¢â€¢â€¢â€¢â€¢Â­Â­Â­â€¢â€¢â€¢â€¢â€¢â€¢â€¢â€¢â€¢â€¢â€¢
Thank you, lilâ€™ romantics.
Love,
Liza</t>
  </si>
  <si>
    <t>['liza', 'lizza', 'lizzza', 'lizzzavine', 'lizzzak', 'lizzzako', 'koshy', 'lizakoshy', 'wednesdays', 'Anthony ramos', 'Anthony', 'ramos', 'relationship', 'liza and anthony', 'music video', 'liza dancing', 'dance liza', 'with liza', 'behind the scenes', 'the good and the bad', 'dance movie', 'short film', 'liza vlog', 'vlog', 'behind the scenes music video', 'liza relationship', 'Anthony relationship', 'vlogging']</t>
  </si>
  <si>
    <t>sRBjJddzbkY</t>
  </si>
  <si>
    <t>FALLING IN LOVE</t>
  </si>
  <si>
    <t>2020-02-13 00:36:52+00:00</t>
  </si>
  <si>
    <t>I've waited this long to tell you...
...that I went to Italy 6 months ago with my family and fell in love with the country and several men in it. And a pigeon.
This life has been a heaven of a ride... thank you for riding with me.
I'll see you unexpectedly again, very soon.
â€¢â€¢â€¢â€¢â€¢â€¢â€¢â€¢â€¢â€¢â€¢â€¢â€¢â€¢â€¢â€¢â€¢â€¢â€¢â€¢â€¢â€¢â€¢â€¢â€¢â€¢â€¢â€¢â€¢â€¢â€¢â€¢â€¢â€¢â€¢â€¢â€¢â€¢â€¢â€¢Â­Â­Â­â€¢â€¢â€¢â€¢â€¢â€¢â€¢â€¢â€¢â€¢â€¢
Videographers: Liza Koshy, Mama Koshy, Papa Koshy, O. Koshy, R. Koshy
Editor: My bro, Mark C. Roe 
Produced by Westbrook Media (and me lol)
â€¢â€¢â€¢â€¢â€¢â€¢â€¢â€¢â€¢â€¢â€¢â€¢â€¢â€¢â€¢â€¢â€¢â€¢â€¢â€¢â€¢â€¢â€¢â€¢â€¢â€¢â€¢â€¢â€¢â€¢â€¢â€¢â€¢â€¢â€¢â€¢â€¢â€¢â€¢â€¢Â­Â­Â­â€¢â€¢â€¢â€¢â€¢â€¢â€¢â€¢â€¢â€¢â€¢
Keep up with this little brown girl!
INSTAGRAM: http://instagram.com/lizakoshy
TWITTER: http://twitter.com/lizakoshy
TIKTOK: @lizzza
SNAPCHAT: @lizakoshysnaps
â€¢â€¢â€¢â€¢â€¢â€¢â€¢â€¢â€¢â€¢â€¢â€¢â€¢â€¢â€¢â€¢â€¢â€¢â€¢â€¢â€¢â€¢â€¢â€¢â€¢â€¢â€¢â€¢â€¢â€¢â€¢â€¢â€¢â€¢â€¢â€¢â€¢â€¢â€¢â€¢Â­Â­Â­â€¢â€¢â€¢â€¢â€¢â€¢â€¢â€¢â€¢â€¢â€¢
Subscribe! If you want, no pressure:
www.youtube.com/lizakoshy
www.youtube.com/lizakoshytoo
â€¢â€¢â€¢â€¢â€¢â€¢â€¢â€¢â€¢â€¢â€¢â€¢â€¢â€¢â€¢â€¢â€¢â€¢â€¢â€¢â€¢â€¢â€¢â€¢â€¢â€¢â€¢â€¢â€¢â€¢â€¢â€¢â€¢â€¢â€¢â€¢â€¢â€¢â€¢â€¢Â­Â­Â­â€¢â€¢â€¢â€¢â€¢â€¢â€¢â€¢â€¢â€¢â€¢
I thank you, I've missed you, and I am so happy to be here with you.
All my love always,
Liza</t>
  </si>
  <si>
    <t>['liza', 'lizza', 'lizzza', 'lizzzavine', 'lizzzak', 'lizzzako', 'koshy', 'lizakoshy', 'wednesdays', 'liza travel vlog', 'liza italy', 'liza in love', 'travel video', 'italian men', 'traveling', 'liza koshy', 'liza and mom', "liza's parents", 'Koshy family', 'keeping up with the koshys', 'dancing liza', 'dancing', 'liza sisters', 'food', 'florence', 'rome', 'venice', 'italy', 'italian']</t>
  </si>
  <si>
    <t>5KSYn_AswDE</t>
  </si>
  <si>
    <t>S2E10: New Yearâ€™s Eve: Pt 2 -  Liza on Demand</t>
  </si>
  <si>
    <t>S2E10 New Years Eve Pt 2  Liza on Demand</t>
  </si>
  <si>
    <t>2019-09-25 21:30:07+00:00</t>
  </si>
  <si>
    <t>In part two of the two-episode season finale, Liza, Oliver and Harlow continue their quest for the perfect New Yearâ€™s Eve. 
0:00 Recap
0:35 Dude, Seriously, Whereâ€™s My Car?
3:47 The New Party
5:31 Impounded
7:18 Meeting &amp; Greeting
9:41 Hanging With RLC
12:18 VIP
14:33 Revenge
18:12 Paying It Forward
22:03 Happy 2020!</t>
  </si>
  <si>
    <t>['Liza On Demand', 'Liza Koshy', 'Travis Coles', 'Kimiko Glenn', 'Gig Economy', 'Comedy', 'Freakish', 'Violet Adams', 'Aday Walker', 'Double Dare', 'LizaKoshy', 'Lizza', 'lizzza', 'lizzzavine', 'lizzzak', 'lizzzako', 'koshy', 'comedian', 'female', 'david dobrik', 'comic', 'we broke up']</t>
  </si>
  <si>
    <t>QYiJnxm0nXQ</t>
  </si>
  <si>
    <t>S2E9: New Yearâ€™s Eve: Pt 1 - Liza on Demand</t>
  </si>
  <si>
    <t>S2E9 New Years Eve Pt 1 Liza on Demand</t>
  </si>
  <si>
    <t>2019-09-25 21:29:40+00:00</t>
  </si>
  <si>
    <t>In part one of the two-episode season finale, Liza, Oliver and Harlow set out to have the most epic New Yearâ€™s Eve ever. 
0:00 Lizaâ€™s Time Capsule
3:23 Fashion Statement
6:06 Driving
8:13 TaskIt Party
11:35 Bad Fortunes
14:48 Rachel Leigh Cook
18:36 Miami Back Up
22:27 Dude Whereâ€™s My Car?</t>
  </si>
  <si>
    <t>DgXd0XcpFyo</t>
  </si>
  <si>
    <t>S2E8: Magic Meadows - Liza on Demand</t>
  </si>
  <si>
    <t>S2E8 Magic Meadows Liza on Demand</t>
  </si>
  <si>
    <t>2019-09-25 21:29:12+00:00</t>
  </si>
  <si>
    <t>Liza tries to reunite the creators of her favorite childhood TV show. Meanwhile, Harlow and Oliver try the latest home-design craze: minimizing. 
0:00 Minimizing
1:09 The Kids Show Producer
3:18 Epic Parent Fail
6:43 Magic Meadows
8:20 Minimization
9:41 Home Theaters
17:04 The Final Magic Meadows Show
23:33 The Reboot</t>
  </si>
  <si>
    <t>hJ-naVzfnLk</t>
  </si>
  <si>
    <t>S2E7: Maximum Occupancy - Liza on Demand</t>
  </si>
  <si>
    <t>S2E7 Maximum Occupancy Liza on Demand</t>
  </si>
  <si>
    <t>2019-09-25 21:28:43+00:00</t>
  </si>
  <si>
    <t>The gang acquires an unwelcome guest when Liza tries to help a client overcome her fear of the outside world on the eve of their â€œroommate-versary.â€ 
0:00 Introduction
0:53 Anniversary
3:04 Dolls House
7:00 The House Guest
12:04 Living With A Lunatic
14:17 Changing Her Perspective
17:42 Willy Wonky</t>
  </si>
  <si>
    <t>36YLRhBhB2E</t>
  </si>
  <si>
    <t>S2E6: Gentrification: The Musical - Liza on Demand</t>
  </si>
  <si>
    <t>S2E6 Gentrification The Musical Liza on Demand</t>
  </si>
  <si>
    <t>2019-09-25 21:28:15+00:00</t>
  </si>
  <si>
    <t>Liza decides to help Oliver with a work presentation and quickly takes over, determined  to make it a musical sensation. 
0:00 Sucks To Be You
3:37 A TaskIt For A Tasker
6:20 Table Read
12:43 The Show Must Go On
16:34 Casting Oliver
18:01 Gentrification!
22:26 The Surprise Twist
24:03 Allâ€™s Well</t>
  </si>
  <si>
    <t>gUQ_bEZv3J8</t>
  </si>
  <si>
    <t>S2E5: The Art of Settling - Liza on Demand</t>
  </si>
  <si>
    <t>S2E5 The Art of Settling Liza on Demand</t>
  </si>
  <si>
    <t>2019-09-25 21:27:46+00:00</t>
  </si>
  <si>
    <t>When considering who to date, Oliver encourages Liza and Harlow to aim lower. But if his new boyfriend is any indication, it seems like Oliver has aimed too low. 
0:00 Slurp!
3:06 Meet Cute
7:35 First Date
9:43 Bad Sweaters
12:05 Sherlock Holmesing
13:42 Dealing With Crocs
15:49 Carnival Confrontation
20:12 Be Mine!</t>
  </si>
  <si>
    <t>0noIypGCItc</t>
  </si>
  <si>
    <t>S2E4: Sorry, Not Sorry - Liza on Demand</t>
  </si>
  <si>
    <t>S2E4 Sorry Not Sorry Liza on Demand</t>
  </si>
  <si>
    <t>2019-09-25 21:27:15+00:00</t>
  </si>
  <si>
    <t>Liza wishes she could break her habit of over-apologizing. Harlow and Oliver train for a trivia tournament. 
0:00 Threeyonce
2:25 Prospector Jimâ€™s
4:31 Trivia Masters
5:48 No Apologies
9:10 Sorting Through Problems
14:51 Trying To Say Sorry
17:21 Sorry!
21:35 Trivia Night</t>
  </si>
  <si>
    <t>cVsx4_hZqAQ</t>
  </si>
  <si>
    <t>S2E3: Hot, Excited, And In Your Area - Liza on Demand</t>
  </si>
  <si>
    <t>S2E3 Hot Excited And In Your Area Liza on Demand</t>
  </si>
  <si>
    <t>2019-09-25 21:26:47+00:00</t>
  </si>
  <si>
    <t>When her image is stolen off of a social media quiz, a frustrated Liza decides to go off the grid. Oliver and Harlow have an adventure in photo manipulation. 
0:00 Baloney
2:43 Fake Ads
6:27 The Landlord
7:57 Hacking
9:46 Ghosting The Web
13:05 The Offliners
19:14 Looking Up</t>
  </si>
  <si>
    <t>6kfp4wsWRhg</t>
  </si>
  <si>
    <t>S2E2: What Up, Fam - Liza on Demand</t>
  </si>
  <si>
    <t>S2E2 What Up Fam Liza on Demand</t>
  </si>
  <si>
    <t>2019-09-25 21:26:19+00:00</t>
  </si>
  <si>
    <t>Liza works at a DNA testing facility and winds up with new, wealthy relatives who might just be better than her biological family. Oliver and Harlow use Lizaâ€™s new situation to further their own interests. 
0:00 Mom Trouble
0:55 What Up Fam
4:19 Worst Sneeze Ever
8:16 The New Family
13:59 You Scratch My Back
20:40 Dog Facts
22:03 Kissing Cousins</t>
  </si>
  <si>
    <t>aDZxEYmcCGo</t>
  </si>
  <si>
    <t>S2E1: Naked - Liza on Demand</t>
  </si>
  <si>
    <t>S2E1 Naked Liza on Demand</t>
  </si>
  <si>
    <t>2019-09-25 21:00:11+00:00</t>
  </si>
  <si>
    <t>Hoping for more exposure on a dating app, Liza tries a new look â€” which leaves her more way exposed than sheâ€™d ever intended. Oliver pretends to be married to Harlow to keep his new boyfriend interested.
0:00 Thanks For The Mammaries
1:41 Morning Talk
3:49 Modeling For Strangers
7:17 Making Things Worse
13:51 A Sting In The Tail
18:42 Tyler
21:27 Threesome From Hell</t>
  </si>
  <si>
    <t>6rxbtRabzBw</t>
  </si>
  <si>
    <t>THE FREE TV SHOW YOU'RE GONNA WATCH</t>
  </si>
  <si>
    <t>THE FREE TV SHOW YOURE GONNA WATCH</t>
  </si>
  <si>
    <t>2019-09-21 17:02:38+00:00</t>
  </si>
  <si>
    <t>This is not a drill, people. Season 1 of Liza on Demand is free. Watch every episode in time to catch Season 2, coming September 25.  
You choose â€” watch all Season 2 episodes uninterrupted with YouTube Premium on September 25, or wait to watch new episodes free weekly with ads for a limited time. Learn more at https://support.google.com/youtube/answer/6358146?hl=en. Check out YouTube Premium at: https://www.youtube.com/premium/originals See if Premium is available in your country at: https://support.google.com/youtube/answer/6307365</t>
  </si>
  <si>
    <t>['liza', 'lizza', 'lizzza', 'lizzzavine', 'lizzzak', 'lizzzako', 'koshy', 'lizakoshy', 'wednesdays', 'liza on demand', 'trailer', 'season 2', 'season two']</t>
  </si>
  <si>
    <t>uzin2GZPJY0</t>
  </si>
  <si>
    <t>Liza On Demand Season 2 | Official Trailer | YouTube Originals</t>
  </si>
  <si>
    <t>Liza On Demand Season 2 Official Trailer YouTube Originals</t>
  </si>
  <si>
    <t>2019-08-27 16:06:00+00:00</t>
  </si>
  <si>
    <t>Liza is back for a brand new season and sheâ€™s determined to make 2020 her best year yet.</t>
  </si>
  <si>
    <t>eloxOBgbkIA</t>
  </si>
  <si>
    <t>SLINGSHOT TO THE FACE!! MTV'S SILENT LIBRARY REMAKE! EPISODE 2.</t>
  </si>
  <si>
    <t>SLINGSHOT TO THE FACE MTVS SILENT LIBRARY REMAKE EPISODE 2</t>
  </si>
  <si>
    <t>2019-07-03 18:46:25+00:00</t>
  </si>
  <si>
    <t>EPISODE 2 OF KNOCKOFF SILENT LIBRARY. The first one was so good, we had to make a second... that, and because it was cost efficient. This is the off-brand version of MTV's show, Silent Library. No lawsuit yet, thank you MTV and thank you for watching babes! Secret information down below:
â€¢â€¢â€¢â€¢â€¢â€¢â€¢â€¢â€¢â€¢â€¢â€¢â€¢â€¢â€¢â€¢â€¢â€¢â€¢â€¢â€¢â€¢â€¢â€¢â€¢â€¢â€¢â€¢â€¢â€¢â€¢â€¢â€¢â€¢â€¢â€¢â€¢â€¢â€¢â€¢Â­Â­Â­â€¢â€¢â€¢â€¢â€¢â€¢â€¢â€¢â€¢â€¢â€¢
Hahaha, the secret information line got you...
Subscribe and stalk my silent friends:
Scotty Sire: https://www.youtube.com/watch?v=7RXst03JCos
Bruce Weigner: https://www.youtube.com/watch?v=8mWgJqtOMMY
Carly and Erin: https://www.youtube.com/channel/UC8CB_Pf1REAZvz6007aKdqw
Kristen Mcatee: https://www.youtube.com/channel/UCM5I...
â€¢â€¢â€¢â€¢â€¢â€¢â€¢â€¢â€¢â€¢â€¢â€¢â€¢â€¢â€¢â€¢â€¢â€¢â€¢â€¢â€¢â€¢â€¢â€¢â€¢â€¢â€¢â€¢â€¢â€¢â€¢â€¢â€¢â€¢â€¢â€¢â€¢â€¢â€¢â€¢Â­Â­Â­â€¢â€¢â€¢â€¢â€¢â€¢â€¢â€¢â€¢â€¢â€¢
WEAR MY CLOTHES. CHECK OUT MY APPAREL HERE: https://lizakoshy.com/collections/fro...
â€¢â€¢â€¢â€¢â€¢â€¢â€¢â€¢â€¢â€¢â€¢â€¢â€¢â€¢â€¢â€¢â€¢â€¢â€¢â€¢â€¢â€¢â€¢â€¢â€¢â€¢â€¢â€¢â€¢â€¢â€¢â€¢â€¢â€¢â€¢â€¢â€¢â€¢â€¢â€¢Â­Â­Â­â€¢â€¢â€¢â€¢â€¢â€¢â€¢â€¢â€¢â€¢â€¢
Shout out to my dank team! Thank you for creating with lil olâ€™ me. 
Thank you to Laurel Hall School! You should sage your library.
Producer: Jason Chen
Supervising Producer: Tracy Chitupatham
Production Assistant: Kari Gatson
Creative Directors: Liza Koshy and Cory Pitkavish (@korywithastory)
Videographers: Cory Pitkavish, Evan Butka, Ben Meredith
Editors: Cory Pitkavish and Liza Koshy
Sound: Leo Chor
Production Designer: Ben Ralston
Art Director: Yesha Hayes
Set Dresser: Gabriel Gonzales
3D Artist: Duncan Rawlings
Music: BBGUNS (@bbgunspgh)
Thank you for watching silently.
All the love,
Liza</t>
  </si>
  <si>
    <t>['liza', 'lizza', 'lizzza', 'lizzzavine', 'lizzzak', 'lizzzako', 'koshy', 'lizakoshy', 'wednesdays', 'silent library', 'mtv', "mtv's silent library", 'reboot', 'liza tv show', 'tv show', 'show', 'double dare', '90s shows', 'best of', 'vlog squad', 'with liza', 'liza new video', 'scotty sire', 'kristen mcatee', 'scotty and kristen', 'carly and erin', 'bruce weigner', 'cupcakes', 'liza cupcakes', 'liza on demand', 'liza production', 'vlog squad moments']</t>
  </si>
  <si>
    <t>17C6WviCVoo</t>
  </si>
  <si>
    <t>WE'RE ON A TV SHOW! MTV'S SILENT LIBRARY: 2019 EDITION!</t>
  </si>
  <si>
    <t>WERE ON A TV SHOW MTVS SILENT LIBRARY 2019 EDITION</t>
  </si>
  <si>
    <t>2019-06-19 23:21:10+00:00</t>
  </si>
  <si>
    <t>Remember the hit TV show, Silent Library, on MTV? Well welcome to the smaller budget Silent Library by MEEE. I'm here to steal the show to bring you back the silent but deadly challenges we all loved then, and now again. This is the quietest you will ever see our friend group be. Watch us silently scream through three testing challenges for a chance to win the REALLY rewarding grand prize. Thanks for watching baby boos! Episode two, coming soon...
â€¢â€¢â€¢â€¢â€¢â€¢â€¢â€¢â€¢â€¢â€¢â€¢â€¢â€¢â€¢â€¢â€¢â€¢â€¢â€¢â€¢â€¢â€¢â€¢â€¢â€¢â€¢â€¢â€¢â€¢â€¢â€¢â€¢â€¢â€¢â€¢â€¢â€¢â€¢â€¢Â­Â­Â­â€¢â€¢â€¢â€¢â€¢â€¢â€¢â€¢â€¢â€¢â€¢
Subscribe and stalk my silent friends:
Zane Hijazi: https://www.youtube.com/watch?v=Ene2V...
Kristen Mcatee: https://www.youtube.com/channel/UCM5IJtgRa-ScxnzmEqt0jJg
Heath Hussar: https://www.youtube.com/watch?v=j1oDk...
Mariah Amato: https://www.instagram.com/mariahamato...
Matt King: https://www.youtube.com/watch?v=tSaKF...
â€¢â€¢â€¢â€¢â€¢â€¢â€¢â€¢â€¢â€¢â€¢â€¢â€¢â€¢â€¢â€¢â€¢â€¢â€¢â€¢â€¢â€¢â€¢â€¢â€¢â€¢â€¢â€¢â€¢â€¢â€¢â€¢â€¢â€¢â€¢â€¢â€¢â€¢â€¢â€¢Â­Â­Â­â€¢â€¢â€¢â€¢â€¢â€¢â€¢â€¢â€¢â€¢â€¢
WEAR MY CLOTHES. CHECK OUT MY APPAREL HERE: https://lizakoshy.com/collections/fro...
â€¢â€¢â€¢â€¢â€¢â€¢â€¢â€¢â€¢â€¢â€¢â€¢â€¢â€¢â€¢â€¢â€¢â€¢â€¢â€¢â€¢â€¢â€¢â€¢â€¢â€¢â€¢â€¢â€¢â€¢â€¢â€¢â€¢â€¢â€¢â€¢â€¢â€¢â€¢â€¢Â­Â­Â­â€¢â€¢â€¢â€¢â€¢â€¢â€¢â€¢â€¢â€¢â€¢
Shout out to my shiny new team! Thank you for creating with lil olâ€™ me. 
Thank you to Laurel Hall School! You should sage your library.
Producer: Jason Chen
Supervising Producer: Tracy Chitupatham
Production Assistant: Kari Gatson
Creative Directors: Liza Koshy and Cory Pitkavish (@korywithastory)
Videographers: Cory Pitkavish, Evan Butka, Ben Meredith
Editors: Cory Pitkavish and Liza Koshy
Sound: Leo Chor
Production Designer: Ben Ralston
Art Director: Yesha Hayes
Set Dresser: Gabriel Gonzales
3D Artist: Duncan Rawlings
Music: BBGUNS (@bbgunspgh)
Thank you for watching! 
All the love,
Liza</t>
  </si>
  <si>
    <t>['liza', 'lizza', 'lizzza', 'lizzzavine', 'lizzzak', 'lizzzako', 'koshy', 'lizakoshy', 'wednesdays', 'silent library', 'mtv', 'old shows', '2000s shows', 'silent challenge', 'vlog squad', 'zane hijazi', 'liza koshy', 'heath hussar', 'mariah amato', 'kristen mcatee', 'liza and kristen', 'matt king', 'vlog squad tries', 'on mtv', 'tv show', 'on tv', '2019 edition', 'try not to laugh', 'velcro suits', 'liza challenge', 'liza library', 'best of mtv', 'vlog squad funny moments', 'liza tv', 'double dare', 'with liza', 'with lizzza']</t>
  </si>
  <si>
    <t>LIZA KOSHY FANGIRLING OVER CELEBRITIES FOR 30 MINUTES STRAIGHT.</t>
  </si>
  <si>
    <t>LIZA KOSHY FANGIRLING OVER CELEBRITIES FOR 30 MINUTES STRAIGHT</t>
  </si>
  <si>
    <t>2019-05-29 23:35:04+00:00</t>
  </si>
  <si>
    <t>Lil' Liza Koshy interviewing, tearing up and sucking up to celebs as Vogue's Red Carpet Interviewer for the Met Gala 2019. I stop breathing over Harry Styles, Lady Gaga, Deepika Padukone and more. Also watch some *UNSEEN COMMENTARY VOGUE LET ME HAVE**. Pro tip: Watch or fast forward til the end of this video (32:18) to watch my Met montage of my blessed booty bouncing. 
Thank you for the faith you all have in me, and the fun we get to have together. I am eternally grateful for opportunities like these to bring a lil' light and fun lovin' into the world. Life is rad. 
â€¢â€¢â€¢â€¢â€¢â€¢â€¢â€¢â€¢â€¢â€¢â€¢â€¢â€¢â€¢â€¢â€¢â€¢â€¢â€¢â€¢â€¢â€¢â€¢â€¢â€¢â€¢â€¢â€¢â€¢â€¢â€¢â€¢â€¢â€¢â€¢â€¢â€¢â€¢â€¢Â­Â­Â­â€¢â€¢â€¢â€¢â€¢â€¢â€¢â€¢â€¢â€¢â€¢
Watch me get boujie and get ready with Vogue for the Met here! Here's how I picked out my dress, and how it was made: https://www.youtube.com/watch?v=kKsgtuSVydI&amp;t=156s
â€¢â€¢â€¢â€¢â€¢â€¢â€¢â€¢â€¢â€¢â€¢â€¢â€¢â€¢â€¢â€¢â€¢â€¢â€¢â€¢â€¢â€¢â€¢â€¢â€¢â€¢â€¢â€¢â€¢â€¢â€¢â€¢â€¢â€¢â€¢â€¢â€¢â€¢â€¢â€¢Â­Â­Â­â€¢â€¢â€¢â€¢â€¢â€¢â€¢â€¢â€¢â€¢â€¢
Watch me suck up to ALL the stars in other Met 2019 interviews here. Here's Vogue's playlist of every interview for you to binge:  https://www.youtube.com/playlist?list=PLztAHXmlMZFSkJkzFJYYlftFiIdqx_wDe
Or find some of your idols below: 
Deepika Padukone: https://www.youtube.com/watch?v=s1BqNtTY1Q4
Jared Leto and Jared Leto: https://www.youtube.com/watch?v=3-jYVRqc53A&amp;list=PLztAHXmlMZFSkJkzFJYYlftFiIdqx_wDe&amp;index=17&amp;t=0s
Nicki Minaj: https://www.youtube.com/watch?v=GxTLDGhp-mU&amp;t=27s
Jennifer Lopez: https://www.youtube.com/watch?v=6WX77feABks]
Cardi B: https://www.youtube.com/watch?v=M0QvjlWBKPA
Yara Shahidi: https://www.youtube.com/watch?v=5KQq9S65Cx0&amp;list=PLztAHXmlMZFSkJkzFJYYlftFiIdqx_wDe&amp;index=18
Cole Sprouse: https://www.youtube.com/watch?v=4qv2yuMjT2U&amp;t=44s
â€¢â€¢â€¢â€¢â€¢â€¢â€¢â€¢â€¢â€¢â€¢â€¢â€¢â€¢â€¢â€¢â€¢â€¢â€¢â€¢â€¢â€¢â€¢â€¢â€¢â€¢â€¢â€¢â€¢â€¢â€¢â€¢â€¢â€¢â€¢â€¢â€¢â€¢â€¢â€¢Â­Â­Â­â€¢â€¢â€¢â€¢â€¢â€¢â€¢â€¢â€¢â€¢â€¢
Stalk the little brown girl here:
MY 2ND YOUTUBE CHANNEL: https://www.youtube.com/channel/UChoTvF02Cv74FF72OaJtTMA
INSTAGRAM: http://instagram.com/lizakoshy
TWITTER: http://twitter.com/lizakoshy
SNAPCHAT: @lizakoshysnaps
â€¢â€¢â€¢â€¢â€¢â€¢â€¢â€¢â€¢â€¢â€¢â€¢â€¢â€¢â€¢â€¢â€¢â€¢â€¢â€¢â€¢â€¢â€¢â€¢â€¢â€¢â€¢â€¢â€¢â€¢â€¢â€¢â€¢â€¢â€¢â€¢â€¢â€¢â€¢â€¢Â­Â­Â­â€¢â€¢â€¢â€¢â€¢â€¢â€¢â€¢â€¢â€¢â€¢
Shop the little brown girl here: 
https://lizakoshy.com
â€¢â€¢â€¢â€¢â€¢â€¢â€¢â€¢â€¢â€¢â€¢â€¢â€¢â€¢â€¢â€¢â€¢â€¢â€¢â€¢â€¢â€¢â€¢â€¢â€¢â€¢â€¢â€¢â€¢â€¢â€¢â€¢â€¢â€¢â€¢â€¢â€¢â€¢â€¢â€¢Â­Â­Â­â€¢â€¢â€¢â€¢â€¢â€¢â€¢â€¢â€¢â€¢â€¢
All my love,
Liza</t>
  </si>
  <si>
    <t>['liza', 'lizza', 'lizzza', 'lizzzavine', 'lizzzak', 'lizzzako', 'koshy', 'lizakoshy', 'wednesdays', 'liza vogue', 'liza met gala', 'liza interview', 'liza interviews', 'lady gaga', 'harry styles', 'liza annoying celebrities', 'liza koshy picks her dress for the met gala', 'met gala 2019', 'vogue', '73 questions', 'liza 73 questions', 'met gala 2019 with liza koshy', 'with liza koshy', 'with lizzza', 'kim kardashian', 'kanye west', 'miley cyrus', 'lilly singh', 'james charles', 'hailey bieber', 'deepika padukone', 'cardi b']</t>
  </si>
  <si>
    <t>4-PQcBs6V4c</t>
  </si>
  <si>
    <t>WE MASTERED BALLET! BECOMING BALLERINAS! (SPANDEX)</t>
  </si>
  <si>
    <t>WE MASTERED BALLET BECOMING BALLERINAS SPANDEX</t>
  </si>
  <si>
    <t>2019-05-01 20:00:00+00:00</t>
  </si>
  <si>
    <t>My friends and I squeeze into spandex and stretch ourselves new bungholes. Watch us as we learn ballet moves, such as tondu, pirouette, Perrier and La Croix. Thanks for watching babies! New videos (every other) Wednesday with Liza! 
Shout out to the very patient and very ballet teacher, Michael.
Take his class seriously, here: https://www.alignballetmethod.com
Subscribe and stalk my friends in this video!
Zane Hijazi: https://www.youtube.com/watch?v=Ene2V...
Heath Hussar: https://www.youtube.com/watch?v=j1oDk...
Mariah Amato: https://www.instagram.com/mariahamato...
Matt King: https://www.youtube.com/watch?v=tSaKF...
Thank you to Mike Scheffer for the quality iPhone montage, https://www.instagram.com/mikesheffer/?hl=en!
CHECK OUT THEN CHECK OUT MY APPAREL HERE: https://lizakoshy.com/collections/fro...
Shout out to the my handsome team making cameos in the background! Check them out below!
Producer: Jason Chen
Supervising Producer: Tracy Chitupatham
Associate Producer: Jenna Billman
Creative Directors: Liza Koshy and Cory Pitkavish (@korywithastory)
Videographers: Cory Pitkavish, Evan Butka, Ben Merendith, Mike Scheffer 
Editors: Cory Pitkavish and Liza Koshy
Thanks for watching lil bailando ballerinas!
All the love,
Liza</t>
  </si>
  <si>
    <t>['liza', 'lizza', 'lizzza', 'lizzzavine', 'lizzzak', 'lizzzako', 'koshy', 'lizakoshy', 'wednesdays', 'vlog squad', 'vlog squad tries', 'liza dancing', 'liza koshy dance', 'zane hijazi', 'heath hussar', 'mariah amato', 'matt king', 'trying to', 'ballet', 'learning ballet', 'fail', 'funny', 'trying ballet', 'how to dance', 'liza teaching dance', 'teaching dance', 'liza music video', 'zane and liza', 'heath liza', 'girls vlog squad']</t>
  </si>
  <si>
    <t>m1MewpFNBdc</t>
  </si>
  <si>
    <t>THE ART OF GROIN PULLING. TRYING MARTIAL ARTS!</t>
  </si>
  <si>
    <t>THE ART OF GROIN PULLING TRYING MARTIAL ARTS</t>
  </si>
  <si>
    <t>2019-04-11 02:14:48+00:00</t>
  </si>
  <si>
    <t>My friends and I have fun tearing each others groin muscles while flailing and failing. I am not a good martial artist, but I am a great editor. Enjoy. New videos every other Wednesday with Liza, baby! 
Subscribe and stalk my friends in this video!
Zane Hijazi: https://www.youtube.com/watch?v=Ene2VxM3WE8
Heath Hussar: https://www.youtube.com/watch?v=j1oDkDOTTJw&amp;t=190s
Mariah Amato: https://www.instagram.com/mariahamato/?hl=en
Matt King: https://www.youtube.com/watch?v=tSaKFpGeqn0
COVER YO BODY WITH MY DESIGNS HERE (my apparel line): https://lizakoshy.com/collections/frontpage/products/save_the_earth_tee
Thank you to the following people who helped coordinate and create this baby. You have my heart and my wallet.
Producer: Jason Chen
Supervising Producer: Tracy Chitupatham
Associate Producer: Jenna Billman
Creative Directors: Liza Koshy and Cory Pitkavish (@korywithastory)
Videographers: Cory Pitkavish, Evan Butka, Ben Merendith, Mike Scheffer 
Editors: Cory Pitkavish and Liza Koshy
Thank you for watching my lil evolution.
All the love,
Liza</t>
  </si>
  <si>
    <t>['liza', 'lizza', 'lizzza', 'lizzzavine', 'lizzzak', 'lizzzako', 'koshy', 'lizakoshy', 'wednesdays', 'tae kwon do', 'martial arts', 'liza koshy', 'zane hijazi', 'heath hussar', 'mariah amato', 'matt king', 'vlog squad', 'vlog squad tries', 'trying martial arts', 'karate', 'trying karate moves', 'vlog squad trying', 'with lizzza', 'with liza', 'liza youtube', 'kung fu', 'learning martial arts', 'martial artist', 'how to', 'tutorial', 'try', 'try to', 'liza kicking', 'liza dancing', 'dancing']</t>
  </si>
  <si>
    <t>eXwQDyFhR14</t>
  </si>
  <si>
    <t>DOLLAR STORE WITH LIZA, THE MUSIC VIDEO</t>
  </si>
  <si>
    <t>DOLLAR STORE WITH LIZA THE MUSIC VIDEO</t>
  </si>
  <si>
    <t>2019-03-27 22:09:43+00:00</t>
  </si>
  <si>
    <t>Thank you for watching, thank you for waiting. Honey... I'm home.
Behind the scenes, here: https://www.youtube.com/watch?v=DgyiPEgVpXY
EVERY OUNCE OF MY LOVE AND GRATITUDE GOES TO A LONG LIST OF WONDERFUL PEOPLE. 
This was extraordinary not to do alone, thank you. I'm not crying. 
UX Entertainment Group @uxentertainment 
Director: Jason Bergh @jasonbergh
Song written and unapologetically sung by: Liza Koshy @lizakoshy
Producer: Andrew Molina @kintarosalaryman 
Producer: Courtney Carter @seetwo
Director Of Photography: Michael Rizzi @michaelrizzi
Choreographer: Sarah Mitchell @iamsarahmitchell 
Music by: Bruce Wiegner @brucewiegner
POST PRODUCTION
Sunset Edit: @sunsetedit
Executive Producer: Nazeli Kodjoian @nazelikodj
Producer: Kortney Rubbotom @kortneyrubbotom
Editor: Steve Rees 
Colorist: Jeremy Ian Thomas @jeremyianthomas
Copyright Credit:  EMI Unart Catalog, Inc
Writers of Original Song â€œNew York, New Yorkâ€: Fredâ€™s Ebb and John Kander
SAVE THE EARTH. GET THE SHIRT. HERE: https://lizakoshy.com/collections/frontpage/products/save_the_earth_tee
All my love,
Liza</t>
  </si>
  <si>
    <t>['liza', 'lizza', 'lizzza', 'lizzzavine', 'lizzzak', 'lizzzako', 'koshy', 'lizakoshy', 'wednesdays', 'liza in store', 'liza comeback', 'liza return', 'dollar store with liza', 'with lizzza', 'dollar store', 'liza singing', 'liza song', 'liza rap', 'new york new york remix', 'frank sinatra remix', 'parody', 'liza remix', 'dollar store puns', 'liza puns', 'liza shopping', 'music video', 'youtuber music', 'youtuber song', 'the music video', 'liza dancing', 'dollar']</t>
  </si>
  <si>
    <t>VhN4PNCyYis</t>
  </si>
  <si>
    <t>Elite Status - Liza on Demand (Ep 8)</t>
  </si>
  <si>
    <t>Elite Status Liza on Demand Ep 8</t>
  </si>
  <si>
    <t>2018-07-25 16:01:04+00:00</t>
  </si>
  <si>
    <t>Liza, Oliver and Harlow have one day to retrace their steps after a drunken night out and find Lizaâ€™s missing phone so she can reach Elite Status by midnight.
0:00 A Drunken Night Out
3:48 Dude, Whereâ€™s My Car?
5:44 The Phone Search Begins 
10:10 Dance Off
12:44 Karaoke
14:38 Escape Room
18:24 The November 7â€™s</t>
  </si>
  <si>
    <t>j7ct1hQF1zI</t>
  </si>
  <si>
    <t>Phuneral - Liza on Demand (Ep 7)</t>
  </si>
  <si>
    <t>Phuneral Liza on Demand Ep 7</t>
  </si>
  <si>
    <t>2018-07-25 16:00:30+00:00</t>
  </si>
  <si>
    <t>Liza is hired as a professional mourner and sees an opportunity to fix a long-standing one star rating sheâ€™s received. Meanwhile, Harlow asks Oliver to be the guardian of Bark-Paul, and he's not exactly thrilled.
0:00 Bad Review
1:41 The Dogfather
5:00 Professional Mourner
9:38 Lessons in Dog
11:01 Operation Change My Ratings
16:11 Itâ€™s A Dogâ€™s Life
17:12 Putting The Fun Into Funeral
21:50 A Freaky Ending</t>
  </si>
  <si>
    <t>Djy2jPH6OQ4</t>
  </si>
  <si>
    <t>UCfm4y4rHF5HGrSr-qbvOwOg</t>
  </si>
  <si>
    <t>Love and Light 22 #shorts</t>
  </si>
  <si>
    <t>Love and Light 22 shorts</t>
  </si>
  <si>
    <t>2022-11-01 22:35:47+00:00</t>
  </si>
  <si>
    <t>#LoveAndLight2022 was a WHOLE vibe. Still buzzing from my Diwali Party because lowkey I think I threw a wedding? Itâ€™s no secret that Iâ€™m an extra af person and this party is the one time a year I donâ€™t hold back on that extra-ness. Itâ€™s truly a passion art project for me and Iâ€™m so happy with how it turned out. Especially because giving the South Asian community and our friends a safe and dope space to celebrate in is so important to me. In other words, donâ€™t sleep on the Desi Turn Up. We all the way out here! Keep watching this space. 
Check out my Instagram for more details!</t>
  </si>
  <si>
    <t>bHVMrwyBxhE</t>
  </si>
  <si>
    <t>Diwali Fit #shorts</t>
  </si>
  <si>
    <t>Diwali Fit shorts</t>
  </si>
  <si>
    <t>2022-10-31 21:47:37+00:00</t>
  </si>
  <si>
    <t>Verified
A Tropical Diwali Disco calls for a LEWK. Thank you @Manish Malhotra  for this couture outfit that was made in complete alignment with my party theme and decor. I felt like an absolute diva and as a bonus, my back muscles are 10x stronger because that jacket was luxuriously heavy LOL! Truly an iconic moment, if I do say so myself ðŸ™ðŸ½âœ¨
(IG Tags)
Outfit : @manishmalhotraworld @chandniprakash
Jewelry : @amamajewels @quirk_india
Styling : @styled_by_meera @tryagaintoobad
Hair: @paige__davenport
Makeup: @aaronpaulbeauty
Videography: @julioparedesfilms
#LoveAndLight2022 ðŸª”ðŸª©</t>
  </si>
  <si>
    <t>['Lilly Singh', 'Superwoman', 'Diwali', 'love and light', 'shorts', 'Couture', 'outfit', 'custom made']</t>
  </si>
  <si>
    <t>NkDvXfD75XI</t>
  </si>
  <si>
    <t>When The Monster is Trash #shorts</t>
  </si>
  <si>
    <t>When The Monster is Trash shorts</t>
  </si>
  <si>
    <t>2022-10-29 01:09:07+00:00</t>
  </si>
  <si>
    <t>When the monster in a horror movie looks like HOT TRASH ðŸ˜‚ as someone who loves scary movies, this is personally my favourite part. Like you built me up, used the jump scares, the music is chilling, the suspense is killing meâ€¦ and then you reveal this demon that straight up looks like a squirrel wearing blush. Bruh ðŸ˜‚ðŸ˜‚ðŸ˜‚ which movie have you seen this spooky season thatâ€™s guilty of this? â¬‡ï¸</t>
  </si>
  <si>
    <t>XcLyArcctT8</t>
  </si>
  <si>
    <t>Best Character Momwnts #shorts</t>
  </si>
  <si>
    <t>Best Character Momwnts shorts</t>
  </si>
  <si>
    <t>2022-10-20 16:00:30+00:00</t>
  </si>
  <si>
    <t>My entire career has been one big Halloween ðŸŽƒðŸ‘» Here are some of my best costumes and transformations! Yâ€™all should see my garage. After 1000s of sketches, that ish is basically Spirit Halloween. Which is your fav â¬‡ï¸?</t>
  </si>
  <si>
    <t>BCoKY0EIqZY</t>
  </si>
  <si>
    <t>Throwing Gendered Fashion Out The Window #shorts</t>
  </si>
  <si>
    <t>Throwing Gendered Fashion Out The Window shorts</t>
  </si>
  <si>
    <t>2022-10-18 16:17:05+00:00</t>
  </si>
  <si>
    <t>Threw together this last minute outfit for a Garba! It features a custom Sherwarni jacket, a white bodysuit, and the dress pants. Iâ€™ve been having a lot of fun blending cultures with my clothes and of course, as always, throwing gendered fashion out the window.</t>
  </si>
  <si>
    <t>93hF2OKr4TU</t>
  </si>
  <si>
    <t>We Donâ€™t Talk About Bruno but make it Desi.</t>
  </si>
  <si>
    <t>We Dont Talk About Bruno but make it Desi</t>
  </si>
  <si>
    <t>2022-10-17 17:03:59+00:00</t>
  </si>
  <si>
    <t>cKFj1VufeXo</t>
  </si>
  <si>
    <t>I Did Business #shorts</t>
  </si>
  <si>
    <t>I Did Business shorts</t>
  </si>
  <si>
    <t>2022-10-15 16:00:19+00:00</t>
  </si>
  <si>
    <t>Iâ€™m not a businessman. Iâ€™m a business, man! No but for real, the workload has been heavy this past month. Iâ€™ve been going non-stop and every spare moment has been dedicated to rejuvenation. Thatâ€™s kind of how I like to plan my hustle though: in seasons. Iâ€™m going to finish strong and then come Diwali week on Oct 24, Iâ€™m going to chill, eat 10 jalabis a day and be horizontal af. Just gotta make it there!! Iâ€™m 3 planes, 8 shoot days, 2 events and a few meetings away! ðŸ˜…ðŸ˜… #hustlehard</t>
  </si>
  <si>
    <t>sPaZ13SE-08</t>
  </si>
  <si>
    <t>Iâ€™ll Miss You #shorts</t>
  </si>
  <si>
    <t>Ill Miss You shorts</t>
  </si>
  <si>
    <t>2022-10-14 16:00:45+00:00</t>
  </si>
  <si>
    <t>My vacation was too short. Iâ€™m already tired again ðŸ˜«ðŸ˜‚ take me back to Maui please so I can swim with sweet aquatic animals all day ðŸ¢ðŸ ðŸ¦ˆ</t>
  </si>
  <si>
    <t>['Lilly Singh', 'Lily Singh', 'Superwoman', 'iisuperwomanii', 'hawaii', 'vacation', 'snorkeling', 'dreamvacation', 'destination vacation', 'sailing', 'shorts']</t>
  </si>
  <si>
    <t>UOjVGFV5yRU</t>
  </si>
  <si>
    <t>Unicorn Island Fund Celebrates Day of The Girl #shorts</t>
  </si>
  <si>
    <t>Unicorn Island Fund Celebrates Day of The Girl shorts</t>
  </si>
  <si>
    <t>2022-10-11 16:00:16+00:00</t>
  </si>
  <si>
    <t>You donated and as promised, we're delivering! For International Day of the Girl, we hosted a luncheon to announce Unicorn Island Fund's inaugural grantees. @roomtoread, @magic.bus, @inbreakthrough, and @pardadapardadi share our vision and belief that every girl in the world should be able to learn, thrive, and live without limits. 
Thanks to your generous support of my birthday campaign and your recommendations, we are making this a reality for so many more girls through the support of these 4 incredible organizations! In celebration of Day of the Girl today, consider a donation to Unicorn Island Fund to help even more girls go and stay in school! Link in bio to donate from anywhere in the world. 
A little about these extraordinary organizations:
Room to Read works to improve literacy and increase girlsâ€™ access to education to advance gender equality.
Magic Bus helps young girls in India complete high school, delay their age of marriage, and provide critical life skills to break the cycle of poverty.
Breakthrough works to create a cultural shift in India that makes discrimination and violence against women and girls unacceptable.
Pardada Pardadi helps develop girls in rural India into confident young women through education, employment, and empowerment. 
Happy #internationaldayofthegirl. We're just getting started!</t>
  </si>
  <si>
    <t>['Lilly Singh', 'Lily Singh', 'Raven Symone', 'Day of the Girl', 'Unicorn Island', 'Unicorn Island Fund', 'Room To Read', 'Magic Bus', 'Break Through', 'Pardada Pardadi', 'Girls Education', "Girls' Rights", 'Advocacy', 'Philanthropy', 'Girls and Women', 'Good Grit', 'Women Leaders', 'superwoman', 'iisuperwomanii']</t>
  </si>
  <si>
    <t>9fPSfstEChk</t>
  </si>
  <si>
    <t>Threw this Together #shorts</t>
  </si>
  <si>
    <t>Threw this Together shorts</t>
  </si>
  <si>
    <t>2022-10-10 18:45:23+00:00</t>
  </si>
  <si>
    <t>Wait for itâ€¦ threw together this last-minute fusion outfit with a black suit and a draped chunni. Then added a layer of confidence and a splash of self-love. Pretty happy with it. My dog on the other hand? He said NAH ðŸ˜‚
Also, I think Ranveer Singh and I need to do a dance together. We both seem pretty energetically cray in the best way â¤ï¸</t>
  </si>
  <si>
    <t>['Lilly Singh', 'Lily Singh', 'superwoman', 'iisuperwomanii', 'Ranveer Singh']</t>
  </si>
  <si>
    <t>Zgw2uIMFK_Y</t>
  </si>
  <si>
    <t>Getting a Star on the Walk of Fame! #shorts</t>
  </si>
  <si>
    <t>Getting a Star on the Walk of Fame shorts</t>
  </si>
  <si>
    <t>2022-10-08 16:00:29+00:00</t>
  </si>
  <si>
    <t>Took my dog Scarbro to my hometown Scarborough to get a star on the Scarborough Walk of Fame â­ï¸
What an honour. Iâ€™ve done a lot of cool things in life but this, in my hometown where it all started, means something extra special to me. I attribute a lot of my success to the city Iâ€™m from. And Iâ€™ll continue screaming Scarborough, Malvern, Toronto and Canada from the rooftops. Thank you for teaching me what good music, great food and even better people are all about.
Thank you for this â¤ï¸ aka â€œScarborough Ting Since Time Gâ€</t>
  </si>
  <si>
    <t>['Lilly Singh', 'Toronto', 'Canada', 'Superwoman', 'iisuperwomanii', 'Scarborough', 'Dogs', 'Puppies', 'Walk of Fame']</t>
  </si>
  <si>
    <t>1BqhcvmUCZQ</t>
  </si>
  <si>
    <t>Hawaii Day 2! #shorts</t>
  </si>
  <si>
    <t>Hawaii Day 2 shorts</t>
  </si>
  <si>
    <t>2022-10-06 16:00:00+00:00</t>
  </si>
  <si>
    <t>I'm hydratedâ€¦ to say the least. #hawaii #shorts</t>
  </si>
  <si>
    <t>['Lilly Singh', 'Hawaii', 'Destination Vacation', 'travel', 'travel vlog', 'Hawaii must -do', 'Traveling', 'Massage', 'Swimming', 'Snorkeling', 'superwoman', 'iisuperwomanii']</t>
  </si>
  <si>
    <t>R5YxN83fdTs</t>
  </si>
  <si>
    <t>Hawaii Day 1! #shorts</t>
  </si>
  <si>
    <t>Hawaii Day 1 shorts</t>
  </si>
  <si>
    <t>2022-10-04 01:02:16+00:00</t>
  </si>
  <si>
    <t>Inclusive of several Pina Coladaâ€™s and good vibes ðŸ¤™ðŸ¾ #hawaii</t>
  </si>
  <si>
    <t>['Lilly Singh', 'Travel', 'Shorts', 'Vacation', 'Destination Vacation', 'Hawaii', 'Superwoman', 'iisuperwomanii']</t>
  </si>
  <si>
    <t>SQx2G5otp8k</t>
  </si>
  <si>
    <t>We Surpassed Our Goal! #shorts</t>
  </si>
  <si>
    <t>We Surpassed Our Goal shorts</t>
  </si>
  <si>
    <t>2022-09-28 21:36:13+00:00</t>
  </si>
  <si>
    <t>We passed our goal! Thank you to everyone who donated to my @unicornisland birthday campaign! My goal was $34k, with me matching an additional $34k, giving us $68k. But we raised over $100k total!! Iâ€™m blown away by your support! Thank you for giving to such an important cause â¤ï¸
As mentioned, a portion of these funds will be used right away on Day of the Girl (Oct 11) as weâ€™ll be making grants to organizations already moving the needle. My team already has a few organizations on their radar, but Iâ€™d love to hear from YOU! If you know of an organization, on the ground in India, dedicated to helping girls in any capacity (education, health, etc), comment below and tag them! Letâ€™s get $$ into the hands of grassroots organizations who need it! 
Love you all so much. Thank you! Best birthday present ever!! Now letâ€™s get to work! ðŸ’ªðŸ½
PS: although my birthday campaign is over, weâ€™re still accepting donations as the work never stops. UnicornIsland.com</t>
  </si>
  <si>
    <t>BAexMSiKJ2g</t>
  </si>
  <si>
    <t>Letâ€™s Change Lives</t>
  </si>
  <si>
    <t>Lets Change Lives</t>
  </si>
  <si>
    <t>2022-09-21 16:20:55+00:00</t>
  </si>
  <si>
    <t>On my birthday this year, I am proud to introduce Unicorn Island Fund (@unicornisland). Since the beginning of my career (and life, tbh), Iâ€™ve been an advocate for gender equity. Over the past several years Iâ€™ve had countless meetings, attended conferences, traveled the world, done field visits, and educated myself on the issues girls and women face. I always knew I wanted to create something to champion girlsâ€™ rights. It took years, significant investment of time, money, and resources, finding the right team and navigating a lot of red tape, but now itâ€™s finally here. And Iâ€™m thrilled!
The reality is, there is no place on Earth where women are treated equal to men. Gender norms and beliefs have significant implications (as weâ€™ve seen via disparities in education, employment and health).
Unicorn Island Fundâ€™s work is centered on the belief that the stories we tell have the power to change culture, advance equity and transform the way the world sees and values people who have been underrepresented and underestimated for far too long. We will be creating groundbreaking content, directly investing in voices and partnering with others who share our vision.
For us, social and gender equity is more than a hope, dream or slogan â€“ itâ€™s a reality in progress. And this is where I need your help.
My birthday wish this year - a donation to Unicorn Island Fund to help girls live life without limits. But you wonâ€™t be giving alone. Today until September 26, for every $1 YOU donate, I will personally match dollar for dollar up to $34K. And on International Day of the Girl (Oct 11), Iâ€™ll announce OUR very first Unicorn Island Fund grants to organizations helping to change how girls are seen, heard and valued. 
Donate from anywhere in the world at UnicornIsland.com or at 
https://secure.donationpay.org/unicornislandfund/ 
Weâ€™ve also set up a Facebook fundraiser. 
You might see Social Impact Fund as the name of the nonprofit for donations. If you do, thatâ€™s great â€“ youâ€™re in the right spot! Unicorn Island Fund is a sponsored program of the Social Impact Fund, a 501c3 charitable organization. 100% of donations made to Social Impact Fund go to Unicorn Island Fund.</t>
  </si>
  <si>
    <t>['iisuperwomanii', 'superwoman', 'team super', 'comedy', 'skit', 'rant', 'lilly singh', 'youtube superwoman', 'manjeet', 'paramjeet', 'parents', 'types of people', 'superwoman youtube']</t>
  </si>
  <si>
    <t>DqkYSBuhcDM</t>
  </si>
  <si>
    <t>Letâ€™s Change Lives #shorts</t>
  </si>
  <si>
    <t>Lets Change Lives shorts</t>
  </si>
  <si>
    <t>2022-09-20 19:19:23+00:00</t>
  </si>
  <si>
    <t>['iisuperwomanii', 'superwoman', 'team super', 'comedy', 'skit', 'rant', 'lilly singh', 'youtube superwoman', 'manjeet', 'paramjeet', 'parents', 'types of people', 'superwoman youtube', 'unicorn island', 'birthday', '34th birthday', 'lilli singh', 'lily singh', 'unicorn island fund', 'production company']</t>
  </si>
  <si>
    <t>OV9y_pvJ34g</t>
  </si>
  <si>
    <t>Getting a Tarot Card Reading! #shorts #youtubetarot #youtubepartner</t>
  </si>
  <si>
    <t>Getting a Tarot Card Reading shorts youtubetarot youtubepartner</t>
  </si>
  <si>
    <t>2022-06-07 18:27:13+00:00</t>
  </si>
  <si>
    <t>Ever wanted to get your tarot cards read? I've always been to scared, but today's the day! Head to tarot.withyoutube.com to get your custom reading! #youtubepartner #youtubetarot</t>
  </si>
  <si>
    <t>['YouTube Partner', 'YouTube Tarot', 'Tarot Cards', 'Tarot Reading']</t>
  </si>
  <si>
    <t>ENWCl6oPSi8</t>
  </si>
  <si>
    <t>Money Ain't A Thing #shorts</t>
  </si>
  <si>
    <t>Money Aint A Thing shorts</t>
  </si>
  <si>
    <t>2022-05-03 07:00:04+00:00</t>
  </si>
  <si>
    <t>['iisuperwomanii', 'superwoman', 'team super', 'comedy', 'skit', 'rant', 'lilly singh', 'youtube superwoman', 'manjeet', 'paramjeet', 'parents', 'types of people', 'superwoman youtube', 'TikTok', 'money', 'music', 'voice over', 'dance', 'vibe', 'hmu', 'glam']</t>
  </si>
  <si>
    <t>l1-V7pjL4R8</t>
  </si>
  <si>
    <t>Looking For You #shorts</t>
  </si>
  <si>
    <t>Looking For You shorts</t>
  </si>
  <si>
    <t>2022-04-19 07:00:13+00:00</t>
  </si>
  <si>
    <t>['iisuperwomanii', 'superwoman', 'team super', 'comedy', 'skit', 'rant', 'lilly singh', 'youtube superwoman', 'manjeet', 'paramjeet', 'parents', 'types of people', 'superwoman youtube', 'TikToks', 'Fridge', 'flirting', 'Reels', 'Voice Over']</t>
  </si>
  <si>
    <t>RydR_lxbC1w</t>
  </si>
  <si>
    <t>TODAY! #shorts</t>
  </si>
  <si>
    <t>TODAY shorts</t>
  </si>
  <si>
    <t>2022-04-05 14:26:42+00:00</t>
  </si>
  <si>
    <t>US, CANADA, and INDIA head to your local book store or LillySinghBook.com!
#BeATriangle #TriangleDay #shorts</t>
  </si>
  <si>
    <t>['iisuperwomanii', 'superwoman', 'team super', 'comedy', 'skit', 'rant', 'lilly singh', 'youtube superwoman', 'manjeet', 'paramjeet', 'parents', 'types of people', 'superwoman youtube', 'Be A Triangle', 'book', 'new book', 'penguin random house']</t>
  </si>
  <si>
    <t>861BdU2USNY</t>
  </si>
  <si>
    <t>Some People Ask Me #Shorts</t>
  </si>
  <si>
    <t>Some People Ask Me Shorts</t>
  </si>
  <si>
    <t>2022-04-05 07:00:05+00:00</t>
  </si>
  <si>
    <t>['iisuperwomanii', 'superwoman', 'team super', 'comedy', 'skit', 'rant', 'lilly singh', 'youtube superwoman', 'manjeet', 'paramjeet', 'parents', 'types of people', 'superwoman youtube', 'Voice Over', 'Steve-O', 'Steve O', 'Jack Ass', 'Glam', 'HMU', 'Makeup', 'TikTok', 'Reels']</t>
  </si>
  <si>
    <t>6A9jAp9akdk</t>
  </si>
  <si>
    <t>How I Changed My Life *Extreme Mind &amp; Body Glow Up*</t>
  </si>
  <si>
    <t>How I Changed My Life Extreme Mind Body Glow Up</t>
  </si>
  <si>
    <t>2022-04-02 16:00:07+00:00</t>
  </si>
  <si>
    <t>My new book has changed my life. Iâ€™ve never been happier or healthier. And I believe it can be a light for you too. 
GET YOUR COPY NOW: https://lillysinghbook.com 
TICKETS TO MY EVENTS:
4/4 live and in-person NYC event with Gabby Bernstein
https://www.92y.org/event/lilly-singh 
4/6 US digital stream with Priyanka Chopra Jonas
https://www.eventbrite.com/e/pp-live-lilly-singh-be-a-triangle-with-priyanka-chopra-jonas-tickets-294862520737
4/7 Canadian digital stream with Chelsea Handler
 https://www.crowdcast.io/e/i9wnk87u/register 
4/22 UK/India digital stream with Jay Shetty
https://www.fane.co.uk/lilly-singh
CREDITS / IG HANDLES: 
Music Production: @alidbdurrani
Director of Photography: @cldorson
Director: @lilly 
CLASSROOM: 
Choreographer: @dean_elex
Casting: @thehypela
Dancers: 
@maddieoracion (Younger Lilly)
@maya.napgro
@zion.regis
@evanalexander06
@lexisoleil08
@ Izzy Williams
FINAL SCENE:
Handsome Bearded Man: @humblethepoet 
Choreography: @chasinglife
Heel Dancer: @jakegonzalesx
Classical Dancers: 
@meghnac3
@svetlanatulasi
@b.khanfident</t>
  </si>
  <si>
    <t>['iisuperwomanii', 'superwoman', 'team super', 'comedy', 'lilly singh', 'youtube superwoman', 'manjeet', 'paramjeet', 'parents', 'types of people', 'superwoman youtube', 'Be A Triangle', 'New Book', 'BookTour', 'Humble The Poert', 'Chase Constantino', 'Gabby Bernstein', 'Jay Shetty', 'Priyanka Chopra', 'Chelsea Handler', 'New York City', 'New York', 'Los Angeles', 'Music Video', 'Spoken Word', 'Poem', 'Audiobook', 'Canada', 'Uk', 'India', 'Indigo', 'Penguin Random House', 'Publishing', 'Mental Health', 'Wellness', 'Health &amp; Wellness', 'Transformation', 'Glow up']</t>
  </si>
  <si>
    <t>_FSVvH5mwtA</t>
  </si>
  <si>
    <t>Live Event with Priyanka Chopra! #shorts</t>
  </si>
  <si>
    <t>Live Event with Priyanka Chopra shorts</t>
  </si>
  <si>
    <t>2022-03-30 22:23:46+00:00</t>
  </si>
  <si>
    <t>OH SNAP. Big sis coming through! Excited to announce this online event, moderated by Priyanka Chopra. Join us for a deep, meaningful and knowing usâ€¦ goofy, conversation about life, fulfilment and all things Be a Triangle. ðŸ“• Tickets on sale now! Link below âœ¨
https://www.eventbrite.com/e/pp-live-lilly-singh-be-a-triangle-tickets-294862520737</t>
  </si>
  <si>
    <t>VImw6MLiwq0</t>
  </si>
  <si>
    <t>MY FIRST LIVE EVENTS IN YEARS!! #Shorts</t>
  </si>
  <si>
    <t>MY FIRST LIVE EVENTS IN YEARS Shorts</t>
  </si>
  <si>
    <t>2022-03-28 18:52:45+00:00</t>
  </si>
  <si>
    <t>NYC, see me Live in person on April 4th and virtually on April 6th.
Live on April 4th: https://www.92y.org/event/lilly-singh 
Virtual on April 6th: https://www.eventbrite.com/e/pp-live-lilly-singh-be-a-triangle-tickets-294862520737</t>
  </si>
  <si>
    <t>['iisuperwomanii', 'superwoman', 'team super', 'comedy', 'skit', 'rant', 'lilly singh', 'youtube superwoman', 'manjeet', 'paramjeet', 'parents', 'types of people', 'superwoman youtube', '92Y', 'Live Event', 'NY', 'NYC', 'New York City', 'New York', 'Book Tour', 'Book Event', 'Book Tok', 'Short', 'How To Be A Bawse', 'HTBAB', 'Be A Triangle', 'BaT']</t>
  </si>
  <si>
    <t>rcqOGc5DG0Q</t>
  </si>
  <si>
    <t>A Woman Could... #shorts</t>
  </si>
  <si>
    <t>A Woman Could shorts</t>
  </si>
  <si>
    <t>2022-03-22 07:00:17+00:00</t>
  </si>
  <si>
    <t>['iisuperwomanii', 'superwoman', 'team super', 'comedy', 'skit', 'rant', 'lilly singh', 'youtube superwoman', 'manjeet', 'paramjeet', 'parents', 'types of people', 'superwoman youtube', 'makeup transition', 'TikTok', 'makeup', 'GRWM', 'transitions', 'glam']</t>
  </si>
  <si>
    <t>Fo5wrfaJ5c4</t>
  </si>
  <si>
    <t>I Gave A TedTalk! #shorts</t>
  </si>
  <si>
    <t>I Gave A TedTalk shorts</t>
  </si>
  <si>
    <t>2022-03-08 18:33:25+00:00</t>
  </si>
  <si>
    <t>Happy International Women's Day #IWD! Watch my full @TEDx Talks,available in English and Hindi now: t.ted.com/TwKONee</t>
  </si>
  <si>
    <t>['iisuperwomanii', 'superwoman', 'team super', 'comedy', 'skit', 'rant', 'lilly singh', 'youtube superwoman', 'manjeet', 'paramjeet', 'parents', 'types of people', 'superwoman youtube', 'IWD', 'Womens Month', "International Women's Day", 'TED', 'Ted', 'TedTalk', 'TEDx', 'TEDTALK']</t>
  </si>
  <si>
    <t>HS3kop50oaM</t>
  </si>
  <si>
    <t>Dancing in My Robe #shorts</t>
  </si>
  <si>
    <t>Dancing in My Robe shorts</t>
  </si>
  <si>
    <t>2022-03-08 17:00:09+00:00</t>
  </si>
  <si>
    <t>['iisuperwomanii', 'superwoman', 'team super', 'comedy', 'skit', 'rant', 'lilly singh', 'youtube superwoman', 'manjeet', 'paramjeet', 'parents', 'types of people', 'superwoman youtube', 'pitbull', 'hotel', 'canada', 'wap']</t>
  </si>
  <si>
    <t>3sClg7xvnrc</t>
  </si>
  <si>
    <t>Redefining What's Important To Me #Shorts</t>
  </si>
  <si>
    <t>Redefining Whats Important To Me Shorts</t>
  </si>
  <si>
    <t>2022-03-08 01:58:02+00:00</t>
  </si>
  <si>
    <t>If you want to do the work, pre-order my new book â€˜Be a Triangleâ€™ and we can be vulnerable together. 
If you pre-order today, you also get access to an exclusive video called â€œ3 Ideas I Let Go Of to be Happier.â€ www.LillySinghBook.com</t>
  </si>
  <si>
    <t>['iisuperwomanii', 'superwoman', 'team super', 'comedy', 'skit', 'rant', 'lilly singh', 'youtube superwoman', 'manjeet', 'paramjeet', 'parents', 'types of people', 'superwoman youtube', 'New Book', 'Indigo', 'Be A Triangle', 'Author', 'Weight Loss', 'Therapy', 'Relearning', 'prioritizing', 'mental health', 'mental wellness', 'physical health', 'physical wellness', 'health and wellness']</t>
  </si>
  <si>
    <t>olFS8jPJsRA</t>
  </si>
  <si>
    <t>3 Ideas I Let Go of to be Happier #shorts</t>
  </si>
  <si>
    <t>3 Ideas I Let Go of to be Happier shorts</t>
  </si>
  <si>
    <t>2022-03-05 17:52:50+00:00</t>
  </si>
  <si>
    <t>Pre-Order Be A Triangle for exclusive access to my new video for a LIMITED TIME ONLY. 
LillySinghBook.com
Iâ€™m happier, mentally healthier and in the best shape of my life. In my new video, I tell you the ideas I had to let go of to get here. It may be the best video Iâ€™ve ever made. Itâ€™s honest and vulnerable in a way Iâ€™ve never been before. You can get exclusive access to this video by preordering my new book Be a Triangle, which talks about similar themes.
If you were going to get my book anyway, get it now because this video is only available for a limited time and will be removed within weeks. And itâ€™s something Iâ€™ll never upload to YouTube because itâ€™s just too precious to me.
So if youâ€™re looking to bring some light and powerful ideas into your life, go to LillySinghBook.com to preorder. Link in bio. Available in US, Canada, India, UK, South Africa, New Zealand, Australia and Singapore â¤ï¸</t>
  </si>
  <si>
    <t>['iisuperwomanii', 'superwoman', 'team super', 'comedy', 'skit', 'rant', 'lilly singh', 'youtube superwoman', 'manjeet', 'paramjeet', 'parents', 'types of people', 'superwoman youtube', 'Be A Triangle', 'growht', 'lessons', 'preorder', 'lillyslibrary', 'lillys library', 'book', 'author']</t>
  </si>
  <si>
    <t>b5vgD7lhwbw</t>
  </si>
  <si>
    <t>Getting Down on CGT #shorts</t>
  </si>
  <si>
    <t>Getting Down on CGT shorts</t>
  </si>
  <si>
    <t>2022-02-22 17:00:31+00:00</t>
  </si>
  <si>
    <t>['iisuperwomanii', 'superwoman', 'team super', 'comedy', 'skit', 'rant', 'lilly singh', 'youtube superwoman', 'manjeet', 'paramjeet', 'parents', 'types of people', 'superwoman youtube', 'Down', 'Beyonce', 'Canada got talent', 'Canada', 'Got Talent', 'Judge']</t>
  </si>
  <si>
    <t>NlDrrTRNXOs</t>
  </si>
  <si>
    <t>Our First Kiss #shorts</t>
  </si>
  <si>
    <t>Our First Kiss shorts</t>
  </si>
  <si>
    <t>2022-02-11 17:00:12+00:00</t>
  </si>
  <si>
    <t>Excited for you all to meet Liv! Dollface season 2 is now streaming on @Hulu 
#Dollface #Hulu</t>
  </si>
  <si>
    <t>['iisuperwomanii', 'superwoman', 'team super', 'comedy', 'skit', 'rant', 'lilly singh', 'youtube superwoman', 'manjeet', 'paramjeet', 'parents', 'types of people', 'superwoman youtube', 'shay mitchell', 'kissing', 'relationship', 'lgbtq+', 'dollface', 'hulu', 'kat dennings', 'brenda song', 'ether povitsky', 'second season', 'cast member', 'actor', 'actress', 'demo', 'demolition', 'rebuild', 'renovation', 'bartender']</t>
  </si>
  <si>
    <t>61VhA6at3GU</t>
  </si>
  <si>
    <t>I Am Woman #Shorts</t>
  </si>
  <si>
    <t>I Am Woman Shorts</t>
  </si>
  <si>
    <t>2022-02-08 17:00:03+00:00</t>
  </si>
  <si>
    <t>Women. @shorts</t>
  </si>
  <si>
    <t>['iisuperwomanii', 'superwoman', 'team super', 'comedy', 'skit', 'rant', 'lilly singh', 'youtube superwoman', 'manjeet', 'paramjeet', 'parents', 'types of people', 'superwoman youtube', 'TikTok', 'shorts', 'youtube shorts', 'I am woman', 'divine', 'creative', 'funny', 'trends']</t>
  </si>
  <si>
    <t>YD79WDT_Rxg</t>
  </si>
  <si>
    <t>Feeling Lost? #shorts</t>
  </si>
  <si>
    <t>Feeling Lost shorts</t>
  </si>
  <si>
    <t>2022-02-04 21:10:54+00:00</t>
  </si>
  <si>
    <t>Be A Triangle is now available for pre-order in India, the UK, Canada, and America at LillySinghBook.com</t>
  </si>
  <si>
    <t>['iisuperwomanii', 'superwoman', 'team super', 'comedy', 'skit', 'rant', 'lilly singh', 'youtube superwoman', 'manjeet', 'paramjeet', 'parents', 'types of people', 'superwoman youtube', 'lily singh', 'be a triangle', 'author', 'new book', 'book club', "lilly's library", 'lillyslibrary', 'lilylibrary', 'Canada', 'UK', 'India', 'America', 'US', 'Random Penguin House', 'Macmillan', 'publishing']</t>
  </si>
  <si>
    <t>n9iQGJ20NCM</t>
  </si>
  <si>
    <t>Making A Charcuterie Board #shorts</t>
  </si>
  <si>
    <t>Making A Charcuterie Board shorts</t>
  </si>
  <si>
    <t>2022-01-25 17:00:39+00:00</t>
  </si>
  <si>
    <t>How do you pronounce charcuterie? I know I'm not the only one who says it differently every time! #shorts</t>
  </si>
  <si>
    <t>['iisuperwomanii', 'superwoman', 'team super', 'comedy', 'skit', 'rant', 'lilly singh', 'youtube superwoman', 'manjeet', 'paramjeet', 'parents', 'types of people', 'superwoman youtube', 'charcuterie', 'meats', 'cheses', 'thanksgiving', 'christmas', 'fruit', 'nuts', 'dips', 'family get togethers', 'shorts', 'youtube shorts']</t>
  </si>
  <si>
    <t>mEyQ7g-v53o</t>
  </si>
  <si>
    <t>Stepping in Fresh Snow #Shorts</t>
  </si>
  <si>
    <t>Stepping in Fresh Snow Shorts</t>
  </si>
  <si>
    <t>2022-01-11 17:00:30+00:00</t>
  </si>
  <si>
    <t>Stepping in fresh snow is so satisfying ðŸ˜© itâ€™s 7â€¦7â€¦7! Where my @friends fans at?! If you recognize this reference, we can be friends â¤ï¸ðŸ˜‚  #Shorts</t>
  </si>
  <si>
    <t>['iisuperwomanii', 'superwoman', 'team super', 'comedy', 'skit', 'rant', 'lilly singh', 'youtube superwoman', 'manjeet', 'paramjeet', 'parents', 'types of people', 'superwoman youtube', 'shorts', 'youtube shorts', 'friends', 'snow', 'winter', 'canada', 'friends the show', 'rachel', 'monica', 'phoebe', 'chandler', 'ross', 'joey', 'tan frane', 'tan france jackets']</t>
  </si>
  <si>
    <t>M8b_zdJhlOQ</t>
  </si>
  <si>
    <t>Biscuits with the boss? #shorts</t>
  </si>
  <si>
    <t>Biscuits with the boss shorts</t>
  </si>
  <si>
    <t>2021-12-28 17:00:07+00:00</t>
  </si>
  <si>
    <t>['Lilly Singh', 'Halloween', 'Ted Lasso', 'Biscuits', 'Soccer', '#BELIEVE']</t>
  </si>
  <si>
    <t>mxRotGQjRJU</t>
  </si>
  <si>
    <t>Santa's Workshop Undergoes HR Training</t>
  </si>
  <si>
    <t>Santas Workshop Undergoes HR Training</t>
  </si>
  <si>
    <t>2021-12-16 17:00:09+00:00</t>
  </si>
  <si>
    <t>It's 2021 which means no one is safe from diversity and sensitivity training, not even in the North Pole. Santa and his elves get schooled on culture, gender and minimum wage. 
Thank you for watching my weekly videos! This is the last one folks! I'll see you... soon x</t>
  </si>
  <si>
    <t>['iisuperwomanii', 'superwoman', 'team super', 'comedy', 'skit', 'rant', 'lilly singh', 'youtube superwoman', 'manjeet', 'paramjeet', 'parents', 'types of people', 'superwoman youtube', 'sketch', 'sketch comedy', 'holiday', 'happy holidays', 'christmas', 'presents', 'toy', 'trucks', 'dolls', 'santa', "santa's workshop", 'HR', 'HR training', 'diversity', 'diversity training', 'sensitivity training', 'elves', 'deer', 'iphone', 'gender stereotypes', 'lindsey lohan', 'Mean Girls', "He Doesn't Even Go Here"]</t>
  </si>
  <si>
    <t>kkKbyn1eMFc</t>
  </si>
  <si>
    <t>Santa and Mrs. Claus Need Couples Therapy</t>
  </si>
  <si>
    <t>Santa and Mrs Claus Need Couples Therapy</t>
  </si>
  <si>
    <t>2021-12-09 17:00:09+00:00</t>
  </si>
  <si>
    <t>You think the holidays are stressful for you? Imagine the drama going down between Santa and Mrs. Claus. MESSY! 
Shoutouts to my wonderful Santa Dustin Harnish for nailing it! 
Happy Holidays and stay safe however you celebrate x</t>
  </si>
  <si>
    <t>['iisuperwomanii', 'superwoman', 'team super', 'comedy', 'skit', 'rant', 'lilly singh', 'youtube superwoman', 'manjeet', 'paramjeet', 'parents', 'types of people', 'superwoman youtube', 'Sketch', 'sketch comedy', 'holiday', 'holidays', 'happy holidays', 'santa', 'santas workshop', 'mrs. claus', 'christmas', 'new years', 'present', 'couples', 'married life', 'couples therapy', 'therapy', 'Peta', 'feminism', 'aunt jemima', 'amazon', 'mariah carey', 'rudolf', 'frosty']</t>
  </si>
  <si>
    <t>jyuFZRl2Xms</t>
  </si>
  <si>
    <t>Outfit Check #shorts</t>
  </si>
  <si>
    <t>Outfit Check shorts</t>
  </si>
  <si>
    <t>2021-12-07 17:00:22+00:00</t>
  </si>
  <si>
    <t>['Lilly Singh', 'superwoman', 'iisuperwomanii', 'outfit', 'outfit check', 'outfit of the day', 'OOTD', '#OOTD', 'dance', 'comedy', 'funny', 'sketch', 'bathroom', 'bathroom dance']</t>
  </si>
  <si>
    <t>tEqxXbe5EZw</t>
  </si>
  <si>
    <t>Indian Mom Takes Me on a REAL Guilt Trip</t>
  </si>
  <si>
    <t>2021-12-02 17:30:09+00:00</t>
  </si>
  <si>
    <t>The first 1,000 people to use this link will get a 1 month free trial of Skillshare: https://skl.sh/superwomanlillysingh02221
Â 
My mother is a professional guilt tripper. Like legit, she could win the Nobel Peace Prize for Emotional Abuse. Just me?! 
Also, your parents could be under the influence: https://youtu.be/ZCrm2grVlTs
Shoutouts to my cast: 
Alison Sieke
Nikita Chaudhry
Satish Ullal</t>
  </si>
  <si>
    <t>['iisuperwomanii', 'superwoman', 'team super', 'comedy', 'skit', 'rant', 'lilly singh', 'youtube superwoman', 'manjeet', 'paramjeet', 'parents', 'types of people', 'superwoman youtube', 'Indian', 'Indian Mom', 'Indian PArents', 'Desi mom', 'Desi Parents', 'Guilt Trip', 'car rides', 'uber', 'lyft', 'sketch', 'sketch comedy', 'gas station', 'pit stop', 'fuel', 'brown', 'brown mom', 'skillshare', 'partnership', 'brand deal', 'VFX', 'GFX', 'trending', 'tesla', 'car model', 'tesla x']</t>
  </si>
  <si>
    <t>Fja2T8Je7fM</t>
  </si>
  <si>
    <t>Questions I Get Asked As A Brown Person #shorts</t>
  </si>
  <si>
    <t>Questions I Get Asked As A Brown Person shorts</t>
  </si>
  <si>
    <t>2021-11-23 17:00:09+00:00</t>
  </si>
  <si>
    <t>['Lilly Singh', 'superwoman', 'iisuperwomanii', 'paramjeet', 'manjeet', 'Indian', 'Brown', 'brown parents', 'parents', 'parents react', 'tiktok', 'questions', 'questions I get asked', 'interviews', 'Lilly Singh interviews', 'Q&amp;A']</t>
  </si>
  <si>
    <t>ZCrm2grVlTs</t>
  </si>
  <si>
    <t>Desi Parents Under the Influence</t>
  </si>
  <si>
    <t>2021-11-18 17:00:10+00:00</t>
  </si>
  <si>
    <t>There is a 100% chance that your parents are under the influence... of their relatives. There is no cure. There is no help. This is just your life.
Forget the Kama Sutra. Introducing the Drama Sutra: https://youtu.be/s2ZTZrghxvg 
Shout outs to my awesome cast: 
Mom 1 - Mona Sishodia
Girl - Nikita Chaudhry
Mom 2 - Anita Dharapuram
Boy - Hari Sivaskandan
Father - Satish Ullal
Uncle - Shay Ali
Aunty - Ashna Sharan</t>
  </si>
  <si>
    <t>['iisuperwomanii', 'superwoman', 'team super', 'comedy', 'skit', 'rant', 'lilly singh', 'youtube superwoman', 'manjeet', 'paramjeet', 'parents', 'types of people', 'superwoman youtube', 'Indian', 'Indian parents', 'Indian families', 'parent shame', 'commercial', 'indian comemrcial', 'sketch', 'improv sketch', 'skirts', 'LGBTQ', 'LGBTQIA', 'LGBTQ+', 'infomercial', 'coming out', 'coming out story', 'weddings', 'finding a wife', 'finding a husband', 'under the influence', 'parents of colour', 'families of colour', 'diagnosis', 'climate change', 'covid', 'whatsapp', 'feminism']</t>
  </si>
  <si>
    <t>kvEGShfKakA</t>
  </si>
  <si>
    <t>Woke Commercial Gone Wrong (LOVE Beauty)</t>
  </si>
  <si>
    <t>Woke Commercial Gone Wrong LOVE Beauty</t>
  </si>
  <si>
    <t>2021-11-11 17:00:13+00:00</t>
  </si>
  <si>
    <t>Donâ€™t get me wrong. I love an inspiring, over-the-top advertisement that punches me in the feels. But I always wonder, what did the outtakes look like? If I was on set, I 100% would be saying the wrong things!
Pre-order my new book "Be A Triangle: How I Went From Being Lost to Getting My Life into Shape" Now: LillySinghBook.com 
Check out my last video: https://youtu.be/s2ZTZrghxvg 
And subscribe for weekly videos: https://www.youtube.com/c/LillySingh</t>
  </si>
  <si>
    <t>['iisuperwomanii', 'superwoman', 'team super', 'comedy', 'skit', 'rant', 'lilly singh', 'youtube superwoman', 'manjeet', 'paramjeet', 'parents', 'types of people', 'superwoman youtube', 'sketch', 'beauty', 'beauty guru', 'beauty world', 'makeup', 'makeup commercial', 'realistic commercial', 'artists', 'drawing', 'self-love', 'women', 'women describe themselves', 'mercury retrograde', 'astrology', 'director', 'directing', 'facial recognition']</t>
  </si>
  <si>
    <t>RYDfjD3677k</t>
  </si>
  <si>
    <t>It be queer like that ðŸŒˆ #shorts</t>
  </si>
  <si>
    <t>It be queer like that shorts</t>
  </si>
  <si>
    <t>2021-11-09 17:00:31+00:00</t>
  </si>
  <si>
    <t>['Lilly Singh', 'Superwoman', 'iisuperwomanii', 'shorts', '#shorts', 'Youtube shorts', 'queer', 'LGBTQ', 'LGBTQIA', 'LGBTQ+', 'Indian', 'Indian Parents', 'Comedy', 'TikTok', 'Girls', 'Reactions', 'funny', 'sketch']</t>
  </si>
  <si>
    <t>s2ZTZrghxvg</t>
  </si>
  <si>
    <t>Indian Parents Give Me â€œThe Talk.â€ Itâ€™s Not What I Expected!</t>
  </si>
  <si>
    <t>Indian Parents Give Me The Talk Its Not What I Expected</t>
  </si>
  <si>
    <t>2021-11-04 16:00:12+00:00</t>
  </si>
  <si>
    <t>Youâ€™ve heard of the Kama Sutra. But allow me to introduce you to the Drama Sutra: a guidebook that outlines all the positions you need to know for dramatic family parties or gatherings. Itâ€™ll be helpful today for all those Diwali parties! 
Check out my last video: https://youtu.be/ppXD4L2zOO8 
And subscribe for weekly videos: https://www.youtube.com/c/LillySingh</t>
  </si>
  <si>
    <t>['iisuperwomanii', 'superwoman', 'team super', 'comedy', 'skit', 'rant', 'lilly singh', 'youtube superwoman', 'manjeet', 'paramjeet', 'parents', 'types of people', 'superwoman youtube', 'Indian', 'sketch', 'sketch comedy', 'improv', 'Drama', 'Drama Sutra', 'book of positions', 'positions', 'religion', 'Family gathering', 'gathering', 'party', 'buffet', 'greeting', 'sex', 'sex positions', 'the talk', 'awkward talks', 'parents react', 'parents advice', 'Diwali']</t>
  </si>
  <si>
    <t>ppXD4L2zOO8</t>
  </si>
  <si>
    <t>Migos - Halloween Song (PARODY)</t>
  </si>
  <si>
    <t>Migos Halloween Song PARODY</t>
  </si>
  <si>
    <t>2021-10-28 16:00:12+00:00</t>
  </si>
  <si>
    <t>If the Migos made a Halloween song, it would be a BOP!â€¦ that I would understand 0% of. But I still love 'em!
Want to learn how to make a Migos song? Click here: https://youtu.be/Y3iWFyWHXo4 
Shout outs to Durrani Bros for helping with the dope sounds. Always the MVP. 
Want to sing-a-long? Of course you do. Lyrics below:
SPOOKY SEASON 
ayeeee, pumpkin spice 
Yeah, Halloween, scary, we scared
Boo, they gone, October lets go
Witches lets go
The devil he knows
Casper lets roll
This the night full of tricks and treating 
Want big bars like the words that I'm speaking
Don't got a costume but I'm still freaking
With your boo, no ghost, on the weekend 
stroke your witch like I'm swimming in the deep end 
Still getting sugar even though I'm where the street ends
She wanna be wifey, I say that really depends 
need them treats, if not, then we can be friends 
Ghost, doing the most, skrt
I roast and toast that ghost skrt skrt 
I text that ghost then disappear, 
man I just ghost them ghosts skrt skrt skrt
I see him, I believe him
I host that ghost, zoom meeting 
Passcode: orange black 
Kit kat, gimmie that pack. 
Dracula, ya dig? he wants your blood skrt 
Rub a dub dub in a tub making love 
In the club, we above, all the gloves. 
That's wusssuppppp 
RIP to your booty, RIP to your ex
I put stress on my pecs
Then I flex on some checks
and I'm wet like T-Rex
yo, what's next?
Girls girls girl 
Girls girls girls and cash 
They always swipe right, they don't ever pass
I guess you could say it was a monster smash 
And when I say smash, I mean it was a rash 
I mean I got cash in a dash do the math
Never last, then I blast blast blast
Muahahahaha, evil laugh. 
Itâ€™s Halloween, which means 
today pumpkins were born 
My squad is good, we run the hood, 
Your squad is more like candy corn 
No matter what you are, I don't fear it
I know you donâ€™t want I hear it, 
Just because you buy costumes there 
donâ€™t mean that homeboy got spirit
Ding dong, ding dong dong 
Ring your doorbell and it's on 
Flip like tongs, very good song
back and forth ping pong 
Dong like noodle, tom yum 
I said your thong is wrong and long. 
bing bong, King Kong, pikachu its Pokemon. 
Your boyfriend eating Hersheys
I'm out here eating her and she 
She in the pocket of my jeans
Like a Tamagotchi 
got cheese? make it lean
mean dream kidney beans
peen is green, or so it seems
Migos say Happy Halloween 
Frightening, frightening (boo)
Frightening, yeah (fright)
Frightening, frightening (boo)
Frightening, yeah (fright)
Everything get frightening with lightening (ah!)
Everything get frightening with lightening (rasaa!)
Everything get frightening with lightening (fright!)
If you aint get frightened, watch some lightening</t>
  </si>
  <si>
    <t>['iisuperwomanii', 'superwoman', 'team super', 'comedy', 'skit', 'rant', 'lilly singh', 'youtube superwoman', 'manjeet', 'paramjeet', 'parents', 'types of people', 'superwoman youtube', 'Sketch', 'Parody', 'Music', 'Migos', 'Halloween', 'Singer Songer writer', 'Rap', 'Rapper', 'Ghosts', 'KitKat', 'Music video', 'vampires', 'butler', 'money', 'candles', 'scary', 'skittles', 'reeses', 'milk dud', 'candy', 'trick or treat', 'Migos song', 'Durrani Bros', 'rhyming']</t>
  </si>
  <si>
    <t>cv4lEFbcozc</t>
  </si>
  <si>
    <t>Turning into Hasan Minhaj for Halloween #Shorts</t>
  </si>
  <si>
    <t>Turning into Hasan Minhaj for Halloween Shorts</t>
  </si>
  <si>
    <t>2021-10-26 16:00:20+00:00</t>
  </si>
  <si>
    <t>We're basically twins. #Shorts
Be sure to join every Thursday for new videos!
Like me with a beard? Catch more of it on IG and TikTok: @Lilly</t>
  </si>
  <si>
    <t>['iisuperwomanii', 'superwoman', 'team super', 'comedy', 'skit', 'rant', 'lilly singh', 'youtube superwoman', 'manjeet', 'paramjeet', 'parents', 'types of people', 'superwoman youtube', 'Hasan Minhaj', 'Halloween', 'Transformation', 'Indian', 'Comedy', 'Late with Lilly', 'a little late with lilly singh']</t>
  </si>
  <si>
    <t>wCNuhe13P7k</t>
  </si>
  <si>
    <t>When the masseuse cracks places that you didnâ€™t know could crackâ€¦ #SheeranShorts #YouTubePartner</t>
  </si>
  <si>
    <t>When the masseuse cracks places that you didnt know could crack SheeranShorts YouTubePartner</t>
  </si>
  <si>
    <t>2021-10-25 17:49:30+00:00</t>
  </si>
  <si>
    <t>['Lilly Singh', 'Superwoman', 'iisuperwomanii', 'sheeran', 'Ed Sheeran', 'SheeranShorts', '#shorts', '#edsheeran', '#SheeranShorts', '#Shivers', 'Shiver', 'comedy', 'massage', 'sketch']</t>
  </si>
  <si>
    <t>7h9MUehSv7U</t>
  </si>
  <si>
    <t>The Scary Truth About Indian Aunties</t>
  </si>
  <si>
    <t>2021-10-21 18:00:10+00:00</t>
  </si>
  <si>
    <t>The first 1,000 people to use this link will get a 1 month free trial of Skillshare: https://skl.sh/superwomanlillysingh11211 
There is literally no other explanation for their magical abilities or blurry pictures. Witches. For sure, witches! 
Shoutouts to my awesome cast:
Cousin: Nikita Chaudhry
Witch Aunty: Anita Dharapuram
Witch Aunty: Mona Sishodia</t>
  </si>
  <si>
    <t>['iisuperwomanii', 'superwoman', 'team super', 'comedy', 'skit', 'rant', 'lilly singh', 'youtube superwoman', 'manjeet', 'paramjeet', 'parents', 'types of people', 'superwoman youtube', 'Halloween', 'Spooktober', 'indian', 'aunties', 'halloween costume', 'witches', 'psychic', 'phones', 'charger', 'moms', 'moms know everything', 'magic', 'magic powers', 'horror', 'suspense', 'intense', 'scary', 'american horror stories', 'mind control', 'third eye', 'marriage', 'indian marriage', 'Potions', 'spells', 'fall', 'witches magic']</t>
  </si>
  <si>
    <t>EXFeUXw1ze8</t>
  </si>
  <si>
    <t>Self-Care vs Flaking</t>
  </si>
  <si>
    <t>SelfCare vs Flaking</t>
  </si>
  <si>
    <t>2021-10-14 16:00:11+00:00</t>
  </si>
  <si>
    <t>Cancelling plans to rewatch Bridgerton isnâ€™t self-care sweety. Itâ€™s rude and youâ€™re a flaker. 
Oops did I just make a passive aggressive video about all of Los Angeles. My bad lol. Real talk though, Iâ€™ve never felt more passionate about a video! Itâ€™s inspired by my favourite Progressive ad haha. 
Shoutouts to my awesome cast:
Marta Pozzan
Janelle Pearson
Alison Sieke
Ruben Trevino
Roscoe Brandon
Cody Esquivel
Nikita Chaudhry
Chase Constantino</t>
  </si>
  <si>
    <t>['iisuperwomanii', 'superwoman', 'team super', 'comedy', 'skit', 'rant', 'lilly singh', 'youtube superwoman', 'manjeet', 'paramjeet', 'parents', 'types of people', 'superwoman youtube', 'sketch', 'counseling', 'flaking', 'making plans', 'flake', 'passive aggressive', 'therapy', 'follow through', 'promise', 'commitment', 'self-care', 'salt bath', 'seminars', 'appointments', 'calendars', 'netflix', 'self realization', 'self reflection', 'manicure', 'cancel plans', 'bailed', 'bail', 'flaker', 'meditating', 'TikToks', 'wedding', 'Lakers', 'breakup']</t>
  </si>
  <si>
    <t>RsuUvjMxTXg</t>
  </si>
  <si>
    <t>UCPDis9pjXuqyI7RYLJ-TTSA</t>
  </si>
  <si>
    <t>Ridiculous Drivers | Crashes &amp; Wrecks Compilation</t>
  </si>
  <si>
    <t>Ridiculous Drivers Crashes Wrecks Compilation</t>
  </si>
  <si>
    <t>2022-11-02 13:00:24+00:00</t>
  </si>
  <si>
    <t>When you hit Mach Fail! â–ºâ–ºâ–º Submit your videos for the chance to be featured ðŸ”— https://www.failarmy.com/pages/submit-video â–¼ Follow us for more fails! https://linktr.ee/failarmy
Catch all our shows streaming today âž https://www.failarmy.com/pages/watch-live
FailArmy is the worldâ€™s number one source for epic fail videos and hilarious compilations. Weâ€™re powered by fan submissions and feedback from all around the world, with over 69 million fans across digital platforms! From our team to you all, thank you for your support ðŸ˜Š
To license any of the videos shown on FailArmy, please visit Jukin Media at http://bit.ly/jukinlicense
#FailArmy #funny #fails #lol #comedy #memes</t>
  </si>
  <si>
    <t>['failarmy', 'fails', 'fail army funny', 'failarmy 2022', 'fails of the week', 'fails 2022', 'fails compilation', 'fail compilation 2022', 'funny fails 2022', 'epic fails', 'epic fails 2022', 'funny videos 2022', 'funny videos', 'try not to laugh memes', 'try not to laugh', 'fails of the week failarmy', 'fail of the week 2022', 'car fails', 'expensive fails', 'worst fails', 'truck fails', 'skateboarding', 'best fails 2022', '2022', '2021', '2020', 'cctv fails', 'cctv footage', 'cctv fails 2021', 'animal fails', 'funny animal videos']</t>
  </si>
  <si>
    <t>bWT-t-91ogU</t>
  </si>
  <si>
    <t>Laugh Your Face Off! | Fails Of The Week</t>
  </si>
  <si>
    <t>Laugh Your Face Off Fails Of The Week</t>
  </si>
  <si>
    <t>2022-10-28 13:00:33+00:00</t>
  </si>
  <si>
    <t>These fails will pull you in! â–ºâ–ºâ–º Submit your videos for the chance to be featured ðŸ”— https://www.failarmy.com/pages/submit-video â–¼ Follow us for more fails! https://linktr.ee/failarmy
Catch all our shows streaming today âž https://www.failarmy.com/pages/watch-live
FailArmy is the worldâ€™s number one source for epic fail videos and hilarious compilations. Weâ€™re powered by fan submissions and feedback from all around the world, with over 69 million fans across digital platforms! From our team to you all, thank you for your support ðŸ˜Š
To license any of the videos shown on FailArmy, please visit Jukin Media at http://bit.ly/jukinlicense
#FailArmy #fails #funny #lol #comedy #memes</t>
  </si>
  <si>
    <t>HUz_fCkLbRY</t>
  </si>
  <si>
    <t>Animals Unleashed! Funny and Scary Moments Compilation | FailArmy</t>
  </si>
  <si>
    <t>Animals Unleashed Funny and Scary Moments Compilation FailArmy</t>
  </si>
  <si>
    <t>2022-10-26 13:00:20+00:00</t>
  </si>
  <si>
    <t>Wild beasts demanding treats of the flesh!
â–ºâ–ºâ–º Submit your videos for the chance to be featured ðŸ”— https://www.failarmy.com/pages/submit-video â–¼ Follow us for more fails! https://linktr.ee/failarmy
Catch all our shows streaming today âž https://www.failarmy.com/pages/watch-live
FailArmy is the worldâ€™s number one source for epic fail videos and hilarious compilations. Weâ€™re powered by fan submissions and feedback from all around the world, with over 69 million fans across digital platforms! From our team to you all, thank you for your support ðŸ˜Š
To license any of the videos shown on FailArmy, please visit Jukin Media at http://bit.ly/jukinlicense
#FailArmy #funny #fails #lol #memes #comedy</t>
  </si>
  <si>
    <t>qk9yGzl5QoI</t>
  </si>
  <si>
    <t>Freak In The Sheets! | Fails Of The Week</t>
  </si>
  <si>
    <t>Freak In The Sheets Fails Of The Week</t>
  </si>
  <si>
    <t>2022-10-21 13:00:27+00:00</t>
  </si>
  <si>
    <t>Turn the lights down low and prepare to fail. â–ºâ–ºâ–º Submit your videos for the chance to be featured ðŸ”— https://www.failarmy.com/pages/submit-video â–¼ Follow us for more fails! https://linktr.ee/failarmy
Catch all our shows streaming today âž https://www.failarmy.com/pages/watch-live
#failarmy #fails #funny #lol #comedy #viral 
FailArmy is the worldâ€™s number one source for epic fail videos and hilarious compilations. Weâ€™re powered by fan submissions and feedback from all around the world, with over 69 million fans across digital platforms! From our team to you all, thank you for your support ðŸ˜Š
To license any of the videos shown on FailArmy, please visit Jukin Media at http://bit.ly/jukinlicense
#FailArmy</t>
  </si>
  <si>
    <t>YLje4smtjVA</t>
  </si>
  <si>
    <t>How To Be A Redneck - Country Fails Compilation | FailArmy</t>
  </si>
  <si>
    <t>How To Be A Redneck Country Fails Compilation FailArmy</t>
  </si>
  <si>
    <t>2022-10-19 13:00:19+00:00</t>
  </si>
  <si>
    <t>Cue the Jeff Foxworthy special. â–ºâ–ºâ–º Submit your videos for the chance to be featured ðŸ”— https://www.failarmy.com/pages/submit-video â–¼ Follow us for more fails! https://linktr.ee/failarmy
Catch all our shows streaming today âž https://www.failarmy.com/pages/watch-live
FailArmy is the worldâ€™s number one source for epic fail videos and hilarious compilations. Weâ€™re powered by fan submissions and feedback from all around the world, with over 69 million fans across digital platforms! From our team to you all, thank you for your support ðŸ˜Š
To license any of the videos shown on FailArmy, please visit Jukin Media at http://bit.ly/jukinlicense
#FailArmy #fails #funny #lol #comedy #memes</t>
  </si>
  <si>
    <t>WAdV-H6pcJc</t>
  </si>
  <si>
    <t>No One Was Harmed | Fails Of The Week</t>
  </si>
  <si>
    <t>No One Was Harmed Fails Of The Week</t>
  </si>
  <si>
    <t>2022-10-14 13:00:30+00:00</t>
  </si>
  <si>
    <t>We promise, not one person was harmed. â–ºâ–ºâ–º Submit your videos for the chance to be featured ðŸ”— https://www.failarmy.com/pages/submit-video â–¼ Follow us for more fails! https://linktr.ee/failarmy
#failarmy #fails #funny #lol #video #memes #comedy #viral 
Catch all our shows streaming today âž https://www.failarmy.com/pages/watch-live
FailArmy is the worldâ€™s number one source for epic fail videos and hilarious compilations. Weâ€™re powered by fan submissions and feedback from all around the world, with over 69 million fans across digital platforms! From our team to you all, thank you for your support ðŸ˜Š
To license any of the videos shown on FailArmy, please visit Jukin Media at http://bit.ly/jukinlicense
#FailArmy</t>
  </si>
  <si>
    <t>FI1XrdBJIUI</t>
  </si>
  <si>
    <t>Hilarious Construction Fails - Buildings Gone Wrong! | FailArmy</t>
  </si>
  <si>
    <t>Hilarious Construction Fails Buildings Gone Wrong FailArmy</t>
  </si>
  <si>
    <t>2022-10-12 13:00:08+00:00</t>
  </si>
  <si>
    <t>I don't think so, Tim. â–ºâ–ºâ–º Submit your videos for the chance to be featured ðŸ”— https://www.failarmy.com/pages/submit-video â–¼ Follow us for more fails! https://linktr.ee/failarmy
#fails #funny #comedy #memes #lol 
Catch all our shows streaming today âž https://www.failarmy.com/pages/watch-live
FailArmy is the worldâ€™s number one source for epic fail videos and hilarious compilations. Weâ€™re powered by fan submissions and feedback from all around the world, with over 69 million fans across digital platforms! From our team to you all, thank you for your support ðŸ˜Š
To license any of the videos shown on FailArmy, please visit Jukin Media at http://bit.ly/jukinlicense
#FailArmy</t>
  </si>
  <si>
    <t>-64e4cSgBus</t>
  </si>
  <si>
    <t>Fisherman Fall Off Boat - Fails of the Week</t>
  </si>
  <si>
    <t>Fisherman Fall Off Boat Fails of the Week</t>
  </si>
  <si>
    <t>2022-10-07 13:00:00+00:00</t>
  </si>
  <si>
    <t>Sometimes you gotta grab the fish by the gills. â–ºâ–ºâ–º SUBMIT YOUR VIDEOS! http://bit.ly/fasubmit 
SUBSCRIBE! http://bit.ly/fasubscribe
Check out FailArmy U!!! â€¢ http://bit.ly/failu
Catch all our shows streaming today!âžhttps://www.failarmy.com/pages/watch-live
#failarmy #funny #video #fails #lol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</si>
  <si>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Instant Karma 2022 | Hilarious Fails and Big Mistakes!</t>
  </si>
  <si>
    <t>Instant Karma 2022 Hilarious Fails and Big Mistakes</t>
  </si>
  <si>
    <t>2022-10-05 13:00:00+00:00</t>
  </si>
  <si>
    <t>The Fail Karma is strong today! â–ºâ–ºâ–º SUBMIT YOUR VIDEOS! http://bit.ly/fasubmit 
SUBSCRIBE! http://bit.ly/fasubscribe
Check out FailArmy U!!! â€¢ http://bit.ly/failu
Catch all our shows streaming today!âžhttps://www.failarmy.com/pages/watch-live
#failarmy #funny #fails #lol #comedy #memes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</si>
  <si>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2Xs7Rn8dFjs</t>
  </si>
  <si>
    <t>Wine Spills Everywhere! Fails of the Week</t>
  </si>
  <si>
    <t>Wine Spills Everywhere Fails of the Week</t>
  </si>
  <si>
    <t>2022-09-30 13:00:01+00:00</t>
  </si>
  <si>
    <t>Only try to chug wine at home if you are of legal age! â–ºâ–ºâ–º SUBMIT YOUR VIDEOS! http://bit.ly/fasubmit 
SUBSCRIBE! http://bit.ly/fasubscribe
Check out FailArmy U!!! â€¢ http://bit.ly/failu
#failarmy #fails #funny #video #lol #laugh #memes #comedy #viral 
Catch all our shows streaming today!âžhttps://www.failarmy.com/pages/watch-live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</si>
  <si>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Gwqy07Nk6y8</t>
  </si>
  <si>
    <t>Back To School Fails | Fail Army</t>
  </si>
  <si>
    <t>Back To School Fails Fail Army</t>
  </si>
  <si>
    <t>2022-09-28 13:00:15+00:00</t>
  </si>
  <si>
    <t>The road to graduation isn't easy! â–ºâ–ºâ–º SUBMIT YOUR VIDEOS! http://bit.ly/fasubmit 
SUBSCRIBE! http://bit.ly/fasubscribe
Check out FailArmy U!!! â€¢ http://bit.ly/failu
Catch all our shows streaming today!âžhttps://www.failarmy.com/pages/watch-live
#failarmy #failarmy #video #lol #wow #laugh #memes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</si>
  <si>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oqLnpSILvuk</t>
  </si>
  <si>
    <t>Wheel of Misfortune | Fails Of The Week</t>
  </si>
  <si>
    <t>Wheel of Misfortune Fails Of The Week</t>
  </si>
  <si>
    <t>2022-09-23 11:00:39+00:00</t>
  </si>
  <si>
    <t>Round and round, down and down! â–ºâ–ºâ–º SUBMIT YOUR VIDEOS! http://bit.ly/fasubmit 
SUBSCRIBE! http://bit.ly/fasubscribe
Check out FailArmy U!!! â€¢ http://bit.ly/failu
Catch all our shows streaming today!âžhttps://www.failarmy.com/pages/watch-live
#failarmy #fails #funny #video #lol #memes #comedy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</si>
  <si>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b8Wor08C-Bc</t>
  </si>
  <si>
    <t>Funny Fall Fails | People Tripping and Falling Compilation</t>
  </si>
  <si>
    <t>Funny Fall Fails People Tripping and Falling Compilation</t>
  </si>
  <si>
    <t>2022-09-21 07:00:13+00:00</t>
  </si>
  <si>
    <t>Watch 'When Everything Goes Wrong' Now: https://youtu.be/MpHhFwKbRIQ
Summer bummers bring fall flops! â–ºâ–ºâ–º SUBMIT YOUR VIDEOS! http://bit.ly/fasubmit 
SUBSCRIBE! http://bit.ly/fasubscribe
Check out FailArmy U!!! â€¢ http://bit.ly/failu
Catch all our shows streaming today!âžhttps://www.failarmy.com/pages/watch-live
#failarmy #fails #funny #video #lol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</si>
  <si>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['failarmy', 'fails', 'fail army funny', 'failarmy 2022', 'fails of the week', 'fails 2022', 'fails compilation', 'fail compilation 2022', 'funny fails 2022', 'epic fails', 'epic fails 2022', 'funny videos 2022', 'funny videos', 'try not to laugh memes', 'try not to laugh', 'fails of the week failarmy', 'fail of the week 2022', 'car fails', 'expensive fails', 'worst fails', 'truck fails', 'skateboarding', 'best fails 2022', '2022', '2021', 'cctv footage', 'animal fails', 'fall fails', 'autumn fails', 'new season fails', 'newest fails']</t>
  </si>
  <si>
    <t>4vIEJ6y9Lqw</t>
  </si>
  <si>
    <t>Gonna Need A Bigger Boat! | Fails of the Week</t>
  </si>
  <si>
    <t>Gonna Need A Bigger Boat Fails of the Week</t>
  </si>
  <si>
    <t>2022-09-16 13:00:03+00:00</t>
  </si>
  <si>
    <t>No boat is too small for failing. 
â–ºâ–ºâ–º SUBMIT YOUR VIDEOS! http://bit.ly/fasubmit 
SUBSCRIBE! http://bit.ly/fasubscribe
Check out FailArmy U!!! â€¢ http://bit.ly/failu
Catch all our shows streaming today!âžhttps://www.failarmy.com/pages/watch-live
#failarmy #fails #funny #lol #wow #laugh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</si>
  <si>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MpHhFwKbRIQ</t>
  </si>
  <si>
    <t>When Everything Goes Wrong | Fails Compilation</t>
  </si>
  <si>
    <t>When Everything Goes Wrong Fails Compilation</t>
  </si>
  <si>
    <t>2022-09-14 13:00:24+00:00</t>
  </si>
  <si>
    <t>Two wrongs don't make a right... but maybe a hundred will! â–ºâ–ºâ–º SUBMIT YOUR VIDEOS! http://bit.ly/fasubmit 
SUBSCRIBE! http://bit.ly/fasubscribe
Check out FailArmy U!!! â€¢ http://bit.ly/failu
Catch all our shows streaming today!âžhttps://www.failarmy.com/pages/watch-live
#failarmy #fails #funny #compilation #comedy #memes #laugh #video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</si>
  <si>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['failarmy', 'fails', 'fails 2022', 'fails compilation', 'fail compilation 2022', 'funny fails 2022', 'epic fails', 'epic fails 2022', 'funny videos 2022', 'funny videos', 'try not to laugh', 'fail of the week 2022', 'car fails', 'expensive fails', 'worst fails', 'best fails 2022', '2022', 'cctv fails', 'cctv footage', 'animal fails', 'funny animal videos', 'gone wrong', 'going wrong', 'everything going wrong', 'worst accidents', 'stupid people', 'major fails', 'fail army', 'funny clips', 'bad day 2022', 'viral videos', 'car wrecks']</t>
  </si>
  <si>
    <t>531LA7J83Xw</t>
  </si>
  <si>
    <t>Down They Go! | Fails of the Week</t>
  </si>
  <si>
    <t>Down They Go Fails of the Week</t>
  </si>
  <si>
    <t>2022-09-09 13:00:03+00:00</t>
  </si>
  <si>
    <t>Down is the only way to bounce back up! â–ºâ–ºâ–º SUBMIT YOUR VIDEOS! http://bit.ly/fasubmit 
SUBSCRIBE! http://bit.ly/fasubscribe
Check out FailArmy U!!! â€¢ http://bit.ly/failu
Catch all our shows streaming today!âžhttps://www.failarmy.com/pages/watch-live
#fails #failarmy #funny #video #viral #compilation #comedy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</si>
  <si>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V88Hc_taOYo</t>
  </si>
  <si>
    <t>Total Idiots At Work | Funniest Office Fails</t>
  </si>
  <si>
    <t>Total Idiots At Work Funniest Office Fails</t>
  </si>
  <si>
    <t>Can you spot a Michael, Jim or Dwight? â–ºâ–ºâ–º SUBMIT YOUR VIDEOS! http://bit.ly/fasubmit 
SUBSCRIBE! http://bit.ly/fasubscribe
Check out FailArmy U!!! â€¢ http://bit.ly/failu
Catch all our shows streaming today!âžhttps://www.failarmy.com/pages/watch-live
#failarmy #failarmy #video #compilation #lol #laugh #memes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</si>
  <si>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iyA8Tu0g3-g</t>
  </si>
  <si>
    <t>Animals Gone Wild! | Fails Of The Week</t>
  </si>
  <si>
    <t>Animals Gone Wild Fails Of The Week</t>
  </si>
  <si>
    <t>2022-09-02 13:00:33+00:00</t>
  </si>
  <si>
    <t>Animals going absolutely buck-wild! â–ºâ–ºâ–º GET FEATURED @ http://bit.ly/fasubmit
|  SUBSCRIBE @ http://bit.ly/fasubscribe |  Peep FailArmy U @ http://bit.ly/failu
Catch all our shows streaming today!âžhttps://www.failarmy.com/pages/watch-live
#failarmy #fails #funny #lol #laugh #memes #video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</si>
  <si>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m8LxclIZ96I</t>
  </si>
  <si>
    <t>Russians Being Idiots: Fails Around The World</t>
  </si>
  <si>
    <t>Russians Being Idiots Fails Around The World</t>
  </si>
  <si>
    <t>2022-08-31 16:02:00+00:00</t>
  </si>
  <si>
    <t>In Mother Russia, clips fail you! â–ºâ–ºâ–º SUBMIT YOUR VIDEOS! http://bit.ly/fasubmit 
SUBSCRIBE! http://bit.ly/fasubscribe
Check out FailArmy U!!! â€¢ http://bit.ly/failu
Catch all our shows streaming today!âžhttps://www.failarmy.com/pages/watch-live
#failarmy #fails #funny #video #lol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</si>
  <si>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BoCrYQqryY8</t>
  </si>
  <si>
    <t>Kid Wipes Out! | Fails Of The Week</t>
  </si>
  <si>
    <t>Kid Wipes Out Fails Of The Week</t>
  </si>
  <si>
    <t>2022-08-26 13:00:06+00:00</t>
  </si>
  <si>
    <t>Kids, don't forget to wear a helmet! â–ºâ–ºâ–º SUBMIT YOUR VIDEOS! http://bit.ly/fasubmit 
SUBSCRIBE! http://bit.ly/fasubscribe
Check out FailArmy U!!! â€¢ http://bit.ly/failu
Catch all our shows streaming today!âžhttps://www.failarmy.com/pages/watch-live
#failarmy #fails #funny #video #lol #wow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</si>
  <si>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kaQPAyEY9bg</t>
  </si>
  <si>
    <t>Epic Desert Fails | Hilarious Fails Of 2022</t>
  </si>
  <si>
    <t>Epic Desert Fails Hilarious Fails Of 2022</t>
  </si>
  <si>
    <t>2022-08-24 13:00:34+00:00</t>
  </si>
  <si>
    <t>Feel cool by watching some hot hot hot fails! â–ºâ–ºâ–º SUBMIT YOUR VIDEOS! http://bit.ly/fasubmit 
SUBSCRIBE! http://bit.ly/fasubscribe
Check out FailArmy U!!! â€¢ http://bit.ly/failu
#failarmy #funny #video #fails #lol #wow 
Catch all our shows streaming today!âžhttps://www.failarmy.com/pages/watch-live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</si>
  <si>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d361WAsMJB4</t>
  </si>
  <si>
    <t>Guy Traps Himself In Toy! Fails of the Week | FailArmy</t>
  </si>
  <si>
    <t>Guy Traps Himself In Toy Fails of the Week FailArmy</t>
  </si>
  <si>
    <t>2022-08-19 13:00:32+00:00</t>
  </si>
  <si>
    <t>There is a reason for age limits on toys... â–ºâ–ºâ–º SUBMIT YOUR VIDEOS! http://bit.ly/fasubmit 
SUBSCRIBE! http://bit.ly/fasubscribe
Check out FailArmy U!!! â€¢ http://bit.ly/failu
Catch all our shows streaming today!âžhttps://www.failarmy.com/pages/watch-live
#funny #failarmy #video #fails #lol #wow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</si>
  <si>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6LA2YUFaVrA</t>
  </si>
  <si>
    <t>Aussies Being Idiots: Fails Around The World 2022</t>
  </si>
  <si>
    <t>Aussies Being Idiots Fails Around The World 2022</t>
  </si>
  <si>
    <t>2022-08-17 13:00:08+00:00</t>
  </si>
  <si>
    <t>Down under, they fail harder! â–ºâ–ºâ–º SUBMIT YOUR VIDEOS! http://bit.ly/fasubmit 
SUBSCRIBE! http://bit.ly/fasubscribe
Check out FailArmy U!!! â€¢ http://bit.ly/failu
Catch all our shows streaming today!âžhttps://www.failarmy.com/pages/watch-live
#failarmy #funny #video #fails #compilation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</si>
  <si>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4vHOG5LgiWI</t>
  </si>
  <si>
    <t>Baby Spills Paint EVERYWHERE! Fails of the Week | FailArmy</t>
  </si>
  <si>
    <t>Baby Spills Paint EVERYWHERE Fails of the Week FailArmy</t>
  </si>
  <si>
    <t>2022-08-12 13:00:04+00:00</t>
  </si>
  <si>
    <t>That's a bad baby! â–ºâ–ºâ–º SUBMIT YOUR VIDEOS! http://bit.ly/fasubmit 
SUBSCRIBE! http://bit.ly/fasubscribe
Check out FailArmy U!!! â€¢ http://bit.ly/failu
Catch all our shows streaming today!âžhttps://www.failarmy.com/pages/watch-live
#funny #failarmy #video #compilation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</si>
  <si>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ypgp9EL5OZg</t>
  </si>
  <si>
    <t>People Having A Bad Day | Funny Fails Compilation Pt.3</t>
  </si>
  <si>
    <t>People Having A Bad Day Funny Fails Compilation Pt3</t>
  </si>
  <si>
    <t>2022-08-10 13:00:40+00:00</t>
  </si>
  <si>
    <t>Makes your day feel better, doesn't it? â–ºâ–ºâ–º SUBMIT YOUR VIDEOS! http://bit.ly/fasubmit 
SUBSCRIBE! http://bit.ly/fasubscribe
Check out FailArmy U!!! â€¢ http://bit.ly/failu
Catch all our shows streaming today!âžhttps://www.failarmy.com/pages/watch-live
#fails #failarmy #funny #video #compilation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</si>
  <si>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UMwa5sBYofg</t>
  </si>
  <si>
    <t>Get Back in the Saddle! Fails of the Week | FailArmy</t>
  </si>
  <si>
    <t>Get Back in the Saddle Fails of the Week FailArmy</t>
  </si>
  <si>
    <t>2022-08-05 13:00:31+00:00</t>
  </si>
  <si>
    <t>Horse Wrecks Human! â–ºâ–ºâ–º SUBMIT YOUR VIDEOS! http://bit.ly/fasubmit 
SUBSCRIBE! http://bit.ly/fasubscribe
Check out FailArmy U!!! â€¢ http://bit.ly/failu
Catch all our shows streaming today!âžhttps://www.failarmy.com/pages/watch-live
#failarmy #fails #funny #video #compilation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</si>
  <si>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X6xoS38qbAw</t>
  </si>
  <si>
    <t>Americans Being Idiots: Fails Around The World 2022</t>
  </si>
  <si>
    <t>Americans Being Idiots Fails Around The World 2022</t>
  </si>
  <si>
    <t>2022-08-03 13:00:31+00:00</t>
  </si>
  <si>
    <t>All Fails start with Freedom. â–ºâ–ºâ–º SUBMIT YOUR VIDEOS! http://bit.ly/fasubmit 
SUBSCRIBE! http://bit.ly/fasubscribe
Check out FailArmy U!!! â€¢ http://bit.ly/failu
Catch all our shows streaming today!âžhttps://www.failarmy.com/pages/watch-live
#failarmy #funny #fails #wow #video #compilation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</si>
  <si>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KfeHyB_BXv8</t>
  </si>
  <si>
    <t>Quick and Dirty - Fails of the Week | FailArmy</t>
  </si>
  <si>
    <t>Quick and Dirty Fails of the Week FailArmy</t>
  </si>
  <si>
    <t>2022-07-29 13:00:26+00:00</t>
  </si>
  <si>
    <t>And super sloppy! â–ºâ–ºâ–º SUBMIT YOUR VIDEOS! http://bit.ly/fasubmit 
SUBSCRIBE! http://bit.ly/fasubscribe
Check out FailArmy U!!! â€¢ http://bit.ly/failu
Catch all our shows streaming today!âžhttps://www.failarmy.com/pages/watch-live
#funny #failarmy #video #lol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</si>
  <si>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CE4VIMWUQws</t>
  </si>
  <si>
    <t>People Being Idiots: Stupidity At Its Best | FailArmy</t>
  </si>
  <si>
    <t>People Being Idiots Stupidity At Its Best FailArmy</t>
  </si>
  <si>
    <t>2022-07-27 13:00:10+00:00</t>
  </si>
  <si>
    <t>If you're gonna be dumb, you gotta be... bouncy. â–ºâ–ºâ–º SUBMIT YOUR VIDEOS! http://bit.ly/fasubmit 
SUBSCRIBE! http://bit.ly/fasubscribe
Check out FailArmy U!!! â€¢ http://bit.ly/failu
Catch all our shows streaming today!âžhttps://www.failarmy.com/pages/watch-live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</si>
  <si>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udvVcw7KW-8</t>
  </si>
  <si>
    <t>Overly Ambitious - Fails of the Week | FailArmy</t>
  </si>
  <si>
    <t>Overly Ambitious Fails of the Week FailArmy</t>
  </si>
  <si>
    <t>2022-07-22 13:00:40+00:00</t>
  </si>
  <si>
    <t>If you're not first, you're last. â–ºâ–ºâ–º SUBMIT YOUR VIDEOS! http://bit.ly/fasubmit 
SUBSCRIBE! http://bit.ly/fasubscribe
Check out FailArmy U!!! â€¢ http://bit.ly/failu
Catch all our shows streaming today!âžhttps://www.failarmy.com/pages/watch-live
#failarmy #fails #funny #video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</si>
  <si>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tKTy16mC2g4</t>
  </si>
  <si>
    <t>Dumb Drivers | Driving Fails Caught on Camera | FailArmy</t>
  </si>
  <si>
    <t>Dumb Drivers Driving Fails Caught on Camera FailArmy</t>
  </si>
  <si>
    <t>2022-07-20 13:00:28+00:00</t>
  </si>
  <si>
    <t>Meet the "Stop signs with the white border are optional" crowd. â–ºâ–ºâ–º SUBMIT YOUR VIDEOS! http://bit.ly/fasubmit 
SUBSCRIBE! http://bit.ly/fasubscribe
Check out FailArmy U!!! â€¢ http://bit.ly/failu
Catch all our shows streaming today!âžhttps://www.failarmy.com/pages/watch-live
#failarmy #fails #funny #video #compilation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</si>
  <si>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U3awc7YOt9M</t>
  </si>
  <si>
    <t>Totally Totaled - Fails of the Week | FailArmy</t>
  </si>
  <si>
    <t>Totally Totaled Fails of the Week FailArmy</t>
  </si>
  <si>
    <t>2022-07-15 13:00:20+00:00</t>
  </si>
  <si>
    <t>Pucker up for a gobsmack, this week's fails are black and blue and burnt all over. â–ºâ–ºâ–º SUBMIT YOUR VIDEOS! http://bit.ly/fasubmit 
SUBSCRIBE! http://bit.ly/fasubscribe
Check out FailArmy U!!! â€¢ http://bit.ly/failu
Catch all our shows streaming today!âžhttps://www.failarmy.com/pages/watch-live
#failarmy #funny #lol #compilation #fails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</si>
  <si>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PgJTBNnjt94</t>
  </si>
  <si>
    <t>I Hate My Family | Crazy Hilarious Family Moments | FailArmy</t>
  </si>
  <si>
    <t>I Hate My Family Crazy Hilarious Family Moments FailArmy</t>
  </si>
  <si>
    <t>2022-07-13 13:00:13+00:00</t>
  </si>
  <si>
    <t>Just kidding... we love our fail fam. â–ºâ–ºâ–º SUBMIT YOUR VIDEOS! http://bit.ly/fasubmit 
SUBSCRIBE! http://bit.ly/fasubscribe
Check out FailArmy U!!! â€¢ http://bit.ly/failu
#failarmy #funny #video #fails #compilation 
Catch all our shows streaming today!âžhttps://www.failarmy.com/pages/watch-live
Who else would you rather have with you in these trying times - family or fails? Well lucky for you, over at FailArmy, we specialize in showcasing the internet's best fails and bringing families together! So enjoy our spectacular compilation of family fails; whomesome enough for grandma!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</si>
  <si>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lNe1D_E3R8E</t>
  </si>
  <si>
    <t>Best Fails of the Year (So Far) 2022</t>
  </si>
  <si>
    <t>Best Fails of the Year So Far 2022</t>
  </si>
  <si>
    <t>2022-07-08 13:00:34+00:00</t>
  </si>
  <si>
    <t>If 2021 was a disaster, wait until you see how low we've hit so far in 2022. â–ºâ–ºâ–º SUBMIT YOUR VIDEOS! http://bit.ly/fasubmit 
SUBSCRIBE! http://bit.ly/fasubscribe
Check out FailArmy U!!! â€¢ http://bit.ly/failu
Catch all our shows streaming today!âžhttps://www.failarmy.com/pages/watch-live
#failarmy #funny #video #fails #lol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</si>
  <si>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['failarmy', 'fails', 'fail army funny', 'failarmy 2022', 'fails of the week', 'fails 2022', 'fails compilation', 'fail compilation 2022', 'funny fails 2022', 'epic fails', 'epic fails 2022', 'funny videos 2022', 'funny videos', 'try not to laugh memes', 'try not to laugh', 'fails of the week failarmy', 'fail of the week 2022', 'car fails', 'expensive fails', 'worst fails', 'best fails 2022', '2022', '2021', 'cctv fails', 'cctv footage', 'cctv fails 2021', 'funny animal videos', 'best of the year', 'best of', 'golf', 'compilation']</t>
  </si>
  <si>
    <t>6sCYmygjoVc</t>
  </si>
  <si>
    <t>Funniest Party Fails Ever | FailArmy</t>
  </si>
  <si>
    <t>Funniest Party Fails Ever FailArmy</t>
  </si>
  <si>
    <t>2022-07-06 13:00:03+00:00</t>
  </si>
  <si>
    <t>Moments hoped to never be forgotten, now impossible to delete.  â–ºâ–ºâ–º SUBMIT YOUR VIDEOS! http://bit.ly/fasubmit 
SUBSCRIBE! http://bit.ly/fasubscribe
Check out FailArmy U!!! â€¢ http://bit.ly/failu
Catch all our shows streaming today!âžhttps://www.failarmy.com/pages/watch-live
#failarmy #fails #funny #video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</si>
  <si>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akHey2xF5O4</t>
  </si>
  <si>
    <t>Don't Drink and Drive! Fails of the Week | FailArmy</t>
  </si>
  <si>
    <t>Dont Drink and Drive Fails of the Week FailArmy</t>
  </si>
  <si>
    <t>2022-07-01 13:00:01+00:00</t>
  </si>
  <si>
    <t>There's nothing like wrecking your Soviet Era whip in the middle of a parade.  â–ºâ–ºâ–º SUBMIT YOUR VIDEOS! http://bit.ly/fasubmit 
SUBSCRIBE! http://bit.ly/fasubscribe
Check out FailArmy U!!! â€¢ http://bit.ly/failu
Catch all our shows streaming today!âžhttps://www.failarmy.com/pages/watch-live
#failarmy #funny #video #lol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</si>
  <si>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2AMrOM32EQY</t>
  </si>
  <si>
    <t>Most Awkward Public Moments Caught on Camera | Fails Compilation | FailArmy</t>
  </si>
  <si>
    <t>Most Awkward Public Moments Caught on Camera Fails Compilation FailArmy</t>
  </si>
  <si>
    <t>2022-06-29 13:00:03+00:00</t>
  </si>
  <si>
    <t>Nowhere to hide, nowhere to run! â–ºâ–ºâ–º SUBMIT YOUR VIDEOS! http://bit.ly/fasubmit 
SUBSCRIBE! http://bit.ly/fasubscribe
Check out FailArmy U!!! â€¢ http://bit.ly/failu
Catch all our shows streaming today!âžhttps://www.failarmy.com/pages/watch-live
#funny #video #failarmy #compilation 
Nowhere to hide, nowhere to run! Face the cringe in all its glory with this week's edition of the most awkward encounters caught on camera! But don't worry, I'm sure that super embarrassing stunt you pulled 3 years back isn't featured ðŸ˜ˆ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</si>
  <si>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raZfHXX0_Lc</t>
  </si>
  <si>
    <t>Going Big - Fails of the Week | FailArmy</t>
  </si>
  <si>
    <t>Going Big Fails of the Week FailArmy</t>
  </si>
  <si>
    <t>2022-06-24 13:00:35+00:00</t>
  </si>
  <si>
    <t>When a full send is sent, but that send is never received! â–ºâ–ºâ–º SUBMIT YOUR VIDEOS! http://bit.ly/fasubmit 
SUBSCRIBE! http://bit.ly/fasubscribe
Check out FailArmy U!!! â€¢ http://bit.ly/failu
Catch all our shows streaming today!âžhttps://www.failarmy.com/pages/watch-live
#fails #funny #video #compilation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</si>
  <si>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7Llap75GsuY</t>
  </si>
  <si>
    <t>Anesthesia Fails w/ Patients Talking Funny | FailArmy</t>
  </si>
  <si>
    <t>Anesthesia Fails w Patients Talking Funny FailArmy</t>
  </si>
  <si>
    <t>2022-06-22 13:00:07+00:00</t>
  </si>
  <si>
    <t>People say the strangest things, and anesthesia is like overdrive.  â–ºâ–ºâ–º SUBMIT YOUR VIDEOS! http://bit.ly/fasubmit 
SUBSCRIBE! http://bit.ly/fasubscribe
Check out FailArmy U!!! â€¢ http://bit.ly/failu
Catch all our shows streaming today!âžhttps://www.failarmy.com/pages/watch-live
#failarmy #funny #fails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</si>
  <si>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i_WndusYcMI</t>
  </si>
  <si>
    <t>Swatted! Fails of the Week | FailArmy</t>
  </si>
  <si>
    <t>Swatted Fails of the Week FailArmy</t>
  </si>
  <si>
    <t>2022-06-17 13:00:31+00:00</t>
  </si>
  <si>
    <t>Chaos is unleashed and someone needs to be reprimanded. â–ºâ–ºâ–º SUBMIT YOUR VIDEOS! http://bit.ly/fasubmit 
SUBSCRIBE! http://bit.ly/fasubscribe
Check out FailArmy U!!! â€¢ http://bit.ly/failu
Catch all our shows streaming today!âžhttps://www.failarmy.com/pages/watch-live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</si>
  <si>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jnqKTWFC37A</t>
  </si>
  <si>
    <t>Hilarious Dad Fails - Father's Day Special | FailArmy</t>
  </si>
  <si>
    <t>Hilarious Dad Fails Fathers Day Special FailArmy</t>
  </si>
  <si>
    <t>2022-06-15 13:00:19+00:00</t>
  </si>
  <si>
    <t>Don't get your father another useless power-tool or a gift card for more cargo shorts!  â–ºâ–ºâ–º SUBMIT YOUR VIDEOS! http://bit.ly/fasubmit 
SUBSCRIBE! http://bit.ly/fasubscribe
Check out FailArmy U!!! â€¢ http://bit.ly/failu
Catch all our shows streaming today!âžhttps://www.failarmy.com/pages/watch-live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</si>
  <si>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QjeuJAxuiTY</t>
  </si>
  <si>
    <t>Brace For Impact! Fails of the Week | FailArmy</t>
  </si>
  <si>
    <t>Brace For Impact Fails of the Week FailArmy</t>
  </si>
  <si>
    <t>2022-06-10 13:00:11+00:00</t>
  </si>
  <si>
    <t>Petulant pets, crushed cars, messy makeup, graduation goofs and many more hilarious happenings. â–ºâ–ºâ–º SUBMIT YOUR VIDEOS! http://bit.ly/fasubmit 
SUBSCRIBE! http://bit.ly/fasubscribe
Check out FailArmy U!!! â€¢ http://bit.ly/failu
Catch all our shows streaming today!âžhttps://www.failarmy.com/pages/watch-live
#failarmy #funny #video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</si>
  <si>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W5lYSUwellg</t>
  </si>
  <si>
    <t>Trips and Fails - Funny Travel Accidents Compilation | FailArmy</t>
  </si>
  <si>
    <t>Trips and Fails Funny Travel Accidents Compilation FailArmy</t>
  </si>
  <si>
    <t>2022-06-08 13:00:09+00:00</t>
  </si>
  <si>
    <t>Try not to follow the example of some of these weary travelers! â–ºâ–ºâ–º SUBMIT YOUR VIDEOS! http://bit.ly/fasubmit 
SUBSCRIBE! http://bit.ly/fasubscribe
Check out FailArmy U!!! â€¢ http://bit.ly/failu
Catch all our shows streaming today!âžhttps://www.failarmy.com/pages/watch-live
#funny #lol #video 
â–¼ FOLLOW US FOR MORE FAILS!
âž¤ Facebook âž  http://bit.ly/FAILfacebook
âž¤ Instagram âž http://bit.ly/FAILinstagram
âž¤ Snapchat âž  http://bit.ly/FAILsnapchat
âž¤ TikTok âž  http://bit.ly/FAILtiktok
âž¤ Twitter âž http://bit.ly/FALtwitter
FailArmy Merch Store â€¢ http://fail.army/2YU6Ax0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</si>
  <si>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YBFPos0G_e4</t>
  </si>
  <si>
    <t>Summer Bummers - Fails of the Week | FailArmy</t>
  </si>
  <si>
    <t>Summer Bummers Fails of the Week FailArmy</t>
  </si>
  <si>
    <t>2022-06-03 13:00:11+00:00</t>
  </si>
  <si>
    <t>The days are getting longer, which means you have more and more time each day to film people failing.  â–ºâ–ºâ–º SUBMIT YOUR VIDEOS! http://bit.ly/fasubmit 
SUBSCRIBE! http://bit.ly/fasubscribe
FailArmy Merch Store â€¢ http://fail.army/2YU6Ax0
â–¼ FOLLOW US FOR MORE FAILS!
âž¤ Facebook âž  http://bit.ly/FAILfacebook
âž¤ Instagram âž http://bit.ly/FAILinstagram
âž¤ Snapchat âž  http://bit.ly/FAILsnapchat
âž¤ TikTok âž  http://bit.ly/FAILtiktok
âž¤ Twitter âž http://bit.ly/FALtwitter
Check out FailArmy U!!! â€¢ http://bit.ly/failu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</si>
  <si>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WWxLjAqSM18</t>
  </si>
  <si>
    <t>Very Expensive Fails Compilation | FailArmy</t>
  </si>
  <si>
    <t>Very Expensive Fails Compilation FailArmy</t>
  </si>
  <si>
    <t>2022-06-01 13:00:29+00:00</t>
  </si>
  <si>
    <t>One thing funnier than people failing is people failing and breaking things. â–ºâ–ºâ–º SUBMIT YOUR VIDEOS! http://bit.ly/fasubmit 
SUBSCRIBE! http://bit.ly/fasubscribe
FailArmy Merch Store â€¢ http://fail.army/2YU6Ax0
â–¼ FOLLOW US FOR MORE FAILS!
âž¤ Facebook âž  http://bit.ly/FAILfacebook
âž¤ Instagram âž http://bit.ly/FAILinstagram
âž¤ Snapchat âž  http://bit.ly/FAILsnapchat
âž¤ TikTok âž  http://bit.ly/FAILtiktok
âž¤ Twitter âž http://bit.ly/FALtwitter
Check out FailArmy U!!! â€¢ http://bit.ly/failu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</si>
  <si>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GLMgiq5l-Yw</t>
  </si>
  <si>
    <t>Heads Up! Fails of the Week | FailArmy</t>
  </si>
  <si>
    <t>Heads Up Fails of the Week FailArmy</t>
  </si>
  <si>
    <t>2022-05-27 13:00:11+00:00</t>
  </si>
  <si>
    <t>Summer is approaching and things could get a bit messy! â–ºâ–ºâ–º SUBMIT YOUR VIDEOS! http://bit.ly/fasubmit 
SUBSCRIBE! http://bit.ly/fasubscribe
FailArmy Merch Store â€¢ http://fail.army/2YU6Ax0
â–¼ FOLLOW US FOR MORE FAILS!
âž¤ Facebook âž  http://bit.ly/FAILfacebook
âž¤ Instagram âž http://bit.ly/FAILinstagram
âž¤ Snapchat âž  http://bit.ly/FAILsnapchat
âž¤ TikTok âž  http://bit.ly/FAILtiktok
âž¤ Twitter âž http://bit.ly/FALtwitter
Check out FailArmy U!!! â€¢ http://bit.ly/failu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</si>
  <si>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Q7wajx1BjlA</t>
  </si>
  <si>
    <t>Surprised and Unexpected Fails | FailArmy</t>
  </si>
  <si>
    <t>Surprised and Unexpected Fails FailArmy</t>
  </si>
  <si>
    <t>2022-05-25 13:00:11+00:00</t>
  </si>
  <si>
    <t>Hate when a fail creeps up on ya when you least expected it?  â–ºâ–ºâ–º SUBMIT YOUR VIDEOS! http://bit.ly/fasubmit 
SUBSCRIBE! http://bit.ly/fasubscribe
FailArmy Merch Store â€¢ http://fail.army/2YU6Ax0
â–¼ FOLLOW US FOR MORE FAILS!
âž¤ Facebook âž  http://bit.ly/FAILfacebook
âž¤ Instagram âž http://bit.ly/FAILinstagram
âž¤ Snapchat âž  http://bit.ly/FAILsnapchat
âž¤ TikTok âž  http://bit.ly/FAILtiktok
âž¤ Twitter âž http://bit.ly/FALtwitter
Check out FailArmy U!!! â€¢ http://bit.ly/failu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</si>
  <si>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vuFfhRTKalw</t>
  </si>
  <si>
    <t>Coming In Hot! Fails of the Week | FailArmy</t>
  </si>
  <si>
    <t>Coming In Hot Fails of the Week FailArmy</t>
  </si>
  <si>
    <t>2022-05-20 13:00:34+00:00</t>
  </si>
  <si>
    <t>Fresh out the oven, a piping hot compilations of the best fails from this week! Enjoy a FailArmy Special to start off your weekend!
â–ºâ–ºâ–º SUBMIT YOUR VIDEOS! http://bit.ly/fasubmit 
SUBSCRIBE! http://bit.ly/fasubscribe
FailArmy Merch Store â€¢ http://fail.army/2YU6Ax0
â–¼ FOLLOW US FOR MORE FAILS!
âž¤ Facebook âž  http://bit.ly/FAILfacebook
âž¤ Instagram âž http://bit.ly/FAILinstagram
âž¤ Snapchat âž  http://bit.ly/FAILsnapchat
âž¤ TikTok âž  http://bit.ly/FAILtiktok
âž¤ Twitter âž http://bit.ly/FALtwitter
Check out FailArmy U!!! â€¢ http://bit.ly/failu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</si>
  <si>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Ecr0-j8BivE</t>
  </si>
  <si>
    <t>Love Hurts - Funny Wedding Fails | FailArmy</t>
  </si>
  <si>
    <t>Love Hurts Funny Wedding Fails FailArmy</t>
  </si>
  <si>
    <t>2022-05-18 13:00:05+00:00</t>
  </si>
  <si>
    <t>Is that the sound of wedding bells I hear or was I just out cold? ðŸ˜³ Whatever the case, there is always a reason to celebrate - whether that be for love, a little slip, or even both! FailArmy will always be with you through thick and thin, your forever home for the best fails online.
â–ºâ–ºâ–º SUBMIT YOUR VIDEOS! http://bit.ly/fasubmit 
SUBSCRIBE! http://bit.ly/fasubscribe
FailArmy Merch Store â€¢ http://fail.army/2YU6Ax0
â–¼ FOLLOW US FOR MORE FAILS!
âž¤ Facebook âž  http://bit.ly/FAILfacebook
âž¤ Instagram âž http://bit.ly/FAILinstagram
âž¤ Snapchat âž  http://bit.ly/FAILsnapchat
âž¤ TikTok âž  http://bit.ly/FAILtiktok
âž¤ Twitter âž http://bit.ly/FALtwitter
Check out FailArmy U!!! â€¢ http://bit.ly/failu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</si>
  <si>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['failarmy', 'fail army', 'fails', 'fails of the week', 'funny fails', 'fail', 'failarmyyt', 'failarmy 2020', 'fail 2020', 'fails 2020', 'fail compilation 2020', 'fails compilation 2020', 'epic fails 2020', 'fails 2020 compilation', 'funny videos 2020', 'try not to laugh', 'fails of the week 2020', 'jukinmedia', 'jukin media', 'funny', '2020', 'funny fails 2020', 'funny 2020', 'funny video 2020', 'girl fails']</t>
  </si>
  <si>
    <t>2o2fzpFrk8c</t>
  </si>
  <si>
    <t>Day Ruined! Fails of the Week | FailArmy</t>
  </si>
  <si>
    <t>Day Ruined Fails of the Week FailArmy</t>
  </si>
  <si>
    <t>2022-05-13 13:00:02+00:00</t>
  </si>
  <si>
    <t>Sometimes life gives you lemons, other times it gives you fresh, ripe fails! Enjoy our collection of this week's best from all across the internet - you might even reconsider those lemons! Have a great Fail Friday!
â–ºâ–ºâ–º SUBMIT YOUR VIDEOS! http://bit.ly/fasubmit 
SUBSCRIBE! http://bit.ly/fasubscribe
FailArmy Merch Store â€¢ http://fail.army/2YU6Ax0
#failarmy #fails #funny 
â–¼ FOLLOW US FOR MORE FAILS!
âž¤ Facebook âž  http://bit.ly/FAILfacebook
âž¤ Instagram âž http://bit.ly/FAILinstagram
âž¤ Snapchat âž  http://bit.ly/FAILsnapchat
âž¤ TikTok âž  http://bit.ly/FAILtiktok
âž¤ Twitter âž http://bit.ly/FALtwitter
Check out FailArmy U!!! â€¢ http://bit.ly/failu
We've got friends in high places! Give them a watch: 
People Are Awesome - http://youtube.com/peopleareawesome
The Pet Collective - http://youtube.com/thepetcollective
This is Happening - http://youtube.com/ThisisHappening
FailArmy is the worldâ€™s number one source for epic fail videos and hilarious compilations. Weâ€™re powered by fan submissions and feedback from all around the world, with over 30 million fans across digital platforms! 
To license any of the videos shown on FailArmy, please visit Jukin Media at http://bit.ly/jukinlicense.</t>
  </si>
  <si>
    <t>7mvCgQIRZWY</t>
  </si>
  <si>
    <t>UCB0d0JLn1WcGYcwwZ87d2LA</t>
  </si>
  <si>
    <t>Swapping Outfits With Azzyland!</t>
  </si>
  <si>
    <t>Swapping Outfits With Azzyland</t>
  </si>
  <si>
    <t>2022-07-24 20:25:31+00:00</t>
  </si>
  <si>
    <t>GET THE BANANA BRIGHT + EYECREAM HERE! https://seph.me/3v2730z @olehenriksen #CLikeOle #OlePartner
I decided it would be fun to swap styles with azzyland!  I did an outfit swap with my little sister, my step sister, Carly Lawrence from too hot to handle, Tana Mongeau, Nikita Dragun, and the Beverly Hills brat, Alisha Marie, Bethany Mota/macbarbie07, Amber Scholl, Daisy Marquez, Niki Demar and more!! you guys enjoyed that! Let me know who else you want me to do a style swap with!!
AZRAS CHANNEL:  INSTAGRAM: https://www.youtube.com/channel/UCzeB_0FNcPIyUSjL_TL5lEw</t>
  </si>
  <si>
    <t>['Swapping outfits with my step sister', 'swapping outfits', 'outfit swap', 'rclbeauty101', 'swapping outfits with Nikita Dragun', 'swapping outfits with Tana Mongeau', 'swapping outfits with', 'swapping outfits with azzyland', 'azzyland', 'swapping outfits with a drag queen']</t>
  </si>
  <si>
    <t>uz2trYfz7xs</t>
  </si>
  <si>
    <t>Testing every concealer in Sephora so you donâ€™t have to</t>
  </si>
  <si>
    <t>Testing every concealer in Sephora so you dont have to</t>
  </si>
  <si>
    <t>2022-02-07 01:57:52+00:00</t>
  </si>
  <si>
    <t>Download Cash App and use code "YOUTUBE" for $15!!
I decided it would be fun to buy every single concealer in sephora, and try to find the best one. And my best one I mean, most coverage concealer, longest lasting concealer, least cakey concealer, and just overall best concealer. AND I DID IT! Let me know what. else you want me to test! 
Comment if you saw the concealer that YOU use in this video!</t>
  </si>
  <si>
    <t>V41iDNnrMw0</t>
  </si>
  <si>
    <t>Kim Kardashians Makeup Artist Guesses Cheap Vs. Expensive Makeup!</t>
  </si>
  <si>
    <t>Kim Kardashians Makeup Artist Guesses Cheap Vs Expensive Makeup</t>
  </si>
  <si>
    <t>2022-01-23 23:26:33+00:00</t>
  </si>
  <si>
    <t>Download Cash App and use code "YOUTUBE" for $15!!
I decided it would be fun to have Ash K Holm (Ariana Grande, Kim Kardashian, Megan Fox, Madelyn cline etc makeup artist) guess cheap vs. expensive makeup! 
ASH'S VIDEO: https://youtu.be/KDYgMfmFEGU
SUBSCRIBE TO HER: https://www.youtube.com/channel/UCF5hdMjaL5tAn_BV8OEZclw</t>
  </si>
  <si>
    <t>['Kim Kardashians makeup artist guesses cheap vs. expensive makeup', 'cheap vs. expensive makeup', 'cheap makeup', 'dollar tree makeup', 'Kim kardashians makeup artist', 'Ariana Grandes makeup artist', 'Kim Kardashian', 'Ariana Grande', 'guesses', '$10 vs. $1000', 'cheap', 'expensive', 'worlds most expensive', 'rclbeauty101', 'ash k holm', 'makeup']</t>
  </si>
  <si>
    <t>AtqdsgraKZI</t>
  </si>
  <si>
    <t>Swapping Outfits With My Step Sister!</t>
  </si>
  <si>
    <t>Swapping Outfits With My Step Sister</t>
  </si>
  <si>
    <t>2022-01-16 19:56:52+00:00</t>
  </si>
  <si>
    <t>Download Cash App and use code "YOUTUBE" for $15!!
I decided it would be fun to swap styles with my step sister!  I did an outfit swap with my little sister, Carly Lawrence from too hot to handle! I also swapped outfits with Tana Mongeau, Nikita Dragun, and the Beverly Hills brat, Alisha Marie, Bethany Mota/macbarbie07, Amber Scholl, Daisy Msarquez, Niki Demar and more!! you guys enjoyed that! Let me know who else you want me to do a style swap with!!
ALYSSAS INSTAGRAM: https://www.instagram.com/alyssa.r0se</t>
  </si>
  <si>
    <t>['Swapping outfits with my step sister', 'swapping outfits', 'outfit swap', 'rclbeauty101', 'swapping outfits with Nikita Dragun', 'swapping outfits with Tana Mongeau', 'swapping outfits with']</t>
  </si>
  <si>
    <t>YUSN_zig_hI</t>
  </si>
  <si>
    <t>Sisters Go Through Each Others Phones!</t>
  </si>
  <si>
    <t>Sisters Go Through Each Others Phones</t>
  </si>
  <si>
    <t>2022-01-09 20:25:13+00:00</t>
  </si>
  <si>
    <t>Download Cash App and use code "YOUTUBE" for $15!!
I decided it would be fun to do a video where sisters go through each others phones! Let me know who else you want me to swap phones with!
DANIELLAS INSTAGRAM: https://www.instagram.com/daniella_levin/</t>
  </si>
  <si>
    <t>['sisters go through each others phones', 'sisters swap phones for the day', 'sister phone swap', 'swapping phones with my sister', 'swapping phones', 'phone swap', 'going through each others phones', 'go through each others phones']</t>
  </si>
  <si>
    <t>0i5dZkys610</t>
  </si>
  <si>
    <t>Nail Artist Gets Drunk And Does My Nails!</t>
  </si>
  <si>
    <t>Nail Artist Gets Drunk And Does My Nails</t>
  </si>
  <si>
    <t>2021-12-18 23:01:30+00:00</t>
  </si>
  <si>
    <t>Download Cash App and use code "YOUTUBE" for $15!!
I let a professional nail artist get drunk an do my nails! Iâ€™ve done this video before where a drunk professional hairstylist dyes my hair AND a celebrity stylist gets drunk and styles my outfit! I just had to do nails where she gave me what felt like the worlds longest nails! (Iâ€™m not a stranger to long nails, I once got 7 inch nails and did my makeup!) but this was a different story. 
FOLLOW THE NAIL ARTIST ON INSTAGRAM: https://www.instagram.com/nailbandit/?hl=en</t>
  </si>
  <si>
    <t>1NfzlFeM_Rk</t>
  </si>
  <si>
    <t>Switching Credit Cards With The Beverly Hills Brat!</t>
  </si>
  <si>
    <t>Switching Credit Cards With The Beverly Hills Brat</t>
  </si>
  <si>
    <t>2021-12-12 17:09:59+00:00</t>
  </si>
  <si>
    <t>Download Cash App and use code "YOUTUBE" for $15!!
HOW TO ENTER THE GIVEAWAY- comment you $Cashtag on the pinned comment! that's it!! 
I've seen a lot of "Switching credit cards" videos going around YouTube (Alisha Marie etc) and wanted to try it out! SO ME AND THE Beverly Hills Brat SWITCHED CREDIT CARDS FOR A DAY and bought each other outfits. Let me know who else you want to see me do this with!
Follow Nicolette! https://www.instagram.com/nicolettegray/?hl=en</t>
  </si>
  <si>
    <t>['switching credit cards for a day', 'switching credit cards with the Beverly Hills Brat', 'swapping credit cards', 'richest person in the world', 'switching credit cards with the richest person in the world', 'swapping credit cards with the richest girl in the world', 'credit cards', 'rclbeauty101', 'the Beverly Hills Brat', 'swapping credit cards with a rich kid', 'outfit swap', 'swapping outfits with the Beverly Hills Brat', 'pick outfits', 'outfits']</t>
  </si>
  <si>
    <t>Q1o-VPSJjtA</t>
  </si>
  <si>
    <t>I Let Strangers On Omegle Pick My Hair Color!</t>
  </si>
  <si>
    <t>I Let Strangers On Omegle Pick My Hair Color</t>
  </si>
  <si>
    <t>2021-12-04 02:43:15+00:00</t>
  </si>
  <si>
    <t>Download Cash App and use code "YOUTUBE" for $15!!
I let strangers on Omegle pick my hair color! I've done similar things in the past, like when I let Brad Mondo blindfold me and do whatever he wants to my hair, which ended up making me blonde! SO LETS FIND OUT HOW THIS ONE GOES! 
REAGANS INSTAGRAM: https://www.instagram.com/reaganlinkartistry/?hl=en
BUY MY MAKEUP BRANDS HOLIDAY SETS! https://rclocosmetics.com/collections/gifts</t>
  </si>
  <si>
    <t>q-mcEojs3IU</t>
  </si>
  <si>
    <t>Swapping Outfits With DaddyIssues!</t>
  </si>
  <si>
    <t>Swapping Outfits With DaddyIssues</t>
  </si>
  <si>
    <t>2021-11-28 20:32:40+00:00</t>
  </si>
  <si>
    <t>DOWNLOAD BUBBLE BUSTER 2048 HERE: https://bit.ly/rclbeauty
SWAPPING OUTFITS WITH DADDYISSUES
I decided it would be fun to swap styles with Daddy Issues! I did an outfit swap last video with Carly Lawrence from too hot to handle! I also swapped outfits with Tana Mongeau, Nikita Dragun, and the Beverly Hills brat, Alisha Marie, Bethany Mota/macbarbie07, Amber Scholl, Daisy Msarquez, Niki Demar and more!! you guys enjoyed that! Let me know who else you want me to do a style swap with!!
VIOLETS INSTAGRAM: https://www.instagram.com/violetbenson/?hl=en</t>
  </si>
  <si>
    <t>['swapping outfits with daddyissues', 'swapping outfits', 'rclbeauty101', 'swapping outfits with a drag queen', 'swapping outfits with Nikita Dragun', 'swapping outfits with']</t>
  </si>
  <si>
    <t>z-_LaZozAV4</t>
  </si>
  <si>
    <t>Truth Or Heat With Niki Demar!</t>
  </si>
  <si>
    <t>Truth Or Heat With Niki Demar</t>
  </si>
  <si>
    <t>2021-11-19 22:00:25+00:00</t>
  </si>
  <si>
    <t>Download Cash App and use code "YOUTUBE" for $15!!
I wanted to do truth or heat video with Niki Demar! Where we answer ALL OF YOUR QUESTIONS or we have to eat some of the worlds spiciest hot sauce. 
NIKIS CHANNEL: https://www.youtube.com/user/nikidemar
BUY MY MAKEUP BRAND: https://rclocosmetics.com/</t>
  </si>
  <si>
    <t>['RCLBEAUTY101', 'truth or heat', 'truth or dare', 'niki demar', 'nikiandgabi', 'outfit swap', 'swapping outfits with niki demar', 'spilling the tea', 'spill the tea', 'drama']</t>
  </si>
  <si>
    <t>jbGRCg8IPVw</t>
  </si>
  <si>
    <t>Swapping Outfits With Carly Lawrence!</t>
  </si>
  <si>
    <t>Swapping Outfits With Carly Lawrence</t>
  </si>
  <si>
    <t>2021-10-03 19:41:24+00:00</t>
  </si>
  <si>
    <t>SWAPPING OUTFITS WITH CARLY LAWRENCE FROM TOO HOT TO HANDLE
I decided it would be funny to swap styles with Carly Lawrence from too hot to handle! I did an outfit swap last video with Alisha Marie, Bethany Mota, Tana Mongeau, Nikita Dragun, the Beverly Hills brat, James Charles, Amber Scholl, Daisy Msarquez, Niki Demar and more!! Let me know who else you want me to do a style swap with!!
CARLYS PODCAST EPISODE WITH ME: https://www.youtube.com/watch?v=-ZdoLbNlZeE&amp;t=147s
CARLYS YOUTUBE CHANNEL!!: https://youtube.com/channel/UCcqXeOtSTeSnuN9hJm3RwHw</t>
  </si>
  <si>
    <t>['Swapping outfits with', 'swapping outfits', 'swap', 'switching', 'rclbeauty101', 'carly lawrence', 'too hot to handle', 'outfit swap', 'swapping outfits with carly lawrence']</t>
  </si>
  <si>
    <t>4sq9sYqhTjs</t>
  </si>
  <si>
    <t>Getting 20 Puppies Adopted In A Day!</t>
  </si>
  <si>
    <t>Getting 20 Puppies Adopted In A Day</t>
  </si>
  <si>
    <t>2021-06-19 18:59:53+00:00</t>
  </si>
  <si>
    <t>Getting 20 Puppies Adopted In A Day! 
Thank you to BetterHelp for sponsoring this video! To get 10% off your first month of therapy, go toÂ http://www.BetterHelp.com/rclbeauty to sign up today!
FOLLOW 101PUPPIES: https://www.instagram.com/101puppies/
DONATE TO SAVE A DOG! https://linktr.ee/101Puppies 
MORE ABOUT THE RESCUES!
Angels4Animals is the rescue that helped me foster Morty â¤ï¸ Theyâ€™re an animal rescue that rescues (mostly) senior dogs from the LA City Shelters and finds them loving homes. They also love rescuing the hard luck dogs and cats from the streets of Tijuana. They founded Be Deliberate Clothing  to help finance their mission to build a K-9 rehabilitation center in Tijuana, Mexico!</t>
  </si>
  <si>
    <t>ri3kL1jVX90</t>
  </si>
  <si>
    <t>Would You Eat This For $10,000?</t>
  </si>
  <si>
    <t>Would You Eat This For 10000</t>
  </si>
  <si>
    <t>2021-05-23 19:11:17+00:00</t>
  </si>
  <si>
    <t>Would You Eat This For $10,000?
FOLLOW GABE- https://instagram.com/gnp3
FOLLOW TAYLOR- https://instagram.com/taylordawnmalone
FOLLOW CAOIMHE- https://instagram.com/caoimhe
FOLLOW ME: https://www.instagram.com/rclbeauty101</t>
  </si>
  <si>
    <t>WPFSbyLZ_fo</t>
  </si>
  <si>
    <t>Delivery Guy Keeps Whatever I Order!</t>
  </si>
  <si>
    <t>Delivery Guy Keeps Whatever I Order</t>
  </si>
  <si>
    <t>2021-04-12 01:17:02+00:00</t>
  </si>
  <si>
    <t>I wanted to do a video giving back! So I ordered a bunch of expensive things and tipped it to all the delivery drivers. Watch and find out if the last delivery person gets a $10,000 tip! 
Subscribe for more of these videos!</t>
  </si>
  <si>
    <t>PTnjqAJvB5k</t>
  </si>
  <si>
    <t>Ariana Grandes Makeup Artist Does My Makeup Using ONLY Frozen Makeup!</t>
  </si>
  <si>
    <t>Ariana Grandes Makeup Artist Does My Makeup Using ONLY Frozen Makeup</t>
  </si>
  <si>
    <t>2021-02-14 19:17:27+00:00</t>
  </si>
  <si>
    <t>Ariana Grandes Makeup Artist Does My Makeup Using ONLY Frozen Makeup! 
SKG F5 Mini Massage Gun: 
https://www.allsha.re/a/skgrclbeauty101
20% Discount Code: Rachel20F5
I brought Ariana Grandes Makeup Artist, Daniel Chinchilla, back for another video! In todays video, heâ€™s doing my makeup using only frozen makeup!
I saw this challenge (Full face of makeup using onlyy frozen makeup challenge) on James Charles and Sylvia Ganis channels! It looked a lot of fun, so I took every product in my own makeup routine and froze it for Ariana Grandes Makeup artist to do a full g lam look using. Let me know what you think!
Daniels Instagram: https://www.instagram.com/chinchilla/?hl=en
Daniels Youtube: https://www.youtube.com/channel/UCdNVuQLXC6_mEhNX62SFD4g 
JAMES VIDEO:
Full Face Using FROZEN Makeup Challenge ðŸ¥¶ https://www.youtube.com/watch?v=5floMLOMR8w&amp;t=796s
SYLVIAS VIDEO: 
Full Face Using FROZEN MAKEUP Challenge! ( -22Â°F)
https://www.youtube.com/watch?v=NqS4r32l6ww&amp;t=11s</t>
  </si>
  <si>
    <t>['Ariana Grandes Makeup artist', 'Ariana grande', 'rclbeauty101', 'frozen makeup', 'frozen makeup tutorial', 'james charles makeup challenge', 'makeup challenge', 'frozen', 'freezing', 'James Charles', 'Sylvia Gani', 'makeup artist', 'mua', 'easy makeup', 'tutorials', 'funny videos', 'beauty tips', 'hacks', 'beauty', 'beauty life hacks', 'makeup routines', 'tik tok makeup', 'tik tok beauty hacks', 'SKG', 'SKGF5', 'SKGF5massagegun', 'SKGF5minimassagegun']</t>
  </si>
  <si>
    <t>YbJkFAEpAfs</t>
  </si>
  <si>
    <t>Professional Stylist Gets Drunk &amp; Picks My Outfits</t>
  </si>
  <si>
    <t>Professional Stylist Gets Drunk Picks My Outfits</t>
  </si>
  <si>
    <t>2021-02-07 20:07:50+00:00</t>
  </si>
  <si>
    <t>Professional Stylist gets drunk and picks my outfits!
I thought it would be fun to start a series where professionals get drunk and do their thing! So previously I had a professional hairstylist get drunk and do my hair and a professional makeup artist get drunk and do my makeup! NOW I have a professional stylist get drunk and choose my outfits!! 
NATALIES INSTAGRAM: https://www.instagram.com/natalie_alonzo/?hl=en</t>
  </si>
  <si>
    <t>['professional stylist picks my outfits', 'picks my outfits', 'picks my outfits for a week', 'rclbeauty101', 'professional stylist', 'celebrity stylist']</t>
  </si>
  <si>
    <t>mXdey6dyPKs</t>
  </si>
  <si>
    <t>Swapping Outfits With Alisha Marie!</t>
  </si>
  <si>
    <t>Swapping Outfits With Alisha Marie</t>
  </si>
  <si>
    <t>2021-01-31 18:59:20+00:00</t>
  </si>
  <si>
    <t>Shop and sell on The RealReal. Get $25 off your first order and 20% off select items with code â€œREALâ€ https:// bit.ly/2L2JUan
SWAPPING OUTFITS WITH ALISHA MARIE
I decided it would be funny to swap styles with Alisha Marie! I did an outfit swap last video with Bethany Mota, or macbarbie07! I swapped outfits with Tana Mongeau, Nikita Dragun, and the Beverly Hills brat, James Charles, and Amber Scholl, Daisy Msarquez, Niki Demar and more!! you guys enjoyed that! Let me know who else you want me to do a style swap with!!
ALISHAS CHANNEL: https://www.youtube.com/channel/UCSReacwdlGHHyTIyuROhVdQ</t>
  </si>
  <si>
    <t>gMDY6trXqRI</t>
  </si>
  <si>
    <t>Swapping Outfits With Bethany Mota!</t>
  </si>
  <si>
    <t>Swapping Outfits With Bethany Mota</t>
  </si>
  <si>
    <t>2021-01-10 18:59:44+00:00</t>
  </si>
  <si>
    <t>Swapping Outfits With Bethany Mota!
I decided it would be funny to swap styles with Bethany Mota, or macbarbie07!  I swapped outfits with Tana Mongeau, Nikita Dragun, and the Beverly Hills brat, James Charles, and Amber Scholl, Daisy Msarquez, Niki Demar and more!! you guys enjoyed that! Let me know who else you want me to do a style swap with!!
BUY MY MAKEUP BRAND: http://www.rclocosmetics.com
BUY BETHANYS JEWELRY BRAND: https://atommatter.com/
BETHANYs VIDEO: https://www.youtube.com/watch?v=Z8QN8ZdUt7Y&amp;t=616s
Bethanys Channel: https://www.youtube.com/channel/UCc6W7efUSkd9YYoxOnctlFg
OUTFITS I PUT BETHANY IN:
Casual Daytime
Top and bottom set-https://www.kslamclothing.com/collections/sets-jumpsuits/products/white-patch-set
Necklaces- https://adinasjewels.com
Sunglasses- https://www.givvano.com/?aff=90
Bracelet- https://www.vitalydesign.com/
Fancy Daytime
Dress- Maniere de voir
Corset- Poster Girl 
Workout
Set- http://www.asteriaactive.com
Bikini
Swimsuit- I literally do not know I am sorry the tags were itchy so I cut them off when I got it
Top- Namalia
Sunglasses- ZeroUV
One Piece
Swimsuit and Utility leg thingy- DARKER WAVS
Sunglasses- Sold out :/ 
Casual Nighttime 
Top- https://www.altswim.com
Purse and jeans- https://www.patrickchurchartist.com
Sunglasses- Alexander Wang
Fancy Nighttime 
Top- Namalia
Biker shorts- https://whitefoxboutique.com
Jewelry- https://www.vitalydesign.com/
Sunglasses- Maniere de voir
Chilling Around The House 
Jumpsuit- phttps://www.vitalydesign.com/
Pajamas 
Top- tobi
Bottom- Amazon underwear</t>
  </si>
  <si>
    <t>['swapping outfits with Bethany mota', 'swapping outfits', 'rclbeauty101', 'swapping outfits with James Charles', 'swapping outfits with Tana Mongeau', 'swapping outfits with Nikita Dragun', 'swapping outfits with the Beverly Hills brat', 'swapping outfits with']</t>
  </si>
  <si>
    <t>QSOsQOW3RPg</t>
  </si>
  <si>
    <t>Subscribers Try My Makeup Brand For The First Time!</t>
  </si>
  <si>
    <t>Subscribers Try My Makeup Brand For The First Time</t>
  </si>
  <si>
    <t>2020-12-27 17:13:13+00:00</t>
  </si>
  <si>
    <t>Subscribers Try My Makeup Brand For The First Time!
I've had many celebrity makeup artist try my makeup brand (Ariana Grandes MUA, Selena Gomez's MUA, Kim Kardashians MUA, &amp; Zendayas MUA) BUT I WANTED TO PUT MY BRAND TO THE REAL TEST! And find out what YOU guys thought about my makeup brand, because at the end of the day- that't what counts!
BUY MY MAKEUP BRAND: https://rclocosmetics.com/
FOLLOW THE SUBSCRIBERS FROM THE VIDEO:
BRANDON: https://www.instagram.com/brandonrinxon/
GISSELLE: https://www.instagram.com/gissellevx/
ZOE: https://www.instagram.com/zoenazarian/</t>
  </si>
  <si>
    <t>Y_XDJCElsUw</t>
  </si>
  <si>
    <t>Professional Hairstylist Gets Drunk &amp; Dyes My Hair!</t>
  </si>
  <si>
    <t>Professional Hairstylist Gets Drunk Dyes My Hair</t>
  </si>
  <si>
    <t>2020-12-13 19:14:37+00:00</t>
  </si>
  <si>
    <t>Professional Hairstylist gets drunk and dyes my hair!
I thought it would be fun to start a series where professionals get drunk and do their thing! So previously I had a professional hairstylist get drunk and do my makeup! NOW I have a professional hairstylist get drunk and DYE MYY HAIR!! And she chose the color.. while she was drunk! Find out if it looks like it was done drunk at the end. 
REAGANS INSTAGRAM: https://www.instagram.com/reaganlinkartistry/?hl=en
BUY RCLO: https://rclocosmetics.com/
BUY THE HAIR-DYE FROM XMONDO: https://xmondohair.com/pages/xmondo-color</t>
  </si>
  <si>
    <t>['professional hairstylist gets drunk and dyes my hair', 'professional hairstylist', 'rclbeauty101', 'professional', 'professional hairstyles dyes my hair', 'dyes my hair', 'hair dye at home', 'professional hairstylist gets drunk', 'kim kardashian hairstylist', 'dua lipa hairstylist', 'jennifer lopez hairstylist', 'jlo hairstylist', 'professional gets drunk', 'professional makeup artist gets drunk and dyes my hair', 'selena gomez makeup artist', 'ariana grandes makeup artist', 'ariana grande', 'selena gomez']</t>
  </si>
  <si>
    <t>kV5vkw-BWBg</t>
  </si>
  <si>
    <t>Swapping Outfits With Gabbie Hanna!</t>
  </si>
  <si>
    <t>Swapping Outfits With Gabbie Hanna</t>
  </si>
  <si>
    <t>2020-12-06 20:54:27+00:00</t>
  </si>
  <si>
    <t>Swapping Outfits With Gabbie Hanna!
I decided it would be funny to swap styles with Gabbie Hanna, because I swapped outfits with Tana Mongeau, Nikita Dragun, and the Beverly Hills brat, James Charles, and Amber Scholl, Daisy Msarquez, Niki Demar and you guys enjoyed that! Let me know who else you want me to do a style swap with!!
BUY MY MAKEUP BRAND: rclocosmetics.com
GABBIES VIDEO: https://youtu.be/5M4YUAQM3gs
GABBIES NEW CHANNEL!!!: https://www.youtube.com/channel/UCN59EzXOq0r9CstB_wxu8Iw
LIST OF MY OUTFITS 
Casual Daytime
Shirt and gloves- https://prixworkshop.com/
Pants and hat- https://ksubi.com/
Fancy Daytime
Shirt- Namilia
Romper- Naked Wardrobe
Sunglasses- MANIÃˆRE DE VOIR
Earrings- https://www.lheureuxjewels.com/
Bracelet- https://www.vitalydesign.com/
Workout
Sports bra- Jaded London
Pants- https://whitefoxboutique.com/
Bikini
Bikini- https://www.altswim.com/
Cover up- MANIÃˆRE DE VOIR
One Piece
Swimsuit- https://www.goldieswimwear.com/
Bracelets- https://www.vitalydesign.com/
Body bag- Poster Girl
Sunglasses- Nopeet 
Casual Nighttime 
Matching set- MANIÃˆRE DE VOIR (I went on a shopping spree there leave me alone)
Fancy Nighttime 
Corset- Darker Wavs
Ear piece- Ladalegina 
Chilling Around The House 
Sweatsuit- â€”â€”-.com
Pajamas- https://www.meshki.us/</t>
  </si>
  <si>
    <t>['swapping outfits', 'outfit swap', 'rclbeauty101']</t>
  </si>
  <si>
    <t>kMziyWidnLQ</t>
  </si>
  <si>
    <t>Specialist Reacts To My Weird Acne Life Hacks with Hyram!</t>
  </si>
  <si>
    <t>Specialist Reacts To My Weird Acne Life Hacks with Hyram</t>
  </si>
  <si>
    <t>2020-11-22 17:46:26+00:00</t>
  </si>
  <si>
    <t>Hyram Reacts To My Weird Acne Life Hacks and days
I thought it would be fun if Hyram (A specialist) reacts to my weird skincare life hacks and DIYs and acne life hacks! So I reached out and let myself get roasted for your entertainment! Let me know if you want to see me using the skincare that Hyram gave me for a month and doing like a "I use only Hyram recommended products for a month" that could be fun!
Hyrams Channel: youtube.com/channel/UC2sYit3cZ2CuD_8FHYH7O_Q
VIDEOS HE REACTED TO: (You can react with us if you wan)
How to Get Rid of Acne Overnight! (Guaranteed less acne)- https://www.youtube.com/watch?v=d-8LUulPd8s&amp;t=9s
How to...Get Rid Of Black Heads Fast- https://www.youtube.com/watch?v=QYqcCa1Y0NM&amp;t=10s
Weird Acne Life Hacks EVERYONE Should Know!- https://www.youtube.com/watch?v=VTzDV8_YlD8&amp;t=31</t>
  </si>
  <si>
    <t>['hyram reacts to my weird acne life hacks', 'hyram reacts', 'specialist react', 'weird acne life hacks', 'weird acne diys', 'acne diy', 'acne life hacks', 'skincare lifehacks', 'rclbeauty101', 'hyram', "making charli d'amelio a skincare routine", 'specialist reacts to kendall jenners skincare routine', 'how to get rid of acne overnight', 'guaranteed less acne']</t>
  </si>
  <si>
    <t>JxpOTwZ7v-o</t>
  </si>
  <si>
    <t>Online Shopping Blindfolded &amp; Trying To Put Together Outfits!</t>
  </si>
  <si>
    <t>Online Shopping Blindfolded Trying To Put Together Outfits</t>
  </si>
  <si>
    <t>2020-11-15 19:00:41+00:00</t>
  </si>
  <si>
    <t>Thanks JustFab for sponsoring this video! 
I decided it would be fun to do an online shopping challenge blindfolded and try to make outfits out of then since you guys like the outfit swap videos! 
 Become a JustFab VIP Member and get your first pair from only $10. Join here: http://bit.ly/RachelJustFab #justfabpartner @justfabonline 
Shop the products featured in my video:
Rayanna Slouchy Heeled Boot: https://bit.ly/RCLRayanna
Louella Bootie: https://bit.ly/RCLLouella
Hannah Over-the-Knee Boot: https://bit.ly/RCLHannah
Hanna Transparent Heeled Sandal: https://bit.ly/RCLHanna
Harmony Faux Fur Fuzzie: https://bit.ly/RCLHarmony
Dana Scrunch Boot: https://bit.ly/RCLDana
Button up Faux Leather Shirt Dress: https://bit.ly/RCLShirtdress
Rosamund Block Heel Bootie: https://bit.ly/RCLRosamund
 Cozy Cropped Puffer Jacket: https://bit.ly/RCLPuffer
 Charm Slim Cut Trouser: https://bit.ly/RCLTrousers</t>
  </si>
  <si>
    <t>['rclbeauty101', 'online shopping blindfolded', 'shoes', 'fashion', 'boots', 'booties', 'buy shoes online', 'fall fashion', 'heels', 'flats', 'sandals', 'sneakers']</t>
  </si>
  <si>
    <t>gnhdFUc8DEg</t>
  </si>
  <si>
    <t>Swapping Outfits With Niki Demar!</t>
  </si>
  <si>
    <t>Swapping Outfits With Niki Demar</t>
  </si>
  <si>
    <t>2020-11-08 20:23:49+00:00</t>
  </si>
  <si>
    <t>Swapping Outfits With Niki Demar!
I decided it would be funny to swap styles with Niki Demar  because I swapped outfits with Tana Mongeau, Nikita Dragun, and the Beverly Hills brat, James Charles, and Amber Scholl, Daisy Msarquez and you guys enjoyed that! Let me know who else you want me to do a style swap with!!
BUY MY MAKEUP BRAND: rclocosmetics.com
NIKIS CHANNEL: https://www.youtube.com/user/nikidemar</t>
  </si>
  <si>
    <t>['Swapping outfits with James charles', 'swapping outfits with Nikita Dragun', 'swapping outfits with Tana Mongeau', 'swapping outfits with the Beverly Hills brat', 'swapping outfits', 'style swap', 'RCLbeauty101', 'james charles', 'Nikita Dragun', 'Tana Mongeau', 'Nicolette gray', 'the Beverly Hills Brat', 'swap', 'rachel Levin', 'swapping clothes', 'swapping styles', 'niki demar', 'twins', 'opposite twins']</t>
  </si>
  <si>
    <t>O9y-O3YnGng</t>
  </si>
  <si>
    <t>LIZZO'S MAKEUP ARTIST Tries My Makeup Brand For The First Time!</t>
  </si>
  <si>
    <t>LIZZOS MAKEUP ARTIST Tries My Makeup Brand For The First Time</t>
  </si>
  <si>
    <t>2020-11-06 21:56:42+00:00</t>
  </si>
  <si>
    <t>LIZZOâ€™S MAKEUP ARTIST TRIES MY MAKEUP BRAND! (Rclo cosmetics)
I did a video where I had professional celebrity makeup artists try my makeup brand. I had Jenna Nicole, who is Selena Gomez makeup artist, Etienne Ortega, who is Kim Kardashians, Nicki Minaj, and Demi Lovato, makeup artist. Allan AvendaÃ±o, who is Zendaya, Camila Cabello, and Vanessa Hudgens, makeup artist. And Jamie Greenberg, who is Kristen Stewarts makeup artist, Ariana Grandes Makeup Artist Daniel Chinchilla, Kim Kardashians Makeup Artist Ash K Holm, AND NOW WE HAVE LIZZOS MAKEUP ARTIST TRYING OUT MY MAKEUP BRAND FOR THE FIRST TIME!
BUY MY MAKEUP BRAND: rclocosmetics.com
FOLLOW MY MAKEUP BRAND: https://www.instagram.com/rclocosmetics/
FOLLOW ALEXX MAYO: https://www.instagram.com/iwantalexx/?hl=en</t>
  </si>
  <si>
    <t>['Kim kardashians makeup artist', 'Kylie Jenners makeup artist', 'Kim kardashian', 'Kylie Jenner', 'ariana grande', 'ariana grandes makeup artist', 'ariana grandes makeup', 'turning myself into ariana grande', 'my makeup brand', 'professional makeup artists try my makeup brand', 'celebrity makeup artist', 'celebrity makeup artists try my makeup brand', 'rclo cosmetics', 'rachel levin', 'rclbeauty101', 'selena gomez', 'zendaya', 'niki minaj', 'demi lovato', 'camila cabello', 'zendaya makeup', "Lizzo's Makeup artist", 'lizzo']</t>
  </si>
  <si>
    <t>qbCE09VoerA</t>
  </si>
  <si>
    <t>Professional Makeup Artist Gets Drunk And Does My Makeup!</t>
  </si>
  <si>
    <t>Professional Makeup Artist Gets Drunk And Does My Makeup</t>
  </si>
  <si>
    <t>2020-10-25 19:58:59+00:00</t>
  </si>
  <si>
    <t>I thought it would be fun to start a series where professionals get drunk and do their thing! So the first episode is professional makeup artist gets drunk and does my makeup! Let me know what other professions I should do next!
Jennas Instagram: https://www.instagram.com/jennanicoleofficial/?hl=en
Buy my makeup brand! https://rclocosmetics.com/</t>
  </si>
  <si>
    <t>['Rclbeauty101', 'Professional makeup artist gets drunk and does my makeup', 'professional Makeup artist', 'celebrity mua', 'Selena Gomez makeup artist', 'Selena Gomez mum', 'Kim kardashian makeup artist', 'Ariana grande makeup artist', 'drunk makeup', 'mug', 'funny video', 'Rachel Levin', 'drunk', 'drunk makeup tutorial', 'drinking game', 'professionals get drunk']</t>
  </si>
  <si>
    <t>SSogoYXj4F0</t>
  </si>
  <si>
    <t>Trying EVERY Viral TikTok Makeup Life Hack In 1 Video!</t>
  </si>
  <si>
    <t>Trying EVERY Viral TikTok Makeup Life Hack In 1 Video</t>
  </si>
  <si>
    <t>2020-10-18 18:00:53+00:00</t>
  </si>
  <si>
    <t>A portion of this video is sponsored by EstÃ©e Lauder. Get your own EstÃ©e Lauder Double Wear Stay-In-Place Makeup here: http://bit.ly/RCL_DWSIP
I wanted to try every single tiktok beauty makeup hack/life hack in one video. Well I tried all the ones that gave me permission to try them. WHICH ONE LEFT YOU THE MOST SHOOK
Thumbnail inspired by: https://www.youtube.com/watch?v=YiyHFm6uixA&amp;t=1s</t>
  </si>
  <si>
    <t>['Trying every single viral tiktok life hack', 'testing viral tiktok', 'testing viral tiktok life hacks', 'trying viral tiktok life hacks', 'viral tiktok', 'trying viral tiktok', 'tiktok beauty hacks', 'tiktok makeup hacks', 'trying every viral tiktok makeup hack in 1 video', 'tiktok', 'rclbeauty101', 'viral', 'beauty', 'makeup', 'life hack', 'hacks']</t>
  </si>
  <si>
    <t>sDVblDOwGbI</t>
  </si>
  <si>
    <t>Swapping Outfits With My Best Friend!</t>
  </si>
  <si>
    <t>Swapping Outfits With My Best Friend</t>
  </si>
  <si>
    <t>2020-10-11 20:01:46+00:00</t>
  </si>
  <si>
    <t>Swapping Outfits With My Best Friend!
I decided it would be fun to swap styles with my best friend Milanka, I also swapped outfits with Daisy Keech, a drag queen, my little sister, Tana Mongeau, Nikita Dragun, and the Beverly Hills brat, James Charles, Daisy Marquez and Amber Scholl, Chantel Jeffries, and an E-girl, you guys enjoyed that! Let me know who else you want me to do a style swap with!!
Milankas Instagram: https://www.instagram.com/milanka.bee/?hl=en
My Instagram: https://www.instagram.com/rclbeauty101/?hl=en
Buy my makeup brand!: https://rclocosmetics.com/</t>
  </si>
  <si>
    <t>['swapping outfits with my best friend', 'best friend', 'Swapping outfits with James charles', 'swapping outfits with Nikita Dragun', 'swapping outfits with Tana Mongeau', 'swapping outfits with the Beverly Hills brat', 'swapping outfits', 'style swap', 'RCLbeauty101', 'james charles', 'Nikita Dragun', 'Tana Mongeau', 'Nicolette gray', 'the Beverly Hills Brat', 'swap', 'rachel Levin', 'swapping clothes', 'swapping styles', 'amber scholl', 'Daisy Marquez', 'Chantal Jeffries', 'e-girl', 'sister', 'little sister', 'daisy keech']</t>
  </si>
  <si>
    <t>zLCDfQfk7J0</t>
  </si>
  <si>
    <t>KIM KARDASHIANâ€™S MAKEUP ARTIST Tries My Makeup Brand For The First Time!</t>
  </si>
  <si>
    <t>KIM KARDASHIANS MAKEUP ARTIST Tries My Makeup Brand For The First Time</t>
  </si>
  <si>
    <t>2020-09-27 16:40:47+00:00</t>
  </si>
  <si>
    <t>KIM KARDASHIANâ€™S MAKEUP ARTIST TRIES MY MAKEUP BRAND! (Rclo cosmetics)
I did a video where I had professional celebrity makeup artists try my makeup brand. I had I have Jenna Nicole, who is Selena Gomez makeup artist, Etienne Ortega, who is Kim Kardashians, Nicki Minaj, and Demi Lovato, makeup artist. Allan AvendaÃ±o, who is Zendaya, Camila Cabello, and Vanessa Hudgens, makeup artist. And Jamie Greenberg, who is Kristen Stewarts makeup artist AND Ariana Grandes Makeup Artist Daniel Chinchilla, NOW WE HAVE KIM KARDASHIANS MAKEUP ARTIST TRYING OUT MY MAKEUP BRAND FOR THE FIRST TIME!
BUY MY MAKEUP BRAND: http://www.rclocosmetics.com
FOLLOW MY MAKEUP BRAND: https://www.instagram.com/rclocosmetics/
WATCH ASHâ€™s VIDEO: https://youtu.be/5ro6huktgvg
FOLLOW ASH K HOLM: https://www.instagram.com/ash_kholm/?hl=en
SUBSCRIBE TO ASH K HOLM: https://www.youtube.com/channel/UCF5hdMjaL5tAn_BV8OEZclw</t>
  </si>
  <si>
    <t>['Kim kardashians makeup artist', 'Kylie Jenners makeup artist', 'Kim kardashian', 'Kylie Jenner', 'ariana grande', 'ariana grandes makeup artist', 'ariana grandes makeup', 'turning myself into ariana grande', 'my makeup brand', 'professional makeup artists try my makeup brand', 'celebrity makeup artist', 'celebrity makeup artists try my makeup brand', 'rclo cosmetics', 'rachel levin', 'rclbeauty101', 'selena gomez', 'zendaya', 'niki minaj', 'demi lovato', 'camila cabello', 'zendaya makeup']</t>
  </si>
  <si>
    <t>PusjzNhqMkQ</t>
  </si>
  <si>
    <t>I Let Brad Mondo Blindfold Me &amp; Do Whatever He Wants To My Hair!</t>
  </si>
  <si>
    <t>I Let Brad Mondo Blindfold Me Do Whatever He Wants To My Hair</t>
  </si>
  <si>
    <t>2020-09-11 21:01:03+00:00</t>
  </si>
  <si>
    <t>I Let Brad Mondo Blindfold Me &amp; Do Whatever He Wants To My Hair! 
Okayâ€¦. I did itâ€¦. I let Brad Mondo do a whole Mondo makeover, and choose my hair color and hair cut, without telling me. THE TRUST I HAVE IN BRAD MONDO. Watch till the end to find out what he did with my hair!
Brads Video: https://www.youtube.com/watch?v=Xhc8hK2grEM&amp;t=3s
Subscribe to Brad!  https://www.youtube.com/channel/UCoc_XJPj6YLMQDWtPDQcDtA
Follow Brad: https://www.instagram.com/bradmondonyc
Buy Brads Hair brand! https://xmondohair.com/
Follow me!
Instagram: https://www.instagram.com/rclbeauty101/
Buy My Makeup brand! http://www.rclocosmetics.com</t>
  </si>
  <si>
    <t>['I let brad mondo blindfold me and do whatever he wants to my hair', 'I let brad mondo choose my hair', 'blindfold', 'blindfolded', 'choose my hair', 'do my hair without telling me', 'hair color', 'choose my hair color', 'rclbeauty101', 'brad mondo', 'hairdresser reacts', 'pro hairstylist']</t>
  </si>
  <si>
    <t>a7Zuybj2Wz0</t>
  </si>
  <si>
    <t>BLIND VS. BLINDFOLDED Makeup with Molly Burke!</t>
  </si>
  <si>
    <t>BLIND VS BLINDFOLDED Makeup with Molly Burke</t>
  </si>
  <si>
    <t>2020-08-30 19:01:57+00:00</t>
  </si>
  <si>
    <t>I wanted to do a video with Molly Burke who does a lot of videos with people that are blind vs. blindfolded so I wanted to try out doing that with makeup!  She did a video similar with James Charles a couple years ago and KILLED IT! Since she has lived her life as a blind girl, she lowkey is SO MUCH BETTER than everyone at basically everything else. It is truly insane. She can't see but she still is able to do her makeup every day FLAWLESSLY. So lets see how she does makeup on a face that she's not used to feeling every day!
SUBSCRIBE TO MOLLY: https://www.youtube.com/user/MollyBurkeOfficial
BUY MY MAKEUP BRAND: https://rclocosmetics.com/
FOLLOW MY MAKEUP BRAND: https://www.instagram.com/rclocosmetics/</t>
  </si>
  <si>
    <t>['blind vs blindfolded makeup', 'blind girl', 'blind', 'molly burke', 'blindfold', 'blindfolded', 'blind makeup', 'bling girl does my makeup', 'blindfolded makeup', 'blindfold makeup', 'rclbeauty', 'rclbeauty101', 'rachel levin', 'james charles', 'styling with molly burke']</t>
  </si>
  <si>
    <t>oHQnf3h7hKM</t>
  </si>
  <si>
    <t>ARIANA GRANDE'S MAKEUP ARTIST Tries My Makeup Brand For The First Time!</t>
  </si>
  <si>
    <t>ARIANA GRANDES MAKEUP ARTIST Tries My Makeup Brand For The First Time</t>
  </si>
  <si>
    <t>2020-08-23 18:34:15+00:00</t>
  </si>
  <si>
    <t>ARIANA GRANDEâ€™S MAKEUP ARTIST TRIES MY MAKEUP BRAND! (Rclo cosmetics)
I did a video where I had professional celebrity makeup artists try my makeup brand. I had I have Jenna Nicole, who is Selena Gomez makeup artist, Etienne Ortega, who is Kim Kardashian, Nicki Minaj, and Demi Lovato, makeup artist. Allan AvendaÃ±o, who is Zendaya, Camila Cabello, and Vanessa Hudgens, makeup artist. And Jamie Greenberg, who is Kristen Stewarts makeup artist! NOW WE HAVE ARIANA GRANDES MAKEUP ARTIST TRYING OUT MY MAKEUP BRAND FOR THE FIRST TIME!
BUY MY MAKEUP BRAND: rclocosmetics.com
FOLLOW MY MAKEUP BRAND: https://www.instagram.com/rclocosmetics/
FOLLOW DANIEL CHINCHILLA: https://www.instagram.com/chinchilla/?hl=en
SUBSCRIBE TO DANIEL CHINCHILLA: https://www.youtube.com/user/BeautyByDChinchilla</t>
  </si>
  <si>
    <t>['ariana grande', 'ariana grandes makeup artist', 'ariana grandes makeup', 'ariana grandes makeup artist tries my makeup brand', 'turning myself into ariana grande', 'my makeup brand', 'professional makeup artists try my makeup brand', 'professional makeup artists try makeup brand', 'celebrity makeup artist', 'celebrity makeup artists try my makeup brand', 'rclo cosmetics', 'rachel levin', 'rclbeauty101', 'selena gomez', 'kim kardashian', 'zendaya', 'niki minaj', 'demi lovato', 'camila cabello', 'zendaya makeup']</t>
  </si>
  <si>
    <t>iVt5OOqFtHU</t>
  </si>
  <si>
    <t>Swapping Outfits With Daisy Keech!</t>
  </si>
  <si>
    <t>Swapping Outfits With Daisy Keech</t>
  </si>
  <si>
    <t>2020-08-16 17:13:00+00:00</t>
  </si>
  <si>
    <t>Swapping Outfits With Daisy Keech!
I decided it would be fun to swap styles with Daisy Keech, I also swapped outfits with a drag queen, my little sister, Tana Mongeau, Nikita Dragun, and the Beverly Hills brat, James Charles, Daisy Marquez and Amber Scholl, Chantel Jeffries, and an E-girl, you guys enjoyed that! Let me know who else you want me to do a style swap with!!
GET A TUSHY (we discussed this in the video)!!!!!! https://keechpeach.fit/
Daisys Channel: https://www.youtube.com/channel/UC6MSzdTnry2uynOWIB-tSDg</t>
  </si>
  <si>
    <t>['Swapping outfits with James charles', 'swapping outfits with Nikita Dragun', 'swapping outfits with Tana Mongeau', 'swapping outfits with the Beverly Hills brat', 'swapping outfits', 'style swap', 'RCLbeauty101', 'james charles', 'Nikita Dragun', 'Tana Mongeau', 'Nicolette gray', 'the Beverly Hills Brat', 'swap', 'rachel Levin', 'swapping clothes', 'swapping styles', 'swapping outfits with amber Scholl', 'amber scholl', 'Daisy Marquez', 'Chantal Jeffries', 'e-girl', 'sister', 'little sister', 'daisy keech']</t>
  </si>
  <si>
    <t>BpXkl4VdFhA</t>
  </si>
  <si>
    <t>Swapping Outfits With A Drag Queen!</t>
  </si>
  <si>
    <t>Swapping Outfits With A Drag Queen</t>
  </si>
  <si>
    <t>2020-08-09 15:58:10+00:00</t>
  </si>
  <si>
    <t>Swapping Outfits With A Drag Queen!
I decided it would be fun to swap styles with Jake Warden, who IS THRIVING with being a drag queen. I also swapped outfits with my little sister, Tana Mongeau, Nikita Dragun, and the Beverly Hills brat, James Charles, Daisy Marquez and Amber Scholl, Chantel Jeffries, and an E-girl, you guys enjoyed that! Let me know who else you want me to do a style swap with!!
Jakes Video: https://youtu.be/dDP5SgJbZcE</t>
  </si>
  <si>
    <t>['Swapping outfits with James charles', 'swapping outfits with Nikita Dragun', 'swapping outfits with Tana Mongeau', 'swapping outfits with the Beverly Hills brat', 'swapping outfits', 'style swap', 'RCLbeauty101', 'james charles', 'Nikita Dragun', 'Tana Mongeau', 'Nicolette gray', 'the Beverly Hills Brat', 'swap', 'rachel Levin', 'swapping clothes', 'swapping styles', 'swapping outfits with amber Scholl', 'amber scholl', 'Daisy Marquez', 'Chantal Jeffries', 'e-girl', 'sister', 'little sister', 'drag queen']</t>
  </si>
  <si>
    <t>yeHDNhGqKhA</t>
  </si>
  <si>
    <t>Playing The Sims For 24 Hours Straight</t>
  </si>
  <si>
    <t>2020-08-05 19:26:14+00:00</t>
  </si>
  <si>
    <t>Playing The Sims For 24 Hours Straight
I decided it would be fun to play the sims 4 for 24 hours straight. This wouldn't be the first time I did something for 24 hours straight, I also did my makeup for 24 hours straight once, also I spent 24 hours in quicksand?? Nonetheless, my sleep schedule is ruined for your entertainment, so enjoy I love you!
Look at my sims instagram story highlights: https://www.instagram.com/rclbeauty101/
BUY MY MAKEUP BRAND: https://rclocosmetics.com/</t>
  </si>
  <si>
    <t>['playing the sims for 24 hours straight', 'rclbeauty101', 'doing my makeup for 24 hours straight', '24 hours', 'doing my makeup for 24 hours', 'rclbeauty', 'playing the sims 4 for 24 hours', 'playing the sims for 24 hours', 'the sims 4', 'gaming', 'sims', 'playing the sims', 'the sims for 24 hours']</t>
  </si>
  <si>
    <t>xSoC4QRhTeA</t>
  </si>
  <si>
    <t>I Made The Same Video 8 Years Later With My Little Sister</t>
  </si>
  <si>
    <t>2020-07-19 22:07:24+00:00</t>
  </si>
  <si>
    <t>I Made The Same Video 8 Years Later With My Little Sister
I filmed a video where I swapped outfits with my little sister, or I guess swapped styles with my little sister. (I also swapped outfits Tana Mongeau, Nikita Dragun, and the Beverly Hills brat, James Charles, Daisy Marquez and Amber Scholl, Chantel Jeffries, and an E-girl if you want to check those out too) AND you guys wanted to see more of my little sister!! So enjoy this video where we film a sister tagâ€¦ but 8 years later! 
DANIELLAS INSTAGRAM: https://www.instagram.com/daniella_levin
FOLLOW ME ON INSTAGRAM: http://www.instagram.com/rclbeauty101
STREAM MY SONG â€œMYSELFâ€- https://smarturl.it/RachelLevinMyselfALL
FOLLOW MY MAKEUP BRAND ON INSTAGRAM http://www.instagram.com/rclocosmetics</t>
  </si>
  <si>
    <t>['Swapping outfits with James charles', 'swapping outfits with Nikita Dragun', 'swapping outfits with Tana Mongeau', 'swapping outfits with the Beverly Hills brat', 'swapping outfits', 'style swap', 'RCLbeauty101', 'james charles', 'Nikita Dragun', 'Tana Mongeau', 'Nicolette gray', 'the Beverly Hills Brat', 'swap', 'rachel Levin', 'swapping clothes', 'swapping styles', 'amber scholl', 'Daisy Marquez', 'Chantal Jeffries', 'e-girl', 'sister', 'little sister', 'filming the same video 8 years later']</t>
  </si>
  <si>
    <t>bS_SXXaV400</t>
  </si>
  <si>
    <t>Swapping Outfits With My Little Sister!</t>
  </si>
  <si>
    <t>Swapping Outfits With My Little Sister</t>
  </si>
  <si>
    <t>2020-07-12 19:02:45+00:00</t>
  </si>
  <si>
    <t>Swapping Outfits With My Little Sister!
I decided it would be funny to swap styles with my little sister because I swapped outfits with Tana Mongeau, Nikita Dragun, and the Beverly Hills brat, James Charles, Daisy Marquez and Amber Scholl, Chantel Jeffries, and an E-girl, you guys enjoyed that! Let me know who else you want me to do a style swap with!!
Daniellas Instagram: https://www.instagram.com/daniella_levin</t>
  </si>
  <si>
    <t>['Swapping outfits with James charles', 'swapping outfits with Nikita Dragun', 'swapping outfits with Tana Mongeau', 'swapping outfits with the Beverly Hills brat', 'swapping outfits', 'style swap', 'RCLbeauty101', 'james charles', 'Nikita Dragun', 'Tana Mongeau', 'Nicolette gray', 'the Beverly Hills Brat', 'swap', 'rachel Levin', 'swapping clothes', 'swapping styles', 'swapping outfits with amber Scholl', 'amber scholl', 'Daisy Marquez', 'Chantal Jeffries', 'e-girl', 'sister', 'little sister']</t>
  </si>
  <si>
    <t>5LURh5Z7j6Q</t>
  </si>
  <si>
    <t>Josh Peck Teaches Me How To Do A Mukbang!</t>
  </si>
  <si>
    <t>Josh Peck Teaches Me How To Do A Mukbang</t>
  </si>
  <si>
    <t>2020-07-05 19:01:12+00:00</t>
  </si>
  <si>
    <t>Josh Peck Teaches Me How To Do A Mukbang!
I decided to start a series where people that are good at what they do, teach me how to be good at what they do! So today I wanted to learn how to do a Mukbang! It wasn't as ASMR as other mukbangs, but we bought a bunch of chinese food at I feel confident in my mukbang skills now!
Josh Pecks Channel: https://www.youtube.com/channel/UCTr-klXfdXmrU9FEP987ueg
Business Inquiries Only: Manager- info@lennonmgmt.com 
https://youtu.be/5LURh5Z7j6Q</t>
  </si>
  <si>
    <t>['josh peck teaches me how to do a mukbang', 'mukbang', 'rclbeauty101', 'asmr', 'chinese food mukbang', 'Asmr', 'josh peck', 'arms food', 'gulp', 'arms eating', 'eating show', 'food', 'chewy', 'raw', 'mubang', 'noodles mukbang', 'edible', 'how to', 'mukbangers', 'asmr mukbang', 'asmr eating', 'noodles', 'Chinese food mukbang', 'noodle challenge']</t>
  </si>
  <si>
    <t>0fs9oz_H3cc</t>
  </si>
  <si>
    <t>Swapping Outfits With an E-Girl!</t>
  </si>
  <si>
    <t>Swapping Outfits With an EGirl</t>
  </si>
  <si>
    <t>2020-06-15 19:11:00+00:00</t>
  </si>
  <si>
    <t>Swapping Outfits With an E-Girl!
Thank you to Schick Intuition for sponsoring this video! Click here https://bit.ly/2WdSBQM to learn more and purchase. Use the code RCLBEAUTY for 20% off (T&amp;C's apply!) 
Follow Schick!: @SchickIntuition
Schicks YouTube Page: www.youtube.com/user/SchickIntuition
20% discount is valid on individual Intuition items on Schick.com from 5/31/2020 12:01 am EST to 8/29/2020 11:59 pm EST with promo code RCLBEAUTY. Offer not valid on Shave Plan Starter Kits, Subscriptions, Starter Sets or Gift Sets. Limit one coupon code redemption per customer. While supplies last. Exclusions apply. Terms are subject to change without notice. Schick.com reserves the right to modify or cancel this promotion at any time. Offer valid only in U.S.
I decided it would be funny to swap styles with  an Egirl because I swapped outfits with Tana Mongeau, Nikita Dragun, and the Beverly Hills brat, James Charles, Daisy Marquez and Amber Scholl, Chantel Jeffries, and  you guys enjoyed that! Let me know who else you want me to do a style swap with!!
Caoimhes Instagram: https://www.instagram.com/caoimhe/?hl=en
Caoimhes Tiktok- https://www.tiktok.com/@caoimhemorris</t>
  </si>
  <si>
    <t>['Swapping outfits with James charles', 'swapping outfits with Nikita Dragun', 'swapping outfits with Tana Mongeau', 'swapping outfits with the Beverly Hills brat', 'swapping outfits', 'style swap', 'RCLbeauty101', 'james charles', 'Nikita Dragun', 'Tana Mongeau', 'Nicolette gray', 'the Beverly Hills Brat', 'swap', 'rachel Levin', 'swapping clothes', 'swapping styles', 'swapping outfits with amber Scholl', 'amber scholl', 'swapping outfits with an egirl', 'e girl', 'daisy marquez', 'chantel jeffries']</t>
  </si>
  <si>
    <t>XedX90CbWTY</t>
  </si>
  <si>
    <t>Singing The Same Song 8 Years Later..</t>
  </si>
  <si>
    <t>Singing The Same Song 8 Years Later</t>
  </si>
  <si>
    <t>2020-05-03 20:06:03+00:00</t>
  </si>
  <si>
    <t>Singing The Same Song 8 Years Later..
SPEND $50 GET A FREE BABY GLOW LIPGLOSS: HTTP://WWW.RCLOCOSMETICS.COM
STREAM MY SONG â€œMYSELFâ€- https://smarturl.it/RachelLevinMyselfALL
FOLLOW ME ON INSTAGRAM: http://www.instagram.com/rclbeauty101
FOLLOW MY MAKEUP BRAND ON INSTAGRAM http://www.instagram.com/rclocosmetics
THUMBNAIL INSPIRED BY: https://www.youtube.com/watch?v=4nq0tT_SAD0</t>
  </si>
  <si>
    <t>['singing the same song 8 years later', 'rclbeauty101', 'singing', 'cover']</t>
  </si>
  <si>
    <t>NTf38G_HwRY</t>
  </si>
  <si>
    <t>Swapping Outfits With Chantel Jeffries!</t>
  </si>
  <si>
    <t>Swapping Outfits With Chantel Jeffries</t>
  </si>
  <si>
    <t>2020-04-14 21:26:30+00:00</t>
  </si>
  <si>
    <t>Swapping Outfits With Chantel Jeffries!
I decided it would be funny to swap styles with Chantel Jeffries because I swapped outfits with Tana Mongeau, Nikita Dragun, and the Beverly Hills brat, James Charles, Daisy Marquez and Amber Scholl, and you guys enjoyed that! Let me know who else you want me to do a style swap with!!
STREAM MY SONG â€œMYSELFâ€- https://smarturl.it/RachelLevinMyselfALL
BUY MY MAKEUP BRAND: rclocosmetics.com
EYE MASK- https://www.amazon.com/shop/rclbeauty101?listId=1AAW3AD44DMRC
CHANTELS CHANNEL: https://www.youtube.com/channel/UCzVuVyS1YRpdUgKYR6mBFCw</t>
  </si>
  <si>
    <t>vG41Y7QB8rM</t>
  </si>
  <si>
    <t>Celebrity Makeup Artist Try My Makeup Brand!</t>
  </si>
  <si>
    <t>Celebrity Makeup Artist Try My Makeup Brand</t>
  </si>
  <si>
    <t>2020-03-27 19:03:56+00:00</t>
  </si>
  <si>
    <t>Professional Makeup Artists Try My Makeup Brand! 
BUY MY MAKEUP BRAND: https://rclocosmetics.com/
FOLLOW MY MAKEUP BRAND FOR A CHANCE TO WIN A PR BOX: https://www.instagram.com/rclocosmetics/
I wanted to do a video where I had professional celebrity makeup artists try my makeup brand. SO I DID! I have Jenna Nicole, who is Selena Gomez makeup artist, Etienne Ortega, who is Kim Kardashian, Niki Minaj, and Demi Lovato, makeup artist. Allan AvendaÃ±o, who is Zendaya, Camila Cabello, and Vanessa Hudgens, makeup artist. And Jamie Greenberg, who is Kristen Stewarts makeup artist! 
FOLLOW ALLAN AVENDAÃ‘O: https://www.instagram.com/allanface
SUBSCEIBE TO ALLAN AVENDANO: https://www.youtube.com/user/allanavendano
FOLLOW ETIENNE ORTEGA: https://www.instagram.com/etienneortega/
SUBSCRIBE TO ETIENNE ORTEGA: https://www.youtube.com/user/etienneortega
FOLLOW JENNA NICOLE: https://www.instagram.com/jennanicoleofficial
SUBSCRIBE TO JENNA NICOLE: https://www.youtube.com/channel/UCLKeB2gp2bavq4wizWmaW8g/featured
FOLLOW JAMIE GREENBERG: https://www.instagram.com/jamiemakeup
SUBSCRIBE TO JAME GREENBERG: https://www.youtube.com/channel/UCtTSjQphOL82k91Aza1fvzw</t>
  </si>
  <si>
    <t>['professional makeup artists try my makeup brand', 'professional makeup artists try makeup brand', 'celebrity makeup artist', 'celebrity makeup artists try my makeup brand', 'rclo cosmetics', 'rachel levin', 'rclbeauty101', 'selena gomez', 'kim kardashian', 'zendaya', 'niki minaj', 'demi lovato', 'camila cabello', 'my makeup brand']</t>
  </si>
  <si>
    <t>P1v9N9ALENM</t>
  </si>
  <si>
    <t>Singing With NO AUTOTUNE In The Shower!</t>
  </si>
  <si>
    <t>Singing With NO AUTOTUNE In The Shower</t>
  </si>
  <si>
    <t>2020-03-15 19:25:42+00:00</t>
  </si>
  <si>
    <t>Click here https://cen.yt/functionrclbeauty to get 20% off your custom formula from Function of Beauty. Available in the US, GB, EU, CA, AUS, NZ and more!!! Function of Beauty makes unique personalized hair care that is vegan and cruelty-free.
Since I released my song, a lot of people thought it didnâ€™t sound like me! So I wanted to do a video of me singing my song, and a bunch of other songs with NO Autotune! Enjoy!
PLAY MY SONG- https://smarturl.it/RachelLevinMyselfALL
COVER CONTEST RULES: Sing a cover and post it onInstagram with @rclbeauty101Â #MyselfCoverTiktok withÂ #MyselfCoverYouTube titles Myself By Rachel Levin Cover
Heres The Songs That I Sang!
When The Party's Over By Billie Eilish 
July By Noah Cyrus
God Is A Woman By Ariana Grande
If The World Was Ending By Jp Saxe Ft. Julia Michaels 
The Best Part By Daniel Caesar Ft. H.E.R.
Trampoline By Shaed
Location By Khalid
Pretty Hurts By Beyonce
Can We Go Back To Bed? By Bazzi
Here By Alessia Cara
Like I'm Gonna Lose You By Meghan Trainer 
Someone You Loved By Lewis Capaldi
Let It Go By James Bay
Issues By Julia Michaels
Consequences By Camila Cabello
Climb By Miley Cyrus 
All Of Me By John Legend
Flashlight By Jessie J
Havana By Camila Cabello
Breaking Free By High School Musical</t>
  </si>
  <si>
    <t>['singing with no autotune', 'no autotune', 'cover', 'rclbeauty101', "When The Party's Over By Billie Eilish cover", 'July By Noah Cyrus cover', 'God Is A Woman By Ariana Grande cover', 'If The World Was Ending By Jp Saxe Ft. Julia Michaels cover', 'The Best Part By Daniel Caesar Ft. H.E.R. cover', 'Trampoline By Shaed cover', 'Pretty Hurts By Beyonce cover', 'Someone You Loved By Lewis Capaldi cover', 'Issues By Julia Michaels cover', 'Flashlight By Jessie J cover', 'Havana By Camila Cabello cover']</t>
  </si>
  <si>
    <t>TkVcBOtTpUQ</t>
  </si>
  <si>
    <t>Swapping Outfits With Daisy Marquez!</t>
  </si>
  <si>
    <t>Swapping Outfits With Daisy Marquez</t>
  </si>
  <si>
    <t>2020-03-08 20:01:40+00:00</t>
  </si>
  <si>
    <t>Swapping Outfits With Daisy Marquez!
I decided it would be funny to swap styles with Daisy Marquez  because I swapped outfits with Tana Mongeau, Nikita Dragun, and the Beverly Hills brat, James Charles, and Amber Scholl, and you guys enjoyed that! Let me know who else you want me to do a style swap with!!
STREAM MY SONG â€œMYSELFâ€- https://smarturl.it/RachelLevinMyselfALL
BUY MY MAKEUP BRAND: https://rclocosmetics.com/
PAJAMAS WORN- https://www.amazon.com/shop/rclbeauty101?listId=1AAW3AD44DMRC
DAISYS CHANNEL: https://www.youtube.com/channel/UCKRzxQcorbRkk7Ofr5T0-lw
COVER CONTEST RULES: Sing a cover and post it on 
Instagram with @rclbeauty101 #MyselfCover
Tiktok with #MyselfCover
YouTube titles Myself By Rachel Levin Cover</t>
  </si>
  <si>
    <t>yrMmf9OZTHc</t>
  </si>
  <si>
    <t>My $10,000 Makeup Collection And Storage!</t>
  </si>
  <si>
    <t>My 10000 Makeup Collection And Storage</t>
  </si>
  <si>
    <t>2020-02-22 19:59:23+00:00</t>
  </si>
  <si>
    <t>My $10,000 Makeup Collection And Storage!
STREAM MY SONG â€œMYSELFâ€- https://smarturl.it/RachelLevinMyselfALL
STUFF IN MY MAKEUP COLLECTION:https://www.amazon.com/shop/rclbeauty101
Floating shoe thing! https://hypelev.com/
KARAOKE FOR COVER â€œMYSELFâ€- https://www.youtube.com/watch?v=OZdgo3G3_Og&amp;feature=youtu.be
BUY MY MAKEUP BRAND: https://rclocosmetics.com/
ENTER THE PR BOX GIVEAWAY AND FOLLOW RCLOs Instagram! https://www.instagram.com/rclocosmetics/
https://youtu.be/yrMmf9OZTHc</t>
  </si>
  <si>
    <t>['my $10000 makeup collection', 'my makeup collection', 'putting makeup on for 24 hours', 'rclbeauty101', 'rachel levin', 'worlds most expensive makeup collection', 'makeup', 'collection']</t>
  </si>
  <si>
    <t>6dxYfLb7BLk</t>
  </si>
  <si>
    <t>I RELEASED A SONG!!</t>
  </si>
  <si>
    <t>I RELEASED A SONG</t>
  </si>
  <si>
    <t>2020-02-14 21:55:11+00:00</t>
  </si>
  <si>
    <t>LISTEN TO MY NEW SONG: https://smarturl.it/RachelLevinMyselfALL</t>
  </si>
  <si>
    <t>4QC-yINs-ZY</t>
  </si>
  <si>
    <t>I'M LAUNCHING A SONG!!</t>
  </si>
  <si>
    <t>IM LAUNCHING A SONG</t>
  </si>
  <si>
    <t>2020-02-14 03:14:50+00:00</t>
  </si>
  <si>
    <t>PRESAVE MY SONG https://distrokid.com/hyperfollow/rachellevin/myself</t>
  </si>
  <si>
    <t>wBDcyuYXfyg</t>
  </si>
  <si>
    <t>I'M LAUNCHING A SONG!</t>
  </si>
  <si>
    <t>2020-02-14 03:05:34+00:00</t>
  </si>
  <si>
    <t>PRESAVE THE SONG!! https://distrokid.com/hyperfollow/rachellevin/myself</t>
  </si>
  <si>
    <t>zXKKHg33MhA</t>
  </si>
  <si>
    <t>Putting My Entire Makeup Collection On My Face ($10,000 WORTH OF MAKEUP)</t>
  </si>
  <si>
    <t>Putting My Entire Makeup Collection On My Face 10000 WORTH OF MAKEUP</t>
  </si>
  <si>
    <t>2020-02-13 02:51:58+00:00</t>
  </si>
  <si>
    <t>Putting My Entire Makeup Collection On My Face ($10,000 WORTH OF MAKEUP)  
PRE-SAVE MY SONG: https://distrokid.com/hyperfollow/rachellevin/myself
I decided it would be fun put my literal entire makeup collection, $10,000 worth of makeup, on my face. It was a nice addition to my â€œPutting Makeup On For 24 Hours Straight videoâ€ I seem to just love doing makeup challengesâ€¦
ENTER THE PR BOX GIVEAWAY AND FOLLOW RCLOs Instagram! https://www.instagram.com/rclocosmetics/
BUY MY MAKEUP BRAND: https://rclocosmetics.com/</t>
  </si>
  <si>
    <t>['putting my entire makeup collection on my face', 'makeup collection', '$10000 worth of makeup', '$10000', 'rclbeauty101', 'cleaning out my makeup collection', 'putting 1 pound of makeup on my face', 'doing my makeup for 24 hours straight', '24 hours', 'doing my makeup for 24 hours', 'rclbeauty', 'rclo cosmetics', 'my makeup brand', 'mixing all my makeup products', 'mixing all my foundations together', 'mixing all my lipglosses together', 'mixing', '$10000 makeup']</t>
  </si>
  <si>
    <t>oEwtMHz8Um4</t>
  </si>
  <si>
    <t>Swapping Outfits With Amber Scholl!</t>
  </si>
  <si>
    <t>Swapping Outfits With Amber Scholl</t>
  </si>
  <si>
    <t>2020-02-07 23:15:19+00:00</t>
  </si>
  <si>
    <t>Swapping Outfits With Amber Scholl!
PRE-SAVE MY SONG: https://smarturl.it/RachelLevinMyself
I decided it would be funny to swap styles with Amber Scholl  because I swapped outfits with Tana Mongeau, Nikita Dragun, and the Beverly Hills brat, and James Charles and you guys enjoyed that! Let me know who else you want me to do a style swap with!!
AMBERS CHANNEL: https://www.youtube.com/channel/UCrlcqlqYJV28LvH1iYgw4DA
ENTER THE PR BOX GIVEAWAY AND FOLLOW RCLOs Instagram! https://www.instagram.com/rclocosmetics/
BUY MY MAKEUP BRAND: https://rclocosmetics.com/</t>
  </si>
  <si>
    <t>['Swapping outfits with James charles', 'swapping outfits with Nikita Dragun', 'swapping outfits with Tana Mongeau', 'swapping outfits with the Beverly Hills brat', 'swapping outfits', 'style swap', 'RCLbeauty101', 'james charles', 'Nikita Dragun', 'Tana Mongeau', 'Nicolette gray', 'the Beverly Hills Brat', 'swap', 'rachel Levin', 'swapping clothes', 'swapping styles', 'swapping outfits with amber Scholl', 'amber scholl']</t>
  </si>
  <si>
    <t>lWsQ893GVPA</t>
  </si>
  <si>
    <t>UCPDXXXJj9nax0fr0Wfc048g</t>
  </si>
  <si>
    <t>Gunnie and Barry Need a Big Win | Dimension 20: A Starstruck Odyssey</t>
  </si>
  <si>
    <t>Gunnie and Barry Need a Big Win Dimension 20 A Starstruck Odyssey</t>
  </si>
  <si>
    <t>2022-11-02 17:30:05+00:00</t>
  </si>
  <si>
    <t>From Dimension 20: A Starstruck Odyssey episode 4: on their way to outfit their ship's kitchen with "chef's tools," engineer Gunnie and clone soldier Barry Syx stop by a casino, where they realize they could solve their crew's financial woes with just one hand of blackjack... For more Dimension 20, sign up here: https://dimension20.dropout.tv
Welcome to the CollegeHumor channel! Yes, we're still here (and still making videos). You can support us by signing up for DROPOUT.tv, our subscription video platform that features a ton of exclusive content and series for only $6/month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Sign up for the Dropout newsletter here: https://newsletter.dropout.tv
FOLLOW US EVERYWHERE:
https://www.twitter.com/collegehumor
https://www.instagram.com/collegehumor
https://www.tiktok.com/@collegehumor
https://www.facebook.com/collegehumor</t>
  </si>
  <si>
    <t>['Collegehumor', 'comedy', 'dimension 20', 'a starstruck odyssey', 'brennan lee mulligan', 'brian murphy', 'lou wilson', 'gunnie', 'barry syx', 'barry 6', 'the wurst', "chef's tools", 'gambling', 'all-in', 'blackjack', 'rec 97', 'barry and gunnie casino', 'gunnie and barry casino']</t>
  </si>
  <si>
    <t>kuhWCCvcO6Q</t>
  </si>
  <si>
    <t>Game Changer Season 5 Trailer</t>
  </si>
  <si>
    <t>2022-10-31 17:00:11+00:00</t>
  </si>
  <si>
    <t>The game is about to change (again). Premiering November 14th. Sign up for Dropout here: https://gamechanger.dropout.tv
Welcome to the CollegeHumor channel! Yes, we're still here (and still making videos). You can support us by signing up for DROPOUT.tv, our subscription video platform that features a ton of exclusive content and series for only $6/month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Sign up for the Dropout newsletter here: https://newsletter.dropout.tv
FOLLOW US EVERYWHERE:
https://www.twitter.com/collegehumor
https://www.instagram.com/collegehumor
https://www.tiktok.com/@collegehumor
https://www.facebook.com/collegehumor</t>
  </si>
  <si>
    <t>['Collegehumor', 'CH originals', 'comedy', 'game changer', 'game changer trailer', 'trailer', 'dropout', 'sam reich', 'brennan lee mulligan', 'brennan', 'brennan game changer', 'lou wilson', 'siobhan thompson', 'erika ishii', 'becca scott', 'izzy roland', 'game changer season 5']</t>
  </si>
  <si>
    <t>jKwrYS2a8zA</t>
  </si>
  <si>
    <t>Amy Vorpahl Simply Loses Her Mind | Breaking News</t>
  </si>
  <si>
    <t>Amy Vorpahl Simply Loses Her Mind Breaking News</t>
  </si>
  <si>
    <t>2022-10-26 17:30:03+00:00</t>
  </si>
  <si>
    <t>Title says it all.
Welcome to the CollegeHumor channel! Yes, we're still here (and still making videos). You can support us by signing up for DROPOUT.tv, our subscription video platform that features a ton of exclusive content and series for only $6/month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Sign up for the Dropout newsletter here: https://newsletter.dropout.tv
FOLLOW US EVERYWHERE:
https://www.twitter.com/collegehumor
https://www.instagram.com/collegehumor
https://www.tiktok.com/@collegehumor
https://www.facebook.com/collegehumor</t>
  </si>
  <si>
    <t>['Collegehumor', 'CH originals', 'comedy', 'breaking news', 'amy vorphal', 'breaking news amy', 'amy vorpahl breaking news', "grant o'brien", 'lily du', 'christine medrano', 'dropout', "can't stop laughing", 'laughter', 'laughing', 'contagious laughter']</t>
  </si>
  <si>
    <t>vT-zZsjwZKk</t>
  </si>
  <si>
    <t>Sam Says | Game Changer [Full Episode]</t>
  </si>
  <si>
    <t>Sam Says Game Changer Full Episode</t>
  </si>
  <si>
    <t>2022-10-19 17:30:08+00:00</t>
  </si>
  <si>
    <t>Brennan, Izzy, and Lou play Sam's own version of Simon Says, with a few twists. Watch every episode of Game Changer on Dropout: https://gamechanger.dropout.tv
Welcome to the CollegeHumor channel! Yes, we're still here (and still making videos). You can support us by signing up for DROPOUT.tv, our subscription video platform that features a ton of exclusive content and series for only $6/month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Sign up for the Dropout newsletter here: https://newsletter.dropout.tv
FOLLOW US EVERYWHERE:
https://www.twitter.com/collegehumor
https://www.instagram.com/collegehumor
https://www.tiktok.com/@collegehumor
https://www.facebook.com/collegehumor</t>
  </si>
  <si>
    <t>['Collegehumor', 'sam says', 'game changer', 'sam reich', 'brennan lee mulligan', 'izzy roland', 'lou wilson', 'brennan', 'brennan game changer', 'game changer full episode', 'game changer season 4', 'sam says full episode', 'game show', 'dimension 20', 'dropout', 'sam reich game show', 'game changers']</t>
  </si>
  <si>
    <t>fnWlNnV6xFA</t>
  </si>
  <si>
    <t>Anime Theme or US Politician? | Um, Actually</t>
  </si>
  <si>
    <t>Anime Theme or US Politician Um Actually</t>
  </si>
  <si>
    <t>2022-10-12 17:30:07+00:00</t>
  </si>
  <si>
    <t>Brennan, Adam, and Gabrus try to tell the nuanced differences between anime theme song lyrics and speeches by American politicians. It's harder than you'd think. Watch the full episode here: https://www.dropout.tv/um-actually/season:9/videos/spongebob-lord-of-the-rings-the-twilight-zone
Welcome to the CollegeHumor channel! Yes, we're still here (and still making videos). You can support us by signing up for DROPOUT.tv, our subscription video platform that features a ton of exclusive content and series for only $6/month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Sign up for the Dropout newsletter here: https://newsletter.dropout.tv
FOLLOW US EVERYWHERE:
https://www.twitter.com/collegehumor
https://www.instagram.com/collegehumor
https://www.tiktok.com/@collegehumor
https://www.facebook.com/collegehumor</t>
  </si>
  <si>
    <t>['Collegehumor', 'comedy', 'um actually', 'mike trapp', 'anime theme', 'us politician', 'brennan lee mulligan', 'adam conover', 'jon gabrus', 'gabrus', 'brennan', 'game show', 'naruto', 'trivia', 'nerd trivia', 'lord of the rings', 'dropout', 'dropout.tv']</t>
  </si>
  <si>
    <t>eqZl13hxZPE</t>
  </si>
  <si>
    <t>Who Gave a Stranger an Accidental Uber Ride? | Dirty Laundry Clip</t>
  </si>
  <si>
    <t>Who Gave a Stranger an Accidental Uber Ride Dirty Laundry Clip</t>
  </si>
  <si>
    <t>2022-09-28 17:30:03+00:00</t>
  </si>
  <si>
    <t>One of these four was mistaken for an Uber driver and gave a stranger a ride home - and it's the wildest story you'll hear today. From the Dirty Laundry episode "Who Stayed Up For 81 Hours?" (available on Dropout.tv or by subscribing to the CollegeHumor Youtube Membership)
Welcome to the CollegeHumor channel! Yes, we're still here (and still making videos). You can support us by signing up for DROPOUT.tv, our subscription video platform that features a ton of exclusive content and series for only $6/month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Sign up for the Dropout newsletter here: https://newsletter.dropout.tv
FOLLOW US EVERYWHERE:
https://www.twitter.com/collegehumor
https://www.instagram.com/collegehumor
https://www.tiktok.com/@collegehumor
https://www.facebook.com/collegehumor</t>
  </si>
  <si>
    <t>['Collegehumor', 'dirty laundry', 'dirty laundry clip', 'dropout', 'uber', 'secrets', 'lily du', 'paul robalino', 'brennan lee mulligan', 'amy vorpahl', 'mike trapp', 'accidental uber', 'dirty laundry full episode', 'who stayed up for 81 hours', 'dropout.tv', 'dropout paul', 'comedy']</t>
  </si>
  <si>
    <t>Q9s7Ac3ZehA</t>
  </si>
  <si>
    <t>Mi Scusi | No Laugh Newsroom</t>
  </si>
  <si>
    <t>Mi Scusi No Laugh Newsroom</t>
  </si>
  <si>
    <t>2022-09-14 17:30:03+00:00</t>
  </si>
  <si>
    <t>Sam, Carolyn, Erika, and Brennan's broadcast is crashed by an unexpected visitor.
Welcome to the CollegeHumor channel! Yes, we're still here (and still making videos). You can support us by signing up for DROPOUT.tv, our subscription video platform that features a ton of exclusive content and series for only $6/month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Sign up for the Dropout newsletter here: https://newsletter.dropout.tv
FOLLOW US EVERYWHERE:
https://www.twitter.com/collegehumor
https://www.instagram.com/collegehumor
https://www.tiktok.com/@collegehumor
https://www.facebook.com/collegehumor</t>
  </si>
  <si>
    <t>['Collegehumor', 'CH originals', 'comedy', 'sketch comedy', 'internet', 'humor', 'funny', 'sketch']</t>
  </si>
  <si>
    <t>j8Ttyz7DoKM</t>
  </si>
  <si>
    <t>Cap'n Jim's Boating Tips | No Laugh Newsroom</t>
  </si>
  <si>
    <t>Capn Jims Boating Tips No Laugh Newsroom</t>
  </si>
  <si>
    <t>2022-08-31 17:30:03+00:00</t>
  </si>
  <si>
    <t>Christine Medrano, Amy Vorpahl, Alfred Aquino II, and Sam Reich fish and honey pot for laughs.
Welcome to the CollegeHumor channel! Yes, we're still here (and still making videos). You can support us by signing up for DROPOUT.tv, our subscription video platform that features a ton of exclusive content and series for only $6/month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Sign up for the Dropout newsletter here: https://newsletter.dropout.tv
FOLLOW US EVERYWHERE:
https://www.twitter.com/collegehumor
https://www.instagram.com/collegehumor
https://www.tiktok.com/@collegehumor
https://www.facebook.com/collegehumor</t>
  </si>
  <si>
    <t>oDRdYa-WWAc</t>
  </si>
  <si>
    <t>Gengar Could Run A Train Through Me | No Laugh Newsroom</t>
  </si>
  <si>
    <t>Gengar Could Run A Train Through Me No Laugh Newsroom</t>
  </si>
  <si>
    <t>2022-08-17 17:30:10+00:00</t>
  </si>
  <si>
    <t>Amy Vorpahl, Lily Du, Alfred Aquinas II, and Christine Medrano get in the middle of a Stuart Little, Ben Affleck, Ana de Armas love triangle.
Welcome to the CollegeHumor channel! Yes, we're still here (and still making videos). You can support us by signing up for DROPOUT.tv, our subscription video platform that features a ton of exclusive content and series for only $6/month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Sign up for the Dropout newsletter here: https://newsletter.dropout.tv
FOLLOW US EVERYWHERE:
https://www.twitter.com/collegehumor
https://www.instagram.com/collegehumor
https://www.tiktok.com/@collegehumor
https://www.facebook.com/collegehumor</t>
  </si>
  <si>
    <t>Uzbu8ojDPx0</t>
  </si>
  <si>
    <t>Play It By Ear Trailer</t>
  </si>
  <si>
    <t>2022-08-16 17:00:13+00:00</t>
  </si>
  <si>
    <t>A new musical improv series coming to Dropout.tv this September.
Welcome to the CollegeHumor channel! Yes, we're still here (and still making videos). You can support us by signing up for DROPOUT.tv, our subscription video platform that features a ton of exclusive content and series for only $6/month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Sign up for the Dropout newsletter here: https://newsletter.dropout.tv
FOLLOW US EVERYWHERE:
https://www.twitter.com/collegehumor
https://www.instagram.com/collegehumor
https://www.tiktok.com/@collegehumor
https://www.facebook.com/collegehumor</t>
  </si>
  <si>
    <t>mPsmNFI5ZPM</t>
  </si>
  <si>
    <t>We've Actually Met Before | No Laugh Newsroom</t>
  </si>
  <si>
    <t>Weve Actually Met Before No Laugh Newsroom</t>
  </si>
  <si>
    <t>2022-06-22 17:30:06+00:00</t>
  </si>
  <si>
    <t>Sam, Trapp, Katie, and Brennan get to the bottom of when and how they met.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</si>
  <si>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xzhhbvUIWEs</t>
  </si>
  <si>
    <t>Dirty Laundry Ep. 1 [Full Episode] - Sam Reich, Katie Marovitch, Raphael Chestang, and Jacob Wysocki</t>
  </si>
  <si>
    <t>Dirty Laundry Ep 1 Full Episode Sam Reich Katie Marovitch Raphael Chestang and Jacob Wysocki</t>
  </si>
  <si>
    <t>2022-06-08 17:30:09+00:00</t>
  </si>
  <si>
    <t>Presenting the premiere episode of Dirty Laundry! Host Lily Du gathers together four guests to tell secrets, guess who they belong to, and enjoy a few drinks crafted by bartender Grant O'Brien. Sam Reich, Katie Marovitch, Jacob Wysocki, and Raphael Chestang kick things off drinking Spanish coffees. To watch the rest of the series, sign up for Dropout! https://signup.dropout.tv.
Welcome to the CollegeHumor channel! Yes, we're still here (and still making videos). You can support us by signing up for DROPOUT.tv, our subscription video platform that features a ton of exclusive content and series for only $6/month (that's less than 25 cents a day). See tons of Um Actually, Game Changer, Dimension 20, Dirty Laundry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t>
  </si>
  <si>
    <t>['Collegehumor', 'comedy', 'internet', 'humor', 'funny', 'sketch', 'dirty laundry', 'dropout', 'dirty laundry full episode', 'dirty laundry episode 1', 'sam reich', 'lily du', 'raphael chestang', 'jacob wysocki', "grant o'brien", 'katie marovitch', 'secrets', 'gossip', 'storytime', 'cocktails', 'bartender', 'mysteries', 'full show', 'full episode', 'dropout.tv', 'dropout full episode', 'collegehumor cast', 'collegehumor lily', 'collegehumor sam', 'collegehumor grant', 'collegehumor katie', 'collegehumor raph']</t>
  </si>
  <si>
    <t>MJlVAIKb6o8</t>
  </si>
  <si>
    <t>I Don't Have Fingernails Because I Actually Know How to Finger a Woman | No Laugh Newsroom</t>
  </si>
  <si>
    <t>I Dont Have Fingernails Because I Actually Know How to Finger a Woman No Laugh Newsroom</t>
  </si>
  <si>
    <t>2022-05-25 17:30:03+00:00</t>
  </si>
  <si>
    <t>Katie, Trapp, Erika and Sam discuss how to survive a bad date, sharks, and being in the wilderness.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</si>
  <si>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To3HYuNJ-9k</t>
  </si>
  <si>
    <t>Make Some Noise Trailer</t>
  </si>
  <si>
    <t>2022-05-16 17:00:14+00:00</t>
  </si>
  <si>
    <t>The Noise Boys are joined by new friends in this Game Changer spinoff.
Welcome to the CollegeHumor channel! Yes, we're still here (and still making videos). You can support us by signing up for DROPOUT.tv, our subscription video platform that features a ton of exclusive content and series for only $6/month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</si>
  <si>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E-Hu3jsFw_I</t>
  </si>
  <si>
    <t>Gilchrest Savoy, The Wealthiest Man of 1906 | No Laugh Newsroom</t>
  </si>
  <si>
    <t>Gilchrest Savoy The Wealthiest Man of 1906 No Laugh Newsroom</t>
  </si>
  <si>
    <t>2022-05-11 17:30:00+00:00</t>
  </si>
  <si>
    <t>Carolyn, Brennan, Trapp, Alfred talk time travel and science experiments.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</si>
  <si>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eBLaqloc6so</t>
  </si>
  <si>
    <t>True Confessions of Real Newscasters | No Laugh Newsroom</t>
  </si>
  <si>
    <t>True Confessions of Real Newscasters No Laugh Newsroom</t>
  </si>
  <si>
    <t>2022-04-27 17:30:02+00:00</t>
  </si>
  <si>
    <t>Rekha and Becca reveal their actual experiences and opinions. Grant shows off his best impressions.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</si>
  <si>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d_K5nk_UJFQ</t>
  </si>
  <si>
    <t>Return of Streep Alert | No Laugh Newsroom</t>
  </si>
  <si>
    <t>Return of Streep Alert No Laugh Newsroom</t>
  </si>
  <si>
    <t>2022-04-13 17:30:04+00:00</t>
  </si>
  <si>
    <t>The new crew brings you the latest on rightwing potato toys, stolen big fat asses, and Meryl Streep.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</si>
  <si>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XzqPGm0wVzE</t>
  </si>
  <si>
    <t>Making Peanut Butter Sandwiches With a Bowling Ball | No Laugh Newsroom</t>
  </si>
  <si>
    <t>Making Peanut Butter Sandwiches With a Bowling Ball No Laugh Newsroom</t>
  </si>
  <si>
    <t>2022-03-30 17:30:03+00:00</t>
  </si>
  <si>
    <t>Zac talks about a hostage situation gone wrong, while Ally gets real about a missing persons case.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</si>
  <si>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qmqI_jV-KZE</t>
  </si>
  <si>
    <t>Which of Your Friends Has Their Amber Alerts Turned Off? | No Laugh Newsroom</t>
  </si>
  <si>
    <t>Which of Your Friends Has Their Amber Alerts Turned Off No Laugh Newsroom</t>
  </si>
  <si>
    <t>2022-03-16 17:30:08+00:00</t>
  </si>
  <si>
    <t>A weatherwoman looks for Dean Cain in the rain. Brennan shares the "Marley and Me" of bunny stories.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</si>
  <si>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HIcSICD43ZI</t>
  </si>
  <si>
    <t>Dirty Laundry Trailer</t>
  </si>
  <si>
    <t>2022-03-14 17:30:03+00:00</t>
  </si>
  <si>
    <t>A sneak peek at our new series Dirty Laundry, where host Lily Du gathers together four guests to tell secrets, guess who they belong to, and enjoy a few drinks.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</si>
  <si>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MVhKdGcL_Z0</t>
  </si>
  <si>
    <t>Man Turns Home into Home Depot | No Laugh Newsroom</t>
  </si>
  <si>
    <t>Man Turns Home into Home Depot No Laugh Newsroom</t>
  </si>
  <si>
    <t>2022-03-02 18:30:31+00:00</t>
  </si>
  <si>
    <t>Vic Michaelis and Rekha report on a town that deserves rain, and a Wolf Blitzer tongue twister.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</si>
  <si>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bJnp6mroWU0</t>
  </si>
  <si>
    <t>U2 Gets Me Too'd At a Scooby Doo Read-Through | No Laugh Newsroom</t>
  </si>
  <si>
    <t>U2 Gets Me Tood At a Scooby Doo ReadThrough No Laugh Newsroom</t>
  </si>
  <si>
    <t>2022-02-16 18:30:38+00:00</t>
  </si>
  <si>
    <t>Local man Roger rants about snake socks. Brennan reports from a county fair that's lost its bear.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</si>
  <si>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p_OGX8BJok8</t>
  </si>
  <si>
    <t>A Cavalcade of Carreys | No Laugh Newsroom</t>
  </si>
  <si>
    <t>A Cavalcade of Carreys No Laugh Newsroom</t>
  </si>
  <si>
    <t>2022-02-02 18:30:51+00:00</t>
  </si>
  <si>
    <t>Jim Carrey and Drew Carey talk Gen Z, while ventriloquist doll Chris Pine offers some food opinions.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</si>
  <si>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CZhARwkwag8</t>
  </si>
  <si>
    <t>My Weekend Was the Plot of Mrs. Doubtfire | No Laugh Newsroom</t>
  </si>
  <si>
    <t>My Weekend Was the Plot of Mrs Doubtfire No Laugh Newsroom</t>
  </si>
  <si>
    <t>2022-01-19 18:30:08+00:00</t>
  </si>
  <si>
    <t>Erika tries to understand the nuances of Mrs. Doubtfire while Brennan explains sin-based weather.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</si>
  <si>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onNaQtnDM6Y</t>
  </si>
  <si>
    <t>Millennials Are Ruining Our Trash | No Laugh Newsroom</t>
  </si>
  <si>
    <t>Millennials Are Ruining Our Trash No Laugh Newsroom</t>
  </si>
  <si>
    <t>2022-01-05 18:30:59+00:00</t>
  </si>
  <si>
    <t>Lily and Mano reveal that brains don't do anything. Carolyn lists off everything millennials have ever ruined.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</si>
  <si>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xHqPgMzPXkg</t>
  </si>
  <si>
    <t>Bartending, Improv, and Other Trends of 2011 | No Laugh Newsroom</t>
  </si>
  <si>
    <t>Bartending Improv and Other Trends of 2011 No Laugh Newsroom</t>
  </si>
  <si>
    <t>2021-12-22 18:30:48+00:00</t>
  </si>
  <si>
    <t>The news crew talks corgi butts, National Call Your Dead Grandma Day, and the Pulitzer surprise.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</si>
  <si>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t0xELMdGYeU</t>
  </si>
  <si>
    <t>Hot Dogs Are Made From People (But Still Tasty) | No Laugh Newsroom</t>
  </si>
  <si>
    <t>Hot Dogs Are Made From People But Still Tasty No Laugh Newsroom</t>
  </si>
  <si>
    <t>2021-12-08 18:30:40+00:00</t>
  </si>
  <si>
    <t>Kellen and Zac report on the truth behind hot dogs. Tao warns of a product recall on dildos.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</si>
  <si>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['Collegehumor', 'CH originals', 'comedy', 'sketch comedy', 'internet', 'humor', 'funny', 'sketch', 'breaking news']</t>
  </si>
  <si>
    <t>l55WFSDc71Y</t>
  </si>
  <si>
    <t>Special Musical Broadcast Really Wails | No Laugh Newsroom</t>
  </si>
  <si>
    <t>Special Musical Broadcast Really Wails No Laugh Newsroom</t>
  </si>
  <si>
    <t>2021-11-24 18:30:24+00:00</t>
  </si>
  <si>
    <t>Shukri and Ally perform music for Brennan and Ryan to dance to.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</si>
  <si>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88Na-u0aFBI</t>
  </si>
  <si>
    <t>Inspector Gadget's Death Sparks Oscar Buzz | No Laugh Newsroom</t>
  </si>
  <si>
    <t>Inspector Gadgets Death Sparks Oscar Buzz No Laugh Newsroom</t>
  </si>
  <si>
    <t>2021-11-10 18:30:12+00:00</t>
  </si>
  <si>
    <t>Jeffrey Self and Grant question the wetness of your shower and the necessity of Lutherans.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</si>
  <si>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3oBeO3tg1To</t>
  </si>
  <si>
    <t>Moose Running Loose Through the Mall of America</t>
  </si>
  <si>
    <t>2021-10-27 17:30:00+00:00</t>
  </si>
  <si>
    <t>Grant and David Kerns report that only three raisins a day are enough to make you gross.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</si>
  <si>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1hEECLG_ZWA</t>
  </si>
  <si>
    <t>Webster's Adds New Word for Friend-Zoning Dermatologist | No Laugh Newsroom</t>
  </si>
  <si>
    <t>Websters Adds New Word for FriendZoning Dermatologist No Laugh Newsroom</t>
  </si>
  <si>
    <t>2021-10-13 17:30:01+00:00</t>
  </si>
  <si>
    <t>Rekha interviews Lauren Lapkus on her winning entrant for the Biggest Hog Contest at the state fair.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</si>
  <si>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rkqfxTqIOds</t>
  </si>
  <si>
    <t>Dinosaurs Were Technically Birds | No Laugh Newsroom</t>
  </si>
  <si>
    <t>Dinosaurs Were Technically Birds No Laugh Newsroom</t>
  </si>
  <si>
    <t>2021-09-29 17:30:03+00:00</t>
  </si>
  <si>
    <t>Elaine Carroll &amp; Sam ignore a local murder and Brennan lists the perverted things that turn him on.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</si>
  <si>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ix5MyWZWA2M</t>
  </si>
  <si>
    <t>Delicious Kitchen Fire Caramelizes Dozens of People | No Laugh Newsroom</t>
  </si>
  <si>
    <t>Delicious Kitchen Fire Caramelizes Dozens of People No Laugh Newsroom</t>
  </si>
  <si>
    <t>2021-08-25 17:30:05+00:00</t>
  </si>
  <si>
    <t>Stamps Dotcom &amp; Marc Maron report that Russian Space Dog is back, and it thinks it's better than us.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</si>
  <si>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12bkWtxHrvQ</t>
  </si>
  <si>
    <t>One in Four Americans Attracted to Their Sexy Cars | No Laugh Newsroom</t>
  </si>
  <si>
    <t>One in Four Americans Attracted to Their Sexy Cars No Laugh Newsroom</t>
  </si>
  <si>
    <t>2021-08-11 17:30:01+00:00</t>
  </si>
  <si>
    <t>Brennan &amp; Tao share auto-erotic tips from the Carfax fox and realize everyone has a cousin Ray.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</si>
  <si>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L7vkadQZbeE</t>
  </si>
  <si>
    <t>Brian Hitler Is One of the 10 Worst Brians | No Laugh Newsroom</t>
  </si>
  <si>
    <t>Brian Hitler Is One of the 10 Worst Brians No Laugh Newsroom</t>
  </si>
  <si>
    <t>2021-07-28 17:30:00+00:00</t>
  </si>
  <si>
    <t>Trapp tries to name the worst Brians while Brennan explains exactly how to talk to your neighbors.
FOLLOW THE CAST:
ALLY:Â http://www.twitter.com/agbeardsley
GRANT:Â http://www.twitter.com/grantob
KATIE:Â http://www.twitter.com/katiemarovitch
LILY: http://www.twitter.com/LilyD
TAO:  http://www.twitter.com/tyang209
TRAPP:Â http://www.twitter.com/mikewtrapp
RAPH:Â http://www.twitter.com/chestangraphael
REKHA:Â http://www.twitter.com/rekhalshankar
BRENNAN: https://twitter.com/brennanlm
RYAN: https://twitter.com/ryguyguyry
CAROLYN: https://twitter.com/jacuzzitubbs
SAM:Â http://www.twitter.com/samreich
See moreÂ http://www.collegehumor.com
LIKE us on:Â http://www.facebook.com/collegehumor
FOLLOW us on:Â http://www.twitter.com/collegehumor
FOLLOW us on:Â http://www.collegehumor.tumblr.com
SIGN UP for our emails: http://bit.ly/2E6svor</t>
  </si>
  <si>
    <t>pG8gl7q_ohk</t>
  </si>
  <si>
    <t>Handshakes For Men, Hugs For Women | No Laugh Newsroom</t>
  </si>
  <si>
    <t>Handshakes For Men Hugs For Women No Laugh Newsroom</t>
  </si>
  <si>
    <t>2021-07-14 17:30:02+00:00</t>
  </si>
  <si>
    <t>Amy shows off some new dances. Brennan is a 12 year old trapped in an adult's body.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</si>
  <si>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['Collegehumor', 'CH originals', 'comedy', 'sketch comedy', 'internet', 'humor', 'funny', 'sketch', "don't laugh challenge", 'breaking news collegehumor', 'brennan lee mulligan']</t>
  </si>
  <si>
    <t>fUiiJPq5SLY</t>
  </si>
  <si>
    <t>Spaghetti Shack Shakes Up Galleria | No Laugh Newsroom [Full Episode]</t>
  </si>
  <si>
    <t>Spaghetti Shack Shakes Up Galleria No Laugh Newsroom Full Episode</t>
  </si>
  <si>
    <t>2021-06-30 17:35:19+00:00</t>
  </si>
  <si>
    <t>Kimia Behpoornia and Brennan go nuts for noods before Tao gives them a marinara serenade.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</si>
  <si>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a6q9677q2xM</t>
  </si>
  <si>
    <t>Disgruntled Sewer Men Demand to Meet Ninja Turtles | No Laugh Newsroom [Full Episode]</t>
  </si>
  <si>
    <t>Disgruntled Sewer Men Demand to Meet Ninja Turtles No Laugh Newsroom Full Episode</t>
  </si>
  <si>
    <t>2021-06-16 17:53:28+00:00</t>
  </si>
  <si>
    <t>Patrick McDonald and Katie Marovitch try to cancel teeth, but get distracted by their side projects.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</si>
  <si>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True Stories From the CollegeHumor Office | No Laugh Newsroom [Full Episode]</t>
  </si>
  <si>
    <t>True Stories From the CollegeHumor Office No Laugh Newsroom Full Episode</t>
  </si>
  <si>
    <t>2021-06-02 17:30:01+00:00</t>
  </si>
  <si>
    <t>Trapp &amp; Katie read a riveting report from the office. The team shares their favorite Grant memories.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Subscribe to CollegeHumor Shorts: https://www.youtube.com/channel/UCvdqYrlNvqU5jN6JyWxdxxA
In the meantime, leave us some nice comments on this video. It's a good one, right?
FOLLOW US EVERYWHERE:
https://www.twitter.com/collegehumor
https://www.instagram.com/collegehumor
https://www.tiktok.com/@collegehumor
https://www.facebook.com/collegehumor
Text with Sam: (310) 496-8371</t>
  </si>
  <si>
    <t>['Collegehumor', 'CH originals', 'comedy', 'sketch comedy', 'internet', 'humor', 'funny', 'sketch', "don't laugh challenge", "don't laugh news", "grant o'brien", 'brennan lee mulligan', 'katie marovitch', 'collegehumor breaking news', 'breaking news grant', 'breaking news brennan']</t>
  </si>
  <si>
    <t>K-lHZEqnXKo</t>
  </si>
  <si>
    <t>Tinder Profile Picture Day (Animated Edition)</t>
  </si>
  <si>
    <t>Tinder Profile Picture Day Animated Edition</t>
  </si>
  <si>
    <t>2021-05-26 17:30:01+00:00</t>
  </si>
  <si>
    <t>A picture is worth a thousand swipes.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</si>
  <si>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sI1SLHEC98I</t>
  </si>
  <si>
    <t>Hardware Store CEO: We're Rebranding (For Some Reason)</t>
  </si>
  <si>
    <t>Hardware Store CEO Were Rebranding For Some Reason</t>
  </si>
  <si>
    <t>2021-05-12 17:30:09+00:00</t>
  </si>
  <si>
    <t>The owner - I mean, CEO - of Midland Park Hardware is here to disrupt...the nail industry?
Watch over 15 minutes of bonus footage for this sketch by joining Dropout: https://www.dropout.tv/videos/hardware-ceo-bonus-footage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</si>
  <si>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['Collegehumor', 'CH originals', 'comedy', 'sketch comedy', 'internet', 'humor', 'funny', 'sketch', 'brennan lee mulligan', 'collegehumor ceo', 'brennan lee mulligan ceo', 'hardware ceo', 'brennan ceo', 'hardware store ceo', 'ch ceo', 'ceo sketch']</t>
  </si>
  <si>
    <t>nMYdNSiFJ-w</t>
  </si>
  <si>
    <t>Summit of the Subreddits</t>
  </si>
  <si>
    <t>2021-04-28 17:30:49+00:00</t>
  </si>
  <si>
    <t>Your upvote counts. For more internet personified, check out the entire Google Is a Guy series: https://www.youtube.com/playlist?list=PLuKg-Whduhklge1dMCGsemN1Qr_ODqjtZ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</si>
  <si>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['Collegehumor', 'CH originals', 'comedy', 'sketch comedy', 'internet', 'humor', 'funny', 'sketch', 'internet culture', 'best subreddits', 'r/ askreddit']</t>
  </si>
  <si>
    <t>CMkYw4dp_NI</t>
  </si>
  <si>
    <t>Oreo CEO:  Stop Making New Oreos</t>
  </si>
  <si>
    <t>Oreo CEO Stop Making New Oreos</t>
  </si>
  <si>
    <t>2021-04-14 17:52:20+00:00</t>
  </si>
  <si>
    <t>The perfect cookie exists, we can stop now. To see almost 20 minutes of bonus footage of Brennan reacting to Oreo varietals, go to https://signup.dropout.tv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</si>
  <si>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['Collegehumor', 'CH originals', 'comedy', 'sketch comedy', 'internet', 'humor', 'funny', 'sketch', 'collegehumor ceo', 'oreo ceo', 'collegehumor oreo', 'brennan oreos', 'brennan oreo', 'brennan ceo', 'brennan lee mulligan ceo', 'brennan lee mulligan oreo', 'brennan collegehumor']</t>
  </si>
  <si>
    <t>vQa65UwxCGU</t>
  </si>
  <si>
    <t>Every Troopers Animated Ever (Full Series)</t>
  </si>
  <si>
    <t>Every Troopers Animated Ever Full Series</t>
  </si>
  <si>
    <t>2021-03-31 17:30:05+00:00</t>
  </si>
  <si>
    <t>Every episode of the animated version of Troopers, all in one convenient video! Watch the complete live action Troopers here: https://www.youtube.com/watch?v=rvoJXBqLILM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</si>
  <si>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ZI0w_pwZY3E</t>
  </si>
  <si>
    <t>A Message From the Skype CEO</t>
  </si>
  <si>
    <t>2021-03-17 17:30:03+00:00</t>
  </si>
  <si>
    <t>The CEO of Skype is here with a message for all you "loyal" users.
Watch 12 minutes of bonus footage here: https://www.dropout.tv/videos/a-message-from-the-skype-ceo-bonus-footage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</si>
  <si>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['Collegehumor', 'CH originals', 'comedy', 'sketch comedy', 'internet', 'humor', 'funny', 'sketch', 'brennan lee mulligan', 'brennan ceo', 'brennan mulligan', 'skype ceo', 'collegehumor ceo', 'collegehumor skype', 'skype parody', 'zoom ceo', 'skype vs. zoom', 'skype', 'zoom']</t>
  </si>
  <si>
    <t>BA6pchSJwuY</t>
  </si>
  <si>
    <t>Death By Space (Troopers Animated)</t>
  </si>
  <si>
    <t>Death By Space Troopers Animated</t>
  </si>
  <si>
    <t>2021-02-17 18:30:25+00:00</t>
  </si>
  <si>
    <t>When Dreadlord closes a door (leading to the void of space), he opens a window (also to space).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</si>
  <si>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What It's Like To Date An Alien</t>
  </si>
  <si>
    <t>What Its Like To Date An Alien</t>
  </si>
  <si>
    <t>2021-02-03 18:31:56+00:00</t>
  </si>
  <si>
    <t>Breaking up with an alien hivemind ain't easy.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</si>
  <si>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['Collegehumor', 'CH originals', 'comedy', 'sketch comedy', 'internet', 'humor', 'funny', 'sketch', 'aliens', 'troopers', 'collegehumor troopers', 'hivemind', 'dating aliens', 'alien love']</t>
  </si>
  <si>
    <t>Ag86dYOG9iM</t>
  </si>
  <si>
    <t>If Google Was a Guy (Quarantine Edition Full Series)</t>
  </si>
  <si>
    <t>If Google Was a Guy Quarantine Edition Full Series</t>
  </si>
  <si>
    <t>2021-01-27 18:30:09+00:00</t>
  </si>
  <si>
    <t>Every episode from the quarantine version of If Google Was a Guy, animated so that we could produce the series safely and without putting anyone at risk. Be well and stay safe!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</si>
  <si>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['Collegehumor', 'CH originals', 'comedy', 'sketch comedy', 'internet', 'humor', 'funny', 'sketch', 'if google was a guy', 'google is a guy', 'google guy', 'brian huskey', 'collegehumor google', 'google guy quarantine', 'quarantine edition', 'if google was a guy quarantine', 'collegehumor google guy', 'if google was a guy full series']</t>
  </si>
  <si>
    <t>C3-vWRxSX9w</t>
  </si>
  <si>
    <t>If Character Stats Worked In Real Life (Troopers: Animated)</t>
  </si>
  <si>
    <t>If Character Stats Worked In Real Life Troopers Animated</t>
  </si>
  <si>
    <t>2021-01-20 20:16:13+00:00</t>
  </si>
  <si>
    <t>Larry and Rich try to minmax themselves, which goes about as well as you'd guess.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https://www.dropout.tv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</si>
  <si>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['Collegehumor', 'CH originals', 'comedy', 'sketch comedy', 'internet', 'humor', 'funny', 'sketch', 'heroes vs villains']</t>
  </si>
  <si>
    <t>LTydy0lH33k</t>
  </si>
  <si>
    <t>If Google Was a Guy: Quarantine Edition (Part 3)</t>
  </si>
  <si>
    <t>If Google Was a Guy Quarantine Edition Part 3</t>
  </si>
  <si>
    <t>2020-12-31 21:10:56+00:00</t>
  </si>
  <si>
    <t>2020 was the year we were searching for a little hope.
Previous Google Is a Guy: Quarantine Edition Videos --
Part 1: https://www.youtube.com/watch?v=aliY82008tk
Part 2: https://www.youtube.com/watch?v=wVS5BMH-Fu4
Welcome to the CollegeHumor channel! Yes, we're still here (and still making videos). You can support us by signing up for DROPOUT.tv, our subscription video platform that features a ton of exclusive content and series for only $5/month (that's less than 17 cents a day). See tons of Um Actually, Game Changer, Dimension 20, Breaking News, Total Forgiveness, and more - all uncensored and with no ads! https://signup.dropout.tv
And if you just love watching stuff on Youtube, you can instead become a member of our channel today [ http://bit.ly/2kpp0oz ] for access to OUR ENTIRE DROPOUT LIBRARY RIGHT HERE!
In the meantime, leave us some nice comments on this video. It's a good one, right?
FOLLOW US EVERYWHERE:
https://www.twitter.com/collegehumor
https://www.instagram.com/collegehumor
https://www.tiktok.com/@collegehumor
https://www.facebook.com/collegehumor
Text with Sam: (310) 496-8371</t>
  </si>
  <si>
    <t>['Collegehumor', 'CH originals', 'comedy', 'sketch comedy', 'internet', 'humor', 'funny', 'sketch', 'google is a guy', 'google is a guy animated', 'google is a guy quarantine edition', 'collegehumor google', 'if google was a guy', 'google guy']</t>
  </si>
  <si>
    <t>lpM0A2hpstk</t>
  </si>
  <si>
    <t>UCi9cDo6239RAzPpBZO9y5SA</t>
  </si>
  <si>
    <t>Iâ€™m a Butterfly! Watch All 8 episodes of Exposure NOW! #Shorts</t>
  </si>
  <si>
    <t>Im a Butterfly Watch All 8 episodes of Exposure NOW Shorts</t>
  </si>
  <si>
    <t>2022-06-22 19:00:13+00:00</t>
  </si>
  <si>
    <t>Watch all 8 episodes of Exposure on my YouTube channel now! Find out who won! 
Welcome to Exposure, the only competition show that gives content creators like you the chance to realize your dreams and grow your platforms on the way to becoming the next must-follow sensation. Presented by Samsung.</t>
  </si>
  <si>
    <t>['tinashe', 'butterfly', 'magic', 'magic trick', 'short', 'shorts', 'tik tok', 'meme', 'tiktoker', 'tiktok', 'lele pons', 'lele', 'tiktok lele pons', 'adam waheed', 'lele pons music video', 'exposure', 'latina', 'content creator', 'influencer', 'competition show', 'samsung', 'lele pons se te nota', 'lele pons celoso', 'makeup', 'makeup artist', 'makeup tiktok', 'lele pons piketon', 'exposure season 2', 'funny', 'comedy', 'reality show', 'reality competition', 'show', 'reality tv', 'cash prize', 'vine', 'lgbt', 'vfx', 'cgi', 'animator', 'host']</t>
  </si>
  <si>
    <t>z3iXwB4tIYE</t>
  </si>
  <si>
    <t>The Winner Of $250K Is.... | Exposure</t>
  </si>
  <si>
    <t>The Winner Of 250K Is Exposure</t>
  </si>
  <si>
    <t>2022-06-20 19:00:18+00:00</t>
  </si>
  <si>
    <t>New episodes here every Sunday and Monday!
Welcome to Exposure, the only competition show that gives content creators like you the chance to realize your dreams and grow your platforms on the way to becoming the next must-follow sensation. Presented by Samsung. 
HOST
â€‹ @Lele Pons : https://www.instagram.com/lelepons
HEAD JUDGE
â€‹ @Adam W : https://www.instagram.com/adamw
GUEST JUDGE
@Tinashe :  https://www.instagram.com/TINASHENOW
CONTESTANTS
Ben Treat (Stop Motion / Claymation): https://www.instagram.com/franticframes/
Cindy Chen (Avant-Garde Makeup): https://www.instagram.com/cindychendesigns/
Jonah Saesan (Animation / Comedy): https://www.instagram.com/noduhjonah/
Kheumani Stevenson (Upcycle Fashion): https://www.instagram.com/kheumani/
Landon Harvey (Comedian &amp; Ventriloquist): https://www.instagram.com/landonventing
Lonnie Marts (Comedian): https://www.instagram.com/lonnieiiv
Rocio Alquati (Fantasy Folklore): https://www.instagram.com/alquatica
Zahra Hussain (Surreal VFX): https://www.instagram.com/zarooza
SUBSCRIBE HERE â–¶ https://www.youtube.com/channel/UCi9cDo6239RAzPpBZO9y5SA
THANKS FOR WATCHING! :) LIKE &amp; SUBSCRIBE FOR MORE VIDEOS!
-----------------------------------------------------------
FIND ME ON:
Instagram | http://instagram.com/lelepons
Twitter | http://twitter.com/lelepons
Facebook | http://facebook.com/lele
TikTok | tiktok.com/@lelepons
Text Me | https://my.community.com/lelepons
#Lele
#LelePons
#Exposure</t>
  </si>
  <si>
    <t>['lele pons', 'lele', 'tiktok lele pons', 'adam waheed', 'Tinashe', 'lele pons music video', 'exposure', 'latina', 'content creator', 'tiktoker', 'tiktok', 'influencer', 'competition show', 'game show', 'samsung', 'lele pons se te nota', 'lele pons celoso', 'makeup', 'makeup artist', 'makeup tiktok', 'lele pons piketon', 'exposure season 2', 'funny', 'comedy', 'comedian', 'reality show', 'reality competition', 'show', 'reality tv', 'cash prize', 'game show for money', 'vine', 'lgbt', 'vfx', 'cgi', 'VFX Artists', 'visual effects', 'animator', 'fashion', 'host']</t>
  </si>
  <si>
    <t>oBjf4CMpURo</t>
  </si>
  <si>
    <t>I Challenged 4 Creators To Get Crazy At The Carnival | Exposure</t>
  </si>
  <si>
    <t>I Challenged 4 Creators To Get Crazy At The Carnival Exposure</t>
  </si>
  <si>
    <t>2022-06-19 19:00:13+00:00</t>
  </si>
  <si>
    <t>New episodes here every Sunday and Monday!
Welcome to Exposure, the only competition show that gives content creators like you the chance to realize your dreams and grow your platforms on the way to becoming the next must-follow sensation. Presented by Samsung. 
HOST
â€‹ @Lele Pons : https://www.instagram.com/lelepons
HEAD JUDGE
â€‹ @Adam W  : https://www.instagram.com/adamw
GUEST JUDGE
@SeanDoesMagic :  https://www.instagram.com/SEANDOESMAGIC
CONTESTANTS
Ben Treat (Stop Motion / Claymation): https://www.instagram.com/franticframes/
Cindy Chen (Avant-Garde Makeup): https://www.instagram.com/cindychendesigns/
Jonah Saesan (Animation / Comedy): https://www.instagram.com/noduhjonah/
Kheumani Stevenson (Upcycle Fashion): https://www.instagram.com/kheumani/
Landon Harvey (Comedian &amp; Ventriloquist): https://www.instagram.com/landonventing
Lonnie Marts (Comedian): https://www.instagram.com/lonnieiiv
Rocio Alquati (Fantasy Folklore): https://www.instagram.com/alquatica
Zahra Hussain (Surreal VFX): https://www.instagram.com/zarooza
SUBSCRIBE HERE â–¶ https://www.youtube.com/channel/UCi9cDo6239RAzPpBZO9y5SA
THANKS FOR WATCHING! :) LIKE &amp; SUBSCRIBE FOR MORE VIDEOS!
-----------------------------------------------------------
FIND ME ON:
Instagram | http://instagram.com/lelepons
Twitter | http://twitter.com/lelepons
Facebook | http://facebook.com/lele
TikTok | tiktok.com/@lelepons
Text Me | https://my.community.com/lelepons
#Lele
#LelePons
#Exposure</t>
  </si>
  <si>
    <t>['lele pons', 'lele', 'tiktok lele pons', 'adam waheed', 'Colin Samir', 'lele pons music video', 'exposure', 'latina', 'content creator', 'tiktoker', 'tiktok', 'influencer', 'competition show', 'game show', 'samsung', 'lele pons se te nota', 'lele pons celoso', 'makeup', 'makeup artist', 'makeup tiktok', 'lele pons piketon', 'exposure season 2', 'funny', 'comedy', 'comedian', 'reality show', 'reality competition', 'show', 'reality tv', 'cash prize', 'game show for money', 'vine', 'lgbt', 'vfx', 'cgi', 'VFX Artists', 'visual effects', 'animator', 'fashion', 'host']</t>
  </si>
  <si>
    <t>iqVn-qit5qY</t>
  </si>
  <si>
    <t>Hula Hoop Magic Trick! Welcome to the Carnival! Watch Exposure! #Shorts</t>
  </si>
  <si>
    <t>Hula Hoop Magic Trick Welcome to the Carnival Watch Exposure Shorts</t>
  </si>
  <si>
    <t>2022-06-18 19:00:22+00:00</t>
  </si>
  <si>
    <t>Two more episodes of Exposure left! Catch the last two episodes Sunday and Monday on my channel.
Welcome to Exposure, the only competition show that gives content creators like you the chance to realize your dreams and grow your platforms on the way to becoming the next must-follow sensation. Presented by Samsung.Â #shorts</t>
  </si>
  <si>
    <t>['magic', 'magic trick', 'short', 'shorts', 'tik tok', 'meme', 'tiktoker', 'tiktok', 'lele pons', 'lele', 'tiktok lele pons', 'adam waheed', 'lele pons music video', 'exposure', 'latina', 'content creator', 'influencer', 'competition show', 'game show', 'samsung', 'lele pons se te nota', 'lele pons celoso', 'makeup', 'makeup artist', 'makeup tiktok', 'lele pons piketon', 'exposure season 2', 'funny', 'comedy', 'reality show', 'reality competition', 'show', 'reality tv', 'cash prize', 'vine', 'lgbt', 'vfx', 'cgi', 'animator', 'host']</t>
  </si>
  <si>
    <t>20682jvSuBA</t>
  </si>
  <si>
    <t>How Did They Do That?! Watch Exposure to Find Out!</t>
  </si>
  <si>
    <t>How Did They Do That Watch Exposure to Find Out</t>
  </si>
  <si>
    <t>2022-06-15 19:00:00+00:00</t>
  </si>
  <si>
    <t>Presented by Samsung. Watch the first six episodes of Exposure now! Catch the last two episodes Sunday and Monday on my channel.
Welcome to Exposure, the only competition show that gives content creators like you the chance to realize your dreams and grow your platforms on the way to becoming the next must-follow sensation. Presented by Samsung. #shorts</t>
  </si>
  <si>
    <t>['tour', 'short', 'shorts', 'tik tok', 'meme', 'tiktoker', 'tiktok', 'lele pons', 'lele', 'tiktok lele pons', 'adam waheed', 'lele pons music video', 'exposure', 'latina', 'content creator', 'influencer', 'competition show', 'game show', 'samsung', 'lele pons se te nota', 'lele pons celoso', 'makeup', 'makeup artist', 'makeup tiktok', 'lele pons piketon', 'exposure season 2', 'funny', 'comedy', 'comedian', 'reality show', 'reality competition', 'show', 'reality tv', 'cash prize', 'game show for money', 'vine', 'lgbt', 'vfx', 'cgi', 'animator', 'host']</t>
  </si>
  <si>
    <t>fQvBlBwyIoA</t>
  </si>
  <si>
    <t>The Top 5 Creators Share Their Secrets | Exposure</t>
  </si>
  <si>
    <t>The Top 5 Creators Share Their Secrets Exposure</t>
  </si>
  <si>
    <t>2022-06-13 19:00:22+00:00</t>
  </si>
  <si>
    <t>New episodes here every Sunday and Monday!
Welcome to Exposure, the only competition show that gives content creators like you the chance to realize your dreams and grow your platforms on the way to becoming the next must-follow sensation. Presented by Samsung. 
HOST
â€‹ @Lele Pons : https://www.instagram.com/lelepons
HEAD JUDGE
â€‹ @Adam W : https://www.instagram.com/adamw
GUEST JUDGE
@Colin and Samir : https://www.instagram.com/COLINANDSAMIR
CONTESTANTS
Ben Treat (Stop Motion / Claymation): https://www.instagram.com/franticframes/
Cindy Chen (Avant-Garde Makeup): https://www.instagram.com/cindychendesigns/
Jonah Saesan (Animation / Comedy): https://www.instagram.com/noduhjonah/
Kheumani Stevenson (Upcycle Fashion): https://www.instagram.com/kheumani/
Landon Harvey (Comedian &amp; Ventriloquist): https://www.instagram.com/landonventing
Lonnie Marts (Comedian): https://www.instagram.com/lonnieiiv
Rocio Alquati (Fantasy Folklore): https://www.instagram.com/alquatica
Zahra Hussain (Surreal VFX): https://www.instagram.com/zarooza
SUBSCRIBE HERE â–¶ https://www.youtube.com/channel/UCi9cDo6239RAzPpBZO9y5SA
THANKS FOR WATCHING! :) LIKE &amp; SUBSCRIBE FOR MORE VIDEOS!
-----------------------------------------------------------
FIND ME ON:
Instagram | http://instagram.com/lelepons
Twitter | http://twitter.com/lelepons
Facebook | http://facebook.com/lele
TikTok | tiktok.com/@lelepons
Text Me | https://my.community.com/lelepons
#Lele
#LelePons
#Exposure</t>
  </si>
  <si>
    <t>OiWahRtQGSo</t>
  </si>
  <si>
    <t>I Challenged 5 Creators To Come Up With Crazy Brands | Exposure</t>
  </si>
  <si>
    <t>I Challenged 5 Creators To Come Up With Crazy Brands Exposure</t>
  </si>
  <si>
    <t>2022-06-12 19:00:08+00:00</t>
  </si>
  <si>
    <t>New episodes here every Sunday and Monday!
Welcome to Exposure, the only competition show that gives content creators like you the chance to realize your dreams and grow your platforms on the way to becoming the next must-follow sensation. Presented by Samsung. 
HOST
â€‹ @Lele Pons : https://www.instagram.com/lelepons
HEAD JUDGE
â€‹ @Adam W : https://www.instagram.com/adamw
GUEST JUDGE
@MARILYNHUE:  https://www.instagram.com/MARILYNHUE
CONTESTANTS
Ben Treat (Stop Motion / Claymation): https://www.instagram.com/franticframes/
Cindy Chen (Avant-Garde Makeup): https://www.instagram.com/cindychendesigns/
Jonah Saesan (Animation / Comedy): https://www.instagram.com/noduhjonah/
Kheumani Stevenson (Upcycle Fashion): https://www.instagram.com/kheumani/
Landon Harvey (Comedian &amp; Ventriloquist): https://www.instagram.com/landonventing
Lonnie Marts (Comedian): https://www.instagram.com/lonnieiiv
Rocio Alquati (Fantasy Folklore): https://www.instagram.com/alquatica
Zahra Hussain (Surreal VFX): https://www.instagram.com/zarooza
SUBSCRIBE HERE â–¶ https://www.youtube.com/channel/UCi9cDo6239RAzPpBZO9y5SA
THANKS FOR WATCHING! :) LIKE &amp; SUBSCRIBE FOR MORE VIDEOS!
-----------------------------------------------------------
FIND ME ON:
Instagram | http://instagram.com/lelepons
Twitter | http://twitter.com/lelepons
Facebook | http://facebook.com/lele
TikTok | tiktok.com/@lelepons
Text Me | https://my.community.com/lelepons
#Lele
#LelePons
#Exposure</t>
  </si>
  <si>
    <t>['lele pons', 'lele', 'tiktok lele pons', 'adam waheed', 'Marilyn Hue Tang', 'lele pons music video', 'exposure', 'latina', 'content creator', 'tiktoker', 'tiktok', 'influencer', 'competition show', 'game show', 'samsung', 'lele pons se te nota', 'lele pons celoso', 'makeup', 'makeup artist', 'makeup tiktok', 'lele pons piketon', 'exposure season 2', 'funny', 'comedy', 'comedian', 'reality show', 'reality competition', 'show', 'reality tv', 'cash prize', 'game show for money', 'vine', 'lgbt', 'vfx', 'cgi', 'VFX Artists', 'visual effects', 'animator', 'fashion', 'host']</t>
  </si>
  <si>
    <t>QfwTfmo_xJM</t>
  </si>
  <si>
    <t>So Proud! Exposure Episode 5 this Sunday!</t>
  </si>
  <si>
    <t>So Proud Exposure Episode 5 this Sunday</t>
  </si>
  <si>
    <t>2022-06-11 19:00:17+00:00</t>
  </si>
  <si>
    <t>Presented by Samsung. Watch the four episodes of Exposure now! New episodes every Sunday and Monday right here. 
Welcome to Exposure, the only competition show that gives content creators like you the chance to realize your dreams and grow your platforms on the way to becoming the next must-follow sensation. Presented by Samsung. #shorts</t>
  </si>
  <si>
    <t>['tour', 'short', 'shorts', 'tik tok', 'meme', 'tiktoker', 'tiktok', 'lele pons', 'lele', 'tiktok lele pons', 'adam waheed', 'Marilyn Huetang', 'lele pons music video', 'exposure', 'latina', 'content creator', 'influencer', 'competition show', 'game show', 'samsung', 'lele pons se te nota', 'lele pons celoso', 'makeup', 'makeup artist', 'makeup tiktok', 'lele pons piketon', 'exposure season 2', 'funny', 'comedy', 'comedian', 'reality show', 'reality competition', 'show', 'reality tv', 'cash prize', 'game show for money', 'vine', 'lgbt', 'vfx', 'cgi', 'animator', 'host']</t>
  </si>
  <si>
    <t>RGdYOhDx4CM</t>
  </si>
  <si>
    <t>Exposure Set Tour! Exposure Episode 5 this Sunday!</t>
  </si>
  <si>
    <t>Exposure Set Tour Exposure Episode 5 this Sunday</t>
  </si>
  <si>
    <t>2022-06-10 19:00:09+00:00</t>
  </si>
  <si>
    <t>Presented by Samsung. Watch the first four episodes of Exposure now! New episodes every Sunday and Monday right here. 
Welcome to Exposure, the only competition show that gives content creators like you the chance to realize your dreams and grow your platforms on the way to becoming the next must-follow sensation.</t>
  </si>
  <si>
    <t>['tour', 'short', 'shorts', 'tik tok', 'meme', 'tiktoker', 'tiktok', 'lele pons', 'lele', 'tiktok lele pons', 'adam waheed', 'matt steffanina', 'lele pons music video', 'exposure', 'latina', 'content creator', 'influencer', 'competition show', 'game show', 'samsung', 'lele pons se te nota', 'lele pons celoso', 'makeup', 'makeup artist', 'makeup tiktok', 'lele pons piketon', 'exposure season 2', 'funny', 'comedy', 'comedian', 'reality show', 'reality competition', 'show', 'reality tv', 'cash prize', 'game show for money', 'vine', 'lgbt', 'vfx', 'cgi', 'animator', 'host']</t>
  </si>
  <si>
    <t>Uue6Z8-Pd7E</t>
  </si>
  <si>
    <t>I Tested 6 Creators On Their TikTok Duet Skills | Exposure</t>
  </si>
  <si>
    <t>I Tested 6 Creators On Their TikTok Duet Skills Exposure</t>
  </si>
  <si>
    <t>2022-06-06 19:00:09+00:00</t>
  </si>
  <si>
    <t>New episodes here every Sunday and Monday!
Welcome to Exposure, the only competition show that gives content creators like you the chance to realize your dreams and grow your platforms on the way to becoming the next must-follow sensation. Presented by Samsung. 
HOST
â€‹ @Lele Pons : https://www.instagram.com/lelepons
HEAD JUDGE
â€‹ @Adam W : https://www.instagram.com/adamw
GUEST JUDGE
@Anwar Jibawi : https://www.instagram.com/ANWAR
CONTESTANTS
Ben Treat (Stop Motion / Claymation): https://www.instagram.com/franticframes/
Cindy Chen (Avant-Garde Makeup): https://www.instagram.com/cindychendesigns/
Jonah Saesan (Animation / Comedy): https://www.instagram.com/noduhjonah/
Kheumani Stevenson (Upcycle Fashion): https://www.instagram.com/kheumani/
Landon Harvey (Comedian &amp; Ventriloquist): https://www.instagram.com/landonventing
Lonnie Marts (Comedian): https://www.instagram.com/lonnieiiv
Rocio Alquati (Fantasy Folklore): https://www.instagram.com/alquatica
Zahra Hussain (Surreal VFX): https://www.instagram.com/zarooza
SUBSCRIBE HERE â–¶ https://www.youtube.com/channel/UCi9cDo6239RAzPpBZO9y5SA
THANKS FOR WATCHING! :) LIKE &amp; SUBSCRIBE FOR MORE VIDEOS!
-----------------------------------------------------------
FIND ME ON:
Instagram | http://instagram.com/lelepons
Twitter | http://twitter.com/lelepons
Facebook | http://facebook.com/lele
TikTok | tiktok.com/@lelepons
Text Me | https://my.community.com/lelepons
#Lele
#LelePons
#Exposure</t>
  </si>
  <si>
    <t>['lele pons', 'lele', 'tiktok lele pons', 'adam waheed', 'Anwar Jibawi', 'lele pons music video', 'exposure', 'latina', 'content creator', 'tiktoker', 'tiktok', 'influencer', 'competition show', 'game show', 'samsung', 'lele pons se te nota', 'lele pons celoso', 'makeup', 'makeup artist', 'makeup tiktok', 'lele pons piketon', 'exposure season 2', 'funny', 'comedy', 'comedian', 'reality show', 'reality competition', 'show', 'reality tv', 'cash prize', 'game show for money', 'vine', 'lgbt', 'vfx', 'cgi', 'VFX Artists', 'visual effects', 'animator', 'fashion', 'host']</t>
  </si>
  <si>
    <t>U23QdtgGS_Y</t>
  </si>
  <si>
    <t>I Challenged 7 Creators to Make a 90s Sitcom | Exposure</t>
  </si>
  <si>
    <t>I Challenged 7 Creators to Make a 90s Sitcom Exposure</t>
  </si>
  <si>
    <t>2022-06-05 19:00:14+00:00</t>
  </si>
  <si>
    <t>New episodes here every Sunday and Monday!
Welcome to Exposure, the only competition show that gives content creators like you the chance to realize your dreams and grow your platforms on the way to becoming the next must-follow sensation. Presented by Samsung. 
HOST
â€‹ @Lele Pons : https://www.instagram.com/lelepons
HEAD JUDGE
â€‹ @Adam W  : https://www.instagram.com/adamw
GUEST JUDGE
@PatrickStarrr :  https://www.instagram.com/PATRICKSTARRR
CONTESTANTS
Ben Treat (Stop Motion / Claymation): https://www.instagram.com/franticframes/
Cindy Chen (Avant-Garde Makeup): https://www.instagram.com/cindychendesigns/
Jonah Saesan (Animation / Comedy): https://www.instagram.com/noduhjonah/
Kheumani Stevenson (Upcycle Fashion): https://www.instagram.com/kheumani/
Landon Harvey (Comedian &amp; Ventriloquist): https://www.instagram.com/landonventing
Lonnie Marts (Comedian): https://www.instagram.com/lonnieiiv
Rocio Alquati (Fantasy Folklore): https://www.instagram.com/alquatica
Zahra Hussain (Surreal VFX): https://www.instagram.com/zarooza
SUBSCRIBE HERE â–¶ https://www.youtube.com/channel/UCi9cDo6239RAzPpBZO9y5SA
THANKS FOR WATCHING! :) LIKE &amp; SUBSCRIBE FOR MORE VIDEOS!
-----------------------------------------------------------
FIND ME ON:
Instagram | http://instagram.com/lelepons
Twitter | http://twitter.com/lelepons
Facebook | http://facebook.com/lele
TikTok | tiktok.com/@lelepons
Text Me | https://my.community.com/lelepons
#Lele
#LelePons
#Exposure</t>
  </si>
  <si>
    <t>['lele pons', 'lele', 'tiktok lele pons', 'adam waheed', 'Patrick Starrr', 'lele pons music video', 'exposure', 'latina', 'content creator', 'tiktoker', 'tiktok', 'influencer', 'competition show', 'game show', 'samsung', 'lele pons se te nota', 'lele pons celoso', 'makeup', 'makeup artist', 'makeup tiktok', 'lele pons piketon', 'exposure season 2', 'funny', 'comedy', 'comedian', 'reality show', 'reality competition', 'show', 'reality tv', 'cash prize', 'game show for money', 'vine', 'lgbt', 'vfx', 'cgi', 'VFX Artists', 'visual effects', 'animator', 'fashion', 'host']</t>
  </si>
  <si>
    <t>EnlfyXAYtno</t>
  </si>
  <si>
    <t>Cast Me in a Telenovela! Exposure Episode 3 this Sunday!</t>
  </si>
  <si>
    <t>Cast Me in a Telenovela Exposure Episode 3 this Sunday</t>
  </si>
  <si>
    <t>2022-06-04 19:00:09+00:00</t>
  </si>
  <si>
    <t>Watch the first two episodes of Exposure now! New episodes every Sunday and Monday right here. 
Welcome to Exposure, the only competition show that gives content creators like you the chance to realize your dreams and grow your platforms on the way to becoming the next must-follow sensation. Presented by Samsung.</t>
  </si>
  <si>
    <t>['short', 'shorts', 'tik tok', 'meme', 'tiktoker', 'tiktok', 'lele pons', 'lele', 'tiktok lele pons', 'adam waheed', 'matt steffanina', 'lele pons music video', 'exposure', 'latina', 'content creator', 'influencer', 'competition show', 'game show', 'samsung', 'lele pons se te nota', 'lele pons celoso', 'makeup', 'makeup artist', 'makeup tiktok', 'lele pons piketon', 'exposure season 2', 'funny', 'comedy', 'comedian', 'reality show', 'show', 'reality tv', 'cash prize', 'game show for money', 'vine', 'lgbt', 'fashion', 'host', 'telenovela', 'novela', 'la rosa de guadalupe']</t>
  </si>
  <si>
    <t>gLxW4_SBseY</t>
  </si>
  <si>
    <t>Music Video Challenge! Watch Exposure Episode 2!</t>
  </si>
  <si>
    <t>Music Video Challenge Watch Exposure Episode 2</t>
  </si>
  <si>
    <t>2022-06-01 20:00:13+00:00</t>
  </si>
  <si>
    <t>Watch the first two episodes of Exposure now! New episodes every Sunday and Monday right here. 
Welcome to Exposure, the only competition show that gives content creators like you the chance to realize your dreams and grow your platforms on the way to becoming the next must-follow sensation. Presented by Samsung.
#shorts</t>
  </si>
  <si>
    <t>['short', 'shorts', 'tik tok', 'meme', 'tiktoker', 'tiktok', 'lele pons', 'lele', 'tiktok lele pons', 'adam waheed', 'matt steffanina', 'lele pons music video', 'exposure', 'latina', 'content creator', 'influencer', 'competition show', 'game show', 'samsung', 'lele pons se te nota', 'lele pons celoso', 'makeup', 'makeup artist', 'makeup tiktok', 'lele pons piketon', 'exposure season 2', 'funny', 'comedy', 'comedian', 'reality show', 'reality competition', 'show', 'reality tv', 'cash prize', 'game show for money', 'vine', 'lgbt', 'vfx', 'cgi', 'animator', 'fashion', 'host']</t>
  </si>
  <si>
    <t>DHHa5KkwOD8</t>
  </si>
  <si>
    <t>I Challenged 8 Creators To Make A Viral TikTok Dance | Exposure</t>
  </si>
  <si>
    <t>I Challenged 8 Creators To Make A Viral TikTok Dance Exposure</t>
  </si>
  <si>
    <t>2022-05-30 19:00:12+00:00</t>
  </si>
  <si>
    <t>New episodes here every Sunday and Monday!
Welcome to Exposure, the only competition show that gives content creators like you the chance to realize your dreams and grow your platforms on the way to becoming the next must-follow sensation. Presented by Samsung. 
HOST
â€‹ @Lele Pons : https://www.instagram.com/lelepons
HEAD JUDGE
â€‹ @Adam W : https://www.instagram.com/adamw
GUEST JUDGE
@Matt Steffanina : https://www.instagram.com/MATTSTEFFANINA
CONTESTANTS
Ben Treat (Stop Motion / Claymation): https://www.instagram.com/franticframes/
Cindy Chen (Avant-Garde Makeup): https://www.instagram.com/cindychendesigns/
Jonah Saesan (Animation / Comedy): https://www.instagram.com/noduhjonah/
Kheumani Stevenson (Upcycle Fashion): https://www.instagram.com/kheumani/
Landon Harvey (Comedian &amp; Ventriloquist): https://www.instagram.com/landonventing
Lonnie Marts (Comedian): https://www.instagram.com/lonnieiiv
Rocio Alquati (Fantasy Folklore): https://www.instagram.com/alquatica
Zahra Hussain (Surreal VFX): https://www.instagram.com/zarooza
SUBSCRIBE HERE â–¶ https://www.youtube.com/channel/UCi9cDo6239RAzPpBZO9y5SA
THANKS FOR WATCHING! :) LIKE &amp; SUBSCRIBE FOR MORE VIDEOS!
-----------------------------------------------------------
FIND ME ON:
Instagram | http://instagram.com/lelepons
Twitter | http://twitter.com/lelepons
Facebook | http://facebook.com/lele
TikTok | tiktok.com/@lelepons
Text Me | https://my.community.com/lelepons
#Lele
#LelePons
#Exposure</t>
  </si>
  <si>
    <t>['lele pons', 'lele', 'tiktok lele pons', 'adam waheed', 'Matt Steffanina', 'lele pons music video', 'exposure', 'latina', 'content creator', 'tiktoker', 'tiktok', 'influencer', 'competition show', 'game show', 'samsung', 'lele pons se te nota', 'lele pons celoso', 'makeup', 'makeup artist', 'makeup tiktok', 'lele pons piketon', 'exposure season 2', 'funny', 'comedy', 'comedian', 'reality show', 'reality competition', 'show', 'reality tv', 'cash prize', 'game show for money', 'vine', 'lgbt', 'vfx', 'cgi', 'VFX Artists', 'visual effects', 'animator', 'fashion', 'host']</t>
  </si>
  <si>
    <t>Xm7tzOMviEw</t>
  </si>
  <si>
    <t>I Challenged 8 Creators To Compete For $250K | Exposure</t>
  </si>
  <si>
    <t>I Challenged 8 Creators To Compete For 250K Exposure</t>
  </si>
  <si>
    <t>2022-05-29 19:00:11+00:00</t>
  </si>
  <si>
    <t>New episodes here every Sunday and Monday!
Welcome to Exposure, the only competition show that gives content creators like you the chance to realize your dreams and grow your platforms on the way to becoming the next must-follow sensation. Presented by Samsung. 
HOST
â€‹ @Lele Pons : https://www.instagram.com/lelepons
HEAD JUDGE
â€‹ @Adam W : https://www.instagram.com/adamw
GUEST JUDGE
@Hannah Stocking :  https://www.instagram.com/hannahstocking
CONTESTANTS
Ben Treat (Stop Motion / Claymation): https://www.instagram.com/franticframes/
Cindy Chen (Avant-Garde Makeup): https://www.instagram.com/cindychendesigns/
Jonah Saesan (Animation / Comedy): https://www.instagram.com/noduhjonah/
Kheumani Stevenson (Upcycle Fashion): https://www.instagram.com/kheumani/
Landon Harvey (Comedian &amp; Ventriloquist): https://www.instagram.com/landonventing
Lonnie Marts (Comedian): https://www.instagram.com/lonnieiiv
Rocio Alquati (Fantasy Folklore): https://www.instagram.com/alquatica
Zahra Hussain (Surreal VFX): https://www.instagram.com/zarooza
SUBSCRIBE HERE â–¶ https://www.youtube.com/channel/UCi9cDo6239RAzPpBZO9y5SA
THANKS FOR WATCHING! :) LIKE &amp; SUBSCRIBE FOR MORE VIDEOS!
-----------------------------------------------------------
FIND ME ON:
Instagram | http://instagram.com/lelepons
Twitter | http://twitter.com/lelepons
Facebook | http://facebook.com/lele
TikTok | tiktok.com/@lelepons
Text Me | https://my.community.com/lelepons""
#Lele
#LelePons
#Exposure</t>
  </si>
  <si>
    <t>['lele pons', 'lele', 'tiktok lele pons', 'adam waheed', 'hannah stocking', 'lele pons music video', 'exposure', 'latina', 'content creator', 'tiktoker', 'tiktok', 'influencer', 'competition show', 'game show', 'samsung', 'lele pons se te nota', 'lele pons celoso', 'makeup', 'makeup artist', 'makeup tiktok', 'lele pons piketon', 'exposure season 2', 'funny', 'comedy', 'comedian', 'reality show', 'reality competition', 'show', 'reality tv', 'cash prize', 'game show for money', 'vine', 'lgbt', 'vfx', 'cgi', 'VFX Artists', 'visual effects', 'animator', 'fashion', 'host']</t>
  </si>
  <si>
    <t>GwJqgJFcFXg</t>
  </si>
  <si>
    <t>THIS IS EXPOSURE! First Episode Tomorrow!</t>
  </si>
  <si>
    <t>THIS IS EXPOSURE First Episode Tomorrow</t>
  </si>
  <si>
    <t>2022-05-28 19:00:04+00:00</t>
  </si>
  <si>
    <t>This is Exposure! New episodes every Sunday and Monday right here. 
Welcome to Exposure, the only competition show that gives content creators like you the chance to realize your dreams and grow your platforms on the way to becoming the next must-follow sensation. Presented by Samsung.
#lele #lelepons #shorts</t>
  </si>
  <si>
    <t>['short', 'shorts', 'tik tok', 'meme', 'tiktoker', 'tiktok', 'lele pons', 'lele', 'tiktok lele pons', 'adam waheed', 'hannah stocking', 'lele pons music video', 'exposure', 'latina', 'content creator', 'influencer', 'competition show', 'game show', 'samsung', 'lele pons se te nota', 'lele pons celoso', 'makeup', 'makeup artist', 'makeup tiktok', 'lele pons piketon', 'exposure season 2', 'funny', 'comedy', 'comedian', 'reality show', 'reality competition', 'show', 'reality tv', 'cash prize', 'game show for money', 'vine', 'lgbt', 'vfx', 'cgi', 'animator', 'fashion', 'host']</t>
  </si>
  <si>
    <t>pKs1ZmmmI0g</t>
  </si>
  <si>
    <t>Iâ€™m Hosting Exposure! | (Official Trailer)</t>
  </si>
  <si>
    <t>Im Hosting Exposure Official Trailer</t>
  </si>
  <si>
    <t>2022-05-17 16:00:33+00:00</t>
  </si>
  <si>
    <t>Exposure premieres Sunday, May 29th.
New episodes right here every Sunday and Monday!
Welcome to Exposure, the only competition show that gives content creators like you the chance to realize your dreams and grow your platforms on the way to becoming the next must-follow sensation. Presented by Samsung. 
HOST
â€‹ @Lele Pons : https://www.instagram.com/lelepons
HEAD JUDGE
â€‹ @Adam W : https://www.instagram.com/adamw
GUEST JUDGES soon to be announced!
CONTESTANTS
Ben Treat (Stop Motion / Claymation): https://www.instagram.com/franticframes/
Cindy Chen (Avant-Garde Makeup): https://www.instagram.com/cindychendesigns/
Jonah Saesan (Animation / Comedy): https://www.instagram.com/noduhjonah/
Kheumani Stevenson (Upcycle Fashion): https://www.instagram.com/kheumani/
Landon Harvey (Comedian &amp; Ventriloquist): https://www.instagram.com/landonventing
Lonnie Marts (Comedian): https://www.instagram.com/lonnieiiv
Rocio Alquati (Fantasy Folklore): https://www.instagram.com/alquatica
Zahra Hussain (Surreal VFX): https://www.instagram.com/zarooza
SUBSCRIBE HERE â–¶ https://www.youtube.com/channel/UCi9cDo6239RAzPpBZO9y5SA
THANKS FOR WATCHING! :) LIKE &amp; SUBSCRIBE FOR MORE VIDEOS!
-----------------------------------------------------------
FIND ME ON:
Instagram | http://instagram.com/lelepons
Twitter | http://twitter.com/lelepons
Facebook | http://facebook.com/lele
TikTok | tiktok.com/@lelepons
Text Me | https://my.community.com/lelepons"
#Lele
#LelePons
#Exposure</t>
  </si>
  <si>
    <t>thhHyQunTu0</t>
  </si>
  <si>
    <t>Lele Pons, Kim Loaiza - Piketona (Official Video)</t>
  </si>
  <si>
    <t>Lele Pons Kim Loaiza Piketona Official Video</t>
  </si>
  <si>
    <t>2022-04-06 23:00:12+00:00</t>
  </si>
  <si>
    <t>LISTEN TO PIKETONA â–¶ https://lelepons.lnk.to/piketona
WATCH MORE â–¶ https://youtube.com/playlist?list=PLmjMRs-v1tgTWmpYuBPugvLqBXVz5H-vP
SUBSCRIBE HERE â–¶ http://youtube.com/channel/UCi9cDo6239RAzPpBZO9y5SA?sub_confirmation=1
THANKS FOR WATCHING! :) LIKE &amp; SUBSCRIBE FOR MORE VIDEOS!
-----------------------------------------------------------
FIND ME ON:
Instagram | http://instagram.com/lelepons
Twitter | http://twitter.com/lelepons
Facebook | http://facebook.com/lele 
TikTok | https://vm.tiktok.com/4CfRTg
Text Me | https://my.community.com/lelepons
#Lele
#LelePons
#KimLoaiza 
#Piketona</t>
  </si>
  <si>
    <t>['Lele Pons', 'Kim Loaiza', 'Piketona', 'Lele', 'lele kim', 'Lele pons piketona', 'Lele pons Kim Loaiza', 'Kim loazia piketona', 'lele kim piketona', 'lele', 'Kimberly loaiza canciÃ³n', 'Kimberly loaiza', 'Kim loaiza canciÃ³n', 'piketona lele', 'piquetona', 'piquetona Lele pons', 'piquetona Kim loaiza', 'piquetona Kim lele', 'Lele pons canciÃ³n', 'nueva musica', 'se te nota', 'se te nota Lele pons', 'se te nota lele', 'guayana se te nota', 'jd pantoja', 'jd pantoja y kim loaiza', 'Juan de Dios kim loaiza', 'Kimberly Juan de Dios']</t>
  </si>
  <si>
    <t>my75NR8rRbc</t>
  </si>
  <si>
    <t>Lele Pons - Let it Snow (Navidad, Navidad, Navidad) Official Music Video</t>
  </si>
  <si>
    <t>Lele Pons Let it Snow Navidad Navidad Navidad Official Music Video</t>
  </si>
  <si>
    <t>2021-11-12 01:00:08+00:00</t>
  </si>
  <si>
    <t>WATCH PIKETONA MUSIC VIDEO â–¶ https://youtu.be/thhHyQunTu0
LISTEN TO LET IT SNOW ON ALL STREAMING PLATFORMS â–¶ https://lelepons.lnk.to/letitsnow
MORE MUSIC â–¶ https://youtube.com/playlist?list=PLmjMRs-v1tgSnfOSO3wUJ2z6EdAq7s5Cs
SUBSCRIBE HERE â–¶ http://youtube.com/channel/UCi9cDo6239RAzPpBZO9y5SA?sub_confirmation=1 
FIND ME ON: 
TikTok | https://tiktok.com/@lelepons 
Instagram | https://instagram.com/lelepons
Twitter | http://twitter.com/lelepons 
Facebook | http://facebook.com/lele 
Text Me | https://my.community.com/lelepons
Shots Studios Channels:
@Anwar Jibawi 
@Anwar's Kitchen 
@Awkward Puppets 
@Benny the Bee 
@Delaney Glazer 
@Hannah Stocking 
@Juanpa Zurita Comedy 
@Lele Pons 
@Rudy Mancuso 
@Shots Studios 
#Lele
#LelePons
#LetItSnow</t>
  </si>
  <si>
    <t>['Lele Pons - Let it Snow (Navidad', 'Navidad', 'Navidad) Official Music Video', 'lele pons', 'lele', 'pons', 'christmas music', 'let it snow', 'navidad', 'christmas songs', 'christmas playlist', 'christmas music playlist', 'let it snow lele', 'lele christmas', 'lele pons music', 'lele pons new music', 'feliz navidad', 'anwar jibawi', 'hannah stocking', 'rudy mancuso', 'guaynaa', 'awkward puppets', 'lele guaynaa', 'se te nota', 'celoso', 'abajo y aribba', 'al lau', 'bloqueo', 'bubble gum', 'volar', 've te pala', 'dicen', 'holiday music']</t>
  </si>
  <si>
    <t>oAnh1Gl_ryA</t>
  </si>
  <si>
    <t>Lele Pons, Juhn - Abajo y Arriba (Official Video)</t>
  </si>
  <si>
    <t>Lele Pons Juhn Abajo y Arriba Official Video</t>
  </si>
  <si>
    <t>2021-08-20 15:00:06+00:00</t>
  </si>
  <si>
    <t>WATCH PIKETONA MUSIC VIDEO â–¶ https://youtu.be/thhHyQunTu0
LISTEN TO ABAJO Y ARRIBA ON ALL STREAMING PLATFORMS â–¶ Https://lelepons.lnk.to/Abajoyarriba
MORE MUSIC â–¶  https://youtube.com/playlist?list=PLmjMRs-v1tgSnfOSO3wUJ2z6EdAq7s5Cs
SUBSCRIBE HERE â–¶ http://youtube.com/channel/UCi9cDo6239RAzPpBZO9y5SA?sub_confirmation=1 
FIND ME ON: 
TikTok | https://tiktok.com/@lelepons 
Instagram | https://instagram.com/lelepons
Twitter | http://twitter.com/lelepons 
Facebook | http://facebook.com/lele 
Text Me | https://my.community.com/lelepons
FOLLOW JUHN:
YouTube | https://youtube.com/channel/UCTeE0q8xCsbCBL4npUWDPFgI
Instagram | https://instagram.com/JuhnElAllStar
Twitter | https://twitter.com/JuhnElAllStar
TikTok | https://tiktok.com/@juhn
Facebook | https://facebook.com/JuhnOfficial
#Lele
#LelePons
#Juhn
#AbajoYArriba
Lele Pons,  @Juhn   - Abajo y Arriba (Official Video)</t>
  </si>
  <si>
    <t>['lele pons', 'juhn', 'juhn el all star', 'abajo y arriba', 'arriba y abajo', 'lele pons abajo y arriba', 'juhn abajo y arriba', 'abajo y arriba lele pons', 'abajo y arriba juhn', 'juhn arriba', 'lele arriba', 'arriba lele', 'abajo lele', 'abajo juhn', 'official video', 'lele pons se te nota', 'lele', 'guaynaa', 'juhn bandido', 'myke towers', 'reggaeton', 'reggaeton 2021', 'juhn fragancia', 'bep', 'black eyed peas', 'hit it', 'bep hit it', 'black eyed peas hit it', 'lele hit it', 'lele pons black eyed peas', 'jay wheeler']</t>
  </si>
  <si>
    <t>IFmGZay07fg</t>
  </si>
  <si>
    <t>Lele Pons - Al Lau (Official Music Video)</t>
  </si>
  <si>
    <t>Lele Pons Al Lau Official Music Video</t>
  </si>
  <si>
    <t>2021-05-14 00:00:16+00:00</t>
  </si>
  <si>
    <t>WATCH PIKETONA MUSIC VIDEO â–¶ https://youtu.be/thhHyQunTu0
LISTEN TO AL LAU ON ALL STREAMING PLATFORMS â–¶ https://lelepons.lnk.to/AlLau
MORE MUSIC â–¶  https://youtube.com/playlist?list=PLmjMRs-v1tgSnfOSO3wUJ2z6EdAq7s5Cs
SUBSCRIBE HERE â–¶ http://youtube.com/channel/UCi9cDo6239RAzPpBZO9y5SA?sub_confirmation=1 
FIND ME ON: 
TikTok | https://tiktok.com/@lelepons 
Instagram | https://instagram.com/lelepons
Twitter | http://twitter.com/lelepons 
Facebook | http://facebook.com/lele 
Text Me | https://my.community.com/lelepons
#Lele
#LelePons
#AlLau
Lele Pons - Al Lau (Official Music Video)</t>
  </si>
  <si>
    <t>['Lele Pons - Al Lau (Official Music Video)', 'Lele Pons', 'guaynaa', 'bubble gum', 'lele pons bubble gum', 'se te nota', 'lele pons se te nota', 'se te nota lele pons', 'lele se te nota', 'guaynaa rebota', 'Lele Pons - Celoso', 'Lele Pons Juanpa - Downtown', 'reggaeton 2021', 'reggaeton nuevo', 'bubblegum', 'lele pons music', 'lele pons song', 'lele new song', 'ozuna anuel aa', 'Anuel AA &amp; Ozuna - Antes (Video Oficial)', 'al lau', 'lele pons al lau', 'al lau lele pons', 'lele al lau', 'se te nota lele', 'guaina']</t>
  </si>
  <si>
    <t>Csr5er3NHCY</t>
  </si>
  <si>
    <t>Lele Pons &amp; Yandel - Bubble Gum (Official Music Video)</t>
  </si>
  <si>
    <t>Lele Pons Yandel Bubble Gum Official Music Video</t>
  </si>
  <si>
    <t>2021-01-22 00:00:33+00:00</t>
  </si>
  <si>
    <t>WATCH PIKETONA MUSIC VIDEO â–¶ https://youtu.be/thhHyQunTu0
"BUBBLE GUM" OUT NOW EVERYWHERE â–¶ http://lelepons.lnk.to/Bubble_Gum
MORE MUSIC â–¶  https://youtube.com/playlist?list=PLmjMRs-v1tgSnfOSO3wUJ2z6EdAq7s5Cs
SUBSCRIBE HERE â–¶ http://youtube.com/channel/UCi9cDo6239RAzPpBZO9y5SA?sub_confirmation=1 
-----------------------------------------------------------------------------
THANKS FOR WATCHING! :) LIKE &amp; SUBSCRIBE FOR MORE VIDEOS!
FIND ME ON: 
TikTok | https://tiktok.com/@lelepons 
Instagram | https://instagram.com/lelepons
Twitter | http://twitter.com/lelepons 
Facebook | http://facebook.com/lele 
Text Me | https://my.community.com/lelepons 
FOLLOW YANDEL:
TikTok | https://tiktok.com/@yandel
Instagram | https://instagram.com/yandel
Twitter | https://twitter.com/yandeloficial
Facebook | https://facebook.com/YandelelOficial
LYRICS:
Sourbeat
Bonfire
Dale Bom Bom Bom
Ay que rico sabe
Delicioso lo que traje
Lollipop lollipop
CazÃ¡ndolo flow robo cop
Se me saliÃ³ lo de salvaje
Bubble gum
Bubble gum
Bubble gum
Bubble gum
Ay que rico sabe mi bubble gum
Todo el mundo quiere de mi bubble gum
Porque tengo talento con mi bubble gum
Bubble gum
Bubble gum
Bubble gum
Bubble gum
Ay que rico sabe mi bubble gum
Todo el mundo quiere de mi bubble gum
Porque tengo talento con mi bubble gum
Bubble gum
Bubble gum
Los tengo corriendo como Forrest Gump
Yo soy la corriente, soy la presiÃ³n
Ahora todos quieren con Lele Pons
Bailando se van las horas
El tiempo no perdona
Nuestro momento es ahora
El momento es ahora
Bailando se van las horas
El tiempo no perdona
Nuestro momento es ahora
El momento es ahora
Dale paâ€™ aca
Vente que hoy se sale
No me compares no somos iguales
Ponme reggaetÃ³n que me voy pal party
Dile Yandel sube no le bajes
TÃº tiene masticable ese 
Bubble gum
Bubble gum
Bubble gum
Bubble gum
Bubble gum
Bubble gum
Yo quiero un pedazo de tu 
Bubble gum
Bubble gum
Bubble gum
Bubble gum
Bubble gum
Bubble gum
Que talento tiene con el
Bubble gum
Bubble gum
Bubble gum
Bubble gum
Bubble gum
Bubble gum
Oloroso y jugosito el
Bubble gum
Bubble gum
Bubble gum
Bubble gum
Bubble gum
Bubble gum
Si lo baila
Ella lo baila
Si lo baila
Ã‰l lo baila
Ella lo baila
Como lo baila
Como lo baila
Como lo baila
AsÃ­ lo mueve
lo mueve
lo mueve
AsÃ­ lo mueve
lo mueve
lo mueve
AsÃ­ lo mueve
lo mueve
lo mueve
Bubble bubble gum
Bubble gum
Bubble gum
Bubble gum
Bubble gum
Bubble gum
Bubble gum
Ay que rico sabe mi bubble gum
Todo el mundo quiere de mi bubble gum
Porque tengo talento con mi bubble gum
Bubble gum
Bubble gum
Bubble gum
Bubble gum
Ay que rico sabe mi bubble gum
Todo el mundo quiere de mi bubble gum
Porque tengo talento con mi bubble gum
#Lele 
#LelePons  
#BubbleGum
#Yandel
Lele Pons &amp; Yandel - Bubble Gum (Official Music Video)</t>
  </si>
  <si>
    <t>['Lele Pons', 'yandel', 'guaynaa', 'bubble gum', 'lele pons bubble gum', 'yandel bubble gum', 'se te nota', 'bubble gum lele pons', 'lele pons se te nota', 'se te nota lele pons', 'lele se te nota', 'guaynaa rebota', 'Lele Pons - Celoso', 'Lele Pons Juanpa - Downtown', 'Bad Bunny x Jhay Cortez - DÃ¡kiti', 'reggaeton 2021', 'reggaeton nuevo', 'bubblegum', 'babel gum', 'babelgum', 'lele pons music', 'lele pons song', 'lele new song', 'ozuna anuel aa', 'Anuel AA &amp; Ozuna - Antes (Video Oficial)', 'lele pons &amp; guaynaa - se te nota']</t>
  </si>
  <si>
    <t>BHkxKmr4Ffg</t>
  </si>
  <si>
    <t>Lele Pons &amp; Guaynaa - Se Te Nota (Official Music Video)</t>
  </si>
  <si>
    <t>Lele Pons Guaynaa Se Te Nota Official Music Video</t>
  </si>
  <si>
    <t>2020-09-03 23:00:16+00:00</t>
  </si>
  <si>
    <t>WATCH PIKETONA MUSIC VIDEO â–¶ https://youtu.be/thhHyQunTu0
WATCH "SE TE NOTA" BEHIND THE SCENES â–¶ https://youtu.be/c6c0LPwv1mk 
WATCH "SE TE NOTA" DANCE VIDEO â–¶ https://youtu.be/iWUUx0sQF7Q 
â€œSE TE NOTAâ€ OUT NOW EVERYWHERE â–¶ http://lelepons.lnk.to/SeTeNota 
WATCH "SE TE NOTA" ON THE TONIGHT SHOW WITH JIMMY FALLON â–¶ https://youtu.be/7eT2r2wdoAk 
MORE MUSIC â–¶ https://www.youtube.com/playlist?list=PLmjMRs-v1tgSnfOSO3wUJ7s6E 
SUBSCRIBE HERE â–¶ http://youtube.com/channel/UCi9cDo6239RAzPpBZO9y5SA?sub_confirmation=1 
-----------------------------------------------------------------------------
THANKS FOR WATCHING! :) LIKE &amp; SUBSCRIBE FOR MORE VIDEOS!
FIND ME ON: 
TikTok | https://tiktok.com/@lelepons 
Instagram | http: //instagram.com/lelepons
Twitter | http://twitter.com/lelepons 
Facebook | http://facebook.com/lele 
Text Me | https://my.community.com/lelepons 
GUAYNAA: 
TikTok | https://tiktok.com/@yosoyguaynaa 
Instagram | https://instagram.com/guaynaa 
Twitter | https://twitter.com/Guaynaa_ 
Facebook | https://facebook.com/Guaynaa 
YouTube | https://youtube.com/channel/UCMCiKO21-niWqCIW4LA170w
Channels:
@Anwar Jibawi 
@Awkward Puppets 
@Benny the Bee 
@Delaney Glazer 
@Hannah Stocking 
@Juanpa Zurita Comedy 
@Lele Pons 
@Rudy Mancuso 
@Shots Studios 
#Lele 
#LelePons  
#SeTeNota  
#Guaynaa 
Lele Pons &amp; Guaynaa - Se Te Nota (Official Music Video)</t>
  </si>
  <si>
    <t>['Lele Pons', 'guaynaa', 'se te nota', 'Lele Pons &amp; Guaynaa - Se Te Nota', 'lele pons se te nota', 'se te nota lele pons', 'lele se te nota', 'guaynaa se te nota', 'se te nota guaynaa', 'guaynaa y lele', 'rebota', 'guaynaa rebota', 'celoso', 'shots studios', 'reggaeton 2020', 'lele', 'Lele Pons Matt Hunter - Dicen', 'Lele Pons - Celoso', 'Lele Pons Fuego - Bloqueo', 'Lele Pons Aitana - Telefono', 'Lele Pons Juanpa - Downtown', 'Ozuna - Caramelo', 'Bad Bunny x Jhay Cortez - DÃ¡kiti', 'Maluma &amp; The Weeknd - HawÃ¡i Remix']</t>
  </si>
  <si>
    <t>yCvFVQjcCio</t>
  </si>
  <si>
    <t>I'm My Own Worst Enemy | The Secret Life of Lele Pons</t>
  </si>
  <si>
    <t>Im My Own Worst Enemy The Secret Life of Lele Pons</t>
  </si>
  <si>
    <t>2020-06-23 16:00:09+00:00</t>
  </si>
  <si>
    <t>After years of self reflection and therapy, Lele takes full responsibility and owns up to a big mistake that cost her a friendship and almost her career. Opening up about the pain from that situation and the lessons learned, Lele continues to work through her mental health treatments and commitment to getting better each day. During this humbling process, Lele finds hope in a new friendship with Comedian/TV Host, Howie Mandel, who not only shares similar mental health struggles but is an inspiration and example of how coping with these conditions is not only possible but shows you can be highly successful in doing so.
If you or someone you know needs help, find resources in your area from the International OCD Foundation: https://iocdf.org/?s=+&amp;post_type%5B%5D=iocdf_provider&amp;post_type%5B%5D=iocdf_clinic&amp;post_type%5B%5D=iocdf_support_group&amp;post_type%5B%5D=iocdf_program&amp;search-type=provider
Produced by: Shots Studios
Directed by: Alicia Zubikowski
0:00 Dealing With OCD
2:29 Howie Mandel
6:47 Ignoring Problems
10:08 Living With OCD
14:00 In The Studio
17:57 Planning The Future
19:57 Looking Forward
Watch Episodes Here â–¶ https://www.youtube.com/watch?v=USfoQp_Py4I&amp;list=PLmjMRs-v1tgRvIN1rqT2x35S2F5QvTW_j</t>
  </si>
  <si>
    <t>['lele', 'lele pons', 'shots', 'shots studios', 'hannah stocking', 'howie mandel', 'ocd', 'obsessive compulsive disorder', 'tourettes', 'tourettes syndrome', 'mental health', 'mental illness', 'wellbeing', 'lgbt', 'gay', 'vine', 'viner', 'tik tok', 'creator', 'youtuber', 'influencer', 'latin', 'latina', 'latino', 'latinx', 'hispanic', 'venezuela', 'therapy', 'Lele Pons &amp; Guaynaa - Se Te Nota']</t>
  </si>
  <si>
    <t>50CRFAYQXFw</t>
  </si>
  <si>
    <t>The Internet Hates Me | The Secret Life of Lele Pons</t>
  </si>
  <si>
    <t>The Internet Hates Me The Secret Life of Lele Pons</t>
  </si>
  <si>
    <t>2020-06-16 16:00:10+00:00</t>
  </si>
  <si>
    <t>Battling internet bullying and dealing with thousands of negative comments daily, Lele feels the weight of the world on her shoulders while she deals with a hectic schedule, music demands and faces heartbreak in her homeland of Venezuela. Overcoming criticism and backlash, Lele prioritizes her humanitarian efforts over hate while taking center stage in a global crisis. 
If you or someone you know needs help, visit STOMP Out Bullying for resources &amp; support: https://www.stompoutbullying.org/get-help/
Produced by: Shots Studios
Directed by: Alicia Zubikowski
0:00 An Easy Target
2:07 Therapy
4:56 Singing
9:10 Venezuela Aid Live
13:50 Hanging With Branson
18:18 On Stage
21:50 Online Bullying
25:43 Abuse
Watch Episodes Here â–¶ https://www.youtube.com/watch?v=USfoQp_Py4I&amp;list=PLmjMRs-v1tgRvIN1rqT2x35S2F5QvTW_j</t>
  </si>
  <si>
    <t>['lele', 'lele pons', 'shots', 'shots studios', 'hannah stocking', 'howie mandel', 'ocd', 'obsessive compulsive disorder', 'tourettes', 'tourettes syndrome', 'mental health', 'mental illness', 'wellbeing', 'lgbt', 'gay', 'vine', 'viner', 'tik tok', 'creator', 'youtuber', 'influencer', 'latin', 'latina', 'latino', 'latinx', 'hispanic', 'venezuela', 'therapy', 'rudy mancuso', 'anwar jibawi', 'juanpa zurita', 'James Charles Instant Influencer', 'depression', 'adhd', 'lgbtq', 'tik tok trends', 'latin music', 'celoso', 'volar', 'bloqueo', 'vete pa la', 'Lele Pons &amp; Guaynaa - Se Te Nota']</t>
  </si>
  <si>
    <t>vuj5MoM2i9s</t>
  </si>
  <si>
    <t>I Have Tourettes | The Secret Life of Lele Pons</t>
  </si>
  <si>
    <t>I Have Tourettes The Secret Life of Lele Pons</t>
  </si>
  <si>
    <t>2020-06-09 16:00:13+00:00</t>
  </si>
  <si>
    <t>They say it takes a village and lucky for Lele, she has a strong support team who helps her through each day allowing her to flourish in her career yet always put working on herself first. With the recent onset of motor and vocal tics, Lele acknowledges that what she experienced as a 11 year old is now back and she is challenged both personally and professionally living with Tourette Syndrome.
If you or someone you know needs help, find resources in your area from the Tourette Association of America: https://tourette.org/resources/overview/
International resources are also available:  https://tourette.org/about-us/partner-network/international/
Produced by: Shots Studios
Directed by: Alicia Zubikowski
0:00 Living With Mom
4:45 Therapy
7:23 Brainstorming
10:56 Work Ethic
12:08 NBI Ranch
16:05 Management
18:54 Coping
20:32 NBI Session
Watch Episodes Here â–¶ https://www.youtube.com/watch?v=USfoQp_Py4I&amp;list=PLmjMRs-v1tgRvIN1rqT2x35S2F5QvTW_j</t>
  </si>
  <si>
    <t>_sGlbF36L4g</t>
  </si>
  <si>
    <t>My Dad is Gay | The Secret Life of Lele Pons</t>
  </si>
  <si>
    <t>My Dad is Gay The Secret Life of Lele Pons</t>
  </si>
  <si>
    <t>2020-05-26 16:00:10+00:00</t>
  </si>
  <si>
    <t>Repeating something over and over again in your mind may make it true but it doesn't make it easy. At a young age, Lele learns of her father being gay and parents divorcing all while trying to deal with her mental health conditions and juggle aspirations for a professional career in music. 
Find resources from The Trevor Project to help you support your LGBTQ family &amp; friends: https://www.thetrevorproject.org/trvr_support_center/family-friends/
If you or someone you know needs help, find resources in your area from the International OCD Foundation: https://iocdf.org/?s=+&amp;post_type%5B%5D=iocdf_provider&amp;post_type%5B%5D=iocdf_clinic&amp;post_type%5B%5D=iocdf_support_group&amp;post_type%5B%5D=iocdf_program&amp;search-type=provider
Produced by: Shots Studios
Directed by: Alicia Zubikowski
0:00 Not A Morning Person
2:33 My Dadâ€™s Gay
6:34 Parental Issues
8:33 Love Of Singing
13:29 Life At Home
20:36 Italian Grandparents
22:17 Recording
Watch Episodes Here â–¶ https://www.youtube.com/watch?v=USfoQp_Py4I&amp;list=PLmjMRs-v1tgRvIN1rqT2x35S2F5QvTW_j</t>
  </si>
  <si>
    <t>USfoQp_Py4I</t>
  </si>
  <si>
    <t>I Have Severe OCD | The Secret Life of Lele Pons</t>
  </si>
  <si>
    <t>I Have Severe OCD The Secret Life of Lele Pons</t>
  </si>
  <si>
    <t>2020-05-19 16:00:11+00:00</t>
  </si>
  <si>
    <t>Itâ€™s no secret Lele Pons is one of the most successful social media icons with over 40 million followers and considered an internet trailblazer for her contributions to various platforms. Known for her unfiltered videos, candid humor and crazy stunts, Leleâ€™s storytelling arch takes a more serious tone as she opens up to the world with her deepest secret. Through access to private moments, emotional interviews and never seen before footage, Lele reveals her life long struggle with OCD among other mental health conditions and doesnâ€™t shy away from the most intimate details of her battle.
If you or someone you know needs help, find resources in your area from the International OCD Foundation: https://iocdf.org/?s=+&amp;post_type%5B%5D=iocdf_provider&amp;post_type%5B%5D=iocdf_clinic&amp;post_type%5B%5D=iocdf_support_group&amp;post_type%5B%5D=iocdf_program&amp;search-type=provider
Produced by: Shots Studios
Directed by: Alicia Zubikowski
0:00 Intro
0:49 What Is OCD?
5:45 Leleâ€™s Balance
8:39 Living With A Condition
14:09 Growing Up Vine
18:56 Dominating Social Media
20:11 Music!
Watch Episodes Here â–¶ https://www.youtube.com/watch?v=USfoQp_Py4I&amp;list=PLmjMRs-v1tgRvIN1rqT2x35S2F5QvTW_j</t>
  </si>
  <si>
    <t>['lele', 'lele pons', 'shots', 'shots studios', 'hannah stocking', 'howie mandel', 'ocd', 'obsessive compulsive disorder', 'tourettes', 'tourettes syndrome', 'mental health', 'mental illness', 'wellbeing', 'lgbt', 'gay', 'vine', 'viner', 'tik tok', 'creator', 'youtuber', 'influencer', 'latin', 'latina', 'latino', 'latinx', 'hispanic', 'venezuela', 'therapy', 'rudy mancuso', 'anwar jibawi', 'juanpa zurita', 'James Charles Instant Influencer', 'depression', 'adhd', 'lgbtq', 'tik tok trends', 'latin music', 'celoso', 'volar', 'bloqueo', 'dicen', 'Lele Pons &amp; Guaynaa - Se Te Nota']</t>
  </si>
  <si>
    <t>eNh898LDiNc</t>
  </si>
  <si>
    <t>The Secret Life Of Lele Pons (Official Trailer)</t>
  </si>
  <si>
    <t>The Secret Life Of Lele Pons Official Trailer</t>
  </si>
  <si>
    <t>2020-04-22 17:00:09+00:00</t>
  </si>
  <si>
    <t>Winner of Best Documentary for 2020 Streamys â–¶ https://youtu.be/TcgIFjL_ZXY
The Secret Life Of Lele Pons, a new documentary series premieres May 19. 
The documentary stories Lele Pons journey from social misfit to social media Queen and now global entertainer while showing her everyday struggles with mental health from an early age to her present life. Known for her unfiltered videos, candid humor and crazy stunts, Leleâ€™s storytelling arch takes a more serious tone as she opens up to the world about living with her deepest secret. Through access to private moments, emotional interviews and never seen before footage, Lele reveals her life long struggle with OCD &amp; Tourettes among other mental health conditions and doesnâ€™t shy away from the most intimate details of her battle. Watch the full trailer now.</t>
  </si>
  <si>
    <t>qBxny_naiC0</t>
  </si>
  <si>
    <t>Lele Pons feat. Susan DÃ­az &amp; Victor Cardenas - Volar (Official Music Video)</t>
  </si>
  <si>
    <t>Lele Pons feat Susan DÃ­az Victor Cardenas Volar Official Music Video</t>
  </si>
  <si>
    <t>2020-03-12 15:00:12+00:00</t>
  </si>
  <si>
    <t>WATCH PIKETONA MUSIC VIDEO â–¶ https://youtu.be/thhHyQunTu0
Make a video on TikTok â–¶ https://vm.tiktok.com/JYxMHoK
Volar (Official Lyric Video) â–¶ https://youtu.be/V8jjqrU98QI
Volar (Spotify) â–¶ http://lelepons.lnk.to/Volar/spotify
Volar (Apple Music) â–¶ http://lelepons.lnk.to/Volar/applemusic
Volar (YouTube Music) â–¶ http://lelepons.lnk.to/Volar/youtubemusic
Volar (Everywhere) â–¶ http://lelepons.lnk.to/Volar
MY MUSIC â–¶ https://www.youtube.com/playlist?list=PLmjMRs-v1tgTsTKyiEzt-mm12NGy2vf12
WATCH MY DOCUSERIES â–¶ https://www.youtube.com/playlist?list=PLmjMRs-v1tgRvIN1rqT2x35S2F5QvTW_j
SUBSCRIBE HERE â–¶ http://youtube.com/channel/UCi9cDo6239RAzPpBZO9y5SA?sub_confirmation=1
THANKS FOR WATCHING! :) LIKE &amp; SUBSCRIBE FOR MORE VIDEOS!
-----------------------------------------------------------
FIND ME ON:
Spotify | https://spoti.fi/33LApU3 
TikTok | https://tiktok.com/@lelepons
Instagram | http://instagram.com/lelepons 
Twitter | http://twitter.com/lelepons 
Facebook | http://facebook.com/lele  
Text Me | https://my.community.com/lelepons 
SUSAN DÃAZ:
YouTube | https://youtube.com/channel/UC7xp1grQzCQXr_bJxxuli1Q
Spotify |  https://open.spotify.com/artist/6Oq5iunq4z5E4yAdNpWAjk
Instagram | https://instagram.com/soysusandiaz
VICTOR CARDENAS:
YouTube | https://youtube.com/channel/UCAi6HfnaYuAe-jarRh6SCJA
Spotify |  https://open.spotify.com/artist/00CMSJdbf36zOzKB3z8JrR
Instagram | https://instagram.com/victorcardenasofficial
LYRICS:
Sabes que amarme siempre ha sido solo un juego
Dices te quiero y no te creo
Porque lo nuestro nunca ha sido amor del bueno
Solo me se sufrir 
Piensas que yo camino en tu veneno
Pero olvidas que no camino 
Que yo he aprendido a volar 
Volar volar
Que no camino 
Que yo he aprendido a volar 
No serÃ¡s mi adicciÃ³n 
Porque sola estoy mejor
Fuiste estrella fugaz 
Piensas que yo camino en tu veneno
Pero olvidas que no camino 
Que yo he aprendido a volar 
Volar volar
Que no camino 
Que yo he aprendido a volar
Y volar
Sola sin ti yo aprendÃ­ a volar 
AprendÃ­ a volar
AprendÃ­ a volar
(hey)
Lele Pons (Lele Pons)
Susan Diaz 
Victor Cardenas
Shots Studios Channels:
@Anwar Jibawi 
@Awkward Puppets 
@Benny the Bee 
@Delaney Glazer 
@Hannah Stocking 
@Juanpa Zurita Comedy 
@Lele Pons 
@Rudy Mancuso 
@Shots Studios 
#Lele
#LelePons
#Volar
#SusanDiaz
#VictorCardenas
#Music</t>
  </si>
  <si>
    <t>['lele', 'lelepons', 'lele pons', 'susan diaz', 'susan', 'diaz', 'victor', 'victor cardenas', 'volar', 'Lele Pons feat. Susan DÃ­az &amp; Victor Cardenas - Volar (Official Music Video)', 'lele music', 'lele tiktok', 'lele vine', 'lele song', 'lele pons song', 'lele pons celoso', 'lele pons bloqueo', 'lele pons vete pa la', 'lele pons music', 'lele pons amigos', 'shots', 'shots studios', 'i cant relax', 'i have to get a job', 'Victor Cardenas &amp; Kelly Ruiz - Siento (Official Video)', 'baila victor', 'Lele Pons &amp; Guaynaa - Se Te Nota']</t>
  </si>
  <si>
    <t>V8KqwSNKByc</t>
  </si>
  <si>
    <t>How Old Am I?! | Lele Pons</t>
  </si>
  <si>
    <t>How Old Am I Lele Pons</t>
  </si>
  <si>
    <t>2020-01-24 18:30:06+00:00</t>
  </si>
  <si>
    <t>WATCH PIKETONA MUSIC VIDEO â–¶ https://youtu.be/thhHyQunTu0
MORE MUSIC â–¶ https://www.youtube.com/playlist?list=PLmjMRs-v1tgTsTKyiEzt-mm12NGy2vf12
WATCH MY DOCUSERIES â–¶ https://www.youtube.com/playlist?list=PLmjMRs-v1tgRvIN1rqT2x35S2F5QvTW_j 
SUBSCRIBE HERE â–¶ http://youtube.com/channel/UCi9cDo6239RAzPpBZO9y5SA?sub_confirmation=1
THANKS FOR WATCHING! :) LIKE &amp; SUBSCRIBE FOR MORE VIDEOS!
-----------------------------------------------------------
FIND ME ON:
Spotify | https://spoti.fi/33LApU3 
TikTok | https://tiktok.com/@lelepons
Instagram | http://instagram.com/lelepons 
Twitter | http://twitter.com/lelepons 
Facebook | http://facebook.com/lele  
Text Me | https://my.community.com/lelepons 
_x000D_
CAST: _x000D_
Lele Pons | http://youtube.com/c/lelepons_x000D_
Brock O'Hurn | https://instagram.com/brockohurn
Adam Waheed | https://instagram.com/adamw
Sandra Gutierrez | https://instagram.com/iamsandragutierrez
Shay Reuter | https://instagram.com/shayreuter
Brxce | https://instagram.com/brxce
Justus Delgado | https://instagram.com/justus_domenic
Justin Sorvillo | https://instagram.com/justinsorvillo
_x000D_
Shots Studios Channels:_x000D_
@Anwar Jibawi 
@Awkward Puppets 
@Benny the Bee 
@Delaney Glazer 
@Hannah Stocking 
@Juanpa Zurita Comedy 
@Lele Pons 
@Rudy Mancuso 
@Shots Studios 
_x000D_
#Lele_x000D_
#LelePons</t>
  </si>
  <si>
    <t>['How Old Am I?! | Lele Pons', 'lele', 'pons', 'how', 'old', 'Justin Bieber - Yummy (w/ Lele Pons', 'Hannah Stocking', 'King Bach', 'Juanpa Zurita', 'Jeff Wittek &amp; more)', 'Best Friend Breakup | Lele Pons &amp; Hannah Stocking', 'Lele Pons', 'lelepons', 'shots', 'shots studios', 'blackjack', 'who is Roddy Ricch', 'hannahstocking', 'Hannah', 'stocking', 'anwar', 'Jibawi', 'anwarjibawi', 'rudymancuso', 'rudy', 'Mancuso', 'deeglazer', 'shots vlog', 'mindie', 'brock ohurn', 'Adamw', 'vete pa la', 'lele pons &amp; guaynaa - se te nota']</t>
  </si>
  <si>
    <t>Z5lIn9mtGkA</t>
  </si>
  <si>
    <t>Best Friend Breakup | Lele Pons &amp; Hannah Stocking</t>
  </si>
  <si>
    <t>Best Friend Breakup Lele Pons Hannah Stocking</t>
  </si>
  <si>
    <t>2019-12-27 18:30:28+00:00</t>
  </si>
  <si>
    <t>WATCH PIKETONA MUSIC VIDEO â–¶ https://youtu.be/thhHyQunTu0
GET MY TARTE COLLECTION HERE â–¶ https://tartecosmetics.com/en_US/home?utm_source=lele&amp;utm_medium=referral
WATCH MORE â–¶ https://youtube.com/playlist?list=PLmjMRs-v1tgTWmpYuBPugvLqBXVz5H-vP
SUBSCRIBE HERE â–¶ http://youtube.com/channel/UCi9cDo6239RAzPpBZO9y5SA?sub_confirmation=1
THANKS FOR WATCHING! :) LIKE &amp; SUBSCRIBE FOR MORE VIDEOS!_x000D_
-----------------------------------------------------------_x000D_
FIND ME ON:_x000D_
Instagram | http://instagram.com/lelepons_x000D_
Twitter | http://twitter.com/lelepons_x000D_
Facebook | http://facebook.com/lele _x000D_
Text Me | https://my.community.com/lelepons _x000D_
_x000D_
CAST: _x000D_
Lele Pons | http://youtube.com/c/lelepons_x000D_
Hannah Stocking | http://youtube.com/c/hannahstocking
Thaddeaus | https://instagram.com/thaddeaus_official
Olivia Aguilar | https://instagram.com/olivia.elena.aguilar
Zoe Bernard | https://instagram.com/zoebernard11
Logan Kunde | https://instagram.com/logan_kunde
Casting by https://instagram.com/eristalentagency
Shots Studios Channels:
Anwar Jibawi | http://youtube.com/c/anwar
Awkward Puppets | http://youtube.com/c/awkwardpuppets
Delaney Glazer | http://youtube.com/c/deeglazer
Hannah Stocking | http://youtube.com/c/hannahstocking
Juanpa Zurita | http://youtube.com/c/juanpa
Lele Pons | http://youtube.com/c/lelepons
Rudy Mancuso | http://youtube.com/c/rudymancuso
Shots Studios | http://youtube.com/c/shots
#Lele
#LelePons
#Hannah
#HannahStocking</t>
  </si>
  <si>
    <t>['Best Friend Break-Up | Lele Pons &amp; Hannah Stocking', 'best friend', 'best friends', 'lele and Hannah', 'lelepons', 'hannahstocking', 'lele', 'pons', 'Hannah', 'stocking', 'ex best friends', 'shots studios', 'vete pa la', 'worst Christmas carolers', "I'm dating a celebrity", 'rudymancuso', 'anwar', 'anwarjibawi', 'Lele Pons vines', 'lele vines', 'lele song', 'new year', 'New Years eve']</t>
  </si>
  <si>
    <t>IVZsfc0TqJo</t>
  </si>
  <si>
    <t>Lele Pons - Vete Pa La (Official Music Video)</t>
  </si>
  <si>
    <t>Lele Pons Vete Pa La Official Music Video</t>
  </si>
  <si>
    <t>2019-12-06 17:00:11+00:00</t>
  </si>
  <si>
    <t>WATCH PIKETONA MUSIC VIDEO â–¶ https://youtu.be/thhHyQunTu0
Make a video on TikTok â–¶ https://vm.tiktok.com/JYxBwNm
Vete Pa La (Spotify) â–¶ https://spoti.fi/2rbtP8F
Vete Pa La (Apple Music) â–¶ https://apple.co/2OW2Ab1
Vete Pa La (YouTube Music) â–¶ https://music.youtube.com/watch?v=eJMlAqZge6k
Vete Pa La (Everywhere) â–¶ https://ffm.to/vetepala
Vete Pa La (Official Lyric Video) â–¶ https://youtu.be/6KAOCAbh8sk
MORE MUSIC â–¶ https://youtube.com/playlist?list=PLmjMRs-v1tgSnfOSO3wUJ2z6EdAq7s5Cs
WATCH MORE â–¶ https://youtube.com/playlist?list=PLmjMRs-v1tgTWmpYuBPugvLqBXVz5H-vP
SUBSCRIBE HERE â–¶ http://youtube.com/channel/UCi9cDo6239RAzPpBZO9y5SA?sub_confirmation=1.
THANKS FOR WATCHING! :) LIKE &amp; SUBSCRIBE FOR MORE VIDEOS!
-----------------------------------------------------------
FIND ME ON:
Instagram | http://instagram.com/lelepons
Twitter | http://twitter.com/lelepons
Facebook | http://facebook.com/lele 
Text Me | https://my.community.com/lelepons 
DIRECTED &amp; EDITED BY LELE PONS
CHOREOGRAPHY BY DELANEY GLAZER:
YouTube | http://youtube.com/c/deeglazer
Instagram | http://instagram.com/deeglazer
Twitter | http://twitter.com/deeglazer
Dancers:
Delaney Glazer 
Jamie Hauptmann 
CachÃ© Melvin
Della Hamby 
Lydia Edwards 
Olivia Wong
LYRICS:
No me busques pleito 
AsÃ­ que olvÃ­dalo
Puede jugar con otras
Pero conmigo no
Si te pasas de la raya 
Es mejor que corras 
Y mejor rÃ©zale a dios 
A dios
Ten cuidao si tu tiene otra falda 
Te descubro esa y las que salgan 
La mirada siempre te delata
No me gusta la gente barata
AsÃ­ que no vengas con tu palabreo 
Mucha inmadurez en ti es lo que veo 
Yo por ti metÃ­ las manos en el fuego 
Y te equivocaste feo
En las buenas y en las malas 
Yo siempre estuve ahÃ­ pa ti 
En las buenas y en las malas 
Tu no estuviste ahÃ­ pa mi 
Hubo lluvia en mis ojos 
Ahora quÃ©date solo
En las buenas y en las malas 
Papito ya te puedes ir
vete pa la
Tengo una amiga bruja y otra espÃ­a 
La otra trabaja en la cia
Cuidao con quien salgas en la foto 
No te metas con el combo peligroso 
Y Si amanece
Y tu no apareces
te sale castigo
Tu lo mereces
Tu no puedes con una a la vez 
Solo un estupido
Hace esa estupidez
AsÃ­ que no vengas con tu palabreo 
Mucha inmadurez en ti es lo que veo 
Yo por ti metÃ­ las manos en el fuego 
Y te equivocaste feo
En las buenas y en las malas 
Yo siempre estuve ahÃ­ pa ti 
En las buenas y en las malas 
Tu no estuviste ahÃ­ pa mi 
Hubo lluvia en mis ojos 
Ahora quÃ©date solo
En las buenas y en las malas 
Papito ya te puedes ir
vete pa la
Te puedes ir 
Lejos de aquÃ­ 
Yo te dije 
vete pa la
Te puedes ir 
Lejos de aquÃ­ 
Yo te dije 
vete pa la
Shots Studios Channels:
Anwar Jibawi | http://youtube.com/c/anwar
Awkward Puppets | http://youtube.com/c/awkwardpuppets
Delaney Glazer | http://youtube.com/c/deeglazer
Hannah Stocking | http://youtube.com/c/hannahstocking
Juanpa Zurita | http://youtube.com/c/juanpa
Lele Pons | http://youtube.com/c/lelepons
Rudy Mancuso | http://youtube.com/c/rudymancuso
Shots Studios | http://youtube.com/c/shots
#Lele
#LelePons
#Music
#LeleMusic
#VetePaLa</t>
  </si>
  <si>
    <t>['Lele Pons - Vete Pa La (Official Music Video)', 'lele', 'pons', 'lele pons', 'vete pa la', 'lele pons music', 'lele music', 'lele pons celoso', 'lele celoso', 'lele pons los puti', 'lele los puti', 'lele pons song', 'celoso', 'bloqueo', 'los puti', 'downtown', 'mario bros', 'amigos', 'telefono', 'lele pons tarte']</t>
  </si>
  <si>
    <t>LweW6aOOWvM</t>
  </si>
  <si>
    <t>How To Make a Friend in 10 Hours | Lele Pons, Hannah Stocking, Rudy Mancuso &amp; Anwar Jibawi</t>
  </si>
  <si>
    <t>How To Make a Friend in 10 Hours Lele Pons Hannah Stocking Rudy Mancuso Anwar Jibawi</t>
  </si>
  <si>
    <t>2019-11-08 21:00:21+00:00</t>
  </si>
  <si>
    <t>Thank you @Google for sponsoring this video. #WithALittleHelp from #GoogleSearch. For more: https://www.youtube.com/google
WATCH PIKETONA MUSIC VIDEO â–¶ https://youtu.be/thhHyQunTu0
WATCH MY DOCU-SERIES: THE SECRET LIFE OF LELE PONS â–¶ https://youtube.com/playlist?list=PLmjMRs-v1tgRvIN1rqT2x35S2F5QvTW_j
WATCH MORE â–¶ https://youtube.com/playlist?list=PLmjMRs-v1tgTWmpYuBPugvLqBXVz5H-vP
SUBSCRIBE HERE â–¶ http://youtube.com/channel/UCi9cDo6239RAzPpBZO9y5SA?sub_confirmation=1
TEXT ME HERE â–¶ https://my.community.com/lelepons 
THANKS FOR WATCHING! :) LIKE &amp; SUBSCRIBE FOR MORE VIDEOS!
-----------------------------------------------------------
FIND ME ON:
Instagram | http://instagram.com/lelepons
Twitter | http://twitter.com/lelepons
Facebook | http://facebook.com/lele 
Text Me | https://my.community.com/lelepons 
CAST: 
Lele Pons | http://youtube.com/c/lelepons
Hannah Stocking | http://youtube.com/c/hannahstocking
Anwar Jibawi | http://youtube.com/c/anwar
Rudy Mancuso | http://youtube.com/c/rudymancuso
Chelsea Rae Barton | https://instagram.com/chelsearaebarton
Shots Studios Channels:
Anwar Jibawi | http://youtube.com/c/anwar
Awkward Puppets | http://youtube.com/c/awkwardpuppets
Delaney Glazer | http://youtube.com/c/deeglazer
Hannah Stocking | http://youtube.com/c/hannahstocking
Juanpa Zurita | http://youtube.com/c/juanpa
Lele Pons | http://youtube.com/c/lelepons
Rudy Mancuso | http://youtube.com/c/rudymancuso
Shots Studios | http://youtube.com/c/shots
#Lele
#LelePons
#Hannah
#HannahStocking
#Anwar
#AnwarJibawi
#Rudy
#RudyMancuso</t>
  </si>
  <si>
    <t>['google', 'google search', 'lele pons', 'anwar jibawi', 'rudy mancuso', 'hannah stocking', 'how search works', 'How To Make a Friend in 10 Hours']</t>
  </si>
  <si>
    <t>X9ggsI6Ar70</t>
  </si>
  <si>
    <t>I'm a Telenovela Villain!! | Lele Pons, Anwar Jibawi &amp; Rudy Mancuso</t>
  </si>
  <si>
    <t>Im a Telenovela Villain Lele Pons Anwar Jibawi Rudy Mancuso</t>
  </si>
  <si>
    <t>2019-10-04 17:30:10+00:00</t>
  </si>
  <si>
    <t>WATCH PIKETONA MUSIC VIDEO â–¶ https://youtu.be/thhHyQunTu0
CHECK OUT MY DATING TIPS WITH TINDER â–¶ https://tinde.rs/2mkgnMC
TEXT ME HERE â–¶ https://my.community.com/lelepons 
WATCH MORE â–¶ https://youtube.com/playlist?list=PLmjMRs-v1tgTWmpYuBPugvLqBXVz5H-vP
SUBSCRIBE HERE â–¶ http://youtube.com/channel/UCi9cDo6239RAzPpBZO9y5SA?sub_confirmation=1
THANKS FOR WATCHING! :) LIKE &amp; SUBSCRIBE FOR MORE VIDEOS!
-----------------------------------------------------------
FIND ME ON:
Instagram | http://instagram.com/lelepons
Twitter | http://twitter.com/lelepons
Facebook | http://facebook.com/lele 
Text Me | https://my.community.com/lelepons 
CAST: 
Lele Pons | http://youtube.com/c/lelepons
Anwar Jibawi | http://youtube.com/c/anwar
Rudy Mancuso | http://youtube.com/c/rudymancuso
Leli Hernandez | https://instagram.com/whleli
Tiffany Morales | https://instagram.com/tiffanykmorales
Ellie Gregoria | https://instagram.com/ellieblueofficial
Sonny Gregoria | https://instagram.com/whoislilson
Diana Reyes | https://instagram.com/dianareyes_7
Isaac Hernandez | https://instagram.com/isaacxliar
Milana Jolie | https://instagram.com/milanajolie
Gabriella Wisdom | https://instagram.com/lil_bit_of_wisdom
SUBSCRIBE TO SHOTS STUDIOS â–¶ http://youtube.com/shots
Shots Studios Channels:
Anwar Jibawi | http://youtube.com/c/anwar
Awkward Puppets | http://youtube.com/c/awkwardpuppets
Delaney Glazer | http://youtube.com/c/deeglazer
Hannah Stocking | http://youtube.com/c/hannahstocking
Juanpa Zurita | http://youtube.com/c/juanpa
Lele Pons | http://youtube.com/c/lelepons
Rudy Mancuso | http://youtube.com/c/rudymancuso
Shots Studios | http://youtube.com/c/shots
#Lele
#LelePons
#Telenovela
#Anwar
#AnwarJibawi
#Rudy
#RudyMancuso</t>
  </si>
  <si>
    <t>Kiplg_I5e4A</t>
  </si>
  <si>
    <t>Going on Our Honeymoon!! | Lele Pons &amp; Twan Kuyper</t>
  </si>
  <si>
    <t>Going on Our Honeymoon Lele Pons Twan Kuyper</t>
  </si>
  <si>
    <t>2019-09-06 17:31:01+00:00</t>
  </si>
  <si>
    <t>WATCH PIKETONA MUSIC VIDEO â–¶ https://youtu.be/thhHyQunTu0
MORE MUSIC â–¶ https://www.youtube.com/playlist?list=PLmjMRs-v1tgTsTKyiEzt-mm12NGy2vf12
WATCH MY DOCUSERIES â–¶ https://www.youtube.com/playlist?list=PLmjMRs-v1tgRvIN1rqT2x35S2F5QvTW_j 
SUBSCRIBE HERE â–¶ http://youtube.com/channel/UCi9cDo6239RAzPpBZO9y5SA?sub_confirmation=1
THANKS FOR WATCHING! :) LIKE &amp; SUBSCRIBE FOR MORE VIDEOS!
-----------------------------------------------------------
FIND ME ON:
Spotify | https://spoti.fi/33LApU3 
TikTok | https://tiktok.com/@lelepons
Instagram | http://instagram.com/lelepons 
Twitter | http://twitter.com/lelepons 
Facebook | http://facebook.com/lele  
Text Me | https://my.community.com/lelepons 
CAST: 
Lele Pons | http://youtube.com/c/lelepons
Twan Kuyper | http://youtube.com/c/twan
Mike Krause | https://instagram.com/captainmikek
Hana Giraldo | https://instagram.com/hanagiraldo
Rachel Miller | https://instagram.com/rachelrosemiller
Aurelio de Anda | https://instagram.com/shyboiiguero
Henry Alexander Kelly | https://instagram.com/henryalexkelly
Carene Rose Mekertichyan | https://instagram.com/carenerose
Eva Garcia Luna | https://instagram.com/evagluna
Shots Studios Channels:
@Anwar Jibawi 
@Awkward Puppets 
@Benny the Bee 
@Delaney Glazer 
@Hannah Stocking 
@Juanpa Zurita Comedy 
@Lele Pons 
@Rudy Mancuso 
@Shots Studios 
#Lele
#LelePons</t>
  </si>
  <si>
    <t>['GOING ON OUR HONEYMOON!! | Lele Pons &amp; Twan Kuyper', 'honeymoon', 'lele', 'pons', 'lelepons', 'lele pons', 'twan', 'kuyper', 'twankuyper', 'twan kuyper', 'vlog', 'couple', 'shots', 'shots studios', 'wild hair salon', 'my new number', 'a youtube star is born', 'hannahstocking', 'hannah', 'stocking', 'hannah stocking', 'anwar', 'jibawi', 'anwarjibawi', 'anwar jibawi', 'eljuanpazurita', 'juanpa', 'zurita', 'juanpazurita', 'rudy', 'mancuso', 'rudymancuso', 'rudy mancuso', 'juanpa zurita', 'shotsstudios', 'Lele Pons &amp; Guaynaa - Se Te Nota']</t>
  </si>
  <si>
    <t>YSqHZUCkFfQ</t>
  </si>
  <si>
    <t>Wild Hair Salon | Lele Pons</t>
  </si>
  <si>
    <t>Wild Hair Salon Lele Pons</t>
  </si>
  <si>
    <t>2019-08-30 18:30:12+00:00</t>
  </si>
  <si>
    <t>WATCH PIKETONA MUSIC VIDEO â–¶ https://youtu.be/thhHyQunTu0
MORE MUSIC â–¶ https://www.youtube.com/playlist?list=PLmjMRs-v1tgTsTKyiEzt-mm12NGy2vf12
WATCH MY DOCUSERIES â–¶ https://www.youtube.com/playlist?list=PLmjMRs-v1tgRvIN1rqT2x35S2F5QvTW_j 
SUBSCRIBE HERE â–¶ http://youtube.com/channel/UCi9cDo6239RAzPpBZO9y5SA?sub_confirmation=1
THANKS FOR WATCHING! :) LIKE &amp; SUBSCRIBE FOR MORE VIDEOS!
-----------------------------------------------------------
FIND ME ON:
Spotify | https://spoti.fi/33LApU3 
TikTok | https://tiktok.com/@lelepons
Instagram | http://instagram.com/lelepons 
Twitter | http://twitter.com/lelepons 
Facebook | http://facebook.com/lele  
Text Me | https://my.community.com/lelepons 
CAST: 
Lele Pons | http://youtube.com/c/lelepons
Sandra Gutierrez | https://instagram.com/iamsandragutierrez
Leli Hernandez | https://instagram.com/whleli
Julissa Prado | https://instagram.com/julissa_prado
Evelyn Gonzalez | https://instagram.com/theevelyng
Pierson FodÃ© | https://instagram.com/piersonfode
Helen Day | https://instagram.com/littlebird7
Anita Liao | https://instagram.com/anitaplatypus
The Tracks | https://instagram.com/thetracks
Jesus Rodriguez | https://instagram.com/jtr.216
Michael Flores | https://instagram.com/actormichaelflores
Jesse | https://instagram.com/wolfboyjesse
Johnny Ortiz | https://instagram.com/mrjohnnyortiz
Dash Williams | https://instagram.com/dashdoesit
Ber Montgomery | https://instagram.com/bermontgomery
Shots Studios Channels:
@Anwar Jibawi 
@Awkward Puppets 
@Benny the Bee 
@Delaney Glazer 
@Hannah Stocking 
@Juanpa Zurita Comedy 
@Lele Pons 
@Rudy Mancuso 
@Shots Studios 
#Lele
#LelePons</t>
  </si>
  <si>
    <t>['Wild Hispanic Hair Salon | Lele Pons', 'wild', 'hispanic', 'latina', 'latin', 'hair salon', 'hair', 'salon', 'lele', 'pons', 'lelepons', 'lele pons', 'text me', 'my new number', 'a youtube star is born', 'my first party', 'hannah stocking', 'hannah', 'stocking', 'hannahstocking', 'rudy', 'rudymancuso', 'mancuso', 'rudy mancuso', 'anwar', 'jibawi', 'anwarjibawi', 'anwar jibawi', 'eljuanpazurita', 'juanpa', 'zurita', 'juanpazurita', 'shots', 'shots studios', 'Lele Pons &amp; Guaynaa - Se Te Nota']</t>
  </si>
  <si>
    <t>RUvPtwHcAgU</t>
  </si>
  <si>
    <t>My First Party | Lele Pons</t>
  </si>
  <si>
    <t>My First Party Lele Pons</t>
  </si>
  <si>
    <t>2019-08-02 17:28:20+00:00</t>
  </si>
  <si>
    <t>WATCH PIKETONA MUSIC VIDEO â–¶ https://youtu.be/thhHyQunTu0
MORE MUSIC â–¶ https://www.youtube.com/playlist?list=PLmjMRs-v1tgTsTKyiEzt-mm12NGy2vf12
WATCH MY DOCUSERIES â–¶ https://www.youtube.com/playlist?list=PLmjMRs-v1tgRvIN1rqT2x35S2F5QvTW_j 
SUBSCRIBE HERE â–¶ http://youtube.com/channel/UCi9cDo6239RAzPpBZO9y5SA?sub_confirmation=1
THANKS FOR WATCHING! :) LIKE &amp; SUBSCRIBE FOR MORE VIDEOS!
-----------------------------------------------------------
FIND ME ON:
Spotify | https://spoti.fi/33LApU3 
TikTok | https://tiktok.com/@lelepons
Instagram | http://instagram.com/lelepons 
Twitter | http://twitter.com/lelepons 
Facebook | http://facebook.com/lele  
Text Me | https://my.community.com/lelepons 
CAST: 
Lele Pons | http://youtube.com/c/lelepons
Twan Kuyper | http://youtube.com/c/twan
Adam Waheed | http://instagram.com/adamw
Alexis Figueroa | http://instagram.com/lexxxxisssss
Katherine Lucia | http://instagram.com/katherinelucia
Sofie Dossi | http://instagram.com/sofiedossi
Brxce | http://instagram.com/brxce
Hailee Lautenbach | http://instagram.com/haileebobailee
Geraldine Moreno | http://instagram.com/geraldine_moreno_
Rachel Miller | http://instagram.com/rachelrosemiller
Aubree Bouche | http://instagram.com/aubree_bouche
Clark Fahmy | http://instagram.com/mr_kent1
Cody Medler | http://instagram.com/cocomedler
Justin Sorvillo | http://instagram.com/justinsorvillo
Hayden Navarro | http://instagram.com/haydonovan
Shots Studios Channels:
@Anwar Jibawi 
@Awkward Puppets 
@Benny the Bee 
@Delaney Glazer 
@Hannah Stocking 
@Juanpa Zurita Comedy 
@Lele Pons 
@Rudy Mancuso 
@Shots Studios 
#Lele
#LelePons</t>
  </si>
  <si>
    <t>['My First Party | Lele Pons', 'first', 'party', 'lelepons', 'lele', 'pons', 'my friends got me fired', 'amigos', "we're married", 'twan', 'hannah stocking', 'hannah', 'rudy', 'rudymancuso', 'anwar', 'shots', 'shotsstudios', 'hannahstocking', 'anwarjibawi', 'juanpa', 'eljuanpazurita', 'juanpazurita', 'Lele Pons &amp; Guaynaa - Se Te Nota']</t>
  </si>
  <si>
    <t>ycjPe5BiKQw</t>
  </si>
  <si>
    <t>My Friends Got Me Fired | Lele Pons, Rudy Mancuso, Hannah Stocking &amp; Anwar Jibawi</t>
  </si>
  <si>
    <t>My Friends Got Me Fired Lele Pons Rudy Mancuso Hannah Stocking Anwar Jibawi</t>
  </si>
  <si>
    <t>2019-07-26 17:30:10+00:00</t>
  </si>
  <si>
    <t>Thank you @Google for sponsoring this video. #WithALittleHelp #GoogleMaps. For more: https://www.youtube.com/google
WATCH PIKETONA MUSIC VIDEO â–¶ https://youtu.be/thhHyQunTu0
Check out Hannah's Google Maps video here â–¶ https://youtu.be/R_aZpGcXVBg
Check out Rudy's Google Maps video here â–¶ https://youtu.be/uaKrCf8xulA
MORE MUSIC â–¶ https://www.youtube.com/playlist?list=PLmjMRs-v1tgTsTKyiEzt-mm12NGy2vf12
WATCH MY DOCUSERIES â–¶ https://www.youtube.com/playlist?list=PLmjMRs-v1tgRvIN1rqT2x35S2F5QvTW_j 
SUBSCRIBE HERE â–¶ http://youtube.com/channel/UCi9cDo6239RAzPpBZO9y5SA?sub_confirmation=1
THANKS FOR WATCHING! :) LIKE &amp; SUBSCRIBE FOR MORE VIDEOS!
-----------------------------------------------------------
FIND ME ON:
Spotify | https://spoti.fi/33LApU3 
TikTok | https://tiktok.com/@lelepons
Instagram | http://instagram.com/lelepons 
Twitter | http://twitter.com/lelepons 
Facebook | http://facebook.com/lele  
Text Me | https://my.community.com/lelepons 
CAST: 
Lele Pons | http://youtube.com/c/lelepons
Rudy Mancuso | http://youtube.com/c/rudymancuso
Hannah Stocking | http://youtube.com/c/hannahstocking
Anwar Jibawi | http://youtube.com/c/anwar
Elisa Bocanegra | http://instagram.com/elisabocanegra
Henry Alexander Kelly | http://instagram.com/henryalexkelly
Joseph Henderson | http://instagram.com/_saintjoe
Nick McAllister | http://instagram.com/nickmcallister8944
Shots Studios Channels:
@Anwar Jibawi 
@Awkward Puppets 
@Benny the Bee 
@Delaney Glazer 
@Hannah Stocking 
@Juanpa Zurita Comedy 
@Lele Pons 
@Rudy Mancuso 
@Shots Studios 
#Lele
#LelePons
#Rudy
#RudyMancuso
#Hannah
#HannahStocking
#Anwar
#AnwarJibawi</t>
  </si>
  <si>
    <t>['Google', 'Google Maps', 'Lele Pons', 'How to reserve', 'OpenTable', 'Resy', 'Yelp', 'Funny videos', 'Am I Getting Fired?! | Lele Pons', 'lelepons', 'lele', 'pons', 'rudymancuso', 'rudy', 'mancuso', 'hannahstocking', 'hannah', 'stocking', 'anwar', 'jibawi', 'anwarjibawi', 'shots', 'amigos 4', "we're married", 'Lele Pons &amp; Guaynaa - Se Te Nota']</t>
  </si>
  <si>
    <t>B4fjsuqBgYM</t>
  </si>
  <si>
    <t>Amigos (Ep. 4) | Lele Pons, Rudy Mancuso, Juanpa Zurita, Hannah Stocking &amp; Anwar Jibawi</t>
  </si>
  <si>
    <t>Amigos Ep 4 Lele Pons Rudy Mancuso Juanpa Zurita Hannah Stocking Anwar Jibawi</t>
  </si>
  <si>
    <t>2019-07-12 17:28:12+00:00</t>
  </si>
  <si>
    <t>WATCH PIKETONA MUSIC VIDEO â–¶ https://youtu.be/thhHyQunTu0
WATCH MORE AMIGOS â–¶ https://youtu.be/g9klEl8sr0s?list=PLmjMRs-v1tgTq6btTOCaV6d5adL1Q3cJH
MORE MUSIC â–¶ https://www.youtube.com/playlist?list=PLmjMRs-v1tgTsTKyiEzt-mm12NGy2vf12
WATCH MY DOCUSERIES â–¶ https://www.youtube.com/playlist?list=PLmjMRs-v1tgRvIN1rqT2x35S2F5QvTW_j 
SUBSCRIBE HERE â–¶ http://youtube.com/channel/UCi9cDo6239RAzPpBZO9y5SA?sub_confirmation=1
THANKS FOR WATCHING! :) LIKE &amp; SUBSCRIBE FOR MORE VIDEOS!
-----------------------------------------------------------
FIND ME ON:
Spotify | https://spoti.fi/33LApU3 
TikTok | https://tiktok.com/@lelepons
Instagram | http://instagram.com/lelepons 
Twitter | http://twitter.com/lelepons 
Facebook | http://facebook.com/lele  
Text Me | https://my.community.com/lelepons 
CAST: 
Lele Pons | http://youtube.com/c/lelepons
Rudy Mancuso | http://youtube.com/c/rudymancuso
Anwar Jibawi | http://youtube.com/c/anwar
Hannah Stocking | http://youtube.com/c/hannahstocking
Juanpa Zurita | https://youtube.com/c/eljuanpazurita
Ana Marte | https://instagram.com/anamarte
Steven Spence | http://youtube.com/iamstevenspence
Nick McAllister | https://instagram.com/nickmcallister8944
Shots Studios Channels:
@Anwar Jibawi 
@Awkward Puppets 
@Benny the Bee 
@Delaney Glazer 
@Hannah Stocking  
@Juanpa Zurita Comedy 
@Lele Pons 
@Rudy Mancuso 
@Shots Studios 
#Lele
#LelePons
#Amigos
#RudyMancuso
#AnwarJibawi
#HannahStocking</t>
  </si>
  <si>
    <t>['amigos ep 4', 'amigos 4', 'amigos ep', 'lele', 'pons', 'rudy', 'mancuso', 'juanpa', 'zurita', 'anwar', 'jibawi', 'shots', 'shotsstudios', 'lelepons', 'rudymancuso', 'eljuanpazurita', 'anwarjibawi', 'sketch comedy', 'friends', 'were married', 'getting to know you', 'will you go to prom with me', 'best girl friend', 'senorita', 'Lele Pons &amp; Guaynaa - Se Te Nota']</t>
  </si>
  <si>
    <t>leUpxlk5X1A</t>
  </si>
  <si>
    <t>We're Married! | Lele Pons, Hannah Stocking &amp; Twan Kuyper</t>
  </si>
  <si>
    <t>Were Married Lele Pons Hannah Stocking Twan Kuyper</t>
  </si>
  <si>
    <t>2019-06-28 17:30:02+00:00</t>
  </si>
  <si>
    <t>WATCH PIKETONA MUSIC VIDEO â–¶ https://youtu.be/thhHyQunTu0
WATCH MORE VLOG COUPLE â–¶ https://youtube.com/playlist?list=PLmjMRs-v1tgT0KD_161PR5m9WETs1bf1H&amp;disable_polymer=true
MORE MUSIC â–¶ https://www.youtube.com/playlist?list=PLmjMRs-v1tgTsTKyiEzt-mm12NGy2vf12
WATCH MY DOCUSERIES â–¶ https://www.youtube.com/playlist?list=PLmjMRs-v1tgRvIN1rqT2x35S2F5QvTW_j 
SUBSCRIBE HERE â–¶ http://youtube.com/channel/UCi9cDo6239RAzPpBZO9y5SA?sub_confirmation=1
THANKS FOR WATCHING! :) LIKE &amp; SUBSCRIBE FOR MORE VIDEOS!
-----------------------------------------------------------
FIND ME ON:
Spotify | https://spoti.fi/33LApU3 
TikTok | https://tiktok.com/@lelepons
Instagram | http://instagram.com/lelepons 
Twitter | http://twitter.com/lelepons 
Facebook | http://facebook.com/lele  
Text Me | https://my.community.com/lelepons 
CAST: 
Lele Pons | http://youtube.com/c/lelepons
Hannah Stocking | http://youtube.com/c/hannahstocking
Twan Kuyper | https://youtube.com/c/twan
Sandra Gutierrez | https://instagram.com/iamsandragutierrez
Stro | https://instagram.com/directedbystro
Steven Spence | http://youtube.com/iamstevenspence
Hana Giraldo | https://instagram.com/hanagiraldo
Adin Kolansky | http://instagram.com/adinkolansky
Gabe Figueroa | https://instagram.com/gabejfigueroa
Bradley Laborman | https://instagram.com/bradmantv
Shots Studios Channels:
@Anwar Jibawi 
@Awkward Puppets 
@Benny the Bee 
@Delaney Glazer 
@Hannah Stocking 
@Juanpa Zurita Comedy 
@Lele Pons 
@Rudy Mancuso 
@Shots Studios 
#Lele
#LelePons
#HannahStocking</t>
  </si>
  <si>
    <t>["We're Married", 'Lele', 'lelepons', 'hannah', 'hannahstocking', 'stocking', 'twan', 'twankuyper', 'rudy', 'rudymancuso', 'juanpa', 'eljuanpazurita', 'anwar', 'anwarjibawi', 'delaneyglazer', 'shots', 'shotsstudios', 'funny', 'comedy', 'sketch comedy', 'vlog spoof', 'ace family', 'getting to know you', 'will you go to prom with me', 'best girl friend', 'are we having a boy or girl', 'we have big news', 'welcome to our new house']</t>
  </si>
  <si>
    <t>gCwEJiQpaXc</t>
  </si>
  <si>
    <t>Getting to Know You | Stories From Our Future</t>
  </si>
  <si>
    <t>Getting to Know You Stories From Our Future</t>
  </si>
  <si>
    <t>2019-06-10 16:01:57+00:00</t>
  </si>
  <si>
    <t>WATCH PIKETONA MUSIC VIDEO â–¶ https://youtu.be/thhHyQunTu0
WATCH MORE STORIES FROM OUR FUTURE â–¶ https://youtube.com/watch?v=xdOC8WIXAkE&amp;list=PLmjMRs-v1tgS5HZbpSyuDalxbGaFU1WxK&amp;index=4&amp;t=0s
Stories from our Future is in partnership with Netflix inspired by fan homages to the Charlie Brooker and Annabel Jonesâ€™ anthology series â€œBlack Mirror.â€
MORE MUSIC â–¶ https://www.youtube.com/playlist?list=PLmjMRs-v1tgTsTKyiEzt-mm12NGy2vf12
WATCH MY DOCUSERIES â–¶ https://www.youtube.com/playlist?list=PLmjMRs-v1tgRvIN1rqT2x35S2F5QvTW_j 
SUBSCRIBE HERE â–¶ http://youtube.com/channel/UCi9cDo6239RAzPpBZO9y5SA?sub_confirmation=1
THANKS FOR WATCHING! :) LIKE &amp; SUBSCRIBE FOR MORE VIDEOS!
-----------------------------------------------------------
FIND ME ON:
Spotify | https://spoti.fi/33LApU3 
TikTok | https://tiktok.com/@lelepons
Instagram | http://instagram.com/lelepons 
Twitter | http://twitter.com/lelepons 
Facebook | http://facebook.com/lele  
Text Me | https://my.community.com/lelepons 
CAST: 
Lele Pons | http://youtube.com/c/lelepons
Jeff Wittek | https://youtube.com/jeffwittek
DIRECTED BY:
Rudy Mancuso | http://youtube.com/c/rudymancuso
WRITTEN BY:
ND Warren
Original Music by Rudy Mancuso &amp; Jamie Rise.
Shots Studios Channels:
@Anwar Jibawi 
@Awkward Puppets 
@Benny the Bee 
@Delaney Glazer 
@Hannah Stocking 
@Juanpa Zurita Comedy 
@Lele Pons 
@Rudy Mancuso 
@Shots Studios 
#Lele
#LelePons</t>
  </si>
  <si>
    <t>['Getting to know you', 'lele', 'pons', 'lelepons', 'getting', 'to', 'know', 'you', 'jeff', 'wittek', 'jeffwittek', 'rudymancuso', 'netflix', 'shots', 'shotsstudios', 'will you go to prom with me', 'best girl friend', 'are we having a boy or girl', 'amigos 4', 'Lele Pons &amp; Guaynaa - Se Te Nota']</t>
  </si>
  <si>
    <t>A2Te6sFhNFI</t>
  </si>
  <si>
    <t>Will You Go to Prom with Me? | Lele Pons</t>
  </si>
  <si>
    <t>Will You Go to Prom with Me Lele Pons</t>
  </si>
  <si>
    <t>2019-05-31 17:29:46+00:00</t>
  </si>
  <si>
    <t>WATCH PIKETONA MUSIC VIDEO â–¶ https://youtu.be/thhHyQunTu0
MORE MUSIC â–¶ https://www.youtube.com/playlist?list=PLmjMRs-v1tgTsTKyiEzt-mm12NGy2vf12
WATCH MY DOCUSERIES â–¶ https://www.youtube.com/playlist?list=PLmjMRs-v1tgRvIN1rqT2x35S2F5QvTW_j 
SUBSCRIBE HERE â–¶ http://youtube.com/channel/UCi9cDo6239RAzPpBZO9y5SA?sub_confirmation=1
THANKS FOR WATCHING! :) LIKE &amp; SUBSCRIBE FOR MORE VIDEOS!
-----------------------------------------------------------
FIND ME ON:
Spotify | https://spoti.fi/33LApU3 
TikTok | https://tiktok.com/@lelepons
Instagram | http://instagram.com/lelepons 
Twitter | http://twitter.com/lelepons 
Facebook | http://facebook.com/lele  
Text Me | https://my.community.com/lelepons 
CAST: 
Lele Pons | http://youtube.com/c/lelepons
Katherine Lucia | https://instagram.com/katherinelucia
Aurelio de Anda | https://instagram.com/shyboiiguero
Carene Rose Mekertichyan | https://instagram.com/carenerose
Chas Laughlin | https://instagram.com/chaslaughlinoutloud
Julia Stier | https://instagram.com/juliastier
Ariel Tercero | https://instagram.com/deuceseis
Junnie Chavarria | https://instagram.com/eunicemc00
Jeremy Chavarria | https://instagram.com/jeremychavarria
Shots Studios Channels:
@Anwar Jibawi 
@Awkward Puppets 
@Benny the Bee 
@Delaney Glazer 
@Hannah Stocking 
@Juanpa Zurita Comedy 
@Lele Pons 
@Rudy Mancuso 
@Shots Studios 
#Lele
#LelePons</t>
  </si>
  <si>
    <t>['Will You Go to Prom with Me? | Lele Pons', 'prom', 'lele', 'pons', 'lelepons', 'best girl friend', 'are we having a boy or girl', 'hannahstocking', 'hannah stocking', 'anwar', 'rudymancuso', 'juanpa', 'eljuanpazurita', 'brazil', 'Lele Pons &amp; Guaynaa - Se Te Nota']</t>
  </si>
  <si>
    <t>45Npc_NDwdE</t>
  </si>
  <si>
    <t>Are We Having a Boy or a Girl?! | Lele Pons &amp; Twan Kuyper</t>
  </si>
  <si>
    <t>Are We Having a Boy or a Girl Lele Pons Twan Kuyper</t>
  </si>
  <si>
    <t>2019-05-10 17:31:13+00:00</t>
  </si>
  <si>
    <t>WATCH PIKETONA MUSIC VIDEO â–¶ https://youtu.be/thhHyQunTu0
WATCH MORE VLOG COUPLE â–¶ https://youtube.com/playlist?list=PLmjMRs-v1tgT0KD_161PR5m9WETs1bf1H&amp;disable_polymer=true
MORE MUSIC â–¶ https://www.youtube.com/playlist?list=PLmjMRs-v1tgTsTKyiEzt-mm12NGy2vf12
WATCH MY DOCUSERIES â–¶ https://www.youtube.com/playlist?list=PLmjMRs-v1tgRvIN1rqT2x35S2F5QvTW_j 
SUBSCRIBE HERE â–¶ http://youtube.com/channel/UCi9cDo6239RAzPpBZO9y5SA?sub_confirmation=1
THANKS FOR WATCHING! :) LIKE &amp; SUBSCRIBE FOR MORE VIDEOS!
-----------------------------------------------------------
FIND ME ON:
Spotify | https://spoti.fi/33LApU3 
TikTok | https://tiktok.com/@lelepons
Instagram | http://instagram.com/lelepons 
Twitter | http://twitter.com/lelepons 
Facebook | http://facebook.com/lele  
Text Me | https://my.community.com/lelepons 
CAST: 
Lele Pons | http://youtube.com/c/lelepons
Twan Kuyper | https://youtube.com/c/twan
Stro | https://instagram.com/directedbystro
Taylor Ray | https://instagram.com/thetayray
Shots Studios Channels:
@Anwar Jibawi 
@Awkward Puppets 
@Benny the Bee 
@Delaney Glazer 
@Hannah Stocking 
@Juanpa Zurita Comedy 
@Lele Pons 
@Rudy Mancuso 
@Shots Studios 
#Lele
#LelePons</t>
  </si>
  <si>
    <t>['Are We Having a Boy or a Girl?! | Lele Pons &amp; Twan Kuyper', 'lele', 'pons', 'twan', 'kuyper', 'boy', 'girl', 'gender reveal', 'gender', 'reveal', 'hannahstocking', 'rudymancuso', 'anwar', 'brazil', 'amigos', 'Lele Pons &amp; Guaynaa - Se Te Nota']</t>
  </si>
  <si>
    <t>g9klEl8sr0s</t>
  </si>
  <si>
    <t>Amigos (Ep. 3) | Lele Pons, Rudy Mancuso, Juanpa Zurita, Hannah Stocking &amp; Anwar Jibawi</t>
  </si>
  <si>
    <t>Amigos Ep 3 Lele Pons Rudy Mancuso Juanpa Zurita Hannah Stocking Anwar Jibawi</t>
  </si>
  <si>
    <t>2019-04-26 17:57:47+00:00</t>
  </si>
  <si>
    <t>WATCH PIKETONA MUSIC VIDEO â–¶ https://youtu.be/thhHyQunTu0
WATCH MORE AMIGOS â–¶ https://youtu.be/xi1CrXJEQdM
MORE MUSIC â–¶ https://www.youtube.com/playlist?list=PLmjMRs-v1tgTsTKyiEzt-mm12NGy2vf12
WATCH MY DOCUSERIES â–¶ https://www.youtube.com/playlist?list=PLmjMRs-v1tgRvIN1rqT2x35S2F5QvTW_j 
SUBSCRIBE HERE â–¶ http://youtube.com/channel/UCi9cDo6239RAzPpBZO9y5SA?sub_confirmation=1
THANKS FOR WATCHING! :) LIKE &amp; SUBSCRIBE FOR MORE VIDEOS!
-----------------------------------------------------------
FIND ME ON:
Spotify | https://spoti.fi/33LApU3 
TikTok | https://tiktok.com/@lelepons
Instagram | http://instagram.com/lelepons 
Twitter | http://twitter.com/lelepons 
Facebook | http://facebook.com/lele  
Text Me | https://my.community.com/lelepons 
CAST: 
Lele Pons | http://youtube.com/c/lelepons
Rudy Mancuso | http://youtube.com/c/rudymancuso
Anwar Jibawi | http://youtube.com/c/anwar
Hannah Stocking | http://youtube.com/c/hannahstocking
Juanpa Zurita | https://youtube.com/c/eljuanpazurita
Ana Marte | https://instagram.com/anamarte
Jessica Minter | https://instagram.com/jessicaminter
Shots Studios Channels:
@Anwar Jibawi 
@Awkward Puppets 
@Benny the Bee 
@Delaney Glazer 
@Hannah Stocking 
@Juanpa Zurita Comedy 
@Lele Pons 
@Rudy Mancuso 
@Shots Studios 
#Lele
#LelePons
#HannahStocking
#RudyMancuso
#AnwarJibawi
#JuanpaZurita
#Amigos</t>
  </si>
  <si>
    <t>['amigos ep 3', 'lele', 'lelepons', 'pons', 'rudy', 'mancuso', 'rudymancuso', 'juanpa', 'eljuanpazurita', 'zurita', 'hannahstocking', 'hannah', 'stocking', 'anwar', 'anwarjibawi', 'jibawi', 'amigos 1', 'amigos ep', 'shots', 'shots studios', 'friends', 'scarriest babysitting story', 'the untold story of zorro', 'we have big news', 'Lele Pons &amp; Guaynaa - Se Te Nota']</t>
  </si>
  <si>
    <t>9g-JlF7S8aw</t>
  </si>
  <si>
    <t>The Untold Story of Zorro | Lele Pons &amp; Juanpa Zurita</t>
  </si>
  <si>
    <t>The Untold Story of Zorro Lele Pons Juanpa Zurita</t>
  </si>
  <si>
    <t>2019-04-05 19:00:02+00:00</t>
  </si>
  <si>
    <t>WATCH PIKETONA MUSIC VIDEO â–¶ https://youtu.be/thhHyQunTu0
MORE MUSIC â–¶ https://www.youtube.com/playlist?list=PLmjMRs-v1tgTsTKyiEzt-mm12NGy2vf12
WATCH MY DOCUSERIES â–¶ https://www.youtube.com/playlist?list=PLmjMRs-v1tgRvIN1rqT2x35S2F5QvTW_j 
SUBSCRIBE HERE â–¶ http://youtube.com/channel/UCi9cDo6239RAzPpBZO9y5SA?sub_confirmation=1
THANKS FOR WATCHING! :) LIKE &amp; SUBSCRIBE FOR MORE VIDEOS!
-----------------------------------------------------------
FIND ME ON:
Spotify | https://spoti.fi/33LApU3 
TikTok | https://tiktok.com/@lelepons
Instagram | http://instagram.com/lelepons 
Twitter | http://twitter.com/lelepons 
Facebook | http://facebook.com/lele  
Text Me | https://my.community.com/lelepons 
CAST: 
Lele Pons | http://youtube.com/c/lelepons
Juanpa Zurita | http://youtube.com/c/juanpa
Kyle Massey | https://instagram.com/kylemassey
Aubree Bouche | https://instagram.com/aubree_bouche
Henry Alex Kelly | https://instagram.com/henryalexkelly
Gabe Figueroa | https://instagram.com/gabejfigueroa
Alexis Figueroa | https://instagram.com/lexxxxissssss
Justin Sorvillo | https://instagram.com/justinsorvillo
Shots Studios Channels:
@Anwar Jibawi 
@Awkward Puppets 
@Benny the Bee 
@Delaney Glazer 
@Hannah Stocking 
@Juanpa Zurita Comedy 
@Lele Pons 
@Rudy Mancuso 
@Shots Studios 
#Lele
#LelePons</t>
  </si>
  <si>
    <t>['the untold story of zorro', 'lele', 'pons', 'juanpa', 'zurita', 'the', 'untold', 'story', 'of', 'zorro', 'scariest babysitting story', 'we have big news', 'hispanic divorce court', 'Scariest Babysitting Story | Lele Pons', 'lelepons', 'hannahstocking', 'rudymancuso', 'anwar', 'shots', 'shotsstudios', 'brazil', 'Lele Pons &amp; Guaynaa - Se Te Nota']</t>
  </si>
  <si>
    <t>ZhJMBfayJd0</t>
  </si>
  <si>
    <t>We Have Big News! | Lele Pons, Hannah Stocking, &amp; Twan Kuyper</t>
  </si>
  <si>
    <t>We Have Big News Lele Pons Hannah Stocking Twan Kuyper</t>
  </si>
  <si>
    <t>2019-03-29 17:30:08+00:00</t>
  </si>
  <si>
    <t>WATCH PIKETONA MUSIC VIDEO â–¶ https://youtu.be/thhHyQunTu0
MORE MUSIC â–¶ https://www.youtube.com/playlist?list=PLmjMRs-v1tgTsTKyiEzt-mm12NGy2vf12
WATCH MY DOCUSERIES â–¶ https://www.youtube.com/playlist?list=PLmjMRs-v1tgRvIN1rqT2x35S2F5QvTW_j 
SUBSCRIBE HERE â–¶ http://youtube.com/channel/UCi9cDo6239RAzPpBZO9y5SA?sub_confirmation=1
THANKS FOR WATCHING! :) LIKE &amp; SUBSCRIBE FOR MORE VIDEOS!
-----------------------------------------------------------
FIND ME ON:
Spotify | https://spoti.fi/33LApU3 
TikTok | https://tiktok.com/@lelepons
Instagram | http://instagram.com/lelepons 
Twitter | http://twitter.com/lelepons 
Facebook | http://facebook.com/lele  
Text Me | https://my.community.com/lelepons 
CAST: 
Lele Pons | http://youtube.com/c/lelepons
Hannah Stocking | http://youtube.com/c/hannahstocking
Twan Kuyper | https://youtube.com/c/twan
Stro | https://instagram.com/directedbystro
Shots Studios Channels:
@Anwar Jibawi 
@Awkward Puppets 
@Benny the Bee 
@Delaney Glazer 
@Hannah Stocking 
@Juanpa Zurita Comedy 
@Lele Pons 
@Rudy Mancuso 
@Shots Studios 
#Lele
#LelePons</t>
  </si>
  <si>
    <t>['we have big news', 'lele', 'pons', 'hannah', 'stocking', 'twan', 'kuyper', 'we', 'have', 'big', 'news', 'scariest babysitting story', 'the untold story of zorro', 'hispanic divorce court', 'Scariest Babysitting Story | Lele Pons', 'lelepons', 'hannahstocking', 'rudymancuso', 'anwar', 'shots', 'shotsstudios', 'Lele Pons &amp; Guaynaa - Se Te Nota']</t>
  </si>
  <si>
    <t>S25oUPNaJ04</t>
  </si>
  <si>
    <t>Hispanic Divorce Court | Lele Pons</t>
  </si>
  <si>
    <t>Hispanic Divorce Court Lele Pons</t>
  </si>
  <si>
    <t>2019-03-15 17:28:15+00:00</t>
  </si>
  <si>
    <t>WATCH PIKETONA MUSIC VIDEO â–¶ https://youtu.be/thhHyQunTu0
MORE MUSIC â–¶ https://www.youtube.com/playlist?list=PLmjMRs-v1tgTsTKyiEzt-mm12NGy2vf12
WATCH MY DOCUSERIES â–¶ https://www.youtube.com/playlist?list=PLmjMRs-v1tgRvIN1rqT2x35S2F5QvTW_j 
SUBSCRIBE HERE â–¶ http://youtube.com/channel/UCi9cDo6239RAzPpBZO9y5SA?sub_confirmation=1
THANKS FOR WATCHING! :) LIKE &amp; SUBSCRIBE FOR MORE VIDEOS!
-----------------------------------------------------------
FIND ME ON:
Spotify | https://spoti.fi/33LApU3 
TikTok | https://tiktok.com/@lelepons
Instagram | http://instagram.com/lelepons 
Twitter | http://twitter.com/lelepons 
Facebook | http://facebook.com/lele  
Text Me | https://my.community.com/lelepons 
CAST: 
Lele Pons | http://youtube.com/c/lelepons
Adam Waheed | https://instagram.com/adamw
Sandra Gutierrez | https://instagram.com/iamsandragutierrez
Shots Studios Channels:
@Anwar Jibawi 
@Awkward Puppets 
@Benny the Bee 
@Delaney Glazer 
@Hannah Stocking 
@Juanpa Zurita Comedy 
@Lele Pons 
@Rudy Mancuso 
@Shots Studios 
#Lele
#LelePons</t>
  </si>
  <si>
    <t>['hispanic divorce court', 'lele', 'pons', 'hispanic', 'divorce', 'court', 'scariest babysitting story', 'the untold story of zorro', 'we have big news', 'Scariest Babysitting Story | Lele Pons', 'lelepons', 'hannahstocking', 'rudymancuso', 'anwar', 'shots', 'shotsstudios', 'alesso', 'anitta', 'brazil', 'Lele Pons &amp; Guaynaa - Se Te Nota']</t>
  </si>
  <si>
    <t>UHGw1WKamEg</t>
  </si>
  <si>
    <t>We're Having a Baby? | Lele Pons &amp; Hannah Stocking</t>
  </si>
  <si>
    <t>Were Having a Baby Lele Pons Hannah Stocking</t>
  </si>
  <si>
    <t>2019-03-08 18:29:42+00:00</t>
  </si>
  <si>
    <t>WATCH PIKETONA MUSIC VIDEO â–¶ https://youtu.be/thhHyQunTu0
MORE MUSIC â–¶ https://www.youtube.com/playlist?list=PLmjMRs-v1tgTsTKyiEzt-mm12NGy2vf12
WATCH MY DOCUSERIES â–¶ https://www.youtube.com/playlist?list=PLmjMRs-v1tgRvIN1rqT2x35S2F5QvTW_j 
SUBSCRIBE HERE â–¶ http://youtube.com/channel/UCi9cDo6239RAzPpBZO9y5SA?sub_confirmation=1
THANKS FOR WATCHING! :) LIKE &amp; SUBSCRIBE FOR MORE VIDEOS!
-----------------------------------------------------------
FIND ME ON:
Spotify | https://spoti.fi/33LApU3 
TikTok | https://tiktok.com/@lelepons
Instagram | http://instagram.com/lelepons 
Twitter | http://twitter.com/lelepons 
Facebook | http://facebook.com/lele  
Text Me | https://my.community.com/lelepons 
CAST: 
Lele Pons | http://youtube.com/c/lelepons
Hannah Stocking | http://youtube.com/c/hannahstocking
Jordan James Smith | https://instagram.com/jordanjamessmith 
Nick McAllister | https://instagram.com/nickmcallister8944
Aubree Bouche | https://instagram.com/aubree_bouche
Shots Studios Channels:
@Anwar Jibawi 
@Awkward Puppets 
@Benny the Bee 
@Delaney Glazer 
@Hannah Stocking 
@Juanpa Zurita Comedy 
@Lele Pons 
@Rudy Mancuso 
@Shots Studios 
#Lele
#LelePons</t>
  </si>
  <si>
    <t>['were having a baby', 'lele', 'pons', 'hannah', 'stocking', 'were', 'having', 'baby', 'scariest babysitting story', 'the untold story of zorro', 'we have big news', 'hispanic divorce court', 'Scariest Babysitting Story | Lele Pons', 'lelepons', 'hannahstocking', 'rudymancuso', 'anwar', 'shots', 'shotsstudios', 'alesso', 'anitta', 'brazil', 'Lele Pons &amp; Guaynaa - Se Te Nota']</t>
  </si>
  <si>
    <t>G-nv00ylXQA</t>
  </si>
  <si>
    <t>Lele Pons &amp; Fuego - Bloqueo (Official Music Video)</t>
  </si>
  <si>
    <t>Lele Pons Fuego Bloqueo Official Music Video</t>
  </si>
  <si>
    <t>2019-02-22 14:58:49+00:00</t>
  </si>
  <si>
    <t>WATCH PIKETONA MUSIC VIDEO â–¶ https://youtu.be/thhHyQunTu0
Bloqueo (Spotify) â–¶ https://LelePons.lnk.to/BloqueoSpotify
Bloqueo (Apple Music) â–¶ https://LelePons.lnk.to/BloqueoApple
Bloqueo (Everywhere) â–¶ https://LelePons.lnk.to/BloqueoYD
Bloqueo (Official Dance Video) â–¶ https://youtu.be/JvEZjt8TcX4
WATCH MORE â–¶ https://youtube.com/playlist?list=PLmjMRs-v1tgTWmpYuBPugvLqBXVz5H-vP
SUBSCRIBE HERE â–¶ http://youtube.com/channel/UCi9cDo6239RAzPpBZO9y5SA?sub_confirmation=1
THANKS FOR WATCHING! :) LIKE &amp; SUBSCRIBE FOR MORE VIDEOS!
-----------------------------------------------------------
FIND ME ON:
Instagram | http://instagram.com/lelepons
Twitter | http://twitter.com/lelepons
Facebook | http://facebook.com/lele 
Text Me | https://my.community.com/lelepons
FUEGO: 
YouTube | https://youtube.com/channel/UCUIn1Qy2aXwiZJigOfx8KDg
Instagram | https://instagram.com/fuego
Twitter | https://twitter.com/fuegofbm
Facebook | https://facebook.com/FuegoMusica
DIRECTED BY:
Rudy Mancuso | http://youtube.com/c/rudymancuso
CHOREOGRAPER:
Nick DeMoura | https://youtube.com/user/demoura
LYRICS:
Aveces sabes como enamorarme
Y de ti no me quiero despegar
Aveces sabes como molestarme
Y pa la calle te quiero mandar
Sin Peleas, esto no camina
Y el problema, es que nos fascina
Lo nuestro es amor con odio
Te amo y tambiÃ©n te odio
Me matas de rabia
Pero me curas con labia 
Te bloqueo, te desbloqueo 
Te bloqueo, te desbloqueo
Te bloqueo, te desbloqueo
Te bloqueo, te desbloqueo
Yo te bloqueo y tu tambiÃ©n me bloqueas
Baby tu sabe que te quiero como sea
Lo que pasa es que me prende cada vez que peleas
Y me dan ganas de besarte donde sea
Asi, yo te quiero asÃ­
Aunque a veces peleamos te amo yo te quiero junto a mi
Asi, yo te quiero asÃ­
Aunque a veces peleamos te amo yo te quiero junto a mi
Lo nuestro es amor con odio
Te amo y tambiÃ©n te odio
Me matas de rabia
Pero me curas con labia 
Te bloqueo, te desbloqueo 
Te bloqueo, te desbloqueo
Te bloqueo, te desbloqueo
Te bloqueo, te desbloqueo
Vamo y venimos
Entramo y salimos
Hacerlo con rencor es mas divino
Vamo y venimos
Entramo y salimos
Que hacerlo con rencor es mas divino 
Lo nuestro es amor con odio
Te amo y tambiÃ©n te odio
Me matas de rabia
Pero me curas con labia 
Te bloqueo, te desbloqueo 
Te bloqueo, te desbloqueo
Te bloqueo, te desbloqueo
Te bloqueo, te desbloqueo
Aves sabes como enamorarme
Y de ti no me quiero despegar
Aveces sabes como molestarme
Y pa la calle te quiero mandar
SUBSCRIBE TO SHOTS STUDIOS â–¶ http://youtube.com/shots
Shots Studios Channels:
Anwar Jibawi | http://youtube.com/c/anwar
Awkward Puppets | http://youtube.com/c/awkwardpuppets
Delaney Glazer | http://youtube.com/c/deeglazer
Hannah Stocking | http://youtube.com/c/hannahstocking
Juanpa Zurita | http://youtube.com/c/juanpa
Lele Pons | http://youtube.com/c/lelepons
Mindie | http://youtube.com/c/mindie
Rudy Mancuso | http://youtube.com/c/rudymancuso
Shots Studios | http://youtube.com/c/shots
#Lele
#LelePons
#Fuego
#Bloqueo
#Music</t>
  </si>
  <si>
    <t>['lele pons fuego bloqueo official music video', 'lele', 'pons', 'fuego', 'bloqueo', 'official', 'music', 'video', 'scariest babysitting story', 'the untold story of zorro', 'we have big news', 'hispanic divorce court', 'Scariest Babysitting Story | Lele Pons', 'lelepons', 'hannahstocking', 'rudymancuso', 'anwar', 'shots', 'shotsstudios', 'alesso', 'anitta', 'brazil']</t>
  </si>
  <si>
    <t>V9tDQbbrOCQ</t>
  </si>
  <si>
    <t>UCHJuQZuzapBh-CuhRYxIZrg</t>
  </si>
  <si>
    <t>Did you know how septic tanks are cleaned? #deepclean #shorts</t>
  </si>
  <si>
    <t>Did you know how septic tanks are cleaned deepclean shorts</t>
  </si>
  <si>
    <t>2022-11-02 18:17:51+00:00</t>
  </si>
  <si>
    <t>------------------------------------------------------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t>
  </si>
  <si>
    <t>['Insider']</t>
  </si>
  <si>
    <t>Jddw-CSstgo</t>
  </si>
  <si>
    <t>Kung Fu Master Rates 7 Spear And Staff Fights In Movies | How Real Is It? | Insider</t>
  </si>
  <si>
    <t>Kung Fu Master Rates 7 Spear And Staff Fights In Movies How Real Is It Insider</t>
  </si>
  <si>
    <t>2022-11-01 17:00:20+00:00</t>
  </si>
  <si>
    <t>Kung Fu champion Zak Song rates seven spear and staff fight scenes in movies, such as "Ip Man," for realism.
Song discusses the accuracy of spear and staff scenes in "Crouching Tiger, Hidden Dragon" (2000), featuring Michelle Yeoh; "Ip Man" (2008), starring Donnie Yen; and "Fearless" (2006), with Jet Li. He also comments on the acrobatic and striking techniques in "Pacific Rim" (2013) and "Shang-Chi and the Legend of the Ten Rings" (2021), starring Simu Liu. Song analyzes the tactics displayed in "Star Wars: Episode I â€“ The Phantom Menace" (1999) and "Hand of Death" (1976).
Song is a champion martial artist and has been teaching kung fu and wushu for over 26 years. Song won a gold medal at the 2003 Chinese National Kung-Fu/Wushu/Sanda Competition. He also won the Oceania Kung-Fu Wushu Championships in the modern wushu forms and weapons categories in 2014 as well as winning the New Zealand Kung-Fu Wushu Championships in both traditional kung fu (hand forms) and modern wushu (short weapons) categories in 2012.
You can follow Zak Song here:
https://www.youtube.com/mastersongkungfu
https://www.instagram.com/mastersongkungfu
MORE HOW REAL IS IT? VIDEOS:
Dominatrix Rates 9 Dominatrix Scenes In Movies &amp; TV | How Real Is It? | Insider
https://youtu.be/JJAcHQ5XBtQ
World War II Historian Rates 8 WWII Battle Scenes In Movies And TV | How Real Is It? | Insider
https://youtu.be/WUwJteu_FqU
Drummer Rates 7 Drum Scenes in Movies and TV | How Real Is It? | Insider
https://youtu.be/uiPGInapHdA
------------------------------------------------------
#Kungfu #HowRealIsIt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Kung Fu Master Rates 7 Spear And Staff Fights In Movies | How Real Is It? | Insider</t>
  </si>
  <si>
    <t>['Insider', 'How Real Is it', 'Movies', 'Television', 'Kung Fu', 'Master', 'Spear', 'Staff', 'Fight', 'Fighting', 'Shang-Chi', 'Pacific Rim', 'Jet Li', 'Crouching Tiger Hidden Dragon', 'Martial Arts']</t>
  </si>
  <si>
    <t>oG0K5l6unj4</t>
  </si>
  <si>
    <t>How The Italian Mafia ('Ndrangheta) Actually Works | How Crime Works| How Crime Works | Insider</t>
  </si>
  <si>
    <t>How The Italian Mafia Ndrangheta Actually Works How Crime Works How Crime Works Insider</t>
  </si>
  <si>
    <t>2022-10-31 19:03:49+00:00</t>
  </si>
  <si>
    <t>Marisa Merico is the daughter of one of Italy's most notorious Mafia godfathers, Emilio DiGiovine of the 'Ndrangheta. She took over running the group after he was imprisoned and was herself later sentenced to time in prison in the UK and Italy.
Merico speaks to Insider about the methodology and history of the 'Ndrangheta and about her own experiences of growing up in a Mafia family. She is the author of "Mafia Princess," works as a criminologist, and speaks in prisons in the UK. She is an advocate for prison reform and helping women in the criminal justice system.
Find more about Marisa here: https://marisamerico.co.uk/
------------------------------------------------------
#Mafia #HowCrimeWorks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How The Italian Mafia ('Ndrangheta) Actually Works | How Crime Works| How Crime Works | Insider</t>
  </si>
  <si>
    <t>['Insider', 'mafia', 'how crime works', 'ndrangheta', 'italian', 'italian mafia']</t>
  </si>
  <si>
    <t>9b3Z3yw68vM</t>
  </si>
  <si>
    <t>How Dog-Chewed Ankle Boots Are Professionally Restored | Refurbished</t>
  </si>
  <si>
    <t>How DogChewed Ankle Boots Are Professionally Restored Refurbished</t>
  </si>
  <si>
    <t>2022-10-29 17:00:06+00:00</t>
  </si>
  <si>
    <t>Rio Jongsae Kim is the owner of Kim's Shoe &amp; Bag Repair. He shows us how he restores a pair of ankle boots that were chewed by a dog. This includes removing the old leather heel plates, cutting out new leather strips and rubber heel plates, attaching the new leather and rubber to the boots, and repainting the heels.
https://www.youtube.com/channel/UCSa1ko2NO4q4secuqR5w1Gw
https://www.instagram.com/kimsrepair969/ 
MORE REFURBISHED VIDOES:
How Professionals Restore 5 Different Shoe Soles | Refurbished | Insider
https://youtu.be/P9RfZfAL1K8
Restoring A Tattered 70-Year-Old Heirloom Hat | Refurbished | Insider
https://youtu.be/h0PNnHrwZBE
How A Burned Louis Vuitton Neverfull Bag Is Restored | Refurbished | Insider
https://youtu.be/aA2QKqxpcQ4
------------------------------------------------------
#Refurbished #Ankleboots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How Dog-Chewed Ankle Boots Are Professionally Restored | Refurbished</t>
  </si>
  <si>
    <t>['Insider', 'refurbished', 'dog chewed', 'restoration', 'leather', 'repairing', 'repair', 'shoes', 'fashion', 'style', 'design']</t>
  </si>
  <si>
    <t>PlMLiLQdvqM</t>
  </si>
  <si>
    <t>We went to the #BlackPanther #WakandaForever world premiere! #shorts #moviepremiere #Marvel</t>
  </si>
  <si>
    <t>We went to the BlackPanther WakandaForever world premiere shorts moviepremiere Marvel</t>
  </si>
  <si>
    <t>2022-10-28 00:28:11+00:00</t>
  </si>
  <si>
    <t>e4FOKmXes58</t>
  </si>
  <si>
    <t>The second half of removing moss from a roof. #home #cleaning #moss #shorts</t>
  </si>
  <si>
    <t>The second half of removing moss from a roof home cleaning moss shorts</t>
  </si>
  <si>
    <t>2022-10-25 18:00:27+00:00</t>
  </si>
  <si>
    <t>JJAcHQ5XBtQ</t>
  </si>
  <si>
    <t>Dominatrix Rates 9 Dominatrix Scenes In Movies &amp; TV | How Real Is It? | Insider</t>
  </si>
  <si>
    <t>Dominatrix Rates 9 Dominatrix Scenes In Movies TV How Real Is It Insider</t>
  </si>
  <si>
    <t>2022-10-25 17:00:22+00:00</t>
  </si>
  <si>
    <t>Professional dominatrix and certified sexologist Damiana Chi rates nine dominatrix scenes in movies and TV, such as "Euphoria," for realism. 
Chi breaks down the accuracy of ethics and safety procedures of BDSM scenes in "Euphoria" (2019), "Transparent" (2016), and "The Wolf of Wall Street" (2013), starring Leonardo DiCaprio. She looks at the plausibility of BDSM sessions in "Bonding" (2019), "Pose" (2018), and "Billions" (2018), starring Maggie Siff. She also breaks down the realism of protocols that happen outside of BDSM sessions in "Secret Diary of a Call Girl" (2007), "Love and Leashes" (2022), and "Fifty Shades of Grey" (2015), starring Dakota Johnson.
Chi has been a professional dominatrix for 23 years, and is a certified sexologist specializing in kink-centered life coaching. She owns a BDSM studio in Los Angeles called the Chi Temple, and she is also the founder of the Evolutionary Dominatrix Academy. She holds a Ph.D. in clinical psychology.
You can follow Damiana here:
https://damianachiphd.com/ 
https://www.instagram.com/damianachiphd/?hl=en 
MORE HOW REAL IS IT? VIDEOS:
World War II Historian Rates 8 WWII Battle Scenes In Movies And TV | How Real Is It? | Insider
https://youtu.be/WUwJteu_FqU
Drummer Rates 7 Drum Scenes in Movies and TV | How Real Is It? | Insider
https://youtu.be/uiPGInapHdA
Egyptologist Rates 8 Ancient Egypt Scenes In Movies and TV | How Real Is It? | Insider
https://youtu.be/63ehVX5PZT4
------------------------------------------------------
#Dominatrix #HowRealIsIt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Dominatrix Rates 9 Dominatrix Scenes In Movies &amp; TV | How Real Is It? | Insider</t>
  </si>
  <si>
    <t>['Insider', 'How Real Is It?', 'Movies', 'Television', 'Dominatrix', 'Submissive', 'BDSM', 'Sex', 'Sexologist', 'Rating', 'Rates', 'Scenes', 'Spanking', 'Latex', 'Candles', 'Whipping', 'Safe', 'Safe word', 'Dom', 'Sub', 'realistic']</t>
  </si>
  <si>
    <t>xQN16urgn7g</t>
  </si>
  <si>
    <t>The first half of removing moss from a roof. #home #cleaning #moss #shorts</t>
  </si>
  <si>
    <t>The first half of removing moss from a roof home cleaning moss shorts</t>
  </si>
  <si>
    <t>2022-10-24 18:04:19+00:00</t>
  </si>
  <si>
    <t>P9RfZfAL1K8</t>
  </si>
  <si>
    <t>How Professionals Restore 5 Different Shoe Soles | Refurbished | Insider</t>
  </si>
  <si>
    <t>How Professionals Restore 5 Different Shoe Soles Refurbished Insider</t>
  </si>
  <si>
    <t>2022-10-22 17:00:25+00:00</t>
  </si>
  <si>
    <t>Insider's show "Refurbished" gives you an inside look at what it takes to restore five different styles of soles on shoes. This includes rain-damaged Louboutin loafers, 1996 Columbia Air Jordan 11s that have yellowed with age, cracked Birkenstocks, Lucchese cowboy boots with a hole, and torn LLBean boots. Each sole restoration comes with unique challenges, and all follow a different process to get the shoes back in wearable condition.   
00:13 Punctured cowboy boots
01:54 Cracked Birkenstocks
03:36 Battered L.L.Bean boots
04:43 Scuffed Louboutins
05:54 Yellowed Air Jordans
For more, visit:
https://www.instagram.com/cobblersunny/ 
https://youtu.be/kx_ewGWTG7k 
https://www.youtube.com/user/proofculture 
https://www.youtube.com/c/RepairStudio/featured 
https://www.instagram.com/kimsrepair969/ 
https://www.youtube.com/channel/UCd2hgL25N5sVgNcbzegLyag  
MORE REFURBISHED VIDEOS:
Restoring A Tattered 70-Year-Old Heirloom Hat | Refurbished | Insider
https://youtu.be/h0PNnHrwZBE
How A Burned Louis Vuitton Neverfull Bag Is Restored | Refurbished | Insider
https://youtu.be/aA2QKqxpcQ4
Restoring A Vintage '60s Dewey Weber Surfboard | Refurbished | Insider
https://youtu.be/KOlO3g3Khe4
------------------------------------------------------
#Shoes #Refurbished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How Professionals Restore 5 Different Shoe Soles | Refurbished | Insider</t>
  </si>
  <si>
    <t>['Insider', 'Refurbished', 'Shoes', 'Soles', 'Repair', 'Professional', 'Cobble', 'Cobblers', 'Restoring', 'Restore', 'Fix', 'Fixing', 'Air Jordans', 'Cowboy boots', 'Birkenstocks', 'LL Bean', 'Boots', 'Dress Shoes', 'Sandals', 'Stiching', 'Sole repair']</t>
  </si>
  <si>
    <t>WpTe2fuTJWY</t>
  </si>
  <si>
    <t>How Hyperrealistic Wigs Are Made For 4K Movies &amp; TV | Movies Insider | Insider</t>
  </si>
  <si>
    <t>How Hyperrealistic Wigs Are Made For 4K Movies TV Movies Insider Insider</t>
  </si>
  <si>
    <t>2022-10-21 17:30:03+00:00</t>
  </si>
  <si>
    <t>In the era of 4K and HD cameras, the standard for film and TV wigs has never been higher. Digital cameras are significantly less forgiving than film, meaning that hairlines must appear seamless and lace fronts must be finer. To find out how a master wigmaker designs full heads of hair to be undetectable on-screen, we visited the New York and Beverly Hills studios of Wigmaker Associates, where founder Rob Pickens creates hairpieces ranging from Millie Bobby Brown's buzz cut in "Stranger Things" to Ana de Armas' Marilyn curls in "Blonde" (2022).  
Rob's team shows us how they trace the intricacies of actors' hairlines and growth patterns to create wigs that mimic nature. He explains how he worked with "Stranger Things" hair department head Sarah Hindsgaul to make make the short-haired Eleven wig sit invisibly on Millie Bobby Brown's scalp, using techniques such as point knotting and an ingenious application process. And having worked on period pieces like "Pose," "The Gilded Age," and "American Crime Story," Rob discusses how historical settings shape the color and texture of his wigs. 
Rob also breaks down how factors like camera and lighting influence wigs' coloring, from Amanda Seyfried's blond in "Mank" (2020) to Eddie's ash brown in "Stranger Things." He  worked with hair department head Jaime Leigh McIntosh to perfect the red of Olivia Wilde's wig in "Don't Worry Darling" (2022) and the multi-dimensional color of Michelle Pfeiffer's Betty Ford wigs for "The First Lady" (2022). Meanwhile, on "Pam &amp; Tommy" (2022), lead hair designer Barry Lee Moe incorporated four shades of blonde into Rob's wigs to make Pam Anderson's signature platinum pop on camera. 
Wigmaker Associates' other creations include Tom Hardy's Scarface wigs for "Capone" (2020) and Tom Hanks' Mr. Rogers wigs for "A Beautiful Day in the Neighborhood" (2019). The studio has also built wigs for Will Ferrell in "Eurovision Song Contest: The Story of Fire Saga" (2020), Jamie Lee Curtis in "Halloween" (2018), and Billie Eilish in her "Xanny" video (2019).
For more from Rob Pickens and Wigmaker Associates:
https://www.wigmakerassociates.com/ 
https://www.instagram.com/wigmakerassociates/ 
For more from Jaime Leigh McIntosh:
https://www.instagram.com/jaimeleigh.hair/ 
For more from Barry Lee Moe: 
https://www.instagram.com/barryleemoe/
For more from Sarah Hindsgaul:
https://www.instagram.com/sarahhindsgaul/ 
MORE MOVIES INSIDER VIDEOS:
How Fake Animals Are Made For Movies And TV | Movies Insider | Insider
https://youtu.be/WAyXSUfgYws
Why Itâ€™s So Hard For Foley Artists To Make Footstep Sounds | Movies Insider | Insider
https://youtu.be/QBDU3pJaU6c
How Cars Are Destroyed For Movies &amp; TV | Movies Insider | Insider
https://youtu.be/eMgMlNdREew
------------------------------------------------------
#Wigs #MoviesInsider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How Hyperrealistic Wigs Are Made For 4K Movies &amp; TV | Movies Insider | Insider</t>
  </si>
  <si>
    <t>['Insider', 'Movies Insider', 'Movies', 'Television', 'Wigs', 'Hair', 'Stylist', 'Stranger Things', 'Atomic Blond', 'Pam and Tommy', 'Costume', 'Blonde', 'Ana De Arms', 'Millie Bobby Brown', 'Hairstylists', 'Weaving', 'Natural', 'Prosthetics']</t>
  </si>
  <si>
    <t>WUwJteu_FqU</t>
  </si>
  <si>
    <t>World War II Historian Rates 8 WWII Battle Scenes In Movies And TV | How Real Is It? | Insider</t>
  </si>
  <si>
    <t>World War II Historian Rates 8 WWII Battle Scenes In Movies And TV How Real Is It Insider</t>
  </si>
  <si>
    <t>2022-10-18 17:00:31+00:00</t>
  </si>
  <si>
    <t>World War II historian John Curatola rates eight battle scenes in movies and television for realism.  
He discusses the accuracy of World War II battle scenes from "Saving Private Ryan" (1998), starring Tom Hanks; "Dunkirk" (2017), featuring Tom Hardy; and "Band of Brothers" S1E3 (2001), with Damian Lewis. He also comments on the weaponry used in "Fury" (2014), with Brad Pitt; "Patton" (1970); and "Enemy at the Gates" (2001). Curatola analyzes the tactics displayed in "The Forgotten Battle" (2020) and "Defiance" (2008), starring Daniel Craig.
John Curatola is the resident historian at The National WWII Museum and a retired Marine Corps officer. He is also an author and a former history professor at the US Army School of Advanced Military Studies at Fort Leavenworth, Kansas. 
Editor's Note: The video at 0:56-1:10 incorrectly labelled obstacles in the water. The obstacles the expert referred to as "rotated 180 degrees" were wooden poles, and not tank stoppers. Insider regrets the error.
Find more here:
https://www.nationalww2museum.org
MORE HOW REAL IS IT? VIDEOS: 
Drummer Rates 7 Drum Scenes in Movies and TV | How Real Is It? | Insider
https://youtu.be/uiPGInapHdA
Egyptologist Rates 8 Ancient Egypt Scenes In Movies and TV | How Real Is It? | Insider
https://youtu.be/63ehVX5PZT4
Ex-Cocaine-Trafficker Breaks Down 8 Drug-Trafficking Scenes In Movies And TV | How Real Is It?
https://youtu.be/yF6V14E0ST0
------------------------------------------------------
#WWII #Entertainment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World War II Historian Rates 8 WWII Battle Scenes In Movies And TV | How Real Is It | Insider</t>
  </si>
  <si>
    <t>['Insider', 'entertainment', 'saving private ryan', 'WWII', 'world war two', 'movies', 'tv shows', 'how real is it', 'historian']</t>
  </si>
  <si>
    <t>YHxVxJCfITo</t>
  </si>
  <si>
    <t>How Crabs Clean Dead Skin From Toes | Deep Cleaned | Insider</t>
  </si>
  <si>
    <t>How Crabs Clean Dead Skin From Toes Deep Cleaned Insider</t>
  </si>
  <si>
    <t>2022-10-15 17:00:16+00:00</t>
  </si>
  <si>
    <t>Mitchell Varela gets his pedicures done by one of the most unlikely sources: a cast of striped shore crabs on the shoreline of San Diego, California. These crabs mostly eat algae, but they're scavengers, so they might find dead skin appetizing too. They clean dirt and grime from underneath and on the surface of the finger and toenails. They're usually skittish, so Varela sometimes has to stand near the rocks on the shore for hours to get them to nibble on his toes. It takes lots of patience, but for him, the results are worth it.
For more, visit:
https://www.tiktok.com/@mrcrabguy
https://instagram.com/mrcrabguy 
https://www.youtube.com/c/MrCrabGuyOfficial 
MORE DEEP CLEANED VIDEOS:
Removing Moss From Crevices Of A Roof | Deep Cleaned | Insider
https://youtu.be/nFPPVF50kVg
How The Insides Of Washing Machines Are Deep Cleaned | Deep Cleaned | Insider
https://youtu.be/I45FqVN-PjE
Persian Rug Gets First Clean In 20 Years | Deep Cleaned | Insider
https://youtu.be/GBj0y-mQtfg
------------------------------------------------------
#Crabs #DeepCleaned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How Crabs Clean Dead Skin From Toes | Deep Cleaned | Insider</t>
  </si>
  <si>
    <t>['Insider', 'Crabs', 'Pedicure', 'Manicure', 'Foot', 'Feet', 'Dead skin', 'Animal', 'Scavengers', 'San Diego', 'California', 'Toenails', 'Toes', 'Picking', 'Crab', 'Claws', 'Skin', 'Deep cleaned', 'cleaned', 'clean']</t>
  </si>
  <si>
    <t>Pxh4BGXi92I</t>
  </si>
  <si>
    <t>How an indoor pool is deep cleaned #insiderlife #deepclean #pools #satisfying #pressurewash #shorts</t>
  </si>
  <si>
    <t>How an indoor pool is deep cleaned insiderlife deepclean pools satisfying pressurewash shorts</t>
  </si>
  <si>
    <t>2022-10-14 18:15:15+00:00</t>
  </si>
  <si>
    <t>WAyXSUfgYws</t>
  </si>
  <si>
    <t>How Fake Animals Are Made For Movies And TV | Movies Insider | Insider</t>
  </si>
  <si>
    <t>How Fake Animals Are Made For Movies And TV Movies Insider Insider</t>
  </si>
  <si>
    <t>2022-10-13 17:00:30+00:00</t>
  </si>
  <si>
    <t>When a movie or TV show wants to film an action that it never could with a real animal, special effects artists have to come up with a convincing fake version. Thanks to the special effects artists at MastersFX, â€œThe Boysâ€ season three created several infamous scenes involving octopi and hamsters. Many instances, like in â€œNightmare Alleyâ€ (2021) and â€œThe Love Guruâ€ (2008), involve scenes that switch between a real animal and a fake version for moments that wouldnâ€™t be safe for a real animal to do. To make sure the switch is seamless, the artists need to focus on skin texture and blotchy skin tones while adding hair and feathers by hand. This all gets more complicated when the animals need to move on-screen. With creative thinking, an animatronic chicken can flap its wings while pieces of fishing line can stand in for CG tentacles.
MastersFX:
https://www.mastersfx.com/
https://www.instagram.com/mastersfx1/
Zane Knisely:
https://www.instagram.com/zeelowcee/
Kayla Arena:
https://www.instagram.com/kayla_arena_fx/
Sean Sansom:
https://www.instagram.com/sansom.sean/
Ron Stefaniuk:
https://www.steffxstudio.com/
https://www.youtube.com/channel/UCsru1EktD_-YuB6VYlYQ9kA
MPC:
https://www.youtube.com/c/mpcvfx
MORE MOVIES INSIDER VIDEOS: 
Why Itâ€™s So Hard For Foley Artists To Make Footstep Sounds | Movies Insider | Insider
https://youtu.be/QBDU3pJaU6c
How Cars Are Destroyed For Movies &amp; TV | Movies Insider | Insider
https://youtu.be/eMgMlNdREew
How Fight Scene Props Are Made For Movies &amp; TV | Movies Insider | Insider
https://youtu.be/4icFrd_o6cQ
------------------------------------------------------
#Movies #Props #Moviesinsider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How Fake Animals Are Made For Movies And TV | Movies Insider | Insider</t>
  </si>
  <si>
    <t>['Insider', 'movies', 'props', 'fake animals', 'hollywood', 'octopus', 'silicone', 'mold', 'artist', 'visual effects', 'vfx']</t>
  </si>
  <si>
    <t>Laatusg1D0k</t>
  </si>
  <si>
    <t>These are the last steps in repairing dog-chewed ankle boots. #shoes #fashion #repair #shorts</t>
  </si>
  <si>
    <t>These are the last steps in repairing dogchewed ankle boots shoes fashion repair shorts</t>
  </si>
  <si>
    <t>2022-10-12 18:00:09+00:00</t>
  </si>
  <si>
    <t>V9dWZblmZE0</t>
  </si>
  <si>
    <t>Riding One Of Italyâ€™s Fastest Trains #train #Italy #travel #shorts</t>
  </si>
  <si>
    <t>Riding One Of Italys Fastest Trains train Italy travel shorts</t>
  </si>
  <si>
    <t>2022-10-12 15:59:42+00:00</t>
  </si>
  <si>
    <t>------------------------------------------------------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Riding One Of Italyâ€™s Fastest Trains #train #Italy #travel #shorts</t>
  </si>
  <si>
    <t>T5tqRfJ1FSA</t>
  </si>
  <si>
    <t>Do you think this gas station #cleaning is #satisfying? #shorts</t>
  </si>
  <si>
    <t>Do you think this gas station cleaning is satisfying shorts</t>
  </si>
  <si>
    <t>2022-10-11 18:24:23+00:00</t>
  </si>
  <si>
    <t>q23Sk8Dm2Y0</t>
  </si>
  <si>
    <t>These are the first steps in reparing dog-chewed boots. #shoes #fashion #repair #shorts</t>
  </si>
  <si>
    <t>These are the first steps in reparing dogchewed boots shoes fashion repair shorts</t>
  </si>
  <si>
    <t>2022-10-11 18:03:50+00:00</t>
  </si>
  <si>
    <t>nFPPVF50kVg</t>
  </si>
  <si>
    <t>Removing Moss From Crevices Of A Roof | Deep Cleaned | Insider</t>
  </si>
  <si>
    <t>Removing Moss From Crevices Of A Roof Deep Cleaned Insider</t>
  </si>
  <si>
    <t>2022-10-08 17:00:27+00:00</t>
  </si>
  <si>
    <t>Spencer Claeys specializes in deep cleaning and removing layers of moss from roofs. He starts the cleaning by leaf-blowing any loose debris and brushing the moss. He applies a chemical spray and treatment powder across the roof to prevent moss from regrowing. 
MORE DEEP CLEANED VIDEOS:
How The Insides Of Washing Machines Are Deep Cleaned | Deep Cleaned | Insider
https://youtu.be/I45FqVN-PjE
Persian Rug Gets First Clean In 20 Years | Deep Cleaned | Insider
https://youtu.be/GBj0y-mQtfg
How 37 Years Of Debris Is Deep Cleaned From An Abandoned Sterling Nova | Deep Cleaned | Insider
https://youtu.be/zs24M8YT0K8
------------------------------------------------------
#Roof #DeepCleaned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Removing Moss From Crevices Of A Roof | Deep Cleaned | Insider</t>
  </si>
  <si>
    <t>['Insider', 'Deep Cleaned', 'Cleaning', 'Clean', 'Removal', 'Crevices', 'Roof', 'Moss', 'Mossy', 'Grass', 'Gutters', 'Landscaping', 'Brush', 'Brushing', 'Serivces', 'Leaf-Blowing', 'Chemical', 'Spray', 'Debris', 'Mold', 'House', 'Home']</t>
  </si>
  <si>
    <t>0NSnSZrWoko</t>
  </si>
  <si>
    <t>Do you like cowboy #hats? #shorts</t>
  </si>
  <si>
    <t>Do you like cowboy hats shorts</t>
  </si>
  <si>
    <t>2022-10-06 17:58:05+00:00</t>
  </si>
  <si>
    <t>h-dZ7uMLxm8</t>
  </si>
  <si>
    <t>Did you know how cowboy #hats can be #restored? #shorts</t>
  </si>
  <si>
    <t>Did you know how cowboy hats can be restored shorts</t>
  </si>
  <si>
    <t>2022-10-05 18:22:43+00:00</t>
  </si>
  <si>
    <t>KQ_RuTqm9kg</t>
  </si>
  <si>
    <t>This rug gets its first cleaning after 20 years. #deepclean #scrub #refurbish #shorts</t>
  </si>
  <si>
    <t>This rug gets its first cleaning after 20 years deepclean scrub refurbish shorts</t>
  </si>
  <si>
    <t>2022-10-05 17:59:58+00:00</t>
  </si>
  <si>
    <t>ccepVtcniBY</t>
  </si>
  <si>
    <t>How Indian company Thaely makes sneakers out of plastic #shorts #insider #sustainability #sneakers</t>
  </si>
  <si>
    <t>How Indian company Thaely makes sneakers out of plastic shorts insider sustainability sneakers</t>
  </si>
  <si>
    <t>2022-10-04 18:05:33+00:00</t>
  </si>
  <si>
    <t>aVuKmv1C_Jc</t>
  </si>
  <si>
    <t>Diane Guerrero Takes Insider Behind-The-Scenes For Its October 2022 Digital Cover Shoot | Insider</t>
  </si>
  <si>
    <t>Diane Guerrero Takes Insider BehindTheScenes For Its October 2022 Digital Cover Shoot Insider</t>
  </si>
  <si>
    <t>2022-10-04 14:00:03+00:00</t>
  </si>
  <si>
    <t>"Orange Is The New Black" and "Jane the Virgin" star Diane Guerrero is Insider's October 2022 cover star. The 'Encanto' actor talks to Insider's Libby Torres about how the trauma of her parents' deportation taught her to evolve â€” in life and love â€” during this intimate conversation for National Hispanic Heritage Month.
------------------------------------------------------
#insider #DianeGuerrero #NationalHispanicHeritageMonth #Encanto #Oitnb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Diane Guerrero Takes Insider Behind-The-Scenes For Its October 2022 Digital Cover Shoot | Insider</t>
  </si>
  <si>
    <t>UYUDC0sS-jg</t>
  </si>
  <si>
    <t>How Police Corruption Actually Works (UK) | How Crime Works | Insider</t>
  </si>
  <si>
    <t>How Police Corruption Actually Works UK How Crime Works Insider</t>
  </si>
  <si>
    <t>2022-10-03 17:00:13+00:00</t>
  </si>
  <si>
    <t>Alastair Morgan, whose brother was murdered in 1987, and Neil Woods, a former undercover police officer who now investigates police corruption, speak to Insider about how police corruption actually works.
In the interview, Neil broke down in detail all the types of corruption he saw, and even carried out, while working as an undercover police officer for 14 years in the UK.
During his time in the police, Neil came to the conclusion that most "corruption within the police is caused by the money from the illicit drugs market."
Alastair Morgan spoke of how his brother, Daniel Morgan, was murdered with an axe in a pub carpark in South London in 1987.
He told Insider, â€œWithin three weeks [of the murder] I was convinced, because of the events that took place, there had been police involvement in Danielâ€™s murder. Which was a terrifying prospect.â€
At the time of the murder, Daniel ran a detective agency with her business partner, Jonathan Rees. Alastair believes Jonathan Rees and corrupt police officers were involved in the murder.
Since Daniel Moganâ€™s murder, there have been five separate police investigations. Jonathan Rees and Detective Sergeant Sid Fillery have been arrested multiple times. Each time the charges have been dropped.
In 2014, Jonathan Rees and Sid Fillery received six-figure damages from the Met police after bringing a malicious prosecution claim against them.
In 2021 an independent inquiry found that the Met Police was "institutionally corrupt" in its handling of the investigation into the murder of Daniel Morgan.
Alastair is currently in the process of suing the Metropolitan Police. The murder is still unsolved.
This episode deals specifically with Police Corruption within the UK. 
If you have been affected by violent crime please contact the resources below.
US: National Center for Victims of Crime on 1 (202) 467-8700 or https://victimsofcrime.org
UK: Victim Support on 0808 1689 111 or https://www.victimsupport.org.uk
MORE HOW CRIME WORKS VIDEOS: 
How Heroin Trafficking Actually Works | How Crime Works | Insider
https://youtu.be/R0fT6nkvoP4
How London Street Gangs Actually Work | How Crime Works | Insider
https://youtu.be/HvWavE-yeGE
All 19 Ways The New York Mafia Makes Money | How Crime Works
https://youtu.be/dyoQr6KdJLU
00:00 - Intro
00:39 - Corrupt assets
02:53 - Noble cause corruption
05:49 - Daniel Morgan
09:45 - Informants
12:24 - Whistleblowers
14:37 - Witness protection
16:23 - The Met
18:34 - The cause
23:11 - Still unsolved
23:50 - Racism
------------------------------------------------------
#Truecrime #Corruption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How Police Corruption Actually Works (UK) | How Crime Works | Insider</t>
  </si>
  <si>
    <t>['Insider', 'true crime', 'how crime works', 'corruption', 'police', 'police corruption', 'unsolved', 'UK']</t>
  </si>
  <si>
    <t>I45FqVN-PjE</t>
  </si>
  <si>
    <t>How The Insides Of Washing Machines Are Deep Cleaned | Deep Cleaned | Insider</t>
  </si>
  <si>
    <t>How The Insides Of Washing Machines Are Deep Cleaned Deep Cleaned Insider</t>
  </si>
  <si>
    <t>2022-10-01 17:00:13+00:00</t>
  </si>
  <si>
    <t>Derrick Dennis specializes in repairing and deep cleaning washing machines, dryers, and major appliances. He fully disassembles the machines from top to bottom. He cleans mildew, mold, and rust buildup by scrubbing, pressure washing, and steaming.
MORE DEEP CLEANED VIDEOS: 
Persian Rug Gets First Clean In 20 Years | Deep Cleaned | Insider
https://youtu.be/GBj0y-mQtfg
How 37 Years Of Debris Is Deep Cleaned From An Abandoned Sterling Nova | Deep Cleaned | Insider
https://youtu.be/zs24M8YT0K8
How An Algae-Infested Koi Fish Pond Is Deep Cleaned | Deep Cleaned | Insider
https://youtu.be/H0oASv8ZXbc
------------------------------------------------------
#Deepcleaning #Laundry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How The Insides Of Washing Machines Are Deep Cleaned | Deep Cleaned | Insider</t>
  </si>
  <si>
    <t>['Insider', 'Deep clean', 'laundry', 'washer', 'refurbish', 'restoration', 'clean', 'scrub', 'deep cleaning', 'renew', 'washing machine']</t>
  </si>
  <si>
    <t>c4oawGXVpgY</t>
  </si>
  <si>
    <t>Inside Trisha Paytas' $500k closet. #TrishaPaytas #closettour #luxury #designer #shorts</t>
  </si>
  <si>
    <t>Inside Trisha Paytas 500k closet TrishaPaytas closettour luxury designer shorts</t>
  </si>
  <si>
    <t>2022-09-30 18:15:23+00:00</t>
  </si>
  <si>
    <t>QBDU3pJaU6c</t>
  </si>
  <si>
    <t>Why Itâ€™s So Hard For Foley Artists To Make Footstep Sounds | Movies Insider | Insider</t>
  </si>
  <si>
    <t>Why Its So Hard For Foley Artists To Make Footstep Sounds Movies Insider Insider</t>
  </si>
  <si>
    <t>2022-09-29 19:00:08+00:00</t>
  </si>
  <si>
    <t>According to Foley artist Stefan Fraticelli, whoâ€™s worked on TV shows like â€œParks and Recreationâ€ and â€œFargoâ€ and movies like the â€œConjuringâ€ series, footsteps are the most challenging sound for a Foley artist to master. Finding the right footwear, surface, and sync is not always straightforward. For example, if he has to match a pair of high heels on-screen, real heels will produce an unpleasant sound against rocks or dirt, so heâ€™ll use sneakers instead. And if he wants to create creepy creaking sounds on a wood floor in a horror movie, heâ€™ll have to do it with just socks on so the sound fully comes through. Meanwhile, Stefan needs to have a really sharp ear for the subtle differences between the sounds of different types of rocks, because it wonâ€™t sound right if his Foley materials donâ€™t exactly align with whatâ€™s on camera. Finally, keeping up with all the action on-screen involves a lot of practice in everything from rhythm to proper weight distribution. Sometimes, it sounds better to create tap-dancing sounds with your hands instead of your feet.
Check out more of Stefanâ€™s work:
https://www.youtube.com/c/OddioStudioInc
MORE MOVIES INSIDER VIDEOS:
How Cars Are Destroyed For Movies &amp; TV | Movies Insider | Insider
https://youtu.be/eMgMlNdREew
How Fight Scene Props Are Made For Movies &amp; TV | Movies Insider | Insider
https://youtu.be/4icFrd_o6cQ
How Cartoon Sounds Are Made For Movies &amp; TV Shows | Movies Insider | Insider
https://youtu.be/NhKTP5_LfU8
------------------------------------------------------
#Foley #MoviesInsider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Why Itâ€™s So Hard For Foley Artists To Make Footstep Sounds | Movies Insider | Insider</t>
  </si>
  <si>
    <t>['Insider', 'Movies Insider', 'Movies', 'Film', 'Technology', 'Foley', 'Sounds', 'Audio', 'Behind the scenes', 'How to', 'DIY', 'Gloves', 'Shoes', 'Tapping', 'Heels', 'Wood', 'Scratching', 'Duct Tape', 'Boxing Gloves', 'Beads', 'Sand', 'Cat litter', 'Production']</t>
  </si>
  <si>
    <t>1pjm9Vtxsk8</t>
  </si>
  <si>
    <t>Deep Cleaning a Mattress #mattress #deepcleaned #shorts</t>
  </si>
  <si>
    <t>Deep Cleaning a Mattress mattress deepcleaned shorts</t>
  </si>
  <si>
    <t>2022-09-28 18:00:00+00:00</t>
  </si>
  <si>
    <t>------------------------------------------------------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Deep Cleaning a Mattress #mattress #deepcleaned #shorts</t>
  </si>
  <si>
    <t>Did you know that #louisvuitton fabric can be recycled? #shorts</t>
  </si>
  <si>
    <t>Did you know that louisvuitton fabric can be recycled shorts</t>
  </si>
  <si>
    <t>2022-09-27 18:02:07+00:00</t>
  </si>
  <si>
    <t>ZvSVYzqjcEU</t>
  </si>
  <si>
    <t>Did you know that a burnt #louisvuitton bag can be restored? #shorts</t>
  </si>
  <si>
    <t>Did you know that a burnt louisvuitton bag can be restored shorts</t>
  </si>
  <si>
    <t>2022-09-26 18:03:19+00:00</t>
  </si>
  <si>
    <t>eMgMlNdREew</t>
  </si>
  <si>
    <t>How Cars Are Destroyed For Movies &amp; TV | Movies Insider | Insider</t>
  </si>
  <si>
    <t>How Cars Are Destroyed For Movies TV Movies Insider Insider</t>
  </si>
  <si>
    <t>2022-09-24 18:00:12+00:00</t>
  </si>
  <si>
    <t>Car crashes in movies like â€œShang-Chi and the Legend of the Ten Ringsâ€ (2021) may look random and chaotic. But pulling off destruction that spectacular on camera requires hyper-tailored prep work â€” both on the cars themselves, and on other set elements. We visited JEM FX to find out how its team of effects wizards primes cars to get destroyed spectacularly on camera.
Taking a Buick LeSabre as our case study, JEMâ€™s technicians showed us how they score a carâ€™s roof pillars and replace its door hinges to set it up for optimal wreckage. Then we saw how the weakened car responded to various forms of destruction, from having a 3,000-pound weight dropped on its roof to getting its doors whacked off with a forklift.
The team at JEM also walked us through some highlights of their automobile effects work on â€œShang-Chiâ€ (2021), â€œBrightâ€ (2017), â€œTaken 3â€ (2014), and â€œVelvet Buzzsawâ€ (2019).
For more from JEM FX:
https://www.instagram.com/jemfxpopov
https://www.jemfx.com/
https://www.youtube.com/channel/UC56P9S13ByG42-s9_7h6ZtA
MORE MOVIES INSIDER VIDEOS:
Drummer Rates 7 Drum Scenes in Movies and TV | How Real Is It? | Insider
https://youtu.be/uiPGInapHdA
How Fight Scene Props Are Made For Movies &amp; TV | Movies Insider | Insider
https://youtu.be/4icFrd_o6cQ
Egyptologist Rates 8 Ancient Egypt Scenes In Movies and TV | How Real Is It? | Insider
https://youtu.be/63ehVX5PZT4
------------------------------------------------------
#Cars #MoviesInsider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How Cars Are Destroyed For Movies &amp; TV | Movies Insider | Insider</t>
  </si>
  <si>
    <t>['Insider', 'cars', 'movies', 'movies insider', 'destroyed', 'behind the scene', 'car crash']</t>
  </si>
  <si>
    <t>h0PNnHrwZBE</t>
  </si>
  <si>
    <t>Restoring A Tattered 70-Year-Old Heirloom Hat | Refurbished | Insider</t>
  </si>
  <si>
    <t>Restoring A Tattered 70YearOld Heirloom Hat Refurbished Insider</t>
  </si>
  <si>
    <t>2022-09-24 15:00:21+00:00</t>
  </si>
  <si>
    <t>Eldrick Jacobs of Flint &amp; Port Hat Co. walks us through how he repairs a tattered, 70-year-old Resistol hat, that has been passed down three generations while maintaining its character. The process includes cleaning the felt, re-blocking the hat to fit the client's head, trimming the brim, and re-crowning the hat to its original shape. Although there is a hole in the crown of the hat, the client opted for the hole to be preserved, to carry on the story of the hat and keep the memory of its previous wearers. By restoring this hat, the hat is being made to last another 70 years or so, with minimal maintenance needed.
For more check out: 
https://www.instagram.com/flintandportco/ 
https://www.flintandportco.com/  
Timecodes:
00:24 Deconstructing the hat
01:05 Cleaning the felt
01:44 Cleaning hat band
02:14 Reblocking the hat 
03:15 Cutting the brim
03:35 Sanding the brim
03:59 Creating the sweatband 
04:34 Crowning the hat
05:05 Reveal 
MORE REFURBISHED VIDEOS:
How A Burned Louis Vuitton Neverfull Bag Is Restored | Refurbished | Insider
https://youtu.be/aA2QKqxpcQ4
Restoring A Vintage '60s Dewey Weber Surfboard | Refurbished | Insider
https://youtu.be/KOlO3g3Khe4
How 6 Nostalgic Toys Are Professionally Restored | Refurbished | Insider
https://youtu.be/AuHX08_YpzI
------------------------------------------------------
#CowboyHat #Refurbished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Restoring A Tattered 70 Year Old Heirloom Hat | Refurbished | Insider</t>
  </si>
  <si>
    <t>['Insider', 'Refurbished', 'Hat', 'Cowboy Hat', 'Design', 'Style', 'Hats', 'Resistol', 'Heirloom', 'Restore', 'Restoring', 'Tattered', 'Hole', 'Fashion', 'Clothes', 'Cleaning', 'Felt', 'Leather', 'Steam', 'Steaming', 'Family', 'Generations', 'Character', 'Culture', 'Story']</t>
  </si>
  <si>
    <t>JRwSeHHQ6mE</t>
  </si>
  <si>
    <t>This is how old furniture is turned into an Anthropologie dupe. #thrift #dupe #Anthropologie #shorts</t>
  </si>
  <si>
    <t>This is how old furniture is turned into an Anthropologie dupe thrift dupe Anthropologie shorts</t>
  </si>
  <si>
    <t>2022-09-20 17:57:37+00:00</t>
  </si>
  <si>
    <t>uiPGInapHdA</t>
  </si>
  <si>
    <t>Drummer Rates 7 Drum Scenes in Movies and TV | How Real Is It? | Insider</t>
  </si>
  <si>
    <t>Drummer Rates 7 Drum Scenes in Movies and TV How Real Is It Insider</t>
  </si>
  <si>
    <t>2022-09-20 17:00:27+00:00</t>
  </si>
  <si>
    <t>Four-time Grammy-award-winning drummer and composer Antonio SÃ¡nchez rates seven drum scenes in movies and TV, such as "Whiplash," for realism. 
He breaks down the fundamentals of drumming, such as tempo and grip, in "Scott Pilgrim vs. the World" (2010) and "Whiplash" (2014), starring Miles Teller. He also breaks down different drumming styles in various genres in "Sound of Metal" (2019) and "School of Rock" (2003), starring Jack Black. He also rates the performances of the drummers in "The Office" (2011), "Wayne's World" (1992), and "That Thing You Do!" (1996).
SÃ¡nchez is the composer of the film score for "Birdman" (2014), which won four Oscars. He has performed with various notable musicians, such as Chick Corea, Pat Metheny, Gary Burton, and Charlie Haden. He's been playing the drums since he was 5 years old. 
You can follow Antonio here: 
https://www.antoniosanchez.net
https://www.instagram.com/antoniodrums1/ 
MORE HOW REAL IT IS? VIDEOS:
Egyptologist Rates 8 Ancient Egypt Scenes In Movies and TV | How Real Is It? | Insider
https://youtu.be/63ehVX5PZT4
Ex-Cocaine-Trafficker Breaks Down 8 Drug-Trafficking Scenes In Movies And TV | How Real Is It?
https://youtu.be/yF6V14E0ST0
US Army Parachutist Rates 9 Parachute Jumps in Movies and TV | How Real Is It? | Insider
https://youtu.be/lks92d4Lc7g
------------------------------------------------------
#Drummer #HowRealIsIt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Drummer Rates 7 Drum Scenes in Movies and TV | How Real Is It? | Insider</t>
  </si>
  <si>
    <t>['Insider', 'How Real Is It?', 'Drummer', 'Drumming', 'Music', 'Musician', 'Artist', 'Movies', 'TV', 'Television', 'Shows', 'Film', 'Jack Black', 'Miles Teller', 'Whiplash', 'School of Rock', 'Sound of Metal', 'Scott Pilgram', 'Michael Cera', 'Production', "Wayne's World", 'That Thing You Do']</t>
  </si>
  <si>
    <t>R0fT6nkvoP4</t>
  </si>
  <si>
    <t>How Heroin Trafficking Actually Works | How Crime Works | Insider</t>
  </si>
  <si>
    <t>How Heroin Trafficking Actually Works How Crime Works Insider</t>
  </si>
  <si>
    <t>2022-09-19 15:00:27+00:00</t>
  </si>
  <si>
    <t>David McMillan is a British Australian former drug smuggler. He was arrested several times between the early â€™80s and 2012 for trafficking heroin through Southeast and Central Asia. He estimates he trafficked over $17 million worth of heroin internationally.
McMillan speaks to Insider about the process of heroin trafficking and smuggling routes leading to the US and Europe. Since leaving the heroin-smuggling trade, McMillan works as a public speaker. He is the author of â€œEscapeâ€ (2007) and â€œUnforgiving Destinyâ€ (2017).
Find his books here: www.davidmcmillan.net
Chapter 1: The Suppliers  00:00 - 00:33 
Chapter 2:  The Farming and Processing  02:01 - 04:46
Chapter 3: The Packaging  04:47 - 06:32
Chapter 4: The Airports  06:33 - 09:40
Chapter 5: The Aftermath  09:41- 12:11
Chapter 6: The Cargo  12:12 - 13:32
Chapter 7: The Market  13:33 - 16:30
Chapter 8: The Solutions  16:31 - 20:30
Chapter 9: The Backstory  20:32 - 22:23
MORE INSIDER VIDEOS:
How London Street Gangs Actually Work | How Crime Works | Insider
https://youtu.be/HvWavE-yeGE
All 19 Ways The New York Mafia Makes Money | How Crime Works
https://youtu.be/dyoQr6KdJLU
How The New York Mafia Actually Works | How Crime Works
https://youtu.be/xGLoylT4hzQ
------------------------------------------------------
#Smuggler #HowCrimeWorks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How Heroin Trafficking Actually Works | How Crime Works | Insider</t>
  </si>
  <si>
    <t>['Insider', 'How Crime Works', 'Smuggling', 'David McMillan', 'Drugs', 'Heroin Smuggling', 'Drug Trafficking', 'Trafficking', 'True Crime', 'Drug Smuggler', 'Drug War', 'Heroin Trafficking', 'Career', 'War on Drugs', 'Smuggler', 'Heroin Trade', 'Crime']</t>
  </si>
  <si>
    <t>P9kRDh0jSmw</t>
  </si>
  <si>
    <t>NYCâ€™s Queen of Stitch Braids | Barbers of the World | Insider</t>
  </si>
  <si>
    <t>NYCs Queen of Stitch Braids Barbers of the World Insider</t>
  </si>
  <si>
    <t>2022-09-18 17:00:14+00:00</t>
  </si>
  <si>
    <t>Ana Rodriguez is a braiding expert and owner of Braids on the Go in New York City. She is famous for not only incorporating creative designs in her braiding work, but also creating the neatest lines while stitch braiding her clientsâ€™ hair. 
MORE BARBERS OF THE WORLD VIDEOS:
Dallas' Colorful Transformation Queen | Barbers Of The World | Insider
https://youtu.be/pxwl8-QP2dY
NYC's Queen of Braiding Intricate Designs | Barbers Of The World | Insider
https://youtu.be/1nBcwTCkaZc
Atlanta's Line Up Legend | Barbers of the World | Insider
https://youtu.be/a___24TKM_I
------------------------------------------------------
#Barber #Braiding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NYCâ€™s Queen of Stitch Braids | Barbers of the World | Insider</t>
  </si>
  <si>
    <t>GBj0y-mQtfg</t>
  </si>
  <si>
    <t>Persian Rug Gets First Clean In 20 Years | Deep Cleaned | Insider</t>
  </si>
  <si>
    <t>Persian Rug Gets First Clean In 20 Years Deep Cleaned Insider</t>
  </si>
  <si>
    <t>2022-09-17 17:00:07+00:00</t>
  </si>
  <si>
    <t>Samad Abdulai of C3 Laundry Services shows us how he cleans food, dirt, and debris out of this $1,000 Persian-style rug. It has been sitting in the client's dining area for two decades and has never been washed. He uses special carpet shampoo, cold water, a buffer, a squeegee, and a power washer to give the carpet its first clean. Part of the rug is handmade from silk, which added an extra challenge to the job. 
C3 Laundry Services is located in Accra, Ghana.
For more, visit:
https://www.youtube.com/c/C3LAUNDRYSERVICES
https://www.instagram.com/c3laundryservices/
https://www.tiktok.com/@c3laundryservices
https://www.facebook.com/C3Laundry/
YouTubeYouTube
MORE DEEP CLEANED VIDEOS:
How 37 Years Of Debris Is Deep Cleaned From An Abandoned Sterling Nova | Deep Cleaned | Insider
https://youtu.be/zs24M8YT0K8
How An Algae-Infested Koi Fish Pond Is Deep Cleaned | Deep Cleaned | Insider
https://youtu.be/H0oASv8ZXbc
Laser Cleaning Soot From Fire Damage | Deep Cleaned | Insider
https://youtu.be/HTgPqZUPPyI 
------------------------------------------------------
#PersianRugs #DeepCleaned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Persian Rug Gets First Clean In 20 Years | Deep Cleaned | Insider</t>
  </si>
  <si>
    <t>['Insider', 'Deep Cleaned', 'Persian Rug', 'Cleaning', 'Rug', 'Interior Rugs', 'Silk', 'Persian', 'Silk Rugs', 'Fabric', 'Clean', 'Professional Clean', 'Deep Cleaning', 'Professional Deep Cleaning', 'Funiture']</t>
  </si>
  <si>
    <t>JwRWLziF0eI</t>
  </si>
  <si>
    <t>Watch how this #cars interior gets professionally #detailed. #shorts</t>
  </si>
  <si>
    <t>Watch how this cars interior gets professionally detailed shorts</t>
  </si>
  <si>
    <t>2022-09-16 18:00:08+00:00</t>
  </si>
  <si>
    <t>Tf2Tvrity-Y</t>
  </si>
  <si>
    <t>This is how NFL fields are created. #NFL #football #groundskeeping #footballfield #shorts</t>
  </si>
  <si>
    <t>This is how NFL fields are created NFL football groundskeeping footballfield shorts</t>
  </si>
  <si>
    <t>2022-09-15 18:00:14+00:00</t>
  </si>
  <si>
    <t>4icFrd_o6cQ</t>
  </si>
  <si>
    <t>How Fight Scene Props Are Made For Movies &amp; TV | Movies Insider | Insider</t>
  </si>
  <si>
    <t>How Fight Scene Props Are Made For Movies TV Movies Insider Insider</t>
  </si>
  <si>
    <t>2022-09-15 17:50:44+00:00</t>
  </si>
  <si>
    <t>Each move in a Hollywood fight scene can call for a different, specially rigged prop, custom-made to meet the purposes of safety and drama. We visited the prop truck of Josh Bramer, the prop master behind "Euphoria," "Everything Everywhere All At Once," Blonde," and "Don't Worry Darling," and the country's biggest prop house, ISS, to find out how stunt props are designed to sell fight scenes while keeping everyone safe on movie sets.
For more from ISS:
https://www.tiktok.com/@issprops 
https://www.instagram.com/issprops 
https://issprops.com/
For more from Josh Bramer:
https://www.tiktok.com/@propmasterjosh 
https://www.imdb.com/name/nm3993565/ 
MORE MOVIES INSIDER VIDEOS: 
How The Giganotosaurus Was Brought To Life In â€œJurassic World: Dominion" | Movies Insider | Insider
https://youtu.be/cYrHDPIuz7I
How Cartoon Sounds Are Made For Movies &amp; TV Shows | Movies Insider | Insider
https://youtu.be/NhKTP5_LfU8
12 Surprising Hollywood Jobs You Never Knew Existed | Movies Insider | Insider
https://youtu.be/v2qxBBaHWN4
------------------------------------------------------
#Hollywood #MoviesInsider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How Fight Scene Props Are Made For Movies &amp; TV | Movies Insider | Insider</t>
  </si>
  <si>
    <t>['Insider', 'movies', 'hollywood', 'props', 'fight scenes', 'euphoria', "don't worry darling", 'ISS']</t>
  </si>
  <si>
    <t>63ehVX5PZT4</t>
  </si>
  <si>
    <t>Egyptologist Rates 8 Ancient Egypt Scenes In Movies and TV | How Real Is It? | Insider</t>
  </si>
  <si>
    <t>Egyptologist Rates 8 Ancient Egypt Scenes In Movies and TV How Real Is It Insider</t>
  </si>
  <si>
    <t>2022-09-13 17:00:02+00:00</t>
  </si>
  <si>
    <t>Egyptologist Anthony Browder rates eight ancient Egypt scenes from movies and television for realism.
He analyzes the accuracy of the mummification process depicted in "The Mummy" (1999), with Brendan Fraser, and "Moon Knight" (2022), starring Oscar Isaac. He also comments on pyramids and ancient ruins in "Raiders of the Lost Ark" (1981), starring Harrison Ford; "Gods of Egypt" (2016), featuring Chadwick Boseman; and "The Ten Commandments" (1956). Browder discusses famous pharaohs, kings, and queens depicted in "Exodus: Gods and Kings" (2014), "Cleopatra" (1963), and "Tut" (2015).
Browder is the director of the ASA Restoration Project, which is the first African American-funded archeological excavation in Egypt. The ASA is currently excavating three 25th-dynasty Kushite tombs. He is also an associate professor at the University of Maryland, Baltimore County, and the author of books such as "Nile Valley Contributions to Civilization."
Find more here:
www.instagram.com/anthonytbrowder
www.ikgculturalresourcecenter.com
MORE HOW REAL IS IT? VIDEOS:
Ex-Cocaine-Trafficker Breaks Down 8 Drug-Trafficking Scenes In Movies And TV | How Real Is It?
https://youtu.be/yF6V14E0ST0
US Army Parachutist Rates 9 Parachute Jumps in Movies and TV | How Real Is It? | Insider
https://youtu.be/lks92d4Lc7g
WWE Superstar Shelton Benjamin Rates 9 Wrestling Scenes From Movies and TV | How Real Is It?
https://youtu.be/4PK8i69qPOU
------------------------------------------------------
#Egypt #HowRealIsIt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Egyptologist Rates 8 Ancient Egypt Scenes In Movies and TV | How Real Is It? | Insider</t>
  </si>
  <si>
    <t>['Insider', 'How Real Is It', 'Movies', 'Television', 'Film', 'Scenes', 'Hollywood', 'Egypt', 'Egyptologist', 'History', 'Historian', 'Fictional', 'Fiction', 'Facts', 'TV', 'shows', 'Moon Knight', 'Mummy', 'Mummies']</t>
  </si>
  <si>
    <t>aA2QKqxpcQ4</t>
  </si>
  <si>
    <t>How A Burned Louis Vuitton Neverfull Bag Is Restored | Refurbished | Insider</t>
  </si>
  <si>
    <t>How A Burned Louis Vuitton Neverfull Bag Is Restored Refurbished Insider</t>
  </si>
  <si>
    <t>2022-09-10 17:00:01+00:00</t>
  </si>
  <si>
    <t>Taleen Akopyan is a cofounder of Purse Rehab, a designer-handbag-restoration company in California. She walks us through how her team restores a $2,000 Louis Vuitton Neverfull bag that was burned on a stove. This includes deconstructing the bag, creating replacement pieces for the burned areas, and cleaning and conditioning the bag.
For more check out:
https://www.purserehab.com/ 
https://www.instagram.com/purserehab/ 
https://www.facebook.com/PurseRehab 
https://twitter.com/purserehab
https://www.pinterest.com/purserehab/_created/ 
MORE REFURBISHED VIDEOS:
Restoring A Vintage '60s Dewey Weber Surfboard | Refurbished | Insider
https://youtu.be/KOlO3g3Khe4
How 6 Nostalgic Toys Are Professionally Restored | Refurbished | Insider
https://youtu.be/AuHX08_YpzI
How A Soiled White Chanel Bag Is Professionally Restored | Refurbished | Insider
https://youtu.be/8TffQHXREBE
------------------------------------------------------
#LouisVuitton #Refurbished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How A Burned Louis Vuitton Neverfull Bag Is Restored | Refurbished | Insider</t>
  </si>
  <si>
    <t>['Insider', 'Refurbished', 'Louis Vuitton', 'Purses', 'Bags', 'Burned', 'Leather', 'Cloth', 'Fashion', 'Handbag', 'Expensive', 'Sew', 'Sewing', 'Restored', 'Restoration', 'Neverfull', 'Luxury', 'Purse Rehab', 'designer', 'California', 'Deconstructing', 'Stove', 'Cleaning', 'Conditioning', 'Repairing', 'Repair']</t>
  </si>
  <si>
    <t>cYrHDPIuz7I</t>
  </si>
  <si>
    <t>How A 9-Ton Dinosaur Was Made For "Jurassic World: Dominion" | Movies Insider | Insider</t>
  </si>
  <si>
    <t>How A 9Ton Dinosaur Was Made For Jurassic World Dominion Movies Insider Insider</t>
  </si>
  <si>
    <t>2022-09-08 20:39:17+00:00</t>
  </si>
  <si>
    <t>The animatronic Giganotosaurus from â€œJurassic World: Dominionâ€ (2022) was the largest practical head built for any â€œJurassic Parkâ€ film. The practical and digital effects teams worked hand in hand to bring the Giga to life. Live-action-dinosaur supervisor John Nolan led a team to create a Giga puppet that looked and moved like a real dinosaur could. The head was placed on a rig that weighed around 9 tons and could move up and down and interact with Chris Pratt, Bryce Dallas Howard, Jeff Goldblum, and Laura Dern on set. While only the Gigaâ€™s head and neck were created, visual effects supervisor David Vickery and his team at ILM built the CG body to perfectly match the puppeteered movements on set.
â€œJurassic World: Dominionâ€ (2022) is now available on 4K ultra HD, Blu-ray, and digital. The release comes with an extended edition, featuring 14 extra minutes of never-before-seen footage.
MORE MOVIES INSIDER VIDEOS:
How Cartoon Sounds Are Made For Movies &amp; TV Shows | Movies Insider | Insider
https://youtu.be/NhKTP5_LfU8
12 Surprising Hollywood Jobs You Never Knew Existed | Movies Insider | Insider
https://youtu.be/v2qxBBaHWN4
How Frozen-In-Time Scenes Are Shot For Movies And TV | Movies Insider | Insider
https://youtu.be/OrgbZD2sRnU
------------------------------------------------------
#Jurassicworld #Dinosaur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How A 9-Ton Dinosaur Was Made For "Jurassic World: Dominion" | Movies Insider | Insider</t>
  </si>
  <si>
    <t>['Insider', 'Movies', 'Hollywood', 'Jurassic World', 'Dinosaur', 'Animatronics', 'Props']</t>
  </si>
  <si>
    <t>mQiFxRlNPvE</t>
  </si>
  <si>
    <t>Professional Appliance Cleaner Deep Cleans A Front-Load Washer #washingmachine #deepclean #shorts</t>
  </si>
  <si>
    <t>Professional Appliance Cleaner Deep Cleans A FrontLoad Washer washingmachine deepclean shorts</t>
  </si>
  <si>
    <t>2022-09-07 19:00:23+00:00</t>
  </si>
  <si>
    <t>yF6V14E0ST0</t>
  </si>
  <si>
    <t>Ex-Cocaine-Trafficker Breaks Down 8 Drug-Trafficking Scenes In Movies And TV | How Real Is It?</t>
  </si>
  <si>
    <t>ExCocaineTrafficker Breaks Down 8 DrugTrafficking Scenes In Movies And TV How Real Is It</t>
  </si>
  <si>
    <t>2022-09-06 20:00:21+00:00</t>
  </si>
  <si>
    <t>Ex-drug-trafficker Pieter Tritton rates eight trafficking scenes from movies and television for realism.
He discusses the accuracy of drug-trafficking methods depicted in "Narcos" S1E1 (2015), featuring Pedro Pascal; "American Made" (2017), starring Tom Cruise; and "Breaking Bad" S3E9 (2010), with Bryan Cranston, Aaron Paul, and Giancarlo Esposito. He also comments on drug-detection methods in "Blow" (2001), starring Johnny Depp and PenÃ©lope Cruz; "Miss Bala" (2019), starring Gina Rodriguez; and "Sons of Anarchy" S4E7 (2011), with Charlie Hunnam and Ron Perlman. Tritton analyzes the human impact of drug smuggling in "Maria Full of Grace" (2004) and "El Chapo" S1E1 (2017).
Tritton began his journey as a small-time drug dealer in the UK, but eventually his operation supplied many major dealers in the UK. He then began importing cocaine from Ecuador to Europe through a cartel connection. Tritton was arrested in Ecuador and sentenced to 12 years in one of the world's most violent and corrupt prisons. 
Tritton now works as a public speaker on the dangers of drugs.
Find more here:
https://twitter.com/trittonpieter
MORE HOW REAL IS IT? VIDEOS:
US Army Parachutist Rates 9 Parachute Jumps in Movies and TV | How Real Is It? | Insider
https://youtu.be/lks92d4Lc7g
WWE Superstar Shelton Benjamin Rates 9 Wrestling Scenes From Movies and TV | How Real Is It?
https://youtu.be/4PK8i69qPOU
Paramedic Rates 9 Medical Emergencies in Movies and TV | How Real Is It? | Insider
https://youtu.be/n6h4zrLOZZM
------------------------------------------------------
#DrugTrafficking #HowRealIsIt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Ex-Drug-Trafficker Breaks Down 8 Trafficking Scenes In Movies and TV | How Real Is It? | Insider</t>
  </si>
  <si>
    <t>['Insider', 'How Real Is It?', 'Movies', 'Television', 'Drugs', 'Trafficking', 'Trafficker', 'Ex-Trafficker', 'TV Shows', 'Scenes', 'Fake', 'Props', 'Design', 'Criminal', 'Ex-Criminal', 'British', 'Narcos', 'UK', 'United Kingdom', 'Equador', 'Prison', 'Jail', 'Breaking Bad', 'American Made', 'Tom Cruise']</t>
  </si>
  <si>
    <t>KDNGPuNloUA</t>
  </si>
  <si>
    <t>Top-Load Washing Machine Gets Professionally Cleaned #washingmachine #deepclean #shorts</t>
  </si>
  <si>
    <t>TopLoad Washing Machine Gets Professionally Cleaned washingmachine deepclean shorts</t>
  </si>
  <si>
    <t>2022-09-06 18:00:06+00:00</t>
  </si>
  <si>
    <t>KOlO3g3Khe4</t>
  </si>
  <si>
    <t>Restoring A Vintage '60s Dewey Weber Surfboard | Refurbished | Insider</t>
  </si>
  <si>
    <t>Restoring A Vintage 60s Dewey Weber Surfboard Refurbished Insider</t>
  </si>
  <si>
    <t>2022-09-03 17:00:19+00:00</t>
  </si>
  <si>
    <t>David Nicklas developed Rogue Wave Surfboard Repair, an app that makes it easy to connect surfers with the surfboard-repair services he provides in Los Angeles. Here, David walks us through how he repairs a vintage 1960s Dewey Weber surfboard shaped by the legendary JoJo Perrin. The process includes scraping off board wax, cleaning the board, fixing large patches of delamination, filling dings, applying hot coat to waterproof the board, then sanding and polishing to finish. The entire process takes 20 hours, but it extends the lifetime of this rare surfboard, making it water-ready.
Timecodes:
00:17 Cleaning
00:55 Check for delamination
01:31 Check for dings
01:48 Fixing dings
02:21 Fixing delamination
03:37 Sand delamination
03:52 Waterproofing
04:26 Feathering
04:50 Apply hot coat
05:25 Sanding
06:16 Polishing
06:36 Results
For more check out: 
https://www.roguewaverepairs.com/ 
https://www.youtube.com/channel/UCmbZ0eL9JMzbXm6aCevGWng
https://www.instagram.com/rogue_wave_la/
MORE REFURBISHED VIDEOS: 
How 6 Nostalgic Toys Are Professionally Restored | Refurbished | Insider
https://youtu.be/AuHX08_YpzI
How A Soiled White Chanel Bag Is Professionally Restored | Refurbished | Insider
https://youtu.be/8TffQHXREBE
How L.L.Bean Boots Are Professionally Restored | Refurbished | Insider
https://youtu.be/kx_ewGWTG7k
------------------------------------------------------
#Refurbished #Surfboard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Restoring A Vintage '60s Dewey Weber Surfboard | Refurbished | Insider</t>
  </si>
  <si>
    <t>['Insider', 'Dewey weber', 'surfboard', 'refurbished', 'repair', 'surfboard repair', 'vintage', 'vintage surfboard']</t>
  </si>
  <si>
    <t>pxwl8-QP2dY</t>
  </si>
  <si>
    <t>Dallas' Colorful Transformation Queen | Barbers Of The World | Insider</t>
  </si>
  <si>
    <t>Dallas Colorful Transformation Queen Barbers Of The World Insider</t>
  </si>
  <si>
    <t>2022-09-01 17:00:21+00:00</t>
  </si>
  <si>
    <t>Ciara â€œNovaâ€ Crawford is an award-winning barber and owner of Destination Barber Lounge in Dallas, Texas. She is known for her creative and colorful transformations, and also her welcoming and positive barber shop. 
Editor's Note: The name of the hair artist in this video is spelled Ciara ''Nova" Crawford, not Sierra as published in the video. Insider apologizes for this mistake.
MORE BARBERS OF THE WORLD VIDEOS: 
NYC's Queen of Braiding Intricate Designs | Barbers Of The World | Insider
https://youtu.be/1nBcwTCkaZc
Atlanta's Line Up Legend | Barbers of the World | Insider
https://youtu.be/a___24TKM_I
New York's Scalp Tattoo Expert | Barbers Of The World | Insider
https://youtu.be/Dz4eux-E0A8
------------------------------------------------------
#Barbers #Hairdesign #Insider
Insider is great journalism about what passionate people actually want to know. Thatâ€™s everything from news to food, celebrity to science, politics to sports and all the rest. Itâ€™s smart. Itâ€™s fearless. Itâ€™s fun. We push the boundaries of digital storytelling. Our mission is to inform and inspire. 
Subscribe to our channel and visit us at: https://www.insider.com
Insider on Facebook: https://www.facebook.com/insider/
Insider on Instagram: https://www.instagram.com/insider/
Insider on Twitter: https://twitter.com/thisisinsider
Insider on Snapchat: https://www.snapchat.com/discover/Insider/4020934530
Movies Insider on Snapchat: https://www.snapchat.com/discover/Movies_Insider/9616609930
Insider on TikTok: https://www.tiktok.com/@insider
Dallas' Colorful Transformation Queen | Barbers Of The World | Insider</t>
  </si>
  <si>
    <t>['Insider', 'Barber', 'hair design', 'hair cut', 'hair dye', 'artist']</t>
  </si>
  <si>
    <t>oRNqDrI4k1o</t>
  </si>
  <si>
    <t>Watch how thick layers of restaurant grease are deep cleaned. #deepclean #kitchen #grease #shorts</t>
  </si>
  <si>
    <t>Watch how thick layers of restaurant grease are deep cleaned deepclean kitchen grease shorts</t>
  </si>
  <si>
    <t>2022-08-31 18:10:05+00:00</t>
  </si>
  <si>
    <t>DwDoX8BZdck</t>
  </si>
  <si>
    <t>UCyEd6QBSgat5kkC6svyjudA</t>
  </si>
  <si>
    <t>Indian Food YOU WONâ€™T Find in India!! EXTREME DOUBLES + Curry Roti in Trinidad &amp; Tobago!!</t>
  </si>
  <si>
    <t>Indian Food YOU WONT Find in India EXTREME DOUBLES Curry Roti in Trinidad Tobago</t>
  </si>
  <si>
    <t>2022-11-01 13:00:15+00:00</t>
  </si>
  <si>
    <t>ðŸ‡¹ðŸ‡¹ Trinidad &amp; Tobago - Ultimate Street Food Tour: https://youtu.be/WXOuM4wTTxU
ðŸŒ¶ï¸ Get Smoked Ghost Pepper: https://amzn.to/3PNTvNQ (affiliate link)
ðŸ”” Subscribe: http://bit.ly/MarkWiensSubscribe
SOUTH TRINIDAD - The Indian ethnic community makes up one of the largest parts of the population of Trinidad and Tobago. Today weâ€™re going on an Indian food tour in South Trinidad - and while many of the foods are Indian in origin and cooking method, they definitely have adapted to become completely unique on their own - Indian Trinidadian food! Itâ€™s going to be a delicious day with lots of food and lots of peppa!
Huge thank you to #visitTrinidad for inviting me to Trinidad and Tobago and for making this trip happen! Guide to the things and food in this video: https://visittrinidad.tt/things-to-do/cuisine/indo-trinidadian-food-in-trinidad-with-mark-wiens/
Friends in the video: 
Zaak (Foodie Tales with Zaak): https://www.instagram.com/foodietaleswithzaak/
Camille: https://www.instagram.com/foodfanatictt/
Singh's Doubles (https://goo.gl/maps/JQJENDVPhcEun6KA6) - Debe, Trinidad - Our first stop on this Indian food tour is at Singh's Doubles. The entire town is known for their doubles, something you have to eat when you pass through. However, along with doubles, I was very excited to try something called a Saheena - a wad of taro leaves rolled up with dal flour and deep fried then filled up with curry chickpeas and all sorts of chili pepper sauce. Amazing!
Gewandass Doubles (https://goo.gl/maps/oNNT9xW7cvpLE1Vz7) - Mosquito Creek, Trinidad - To continue we headed to Gewandass Doubles for their extra spicy â€œDiamond Doubles.â€ This might be one of the spiciest doubles you can eat in Trinidad and Tobago, where the barra (fried bread) is actually dipped in chili pepper sauce and a few more pepper sauces are added - there was way more pepper sauce than chickpeas. It was so tasty! 
Aunty Doll's (https://goo.gl/maps/FiAfosUm5av4WbFo9) - Fyzabad, Trinidad - We continued south a little more to Aunty Doll's, a Queen of Indian Trinidadian food! She cooked the traditional way over clay chulhas and open fire and sheâ€™s just so cool. She cooked an insanely huge meal that included over a dozen different local Trinidadian dishes and roasted coconut chutney and buss up shut - slapped roti! It was one of the most memorable meals in Trinidad and Tobago - the flavors were incredible, and it was so interesting to see the combination of Indian food and ingredients combined with the green seasoning and flavors of the Caribbean. Makes for an incredible and unique food culture!
CPL Tournament - Finally to complete this day of food in Trinidad and Tobaog, we happened to be there at the time during the CPL cricket tournament. It was so cool to go to a matchâ€¦ and of course eat some more food!
And that completes another incredible day of food in Trinidad and Tobago.
Watch the full video food series here: https://youtu.be/WXOuM4wTTxU
Again, thank you to everyone who made this video possible and to #visitTrinidad!
ðŸŽµMUSIC: 
https://goo.gl/HwVjdo
â€”â€”â€”â€”â€”â€”â€”â€”â€”â€”â€”â€”â€”â€”â€”â€”â€”â€”
ðŸ“±FOLLOW:
Instagram: https://instagram.com/migrationology
Facebook: https://www.facebook.com/migrationology
â€”â€”â€”â€”â€”â€”â€”â€”â€”â€”â€”â€”â€”â€”â€”â€”â€”â€”
ðŸŒ¶ï¸ NEW: Smoked Ghost Pepper Available Now: https://amzn.to/3PNTvNQ (affiliate link on Amazon in US. Coming soon to Canada and worldwide)</t>
  </si>
  <si>
    <t>['Indian food', 'Indian street food', 'street food', 'Trinidad and Tobago', 'Indian food in Trinidad', 'Mark Wiens', 'Trinidad and Tobago food', 'food in Trinidad', 'Trini food', 'Trini street food', 'Mark Wiens street food', 'best food Trinidad', 'doubles', 'Trini doubles', 'Trinidad doubles', 'Trinidad doubles street food', 'saheena', 'street food videos', 'food tour', 'Trinidad food tour', 'food blog', 'food vlog']</t>
  </si>
  <si>
    <t>WXOuM4wTTxU</t>
  </si>
  <si>
    <t>First time in Trinidad and Tobago!! ðŸ‡¹ðŸ‡¹ 20-HOUR STREET FOOD TOUR - Ultimate Food in Port of Spain!!</t>
  </si>
  <si>
    <t>First time in Trinidad and Tobago 20HOUR STREET FOOD TOUR Ultimate Food in Port of Spain</t>
  </si>
  <si>
    <t>2022-10-29 13:00:17+00:00</t>
  </si>
  <si>
    <t>ðŸ‡¹ðŸ‡¹ Trinidad and Tobago - Ultimate Street Food Tour!
ðŸŒ¶ï¸ Get Smoked Ghost Pepper: https://amzn.to/3PNTvNQ (affiliate link)
ðŸ”” Subscribe: http://bit.ly/MarkWiensSubscribe
PORT OF SPAIN, TRINIDAD AND TOBAGO - Welcome to Port of Spain, the Capital of Trinidad and Tobago islands in the Caribbean! Iâ€™m so excited to finally be here. So many of you have written to me over the years inviting me to visit for the amazing food and culture, so itâ€™s really an honor to finally be here and to explore the incredible food. Letâ€™s get started eating, weâ€™re jumping straight into a massive 20 hour day of eating local street food!
Huge thank you to #visitTrinidad for inviting me to Trinidad and Tobago and for making this trip happen!
Friends in the video: 
Zaak (Foodie Tales with Zaak): https://www.instagram.com/foodietaleswithzaak/
Baidawi (Eatahfood): https://www.instagram.com/eatahfoodtt/
David (Dâ€™Market Movers): https://www.instagram.com/dmarketmovers/ 
Brent (Hungry Belly 868): https://www.instagram.com/hungrybelly868/
And hereâ€™s everything we did in the video, and all the food we ate:
Central Market - We started off today at the Central Market in Port of Spain, bright and early in the morning before 7 am. And with Baidawi and David, who go to the market every weekend to do their shopping and have breakfast, we were in the right hands. After exploring the market and the amazing produce and ingredients that go into food in Trinidad and Tobago we then headed to the food court for some local fish broth and cow heel soup.
EatAhFood - Baidawi makes fantastic food videos, especially recipes, and so we bought ingredients and headed back to his house to cook Callaloo, an Afro Caribbean food of simmered down taro leaves and pumpkin and coconut milk. It was so good!
Roti - One of the greatest of all Trinidadian foods is roti - different from anywhere else. The rotis are huge and fresh and then stuffed with pumpkin, potato, and curry of your choice. An afternoon bulging roti with Zaak, was absolutely delicious.
Queens Park Savannah - Port of Spain - To continue on with this street food tour in Trinidad and Tobago, we went to Queens Park Savannah for a coconut and then continued on to the evening street food market to sample a bunch of different local foods - everything from doubles to pholourie and roast fish.
Yousef Gyro (https://goo.gl/maps/vJkVQL9S5zMSSnGw5) - Trinidad and Tobago is so diverse and thereâ€™s even a local Middle Eastern population including Yousef Gyro, owned by descendants of Syrian immigrants. They make all sorts of wraps and gyros and combinations you wonâ€™t find anywhere else. This is the ultimate late night food in Trinidad!
Dass Doubles Factory (https://goo.gl/maps/X6yvzWiQi9WscWdc6) - We did have a quick doubles at the street food night market, but we went to Dass Doubles Factory for the real deal late night doubles. They made the barras fresh and load them up with heavy peppa sauce and delicious curry chickpeas. 
Hadco Phase II Pan Groove Orchestra Pan Yard (https://www.instagram.com/hadcophase2pangroove/) - Finally to complete this day we were treated to a panyard lime to see the ultimate instrument of Trinidad and Tobago - steel pan! It was so cool to see and an amazing way to wrap up this ultimate street food tour - and they have delicious food!
Again, thank you to everyone who made this video possible and to #visitTrinidad!
ðŸŽµMUSIC: 
https://goo.gl/HwVjdo
â€”â€”â€”â€”â€”â€”â€”â€”â€”â€”â€”â€”â€”â€”â€”â€”â€”â€”
ðŸ“±FOLLOW:
Instagram: https://instagram.com/migrationology
Facebook: https://www.facebook.com/migrationology
â€”â€”â€”â€”â€”â€”â€”â€”â€”â€”â€”â€”â€”â€”â€”â€”â€”â€”
ðŸŒ¶ï¸ NEW: Smoked Ghost Pepper Available Now: https://amzn.to/3PNTvNQ (affiliate link on Amazon in US. Coming soon to Canada and worldwide)</t>
  </si>
  <si>
    <t>['Trinidad and Tobago', 'Trinidad food', 'street food', 'Trinidad street food', 'Mark Wiens', 'Trinidad best food', 'Caribbean', 'Caribbean street food', 'street food in Caribbean', 'Mark Wiens Trinidad', 'Trini food', 'Trini street food', 'doubles', 'Indian food', 'Trinidad doubles', 'best doubles Trinidad', 'Port of Spain', 'Port of Spain street food', 'Port of Spain food', 'Trinidadian food']</t>
  </si>
  <si>
    <t>u3sTkewqnkc</t>
  </si>
  <si>
    <t>Thai Street Food!! ðŸŒ¶ï¸ SPICY JUNGLE CURRY in Kanchanaburi - Thailand's Best Ever Food!!</t>
  </si>
  <si>
    <t>Thai Street Food SPICY JUNGLE CURRY in Kanchanaburi Thailands Best Ever Food</t>
  </si>
  <si>
    <t>2022-10-25 13:00:37+00:00</t>
  </si>
  <si>
    <t>ðŸ‡¹ðŸ‡­ Village Tribal Food in Thailand: https://youtu.be/macbYqnLdo4
ðŸŒ¶ï¸ Get Smoked Ghost Pepper: https://amzn.to/3PNTvNQ (affiliate link)
ðŸ”” Subscribe: http://bit.ly/MarkWiensSubscribe
KANCHANABURI (à¸à¸²à¸à¸ˆà¸™à¸šà¸¸à¸£à¸µ) - Welcome to Kanchanaburi, a city and province in Western Thailand, and just a couple hours drive from Bangkok. Kanchanaburi is known for its mountains and jungles and for its jungle food (aa haan baa (à¸­à¸²à¸«à¸²à¸£à¸›à¹ˆà¸²)! Today weâ€™re going on an ultimate Thai jungle food tour.
Thai Jungle Food - Really quickly I wanted to clarify, what is Thai jungle food? As the name entails, it does include food from the jungle or forest - weâ€™re taking hunted, fished, foraged, gathered, picked - all of the above. Itâ€™s wild food, and it doesnâ€™t necessarily just mean proteins, but lots of vegetables, herbs, and chilies as well. Itâ€™s an entire genre of Thai cuisine and itâ€™s known for being some of the spiciest food in Thailand.
Here are the restaurants in Kanchanaburi that we tried:
1. Khao Gaeng Siwichian (à¸‚à¹‰à¸²à¸§à¹à¸à¸‡ à¸¨à¸£à¸µà¸§à¸´à¹€à¸Šà¸µà¸¢à¸£): https://goo.gl/maps/rWfkCp16yke12EVJA This rice and curry stall opens in the morning in Kanchanaburi town and they serve a flaming hot nok pad phed (bird with chili). Price - 40 THB per plate ($1.05)
2. Jada Jungle Food (à¸£à¹‰à¸²à¸™à¸ˆà¹ˆà¸²à¸”à¸² à¸ªà¸²à¸‚à¸²2 à¸­à¸²à¸«à¸²à¸£à¸›à¹ˆà¸²): https://goo.gl/maps/q5ax5S9gJA26jg4fA - This curry stall on the side of the highway is known for some exotic and extreme meats. I tried the local lizard, which was spicy and delicious. Price - 40 THB per plate ($1.05)
Boon Nam Jungle Curry (à¸£à¹‰à¸²à¸™à¸­à¸²à¸«à¸²à¸£à¸šà¸¸à¸à¸™à¸³à¹à¸à¸‡à¸›à¹ˆà¸²): https://goo.gl/maps/UJtyKsgeWgCUtjrR9 - Next up on this Thai street food jungle tour, this place is well known and they are a wonderful family style jungle curry restaurant. Food is tasty and as you keep eating the spice grows. Price - 715 THB ($18.72) for everything
Boom Jungle Food (à¸£à¹‰à¸²à¸™à¸›à¸¸à¹‰à¸¡à¸­à¸²à¸«à¸²à¸£à¸›à¹ˆà¸²): https://goo.gl/maps/hJqX11bENpP6TwLz5 - Finally to complete this tour, we drove a little outside of the city to Boom Jungle Food (à¸£à¹‰à¸²à¸™à¸›à¸¸à¹‰à¸¡à¸­à¸²à¸«à¸²à¸£à¸›à¹ˆà¸²) for a ridiculously delicious and spicy frog jungle curry!
What a day of Thai jungle food in Kanchanaburi, a flavor overdose. I would highly recommend Thai jungle food if you love spicy food when youâ€™re in Thailand.
Thank you so much for watching! 
ðŸŽµMUSIC: 
https://goo.gl/HwVjdo
â€”â€”â€”â€”â€”â€”â€”â€”â€”â€”â€”â€”â€”â€”â€”â€”â€”â€”
ðŸ“±FOLLOW:
Instagram: https://instagram.com/migrationology
Facebook: https://www.facebook.com/migrationology
â€”â€”â€”â€”â€”â€”â€”â€”â€”â€”â€”â€”â€”â€”â€”â€”â€”â€”
ðŸŒ¶ï¸ NEW: Smoked Ghost Pepper Available Now: https://amzn.to/3PNTvNQ (affiliate link on Amazon in US. Coming soon to Canada and worldwide)</t>
  </si>
  <si>
    <t>['Thailand', 'Thai food', 'Kanchanaburi', 'best Thai food', 'Thailand food', 'Thai street food', 'street food', 'spicy food', 'spicy Thai food', 'Thai jungle food', 'à¸à¸²à¸à¸ˆà¸™à¸šà¸¸à¸£à¸µ', 'Kanchanaburi Thailand', 'best food Kanchanaburi', 'things to do in Thailand', 'things to do in Kanchanaburi', 'à¸­à¸²à¸«à¸²à¸£à¸›à¹ˆà¸²', 'jungle curry', 'Thai jungle curry']</t>
  </si>
  <si>
    <t>9OpJdee6dfo</t>
  </si>
  <si>
    <t>Unseen Eurasia VILLAGE FOOD!! Beef Dolma + RICE PILAF in Paradise Mountains, Azerbaijan!!</t>
  </si>
  <si>
    <t>Unseen Eurasia VILLAGE FOOD Beef Dolma RICE PILAF in Paradise Mountains Azerbaijan</t>
  </si>
  <si>
    <t>2022-10-22 13:00:10+00:00</t>
  </si>
  <si>
    <t>ðŸ‡¦ðŸ‡¿ Lamb Ribs Cooked in Tandoor: https://youtu.be/c2H7wSENaFk
ðŸŒ¶ï¸ Get Smoked Ghost Pepper: https://amzn.to/3PNTvNQ (affiliate link)
ðŸ”” Subscribe: http://bit.ly/MarkWiensSubscribe
ISMAYILLI, AZERBAIJAN - Ismayilli is one of the most beautiful mountainous regions of Azerbaijan and today weâ€™re hiking to a remote village for food. Weâ€™ll be making a type of rice pilaf and also a hand chopped meat dolma in the mountains. Itâ€™s going to be an amazing day of food and I canâ€™t wait to share it all with you! #Azerbaijan #ExperienceAzerbaijan
Qafqaz Riverside Resort Hotel - First though to begin the day, we were treated to a gigantic Azerbaijani breakfast at the top of the mountain. We took the ski lift to the top where Chef had prepared a huge buffet of local delicacies from fruits and breads to eggs and qutubs. It was an amazing day and we needed some serious energy for the hike ahead.
We then took about a 2 hour hike in the mountains to a remote village thatâ€™s only accessible by foot and horse. The hike to get there was impressive, so beautiful. Our host family was so welcoming and hospitable. As soon as we arrived we were greeted with tea and a local herbal tea using herbs from the mountain. They live a pretty much self-sustaining life, growing and raising all their own food.
We got started cooking immediately, hand chopping the beef for the special mountain pip dolma. The meat was chopped then seasoned and wrapped in local pickled hornbeam leaves, then steamed for an hour. Seeing the entire process was a learning experience. Aunty had already prepared a type of local pilaf with fluffy rice and chicken before our arrival. The rice was so fluffy and fragrant, butter and the flavor of natural chicken. I love the extras cucumber and tomatoes and purple basil on the table, picked fresh from the garden. The dolmas wrapped in hornbeam leaves and served with yogurt were outstanding. 
This was one of the most memorable food days in Azerbaijan, village food and cooking in a remote mountain village of only 28 people. The hospitality, natural beauty and delicious food made it spectacular. 
Thank you again to Adnan from reAzerbaijan for arranging my trip to Azerbaijan:
Adnan: https://www.instagram.com/adnanhuseynn/
reAzerbaijan: https://www.instagram.com/reazerbaijan/
ðŸŽµMUSIC: 
https://goo.gl/HwVjdo
â€”â€”â€”â€”â€”â€”â€”â€”â€”â€”â€”â€”â€”â€”â€”â€”â€”â€”
ðŸ“±FOLLOW:
Instagram: https://instagram.com/migrationology
Facebook: https://www.facebook.com/migrationology
â€”â€”â€”â€”â€”â€”â€”â€”â€”â€”â€”â€”â€”â€”â€”â€”â€”â€”
ðŸŒ¶ï¸ NEW: Smoked Ghost Pepper Available Now: https://amzn.to/3PNTvNQ (affiliate link on Amazon in US. Coming soon to Canada and worldwide)</t>
  </si>
  <si>
    <t>c2H7wSENaFk</t>
  </si>
  <si>
    <t>Lamb RIBS Cooked in Tandoor!! WILDERNESS FOOD in Rural Azerbaijan!!</t>
  </si>
  <si>
    <t>Lamb RIBS Cooked in Tandoor WILDERNESS FOOD in Rural Azerbaijan</t>
  </si>
  <si>
    <t>2022-10-15 13:00:33+00:00</t>
  </si>
  <si>
    <t>ðŸ‡¦ðŸ‡¿ Street Food Tour in Baku, Azerbaijan: https://youtu.be/i7pqQwLSXdA
ðŸŒ¶ï¸ Get Smoked Ghost Pepper: https://amzn.to/3PNTvNQ (affiliate link)
ðŸ”” Subscribe: http://bit.ly/MarkWiensSubscribe
QAMARVAN, AZERBAIJAN - Welcome to Qamarvan, a small village in the mountains of Azerbaijan and home to Tavakkul from @WILDERNESS COOKING. They make amazing nature oriented food videos cooking outdoors. And today Tavakkul is cooking a whole lamb two ways - part is on a hot stone over fire and with the ribs heâ€™s cooking them in a tandir. Itâ€™s going to be an incredible day of some of the best lamb on earth! #Azerbaijan #Food #ExperienceAzerbaijan
Thank you to:
Wilderness Cooking: https://www.youtube.com/c/WILDERNESSCOOKING
reAzerbaijan: https://www.instagram.com/reazerbaijan/
Adnan: https://www.instagram.com/adnanhuseynn/
Qamarvan is a beautiful location, set in a valley surrounded by some of the highest mountains in Azerbaijan. Itâ€™s green, lush, and home to some of the best lambs that graze naturally and organic food. Wilderness Cooking is an outdoor cooking show that specializes in natural foods, organic cooking and oftentimes whole animals. What I love about this is how therapeutic their cooking is. Nothing is rushed and the sounds are kept natural.
Today, Tavakkul is cooking a whole lamb as fresh as possible. He has a number of amazing cooking techniques around the yard and today heâ€™s cooking half the lamb on a fire hot stone and the other goes into the mud tandir oven. He seasoned the meat with salt and pepper. For the hot stone the trick was the amount of lamb fat he melted down to almost confit the lamb in its own dripping fat. For the tandir lamb, it was cooked then basted with sour plum sauce. Let me tell you, not only does Tavakkulâ€™s cooking look good, but itâ€™s insanely tasty. Everything is saturated with as much lamb fat as possible giving it the maximum amount of flavor.
It was an incredible day, the food was delicious, and the Azerbaijani hospitality was even better.
Tavakkul does have a restaurant in Qamarvan thatâ€™s call Qaya Restaurant that you can definitely check out when youâ€™re in the area to get some amazing local Azerbaijani food.
Thank you again to Adnan from reAzerbaijan for arranging my trip to Azerbaijan:
Adnan: https://www.instagram.com/adnanhuseynn/
reAzerbaijan: https://www.instagram.com/reazerbaijan/
ðŸŽµMUSIC: 
https://goo.gl/HwVjdo
â€”â€”â€”â€”â€”â€”â€”â€”â€”â€”â€”â€”â€”â€”â€”â€”â€”â€”
ðŸ“±FOLLOW:
Instagram: https://instagram.com/migrationology
Facebook: https://www.facebook.com/migrationology
â€”â€”â€”â€”â€”â€”â€”â€”â€”â€”â€”â€”â€”â€”â€”â€”â€”â€”
ðŸŒ¶ï¸ NEW: Smoked Ghost Pepper Available Now: https://amzn.to/3PNTvNQ (affiliate link on Amazon in US. Coming soon to Canada and worldwide)</t>
  </si>
  <si>
    <t>['Azerbaijan', 'Wilderness Cooking', 'outdoor cooking', 'Azerbaijan food', 'food in Azerbaijan', 'lamb', 'meat', 'Azerbaijan cuisine', 'Mark Wiens', 'Mark Wiens food', 'food videos', 'food vlog', 'food', 'best food', 'Azerbaijani food', 'Azerbaijan dishes']</t>
  </si>
  <si>
    <t>2QA53_a2iF4</t>
  </si>
  <si>
    <t>Whole Chicken Stew!! REMOTE FOOD in the Mountains of Azerbaijan!!</t>
  </si>
  <si>
    <t>Whole Chicken Stew REMOTE FOOD in the Mountains of Azerbaijan</t>
  </si>
  <si>
    <t>2022-10-11 13:00:04+00:00</t>
  </si>
  <si>
    <t>ðŸŒ¶ï¸ Get Smoked Ghost Pepper: https://amzn.to/3PNTvNQ (affiliate link)
ðŸ‡¦ðŸ‡¿ Street Food Tour in Baku, Azerbaijan: https://youtu.be/i7pqQwLSXdA
ðŸ”” Subscribe: http://bit.ly/MarkWiensSubscribe
QAKH, AZERBAIJAN - Welcome to Qakh, a village in the mountains of Northern Azerbaijan. Today weâ€™ve been invited over to an amazing local family home where they will prepare for us a traditional meal. After that weâ€™ll continue to the historical city of Sheki to eat kebabs. Thatâ€™s the plan for the day, itâ€™s going to be an amazing day of food in Azerbaijan!
Thank you to reAzerbaijan for arranging my trip to Azerbaijan, it wouldnâ€™t have been possible without them. #Azerbaijan #ExperienceAzerbaijan
reAzerbaijan: https://www.instagram.com/reazerbaijan/
Adnan: https://www.instagram.com/adnanhuseynn/
It was quite a long drive all the way from Baku, high into the northern mountains of Azerbaijan, but it was all worth it. We arrived to the small village of Qakh, just past the larger city of Sheki. We were greeted with a warm welcome and a tea. After having tea and some snacks, we then continued on to make geirch, a local Azerbaijani dumpling made from lamb, onions, sour plum sauce and plenty of garlic. They made the dumplings fresh and cooked them outdoors under the tree. The dumplings were outstanding, especially eaten hot and fresh, and what really took me by surprise was the sour plum garlic sauce - talk about addictive!
After eating and relaxing for a while by the river under the trees, we then drove back to Sheki. For dinner we went to a local kebab grill restaurant where we had some incredible meat dishes for dinner.
It was an amazing day of delicious food in Azerbaijan!
Thank you again to Adnan from reAzerbaijan for arranging my trip!
Adnan: https://www.instagram.com/adnanhuseynn/
reAzerbaijan: https://www.instagram.com/reazerbaijan/
ðŸŽµMUSIC: 
https://goo.gl/HwVjdo
â€”â€”â€”â€”â€”â€”â€”â€”â€”â€”â€”â€”â€”â€”â€”â€”â€”â€”
ðŸ“±FOLLOW:
Instagram: https://instagram.com/migrationology
Facebook: https://www.facebook.com/migrationology
â€”â€”â€”â€”â€”â€”â€”â€”â€”â€”â€”â€”â€”â€”â€”â€”â€”â€”
ðŸŒ¶ï¸ NEW: Smoked Ghost Pepper Available Now: https://amzn.to/3PNTvNQ (affiliate link on Amazon in US. Coming soon to Canada and worldwide)</t>
  </si>
  <si>
    <t>['Azerbaijan', 'Mark Wiens', 'Azerbaijani food', 'food in Azerbaijan', 'things to do in Azerbaijan', 'travel guide', 'food guide', 'things to do', 'Mark Wiens food', 'mountain food', 'rural food', 'wilderness food', 'outdoor cooking', 'outdoor food', 'village food', 'Azerbaijan village food', 'Azerbaijan village cooking', 'village food cooking', 'food vlog', 'food videos', 'travel vlog']</t>
  </si>
  <si>
    <t>i7pqQwLSXdA</t>
  </si>
  <si>
    <t>EXTREME Street Food in Azerbaijan!! KING OF KEBABS + Local Food in Baku, Azerbaijan!</t>
  </si>
  <si>
    <t>EXTREME Street Food in Azerbaijan KING OF KEBABS Local Food in Baku Azerbaijan</t>
  </si>
  <si>
    <t>2022-10-08 13:00:21+00:00</t>
  </si>
  <si>
    <t>ðŸ‡¸ðŸ‡³ Best Senegalese Food: https://youtu.be/CJFLTJ-NDyc
ðŸ”” Subscribe: http://bit.ly/MarkWiensSubscribe
BAKU, AZERBAIJAN - Welcome to Baku, an exciting city on the Caspian Sea in Azerbaijan! Today Iâ€™m hanging out with my friends from reAzerbaijan, and weâ€™re taking you on an ultimate and extreme street food tour - itâ€™s going to be meaty! #ExperienceAzerbaijan #Baku
First of all, a huge thank you to reAzerbaijan for arranging my trip to Azerbaijan, it wouldnâ€™t have been possible without them.
reAzerbaijan: https://www.instagram.com/reazerbaijan/
Adnan: https://www.instagram.com/adnanhuseynn/
As Adnan and Farhad explained to me, unfortunately during the Soviet period, Azerbaijan wasnâ€™t able to develop their street food culture that much and creativity was omitted. When Azerbaijan broke away from the Soviet Union, it was the Turkish who influenced much of the Azerbaijani street food culture. So you will definitely find some similarities, and yet some differences.
We started this extreme street food tour in Baku by going to one of the oldest Soviet style cafes for a quick piroshky on the go. It was pretty oily, but pretty tasty especially when drenched in tomato sauce.
Amin Kabab - Next stop on this food tour, we went to Amin Kabab, a small neighborhood kebab grill for a quick Lyulya kebab, or chopped meat kebab.
Eskulap Restoran - If youâ€™re looking for one of the best local Azerbaijan kebab meat restaurants in Baku, this is the spot. Adnan explained itâ€™s a legendary restaurant heâ€™s been coming to since he was a kid. They specialize in all things lamb, and along with a variety of stews and braised dishes, one of their specialties is the Khan Kebab, lamb liver wrapped in caul fat and grilled. I also loved the lamb braised in sour plums and barberries and the insane dessert kebab of ground walnuts and lamb fat. What a meal!
To continue this extreme street food tour in Baku we headed to a lamb street where lambs hang on the street, you choose your cut from nose to tail. The organs and jaws are some of the most popular items here. We tried lamb jaws and testicles - both of which were pretty tasty.
KÃ¶z Halil Usta - Finally to complete this food tour, we had to eat at KÃ¶z Halil Usta for tantuni, a Turkish in origin food, but one of the most popular street foods in Azerbaijan. They fry up beef slices with spices and sunflower oil and wrap into your choice of bread or lavash. Itâ€™s something you could watch all day being made and itâ€™s so incredibly addictive.
And that wraps up Azerbaijani food tour in Baku. Itâ€™s an incredible city and the lamb and meats are spectacular!
Thank you again to Adnan from reAzerbaijan for arranging my trip!
Adnan: https://www.instagram.com/adnanhuseynn/
reAzerbaijan: https://www.instagram.com/reazerbaijan/
ðŸŽµMUSIC: 
https://goo.gl/HwVjdo
â€”â€”â€”â€”â€”â€”â€”â€”â€”â€”â€”â€”â€”â€”â€”â€”â€”â€”
ðŸ“±FOLLOW:
Instagram: https://instagram.com/migrationology
Facebook: https://www.facebook.com/migrationology
â€”â€”â€”â€”â€”â€”â€”â€”â€”â€”â€”â€”â€”â€”â€”â€”â€”â€”
ðŸŒ¶ï¸ NEW: Smoked Ghost Pepper Available Now: https://amzn.to/3PNTvNQ (affiliate link on Amazon in US. Coming soon to Canada and worldwide)</t>
  </si>
  <si>
    <t>['Azerbaijan', 'food', 'Azeri food', 'Azerbaijani food', 'best Azerbaijan food', 'Baku', 'Baku street food', 'Baku street food tour', 'Azerbaijan street food tour', 'food in Azerbaijan', 'best food', 'food tour', 'kebab', 'best kebab', 'Mark Wiens', 'Baku local food', 'Azerbaijan street food', 'street food Azerbaijan', 'travel']</t>
  </si>
  <si>
    <t>n2A6dP9vkmY</t>
  </si>
  <si>
    <t>Whole Chicken + 10 Onions!! FOOD IN AFRICA - Senegalâ€™s Unbelievable Chicken Yassa!!</t>
  </si>
  <si>
    <t>Whole Chicken 10 Onions FOOD IN AFRICA Senegals Unbelievable Chicken Yassa</t>
  </si>
  <si>
    <t>2022-10-01 13:00:34+00:00</t>
  </si>
  <si>
    <t>ðŸ‡¸ðŸ‡³ Original Jollof Rice: https://youtu.be/CJFLTJ-NDyc
ðŸŒ¶ï¸ Ghost Chili Now: https://amzn.to/3PNTvNQ (affiliate link Amazon US)
ðŸ”” Subscribe: http://bit.ly/MarkWiensSubscribe
SAINT LOUIS, SENEGAL - Today weâ€™re cooking and eating one of the most popular Senegalese foods, known as poulet yassa, or just yassa. Itâ€™s a dish of, in this case chicken, with onions and mustard sauce. Youâ€™ll find it all over Senegal and all over the world now, but originally from Senegal. Itâ€™s an amazing dish, so simple, and yet so tasty. Weâ€™re going to see the entire cooking process, and then be able to eat another amazing meal in Senegal, West Africa!
Thank you to Diana for hosting us at her amazing restaurant in old town of Saint Louis. We started with a whole local chicken, cut down and then fried in oil. The chicken was then combined with a huge bucket of onions, mustard, and a bunch of seasoning and and spices and served with rice. Again, poulet yassa is a dish that youâ€™ll find throughout Senegal, itâ€™s one of the most common dishes. I think itâ€™s easy to make and itâ€™s a food that everyone - young and old and enjoy. I was surprised at how tasty it is!
From Saint Louis we continued on this food tour to the amazing sand dunes of the Lompoul Desert of Senegal. The dunes were beautiful, we rode camels and then we ended with a local couscous dinner at the Lompoul Ecolodge. Dinner was delicious, and the local drumming was incredible - a great way to end the evening.
And that completes another delicious day, eating Senegalese food in West Africa!
Thank you to Pape Tatandiaye (Visit Senegal https://www.instagram.com/papetatandiaye/)
ðŸŽµMUSIC: 
https://goo.gl/HwVjdo
â€”â€”â€”â€”â€”â€”â€”â€”â€”â€”â€”â€”â€”â€”â€”â€”â€”â€”
ðŸ“±FOLLOW:
Instagram: https://instagram.com/migrationology
Facebook: https://www.facebook.com/migrationology
â€”â€”â€”â€”â€”â€”â€”â€”â€”â€”â€”â€”â€”â€”â€”â€”â€”â€”
ðŸŒ¶ï¸ NEW: Smoked Ghost Pepper Available Now: https://amzn.to/3PNTvNQ (affiliate link on Amazon in US. Coming soon to Canada and worldwide)</t>
  </si>
  <si>
    <t>['Senegal', 'Senegalese food', 'Mark Wiens', 'Saint Louis Senegal', 'food', 'Africa', 'African food', 'West African food', 'West Africa', 'things to do in Senegal', 'best Senegal food', 'best Senegalese food', 'yassa', 'yassa poulet', 'poulet yassa', 'fried chicken', 'onion fried chicken', 'best African food', 'food vlog', 'food videos']</t>
  </si>
  <si>
    <t>dt9eVx22ezc</t>
  </si>
  <si>
    <t>Senegalâ€™s Seashell Island - SHOCKING HOT PEPPER FISH!! Food + Culture in West Africa!</t>
  </si>
  <si>
    <t>Senegals Seashell Island SHOCKING HOT PEPPER FISH Food Culture in West Africa</t>
  </si>
  <si>
    <t>2022-09-28 13:00:22+00:00</t>
  </si>
  <si>
    <t>ðŸ‡¸ðŸ‡³ Best West African Food - Jollof Rice: https://youtu.be/CJFLTJ-NDyc
ðŸŒ¶ï¸ Ghost Chili Now: https://amzn.to/3PNTvNQ (affiliate link Amazon US)
ðŸ”” Subscribe: http://bit.ly/MarkWiensSubscribe
JOAL-FADIOUTH - Welcome to the peaceful town and island of Joal-Fadiouth, on the West Coast of Africa in Senegal. They are known for being a fishing village and for Fadiouth, which is an entire island made from seashells built upon each other. The village is home to both Christians and Muslims living in harmony. Today weâ€™re eating a couple of local meals, including a massively spicy pepper fish soup and exploring the amazing culture of this island.
La Taverne du PÃªcheur (https://goo.gl/maps/Qmw2AdicnPje8osx7) - Weâ€™re starting the day at La Taverne du PÃªcheur, a restaurant at the base of the island, just before you cross over the bridge. The restaurant is known for its food and you can order local seafood and local dishes like millet couscous with a variety of seafood. We were able to see the entire cooking process, making fish stew and a bunch of side dishes. I love the use of chilies, garlic, onions, and lime juice within almost all the recipes.
Next up we took a walk around Fadiouth Island, again an island built from a mountain of seashells. The island is walking only and you get there by crossing a bridge or taking a boat. We walked around the island, learning about their unique cultural identity and especially how both Christians and Muslims live together in harmony.
We then stopped for an afternoon snack, and a dish called fish pepper soup. This Senegalese food is simple, yet shockingly tasty. When I took my first bite, I almost couldnâ€™t believe how much pepper there was - so good - shockingly good!
Thank you to Pape Tatandiaye (Visit Senegal https://www.instagram.com/papetatandiaye/)
ðŸŽµMUSIC: 
https://goo.gl/HwVjdo
â€”â€”â€”â€”â€”â€”â€”â€”â€”â€”â€”â€”â€”â€”â€”â€”â€”â€”
ðŸ“±FOLLOW:
Instagram: https://instagram.com/migrationology
Facebook: https://www.facebook.com/migrationology
â€”â€”â€”â€”â€”â€”â€”â€”â€”â€”â€”â€”â€”â€”â€”â€”â€”â€”
ðŸŒ¶ï¸ NEW: Smoked Ghost Pepper Available Now: https://amzn.to/3PNTvNQ (affiliate link on Amazon in US and Canada. Worldwide coming soon.)</t>
  </si>
  <si>
    <t>['Senegal', 'street food', 'Mark Wiens', 'African food', 'West African food', 'Joal-Fadiouth', 'Fadiouth Island', 'Seashell island Senegal', 'Mark Wiens Africa', 'best African food', 'things to do in Senegal', 'West Africa', 'food videos', 'food vlogging', 'street food videos']</t>
  </si>
  <si>
    <t>4MMyx8V6td8</t>
  </si>
  <si>
    <t>Street food in Trinidad and Tobago ðŸ‡¹ðŸ‡¹ !! #VisitTrinidad #shorts</t>
  </si>
  <si>
    <t>Street food in Trinidad and Tobago  VisitTrinidad shorts</t>
  </si>
  <si>
    <t>2022-09-26 03:22:54+00:00</t>
  </si>
  <si>
    <t>Trinidad and Tobago!! Iâ€™m so excited to be here and one of my favorite local street foods is a baigan pie - eggplant wrapped in dough and deep fried, then loaded up with curry chickpeas, and heavy peppa sauce! #VisitTrinidad</t>
  </si>
  <si>
    <t>['Street food', 'Trinidad and Tobago', 'Mark Wiens']</t>
  </si>
  <si>
    <t>CJFLTJ-NDyc</t>
  </si>
  <si>
    <t>BEST West African Food!! ORIGINAL JOLLOF RICE in Senegal, Africa!! (Donâ€™t Miss It!!)</t>
  </si>
  <si>
    <t>BEST West African Food ORIGINAL JOLLOF RICE in Senegal Africa Dont Miss It</t>
  </si>
  <si>
    <t>2022-09-24 13:00:06+00:00</t>
  </si>
  <si>
    <t>ðŸŒ¶ï¸ Ghost Chili Now: https://amzn.to/3PNTvNQ (affiliate link Amazon US)
ðŸ‡¸ðŸ‡³ Unseen African Food in Senegal: https://youtu.be/Bx-JyBckfD0
ðŸ”” Subscribe: http://bit.ly/MarkWiensSubscribe
SAINT LOUIS, SENEGAL - Welcome to Saint Louis, a cultural capital city in northern Senegal, on the bank of the Senegal River, Atlantic Ocean, and near the border of Mauritania. Saint Louis happens to be the homeland, where you will find the original Jollof Rice, known locally as Thieboudienne. Today we have the privilege to see the full process of making jollof rice, one of West Africaâ€™s best foods!
I have great memories of when I was growing up and I had many friends from West Africa. Occasionally they would come to school with homemade jollof rice - and I remember my first taste which was love at first bite. Something about the spices, tomato rice, and tender meat or fish, garlic and chilies, all combined to make one of the most comforting foods known. You will find versions of jollof rice throughout West Africa and all of Africa, but Senegal, and specifically Saint Louis is the birthplace of jollof rice and where youâ€™ll find the original version. Throughout West Africa youâ€™ll find jollof rice cooked with a variety of meats, but in Senegal itâ€™s most common with fish.
We were invited to a local family home and they cooked the entire process of jollof rice (thieboudienne) from start to finish. Itâ€™s an incredibly complicated dish with dozens of ingredients, herbs, and seasoning. I loved all the different vegetables like the bitter eggplants and the hibiscus leaves and tamarind. Once all the vegetables and fish are cooked in the tomato paste, they are taken out and the rice is cooked within the liquid. Additionally she made an amazing sauce of onions and carrots and tomato sauce and chilies. Once all the ingredients were ready, the jollof rice are assembled on communal eating platters with rice on the bottom, all the vegetables and fish on top, and extra onion sauce sprinkled on top.
I can say it was the best jollof rice (thieboudienne) Iâ€™ve had in my life!
Later we went on a horse cart tour of Saint Louis and visited the amazing fishing village along the Atlantic coast. People were cool and the atmosphere was lively and vibrant.
Another incredible day in Senegal, West Africa!
Thank you to Pape Tatandiaye (Visit Senegal https://www.instagram.com/papetatandiaye/)
ðŸŽµMUSIC: 
https://goo.gl/HwVjdo
â€”â€”â€”â€”â€”â€”â€”â€”â€”â€”â€”â€”â€”â€”â€”â€”â€”â€”
ðŸ“±FOLLOW:
Instagram: https://instagram.com/migrationology
Facebook: https://www.facebook.com/migrationology
â€”â€”â€”â€”â€”â€”â€”â€”â€”â€”â€”â€”â€”â€”â€”â€”â€”â€”
ðŸŒ¶ï¸ NEW: Smoked Ghost Pepper Available Now: https://amzn.to/3PNTvNQ (affiliate link on Amazon in US. Coming soon to Canada and worldwide)</t>
  </si>
  <si>
    <t>['Senegal', 'Africa', 'African food', 'Senegalese food', 'Mark Wiens', 'jollof rice', 'jollof', 'West African food', 'thieboudienne', 'food', 'food videos', 'best African food', 'extreme african food', 'Mark Wiens Africa', 'Senegal food', 'Sengal best food', 'Saint Louis', 'Saint Louis Senegal']</t>
  </si>
  <si>
    <t>Bx-JyBckfD0</t>
  </si>
  <si>
    <t>Incredible UNSEEN FOOD of AFRICA!! Favorite Local Dish in Senegal, West Africa!!</t>
  </si>
  <si>
    <t>Incredible UNSEEN FOOD of AFRICA Favorite Local Dish in Senegal West Africa</t>
  </si>
  <si>
    <t>2022-09-17 13:00:13+00:00</t>
  </si>
  <si>
    <t>ðŸŒ¶ï¸ Ghost Chili Now: https://amzn.to/3PNTvNQ (affiliate link Amazon US)
ðŸ‡¸ðŸ‡³ Senegal Street Food in Dakar: https://youtu.be/XywvIiAIRzE
ðŸ”” Subscribe: http://bit.ly/MarkWiensSubscribe
TOUBAKOUTA, SENEGAL - Today weâ€™re in the village of Toubakouta in southern Senegal, West Africa. Weâ€™ll be cooking and eating a dish called Câ€™est Bon (Thatâ€™s Good!), also known as Thiebou Diola. It includes rice, fried and grilled fish, pounded hibiscus leaves, and the worldâ€™s most addictive onion sauce with mustard. This is one of the best dishes Iâ€™ve eaten in West Africa and I canâ€™t wait to share it all with you!
So again weâ€™re in Toubakouta, Senegal, a small and relaxing riverside village in the southern part of Senegal.
Câ€™est Bon, which literally translates from French as Thatâ€™s Good is the name of the dish thatâ€™s beloved in Southern Senegal. Itâ€™s named that for a reason, it really is that good. The process of cooking it is complex with so many different components included. Some of the ingredients I loved most were the onions, garlic, goana chilies, lots of black pepper, and lime juice. The fish was first  coated in a spice paste, shallow fried in oil, and then charcoal grilled to give it an incredible smoky fiery taste.
One of the spectacular parts of Senegalese food is the assembly of the platter. And Câ€™est Bon is a West African food with so many components that makes it special. Rice, fried fish, hibiscus leaves, onions sauce, and finally a drizzle of fragrant palm oil to bring the flavors together.
It was truly a magical meal experience, incredible flavors and another spectacular meal in Senegal, West Africa!
Thank you to Pape Tatandiaye (Visit Senegal https://www.instagram.com/papetatandiaye/)
ðŸŽµMUSIC: 
https://goo.gl/HwVjdo
â€”â€”â€”â€”â€”â€”â€”â€”â€”â€”â€”â€”â€”â€”â€”â€”â€”â€”
ðŸ“±FOLLOW:
Instagram: https://instagram.com/migrationology
Facebook: https://www.facebook.com/migrationology
â€”â€”â€”â€”â€”â€”â€”â€”â€”â€”â€”â€”â€”â€”â€”â€”â€”â€”
ðŸŒ¶ï¸ NEW: Smoked Ghost Pepper Available Now: https://amzn.to/3PNTvNQ (affiliate link on Amazon in US. Coming soon to Canada and worldwide)</t>
  </si>
  <si>
    <t>['Senegal', 'Africa', 'West Africa', 'Senegalese food', 'Senegal food', 'African food', 'West African food', 'Câ€™est Bon', 'best African food', 'best West African food', 'things to do in Senegal', 'Africa travel', 'African food videos', 'Senegalese food videos', 'food videos', 'food vlog', 'food', 'street food', 'village food', 'African village food', 'Africa village food', 'Senegal village food']</t>
  </si>
  <si>
    <t>6FsTBS6BWEU</t>
  </si>
  <si>
    <t>EXTREME Street Food in Africa!! SEAFOOD MOUNTAIN on Beach in Dakar, Senegal!!</t>
  </si>
  <si>
    <t>EXTREME Street Food in Africa SEAFOOD MOUNTAIN on Beach in Dakar Senegal</t>
  </si>
  <si>
    <t>2022-09-13 13:00:06+00:00</t>
  </si>
  <si>
    <t>ðŸ‡¸ðŸ‡³ Senegal Street Food in Dakar: https://youtu.be/XywvIiAIRzE
ðŸŒ¶ï¸ Ghost Chili Now: https://amzn.to/3PNTvNQ (affiliate link Amazon US)
ðŸ”” Subscribe: http://bit.ly/MarkWiensSubscribe
KAYAR, SENEGAL - Today we are on the coast of Senegal and we are going to explore the amazing seafood of the country. Weâ€™ll be starting at one of the biggest fishing villages in Senegal, then weâ€™ll be touring Lake Retba, known as the pink lake, experiencing the Dakar rally, and finishing with one of the greatest Senegalese seafood street food meals in Dakar!
Kayar -  We first started with a walk through Kayar, one of the main fishing villages in West Africa on the coast of Senegal. The fish they catch will be transported throughout Africa. Itâ€™s quite an unbelievable spectacle to see all the colorful fishing boats lined up on the beach. One of the main fish they were catching today was monk-fish.
Chez Salim (https://goo.gl/maps/cQxTitw7nBDeWjnAA) - For lunch we headed to Chez Salim, along the banks of Lake Retba, and also the location where the Dakar Rally finishes. Lunch was simple but it was a delicious plate of monkfish stir fried with peppers and onions and served with guana chili sauce on the side.
Lake Retba, Senegal - We then took a boat on Lake Retba, also known as the pink lake, and the source of a huge salt industry. Itâ€™s an extremely salty lake that replenishes itself with salt. Much of West Africa relies on the salt from this lake. It was very cool to see. Also, the lake is the traditional home of the finish like of the famous Dakar Rally. We jumped in a land cruiser and took a spin on the dunes along the beach - it was thrilling.
Court of Cassation - Finally to end this amazing day of seafood in Senegal we drove back to Dakar and headed straight to Court of Cassation. In the evening youâ€™ll find a number of seafood beach food stalls that sell everything you can imagine from the sea. You choose what you want, they grill and boil it, and serve it on a tray with the worldâ€™s greatest onion, mustard, and pepper sauce. To fit with the theme of the day, we stuck with a monkfish, and it was delicious! Additionally, before eating seafood I tried a unique local West African fruit called saba senegalensis fruit.
And that completes an incredible day of seafood street food in Senegal!
Thank you to Pape Tatandiaye (Visit Senegal https://www.instagram.com/papetatandiaye/)
ðŸŽµMUSIC: 
https://goo.gl/HwVjdo
â€”â€”â€”â€”â€”â€”â€”â€”â€”â€”â€”â€”â€”â€”â€”â€”â€”â€”
ðŸ“±FOLLOW:
Instagram: https://instagram.com/migrationology
Facebook: https://www.facebook.com/migrationology
â€”â€”â€”â€”â€”â€”â€”â€”â€”â€”â€”â€”â€”â€”â€”â€”â€”â€”
ðŸŒ¶ï¸ NEW: Smoked Ghost Pepper Available Now: https://amzn.to/3PNTvNQ (affiliate link Amazon in US. Coming soon to Canada and worldwide)</t>
  </si>
  <si>
    <t>['Senegal', 'seafood', 'street food', 'Dakar', 'Dakar food', 'Dakar street food', 'Senegalese street food', 'Mark Wiens', 'Mark Wiens food', 'seafood street food', 'fish', 'grilled fish', 'grilled seafood', 'Africa', 'African food', 'African best food', 'West African food', 'Senegalese food', 'things to do in Senegal']</t>
  </si>
  <si>
    <t>O4dAoJSG5aI</t>
  </si>
  <si>
    <t>Whole Goat Stew in Africa!! VILLAGE FOOD in Senegal - Best Senegalese Food!!</t>
  </si>
  <si>
    <t>Whole Goat Stew in Africa VILLAGE FOOD in Senegal Best Senegalese Food</t>
  </si>
  <si>
    <t>2022-09-10 13:00:13+00:00</t>
  </si>
  <si>
    <t>ðŸŒ¶ï¸ Ghost Chili Now: https://amzn.to/3PNTvNQ (affiliate link Amazon US)
ðŸ‡¸ðŸ‡³ Senegal Street Food in Dakar: https://youtu.be/XywvIiAIRzE
ðŸ”” Subscribe: http://bit.ly/MarkWiensSubscribe
SENEGAL, WEST AFRICA - Today we are in a small village to meet Musa and his family for their Eid al-Adha celebration. They are preparing a whole goat that will be fried to go with rice, and stewed to go with Senegalese style couscous. Itâ€™s an honor to be here and I canâ€™t wait to share all of the delicious food with you!
Welcome to a small village, not too far away from Joal Fadiout in central Senegal, West Africa. Musa and his family kindly invited us to their home for an amazing Eid al-Adha celebration. First we began with a unique breakfast porridge that was made from millet flour, kneaded into small pellets and sprinkled into hot water. The result was a delicious porridge that you eat with homemade sweet yogurt.
For lunch, the family prepared two Senegalese foods, a platter of rice with fried goat, and a platter of millet couscous with tomato goat stew. For both dishes many of the same ingredients were used - tons of onions and garlic, green onions, chilies, black pepper, tomatoes. Seasonings and ingredients were pounded into a paste and the fresh goat was marinated. The rice was cooked in the oil and broth of the goat. For the couscous it was quite a unique process, steaming, then mixing with baobab sap and baobab leaves, then steaming again. The result was an almost fluffy sandy texture. The couscous with the fresh goat meat tomato stew was a highlight. So good, and cooked with so much love!
It was an amazing day of village cooking Senegalese food in rural Senegal! The food and hospitality was unforgettable.
Thank you to Pape Tatandiaye (Visit Senegal https://www.instagram.com/papetatandiaye/)
ðŸŽµMUSIC: 
https://goo.gl/HwVjdo
â€”â€”â€”â€”â€”â€”â€”â€”â€”â€”â€”â€”â€”â€”â€”â€”â€”â€”
ðŸ“±FOLLOW:
Instagram: https://instagram.com/migrationology
Facebook: https://www.facebook.com/migrationology
â€”â€”â€”â€”â€”â€”â€”â€”â€”â€”â€”â€”â€”â€”â€”â€”â€”â€”
ðŸŒ¶ï¸ NEW: Smoked Ghost Pepper Available Now: https://amzn.to/3PNTvNQ (affiliate link on Amazon in US. Coming soon to Canada and worldwide)</t>
  </si>
  <si>
    <t>['Senegal', 'village food', 'village cooking', 'Senegalese food', 'Africa', 'African food', 'Senegal food', 'African village', 'African village food', 'Africa food', 'food in Africa', 'couscous', 'things to do in Africa', 'West African food', 'Senegal cuisine', 'Mark Wiens', 'Mark Wiens food', 'Mark Wiens food vlog', 'food videos', 'food travel', 'travel guide', 'Senegal travel']</t>
  </si>
  <si>
    <t>KCF7OeGD1b4</t>
  </si>
  <si>
    <t>Street Food in Senegal!! ðŸ‡¸ðŸ‡³ ULTIMATE SENEGALESE FOOD TOUR in Dakar | West African Food!</t>
  </si>
  <si>
    <t>Street Food in Senegal ULTIMATE SENEGALESE FOOD TOUR in Dakar West African Food</t>
  </si>
  <si>
    <t>2022-09-03 13:00:20+00:00</t>
  </si>
  <si>
    <t>ðŸ‡¸ðŸ‡³ Senegal Street Food in Dakar - So excited to be here!
ðŸŒ¶ï¸ Ghost Chili Now: https://amzn.to/3PNTvNQ (link Amazon US)
ðŸ”” Subscribe: http://bit.ly/MarkWiensSubscribe
DAKAR, SENEGAL - Welcome to Darkar, the largest and capital city in Senegal, West Africa! Today Pape and I are taking you on an ultimate Senegalese street food tour in Dakar - weâ€™ll be visiting the local market, eating local dishes for lunch, fresh seafood in the afternoon, and finishing this day off with an ultimate grilled lamb Dibiterie feast. Letâ€™s get started!
Thank you to Pape Tatandiaye (Visit Senegal https://www.instagram.com/papetatandiaye/)
MarchÃ© Kermel (https://goo.gl/maps/gtEk5eb6dRnjt8fJ7) - We started this tour today in the heart of central Dakar at one of the old markets known as MarchÃ© Kermel. Itâ€™s a small and manageable market to get a feeling for the ingredients that go into Senegalese food. At lunchtime just outside the market youâ€™ll find a series of street food stalls that set up serving home cooked Senegalese food. Youâ€™ll find dishes like Thieboudienne (jollof rice), okra stew, sweet potato leave, mutton curry, and much more. The food is sensational, so much delicious flavors and huge plates of food. I love the â€œguanaâ€ local chili peppers that taste similar to scotch bonnet chilies. 
African Renaissance Monument - We then toured the African Renaissance Monument, one of the icons of Senegal and Africa, to symbolize the rebuilding of Africa after colonization, and to never forget the past slavery trade.
La Maree Chez Adji (https://goo.gl/maps/ryFnWbyFaHmx5kgd9) - Next up on this ultimate street food tour in Senegal we went to the very Western tip of Africa and restaurant called La Maree Chez Adji to eat fresh lobster and sea urchins.
Dibiterie Le MbotÃ© 1 (https://goo.gl/maps/8JGNYQfV5vwZBRoDA) - Finally to finish this day we couldnâ€™t miss a dibiterie, Senegalâ€™s take on grilled lamb. This is something truly spectacular, some of the worldâ€™s best grilled lamb. Itâ€™s fresh and cooked over a raging fire and served with mustard, hot sauce, and onions. Wow, absolutely stunning!
What a day in Dakar, experiencing incredible Senegalese street food!
ðŸŽµMUSIC: 
https://goo.gl/HwVjdo
â€”â€”â€”â€”â€”â€”â€”â€”â€”â€”â€”â€”â€”â€”â€”â€”â€”â€”
ðŸ“±FOLLOW:
Instagram: https://instagram.com/migrationology
Facebook: https://www.facebook.com/migrationology
â€”â€”â€”â€”â€”â€”â€”â€”â€”â€”â€”â€”â€”â€”â€”â€”â€”â€”
ðŸŒ¶ï¸ NEW: Smoked Ghost Pepper Available Now: https://amzn.to/3PNTvNQ (Available now on Amazon in US. Coming soon to Canada and worldwide)</t>
  </si>
  <si>
    <t>['Senegal', 'Dakar', 'street food', 'Senegal food', 'Senegal street food', 'Senegalese food', 'Senegalese street food', 'African food', 'African street food', 'West Africa', 'Mark Wiens Africa', 'Mark Wiens street food', 'food blog', 'food videos', 'Dakar street food', 'Senegalese best food', 'Mark Wiens', 'African Renaissance Monument']</t>
  </si>
  <si>
    <t>YN8SExtGH8g</t>
  </si>
  <si>
    <t>3 Michelin Stars â­ UNBELIEVABLE FOOD - A5 Wagyu at DiverXO Restaurant!</t>
  </si>
  <si>
    <t>3 Michelin Stars UNBELIEVABLE FOOD A5 Wagyu at DiverXO Restaurant</t>
  </si>
  <si>
    <t>2022-08-30 13:00:26+00:00</t>
  </si>
  <si>
    <t>ðŸŒ¶ï¸ GHOST CHILI Available Now: https://amzn.to/3PNTvNQ
ðŸ‡ªðŸ‡¸ Ultimate Madrid Food Tour: https://youtu.be/iQIAtTJ9Sj4
ðŸ”” Subscribe: http://bit.ly/MarkWiensSubscribe
MADRID, SPAIN - Welcome to Madrid and tonight weâ€™re going to one of the most unique and bizarre fine dining restaurants in the world - DiverXO, by Chef Dabiz MuÃ±oz. Youâ€™re about to see all the dishes and the entire experience!
DiverXO is the culinary Disneyland Dream World of chef Dabiz Munoz in Madrid. From the moment you walk in you know something is different and thereâ€™s a huge sense of humor. DiverXO has 3 Michelin Stars and recently it was the #4 best restaurant in the world on Worldâ€™s 50 Best.
For dinner Iâ€™m with my friend Jeffrey Merrihue: https://www.instagram.com/xtremefoodies_/. We started off immediately with incredible food that was hard to imagine and pinpoint, funny, and extremely tasty. Our meal progressed with more and more unique dishes and flavors that sounded strange but tasted delicious.
A few of my favorite dishes were the back of the fridge salad, steam explosion dumpling, and a Galician lobster washed up on a beach in Goa.
Chef Dabiz Munoz is truly talented and creates food unlike anywhere else in the world. 
Price - Our total bill for 3 people came to â‚¬1,315. The tasting menu is â‚¬365 per person.
ðŸŽµMUSIC: 
https://goo.gl/HwVjdo
â€”â€”â€”â€”â€”â€”â€”â€”â€”â€”â€”â€”â€”â€”â€”â€”â€”â€”
ðŸ“±FOLLOW:
Instagram: https://instagram.com/migrationology
Facebook: https://www.facebook.com/migrationology
â€”â€”â€”â€”â€”â€”â€”â€”â€”â€”â€”â€”â€”â€”â€”â€”â€”â€”
ðŸŒ¶ï¸ NEW: Smoked Ghost Pepper Available Now: https://amzn.to/3PNTvNQ (Available now in US. Coming soon to Canada and worldwide)</t>
  </si>
  <si>
    <t>rX_NDHkAtNQ</t>
  </si>
  <si>
    <t>Authentic Spanish Paella!! HUGE PAELLA + Market Food Tour in Valencia, Spain!</t>
  </si>
  <si>
    <t>Authentic Spanish Paella HUGE PAELLA Market Food Tour in Valencia Spain</t>
  </si>
  <si>
    <t>2022-08-27 13:00:26+00:00</t>
  </si>
  <si>
    <t>ðŸŒ¶ï¸ GHOST CHILI Available Now: https://amzn.to/3PNTvNQ
ðŸ‡ªðŸ‡¸ Ultimate Madrid Food Tour: https://youtu.be/iQIAtTJ9Sj4
ðŸ”” Subscribe: http://bit.ly/MarkWiensSubscribe
VALENCIA, SPAIN - Welcome to Valencia, in Southern Spain and home to Paella Valenciana, the original and authentic paella and probably one of the most famous of all Spanish food. Today weâ€™re going on a paella tour in Valencia where weâ€™ll first visit the market to see the local ingredients, and then eat two very different but authentic paella in Valencia. Letâ€™s get started!
ðŸŒ¶ï¸ NEW: Iâ€™m huge excited to tell you that Smoked Ghost Pepper is Available Now: https://amzn.to/3PNTvNQ (available in USA first, coming soon to Canada, Europe, and Worldwide)
Friends in the video:
Paco Alonso - WikiPaella (https://wikipaella.org/en/) - Huge thank you Paco!
Jeffrey Merrihue: https://www.instagram.com/xtremefoodies_/
Kevin Chan (https://www.instagram.com/finediningexp/)
Mercado Central - To begin this amazing Spanish food day in Valencia we first walked around Mercado Central, the central market and one of the most beautiful markets in Europe. The market has everything you could ever want. Along with trying a few snacks like a Valencian farton, we checked out all the 10 most common ingredients that are a part of a Valencian paella. 
Barraca Toni Montoliu (https://goo.gl/maps/bLTv4QmpGmqddVDBA) - Next up we headed out to Barraca Toni Montoliu, a man who is preserving the tradition of family paella on his farm just outside of the city. He grows most of his own ingredients and prepared a huge pan of paella using fresh ingredients. Seeing the process was a huge learning experience for me and it was fantastic. The paella at Barraca Toni Montoliu is traditional and family style.
Casa Carmela (https://goo.gl/maps/RKPXnLcMcoaLHoUaA) - Next we drove over to Casa Carmela, a paella restaurant in Valencia since 1922, one of the oldest and most legendary. Their paella kitchen is absolutely insane, so many pans of paella cooking at once, all blazing over orange wood fire. They have taken Spanish food to the next level with their Valencian paella and are well known for their Socarrat - crispy caramelized rice at the bottom of the paella. It was for sure the best paella Iâ€™ve ever had in my life, hands down. We also tried their FideuÃ  - seafood noodles from Valencia.
Price - â‚¬60 per paella pan
It was an amazing day learning about traditional Paella Valenciana and the pride and care that goes into it. Again itâ€™s easily the most recognized Spanish food and after learning about it today, I can fully agree.
ðŸŽµMUSIC: 
https://goo.gl/HwVjdo
â€”â€”â€”â€”â€”â€”â€”â€”â€”â€”â€”â€”â€”â€”â€”â€”â€”â€”
ðŸ“±FOLLOW:
Instagram: https://instagram.com/migrationology
Facebook: https://www.facebook.com/migrationology
â€”â€”â€”â€”â€”â€”â€”â€”â€”â€”â€”â€”â€”â€”â€”â€”â€”â€”
ðŸŒ¶ï¸ NEW: Smoked Ghost Pepper Available Now: https://amzn.to/3PNTvNQ</t>
  </si>
  <si>
    <t>['Valencia', 'Paella', 'Valencian food', 'Valencian paella', 'Paella Valenciana', 'Mark Wiens', 'Spain', 'Spanish food', 'Spain food', 'best Spain food', 'best Spanish food', 'Mark Wiens food', 'Mark Wiens spain', 'best paella', 'traditional paella', 'authentic paella', 'paella in Valencia', 'best paella in Valencia', 'best paella in Spain', 'food travel', 'food vlog', 'food videos', 'things to do in Spain']</t>
  </si>
  <si>
    <t>zNXctUnHp5A</t>
  </si>
  <si>
    <t>San Sebastian Food Tour - GIANT SCARLET PRAWNS ðŸ¦ + Best Tortilla in Spain!! | Europe Food Paradise</t>
  </si>
  <si>
    <t>San Sebastian Food Tour GIANT SCARLET PRAWNS  Best Tortilla in Spain Europe Food Paradise</t>
  </si>
  <si>
    <t>2022-08-20 13:00:38+00:00</t>
  </si>
  <si>
    <t>ðŸ‡ªðŸ‡¸ Elkano - Best Grilled Fish in Spain: https://youtu.be/Fgr_ke-brdA
ðŸ”” SUBSCRIBE: http://bit.ly/MarkWiensSubscribe Donâ€™t miss new food videos!
SAN SEBASTIAN, SPAIN - Welcome to San Sebastian, one of the greatest food cities in the world! Today weâ€™re going on an ultimate pincho / pinxto tour, weâ€™ll be eating seafood, jamon, light bites, and a Spanish tortilla. Stay tuned for some of the best Basque food on earth!
Friends in the video:
Gabriella Ranelli: https://www.tenedortours.com/
Jeffrey Merrihue: https://www.instagram.com/xtremefoodies_/
Again, San Sebastian is a capital of delicious food and they take it seriously. As soon as you start eating, youâ€™ll notice the quality, care, and pride that people take in their Basque food. Itâ€™s ingredient driven, and youâ€™ll get some of the worldâ€™s best quality.
Antonio Bar (https://g.page/antoniobarss?share) - First stop today is Antonio Bar, champion of the Spanish tortilla - a mix of potatoes, onions, and eggs, caramelized until maximum flavor potential is reached. I tried many tortillas in Spain, this was the king.
Gorriti Taberna (https://goo.gl/maps/FfQcmoeh5XQMg9Dj6) - Next we headed to Gorriti Taberna near the market for some small breakfast bites, all of which were delicious.
El Tamboril (https://goo.gl/maps/EBqJcyoNN2NRmvMM6) - After walking around the market we then headed to eat some pinchos for lunch - we tried their potato salad, fried chili peppers, and their deep fried meat filled red chili.
La Cuchara de San Telmo (https://goo.gl/maps/Ns7h6wjmXXuNohxQ6) - Next we had some meats, especially their delicious roast suckling pig.
Bodega Donostiarra Gros (https://g.page/BodegaDonostiarra?share) - Gabriella took us for one last lunch stop for a simple tuna sandwich with vinegar.
Ganbara (https://goo.gl/maps/bhTQizDZPjNXTdKw6) - In San Sebastian, Ganbara is regarded as one of the best restaurants serving pintxos, and we were lucky to get a chance to eat their. They take food to the next level, everything dedicated to simplicity and best quality. I loved their velvet prawns and their mushroom dishes.
Borda Berri (https://goo.gl/maps/osCFh9za1Y7vEnK28) - Next meal we headed to Borda Berri, another famous food bar.
La ViÃ±a (https://goo.gl/maps/QSnuuXBXeAGupTbA9) - Finally to end this ultimate San Sebastian Spanish food tour we went to La ViÃ±a for a slice of the original legendary Basque cheesecake!
What a day in San Sebastian, and truly an ultimate food lovers destination.
ðŸŽµMUSIC: 
https://goo.gl/HwVjdo
â€”â€”â€”â€”â€”â€”â€”â€”â€”â€”â€”â€”â€”â€”â€”â€”â€”â€”
ðŸ“±FOLLOW:
Instagram: https://instagram.com/migrationology
Facebook: https://www.facebook.com/migrationology</t>
  </si>
  <si>
    <t>hfr8eFH9kl8</t>
  </si>
  <si>
    <t>Worldâ€™s #3 Best Restaurant!! ASADOR ETXEBARRI - Spainâ€™s KING of BBQ!</t>
  </si>
  <si>
    <t>Worlds 3 Best Restaurant ASADOR ETXEBARRI Spains KING of BBQ</t>
  </si>
  <si>
    <t>2022-08-16 13:00:24+00:00</t>
  </si>
  <si>
    <t>ðŸ‡ªðŸ‡¸ Elkano - Grilled Turbot Heaven in Spain: https://youtu.be/Fgr_ke-brdA
ðŸ”” SUBSCRIBE: http://bit.ly/MarkWiensSubscribe Donâ€™t miss new food videos!
AXPE, SPAIN - Located in the small village of Axpe, Spain is where youâ€™ll find Asador Etxebarri, considered to be one or the worldâ€™s best restaurants and rated #3 in the world by the Worldâ€™s 50 Best restaurants. Today weâ€™re going to eat there, and I canâ€™t wait to share every dish of the meal with you, coming up in this video!
Friends in the video: 
JosÃ© GÃ³mez - JamÃ³n Joselito - https://www.joselito.com/en/home
Kevin Chan (https://www.instagram.com/finediningexp/)
Jeffrey Merrihue (https://www.instagram.com/xtremefoodies_/)
It was about an hour drive from San Sebastian to the small village in the mountains, home to Asador Etxebarri within a stone building. The location is beautiful, gorgeous Basque countryside with green grass, natural and fresh.
Chef and owner Victor Arguinzoniz is a master of cooking everything over fire - heâ€™s Spainâ€™s king of BBQ. When you think about bbq, you often think of steak and meat - and yes you will get one of the best steaks of your life - but itâ€™s so much more than that - youâ€™ll be introduced to seafood and vegetables and everything, kissed by the smoke and grill. Chef Victor sources the best single ingredients from across Spain and serves them simply - he even tells me he cooks primitive style. However, he has truly mastered fire. The food is simple, but as high quality as possible and thatâ€™s what stands out.
Without a doubt one of the best Spanish food experiences and meals in the world!
Asador Etxebarri: https://goo.gl/maps/yquFDUU4BGwWSJaD6
Price: â‚¬250 per person (excluding wines)
ðŸŽµMUSIC: 
https://goo.gl/HwVjdo
â€”â€”â€”â€”â€”â€”â€”â€”â€”â€”â€”â€”â€”â€”â€”â€”â€”â€”
ðŸ“±FOLLOW:
Instagram: https://instagram.com/migrationology
Facebook: https://www.facebook.com/migrationology</t>
  </si>
  <si>
    <t>['Asador Etxebarri', 'best food', 'Spain', 'Spanish food', 'Basque food', 'things to do in Spain', 'Mark Wiens', 'best of Spain', 'best steak', 'best bbq', 'Spain bbq', 'Spanish BBQ', 'best restaurants in the world', 'best restaurant in the world', 'San Sebastian', 'food travel', 'food videos', 'food vlog', 'Mark Wiens food']</t>
  </si>
  <si>
    <t>wvihRvQYkBI</t>
  </si>
  <si>
    <t>Shocking SEAFOOD in Spain!! BIG EYE SEABREAM - Cooked 2 Ways is Insane!!</t>
  </si>
  <si>
    <t>Shocking SEAFOOD in Spain BIG EYE SEABREAM Cooked 2 Ways is Insane</t>
  </si>
  <si>
    <t>2022-08-13 13:00:38+00:00</t>
  </si>
  <si>
    <t>ðŸ‡ªðŸ‡¸ Ultimate Madrid Food Tour: https://youtu.be/iQIAtTJ9Sj4
ðŸ”” SUBSCRIBE: http://bit.ly/MarkWiensSubscribe Donâ€™t miss new food videos!
GALICIA, SPAIN - Welcome to Galicia, where we are going to the Western coast of Spain to eat some of Europeâ€™s best seafood. Weâ€™ll be some of the freshest seafood then heading to Santiago de Compostela for the night and then the next day to another legendary Spanish seafood restaurant on the northern coast. Letâ€™s eat some incredible seafood!
Friends in the video: 
Jeffrey Merrihue (https://www.instagram.com/xtremefoodies_/ Thank you to Jeffrey for setting up this once in a lifetime experience)
Kevin Chan (https://www.instagram.com/finediningexp/)
D'Berto (https://goo.gl/maps/zr1jMDWZ9JqR5sHX8) - Again, first we started off in Galicia on the western coast of Spain, just north of Portugal in a small town called O Grove. D'Berto is one of the best seafood restaurants and they specialize in pure shellfish, black scallops, big eye sea bream and Atlantic lobsters. Our meal was sensational and the highlight dishes included the black scallops, lobster fried in olive oil, and the insanely delicious big eye sea bream grilled and cooked with potatoes - one of the best single fish Iâ€™ve ever had.
Total price - â‚¬687.15 for 3 people
We then drove about an hour to the historical and religious city of Santiago de Compostela. I had a chance to walk around a little in the evening. Itâ€™s a beautiful city!
Restaurante GÃ¼eyu Mar (https://goo.gl/maps/rjxpMpySD5s7Vi4X6) - In the morning we drove to the beautiful region of Asturias, Spain on the northern coast to again a small village called Playa de Vega. Restaurante GÃ¼eyu Mar is another legendary seafood monument, dedicated especially to the sea bream once again. The food was again delicious. Highlight dishes were the tin canned eels and sea urchin, grilled vegetables, and the perfectly grilled Atlantic big eye sea bream. 
Total price - â‚¬513 for 3 people
It was truly a memorable Spain seafood eating experience from West to North. The Atlantic coast of Spain has some of the best seafood in Europe and they prepare dishes simple and fully highlighting the true potential of the natural seafood.
ðŸŽµMUSIC: 
https://goo.gl/HwVjdo
â€”â€”â€”â€”â€”â€”â€”â€”â€”â€”â€”â€”â€”â€”â€”â€”â€”â€”
ðŸ“±FOLLOW:
Instagram: https://instagram.com/migrationology
Facebook: https://www.facebook.com/migrationology</t>
  </si>
  <si>
    <t>['Spain', 'Spanish food', 'Galicia', 'seafood', 'Spanish seafood', 'European food', 'Europe', 'food travel', 'food videos', 'things to do in Spain', "D'Berto", 'Restaurante GÃ¼eyu Mar', 'Santiago de Compostela', 'Spanish', 'best seafood', 'sea bream', 'big eye sea bream']</t>
  </si>
  <si>
    <t>wLQFtcqSL0k</t>
  </si>
  <si>
    <t>Spanish Food Tour - ULTIMATE FOOD TOUR in Madrid!! Best Restaurants + Tapas in Spain!!</t>
  </si>
  <si>
    <t>Spanish Food Tour ULTIMATE FOOD TOUR in Madrid Best Restaurants Tapas in Spain</t>
  </si>
  <si>
    <t>2022-08-06 13:00:36+00:00</t>
  </si>
  <si>
    <t>ðŸ‡ªðŸ‡¸ Ultimate Madrid Food Tour with @Spain Revealed 
ðŸ¥© Worldâ€™s Best Steak: https://youtu.be/FERg3aS8Y48
ðŸ”” SUBSCRIBE: http://bit.ly/MarkWiensSubscribe Donâ€™t miss new food videos!
MADRID, SPAIN - Welcome to Madrid and today Iâ€™m hanging out with my friend @Spain Revealed  from Spain Revealed, and weâ€™re going to take you on an ultimate Spanish food tour, specifically eating dishes that are local in Madrid. From churros to snails and tapas to cocido MadrileÃ±o, get ready for the ultimate Spanish food tour in Madrid!
Here are all the places we went to eat in this tour:
Chocolat (https://g.page/Chocolat-Madrid?share) - We started with churros at Chocolat, one of the best places youâ€™ll find in the city. They make them fresh and serve them with creamy chocolate. The perfect way to start a day in Madrid.
La Casa del Abuelo (https://goo.gl/maps/rKw5QNi8cRon3vvD7) - Next up, James and I started with a tapas crawl, first heading to La Casa del Abuelo for their amazing shrimp cooked with garlic and olive oil in a clay pan. They are delicious, especially with some house wine.
Casa Toni (https://goo.gl/maps/upxpEfSaysggDkrc8) - Next up for Casa Toni, another legendary tapas bar in Madrid, known for organ meats like pig ears on the hot plate and sweet breads. Again, a delicious friendly place, and very Madrid culture.
Restaurante Casa Amadeo los Caracoles (https://goo.gl/maps/d86FSKqBEZZKjs2j7) - One of my favorite places this entire Spanish food tour in Madrid was Restaurante Casa Amadeo los Caracoles, thatâ€™s a tapas bar that specializes in snails cooked with chili and all sorts of pig parts and sausages for flavor. Amadeo the owner is 93 years old and heâ€™s so energetic with a heart of gold. He taught us how to eat some of his favorite dishes.
Posada de la Villa (https://g.page/posada-de-la-villa?share) - Next up we continued to Posada de la Villa for roasted lamb. Again legendary, and so good!
MalacatÃ­n (https://g.page/Malacatin?share) - Finally to complete this food tour, thereâ€™s no way we could miss cocido MadrileÃ±o, a Madrid specialty that includes soup made from a variety of meats, with chickpeas, meats, vegetables. Itâ€™s the ultimate heavy meal comfort food and something you have to eat when youâ€™re in Madrid.
Thank you for watching and hope you enjoyed this ultimate Spanish food tour in Madrid!
Thank you again to @Spain Revealed  - wouldnâ€™t have been possible without him. Go check out his channel and videos.
ðŸŽµMUSIC: 
https://goo.gl/HwVjdo
â€”â€”â€”â€”â€”â€”â€”â€”â€”â€”â€”â€”â€”â€”â€”â€”â€”â€”
ðŸ“±FOLLOW:
Instagram: https://instagram.com/migrationology
Facebook: https://www.facebook.com/migrationology</t>
  </si>
  <si>
    <t>['Spain', 'Spanish food', 'Mark Wiens', 'Madrid', 'Madrid food', 'Madrid restaurants', 'best food Madrid', 'best restaurants in Madrid', 'Spanish food Madrid', 'cocido MadrileÃ±o', 'best Spanish food', 'best food in Spain', 'things to do in Spain', 'Mark Wiens food', 'food videos', 'food vlog', 'food tv', 'food show', 'food shows']</t>
  </si>
  <si>
    <t>FERg3aS8Y48</t>
  </si>
  <si>
    <t>Worldâ€™s Best Steak!! ðŸ¥© INSANE DINO RIBEYE  - Meet The KING of Beef!! | El Capricho, Spain</t>
  </si>
  <si>
    <t>Worlds Best Steak INSANE DINO RIBEYE  Meet The KING of Beef El Capricho Spain</t>
  </si>
  <si>
    <t>2022-07-30 13:00:09+00:00</t>
  </si>
  <si>
    <t>ðŸ– Eating at Worldâ€™s Oldest Restaurant: https://youtu.be/iQIAtTJ9Sj4
ðŸ”” SUBSCRIBE: http://bit.ly/MarkWiensSubscribe Donâ€™t miss new food videos!
LEON, SPAIN - Totally off the beaten path in the countryside of Spain is where youâ€™ll fine 
Bodega El Capricho, one of the greatest single steak restaurants on earth. Jose Gordon's family raises their own oxen, much longer than typical commercial beef, and ages the meat to perfection. Sitting in an ancient cave wine cellars you will taste the best steak in the world!
Friends in the video: 
Jeffrey Merrihue (https://www.instagram.com/xtremefoodies_/ Thank you to Jeffrey for setting up this once in a lifetime experience)
Kevin Chan (https://www.instagram.com/finediningexp/)
We arrived in LeÃ³n about mid morning ready to spend an entire day at Bodega El Capricho, learning about the worldâ€™s best beef. Jose Gordon first brought us around the farm, taking us to a variety of places where he raises a number of different breeds of oxen. They were no doubt the biggest cattle Iâ€™ve ever seen, giant and healthy, so beautiful - so gentle and yet so powerful. One ox he showed us was over 1600 kilos, literally the size of a rhinoceros.
Next it was the tour of the processing facility where the meat is packaged and shipped. Seeing the best quality beef in the world all in one facility was amazing. What was also a highlight was tasting cecina, Joseâ€™s signature beef which is salted and preserved in a cave for 4 years. The flavor was so intense and so delicious I almost couldnâ€™t believe it.
Finally we headed back to the restaurant for the full beef meal which was the full tasting menu. We started off slow and steady and progressed our way to the main event, the giant t-bone ox steak, aged for 180 days and grilled to absolute perfection. The meat was unlike any other steak Iâ€™ve ever had, the most intense beefy cheesy flavor Iâ€™ve ever had. Truly as Keven mentioned, every other steak will be flavorless after this one. Eating steak in a cave is one of the most memorable food experiences and Spanish food experiences Iâ€™ve ever had.
What I loved about Jose Gordon is that throughout the process he truly treats his cows and oxen with respect. Thereâ€™s no doubt you will find some of the best meat on earth at Bodega El Capricho.
Bodega El Capricho (https://g.page/BodegaElCapricho?share)
Price - 180 Euros per person
ðŸŽµMUSIC: 
https://goo.gl/HwVjdo
â€”â€”â€”â€”â€”â€”â€”â€”â€”â€”â€”â€”â€”â€”â€”â€”â€”â€”
ðŸ“±FOLLOW:
Instagram: https://instagram.com/migrationology
Facebook: https://www.facebook.com/migrationology</t>
  </si>
  <si>
    <t>['Spain', 'Spanish food', 'Mark Wiens', 'steak', 'beef', 'oxen', 'Spain travel', 'Bodega El Capricho', 'meat', 'best steak on earth', "world's best steak", 'food blog', 'food vlog', 'food videos', 'Mark Wiens Spain', 'best Spanish food', 'best food in Spain', 'things to do in Spain', 'things to do in Europe', 'European food', 'best food Europe', 'best European food']</t>
  </si>
  <si>
    <t>iQIAtTJ9Sj4</t>
  </si>
  <si>
    <t>Worldâ€™s OLDEST Restaurant!! SPANISH FOOD for 300 Years in Madrid, Spain!!</t>
  </si>
  <si>
    <t>Worlds OLDEST Restaurant SPANISH FOOD for 300 Years in Madrid Spain</t>
  </si>
  <si>
    <t>2022-07-23 13:00:21+00:00</t>
  </si>
  <si>
    <t>ðŸ¦€ Ultimate Singapore Chilli Crab Tour: https://youtu.be/uFbwaJ3_9iA
ðŸ”” SUBSCRIBE: http://bit.ly/MarkWiensSubscribe Donâ€™t miss new food videos!
MADRID, SPAIN - Welcome to Madrid, Spain, home to the oldest continually open restaurant in the world, since 1725. Tonight Iâ€™m going with my friends Jeffrey and Hsien to go eat some of their signature dishes, and I canâ€™t wait to share this legendary meal with you right now.
Friends in the video:
Jeffrey Merrihue (https://www.instagram.com/xtremefoodies_/)
Hsien Tan
Sobrino de BotÃ­n or Restaurant BotÃ­n (https://goo.gl/maps/ptRTA3m1diPJ1rmi9) is not only the oldest restaurant in Spain, but the oldest restaurant in the world, operating since 1725. They specialize in Spanish food and particularly roast suckling pig, which theyâ€™ve been serving ever since they opened. Whatâ€™s also amazing is that their stone oven fire is never extinguished, itâ€™s been flaming and never gone out ever since theyâ€™ve been open.
We started off our meal with a few sides and beginning dishes, some baby eels - a delicacy in Spain in olive oil, garlic, and a few dried chilies. They were excellent, although very expensive. Next we had a few vegetable based dishes, some beans with jamon and mushrooms topped with olive oil and garlic. After that I had a chance to see in the horno or the oven room the preparation of the suckling pig. Itâ€™s roasted for approximately 2 hours, basted with a sauce to increase the crispiness of the skin. The suckling pig is served in a massive clay boat sized tray and typically served onto your own individual plate. The suckling pig is delicious, and I especially enjoyed all that meat broth at the bottom of the pan.
Finally for dessert we had a milk cake and the highlight was a Spanish cheesecake.
Although Sobrino de BotÃ­n or Restaurant BotÃ­n, being the oldest restaurant in the world is a tourist attraction, they have maintained the quality of their food and I think it was well worth a visit, especially for any food lover, itâ€™s truly a landmark pilgrimage destination.
Total price - â‚¬543.89 ($552.46) for 4 adults. The eels were very pricey, everything else was reasonable.
ðŸŽµMUSIC: 
https://goo.gl/HwVjdo
â€”â€”â€”â€”â€”â€”â€”â€”â€”â€”â€”â€”â€”â€”â€”â€”â€”â€”
ðŸ“±FOLLOW:
Instagram: https://instagram.com/migrationology
Facebook: https://www.facebook.com/migrationology</t>
  </si>
  <si>
    <t>['Spain', 'Spanish food', 'Mark Wiens', 'oldest restaurant', 'Madrid', 'Botin', 'Spanish food Madrid', 'best restaurants Madrid', 'Restaurant BotÃ­n', 'best food Madrid', 'best food Spain', 'best Spanish food', 'best restaurants', 'food vlog', 'food videos', 'food videos Spain', 'best food in Madrid', 'Madrid restaurants tour', 'food tour', 'Spain food tour']</t>
  </si>
  <si>
    <t>7w_-qK44NKE</t>
  </si>
  <si>
    <t>Giant LOBSTER ROLLS!! ðŸ¦ž Fresh Lobster + Warm Butter | Best Food Shacks in Connecticut, USA!</t>
  </si>
  <si>
    <t>Giant LOBSTER ROLLS Fresh Lobster Warm Butter Best Food Shacks in Connecticut USA</t>
  </si>
  <si>
    <t>2022-07-16 13:00:06+00:00</t>
  </si>
  <si>
    <t>ðŸ¦ž Maine Lobster Roll Tour: https://youtu.be/xhiuxMPJ-8U
ðŸ”” SUBSCRIBE: http://bit.ly/MarkWiensSubscribe Donâ€™t miss new food videos!
CONNECTICUT, USA - Welcome to Connecticut, a state thatâ€™s famous for fresh Atlantic lobsters and lobster rolls during the summer. Today, weâ€™re going to two main places, each famous for lobster rolls and some of the best lobster rolls in the USA!
Friends in the video:
ðŸ”¹ Follow Jessica: https://www.instagram.com/cheatdayeats/
ðŸ”¹ Follow Jeffrey: https://www.instagram.com/jeffrey_merrihue/ - Stop by at Heroic Italian (https://g.page/heroicitalian?share) in Santa Monica and say Hi to Jeffrey!
So quickly to begin, there are two main states in the USA famous for lobster rolls, Maine and Connecticut. Maine is the more well known and often uses mayonnaise on their lobster rolls. Connecticut is more known for less mayonnaise and instead using warm butter in their rolls.
Here are the two main places we went during this lobster rolls tour:
Abbott's Lobster In the Rough (https://goo.gl/maps/nePD7AtMKGH8mRjd6)
Price - $28.95 medium sized roll - Abbott's Lobster In the Rough is one of the most well known places to eat lobsters in all of Connecticut. When we saw the giant lobster roll on the menu, itâ€™s something we had to try. It was huge, stuffed full of lobster like a boat. I liked how the roll was served with pure lobster and warm butter was served on the side. The location and setting was spectacular. A highlight was also their steamed lobsters and potato chips.
Lobster Landing (https://goo.gl/maps/vCZAwFB6GLpgmjay8)
Price - $19.75 per roll - Next up we drove over to Lobster Landing, what has to be one of the ultimate lobster shacks in the United States, a lobster dock literally on the side of the ocean - straight boat to lobster roll. After seeing some of the fresh lobsters we met up with Bacci, the owner who is originally from Italy. What makes them special is their integrity and how they buy lobsters from the local fishing community in the area in a sustainable way. They donâ€™t cut corners, but focus on extremely fresh seafood sustainable sourced. For their lobster rolls they boil the lobster, then directly into a grilled bun, a squeeze of fresh lemon, and a ladle of melted warm butter. This was without a doubt one of the best lobster rolls Iâ€™ve ever had in my life - so pure, fresh, and absolutely delicious. Lobster Landing only has a few things on their menu, but they truly do it right. Highly recommended. 
Another delicious day of eating lobsters on the East Coast of the USA in Connecticut!
ðŸŽµMUSIC: 
https://goo.gl/HwVjdo
â€”â€”â€”â€”â€”â€”â€”â€”â€”â€”â€”â€”â€”â€”â€”â€”â€”â€”
ðŸ‘•Get t-shirts and caps:
https://migrationology.com/store/
â€”â€”â€”â€”â€”â€”â€”â€”â€”â€”â€”â€”â€”â€”â€”â€”â€”â€”
ðŸ“±FOLLOW:
Instagram: https://instagram.com/migrationology
Facebook: https://www.facebook.com/migrationology</t>
  </si>
  <si>
    <t>['Connecticut', 'lobster', 'lobster rolls', 'lobsters', 'Atlantic lobster', 'Mark Wiens', 'food tour', 'food in USA', 'American food', 'American lobster rolls', 'American best food', 'things to do in the USA', 'things to do in America', 'Mark Wiens USA', 'usa food tour', 'American food tour']</t>
  </si>
  <si>
    <t>_Ttf--3axiY</t>
  </si>
  <si>
    <t>Street Food Singapore!! 5 Hawker FOODS INVENTED in Singapore - with KF Seetoh!</t>
  </si>
  <si>
    <t>Street Food Singapore 5 Hawker FOODS INVENTED in Singapore with KF Seetoh</t>
  </si>
  <si>
    <t>2022-07-09 13:00:19+00:00</t>
  </si>
  <si>
    <t>ðŸ¦€ Ultimate Singapore Chilli Crab Tour: https://youtu.be/uFbwaJ3_9iA
ðŸ”” SUBSCRIBE: http://bit.ly/MarkWiensSubscribe Donâ€™t miss new food videos!
ðŸ˜€ KF Seetoh: https://www.instagram.com/kfseetoh/
SINGAPORE - Today Iâ€™m hanging out with the one and only KF Seetoh, a legend of Singapore street food and hawker culture. Weâ€™re going to take you on a born and bred food tour of Singapore - dishes that were invented right here in Singapore.
Here are all the places we ate at in this Singapore food tour:
Bak Kee Teochew Satay Bee Hoon (https://goo.gl/maps/Cn3hg4Dp89PpVXLW8) - First we headed to Bukit Merah, also known as Red Hill. Itâ€™s a huge neighborhood complex, market and hawker center. Thereâ€™s a massive selection of food to choose from, but KF Seetoh took me first to eat satay bee hoon, or thin angel hair vermicelli covered in seafood and pork, and a ladle of creamy peanut sauce.
Hong Seng Curry Rice (https://goo.gl/maps/Tg4ni8cCrVHrBWz67) - Within the same Red Hill hawker centre youâ€™ll find Hong Seng Curry Rice, where you can enjoy another popular Singapore street food - Hainanese curry rice.
Geylang Lorong 29 Hokkien Mee (https://goo.gl/maps/w8TWfRXN7XpqPhwWA) - Continuing on this food tour we drove over to Geylang to eat one of the best versions of Hokkien fried prawn mee, a stir fried noodle dish thatâ€™s one of the most beloved in Singapore. They make it by the batch and we had the chance to see the entire process of how itâ€™s made. Delicious!
The Original Vadai (https://goo.gl/maps/TtSg9iY3cbHgPd9r5) - Next up over to Joo Chiat to eat at the Original Vadai - a Sri Lankan origin - yet transformed in Singapore to be more light and fluffy, totally different texture and flavor. They are so addictive and one of the best things about them is that you bite a green chili and then follow it with bites of the prawn vadai.
Sha Zah Confectionery (https://goo.gl/maps/fRaA3vQ4taggjDvJ8) - Finally to complete this food tour with KF Seetoh we headed over to Sha Zah Confectionery for their giant curry puffs. A perfect way to end this delicious Singapore street food tour!
Thank you again to KF Seetoh for taking me around. Be sure to follow his food adventures: https://www.instagram.com/kfseetoh/ and if youâ€™re in NYC, go eat at Urban Hawker center!
ðŸŽµMUSIC: 
https://goo.gl/HwVjdo
â€”â€”â€”â€”â€”â€”â€”â€”â€”â€”â€”â€”â€”â€”â€”â€”â€”â€”
ðŸ“±FOLLOW:
Instagram: https://instagram.com/migrationology
Facebook: https://www.facebook.com/migrationology</t>
  </si>
  <si>
    <t>['Singapore', 'street food', 'Mark Wiens', 'food tour', 'KF Seetoh', 'Singapore best food', 'Singapore street food', 'street food in Singapore', 'hawker centre', 'hawker food Singapore', 'Hokkien mee', 'Hokkien food', 'fried noodles', 'vadai', 'Red Hill Singapore', 'best food in Singapore', 'things to do in Singapore', 'food videos', 'food vlog', 'food']</t>
  </si>
  <si>
    <t>lMRtZml1S-c</t>
  </si>
  <si>
    <t>Malay FOOD CHALLENGE in Singapore!! 51 Dishes with Singaporeâ€™s Top Competitive Eater!!</t>
  </si>
  <si>
    <t>Malay FOOD CHALLENGE in Singapore 51 Dishes with Singapores Top Competitive Eater</t>
  </si>
  <si>
    <t>2022-07-02 13:00:24+00:00</t>
  </si>
  <si>
    <t>ðŸ¦€ Ultimate Singapore Chilli Crab Tour: https://youtu.be/uFbwaJ3_9iA
ðŸ”” SUBSCRIBE: http://bit.ly/MarkWiensSubscribe Donâ€™t miss new food videos!
SINGAPORE - Today Iâ€™m going with my friend Ray and @Zermatt Neo  to go eat Malay and Indonesian food at Hjh Maimunah Restaurant - one of the biggest and most famous Malay restaurants in Singapore. Zermatt happens to be a competitive eater and the biggest eater in all of Singapore, so we decided to order one of everything - and that happened to be 51 dishes.
You arrive at Hjh Maimunah Restaurant and youâ€™ll immediately see a line outside waiting to order and waiting to get in. It works cafeteria style where you get in line, see what you like at the front, grab and pay for your food, and then find a seat. I got in line and when I reached the front, I ordered one of everything - which again was 51 dishes. It was a little confusing and tricky to get all the dishes, but eventually we had everything on the table and were ready to eat.
The food was delicious, I love Malay food and Indonesian food. I especially enjoyed the rendang, the snails which were boiled in coconut milk and herbs, and all the different vegetable dishes.
Hjh Maimunah Restaurant (https://goo.gl/maps/xumG3LNs6nKFT5rL8)
Total price for everything - S$147.60
Friends in the video:
â™¦ï¸ Zermatt Neo - amazing competitive eater: https://www.youtube.com/c/ZermattNeo
â™¦ï¸ My friend Ray - Dream Academy Productions - The Dim Sum Dollies - Capitol Theatre from 26th August - 10th September 2022: https://sg.bookmyshow.com/e/DSDSS22T
Thank you again
ðŸŽµMUSIC: 
https://goo.gl/HwVjdo
â€”â€”â€”â€”â€”â€”â€”â€”â€”â€”â€”â€”â€”â€”â€”â€”â€”â€”
ðŸ“±FOLLOW:
Instagram: https://instagram.com/migrationology
Facebook: https://www.facebook.com/migrationology</t>
  </si>
  <si>
    <t>['Singapore', 'street food', 'Malay food', 'Indonesian food', 'Mark Wiens', 'best food in Singapore', 'best Malay food Singapore', 'best restaurants in Singapore', 'best restaurants', 'food in Singapore', 'things to do in Singapore', 'Hjh Maimunah Restaurant']</t>
  </si>
  <si>
    <t>OTnF_LQZArQ</t>
  </si>
  <si>
    <t>Mexican Street Food - Fastest Taco Making in the World! | Extreme Cooking Skills in Tijuana #Shorts</t>
  </si>
  <si>
    <t>Mexican Street Food Fastest Taco Making in the World Extreme Cooking Skills in Tijuana Shorts</t>
  </si>
  <si>
    <t>2022-06-29 13:00:13+00:00</t>
  </si>
  <si>
    <t>Welcome to Tijuana, Mexico, home to some of the best Mexican street food tacos in the world. Today weâ€™re going to eat at Tacos Fitos, where you will find a taquero who can make the worldâ€™s fastest tacos - heâ€™s so fast he actually dances!
Truly incredible taco making skills, and they serve some of the best birria tacos youâ€™ll ever have!
ðŸŽ¥ Mexican Street Food in Tijuana: https://youtu.be/UT4hPMISonI
ðŸ”” SUBSCRIBE: http://bit.ly/MarkWiensSubscribe Donâ€™t miss new food videos!
#Shorts #Mexico #tacos #streetfood</t>
  </si>
  <si>
    <t>['Mexico', 'Tijuana', 'street food', 'tacos', 'Mark Wiens', 'Mexican street food']</t>
  </si>
  <si>
    <t>1j-q5RgOfwI</t>
  </si>
  <si>
    <t>Thailand Street Food - INSANE WHOLE HERBAL CHICKEN + 11 Best Foods to Try in Chiang Mai!!</t>
  </si>
  <si>
    <t>Thailand Street Food INSANE WHOLE HERBAL CHICKEN 11 Best Foods to Try in Chiang Mai</t>
  </si>
  <si>
    <t>2022-06-25 13:00:01+00:00</t>
  </si>
  <si>
    <t>ðŸ² Chiang Mai Street Food Tour: https://youtu.be/55vlZOc87-0
ðŸ¥¬ Harvesting and Eating Taro Stems: https://youtu.be/Swquj2PfL3g
ðŸ”” SUBSCRIBE: http://bit.ly/MarkWiensSubscribe Donâ€™t miss new food videos!
The absolute must eat foods in Chiang Mai, dishes you canâ€™t leave Chiang Mai without tasting. In this video, youâ€™ll learn about 11 of the best Northern Thai dishes to eat, and where to eat them when youâ€™re in Chiang Mai, Thailand!
1. Khao Soi à¸‚à¹‰à¸²à¸§à¸‹à¸­à¸¢
Easily one of the most famous and tastiest northern Thai dishes is khao soi - a bowl of usually egg noodles topped with a spice flavored coconut milk based curry sauce. Itâ€™s something you canâ€™t miss when youâ€™re in Chiang Mai!
Khao Soi Mae Manee à¸‚à¹‰à¸²à¸§à¸‹à¸­à¸¢à¹à¸¡à¹ˆà¸¡à¸“à¸µ (https://goo.gl/maps/yxRg6RXhVa3ZLEg3A)
Khao Soi Loong Surin à¸‚à¹‰à¸²à¸§à¸‹à¸­à¸¢à¸¥à¸¸à¸‡à¸ªà¸¸à¸£à¸´à¸™à¸—à¸£à¹Œ (https://goo.gl/maps/dYWof5vVwiDLdUhM6)
2. Gaeng Hanglay à¹à¸à¸‡à¸®à¸±à¸‡à¹€à¸¥
Gaeng hanglay is a richly flavorful Burmese pork stew with ginger and curry powder. Itâ€™s a dish youâ€™ll find on every northern Thai menu.
Huen Jai Yong à¹€à¸®à¸·à¸­à¸™à¹ƒà¸ˆà¹‹à¸¢à¸­à¸‡ (https://goo.gl/maps/UkVhNoz2Aqo1BBNA6)
Kiti Panit à¸à¸´à¸•à¸´à¸žà¸²à¸™à¸´à¸Š (https://goo.gl/maps/hQmir98P4ee4AZEy7)
3. Nam Ngiao à¸™à¹‰à¸³à¹€à¸‡à¸µà¹‰à¸¢à¸§
If thereâ€™s one comfort food for Northern Thai people, itâ€™s got to be nam ngiao - a pork and tomato water stew thatâ€™s typically eaten with rice noodles.
Khanom Jeen Sanpakoi à¸‚à¸™à¸¡à¸ˆà¸µà¸™à¸ªà¸±à¸™à¸›à¹ˆà¸²à¸‚à¹ˆà¸­à¸¢ (https://g.page/sanpakoi?share)
Nam Ngiaw Loong Pong à¸™à¹‰à¸³à¹€à¸‡à¸µà¹‰à¸¢à¸§à¸¥à¸¸à¸‡à¸žà¸‡à¸©à¹Œ (https://goo.gl/maps/36Ws6JD4dBuUC3RHA)
4. Nam Phrik Num à¸™à¹‰à¸³à¸žà¸£à¸´à¸à¸«à¸™à¸¸à¹ˆà¸¡
Roasted green chilies are then pounded with garlic and shallots to create this delicious green chili paste thatâ€™s perfect for eating with vegetables or crispy pork rinds.
Ton Phayom Market à¸•à¸¥à¸²à¸”à¸•à¹‰à¸™à¸žà¸¢à¸­à¸¡ (https://goo.gl/maps/bQNkDa2ECvHij1ut5)
Mae Hia Fresh Market à¸•à¸¥à¸²à¸”à¸ªà¸”à¹à¸¡à¹ˆà¹€à¸«à¸µà¸¢à¸° (https://goo.gl/maps/kcBG19beUr7JegSh8)
5. Laap à¸¥à¸²à¸š
For meat based dishes, laap is the greatest. Fresh meat is minced by hand, mixed with tingly spices, and eaten with herbs and sticky rice. Itâ€™s traditionally eaten raw, but cooked is also acceptable.
Laap Ton Koi à¸£à¹‰à¸²à¸™à¸¥à¸²à¸šà¸•à¹‰à¸™à¸‚à¹ˆà¸­à¸¢ (https://goo.gl/maps/sDq8d6F8XzbcTAQn9)
Laap Ton Yang à¸¥à¸²à¸šà¸•à¹‰à¸™à¸¢à¸²à¸‡ (https://goo.gl/maps/uzGpiAyjpp1oeXQLA)
6. Gai Neung à¹„à¸à¹ˆà¸™à¸¶à¹ˆà¸‡
Translated to steamed chicken, but really so much more than that - the chicken is coated in a thick paste of herbs and chilies and steamed until all the flavors come together.
Khong Khao Mueang à¸à¹ˆà¸­à¸‡à¸‚à¹‰à¸²à¸§à¹€à¸¡à¸·à¸­à¸‡ (https://goo.gl/maps/L5v73RikpUn9BcD1A)
Huen Jai Yong à¹€à¸®à¸·à¸­à¸™à¹ƒà¸ˆà¹‹à¸¢à¸­à¸‡ (https://goo.gl/maps/uX7fRjfRevGcxNeZ8)
7. Yang Ruam à¸¢à¹ˆà¸²à¸‡à¸£à¸§à¸¡à¸¡à¸´à¸•à¸£
Northern Thai food is characterized by smoky grilled meat and thereâ€™s no better way to experience it than to get the mixed grill.
Kumsangdao à¸„à¸¸à¹‰à¸¡à¹à¸ªà¸‡à¸”à¸²à¸§ (https://goo.gl/maps/JKRi3jW5Au6V4FWVA)
Laap Yong à¸¥à¸²à¸šà¸¢à¸­à¸‡ (https://goo.gl/maps/fvA9RLuNuZr28EKw6)
8. Gaeng Pak Wan / Gaeng Nor Mai / Gaeng Khae
Although Northern Thai food tends to be pretty meat heavy, there are some amazing seasonal vegetable curries, stews and soups.
Krua Phech Doi Ngam à¸„à¸£à¸±à¸§à¹€à¸žà¸Šà¸£à¸”à¸­à¸¢à¸‡à¸²à¸¡ (https://goo.gl/maps/fTEtNWuDR3G9fz8r7)
Khong Khao Mueang à¸à¹ˆà¸­à¸‡à¸‚à¹‰à¸²à¸§à¹€à¸¡à¸·à¸­à¸‡ (https://goo.gl/maps/hV487WpeoTQQhZk67)
9. Dtam Kanun à¸•à¸³à¸‚à¸™à¸¸à¸™
Krua Lawng Khao à¸„à¸£à¸±à¸§à¸«à¸¥à¸­à¸‡à¸‚à¹‰à¸²à¸§ (https://goo.gl/maps/ueRot5TncUTRmUAS6)
Mae Hia Market à¸•à¸¥à¸²à¸”à¸ªà¸”à¹à¸¡à¹ˆà¹€à¸«à¸µà¸¢à¸° (https://goo.gl/maps/kcBG19beUr7JegSh8)
10. Aeb pla / aeb ong or à¹à¸­à¹Šà¸šà¸›à¸¥à¸²
Kiti Panit à¸à¸´à¸•à¸´à¸žà¸²à¸™à¸´à¸Š (https://goo.gl/maps/hQmir98P4ee4AZEy7)
Mae Hia Market à¸•à¸¥à¸²à¸”à¸ªà¸”à¹à¸¡à¹ˆà¹€à¸«à¸µà¸¢à¸° (https://goo.gl/maps/kcBG19beUr7JegSh8)
11. Sai Ua à¹„à¸ªà¹‰à¸­à¸±à¹ˆà¸§
Mae Hia Market à¸•à¸¥à¸²à¸”à¸ªà¸”à¹à¸¡à¹ˆà¹€à¸«à¸µà¸¢à¸° (https://goo.gl/maps/kcBG19beUr7JegSh8)
Sai Ua Kam Paeng à¹„à¸ªà¹‰à¸­à¸±à¹ˆà¸§à¸„à¸³à¹à¸›à¸‡ (https://goo.gl/maps/4RUo6yo3uPVgAh8m8)
And so that wraps up this list of best Northern Thai food you must try when youâ€™re in Chiang Mai, Thailand!
Thank you again to the Tourism Authority of Thailand for sponsoring this video.
ðŸŽµMUSIC: 
https://goo.gl/HwVjdo
â€”â€”â€”â€”â€”â€”â€”â€”â€”â€”â€”â€”â€”â€”â€”â€”â€”â€”
ðŸ“±FOLLOW:
Instagram: https://instagram.com/migrationology
Facebook: https://www.facebook.com/migrationology</t>
  </si>
  <si>
    <t>['Chiang Mai', 'Thailand', 'Thai food', 'street food', 'Thai street food', 'Mark Wiens', 'Thailand street food', 'Chiang Mai street food', 'things to do in Chiang Mai', 'sausage', 'Thai sausage', 'sai ua', 'laap', 'Thai laap', 'Thai jackfruit salad', 'Mark Wiens in Thailand', 'Mark Wiens Chiang Mai', 'best food in Thailand', 'best food Chiang Mai']</t>
  </si>
  <si>
    <t>B4nRgGnaknY</t>
  </si>
  <si>
    <t>Singaporeâ€™s BIGGEST Street Food!! 5 Things You HAVE TO EAT at Chinatown Complex!!</t>
  </si>
  <si>
    <t>Singapores BIGGEST Street Food 5 Things You HAVE TO EAT at Chinatown Complex</t>
  </si>
  <si>
    <t>2022-06-18 13:00:10+00:00</t>
  </si>
  <si>
    <t>ðŸ¦€ Ultimate Singapore Chilli Crab Tour: https://youtu.be/uFbwaJ3_9iA
ðŸ¥¬ Harvesting and Eating Taro Stems: https://youtu.be/Swquj2PfL3g
ðŸ”” SUBSCRIBE: http://bit.ly/MarkWiensSubscribe Donâ€™t miss new food videos!
SINGAPORE - Welcome to Singapore and today weâ€™re going on an ultimate Singapore street food tour within the Chinatown Complex - which happens to be the biggest hawker centre in Singapore - to eat 5 of the best dishes!
Hereâ€™s the food I ate:
1. Fatty Ox HK Kitchen (https://goo.gl/maps/wRKwNDpx5RATae9S7) - This is something I was excited to try, since I love brisket egg noodles, Hong Kong style. The noodles were springy and tasty, and the beef and tendon was melt in your mouth tender. Price - S$4
2. Ma Li Ya Virgin Chicken (https://goo.gl/maps/oyQcCEPXGpZfkb9N7) - Chinatown Complex in Singapore is famous for soya sauce braised chicken, and there are two especially famous places, Hawker Chan and Ma Li Ya Virgin Chicken. I decided to go to the latter, and I was glad I did. The chicken was moist and silky all the way to the bone, and the soya sauce was delicious and comforting. I had the extra big plate with bean sprouts and silken tofu on the side. Price - S$6
3. Herbal Soup (https://goo.gl/maps/LZLaPnWusdN7PJBf7) - This was an unplanned dish of this Singapore food tour - herbal black chicken soup. I noticed it was very popular and I loved how they still cook in huge earthenware clay jars using charcoal and serve a variety of Chinese herbal soups. I ordered the black chicken herbal soup that was served with rice and tea on the side. I was delicious. Price - S$5.50
4. Zhong Guo La Mian Xiao Long Bao (https://goo.gl/maps/4r6DKTpf3N4Cax1aA) - Next up on this street food tour in Singapore, Zhong Guo La Mian Xiao Long Bao, without a doubt, one of the highlights for me. They made everything by hand. Their xiao long bao was excellent, their Sichuan spicy noodles were delicious and peanutty, but the best was their spicy wantons.  Total price - S$17
Jin Ji Teochew Braised Duck (https://goo.gl/maps/CXxN32xJvNnExF6eA) - While I was eating my dumplings, I met Melvin who owns Jin Ji Teochew Braised Duck. His braised duck place is delicious.
5. Zhao Ji Claypot Rice (https://goo.gl/maps/s4p4WJ544m1dEq516) - Finally to end this Singapore street food tour, I had to try claypot rice. Zhao Ji Claypot Rice is run by Dung, who is an extremely friendly lady. She allowed me into the kitchen to see the process. She cooks within iron pans. I ordered the extra large $28 size, though there are smaller sizes as well. She was so cool to demonstrate the entire claypot rice cooking method, mixing in a bit of oil and dark soy sauce to serve. It was the best comfort food to end an amazing day. Price - S$28
That completes this Singapore street food tour, hope you enjoyed the amazing food!
ðŸŽµMUSIC: 
https://goo.gl/HwVjdo
â€”â€”â€”â€”â€”â€”â€”â€”â€”â€”â€”â€”â€”â€”â€”â€”â€”â€”
ðŸ“±FOLLOW:
Instagram: https://instagram.com/migrationology
Facebook: https://www.facebook.com/migrationology</t>
  </si>
  <si>
    <t>['Singapore', 'street food', 'Singapore street food', 'Chinese street food', 'Mark Wiens', 'Singapore best food', 'Chinatown Complex', 'Mark Wiens Singapore', 'things to do in Singapore', 'street food Singapore', 'best food in Singapore', 'hawker center', 'hawker centre', 'best hawker centre in Singapore', 'food videos', 'food vlog', 'food video', 'food', 'street food Mark Wiens', 'Chinatown', 'Chinatown Singapore']</t>
  </si>
  <si>
    <t>uFbwaJ3_9iA</t>
  </si>
  <si>
    <t>Monster-Sized SINGAPORE CHILLI CRAB!! ðŸ¦€ Original + Best Chilli Crabs in Singapore!!</t>
  </si>
  <si>
    <t>MonsterSized SINGAPORE CHILLI CRAB Original Best Chilli Crabs in Singapore</t>
  </si>
  <si>
    <t>2022-06-11 13:00:29+00:00</t>
  </si>
  <si>
    <t>ðŸ¦€ Ultimate Singapore Chilli Crab Tour!
ðŸŽ¥ Indian Street Food in Singapore: https://youtu.be/-CzOvqqnQS0
ðŸ”” SUBSCRIBE: http://bit.ly/MarkWiensSubscribe Donâ€™t miss new food videos!
SINGAPORE - Easily the most famous food in all of Singapore is chili crab - itâ€™s truly an icon of a dish that was invented within Singapore. Today my friend Ray and I are taking you on an ultimate Singapore chilli crab tour - weâ€™ll be eating the original version, a zi char version, and finally a higher end live seafood restaurant version. Get ready to eat some chilli crab!
Featured in this video: 
Ray Tan - My friend Ray does lots of things, heâ€™s a big foodie, and him and his family own Daisy's Dream Kitchen (https://goo.gl/maps/qpSsfCMtr1UKB5t99), that serves outstanding home style Perankan food.
Zermatt Neo (Competitive Eater @Zermatt Neo ) - While eating at Keng Eng Kee Seafood, Zermatt, a local Singaporean competitive eater and YouTuber, joined us.
Here are the restaurants we ate at:
Roland Restaurant (https://goo.gl/maps/V9sHP3JEJUjxykei8) - Roland is a legendary restaurant, the ground zero where chili crab all started - well actually it started with Rolandâ€™s parents who initially cooked seafood from a pushcart. The story is incredible and inspirational how itâ€™s now one of the most famous Singaporean food. We ordered the original version, which comes without egg. Price for crab - $78
Keng Eng Kee Seafood (https://goo.gl/maps/1HeTggQHKT2LLBur8) - Next up on this chili crab tour we went to Keng Eng Kee Seafood, a legendary zi char restaurant that serves Chinese food made to order in a laid back environment. They have quite a list of famous dishes, including the Chefâ€™s recommended chili crab. We were able to see a bit of the cooking process, which was very cool to see. So many sauces and liquids go into the recipe which is cooked over a raging Chinese wok. The taste was quite sweet, but nicely balanced and something anyone could enjoy. Additionally, probably my favorite dish of the meal was their claypot liver, an absolute must order. Price for crab - $86
Ching Huat Live Seafood (https://goo.gl/maps/isNHPMicYGpyHwRC9) - Finally to complete this Singapore chili crab tour, we went to Ching Huat Live Seafood, recommended by my friend Ray as one of his favorite seafood restaurants in Singapore. The specialize in live seafood and they have the best of the best crabs from Sri Lanka. We got a huge crab, which was fresh and cooked perfectly in their chili crab sauce. This was easily the best tasting crab of the tour, so incredibly fresh, and the sauce of their chili crab was not too sweet, but more spicy tasting, and rich from the egg. One of the best seafood meals Iâ€™ve had in Singapore. Price for crab - $113
And that completes our chili crab tour in Singapore!
ðŸŽµMUSIC: 
https://goo.gl/HwVjdo
â€”â€”â€”â€”â€”â€”â€”â€”â€”â€”â€”â€”â€”â€”â€”â€”â€”â€”
ðŸ‘•Get t-shirts and caps:
https://migrationology.com/store/
â€”â€”â€”â€”â€”â€”â€”â€”â€”â€”â€”â€”â€”â€”â€”â€”â€”â€”
ðŸ“±FOLLOW:
Instagram: https://instagram.com/migrationology</t>
  </si>
  <si>
    <t>['chili crab', 'chilli crab', 'Mark Wiens', 'Singapore', 'Singaporean food', 'Singapore food', 'best Singapore food', 'best Singapore chili crab', 'best Singapore chilli crab', 'Singapore tourism', 'best food in Singapore', 'Mark Wiens Singapore', 'Asian food', 'Singapore street food', 'street food videos', 'food videos', 'chilly crab']</t>
  </si>
  <si>
    <t>dGLbDbcKtvE</t>
  </si>
  <si>
    <t>The Most Unique Fruit in the World - Here's How You Eat It! #Shorts</t>
  </si>
  <si>
    <t>The Most Unique Fruit in the World Heres How You Eat It Shorts</t>
  </si>
  <si>
    <t>2022-06-08 13:00:16+00:00</t>
  </si>
  <si>
    <t>This crazy looking, spiky ball fruit is a nipa palm fruit - and itâ€™s incredibly amazing how you harvest and eat it.
First chop down the entire alien looking ball, then knock off the individual pods, slice them open, and youâ€™ll find a gem of juicy jelly - somewhat like coconut flesh - within it!
ðŸŽ¥ South Indian Food Tour in Bangkok: https://youtu.be/TBS8KzIRiG0
ðŸ”” SUBSCRIBE: http://bit.ly/MarkWiensSubscribe Donâ€™t miss new food videos!
#Shorts #Thailand #fruit #food</t>
  </si>
  <si>
    <t>['Thailand', 'tropical fruit', 'Mark Wiens', 'food', 'Thai food', 'Asian food', 'Thailand food', 'fruit', 'unique food', 'unique fruits', 'best fruits', 'things to do in Thailand', 'Southern Thailand', 'best Asian food']</t>
  </si>
  <si>
    <t>Indian Street Food in Singapore!! KING OF CHAPATI - Best Food in Little India!!</t>
  </si>
  <si>
    <t>Indian Street Food in Singapore KING OF CHAPATI Best Food in Little India</t>
  </si>
  <si>
    <t>2022-06-04 13:00:00+00:00</t>
  </si>
  <si>
    <t>ðŸŽ¥ South Indian Food Tour in Bangkok: https://youtu.be/TBS8KzIRiG0
ðŸ”” SUBSCRIBE: http://bit.ly/MarkWiensSubscribe Donâ€™t miss new food videos!
SINGAPORE - Welcome to Little India in Singapore and today weâ€™re going on a food tour to eat some delicious Indian food - from some of the best chapatis and curry to a full banana leaf meal spread, to the best Indian hawker center street food court I canâ€™t wait to take you on this amazing food tour.
Thereâ€™s no doubt Singapore is home to an abundance of delicious Indian food - from street food to restaurants. And one of the best places to get started eating Indian food is within Singaporeâ€™s vibrant Little India. Here are the places I included in this video:
Azmi Restaurant (https://goo.gl/maps/AgvgMN1LGom1spAL6) Total price - $19 SGD ($13.87 USD) - You really come here to eat chapati along with tasty accompanying dishes. I had the keema, chicken masala, chickpeas, okra, and chicken fry, all of which was extremely delicious.
Neha Tiffin Centre - Tekka Centre, Singapore - Price - $2 SGD ($1.46 USD) - Unfortunately the place I had really wanted to go to try Indian style fried noodles was closed for the day. So I noticed many people eating dosa from a number of stalls - so thatâ€™s what I decided to try. At just $2 itâ€™s one of the most affordable small meals in Singapore. Not the best dosa Iâ€™ve had, but overall quite good.
Shifa Drinks Corner - Tekka Centre, Singapore - While eating at Tekka Centre, I met the friendly guys from Shifa Drinks Corner who made a fresh sugar cane juice for me and wouldnâ€™t accept payment. Please go support them when youâ€™re here!
Gandhi Restaurant (https://goo.gl/maps/14M1gXffK9ArB8JC6) Little India, Singapore - Total price for 2 people - $29 SGD ($21.17 USD) - Finally to complete this Indian street food tour in Little India Singapore we went for a huge South Indian rice and curry meal at Gandhi Restaurant. I tried the yellow rice, chicken masala, fish fry, and a variety of other additional vegetable sides. Food was delicious, and itâ€™s quite a popular place.
Again, Singapore has authentic and extremely delicious Indian food and this is just a start to all the delicious places to try!
ðŸŽµMUSIC: 
https://goo.gl/HwVjdo
â€”â€”â€”â€”â€”â€”â€”â€”â€”â€”â€”â€”â€”â€”â€”â€”â€”â€”
ðŸ‘•Get t-shirts and caps:
https://migrationology.com/store/
â€”â€”â€”â€”â€”â€”â€”â€”â€”â€”â€”â€”â€”â€”â€”â€”â€”â€”
ðŸ“±FOLLOW:
Instagram: https://instagram.com/migrationology</t>
  </si>
  <si>
    <t>['Singapore', 'Indian food', 'street food', 'Indian street food', 'Singapore street food', 'best Singapore street food', 'Little India Singapore', 'Singapore Little India', 'best Indian food', 'Mark Wiens Indian food', 'Gandhi Restaurant', 'Hawker food', 'Tekka Centre', 'Azmi Restaurant', 'chapati', 'Indian chapati', 'best food Singapore', 'Singapore restaurants']</t>
  </si>
  <si>
    <t>7yyKr1c6LCQ</t>
  </si>
  <si>
    <t>TRIBAL FOOD in Bangladesh - Hidden Authentic Chakma Food in Dhaka!!</t>
  </si>
  <si>
    <t>TRIBAL FOOD in Bangladesh Hidden Authentic Chakma Food in Dhaka</t>
  </si>
  <si>
    <t>2022-05-28 13:00:08+00:00</t>
  </si>
  <si>
    <t>ðŸŽ¥ 16 Hours Eating Fish in Bangladesh: https://youtu.be/4FQK6OQVbZc
ðŸ‡§ðŸ‡© Huge thanks to @Petuk Couple 
ðŸ”” SUBSCRIBE: http://bit.ly/MarkWiensSubscribe Donâ€™t miss new food videos!
DHAKA, BANGLADESH - Bangladesh is home to a diversity of amazing people including the Chakma people who are from the Chittagong Hill Tracts in southeastern Bangladesh. Today we have the special opportunity to to eat at a Chakma food restaurant right within Dhaka!
Hebaang Restaurant (https://g.page/hebaang?share) - Hebaang invited us for an authentic Chakma tribal meal. They bring many of their ingredients from their village in the mountains near Chittagong. Tonight the menu was huge, so many different dishes and an incredible variety. I was pleasantly surprised by their use of shrimp paste in many dishes and their use of green chilies and plenty of fresh herbs.
Along with the many other dishes, one of the main dishes they made was a village chicken, mixed with spices and herbs and green chilies, then stuffed into a long bamboo pole and roasted over the fire.
The food was delicious and the hospitality and company was spectacular. Next trip to Bangladesh I really hope to visit some of the villages and tribes in the Chittagong Hills to learn about more of their amazing food culture.
ðŸ“ Hebaang Restaurant: https://g.page/hebaang?share
 ðŸŽµMUSIC: 
https://goo.gl/HwVjdo
â€”â€”â€”â€”â€”â€”â€”â€”â€”â€”â€”â€”â€”â€”â€”â€”â€”â€”
ðŸ‘•Get t-shirts and caps:
https://migrationology.com/store/
â€”â€”â€”â€”â€”â€”â€”â€”â€”â€”â€”â€”â€”â€”â€”â€”â€”â€”
ðŸ“±FOLLOW:
Instagram: https://instagram.com/migrationology
Facebook: https://www.facebook.com/migrationology</t>
  </si>
  <si>
    <t>['Chakma people', 'Chakma tribe', 'Chakma Bangladesh', 'Bangladeshi food', 'Bangladesh food', 'Dhaka', 'Hebaang Restaurant', 'Heebang Bangladesh', 'Heebang Dhaka', 'Heebang restaurant', 'best restaurants in Dhaka', 'Mark Wiens']</t>
  </si>
  <si>
    <t>SuX-x1b02m8</t>
  </si>
  <si>
    <t>Zimbabwean Food - Amazing PIRI PIRI CHICKEN + Boerewors at Zweli's!</t>
  </si>
  <si>
    <t>Zimbabwean Food Amazing PIRI PIRI CHICKEN Boerewors at Zwelis</t>
  </si>
  <si>
    <t>2022-05-25 13:00:12+00:00</t>
  </si>
  <si>
    <t>ðŸŽ¥ Best Seafood in North Carolina: https://youtu.be/x5IYbs77JAc
ðŸ”” SUBSCRIBE: http://bit.ly/MarkWiensSubscribe Donâ€™t miss new food videos!
DURHAM, NORTH CAROLINA - Today weâ€™re going to eat at Zweli's, one of the few Zimbabwean food restaurants in the United States, and it happens to be located in Durham, North Carolina. 
Zweli's has an amazing story and they serve an outstanding array of Zimbabwe dishes. We had the huge Zim platter, which came with just about everything including oxtails, piri piri chicken wings, and locally made boerewors - which were all spectacular. When youâ€™re in Durham, I highly recommend Zweli's for an authentic taste of Zimbabwean food in the United States!
ðŸ“ Zweli's Zimbabwe Restaurant: https://goo.gl/maps/hBv3NxcAP4SYSG3d6
 ðŸŽµMUSIC: 
https://goo.gl/HwVjdo
â€”â€”â€”â€”â€”â€”â€”â€”â€”â€”â€”â€”â€”â€”â€”â€”â€”â€”
ðŸ‘•Get t-shirts and caps:
https://migrationology.com/store/
â€”â€”â€”â€”â€”â€”â€”â€”â€”â€”â€”â€”â€”â€”â€”â€”â€”â€”
ðŸ“±FOLLOW:
Instagram: https://instagram.com/migrationology
Facebook: https://www.facebook.com/migrationology</t>
  </si>
  <si>
    <t>['North Carolina', 'food', 'America', 'USA', 'United States', 'Zimbabwean food', 'Zimbabwe food in North Carolina', "Zweli's", 'Zwelis Durham', 'best restaurants in North Carolina', 'best restaurants in Durham', 'Mark Wiens food', 'Mark Wiens vlog', 'Mark Wiens videos']</t>
  </si>
  <si>
    <t>ySKXF75Cdcs</t>
  </si>
  <si>
    <t>Huge BBQ Meat Smokers!! EXTREME BARBECUE Tour in Lexington, North Carolina!</t>
  </si>
  <si>
    <t>Huge BBQ Meat Smokers EXTREME BARBECUE Tour in Lexington North Carolina</t>
  </si>
  <si>
    <t>2022-05-21 13:00:25+00:00</t>
  </si>
  <si>
    <t>ðŸŽ¥ Best Seafood in North Carolina: https://youtu.be/x5IYbs77JAc
ðŸ”” SUBSCRIBE: http://bit.ly/MarkWiensSubscribe Donâ€™t miss new food videos!
LEXINGTON, NORTH CAROLINA - There are two main styles of North Carolina BBQ, the whole hog and vinegar based sauce in Eastern North Carolina (watch the full video here: https://youtu.be/3u3KJOqrZsQ) and the pork shoulder bbq with ketchup based sauce in Lexington, North Carolina. Today weâ€™re going to eat, learn about, and fully experience Lexington style North Carolina BBQ!
Lexington Barbecue (https://goo.gl/maps/WN8DFKw7UDJ6Qiaf6) - Right in the heart of Lexington, North Carolina, Lexington Barbecue is known to be one of the best places for bbq in North Carolina. They slow smoke pork shoulders using a time proven process. The pork is ready, it's chopped, mixed with sauce, and you can specify the different chopped coarseness you prefer. Along with outstanding pork barbecue, you have to order the hush puppies, which are little deep fried corn fritters that go perfectly with any bbq meal.
Stameyâ€™s Barbecue (https://goo.gl/maps/4uzT92ErRGEip6PM7) - Next up on this tour of Western North Carolina bbq, we drove over to Greensboro, North Carolina to eat at Stameyâ€™s Barbecue, again one of the most renowned bbq institutions in North Carolina. Their recipe is similar and again they make use of pork shoulders. Pork was fantastic, so tender and smoky with a depth of flavor and all the sides were incredibly tasty.
It was another day of delicious food in North Carolina and experiencing the incredible barbecue culture of the Carolinas.
Thanks to my friend Christy for joining me: https://www.instagram.com/tuktukbox/
 ðŸŽµMUSIC: 
https://goo.gl/HwVjdo
â€”â€”â€”â€”â€”â€”â€”â€”â€”â€”â€”â€”â€”â€”â€”â€”â€”â€”
ðŸ‘•Get t-shirts and caps:
https://migrationology.com/store/
â€”â€”â€”â€”â€”â€”â€”â€”â€”â€”â€”â€”â€”â€”â€”â€”â€”â€”
ðŸ“±FOLLOW:
Instagram: https://instagram.com/migrationology
Facebook: https://www.facebook.com/migrationology</t>
  </si>
  <si>
    <t>['BBQ', 'barbecue', 'North Carolina bbq', 'North Carolina barbecue', 'Mark Wiens', 'Mark Wiens North Carolina', 'American food', 'American bbq', 'American barbecue', 'food tour', 'American food tour', 'Stameyâ€™s Barbecue', 'Lexington Barbecue']</t>
  </si>
  <si>
    <t>HLXke6MTdt8</t>
  </si>
  <si>
    <t>Fish &amp; Chips!! ðŸŸ SEAFOOD FRY + Fried Shrimp! | Saltbox - Durham, NC!!</t>
  </si>
  <si>
    <t>Fish Chips SEAFOOD FRY Fried Shrimp Saltbox Durham NC</t>
  </si>
  <si>
    <t>2022-05-18 13:00:08+00:00</t>
  </si>
  <si>
    <t>ðŸŽ¥ Best Seafood in North Carolina: https://youtu.be/x5IYbs77JAc
ðŸ”” SUBSCRIBE: http://bit.ly/MarkWiensSubscribe Donâ€™t miss new food videos!
DURHAM, NORTH CAROLINA - Today weâ€™re in Durham, North Carolina, and on our way to meet up with Chef Ricky Moore and eat at Saltbox Seafood Joint - where you can get some of the freshest and most honest seafood in North Carolina!
Chef Ricky Moore is an amazing Chef with so much experience and with such a passion for serving fresh, local, and ethical seafood, supporting individuals. At his restaurant in Durham, North Carolina - Saltbox Seafood Joint - thatâ€™s exactly what he does. Chef Ricky was nice enough to meet us and show us around the kitchen and explain what he does. We also had a chance to see hime fillet some of the fresh fish of the day. One of the best fish he cooks is Red Drum, the state fish of North Carolina and as local as you can get.
I fully enjoyed the delicious and honesty of the food at Saltbox Seafood Joint. It was an honor to get a background of information from Chef Ricky and the process and ideas that go into his cooking. Highly recommended, must eat when youâ€™re in Durham or Raleigh, North Carolina.
ðŸ“ Saltbox Seafood Joint (https://goo.gl/maps/NCtLyFvcraVoJH8i7)
 ðŸŽµMUSIC: 
https://goo.gl/HwVjdo
â€”â€”â€”â€”â€”â€”â€”â€”â€”â€”â€”â€”â€”â€”â€”â€”â€”â€”
ðŸ‘•Get t-shirts and caps:
https://migrationology.com/store/
â€”â€”â€”â€”â€”â€”â€”â€”â€”â€”â€”â€”â€”â€”â€”â€”â€”â€”
ðŸ“±FOLLOW:
Instagram: https://instagram.com/migrationology
Facebook: https://www.facebook.com/migrationology</t>
  </si>
  <si>
    <t>['North Carolina', 'Durham', 'best restaurants in North Carolina', 'best restaurants in Durham', 'Mark Wiend', 'seafood', 'best seafood', 'North Carolina seafood', 'Saltbox Seafood Joint', 'Chef Ricky Moore', 'food tour', 'North Carolina best food', 'North Carolina best resaurants', 'red drum fish', 'red drum']</t>
  </si>
  <si>
    <t>x5IYbs77JAc</t>
  </si>
  <si>
    <t>Soft Shell Burger &amp; Oysters + BEST SHRIMP &amp; GRITS!! Seafood Paradise in North Carolina!!</t>
  </si>
  <si>
    <t>Soft Shell Burger Oysters BEST SHRIMP GRITS Seafood Paradise in North Carolina</t>
  </si>
  <si>
    <t>2022-05-14 13:00:28+00:00</t>
  </si>
  <si>
    <t>ðŸŽ¥ Kings of Whole Hog BBQ: https://youtu.be/3u3KJOqrZsQ
ðŸ”” SUBSCRIBE: http://bit.ly/MarkWiensSubscribe Donâ€™t miss new food videos!
WILMINGTON, NORTH CAROLINA - Welcome to the coast of North Carolina! Today we are meeting up with Chef Keith Rhodes, from Catch Restaurant, and heâ€™s taking us on an amazing journey to showcase some of the best seafood on the Eastern USA coast. It was a huge honor to have this opportunity and I admire what Chef Keith Rhodes is doing, the people he supports, and the incredible food he cooks.
Catch Restaurant - Chef Keith Rhodes (https://g.page/catchrestaurantnc?share) - First up we went to Catch Restaurant in Wilmington, where Chef Keith Rhodes cookes local and fresh seafood, with local home style recipes but with his own twist. The food is absolutely incredible and it was the best shrimp and grits and fish and grits Iâ€™ve ever had. 
Middle Sound Mariculture (https://goo.gl/maps/8e2Fj4GinokkyXN77) - Next up we met up with James from Middle Sound Mariculture who raises and nurtures some of Americaâ€™s best oysters on the coast of North Carolina. We had some oysters that were absolutely sensational, so perfectly balanced in taste, texture and salinity. 
Soft Shell Crab - Next up today we headed over to meet another friend of Chef Keith who specializes in in soft shell crabs, and some of the best and freshest soft shell crabs youâ€™ll ever have. It was fascinating to learn about the process, and we harvested some fresh crabs. Chef Keith drove over his food truck and immediately cooked them up until crispy and made some of the greatest soft shell crab burgers youâ€™ll ever have!
Shell'em Seafood Co. (https://www.instagram.com/shellemseafoodco/) - Another highlight of this American seafood tour in North Carolina was meeting up with Ana Shellem who locally harvests seafood and shines light on lesser known species and ingredients. We harvested some local Wilmington mussels.
The Bento Box (https://goo.gl/maps/Ac41LRyxy2nq2gNr6) - Finally to wrap up this amazing seafood experience with Chef Keith, we brought the fresh mussels over to Chef Lee at The Bento Box where he and Chef Keith prepared an incredible feast of Japanese, Korean, and Southern food all on the table using local ingredients. 
It was truly an honor to experience this when I was in North Carolina and I canâ€™t thank Chef Keith Rhodes and his family for their incredible hospitality.
When you are in Wilmington do not miss eating at Catch Restaurant, the food is outstanding and you know where it comes from! Say Hi to Chef Keith!
ðŸ“ Catch Restaurant - https://g.page/catchrestaurantnc?share
 ðŸŽµMUSIC: 
https://goo.gl/HwVjdo
â€”â€”â€”â€”â€”â€”â€”â€”â€”â€”â€”â€”â€”â€”â€”â€”â€”â€”
ðŸ‘•Get t-shirts and caps:
https://migrationology.com/store/
â€”â€”â€”â€”â€”â€”â€”â€”â€”â€”â€”â€”â€”â€”â€”â€”â€”â€”
ðŸ“±FOLLOW:
Instagram: https://instagram.com/migrationology
Facebook: https://www.facebook.com/migrationology</t>
  </si>
  <si>
    <t>['North Carolina', 'seafood', 'American food', 'seafood North Carolina', 'Wilmington', 'Wilmington North Carolina', 'Wilmington seafood', 'things to do in North Carolina', 'Catch Restaurant North Carolina', 'Catch Restaurant Wilmington', 'soft shell crab', 'best seafood', 'food videos', 'food vlog', 'food tv', 'American food videos']</t>
  </si>
  <si>
    <t>4FQK6OQVbZc</t>
  </si>
  <si>
    <t>16 Hours Eating Fish!! EXTREME BANGLADESHI FOOD - Market Tour + Home Cooking in Bangladesh!!</t>
  </si>
  <si>
    <t>16 Hours Eating Fish EXTREME BANGLADESHI FOOD Market Tour Home Cooking in Bangladesh</t>
  </si>
  <si>
    <t>2022-05-07 13:00:01+00:00</t>
  </si>
  <si>
    <t>ðŸŽ¥ Watch - Kacchi Biryani: https://youtu.be/6sVZr3_23Z8
ðŸ‡§ðŸ‡© Huge thanks to @Petuk Couple 
ðŸ”” SUBSCRIBE: http://bit.ly/MarkWiensSubscribe Donâ€™t miss new food videos!
KUSHTIA, BANGLADESH - During our trip to Kushtia we spent an entire day home cookingâ€¦ and it was one of the greatest food days of our trip to Bangladesh. Not only in Bangladesh, but all around the world, the greatest food experiences are often home cooking. Today weâ€™re cooking an all out Bangladeshi fish feast from morning to night!
When you think about Bangladeshi food, you might think about the rich goat and beef dishes, but really, the most common of all foods thatâ€™s consumed daily is fish and rice. Bangladesh is blessed with an abundance of river, and seas, and fish is common around the country. So today, weâ€™re focusing the entire day on eating Bangladeshi fish dish specialties. In the morning we had day old fermented rice with ilish, the national fish of Bangladesh. Then we went to the Kushtia market and especially headed to the fish market section to buy a variety of different fish to cook for lunch and dinner.
Aunty is such an amazing cook, sheâ€™s the person you want to be cooking for you when youâ€™re in Kushtia! I loved how sheâ€™s so natural at cooking, from the look in her eyes you can tell that she enjoys cooking and the joy it brings to others.
One of my favorite dishes of the entire trip, in all of Bangladesh, is ilish fish cooked with fresh mustard paste and mustard oil. Itâ€™s like mustard on top of mustard and the pungent flavor is so incredibly tasty when smashed into rice. 
Another incredibly special day of Bangladeshi food in Bangladesh. Thank you to Rasifâ€™s family for the incredibly warm hospitality and delicious food!
Friends in the video, go check them out:
Petuk Couple: https://www.youtube.com/c/PetukCouple
Araf Intisar Dipto: https://www.youtube.com/c/ArafIntisar
 ðŸŽµMUSIC: 
https://goo.gl/HwVjdo
â€”â€”â€”â€”â€”â€”â€”â€”â€”â€”â€”â€”â€”â€”â€”â€”â€”â€”
ðŸ‘•Get t-shirts and caps:
https://migrationology.com/store/
â€”â€”â€”â€”â€”â€”â€”â€”â€”â€”â€”â€”â€”â€”â€”â€”â€”â€”
ðŸ“±FOLLOW:
Instagram: https://instagram.com/migrationology
Facebook: https://www.facebook.com/migrationology</t>
  </si>
  <si>
    <t>['Bangladesh', 'cooking', 'Bangladeshi food', 'Bengali food', 'Bangla food', 'things to do in Bangladesh', 'Mark Wiens', 'food tour', 'Bangladeshi food tour', 'best food in Bangladesh', 'Kushtia Bangladesh', 'Mark Wiens Bangladesh', 'curry', 'fish curry', 'fish market', 'Bangladesh fish market', 'travel', 'travel videos', 'travel guide', 'food videos', 'food guide']</t>
  </si>
  <si>
    <t>H65N-SfGBO4</t>
  </si>
  <si>
    <t>Bangladeshi Street Food - KING of FUCHKA and CHOTPOTI!! Amazing Bangladesh Food!</t>
  </si>
  <si>
    <t>Bangladeshi Street Food KING of FUCHKA and CHOTPOTI Amazing Bangladesh Food</t>
  </si>
  <si>
    <t>2022-05-04 13:00:07+00:00</t>
  </si>
  <si>
    <t>ðŸŽ¥ Watch - Kacchi Biryani: https://youtu.be/6sVZr3_23Z8
ðŸ‡§ðŸ‡© Huge thanks to @Petuk Couple 
ðŸ”” SUBSCRIBE: http://bit.ly/MarkWiensSubscribe Donâ€™t miss new food videos!
KUSHTIA, BANGLADESH - Tonight we are continuing on our street food tour in Kushtia, at night when so many different street foods come alive. Weâ€™ll go to eat two of the greatest of all Bangladeshi street foods - fuchka and chotputi.
So we headed out in the evening and chotputi. Chotputi is a huge mix of chickpeas and potato, a mix of spices and green chilies, tamarind dressing, and crunchy puri shells, all mixed with shredded egg and extra chilies. Itâ€™s hearty, itâ€™s extremely tasty, and itâ€™s one of the best street food snacks in Bangladesh. Chotpoti - 50 Taka ($0.58)
Next we headed down the street to eat fuchka, which is similar to pani puri or golgappa, but the Bangladeshi version. And pani puri is typically served with water on the inside one by one, but fuchka is served with the tamarind water and juices on the side so you do it yourself. Itâ€™s one of the worldâ€™s greatest street foods. So good, an unbelievable amount of flavor. Fuchka - 50 Taka ($0.58)
Haleem is another classic dish available across the Indian subcontinent. The Bangladeshi version here in Kushtia was fantastic - loaded with spic and green chili. We continued this Bangladeshi street food tour in the center of the city, eating some pakoras made with stink vine leaves - they are very well known to have a seriously stinky aroma, but a delicious taste when cooked. The pakoras were amazing.
Another fantastic night of eating street food in Bangladesh!
 ðŸŽµMUSIC: 
https://goo.gl/HwVjdo
â€”â€”â€”â€”â€”â€”â€”â€”â€”â€”â€”â€”â€”â€”â€”â€”â€”â€”
ðŸ‘•Get t-shirts and caps:
https://migrationology.com/store/
â€”â€”â€”â€”â€”â€”â€”â€”â€”â€”â€”â€”â€”â€”â€”â€”â€”â€”
ðŸ“±FOLLOW:
Instagram: https://instagram.com/migrationology
Facebook: https://www.facebook.com/migrationology</t>
  </si>
  <si>
    <t>['Bangladesh', 'street food', 'Kushtia', 'Bangladesh street food', 'Bangladeshi street food', 'Mark Wiens', 'food tour', 'street food tour', 'fuchka', 'chotputi', 'best Bangladesh street food', 'best Bangladeshi street food', 'Bangla food', 'Bengali food', 'Bengali street food', 'street food videos', 'food videos']</t>
  </si>
  <si>
    <t>6sVZr3_23Z8</t>
  </si>
  <si>
    <t>Bangladesh Food - KING of KACCHI BIRYANI for 30 Years!! Insane Cooking Skills in Dhaka!</t>
  </si>
  <si>
    <t>Bangladesh Food KING of KACCHI BIRYANI for 30 Years Insane Cooking Skills in Dhaka</t>
  </si>
  <si>
    <t>2022-04-30 13:00:03+00:00</t>
  </si>
  <si>
    <t>ðŸŽ¥ Watch - Unique Village Food Bangladesh: https://youtu.be/BMhdzxNR3ps
ðŸ‡§ðŸ‡© Huge thanks to @Petuk Couple 
ðŸ”” SUBSCRIBE: http://bit.ly/MarkWiensSubscribe Donâ€™t miss new food videos!
DHAKA, BANGLADESH - Probably one of the most popular and loved foods of Bangladesh is kacchi biryani. Itâ€™s truly a demonstration of the incredible flavor and diversity of ingredients and spices used in Bangladeshi food. Today we have the special opportunity to see Bengali kacchi biryani made from start to finish, all the way from fresh goat to plate.
Tajine - Nawabi Cuisine (https://goo.gl/maps/mLWGG5Ndarm8MWf68) - Thank you to Tajine restaurant in Dhaka for making this happen. Their hospitality shined and thanks to them for arranging this incredible experience, being able to see the entire process. Chef is originally from Old Dhaka and brought 30 years of biryani making experience. He could literally make biryani with his eyes closedâ€¦ not recipes, just his experience and knowledge of the ingredients. There were at least 18 spices, more like 30 ingredients all together, all layered and placed strategically for flavor. Chef making kacchi biryani was one of the most amazing recipes Iâ€™ve ever seen.
While the kacchi biryani was cooking, his brother in law made chicken pulau, another Bangladeshi food that eaten during celebrations and special occasions. Unlike kacchi biryani, the pulao is milder in spice, but more creamy and milky. Again it was an amazing recipe, the spices and ingredients, and the order and method in which it was assembled.
Three or four hours after we started, the Bangladeshi kacchi biryani was ready. The rice was unbelievably fragrant and flurry, and melted in your mouth. The spices were perfect, a harmony of flavor out of control. The fresh goat was so tender it collapsed on your fingers. It was literally a perfect biryani and one of the best versions of biryani Iâ€™ve ever had in my life - kacchi biryani!
Friends in the video, go check them out:
Petuk Couple: https://www.youtube.com/c/PetukCouple
Araf Intisar Dipto: https://www.youtube.com/c/ArafIntisar
ðŸ“Tajine - Nawabi Cuisine (https://goo.gl/maps/mLWGG5Ndarm8MWf68), Dhaka, Bangladesh
 ðŸŽµMUSIC: 
https://goo.gl/HwVjdo
â€”â€”â€”â€”â€”â€”â€”â€”â€”â€”â€”â€”â€”â€”â€”â€”â€”â€”
ðŸ‘•Get t-shirts and caps:
https://migrationology.com/store/
â€”â€”â€”â€”â€”â€”â€”â€”â€”â€”â€”â€”â€”â€”â€”â€”â€”â€”
ðŸ“±FOLLOW:
Instagram: https://instagram.com/migrationology
Facebook: https://www.facebook.com/migrationology</t>
  </si>
  <si>
    <t>['Dhaka', 'Bangladesh', 'biryani', 'best biryani', 'kacchi biryani', 'Bangladesh biryani', 'Bangladeshi biryani', 'Mark Wiens', 'Petuk Couple', 'Bengali food', 'Bangla food', 'Bangladeshi food', 'Bangladeshi culture', 'biryani Bangladesh', 'Dhaka food', 'best restaurants in Dhaka', 'food', 'food videos', 'food vlog']</t>
  </si>
  <si>
    <t>TIsdVQxIm0E</t>
  </si>
  <si>
    <t>Tastiest Bangladeshi Street Food!! Kalai Roti Making + Eggplant Vorta! | Kushtia, Bangladesh</t>
  </si>
  <si>
    <t>Tastiest Bangladeshi Street Food Kalai Roti Making Eggplant Vorta Kushtia Bangladesh</t>
  </si>
  <si>
    <t>2022-04-27 13:00:12+00:00</t>
  </si>
  <si>
    <t>ðŸŽ¥ Watch - Mezban Feast in Bangladesh: https://youtu.be/JcsDksROwh4
ðŸ‡§ðŸ‡© Huge thanks to PetukCouple
ðŸ”” SUBSCRIBE: http://bit.ly/MarkWiensSubscribe Donâ€™t miss new food videos!
KUSHTIA, BANGLADESH - Welcome to Kushtia and this evening we are heading out to drink a special cup of tandoori tea before going to eat kalai roti and eggplant vorta - one of my favorite meals in Bangladesh. 
First we headed out to drink a special cup of tea, of cha as itâ€™s known in Bengali. Tandoori tea is the process of heating clay cups until they are red glowing hot, and then pouring premade milk tea over the cups so it scorches the milk and tea giving off a unique flavor aroma. The was sweet, scented with cardamom, and smoky from the tandoori process. It was a delicious way to spend a fantastic afternoon in Kushtia.
Next up we went into town to a restaurant that serves kalai roti, smashed eggplant vorta, and a variety of different chili dips and sauces. Kalai roti is originally from northern Bangladesh, especially Chapainawabganj and Rajshahi, but Kushtia is not too far away. They kalai roti is made from a variety of lentil flour and the bread is flattened out and cooked in clay pans over fire. The result is an amazingly hearty and healthy bread that non-oily and full of fiber and flavor. Itâ€™s specifically eaten with vorta, many kinds of pounded and smashed chilies and eggplant and mustard. The highlight was eggplant cooked in the furnace, smashed, mixed with shallots, chilies, and mustard oil. What a dish, the combination is one of my favorites in all of Bangladesh. Additionally we had duck curry and quail curry to wrap up our amazing meal.
Price - 350 Taka ($4.06) for everything
Friends in the video, go check them out:
Petuk Couple: https://www.youtube.com/c/PetukCouple
Araf Intisar Dipto: https://www.youtube.com/c/ArafIntisar
 ðŸŽµMUSIC: 
https://goo.gl/HwVjdo
â€”â€”â€”â€”â€”â€”â€”â€”â€”â€”â€”â€”â€”â€”â€”â€”â€”â€”
ðŸ‘•Get t-shirts and caps:
https://migrationology.com/store/
â€”â€”â€”â€”â€”â€”â€”â€”â€”â€”â€”â€”â€”â€”â€”â€”â€”â€”
ðŸ“±FOLLOW:
Instagram: https://instagram.com/migrationology
Facebook: https://www.facebook.com/migrationology</t>
  </si>
  <si>
    <t>['street food', 'Kushtia', 'Bangladesh', 'Bangladeshi street food', 'Mark Wiens', 'food in Bangladesh', 'Bengali food', 'Bangla food', 'Bangladesh food', 'street food in Bangladesh', 'Kushtia street food', 'Mark Wiens street food', 'kalai roti', 'famous street food', 'best street food', 'Bengali street food']</t>
  </si>
  <si>
    <t>JcsDksROwh4</t>
  </si>
  <si>
    <t>Ultimate Bangladeshi Food!! GIANT BEEF MEZBAN in Chittagong, Bangladesh!!</t>
  </si>
  <si>
    <t>Ultimate Bangladeshi Food GIANT BEEF MEZBAN in Chittagong Bangladesh</t>
  </si>
  <si>
    <t>2022-04-23 13:00:06+00:00</t>
  </si>
  <si>
    <t>ðŸŽ¥ Watch - Unique Village Food Bangladesh: https://youtu.be/BMhdzxNR3ps
ðŸ‡§ðŸ‡© Huge thanks to @Petuk Couple 
ðŸ”” SUBSCRIBE: http://bit.ly/MarkWiensSubscribe Donâ€™t miss new food videos!
CHITTAGONG, BANGLADESH - Welcome to Chittagong in the south of Bangladesh, along the coast, is famous for its mezban - a traditional meal celebration where a full cow is cooked into 4 different dishes. Today we have the extremely special opportunity to see the dishes of a mezban being  prepared and to watch the entire process.
Mezzan Haile Ayun (https://goo.gl/maps/TBKPjdYTHNudh4nL9) is a restaurant in Chittagong with locations in Dhaka and Sharjah that specializes in mezban. We had the privilege to go to their central kitchen to watch the entire process. Every mezban meal starts with an entire cow - the full cow. The meat must be fresh and they parted it out within 45 minutes, all the way from cow to cubes.
The most important dish is the mezbani beef, a curry, but like a slow cooked stew filled with beef, a huge amount of spices, green chilies, mustard oil, and one of the signature tastes from a spice called radhuni. Every dish cooks over fire, slow cooked until fully mingled and flavors melting together. Additionally thereâ€™s black beef cooked in spices and dry fried until all the spices were caked onto each cube meat. Another dish is the daal, which is cooked with all the organs of the cow. And finally the bones which are cooked for the flavor, bone marrow, in a soup. The entire meal, all four dishes are a traditional Bangladeshi mezban.
The meal was outstanding, so much flavor so fresh, and so complex. All the dishes each went together in perfect harmony. Itâ€™s one of the best food experiences in Bangladesh and it was truly memorable.
Thank you so much to Petuk Couple (https://www.youtube.com/c/PetukCouple) for arranging this and for showing me around Bangladesh!
ðŸ“Mezzan Haile Ayun: https://goo.gl/maps/TBKPjdYTHNudh4nL9
ðŸŽµMUSIC: 
https://goo.gl/HwVjdo
â€”â€”â€”â€”â€”â€”â€”â€”â€”â€”â€”â€”â€”â€”â€”â€”â€”â€”
ðŸ‘•Get t-shirts and caps:
https://migrationology.com/store/
â€”â€”â€”â€”â€”â€”â€”â€”â€”â€”â€”â€”â€”â€”â€”â€”â€”â€”
ðŸ“±FOLLOW:
Instagram: https://instagram.com/migrationology
Facebook: https://www.facebook.com/migrationology</t>
  </si>
  <si>
    <t>['Bangladesh', 'Mark Wiens', 'Chittagong', 'Mezban', 'mezbani', 'Bangladeshi food', 'Bangla food', 'Bengali food', 'street food Bangladesh', 'food in Bangladesh', 'mezban preparation', 'food Bangladesh', 'food vlog', 'food videos', 'street food', 'street food videos', 'Bangladeshi mezban', 'Bangladesh mezbani', 'Petuk Couple', 'Mezzan Haile Ayun']</t>
  </si>
  <si>
    <t>BMhdzxNR3ps</t>
  </si>
  <si>
    <t>Unseen VILLAGE FOOD in Bangladesh!! HUGE LUNCH + Kulfi Malai in Rural Bangladesh!</t>
  </si>
  <si>
    <t>Unseen VILLAGE FOOD in Bangladesh HUGE LUNCH Kulfi Malai in Rural Bangladesh</t>
  </si>
  <si>
    <t>2022-04-20 13:00:06+00:00</t>
  </si>
  <si>
    <t>ðŸŽ¥ Watch Street Food in Old Dhaka: https://youtu.be/gUn81iKY168
ðŸ‡§ðŸ‡© Huge thanks to @Petuk Couple 
ðŸ”” SUBSCRIBE: http://bit.ly/MarkWiensSubscribe Donâ€™t miss new food videos!
KUSHTIA, BANGLADESH - Welcome to Kushtia, a beautiful town in the Khulna Division of Bangladesh. Today weâ€™re visiting a local village outside of the city in the countryside where the amazing family will prepare a full Bangladeshi meal and weâ€™ll also have the chance to see them make a special dessert called malai kulfi.
When we arrived to the village they had already started cooking a few dishes. They prepared a local beef curry and a local chicken curry using garlic and ginger paste and lots of cumin and mustard oil. They also made a variety of vorta or bhorta - which is almost any combination of ingredients smashed together to create incredible flavor. They made a roasted eggplant vorta and an egg vorta.
Lunch was a massive spread of local Bangladeshi food, the beef and chicken curry, all the varieties of vorta, fried eggplant, a number of vegetables, crispy caramelized bitter melon, and dal. It was a spectacular meal.
After we finished eating, we had the special opportunity to see the entire malai kulfi process. Many of the families in this village have cows and they make malai kulfi to sell it in the market. They first boil the fresh milk for 12 hours until the cream separates - itâ€™s the thickest milk skin youâ€™ll ever see - almost like cheese. Itâ€™s then mixed with cardamom and sugar. 
Rasif and Anik sell the kulfi from this village under the name Coolfie Wala (https://ghortheke.com/Coolfiewalas-Malai-Kulfi-p199586168), itâ€™s very cool that they are supporting this family and village through distributing kulfi throughout Bangladesh.
Another learning experience and delicious meal in Kushtia, Bangladesh!
Friends in the video, go check them out:
Petuk Couple: https://www.youtube.com/c/PetukCouple
Araf Intisar Dipto: https://www.youtube.com/c/ArafIntisar
 ðŸŽµMUSIC: 
https://goo.gl/HwVjdo
â€”â€”â€”â€”â€”â€”â€”â€”â€”â€”â€”â€”â€”â€”â€”â€”â€”â€”
ðŸ‘•Get t-shirts and caps:
https://migrationology.com/store/
â€”â€”â€”â€”â€”â€”â€”â€”â€”â€”â€”â€”â€”â€”â€”â€”â€”â€”
ðŸ“±FOLLOW:
Instagram: https://instagram.com/migrationology
Facebook: https://www.facebook.com/migrationology</t>
  </si>
  <si>
    <t>['Bangladesh', 'Bangladeshi food', 'Bangla food', 'Bengali food', 'village food', 'village cooking', 'Mark Wiens', 'food in Bangladesh', 'things to do in Bangladesh', 'best food', 'food videos', 'food vlog', 'food channel', 'Mark Wiens food', 'Kushtia', 'Kushtia Bangladesh']</t>
  </si>
  <si>
    <t>gUn81iKY168</t>
  </si>
  <si>
    <t>Street Food in Bangladesh!! KEBAB FRY MOUNTAIN + Bangladeshi Food in Old Dhaka!</t>
  </si>
  <si>
    <t>Street Food in Bangladesh KEBAB FRY MOUNTAIN Bangladeshi Food in Old Dhaka</t>
  </si>
  <si>
    <t>2022-04-16 13:00:17+00:00</t>
  </si>
  <si>
    <t>ðŸŽ¥ Watch Day 1 in Bangladesh - Hilsa Fry: https://youtu.be/2v_GxYT3Pgw
ðŸ‡§ðŸ‡© Huge thanks to @Petuk Couple 
ðŸ”” SUBSCRIBE: http://bit.ly/MarkWiensSubscribe Donâ€™t miss new food videos!
DHAKA, BANGLADESH - Welcome to Dhaka, and today weâ€™re going on an ultimate Bangladeshi street food tour of Old Dhaka (known locally as Puran Dhaka). Old Dhaka is known for its amazingly congested streets, energy, being the center of fabric trade, and also for its amazing history of food - especially meats. Along with @Petuk Couple  and friends we are eating at the legendary street food spots!
Haji Biriyani (https://goo.gl/maps/LRYRPSkWsSjoUeQV9) - First up we took a cycle rickshaw directly to Haji Biriyani, since 1939, and probably the most famous biryani in all of Old Dhaka. Their biryani is unlike any other biryani Iâ€™ve had, fluffy like a could, fragrant from mustard oil and green chilies, and meaty. So good, itâ€™s a place you have to eat when youâ€™re in Dhaka.
Beauty Lacchi and Faluda (https://goo.gl/maps/xrNdQqpu9FoB7ieg7) - Next up, another legendary place for lacchi, similar to a lassi, and faluda. Their lacchi is sweet and sour, like an icy refreshing yogurt drink. 
Old Dhaka Breakfast snacks - Next up on this ultimate street food tour we had some local pastries which are popular for breakfast, right out of the tandoor.
Hanif Biryani (https://goo.gl/maps/NJfzW3rpUpvQjPRL9) - Another legendary place for biryani in Old Dhaka is Hanif Biryani. Itâ€™s not as fluffy as Haji Biriyani, but has a nice fragrance of rose water.
Bismillah Kabab Ghar (https://goo.gl/maps/EEbLMBV6ArQ7FFga6) - Another highlight of any Bengali street food tour in Old Dhaka is Bismillah Kabab Ghar where they specialize in all sorts of fried kebabs - they are not grilled kebabs as I would typically think, but more like stir fried kebabs full of spices, onions, and green chilies. Their kidney fry and chicken chop were outstanding.
Mama Kabab House - Next up we went for grilled kebabs, an assortment of fire grilled chicken and mutton grilled until crispy.
Grilled Fish - Everyone said it was a first for them to eat something other than meat in Old Dhaka, but the bbq fish was very tasty especially with all the chutneys.
Fresh Juice - Youâ€™ll find an abundance of juice stalls in Old Dhaka, and one of the favorites in cashew milk - more like a milkshake of blended cashews.
Fire Paan - Finally to complete this ultimate and extreme Bangladeshi street food tour in Old Dhaka we had fire pan!
Friends in the video, go check them out:
Petuk Couple: https://www.youtube.com/c/PetukCouple
Araf Intisar Dipto: https://www.youtube.com/c/ArafIntisar
 ðŸŽµMUSIC: 
https://goo.gl/HwVjdo
â€”â€”â€”â€”â€”â€”â€”â€”â€”â€”â€”â€”â€”â€”â€”â€”â€”â€”
ðŸ‘•Get t-shirts and caps:
https://migrationology.com/store/
â€”â€”â€”â€”â€”â€”â€”â€”â€”â€”â€”â€”â€”â€”â€”â€”â€”â€”
ðŸ“±FOLLOW:
Instagram: https://instagram.com/migrationology
Facebook: https://www.facebook.com/migrationology</t>
  </si>
  <si>
    <t>['Bangladesh', 'Old Dhaka', 'street food', 'Bengali food', 'Bangla food', 'Bangladesh street food', 'Bengali street food', 'Old Dhaka street food', 'Mark Wiens', 'Mark Wiens Bangladesh', 'Mark Wiens Dhaka', 'Petuk Couple', 'Puran Dhaka', 'à¦ªà§à¦°à¦¾à¦¨ à¦¢à¦¾à¦•à¦¾', 'Bangladeshi food', 'Bangladeshi street food', 'Old Dhaka food tour', 'street food videos', 'street food vlog']</t>
  </si>
  <si>
    <t>2v_GxYT3Pgw</t>
  </si>
  <si>
    <t>First Time in Bangladesh!! ðŸ‡§ðŸ‡© VOLCANO MUSTARD FISH FRY + Street Food in Dhaka!!</t>
  </si>
  <si>
    <t>First Time in Bangladesh VOLCANO MUSTARD FISH FRY Street Food in Dhaka</t>
  </si>
  <si>
    <t>2022-04-09 13:00:01+00:00</t>
  </si>
  <si>
    <t>ðŸ‡§ðŸ‡© Day 1 Bangladeshi Food! With @Petuk Couple 
ðŸŽ¥ Best Indian Food in Bangkok: https://youtu.be/J82TL8dI0-s
ðŸ”” SUBSCRIBE: http://bit.ly/MarkWiensSubscribe Donâ€™t miss new food videos!
DHAKA, BANGLADESH - Welcome to Dhaka, one of the most exciting and busy cities in the world! Today is Day 1 in Bangladesh, hanging out with Rasif and Ipsha ( @Petuk Couple  ). Weâ€™re first eating a huge Bangla home cooked meal at home before trying some local neighborhood street food. And ending today with a massive hilsa (ilish) fish fry in mustard oil - one of the national foods of Bangladesh!
Literally right off the airplane we headed over to Rasif and Ipshaâ€™s home where they cooked a huge meal of over 18 different Bengali foods. Everything from beef curry to eggplant with egg, moringha drumsticks, fish curry and duck curry. The abundance and variety was outstanding and it was my first ever Bengali meal in Bangladesh!
Next up on this Bangladeshi food tour we walked out on the streets in their Dhaka neighborhood to eat some local street food snacks. We started with an amazing liver jhalmuri (30 BDT ($.035). Jhal means spicy and muri means puffed rice, and this is one of the most popular and common Bengali street food snacks. Especially with the liver, green chilies, and mustard oil, it was fantastic.
Continuing on the street food tour we ate some deep fried fast food like chicken rolls and Bangladeshi chicken nuggets. Then on to a stall that served amazing bhel puri and chotpoti - an incredible mix of chickpeas and spices, green chilies, onions, coriander, and tamarind sauce. The street was so tasty and without a doubt the bhel  puri (20 BDT ($0.23 each) was my favorite snack of the night.
Finally to complete this Day 1 Bangladesh food tour we drove outside of Dhaka about an hour to Mawa Ghat, a famous location along the Padma River to take a ferry, and to eat the national fish of Bangladesh - hilsa (ilish). You choose your fish, we chose three, plus some extra fresh water prawns. The fish is cleaned and sliced in front of you, then marinated in turmeric and chili before being shallow fried in fragrant mustard oil. Additionally with the fried fish tails they smash them with onions and chilies and mustard oil to make Bhorta / Vorta - which is a common Bangla food preparation of ingredients that are smashed together to bring out their flavors. We had two types of fish vortas, an onion vorta, and a tomato vorta. It was an outstanding meal with incredible friends in Bangladesh!
Friends in the video, go check them out:
Petuk Couple: https://www.youtube.com/c/PetukCouple
Fahrin Zannat Faiza: https://www.youtube.com/c/Khudalagse
Araf Intisar Dipto: https://www.youtube.com/c/ArafIntisar
 ðŸŽµ MUSIC: 
https://goo.gl/HwVjdo
â€”â€”â€”â€”â€”â€”â€”â€”â€”â€”â€”â€”â€”â€”â€”â€”â€”â€”
ðŸ‘• Get t-shirts and caps:
https://migrationology.com/store/
â€”â€”â€”â€”â€”â€”â€”â€”â€”â€”â€”â€”â€”â€”â€”â€”â€”â€”
ðŸ“± FOLLOW:
Instagram: https://instagram.com/migrationology
Facebook: https://www.facebook.com/migrationology</t>
  </si>
  <si>
    <t>['Bangladesh', 'street food', 'Bangladeshi food', 'Bangla food', 'Bengali food', 'Bengali street food', 'Bangladeshi street food', 'Mark Wiens', 'Dhaka', 'Dhaka street food', 'ilish', 'fish fry', 'best Bangladeshi food', 'Khudalagse', 'Petuk Couple', 'Bangladesh vlog', 'Bangladesh food videos', 'Bangladeshi food videos', 'Bangladeshi food review', 'Dhaka food', 'best food Dhaka', 'Bengali food videos']</t>
  </si>
  <si>
    <t>0RGUhmPYNaQ</t>
  </si>
  <si>
    <t>Americaâ€™s Best Chicken Sandwich!! ASHEVILLE FOOD TOUR + Brisket Cheesesteak in North Carolina!!</t>
  </si>
  <si>
    <t>Americas Best Chicken Sandwich ASHEVILLE FOOD TOUR Brisket Cheesesteak in North Carolina</t>
  </si>
  <si>
    <t>2022-04-06 13:00:01+00:00</t>
  </si>
  <si>
    <t>ðŸŽ¥ Kings of Whole Hog BBQ: https://youtu.be/3u3KJOqrZsQ
ðŸ”” SUBSCRIBE: http://bit.ly/MarkWiensSubscribe Donâ€™t miss new food videos!
ASHEVILLE, NORTH CAROLINA - Welcome to North Carolina, and I was very excited to spend a few days in Asheville, one of the most exciting and laid back cities in the United States. They are known for the amazing outdoors, art culture, and delicious food scene. Today Iâ€™m taking you on a food tour in Asheville where weâ€™re eating BBQ, one of the best chicken sandwiches in USA, and amazing Indian food!
Also, it was great to hang out with my friends Christy and Croix from Tuk Tuk Box (https://tuktukbox.com/) - Check out their cool Southeast Asian snack boxes, and their spicy box: https://tuktukbox.com/collections/the-boxes/products/phet-phet-pack-w-mark-wiens
Buxton Hall Barbecue (https://goo.gl/maps/UTHPnDc8Z4Zb4224A) - First up on this tour of Asheville we headed to Buxton Hall Barbecue, a restaurant by Chef Elliott Moss and Chef Meherwan Irani. They have a huge menu of Southern USA food along with amazing Carolina barbecue. Their chicken sandwich was rated as one of the best chicken sandwiches in the United States, and as soon as you take your first bite youâ€™ll know why - itâ€™s one of the juiciest, yet crispiest chicken sandwiches youâ€™ll ever have. Amazing restaurant, highly recommended.
The S&amp;W Market (https://goo.gl/maps/kC3xAhoK8EDuZKD17) - Next up we walked over to The S&amp;W Market a food hall in downtown. Chef Elliott Moss has a small chicken sandwich restaurant and they also have  brewery and a nice place to eat and relax.
Chai Pani Asheville (https://g.page/ChaiPani?share) - Finally to finish this North Carolina food tour in Asheville we walked over to Chai Pani Asheville, one of the best Indian restaurants, especially for chaats, by Chef Meherwan Irani. Their food is fantastic, and both Croix and I could get enough of the keema, fried okra, and pav bhaji. Itâ€™s really a must eat when youâ€™re in Asheville.
And that completes this delicious food tour in Asheville, North Carolina, an amazing laid back town with delicious food and drinks and nature surrounding.
 ðŸŽµMUSIC: 
https://goo.gl/HwVjdo
â€”â€”â€”â€”â€”â€”â€”â€”â€”â€”â€”â€”â€”â€”â€”â€”â€”â€”
ðŸ‘•Get t-shirts and caps:
https://migrationology.com/store/
â€”â€”â€”â€”â€”â€”â€”â€”â€”â€”â€”â€”â€”â€”â€”â€”â€”â€”
ðŸ“±FOLLOW:
Instagram: https://instagram.com/migrationology
Facebook: https://www.facebook.com/migrationology</t>
  </si>
  <si>
    <t>['North Carolina', 'Mark Wiens', 'American food', 'barbecue', 'BBQ', 'Asheville', 'Asheville North Carolina', 'Asheville best food', 'best restaurants Asheville', 'Chai Pani Asheville', 'Chai Pani', 'Buxton Hall Barbecue', 'American restaurants', 'food video', 'food videos', 'American food vlog', 'food vlogs', 'things to do in Asheville', 'Asheville food']</t>
  </si>
  <si>
    <t>3u3KJOqrZsQ</t>
  </si>
  <si>
    <t>Ultimate American Barbecue - KINGS of WHOLE HOG!! | North Carolinaâ€™s 5 Best BBQ Restaurants!</t>
  </si>
  <si>
    <t>Ultimate American Barbecue KINGS of WHOLE HOG North Carolinas 5 Best BBQ Restaurants</t>
  </si>
  <si>
    <t>2022-04-02 13:00:02+00:00</t>
  </si>
  <si>
    <t>ðŸŽ¥ New Orleans Food Tour: https://youtu.be/-n0lKyrSJB4
ðŸ”” SUBSCRIBE: http://bit.ly/MarkWiensSubscribe Donâ€™t miss new food videos!
NORTH CAROLINA, USA - Welcome to North Carolina, one of the capitals of Barbecue, in the world. Today Iâ€™m taking you on an ultimate BBQ tour of Eastern North Carolina which is famous for whole hog barbecue!
During this food tour weâ€™re going to 5 of the best restaurants in North Carolina, for Eastern style bbq.
The Skylight Inn, Ayden, North Carolina (https://goo.gl/maps/Wj3t9yRDw464Edmp7) - First stop is The Skylight Inn, easily one of the most well known bbq restaurants in North Carolina, in the United States. They do things the right way, whole hog, slow cooked over smoking coals. One of the best things about The Skylight Inn is when the whole hogs are ready they chop them up, with a ratio of meat, fat, and crispy skin, into an insanely juicy chopped bbq tray. Itâ€™s truly a life-changing bbq experience.
Bum's Restaurant (https://goo.gl/maps/yfWPbidoykXLAtGe8) - Just down the road from The Skylight Inn youâ€™ll find Bum's Restaurant, another long time bbq restaurant. Along with whole hog bbq, they also have plenty of other southern US foods and great sides. They do their bbq quite differently, instead of being chopped its much more shredded.
B's Barbecue (https://goo.gl/maps/AgiGLpQPSwhdWDgb7) - Greenville, North Carolina - Next we drove out to B's Barbecue, a local favorite. I had really wanted to try the chicken bbq, but unfortunately they had already sold out. We barely made it in time to get some whole hog, but luckily we did. It was delicious and so were all the sides.
Grady's Barbecue (https://goo.gl/maps/1tTj9qgL2guawpK48) Dudley, North Carolina - Another amazing and one of the best bbq restaurants to try in North Carolina is in the small town of Dudley. Again, they do things the right way, slow cooked over coals, the entire pig. Along with the pork, their other dishes, including smoked turkey and bbq chicken, and all the sides were outstanding.
Wilber's Barbecue (https://goo.gl/maps/6SKdDphpu1mEhcUH6) Goldsboro, North Carolina - Finally to complete this North Carolina bbq tour, weâ€™re eating at Wilber's Barbecue which is a fantastic family restaurant. Their food and service is fantastic. Also, one bonus about the bbq here is that you can order the leftover or picnic bbq ribs, which are delicious and fun to eat.
When youâ€™re in North Carolina, BBQ is something you must eat, itâ€™s a huge part of the local culture, and I hope you can try some of these best Barbecue restaurants!
 ðŸŽµMUSIC: 
https://goo.gl/HwVjdo
â€”â€”â€”â€”â€”â€”â€”â€”â€”â€”â€”â€”â€”â€”â€”â€”â€”â€”
ðŸ‘•Get t-shirts and caps:
https://migrationology.com/store/
â€”â€”â€”â€”â€”â€”â€”â€”â€”â€”â€”â€”â€”â€”â€”â€”â€”â€”
ðŸ“±FOLLOW:
Instagram: https://instagram.com/migrationology
Facebook: https://www.facebook.com/migrationology</t>
  </si>
  <si>
    <t>['North Carolina', 'American food', 'USA food', 'bbq', 'barbecue', 'whole hog bbq', 'North Carolina bbq', 'North Carolina whole hog', 'North Carolina barbecue', 'best barbecue USA', 'bbq America', 'American bbq', 'American barbecue', 'best USA food', 'food videos', 'food vlog', 'American food videos', 'USA food videos', 'bbq videos', 'The Skylight Inn']</t>
  </si>
  <si>
    <t>J82TL8dI0-s</t>
  </si>
  <si>
    <t>Indian Street Food - KING of CHICKEN TIKKA!! | Best North Indian Restaurants in Bangkok!!</t>
  </si>
  <si>
    <t>Indian Street Food KING of CHICKEN TIKKA Best North Indian Restaurants in Bangkok</t>
  </si>
  <si>
    <t>2022-03-26 13:00:11+00:00</t>
  </si>
  <si>
    <t>ðŸŽ¥ South Indian Food Tour in Bangkok: https://youtu.be/TBS8KzIRiG0
ðŸ”” SUBSCRIBE: http://bit.ly/MarkWiensSubscribe Donâ€™t miss new food videos!
BANGKOK, THAILAND - Today weâ€™re going on a tour to eat the best North Indian food, especially Punjab food, in Bangkok, Thailand. Weâ€™re going to eat everything from street food in Pahurat to Indian fine dining. Get ready for an ultimate Indian food experience in Bangkok, Thailand!
Weâ€™re starting this tour in Pahurat, which is known as Bangkokâ€™s Little India. Surrounding the main Siri Guru Singh Sabha Sikh Temple, youâ€™ll find narrow alleys and lanes with lots of street food and hole in the wall restaurants.
Punjab Sweets (https://goo.gl/maps/nc5FxTyewPR24oEr9) - Just down the alley outside of India Emporium is Punjab Sweets a 30 year shop selling sweets and Indian food - especially dishes like chole bhatura. Itâ€™s a great place to hang out for a morning tea and their chole bhatura is the real highlight. The owner was also really nice and gave us a place of their famous sweets to try. Prices - 100 - 150 THB ($2.99 - $4.48)
Just outside Punjab Sweets is a great stall to try Paan - 10 THB ($0.30)
Samosa Corner (https://goo.gl/maps/eKv7dVAdKVqV6kQi9) - I believe itâ€™s one of the only samosa street food stalls in Bangkok thatâ€™s been serving delicious samosas and pakoras for 45 years. You donâ€™t want to miss it when youâ€™re in Pahurat. Price - 70 THB ($2.09) for 5
Amritsr (https://g.page/amritsr?share) - Next up on this North Indian food tour in Bangkok we went to Amritsr, specializing in Punjabi cuisine, especially Amritsari dishes. This is the type of restaurant where youâ€™ll find a huge menu of dishes, and you canâ€™t really go wrong. They have a huge section of dishes cooked in the tandoor, and my favorite was the achari tikka, one of the greatest ever. They also have the entire range of North Indian thick and rich curryâ€™s. Highly recommended for some of the best North Indian restaurants in Bangkok. Prices - 200 - 400 THB ($5.97 - $11.95) per dish
Punjab Grill (https://g.page/punjabgrillbangkok?share) - Finally to complete this North Indian food tour in Bangkok, we went to Punjab Grill, a contemporary North Indian restaurant that serves authentic and modern dishes. Their lamb dishes are particularly delicious and I also loved their incredible tandoori prawns. You can order a la carte, and they also offer a tasting menu, as a fine dining experience, and a buffet brunch on Sundays. Prices - 400 - 800 THB ($11.95 - $23.89) per dish
It was an amazing time eating through Bangkok, at some of the best North Indian restaurants!
ðŸŽµMUSIC: 
https://goo.gl/HwVjdo
â€”â€”â€”â€”â€”â€”â€”â€”â€”â€”â€”â€”â€”â€”â€”â€”â€”â€”
ðŸ‘•Get t-shirts and caps:
https://migrationology.com/store/
â€”â€”â€”â€”â€”â€”â€”â€”â€”â€”â€”â€”â€”â€”â€”â€”â€”â€”
ðŸ“±FOLLOW:
Instagram: https://instagram.com/migrationology</t>
  </si>
  <si>
    <t>['Indian food', 'Bangkok', 'North Indian food', 'best food', 'best north indian food', 'street food', 'street food bangkok', 'Indian restaurants in Bangkok', 'best restaurants Bangkok', 'Thailand', 'Mark Wiens', 'Amritsr', 'Punjab Sweets', 'Punjab Grill', 'Samosa Corner', 'Indian food Bangkok']</t>
  </si>
  <si>
    <t>IRKU9wP5yXY</t>
  </si>
  <si>
    <t>Extreme Food Backyard!! SMOKED CATFISH + Jungle Beans - Thailand Farm to Table!!</t>
  </si>
  <si>
    <t>Extreme Food Backyard SMOKED CATFISH Jungle Beans Thailand Farm to Table</t>
  </si>
  <si>
    <t>2022-03-19 13:00:14+00:00</t>
  </si>
  <si>
    <t>For more natural food video, check out @Big On Spice - Mark Wiens 
ðŸŽ¥ Khon Kaen Street Food Tour: https://youtu.be/gKPRlAFb-QQ
ðŸ”” SUBSCRIBE: http://bit.ly/MarkWiensSubscribe Donâ€™t miss new food videos!
CHIANG MAI, THAILAND - Today weâ€™re going to Sanpakai Hideaway, an organic food farm in Chiang Mai owned by an amazing family who are almost completely self-sufficient. From the vegetables to the fruits to the teas to the meats, everything we ate was from their land that they grow and raise.
This was meal was incredibly good, but what I really mean about â€œbest food in the world,â€ is that no matter where you are in the world, if youâ€™re able to grow your own food, everything fresh, nothing processed - this is the formula for the best food in the world - no matter what country youâ€™re from.
First of all, we started with a tour of the garden and the farm. From rice paddy fields (which were dry at the moment during the winter season), to tamarind trees, bananas, and bael. We then took a look at the incredible fresh herb garden - a place to pick everyday greens, herbs, and tomatoes.
We made smoked catfish with sweet fish sauce, smoked chicken (which was incredibly tasty), an omelet made with chicken, duck, and turkey eggs, and finally a host of garden vegetables like rocket, mustard greens and coriander. Additionally, we picked some broken bones pods - also known as Indian trumpet tree. Itâ€™s been a favorite tree of mine for a while because it looks so cool and the pods are so unique. Iâ€™ve eaten it many times, but this was my first time harvesting them and seeing the entire process of how to cook and serve them. It was fascinating!
Again, when it comes to food, nothing can get better than local and fresh.
ðŸ“ Sanpakai Hideaway, Chiang Mai: https://goo.gl/maps/gczVNJqa7PEpBPtE9
ðŸŽµMUSIC: 
https://goo.gl/HwVjdo
â€”â€”â€”â€”â€”â€”â€”â€”â€”â€”â€”â€”â€”â€”â€”â€”â€”â€”
ðŸ‘•Get t-shirts and caps:
https://migrationology.com/store/
â€”â€”â€”â€”â€”â€”â€”â€”â€”â€”â€”â€”â€”â€”â€”â€”â€”â€”
ðŸ“±FOLLOW:
Instagram: https://instagram.com/migrationology</t>
  </si>
  <si>
    <t>['village food', 'Thailand', 'Thai food', 'Chiang Mai', 'Mark Wiens', 'food videos', 'best food', 'best food Thailand', 'best food Mark', 'Mark Wiens food', 'Thai cuisine', 'Thai food vlog', 'Thai food videos', 'food vlog', 'things to do in Thailand', 'what to do in Thailand']</t>
  </si>
  <si>
    <t>mpWcC1Lgmkw</t>
  </si>
  <si>
    <t>Asian Street Food - EGG NOODLES + SAMOSAS! | Friday Morning Market in Chiang Mai, Thailand!</t>
  </si>
  <si>
    <t>Asian Street Food EGG NOODLES SAMOSAS Friday Morning Market in Chiang Mai Thailand</t>
  </si>
  <si>
    <t>2022-03-16 13:45:01+00:00</t>
  </si>
  <si>
    <t>ðŸŽ¥ Khon Kaen Street Food Tour: https://youtu.be/gKPRlAFb-QQ
ðŸ”” SUBSCRIBE: http://bit.ly/MarkWiensSubscribe Donâ€™t miss new food videos!
CHIANG MAI, THAILAND - One of the hidden gems when it comes to local markets and street food in Chiang Mai, is the Friday morning Yunnan tribal market. Every Friday morning youâ€™ll discover a friendly market where minority groups, often with roots in Yunnan, China, gather to sell food. 
Some come from the countryside where they bring rare ingredients, and others sell family favorite dishes. Youâ€™ll also find a good range of Halal food ready to eat. So today weâ€™re going on a street food tour of the Friday morning market in Chiang Mai.
I started at the beginning of the market first with a walk around the market to see the colorful ingredients. I love seeing all the different Yunnanese pickles and preserves, and all the different roots and herbs that go into cooking. In the center of the market youâ€™ll find a few samosa stalls selling halal snacks. 
Next I tried a Burmese mohinga which is a fish stew over rice noodles topped with herbs and crispy lentil fritters. Itâ€™s an amazing dish and goes down great for breakfast. I also especially loved the khao buk nga - rice cakes grilled and filled with sesame paste.
Finally to end this street food tour, we sat down in the food court for a few bowls of Shan style noodles and split pea porridge.
If you enjoy exploring local markets and learning about different cultures, the Friday Yunan market is a fantastic place to visit when youâ€™re in Chiang Mai.
ðŸ“ Yunnan Friday Market in Chiang Mai: https://goo.gl/maps/X8rqMURuDJNpHRHE6
ðŸŽµMUSIC: 
https://goo.gl/HwVjdo
â€”â€”â€”â€”â€”â€”â€”â€”â€”â€”â€”â€”â€”â€”â€”â€”â€”â€”
ðŸ‘•Get t-shirts and caps:
https://migrationology.com/store/
â€”â€”â€”â€”â€”â€”â€”â€”â€”â€”â€”â€”â€”â€”â€”â€”â€”â€”
ðŸ“±FOLLOW:
Instagram: https://instagram.com/migrationology</t>
  </si>
  <si>
    <t>['Chiang Mai', 'street food', 'Mark Wiens', 'food tour', 'Chiang Mai street food', 'street market', 'Yunnan market', 'Yunnan market Chiang Mai', 'Friday morning market Chiang Mai', 'things to do in Thailand', 'Thai food', 'Shan food', 'Burmese food', 'Myanmar food', 'Mark Wiens food', 'street food vlog', 'street food videos']</t>
  </si>
  <si>
    <t>z11lQNjXnBw</t>
  </si>
  <si>
    <t>UCdPambxHRj0kdFPNoJFM98A</t>
  </si>
  <si>
    <t>WHERE WILL I LIVE NEXT?</t>
  </si>
  <si>
    <t>WHERE WILL I LIVE NEXT</t>
  </si>
  <si>
    <t>2019-10-03 18:38:56+00:00</t>
  </si>
  <si>
    <t>It has been a while since my last video here on the channel, but here is a little Amsterdam update as to what has been going on with me! Huge thanks to Experian for sponsoring the video! 
â–¶ï¸Sign up to you Experian Credit Score for free: 
https://ad.doubleclick.net/ddm/clk/452554148;256686004;k?https://www.experian.co.uk/experian-account/01_free_score.html 
My Body Transformation Playlist - https://www.youtube.com/playlist?list=PLuKVpUKXFqAbmmGBjUnln-5k4Xkv_ttyn
My Best Travel Videos - https://www.youtube.com/playlist?list=PLuKVpUKXFqAYEgkXBGXHlx8AqaEDLkGEi
My Crazy Travel Stories - https://www.youtube.com/playlist?list=PLuKVpUKXFqAZP_IryOkVkzGiBD4h25Tqh
Social Media: 
âœˆï¸ iTunes Podcast - https://goo.gl/uJJ2SN
âœˆï¸ Twitter - https://twitter.com/MrGeorgeBenson
âœˆï¸ Instagram - https://www.instagram.com/mrgeorgeben...
âœˆï¸ Spotify Podcast - https://goo.gl/FW9o64
(More Video Description)</t>
  </si>
  <si>
    <t>['george benson', 'george benson travel', 'george benson football', 'amsterdam', 'amsterdam vlog', 'amsterdam travel', 'experian', 'experian boost', 'george benson chelsea', 'update', 'update video', 'british vlogger', 'english vlogger', '6 things we learnt', 'match vlog', 'east london', 'living in london', 'living in amsterdam']</t>
  </si>
  <si>
    <t>rQt5VsGQPa4</t>
  </si>
  <si>
    <t>What Is the F1 PADDOCK CLUB Really Like? || BUDAPEST F1 GRAND PRIX</t>
  </si>
  <si>
    <t>What Is the F1 PADDOCK CLUB Really Like BUDAPEST F1 GRAND PRIX</t>
  </si>
  <si>
    <t>2019-09-04 11:26:49+00:00</t>
  </si>
  <si>
    <t>What Is the F1 PADDOCK CLUB Really Like? || BUDAPEST F1 GRAND PRIX. Huge thanks to Heineken for inviting me out to Budapest last month for the F1 Grand Prix. Hungary is an awesome country, and Budapest a great city. Hopefully this video gives you an insight into the luxury F1 Paddock Club.
My Body Transformation Playlist - https://www.youtube.com/playlist?list=PLuKVpUKXFqAbmmGBjUnln-5k4Xkv_ttyn
My Best Travel Videos - https://www.youtube.com/playlist?list=PLuKVpUKXFqAYEgkXBGXHlx8AqaEDLkGEi
My Crazy Travel Stories - https://www.youtube.com/playlist?list=PLuKVpUKXFqAZP_IryOkVkzGiBD4h25Tqh
Social Media: 
âœˆï¸ iTunes Podcast - https://goo.gl/uJJ2SN
âœˆï¸ Twitter - https://twitter.com/MrGeorgeBenson
âœˆï¸ Instagram - https://www.instagram.com/mrgeorgeben...
âœˆï¸ Spotify Podcast - https://goo.gl/FW9o64
(More Video Description)</t>
  </si>
  <si>
    <t>['george benson', 'george benson vlogs']</t>
  </si>
  <si>
    <t>SkrSLiGUqVQ</t>
  </si>
  <si>
    <t>AJAX vs PANATHINIAKOS IN AMSTERDAM</t>
  </si>
  <si>
    <t>2019-07-27 19:00:25+00:00</t>
  </si>
  <si>
    <t>AJAX vs PANATHINIAKOS in Amsterdam! Sometimes, mistakes are made. However, we explored Amsterdam, and had a great chat with Nadine Redder who is a huge Ajax fan. Be sure to check out the      âš½ï¸George Benson Football Channel Here - https://www.youtube.com/channel/UCi18FONxJxZ2v8ljX2_ReiQ
Ajax Interview With Nadine - https://www.youtube.com/watch?v=8vPpp_557l0
Nadine Redder - https://www.instagram.com/nadineredder/
TYE Instagram - https://www.instagram.com/wearetye
Body Transformation Playlist - https://www.youtube.com/playlist?list=PLuKVpUKXFqAbmmGBjUnln-5k4Xkv_ttyn
My Best Travel Videos - https://www.youtube.com/playlist?list=PLuKVpUKXFqAYEgkXBGXHlx8AqaEDLkGEi
My Crazy Travel Stories - https://www.youtube.com/playlist?list=PLuKVpUKXFqAZP_IryOkVkzGiBD4h25Tqh
Social Media: 
âœˆï¸ iTunes Podcast - https://goo.gl/uJJ2SN
âœˆï¸ Twitter - https://twitter.com/MrGeorgeBenson
âœˆï¸ Instagram - https://www.instagram.com/mrgeorgeben...
âœˆï¸ Spotify Podcast - https://goo.gl/FW9o64
(More Video Description)</t>
  </si>
  <si>
    <t>['ajax vs panathinaikos 1971', 'ajax vs panathiniakos', 'ajax amsterdam', 'ajax 2019', 'ajax vs tottenham', 'ajax vs juventus', 'ajax vs real madrid', 'afc ajax', 'ajax tv', 'ajax vs panathinaikos', 'amsterdam', 'amasterdam travel', 'amsterdam travel video', 'what to do in amsterdam', 'cannabis amsterdam', 'things to do in amsterdam', 'how to travel amsterdam', 'george benson football', 'george benson travel', 'george benson chelsea', 'travel vlog', 'how to make travel videos', 'travel football', 'champions league ajax']</t>
  </si>
  <si>
    <t>0JG7eLC0c3Y</t>
  </si>
  <si>
    <t>Meet England WORLD CUP WINNER Tom Curran!</t>
  </si>
  <si>
    <t>Meet England WORLD CUP WINNER Tom Curran</t>
  </si>
  <si>
    <t>2019-07-08 15:57:51+00:00</t>
  </si>
  <si>
    <t>Huge thanks to the ECB for sponsoring this video with England Cricketer Tom Curran tells me about his favourite Cricket travel stories. Visiting India and Sri Lanka have been his favourites. I think it's great when we get to see professional sportsmen showcasing their hobbies off the playing field! England are into the semi finals of the ICC Cricket World cup, against Australia! Do you think they can go on and win it?
George Benson Football Channel: https://www.youtube.com/channel/UCi18FONxJxZ2v8ljX2_ReiQ?view_as=subscriber
My Body Transformation Playlist - https://www.youtube.com/playlist?list=PLuKVpUKXFqAbmmGBjUnln-5k4Xkv_ttyn
My Best Travel Videos - https://www.youtube.com/playlist?list=PLuKVpUKXFqAYEgkXBGXHlx8AqaEDLkGEi
My Crazy Travel Stories - https://www.youtube.com/playlist?list=PLuKVpUKXFqAZP_IryOkVkzGiBD4h25Tqh
Social Media: 
âœˆï¸ iTunes Podcast - https://goo.gl/uJJ2SN
âœˆï¸ Twitter - https://twitter.com/MrGeorgeBenson
âœˆï¸ Instagram - https://www.instagram.com/mrgeorgeben...
âœˆï¸ Spotify Podcast - https://goo.gl/FW9o64
(More Video Description)</t>
  </si>
  <si>
    <t>['england cricket', 'icc cricket world cup', 'england cricket highlights', 'tom curran', 'tom curran england', 'icc cricket world cup 2019', 'cricket world cup 2019', 'england v india highlights', 'england v australia cricket', 'george benson travel', 'george benson football', 'cricket', 'cricket highlights', 'icc', 'cricket videos', 'highlights', 'india travel video', 'sri lanka travel video']</t>
  </si>
  <si>
    <t>Hnydf3e3X-w</t>
  </si>
  <si>
    <t>THAI KING CORONATION 2019 | à¸žà¸£à¸°à¸£à¸²à¸Šà¸žà¸´à¸˜à¸µà¸šà¸£à¸¡à¸£à¸²à¸Šà¸²à¸ à¸´à¹€à¸©à¸</t>
  </si>
  <si>
    <t>THAI KING CORONATION 2019 à¸žà¸£à¸°à¸£à¸²à¸Šà¸žà¸˜à¸šà¸£à¸¡à¸£à¸²à¸Šà¸²à¸ à¹€à¸©à¸</t>
  </si>
  <si>
    <t>2019-05-06 07:15:50+00:00</t>
  </si>
  <si>
    <t>THAI KING CORONATION 2019 | à¸žà¸£à¸°à¸£à¸²à¸Šà¸žà¸´à¸˜à¸µà¸šà¸£à¸¡à¸£à¸²à¸Šà¸²à¸ à¸´à¹€à¸©à¸ | King Maha Vajiralongkorn coronation in Bangkok Thailand 2019. King Vajiralongkorn is The King of Thailand and we were in Bangkok for the King's Coronation Parade on 5th May 2019. 
à¸‚à¸­à¸šà¸„à¸¸à¸“à¸ªà¸³à¸«à¸£à¸±à¸šà¸à¸²à¸£à¸•à¸´à¸”à¸•à¸²à¸¡à¸£à¸±à¸šà¸Šà¸¡
à¸žà¸£à¸°à¸£à¸²à¸Šà¸žà¸´à¸˜à¸µà¸šà¸£à¸¡à¸£à¸²à¸Šà¸²à¸ à¸´à¹€à¸©à¸ï»¿
Ceremonies are underway in Bangkok to crown Thailand's new King Maha Vajiralongkorn. Also known as Rama the Tenth, the king was officially crowned as a divine monarch, the first the country has seen in seven decades. The 66-year-old ascended to the throne after the death of his widely-revered father, Bhumibol Adulyadej, in 2016. Saturday's pageantry is the start of a three-day ceremony that formally invests him with regal power, symbolizing his consecration as the upholder of Buddhism in Thailand. The ceremony included a purification ritual, with sacred waters from throughout Thailand and Bangkok and the coronation of the new king and Queen Suthida.
My Best Travel Videos - https://www.youtube.com/playlist?list=PLuKVpUKXFqAYEgkXBGXHlx8AqaEDLkGEi
My Crazy Travel Stories - https://www.youtube.com/playlist?list=PLuKVpUKXFqAZP_IryOkVkzGiBD4h25Tqh
My Body Transformation Playlist - https://www.youtube.com/playlist?list=PLuKVpUKXFqAbmmGBjUnln-5k4Xkv_ttyn
Social Media: 
âœˆï¸ iTunes Podcast - https://goo.gl/uJJ2SN
âœˆï¸ Twitter - https://twitter.com/MrGeorgeBenson
âœˆï¸ Instagram - https://www.instagram.com/mrgeorgeben...
âœˆï¸ Spotify Podcast - https://goo.gl/FW9o64
Thai King Coronation 2019 | à¸ªà¸–à¸²à¸›à¸™à¸²à¸žà¸£à¸°à¸à¸²à¸™à¸±à¸™à¸”à¸£à¸¨à¸±à¸à¸”à¸´à¹Œ à¸žà¸£à¸°à¸­à¸‡à¸„à¹Œà¹€à¸ˆà¹‰à¸²à¹‚à¸ªà¸¡à¸ªà¸§à¸¥à¸µ 
Bangkok Thailand May 5th 2019 for King Maha Vajiralongkorn Coronation as he parade's the streets of Bangkok including Khao San Road, the Grand Palace and many other locations in Bangkok, Thailand.</t>
  </si>
  <si>
    <t>['thai king coronation 2019', 'à¸ªà¸–à¸²à¸›à¸™à¸²à¸žà¸£à¸°à¸à¸²à¸™à¸±à¸™à¸”à¸£à¸¨à¸±à¸à¸”à¸´à¹Œ à¸žà¸£à¸°à¸­à¸‡à¸„à¹Œà¹€à¸ˆà¹‰à¸²à¹‚à¸ªà¸¡à¸ªà¸§à¸¥à¸µ', 'à¸ à¸²à¸žà¸›à¸µà¸•à¸´ 3 à¹€à¸ˆà¹‰à¸²à¸Ÿà¹‰à¸²à¸¯ à¸«à¸¥à¸±à¸‡à¸£à¸±à¸šà¸à¸²à¸£à¸ªà¸–à¸²à¸›à¸™à¸²à¸à¸²à¸™à¸±à¸™à¸”à¸£à¸¨à¸±à¸à¸”à¹Œ', 'à¸‡à¸”à¸‡à¸²à¸¡à¸¢à¸´à¹ˆà¸‡à¸™à¸±à¸! à¸ªà¸¡à¹€à¸”à¹‡à¸ˆà¸žà¸£à¸°à¸£à¸²à¸Šà¸´à¸™à¸µà¸ªà¸¸à¸—à¸´à¸”à¸²à¸—à¸£à¸‡à¹à¸¢à¹‰à¸¡à¸žà¸£à¸°à¸ªà¸£à¸§à¸¥à¹à¸à¹ˆà¸›à¸£à¸°à¸Šà¸²à¸Šà¸™à¸—à¸µà¹ˆà¸¡à¸²à¹€à¸à¹‰à¸²à¸£à¸±à¸šà¹€à¸ªà¸”à¹‡à¸ˆ', 'thai coronation', 'thai king bangkok', 'thai king coronation bangkok', 'thailand', 'thailand celebration', "thailand's king", 'King Maha Vajiralongkorn', 'King Vajiralongkorn', 'george benson', 'george benson travel', 'bangkok travel', 'bangkok vlog', 'thailand travel vlog', 'à¸žà¸£à¸°à¸£à¸²à¸Šà¸žà¸´à¸˜à¸µà¸šà¸£à¸¡à¸£à¸²à¸Šà¸²à¸ à¸´à¹€à¸©à¸']</t>
  </si>
  <si>
    <t>0T7h7QqwbBI</t>
  </si>
  <si>
    <t>My Body Transformation... THE END w/ JULIAN</t>
  </si>
  <si>
    <t>My Body Transformation THE END w JULIAN</t>
  </si>
  <si>
    <t>2019-03-27 18:46:22+00:00</t>
  </si>
  <si>
    <t>My Body Transformation, final session with Julian. It's been a mental 10 weeks with Julian training me and this certainly isn't the end of our fitness endeavours together. Check out Julian's channel here:
https://www.youtube.com/channel/UCnSButLVEK3Z08hgtCHqtjQ
My Body Transformation Playlist - https://www.youtube.com/playlist?list=PLuKVpUKXFqAbmmGBjUnln-5k4Xkv_ttyn
My Best Travel Videos - https://www.youtube.com/playlist?list=PLuKVpUKXFqAYEgkXBGXHlx8AqaEDLkGEi
My Crazy Travel Stories - https://www.youtube.com/playlist?list=PLuKVpUKXFqAZP_IryOkVkzGiBD4h25Tqh
Social Media: 
âœˆï¸ iTunes Podcast - https://goo.gl/uJJ2SN
âœˆï¸ Twitter - https://twitter.com/MrGeorgeBenson
âœˆï¸ Instagram - https://www.instagram.com/mrgeorgeben...
âœˆï¸ Spotify Podcast - https://goo.gl/FW9o64
My Body Transformation, the final episode with Julian of Team Titanium before the final episode in Bali. We will also be uploading a final video showcasing the before and after of the 12 week body transformation come the end of the series. This will be out a couple of weeks after the series ends.</t>
  </si>
  <si>
    <t>['my body transformation', 'body transformation', 'male body transformation', '12 week body transformation', 'george benson body transformation', 'body transformation before after', 'body transformation skinny to muscle', 'body transformation fat to muscle', 'fitness', 'body fat transformation', 'workout transformation', 'body transformation workout']</t>
  </si>
  <si>
    <t>GiQM_7Dqx7E</t>
  </si>
  <si>
    <t>Packing For SOUTH EAST ASIA | WHAT'S IN MY TRAVEL BAG?</t>
  </si>
  <si>
    <t>Packing For SOUTH EAST ASIA WHATS IN MY TRAVEL BAG</t>
  </si>
  <si>
    <t>2019-03-20 19:10:32+00:00</t>
  </si>
  <si>
    <t>Huge thanks to Douchebags for Gifting me these awesome travel bags. Itâ€™s Exciting to receive a delivery like this the day I travel to Doha, Qatar for InFlow Summit! I will be travelling from Doha for Bali on Saturday! 
Check out Douchebags here: https://douchebags.com/
My Body Transformation Playlist - https://www.youtube.com/playlist?list=PLuKVpUKXFqAbmmGBjUnln-5k4Xkv_ttyn
My Best Travel Videos - https://www.youtube.com/playlist?list=PLuKVpUKXFqAYEgkXBGXHlx8AqaEDLkGEi
My Crazy Travel Stories - https://www.youtube.com/playlist?list=PLuKVpUKXFqAZP_IryOkVkzGiBD4h25Tqh
Social Media: 
âœˆï¸ iTunes Podcast - https://goo.gl/uJJ2SN
âœˆï¸ Twitter - https://twitter.com/MrGeorgeBenson
âœˆï¸ Instagram - https://www.instagram.com/mrgeorgeben...
âœˆï¸ Spotify Podcast - https://goo.gl/FW9o64
Douchebags kindly sent out their travel kit package. The products I received in this video are The Big Bastard 90L, The Aviator Carry on suitcase, the explorer backpack, two CIA Camera insert bags and also a 15â€™ leather laptop case that fits perfectly into the Aviator Carry on Suitcase. Perfect for carry on and also short weekend trips away where you need to pack minimal clothing.</t>
  </si>
  <si>
    <t>['packing for south east asia', 'whats in my travel bag', 'douchebags', 'travel', 'travel vlog', 'travel video', 'where to travel', 'top', 'packing hacks', 'packing hacks for vacation', 'doha qatar', 'packing for bali', 'what to pack for bali for 10 days', '2019 travel bag', 'best travel bag 2019', 'best travel 2019', 'george benson travel', 'george benson vlog', 'george benson tilda', 'george benson qatar', "what's in my travel backpack", 'bali indonesia', 'george benson bali', 'take you everywhere', 'tye']</t>
  </si>
  <si>
    <t>I_nO5IJUHBo</t>
  </si>
  <si>
    <t>My Body Transformation 'How To Build HUGE ARMS' #8</t>
  </si>
  <si>
    <t>My Body Transformation How To Build HUGE ARMS 8</t>
  </si>
  <si>
    <t>2019-03-13 18:12:59+00:00</t>
  </si>
  <si>
    <t>My Body Transformation Week 8. Part 8 of My Body Transformation series. This week, we check out Julian's new Team Titanium Studio! He's created a new Gym within his own studio space EXCLUSIVE for Team Titanium members.
Subscribe to Julians Channel - https://www.youtube.com/channel/UCnSButLVEK3Z08hgtCHqtjQ
My Body Transformation Playlist - https://www.youtube.com/playlist?list=PLuKVpUKXFqAbmmGBjUnln-5k4Xkv_ttyn
My Best Travel Videos - https://www.youtube.com/playlist?list=PLuKVpUKXFqAYEgkXBGXHlx8AqaEDLkGEi
My Crazy Travel Stories - https://www.youtube.com/playlist?list=PLuKVpUKXFqAZP_IryOkVkzGiBD4h25Tqh
Social Media: 
âœˆï¸ iTunes Podcast - https://goo.gl/uJJ2SN
âœˆï¸ Twitter - https://twitter.com/MrGeorgeBenson
âœˆï¸ Instagram - https://www.instagram.com/mrgeorgeben...
âœˆï¸ Spotify Podcast - https://goo.gl/FW9o64
(More Video Description)</t>
  </si>
  <si>
    <t>['my body transformation', 'my body transformation fat to muscle', 'my body transformation men', 'body transformation before after', 'body transformation before after 3 months', 'body transformation before after men', 'body transformation before after women', 'fitness', 'transformation', 'weight loss', 'workout', 'workout motivation', '1 year body transformation', 'how to lose weight', 'weight loss motivation', 'body transformation', 'arm workout', 'arms workout', 'how to build huge arms', 'building arms']</t>
  </si>
  <si>
    <t>fAcjno1BkGw</t>
  </si>
  <si>
    <t>MY BODY TRANSFORMATION - BEFORE PHOTOS REVEALED + 6 WEEK PHOTOS HUGE CHANGES!</t>
  </si>
  <si>
    <t>MY BODY TRANSFORMATION BEFORE PHOTOS REVEALED 6 WEEK PHOTOS HUGE CHANGES</t>
  </si>
  <si>
    <t>2019-03-05 19:10:45+00:00</t>
  </si>
  <si>
    <t>My Body Transformation - Before Photos Revealed + 6 Weeks Photos 
Huge Changes. Thank you so much for the support on My Body Transformation series. It has been super motivating receiving such positive comments on this new video style and project! 
Be sure to sign up now to Team Titanium - https://www.instagram.com/julian_teamtitanium/
My Body Transformation Playlist - https://www.youtube.com/playlist?list=PLuKVpUKXFqAbmmGBjUnln-5k4Xkv_ttyn
My Best Travel Videos - https://www.youtube.com/playlist?list=PLuKVpUKXFqAYEgkXBGXHlx8AqaEDLkGEi
My Crazy Travel Stories - https://www.youtube.com/playlist?list=PLuKVpUKXFqAZP_IryOkVkzGiBD4h25Tqh
Social Media: 
âœˆï¸ iTunes Podcast - https://goo.gl/uJJ2SN
âœˆï¸ Twitter - https://twitter.com/MrGeorgeBenson
âœˆï¸ Instagram - https://www.instagram.com/mrgeorgeben...
âœˆï¸ Spotify Podcast - https://goo.gl/FW9o64
My Body Transformation series episode 7. Before photos revealed + 6 week photos showing huge change. Julian and I analyse the before photos and the current half way progress photos in this weeks Body Transformation episode.</t>
  </si>
  <si>
    <t>['george benson', 'george benson vlogs', 'my body transformation', 'body transformation', 'body transformation before after', 'weight loss transformation', 'how to lose weight', 'body transformation skinny to muscle', 'body transformation fat to muscle', 'transformation', 'workout', 'body transformation progress', '1 year body transformation', 'before and after', '6 pack', 'huge fat loss', 'body transformation motivation', 'workout motivation']</t>
  </si>
  <si>
    <t>DYuSBFyY2rw</t>
  </si>
  <si>
    <t>CHELSEA vs TOTTENHAM (2-0) 'TRIPPIER OWN GOAL' GOALS AND REACTIONS !</t>
  </si>
  <si>
    <t xml:space="preserve">CHELSEA vs TOTTENHAM 20 TRIPPIER OWN GOAL GOALS AND REACTIONS </t>
  </si>
  <si>
    <t>2019-02-27 22:33:51+00:00</t>
  </si>
  <si>
    <t>Chelsea vs Tottenham (2-0) Trippier Own goal! Chelsea beat Tottenham 2-0 in the Premier League thanks to Pedro and Trippier Own Goal! Hilarious own goal from Kieran Trippier vs Chelsea!
My Body Transformation Playlist - https://www.youtube.com/playlist?list=PLuKVpUKXFqAbmmGBjUnln-5k4Xkv_ttyn
My Best Travel Videos - https://www.youtube.com/playlist?list=PLuKVpUKXFqAYEgkXBGXHlx8AqaEDLkGEi
My Crazy Travel Stories - https://www.youtube.com/playlist?list=PLuKVpUKXFqAZP_IryOkVkzGiBD4h25Tqh
Social Media: 
âœˆï¸ iTunes Podcast - https://goo.gl/uJJ2SN
âœˆï¸ Twitter - https://twitter.com/MrGeorgeBenson
âœˆï¸ Instagram - https://www.instagram.com/mrgeorgeben...
âœˆï¸ Spotify Podcast - https://goo.gl/FW9o64
Chelsea 2-0 Tottenham 'Trippier Own Goal' Goals and reactions match vlog. Chelsea beat Tottenham 2-0 at Stamford Bridge. Goals from Pedro and an own goal from Kieran Trippier see Chelsea beat Tottenham 2-0.</t>
  </si>
  <si>
    <t>['chelsea vs tottenham', 'chelsea v tottenham', 'chelsea 2-0 tottenham', 'chelsea 2-0 tottenham goals', 'chelsea 2-0 tottenham highlights', 'chelsea 2-0 trippier own goal', 'trippier own goal', 'chelsea vs tottenham pedro', 'chelsea 2-0 tottenham pedro', 'chelsea 2-0 tottenham match vlog', 'chelsea', 'chelsea tottenham', 'chelsea 2-0 tottenham pedro goal', 'tottenham own goal', 'chelsea sarri', 'sarri', 'maurizio sarri', 'chelsea tottenham own goal', 'chelsea spurs', 'spurs', 'spurs trippier own goal']</t>
  </si>
  <si>
    <t>lsqJ8Jx6aBI</t>
  </si>
  <si>
    <t>CHELSEA vs MANCHESTER CITY PENALTIES (4-3) REACTIONS</t>
  </si>
  <si>
    <t>CHELSEA vs MANCHESTER CITY PENALTIES 43 REACTIONS</t>
  </si>
  <si>
    <t>2019-02-24 22:09:35+00:00</t>
  </si>
  <si>
    <t>Chelsea vs Manchester City Penalties (4-3) City win in Carabao Cup Final. Kepa refuses to be substituted, Sarri storms down the Wembley tunnel. I was on The Kick Off today, The True Geordie's Show. Here is my reaction to Chelsea vs Manchester City in the Carabao Cup Final.
The Kick Off Channel - https://www.youtube.com/channel/UCkD-ZOixI0a9FjIExDsHsbg
My Body Transformation Playlist - https://www.youtube.com/playlist?list=PLuKVpUKXFqAbmmGBjUnln-5k4Xkv_ttyn
My Best Travel Videos - https://www.youtube.com/playlist?list=PLuKVpUKXFqAYEgkXBGXHlx8AqaEDLkGEi
My Crazy Travel Stories - https://www.youtube.com/playlist?list=PLuKVpUKXFqAZP_IryOkVkzGiBD4h25Tqh
Social Media: 
âœˆï¸ iTunes Podcast - https://goo.gl/uJJ2SN
âœˆï¸ Twitter - https://twitter.com/MrGeorgeBenson
âœˆï¸ Instagram - https://www.instagram.com/mrgeorgeben...
âœˆï¸ Spotify Podcast - https://goo.gl/FW9o64
Chelsea vs Manchester City, The Kick Off Match reactions to Penalty shootout in Carabao Cup Final.</t>
  </si>
  <si>
    <t>['chelsea vs manchester city', 'chelsea vs man city', 'carabao cup final', 'chelsea vs manchester city carabao cup final', 'carabao cup final penalties', 'kepa refuses substitution', 'kepa sarri', 'sarri wembley', 'kepa chelsea', 'sarri chelsea', 'chelsea vs manchester city penalties', 'chelsea vs manchester city penalty', 'the kick off', 'the true geordie', 'rory jennings', 'chelsea fc', 'chelsea vs man city live', 'chelsea hazard', 'chelsea penalty shootout']</t>
  </si>
  <si>
    <t>tBi0tJtAXGk</t>
  </si>
  <si>
    <t>London Wildlife Photography Mission</t>
  </si>
  <si>
    <t>2019-02-23 15:00:13+00:00</t>
  </si>
  <si>
    <t>London Wildlife Photography Mission. Sunrise photo shoot at Richmond Park trying to capture Deer in the London February 2019 Foggy conditions. The weather was perfect for a moody morning in Richmond Park. You can check the photos on both Laurence and My Instagram linked below here:
Instagram - https://www.instagram.com/mrgeorgebenson/
Laurence -  https://www.instagram.com/laurencerioubenson/
My Body Transformation Playlist - https://www.youtube.com/playlist?list=PLuKVpUKXFqAbmmGBjUnln-5k4Xkv_ttyn
My Best Travel Videos - https://www.youtube.com/playlist?list=PLuKVpUKXFqAYEgkXBGXHlx8AqaEDLkGEi
My Crazy Travel Stories - https://www.youtube.com/playlist?list=PLuKVpUKXFqAZP_IryOkVkzGiBD4h25Tqh
Social Media: 
âœˆï¸ iTunes Podcast - https://goo.gl/uJJ2SN
âœˆï¸ Twitter - https://twitter.com/MrGeorgeBenson
âœˆï¸ Instagram - https://www.instagram.com/mrgeorgeben...
âœˆï¸ Spotify Podcast - https://goo.gl/FW9o64
London Wildlife Photography Mission. Taking photos of wild deer in Richmond Park. Using the Canon 5DMk4 and a Sony A7RII.</t>
  </si>
  <si>
    <t>['george benson', 'george benson vlogs', 'wildlife photography', 'london', 'london wildlife', 'london wildlife photography', 'photography mission', 'london photography', 'things to do in london', 'things to see in london', 'richmond park', 'richmond park deer', 'london 2019', 'london weather', 'fog london', 'george benson london', 'george benson photography', 'photography challenge', 'photography tips', 'best camera', 'best camera wildlife', 'wildlife photography tips']</t>
  </si>
  <si>
    <t>MPcvTYLKsx0</t>
  </si>
  <si>
    <t>My Body Transformation 'HUGE STRENGTH GAINS' #5</t>
  </si>
  <si>
    <t>My Body Transformation HUGE STRENGTH GAINS 5</t>
  </si>
  <si>
    <t>2019-02-18 17:01:42+00:00</t>
  </si>
  <si>
    <t>My Body Transformation, week 5. This week the reps go down, the weight in the workout goes up, and the focus begins on strength development. Julian, from Team Titanium, is training alongside me this week as opposed to simply being my personal trainer.  
GET MY BODY TRANSFORMATION PROGRAM HERE NOW - https://www.teamtitanium.online/ 
FOLLOW TEAM TITANIUM - https://www.instagram.com/julian_teamtitanium/
My Body Transformation Playlist - https://www.youtube.com/playlist?list=PLuKVpUKXFqAbmmGBjUnln-5k4Xkv_ttyn
Social Media: 
âœˆï¸ iTunes Podcast - https://goo.gl/uJJ2SN
âœˆï¸ Twitter - https://twitter.com/MrGeorgeBenson
âœˆï¸ Instagram - https://www.instagram.com/mrgeorgeben...
âœˆï¸ Spotify Podcast - https://goo.gl/FW9o64
My Body Transformation week 5. Almost half way through the program now. Julian of Team Titanium trains alongside me this week giving us all a brand-new perspective to this training with Julian lifting some seriously heavy weights in comparison to those of my exercises. Be sure to get signed on to Team Titanium, the link is above.</t>
  </si>
  <si>
    <t>['My body transformation', 'body transformation', 'body transformation before after', 'body transformation skinny to muscle', 'transformation', 'fitness', 'workout', 'full body transformation', 'fitness transformation', 'inspirational body transformation', 'mens body transformation', 'george benson body transformation', 'george benson vlogs', 'george benson travel', 'george benson gym', 'kings gym dalston', 'natural transformation']</t>
  </si>
  <si>
    <t>w8sG144TUeI</t>
  </si>
  <si>
    <t>CHELSEA FANS RANT - SARRI IN/ SARRI OUT?</t>
  </si>
  <si>
    <t>CHELSEA FANS RANT SARRI IN SARRI OUT</t>
  </si>
  <si>
    <t>2019-02-14 15:23:29+00:00</t>
  </si>
  <si>
    <t>Chelsea Fans Rant - Sarri In/ Sarri out? Manchester 6-0 Chelsea has sent shockwaves through the Chelsea FC fan base. Should Chelsea sack Sarri? What is happening at Chelsea FC and where do we go from here with Malmo away tonight?
My Body Transformation Playlist - https://www.youtube.com/playlist?list=PLuKVpUKXFqAbmmGBjUnln-5k4Xkv_ttyn
My Best Travel Videos - https://www.youtube.com/playlist?list=PLuKVpUKXFqAYEgkXBGXHlx8AqaEDLkGEi
My Crazy Travel Stories - https://www.youtube.com/playlist?list=PLuKVpUKXFqAZP_IryOkVkzGiBD4h25Tqh
Social Media: 
âœˆï¸ iTunes Podcast - https://goo.gl/uJJ2SN
âœˆï¸ Twitter - https://twitter.com/MrGeorgeBenson
âœˆï¸ Instagram - https://www.instagram.com/mrgeorgeben...
âœˆï¸ Spotify Podcast - https://goo.gl/FW9o64
Should Chelsea sack Sarri? After Manchester City 6-0 Chelsea at the weekend, many Chelsea fans have called for Chelsea FC to sack Sarri. I personally believe with our merry go round of sack, rinse and repeat, there are not many other managers available who could really do much different right now than Sarri is doing. We are still in the Carabao Cup, FA Cup and Europa League as well as the race for the top 4. Let's back the team and give it a bit more time.</t>
  </si>
  <si>
    <t>['chelsea fans', 'chelsea fans rant', 'sarri out', 'sarri in', 'chelsea fc', 'manchester city 6-0 chelsea', 'chelsea fans angry', 'manchester city vs chelsea', 'chelsea fc malmo', 'chelsea fc carabao cup', 'chelsea fc europa league', 'maurizio sarri', 'sarri', 'sarri interview', 'hazard chelsea', 'eden hazard', 'chelsea fan reaction', 'chelsea 2019', 'chelsea vs man city', 'chelsea manchester city', 'chelsea fan angry', 'chelsea manager', 'should chelsea sack sarri', 'chelsea rant', 'sarri wrong', 'sarriball']</t>
  </si>
  <si>
    <t>qGlFJM9GmmM</t>
  </si>
  <si>
    <t>My Body Transformation 'ALCOHOL EFFECT' #4</t>
  </si>
  <si>
    <t>My Body Transformation ALCOHOL EFFECT 4</t>
  </si>
  <si>
    <t>2019-02-11 17:04:01+00:00</t>
  </si>
  <si>
    <t>My Body Transformation 'Alcohol effect''. My Body Transformation week 4. Taking a look back at 2018. I was drinking in excess of 20+ units of alcohol per day. In this episode, we have a look at the effect this would have on my body if I were to be training at this intensity now. 
GET MY BODY TRANSFORMATION PROGRAM HERE NOW - https://www.teamtitanium.online/ 
FOLLOW TEAM TITANIUM - https://www.instagram.com/julian_teamtitanium/
My Body Transformation Playlist - https://www.youtube.com/playlist?list=PLuKVpUKXFqAbmmGBjUnln-5k4Xkv_ttyn
Edited By Nick Davis - https://twitter.com/nickofthesea
Check out the same Drink Awareness test here:
https://www.drinkaware.co.uk/
Social Media: 
âœˆï¸ iTunes Podcast - https://goo.gl/uJJ2SN
âœˆï¸ Twitter - https://twitter.com/MrGeorgeBenson
âœˆï¸ Instagram - https://www.instagram.com/mrgeorgeben...
âœˆï¸ Spotify Podcast - https://goo.gl/FW9o64
My Body transformation week four. This week focuses on my story as an alcoholic in early 2018. I didn't realise how serious my alcohol consumption was in early 2018, but doing the test on https://www.drinkaware.co.uk/ told me that I had a real serious issue. 
I hope this Body Transformation series gives you a real deep insight into the physical workouts and the mental impact that undertaking such rigorous training and nutrition planning takes!</t>
  </si>
  <si>
    <t>['body transformation', 'fitness transformation', 'how to lose weight', 'my body transformation', 'my alcoholic story', 'alcohol and workout', 'before and after', 'before and after body transformation', 'male body transformation', 'fat to fit transformation men', 'fat to fit transformation female', 'alcohol abuse', 'quit drinking', 'weight loss', 'workout', 'workout motivation', 'workout routine', 'george benson body transformation', 'skinny fat to fit', 'lean muscle transformation', 'insane body transformation']</t>
  </si>
  <si>
    <t>_JhR8YATbCs</t>
  </si>
  <si>
    <t>INCREDIBLE AUSTRALIA ROAD TRIP - Cairns to Sydney, East Coast Road Trip!</t>
  </si>
  <si>
    <t>INCREDIBLE AUSTRALIA ROAD TRIP Cairns to Sydney East Coast Road Trip</t>
  </si>
  <si>
    <t>2019-02-09 19:27:13+00:00</t>
  </si>
  <si>
    <t>INCREDIBLE AUSTRALIA ROAD TRIP - Cairns to Sydney, East Coast Road Trip! This video has taken us a year to get to you, but The Benson Australia road trip from Cairns to Sydney video is here. How to Road trip Australia and the best places to stop! 
Thanks to Jucy Camper Vans for the camper van hire for our Australia Road Trip: https://www.jucy.com.au/
Check out Laurence here: https://www.instagram.com/laurencerioubenson/
Edited by Meg Johnson - https://www.facebook.com/profile.php?id=100002222125139
Huge thank you to Saunders Says for some of the drone shots used in this Ultimate Australia Road trip video: https://www.youtube.com/user/saunderscb
Social Media: 
âœˆï¸ iTunes Podcast - https://goo.gl/uJJ2SN
âœˆï¸ Twitter - https://twitter.com/MrGeorgeBenson
âœˆï¸ Instagram - https://www.instagram.com/mrgeorgeben...
âœˆï¸ Spotify Podcast - https://goo.gl/FW9o64
The Ultimate Australia Road Trip. Camper van road trip from Cairns Australia, to Sydney Australia. Driving down the east coast. Our favourite stop off locations were Airlie Beach, Noosa Heads, Byron Bay and Newcastle. This road trip was done over the course of 3 and a half weeks. I recommend allowing for a good 6 weeks if you really want to maximise your time in all of the locations we visited in this travel video.</t>
  </si>
  <si>
    <t>['the ultimate australia road trip', 'australia', 'australia road trip', 'road trip', 'western australia', 'great ocean road', 'eastern australia', 'brisbane', 'sydney', 'cairns', 'great barrier reef', 'airlie beach', 'byron bay', 'george benson', 'george benson travel', 'australian accent', 'melbourne', 'travel', 'australia travel video', 'how to visit australia', 'how to travel in australia', 'how to travel cheap', 'camping in australia', 'blue mountains australia', 'australia flood', 'things to do in australia']</t>
  </si>
  <si>
    <t>XIjubot1bw4</t>
  </si>
  <si>
    <t>My Body Transformation - THROWING UP DURING WORKOUT #3</t>
  </si>
  <si>
    <t>My Body Transformation THROWING UP DURING WORKOUT 3</t>
  </si>
  <si>
    <t>2019-02-04 17:26:37+00:00</t>
  </si>
  <si>
    <t>My Body transformation Week 3. My Body Transformation week three seeâ€™s me workout arms until I am SICK on Session 3 of Body transformation week 3. This Body Transformation series is to document my progress and the process of going from Skinny Fat to Lean muscle over a 12 week period. Iâ€™ve seen insane results in My Body Transformation already and you guys can get on the same Workout/ nutrition program as me with the Team Titanium Link Below!
GET MY BODY TRANSFORMATION PROGRAM HERE NOW - https://www.teamtitanium.online/ 
FOLLOW TEAM TITANIUM - https://www.instagram.com/julian_teamtitanium/
My Body Transformation Playlist - https://www.youtube.com/playlist?list=PLuKVpUKXFqAbmmGBjUnln-5k4Xkv_ttyn
Social Media: 
âœˆï¸ iTunes Podcast - https://goo.gl/uJJ2SN
âœˆï¸ Twitter - https://twitter.com/MrGeorgeBenson
âœˆï¸ Instagram - https://www.instagram.com/mrgeorgeben...
âœˆï¸ Spotify Podcast - https://goo.gl/FW9o64
Edited by: https://twitter.com/nickofthesea
My Body Transformation Week One - https://www.youtube.com/watch?v=6rCCVmEIVjY&amp;t=154s
My Body Transformation Week Two - https://www.youtube.com/watch?v=tSuBlV57JNU
My Body transformation series Week 3. My body transformation series week three where I make myself sick in the gym on Upper Body session 2 working out my shoulders and arms. I cannot recommend Team Titaniumâ€™s 12 week body transformation program enough. The workout load is intense but is easy to fit around whatever lifestyle you have. The nutritional element of the Body transformation is also enjoyable once in the routine of understanding the reasoning behind the different macro nutrients I am putting in my body.</t>
  </si>
  <si>
    <t>['my body transformation', 'my body transformation fat to muscle', 'body transformation before after', 'body transformation skinny to muscle', 'body transformation fat to muscle', 'how to lose weight', 'throwing up', 'insane body transformation', 'insane body transformation fat to fit', 'best male workout', 'weight loss transformation', 'weight loss motivation', 'mens workout tips', 'fitness', 'transformation', 'workout', 'natural body transformation', 'natural body building']</t>
  </si>
  <si>
    <t>DOCzG7TUY4Q</t>
  </si>
  <si>
    <t>Behind the Scenes - GEORGE BENSON FITNESS PODCAST</t>
  </si>
  <si>
    <t>Behind the Scenes GEORGE BENSON FITNESS PODCAST</t>
  </si>
  <si>
    <t>2019-01-30 16:00:01+00:00</t>
  </si>
  <si>
    <t>My Body Transformation - Behind the scenes. Welcome back to a new episode of the George Benson Podcast. Also now found on iTunes - https://goo.gl/ga5UzJ - Julian and I sit down and talk more about the stuff you guys don't see during this Body Transformation phase!
Team Titanium - https://www.teamtitanium.online/
Follow Team Titanium - https://www.instagram.com/julian_teamtitanium/
Social Media: 
âœˆï¸ iTunes Podcast - https://goo.gl/uJJ2SN
âœˆï¸ Twitter - https://twitter.com/MrGeorgeBenson
âœˆï¸ Instagram - https://www.instagram.com/mrgeorgeben...
âœˆï¸ Spotify Podcast - https://goo.gl/FW9o64
Body Transformation Behind the Scenes. Sitting down with Julian discussing my progress at the end of week two of my 12 week Body transformation. This mens body transformation series has been taking up a lot of my time and I am really starting to see results even at this early phase!</t>
  </si>
  <si>
    <t>['george benson', 'my body transformation', 'body transformation', 'mens body transformation', 'skinny to muscle transformation', 'my body transformation women', 'my body transformation fat to muscle', 'my body transformation 15-19', 'team titanium', 'george benson fitness', 'personal training', 'best workouts', 'best upper body workout', 'best lower body workout', 'fitness program', '12 week body transformation', 'insane body transformation', 'fat to fit', 'skinny fat to fit']</t>
  </si>
  <si>
    <t>tSuBlV57JNU</t>
  </si>
  <si>
    <t>MY BODY TRANSFORMATION - SKINNY FAT TO FIT IN 1 WEEK! #2</t>
  </si>
  <si>
    <t>MY BODY TRANSFORMATION SKINNY FAT TO FIT IN 1 WEEK 2</t>
  </si>
  <si>
    <t>2019-01-28 17:29:10+00:00</t>
  </si>
  <si>
    <t>My Body transformation. Skinny fat to fit in 1 week. My Body Transformation week two seeâ€™s me lose some serious body fat and therefore weight, all within the first week of training. This body transformation is not going to transform itself, so I am putting My Body through maximum transformation every single workout session. 
GET MY BODY TRANSFORMATION PROGRAM HERE NOW - https://www.teamtitanium.online/ 
FOLLOW TEAM TITANIUM - https://www.instagram.com/julian_teamtitanium/
My Body Transformation Week One - https://www.youtube.com/watch?v=6rCCVmEIVjY
Social Media: 
âœˆï¸ iTunes Podcast - https://goo.gl/uJJ2SN
âœˆï¸ Twitter - https://twitter.com/MrGeorgeBenson
âœˆï¸ Instagram - https://www.instagram.com/mrgeorgeben...
âœˆï¸ Spotify Podcast - https://goo.gl/FW9o64
My Body transformation. Skinny fat to fit in 1 week. My body transformation series week two where I see some serious fat loss and also some muscle mass gains. This weeks workout focus is Upper Body #1 where we look at the bench press, overhead press and incline bench press.</t>
  </si>
  <si>
    <t>['my body transformation', 'body transformation men', 'body transformation women', '12 week body transformation', 'george benson body transformation', 'insane body transformation', 'skinny fat to fit', 'skinny guy to fit', 'skinny to muscular', 'transformation', 'glutes workout', 'ripped', 'shredded', 'abs', 'six pack', 'morning routine', 'mens morning routine', 'gains', 'gym shark', 'workout video', 'how to workout', 'fitness lifestyle', '30 day transformation', 'fitness vlog', 'how to start gym']</t>
  </si>
  <si>
    <t>BMv_-VCW-wg</t>
  </si>
  <si>
    <t>WE SHOULD HAVE DIED - VIETNAM TRAVEL</t>
  </si>
  <si>
    <t>WE SHOULD HAVE DIED VIETNAM TRAVEL</t>
  </si>
  <si>
    <t>2019-01-27 20:34:03+00:00</t>
  </si>
  <si>
    <t>We should have died here. Vietnam Road Trip story from the Vietnam Travel Vlog Playlist. Laurence Benson and I travel on Scooters from Ho Chi Minh City to Mui Ne in Southern Vietnam. We should have died whilst driving 90kmph and avoiding a hole in the road by gaining air over a ridge. 
Vietnam Series Playlist - https://goo.gl/7gCYdM 
Check Out Laurence Here: https://www.instagram.com/laurencerioubenson/ 
Follow My Podcast on iTunes - https://goo.gl/uJJ2SN
Podcast on Spotify - https://goo.gl/FW9o64 
My Social Media: 
âœˆï¸ Twitter - https://twitter.com/MrGeorgeBenson
âœˆï¸ Instagram - https://www.instagram.com/mrgeorgeben...
We should have died here. Vietnam Road trip from Ho Chi Minh (Saigon) to Mui Ne. A 135 mile ride, over 200 kilometres on scooters avoiding the main roads in Vietnam. Laurence and I set off early aiming to reach Mui Ne within the day. We succeeded whilst overcoming obstacles and some serious luck with our scooters and not hurting ourselves along the way. Be sure to check out the Vietnam Travel Videos playlist to watch all 8 of the videos we made whilst in Vietnam.</t>
  </si>
  <si>
    <t>['we should have died here', 'vietnam travel', 'vietnam travel story', 'vietnam travel vlog', 'ho chi minh', 'mui ne', 'vietnam road trip', 'road trip', 'road trip vietnam', 'george benson vlogs', 'george benson travel', 'vietnam travel series', 'vietnam cu chi tunnels', 'cu chi tunnels', 'ho chi minh city', 'vietnam bike', 'bike accident', 'george benson bali', 'bali', 'bali bike accident', 'vietnam bike accident', 'george benson travel vlogs', 'mrgeorgebenson', 'where to go in vietnam', 'vietnam travel tips']</t>
  </si>
  <si>
    <t>lfuEgDq8I3s</t>
  </si>
  <si>
    <t>CHELSEA vs TOTTENHAM PENALTY SHOOT OUT REACTIONS (4-2)!</t>
  </si>
  <si>
    <t>CHELSEA vs TOTTENHAM PENALTY SHOOT OUT REACTIONS 42</t>
  </si>
  <si>
    <t>2019-01-24 22:21:35+00:00</t>
  </si>
  <si>
    <t>Chelsea vs Tottenham Penalty Shoot Out Reactions (4-2). Chelsea beat Tottenham in the Carabao Cup Semi Final on penalties at Stamford Bridge. Eden Hazard and Kante with the goals and David Luiz with the winning penalty as Chelsea beat Tottenham on penalties! 
Follow My Podcast - https://goo.gl/uJJ2SN
My Social Media: 
âœˆï¸ Website and Blog - http://itsgeorgebenson.com 
âœˆï¸ Twitter - https://twitter.com/MrGeorgeBenson
âœˆï¸ Instagram - https://www.instagram.com/mrgeorgebenson/
âœˆï¸ Snapchat - https://www.snapchat.com/add/geobenno</t>
  </si>
  <si>
    <t>['chelsea vs tottenham', 'chelsea vs tottenham penalties', 'chelsea vs tottenham penalty shoot out', 'chelsea vs tottenham carabao cup semi final', 'chelsea v spurs', 'chelsea vs spurs penalties', 'chelsea v spurs jorginho penalty', 'chelsea vs spurs eric dier', 'eric dier penalty', 'chelsea vs tottenham luiz penalty', 'penalty shoot out chelsea', 'chelsea penalty', 'chelsea penalty shoot out', 'george benson', 'george benson chelsea', 'george benson reaction', 'chelsea fc', 'chelsea higuain', 'chelsea fc higuain']</t>
  </si>
  <si>
    <t>6rCCVmEIVjY</t>
  </si>
  <si>
    <t>MY BODY TRANSFORMATION - INTENSE BEGINNINGS #1</t>
  </si>
  <si>
    <t>MY BODY TRANSFORMATION INTENSE BEGINNINGS 1</t>
  </si>
  <si>
    <t>2019-01-21 17:04:29+00:00</t>
  </si>
  <si>
    <t>My Body Transformation - Intense Beginnings #. My Body Transformation is a 12 week program in partnership with Julian Fernandez and Team Titanium. My body transformation is seeing me put 100% effort into the next 12 weeks to see my desired results, outlined in this video. Join me on the program today! Would love to do this with all of you guys! 
Join Team Titanium NOW with FREE TRIAL and get on MY PROGRAM  - 
http://www.teamtitanium.online
Follow Team Titanium on Instagram - https://www.instagram.com/julian_teamtitanium/
Edited by Joshua Grayson - https://www.joshuagrayson.com/
Social Media: 
âœˆï¸ iTunes Podcast - https://goo.gl/uJJ2SN
âœˆï¸ Twitter - https://twitter.com/MrGeorgeBenson
âœˆï¸ Instagram - https://www.instagram.com/mrgeorgebenson/
âœˆï¸ Spotify Podcast - https://goo.gl/FW9o64
My Body Transformation - Intense Beginnings #1. In this Body transformation series, I am starting with minimal knowledge of working out, minimal previous progress with my fitness, and what I would classify as a self proclaimed skinny fat guy. My Body transformation will see me go through 12 weeks of vigorous training, meticulous nutritional focus, and undoubtedly, countless mental blocks that will push me to my limits throughout the program. 
If you want to join me on my Body transformation, check out the links at the top of the description to Team Titanium. Join the Facebook page for a more in depth, detailed overview of the program, along with 24 hour correspondence with Julian and the team for dedicated progression with your goals.</t>
  </si>
  <si>
    <t>['my body transformation', 'body transformation', 'body transformation skinny to muscle', 'body transformation motivation', 'body transformation program', 'my body transformation fat to muscle', 'mind and body transformation', 'upper body workout', 'lower body workout', 'george benson', 'george benson vlogs', 'george benson travel', 'george benson body transformation', 'george benson my body transformation', 'skinny fat guy body transformation']</t>
  </si>
  <si>
    <t>nJECP2IDu4Y</t>
  </si>
  <si>
    <t>MY SHOCKING FIGHT STORY -  KOH TAO... You Won't Believe this!</t>
  </si>
  <si>
    <t>MY SHOCKING FIGHT STORY  KOH TAO You Wont Believe this</t>
  </si>
  <si>
    <t>2019-01-20 19:00:11+00:00</t>
  </si>
  <si>
    <t>My Shocking Fight story - Koh Tao... You won't believe this! One year ago in Koh Tao, Thailand, I had one of the weirdest nights of my life. This is the story of an English guy beaten by 4 Thai guys and also his best friend... as well as a trip to a Thai hostpital. ENJOY!
Social Media and Podcast: 
âœˆï¸ iTunes Podcast - https://goo.gl/uJJ2SN
âœˆï¸ Spotify Podcast - https://goo.gl/FW9o64
âœˆï¸ Twitter - https://twitter.com/MrGeorgeBenson
âœˆï¸ Instagram - https://www.instagram.com/mrgeorgebenson/
âœˆï¸</t>
  </si>
  <si>
    <t>['insane fight story', 'koh tao', 'thailand', 'koh tao thailand', 'you wont believe this', 'fight injuries', 'best friend fight', 'fighting thailand', 'koh tao strip', 'koh tao nightlife', 'insane fight', 'boxing', 'boxing injury', 'george benson', 'george benson thailand', 'george benson travel story', 'travel stories', 'insane travel story', 'insane travel scare', 'scary travel', 'travel shock', 'shocking travel']</t>
  </si>
  <si>
    <t>YogbEID9S7s</t>
  </si>
  <si>
    <t>MY 12 WEEK BODY TRANSFORMATION SERIES TRAILER</t>
  </si>
  <si>
    <t>2019-01-19 19:24:56+00:00</t>
  </si>
  <si>
    <t>My 12 Week Body Transformation series trailer! I am undertaking a Body transformation program with Julian from Team Titanium! This is the trailer to a 12 part series that will be up on my channel every Monday at 5pm documenting my progress over the next 12 weeks. LET'S GET IT! 
Check out Team Titanium Here - http://www.teamtitanium.com
Trailer Edited by - Luis Hindman
My Social Media: 
âœˆï¸ iTunes Podcast - https://goo.gl/uJJ2SN
âœˆï¸ Spotify Podcast - https://goo.gl/FW9o64
âœˆï¸ Twitter - https://twitter.com/MrGeorgeBenson
âœˆï¸ Instagram - https://www.instagram.com/mrgeorgebenson/
12 Week Body Transformation series trailer! I am undertaking a Body transformation program with Julian from Team Titanium! This is the trailer to a 12 part series that will be up on my channel every Monday at 5pm documenting my progress over the next 12 weeks.
For more information on exactly what this program entails, be sure to check out the free trial offered over at Team Titanium and get yourself on the same program as me for the next 12 weeks. I'm not messing around. Cannot wait to document this process for all of you.</t>
  </si>
  <si>
    <t>['12 week body transformation series', '12 week body', 'body transformation', 'insane body transformation', 'team titanium', 'epic body transformation', 'fat loss program', 'best gym program', 'best gym workout', 'george benson', 'george benson vlogs', 'george benson london', 'london vlog', 'kings gym london']</t>
  </si>
  <si>
    <t>vQrgiqkERPg</t>
  </si>
  <si>
    <t>What a Difference a Year Makes...</t>
  </si>
  <si>
    <t>What a Difference a Year Makes</t>
  </si>
  <si>
    <t>2019-01-13 18:24:43+00:00</t>
  </si>
  <si>
    <t>What a difference a year makes... This time a year ago Laurence and I were road tripping in Vietnam and Australia, now we are both at home in London working on new projects! Follow my latest project 'The George Benson Podcast' on iTunes and Spotify below!
The George Benson Podcast on iTunes - https://goo.gl/uJJ2SN
The George Benson Podcast on Spotify - https://goo.gl/FW9o64
Laurence's Instagram - https://www.instagram.com/laurencerioubenson/
Social Media: 
âœˆï¸ Twitter - https://twitter.com/MrGeorgeBenson
âœˆï¸ Instagram - https://www.instagram.com/mrgeorgebenson/
âœˆï¸ Snapchat - https://www.snapchat.com/add/geobenno</t>
  </si>
  <si>
    <t>['what a difference a year makes', 'george benson', 'george benson vlogs', 'george benson london', 'london vlog', 'east london', 'shoreditch vlog', 'the george benson podcast', 'george benson podcast', 'new podcast', 'george benson australia', 'george benson vietnam', 'george benson thailand', 'george benson chelsea', 'chelsea fc', 'chelsea podcast', 'football podcast', 'chelsea vs newcastle', 'vlogger', 'the book club shoreditch', 'best places to eat in shoreditch']</t>
  </si>
  <si>
    <t>fELxxk_WPvk</t>
  </si>
  <si>
    <t>Chelsea FC - Willian to Barcelona? Hudson-Odoi to Bayern? | George Benson Podcast #3</t>
  </si>
  <si>
    <t>Chelsea FC Willian to Barcelona HudsonOdoi to Bayern George Benson Podcast 3</t>
  </si>
  <si>
    <t>2019-01-11 18:00:20+00:00</t>
  </si>
  <si>
    <t>Chelsea FC - Willian to Barcelona? Hudson-Odoi to Bayern? | George Benson Podcast Episode 3. Talking about the January 2019 transfer saga at Chelsea with Callum Hudson - Odoi, who will be Chelsea's new striker this January if at all?
Subscribe to The George Benson Podcast on iTunes - https://goo.gl/uJJ2SN
Subscribe to The George Benson Podcast on Spotify - https://goo.gl/FW9o64
Social Media: 
âœˆï¸ Twitter - https://twitter.com/MrGeorgeBenson
âœˆï¸ Instagram - https://www.instagram.com/mrgeorgebenson/
âœˆï¸ Snapchat - https://www.snapchat.com/add/geobenno
Chelsea FC - Willian to Barcelona? Hudson-Odoi to Bayern? Barcelona make Â£50 million player plus cash deal including 21 year old Brazilian winger Malcom. Bayern make fourth bid, of Â£35 million for Chelsea FC Youngster Callum Hudson Odoi. What do you think about Willian to Barcelona or Hudson-Odoi to Bayern Munich. In episode 3 of The George Benson podcast, I give my views as a passionate Chelsea fan about the current transfer saga surrounding my club and what I think needs to happen next at Chelsea FC.</t>
  </si>
  <si>
    <t>['Chelsea FC', 'willian to barcelona', 'hudson-odoi to bayern', 'chelsea fc striker', 'chelsea fc higuain', 'chelsea fc barella', 'chelsea january transfer', 'january transfer window', 'the george benson podcast', 'george benson', 'george benson chelsea', 'george benson travel', 'chelsea podcast', 'chelsea fc on the road', 'chelsea fc hazard', 'chelsea vs tottenham', 'tottenham vs chelsea', 'chelsea willian', 'chelsea hudson odoi']</t>
  </si>
  <si>
    <t>dpyxjJBJ3EQ</t>
  </si>
  <si>
    <t>9 THINGS TO DO IN 2019</t>
  </si>
  <si>
    <t>2019-01-05 19:38:22+00:00</t>
  </si>
  <si>
    <t>9 THINGS TO DO IN 2019. So as you will all know, i've been very conscious regarding personal development last year and I really want to transition that into more meaningful YouTube content this year. 9 Things to do in 2019 is for YOU and I to help ourselves improve day to day! Let me know what your goals are for 2019 in the comments!
Thomas Norman's Video - https://www.youtube.com/watch?v=W7Uqfq1LPww&amp;t=44s
My Top Books of 2018 were:
Backbone - David H Wagner
Mastery - Robert Greene
Power - Robert Greene
How to deal with difficult people - Gill Hasson
Never Get Angry Again - David J Lieberman
Way of the Superior Man - David Deida
King, Warrior, Magician, Lover - Moore &amp; Gillette
Man's Search for meaning - Viktor Frankl
EMPATHY - Harvard Psychology School
The arguments for deleting your social media - Jaron Lanier
My Social Media: 
âœˆï¸ Twitter - https://twitter.com/MrGeorgeBenson
âœˆï¸ Instagram - https://www.instagram.com/mrgeorgebenson/
âœˆï¸ Snapchat - https://www.snapchat.com/add/geobenno
9 Things to do in 2019. Personal Development Journey Episode One with George Benson.</t>
  </si>
  <si>
    <t>['9 things to do in 2019', '10 things to do in 2019', 'things to do in 2019', '2019', 'george benson 2019', 'personal development', 'mental health', 'social media', 'mental health 2019', 'personal development 2019', 'george benson travel', 'george benson vlog', 'george benson football', 'live better in 2019', 'sustainable living 2019', 'how to live better in 2019', 'how to improve', 'how to improve your life', 'improve your life', 'george benson personal development']</t>
  </si>
  <si>
    <t>auhTqHzdzNk</t>
  </si>
  <si>
    <t>MAN CITY 2-1 LIVERPOOL ' THE TITLE RACE' | The George Benson Football Podcast #1</t>
  </si>
  <si>
    <t>MAN CITY 21 LIVERPOOL THE TITLE RACE The George Benson Football Podcast 1</t>
  </si>
  <si>
    <t>2019-01-04 17:19:47+00:00</t>
  </si>
  <si>
    <t>Man City 2-1 Liverpool 'The Title race' The George Benson Football Podcast episode One! Manchester City vs Liverpool in the HUGE game in the Premier League Title Race in 2019. Man City beat Liverpool 2-1 and I give my views on how this shapes the Title race this season as well as introducing you to my new Football podcast. Would love to hear your thoughts below!
Subscribe to the Podcast here: https://open.spotify.com/show/1EqGDivWKCLgSvahDsze55?si=4PqKGthuR2a15CvssdfNRA
My Social Media: 
âœˆï¸ Website and Blog - http://itsgeorgebenson.com 
âœˆï¸ Twitter - https://twitter.com/MrGeorgeBenson
âœˆï¸ Instagram - https://www.instagram.com/mrgeorgebenson/
âœˆï¸ Snapchat - https://www.snapchat.com/add/geobenno
Welcome to my first ever George Benson football podcast. A podcast where I talk all things football, interview football fans from all over the UK and the world and give my views and opinions on world football today in 2019. This is episode one where I talk about Manchester City vs Liverpool in the HUGE game at the top of the Premier League table in the 2018/19 Premier League title race. Man City come out 2-1 winners and cut the gap to Liverpool at the top to just 4 points. Who do you think is going to win the Premier League this season?</t>
  </si>
  <si>
    <t>['man city 2-1 liverpool', 'the title race', 'man city vs liverpool', 'man city liverpool', 'man city 2-1 liverpool goals', 'man city 2-1 liverpool highlights', 'the george benson football podcast', 'man city', 'liverpool', 'man city goals', 'premier league 2018/19', 'leroy sane', 'mo salah', 'fernandinho', 'bernardo silve have a nice', 'man city vs liverpool review', 'man city vs liverpool analysis', 'football podcast', 'leroy sane vs liverpool', 'fernandinho vs liverpool', 'george benson chelsea']</t>
  </si>
  <si>
    <t>aXPtSEo35V0</t>
  </si>
  <si>
    <t>A CLASSIC GEORGE BENSON VLOG</t>
  </si>
  <si>
    <t>2018-12-18 20:00:03+00:00</t>
  </si>
  <si>
    <t>A classic sofa Sunday Vlog, took my iPhone out with me and decided to film today. Chelsea win at Brighton and Liverpool beat Man Utd and Jose Mourinho is sacked as a result! 
Social Media: 
âœˆï¸ Website and Blog - http://itsgeorgebenson.com 
âœˆï¸ Twitter - https://twitter.com/MrGeorgeBenson
âœˆï¸ Instagram - https://www.instagram.com/mrgeorgebenson/
âœˆï¸ Snapchat - https://www.snapchat.com/add/geobenno</t>
  </si>
  <si>
    <t>['george benson', 'football vlog', 'brighton v chelsea', 'liverpool v man utd', 'liverpool vs manchester united', 'george benson chelsea', 'george benson vlogs', 'george benson travel vlog', 'george benson tilda', 'london vlog']</t>
  </si>
  <si>
    <t>419hLzSnAhA</t>
  </si>
  <si>
    <t>On The Road: MOL Vidi vs Chelsea Official Film</t>
  </si>
  <si>
    <t>On The Road MOL Vidi vs Chelsea Official Film</t>
  </si>
  <si>
    <t>2018-12-14 13:46:42+00:00</t>
  </si>
  <si>
    <t>On The Road: MOL Vidi vs Chelsea Official Film - Huge thank you to Chelsea FC for allowing me to present this Film On The Road from London to Budapest. Also big thank you to the main sponsor Hyundai for making it happen. Would love to know your thoughts on the film and what we can do better with the series moving forward!
Check Out Chelsea - https://www.youtube.com/user/chelseafc
Check Out Hyundai - https://www.instagram.com/hyundailife/
My Social Media: 
âœˆï¸ Twitter - https://twitter.com/MrGeorgeBenson
âœˆï¸ Instagram - https://www.instagram.com/mrgeorgebenson/
âœˆï¸ Snapchat - https://www.snapchat.com/add/geobenno
On The Road: MOL Vidi vs Chelsea Official Film. MOL Vidi vs Chelsea in the Europa League in Budapest, Hungary. MOL Vidi vs Chelsea Official Film. On the Road is a series in partnership with Chelsea FC and Hyundai.</t>
  </si>
  <si>
    <t>['On the road', 'on the road: MOL Vidi vs chelsea', 'mol vidi v chelsea', 'mol vidi vs chelsea', 'vidi v chelsea', 'chelsea', 'chelsea fc', 'chelsea europa league', 'chelsea vidi', 'on the road chelsea', 'chelsea europa league highlights', 'europa league', 'hungary', 'budapest', 'europa league highlights', 'europa league chelsea', 'chelsea 2018', 'chelsea fans', 'chelsea away days', 'videoton', 'chelsea vs vidi all goals', 'vidi vs chelsea all goals', 'vidi vs chelsea uefa', 'UEFA EUROPA LEAGUE']</t>
  </si>
  <si>
    <t>VNm1ikWzToM</t>
  </si>
  <si>
    <t>3 COUNTRIES in 3 DAYS with CHELSEA FC</t>
  </si>
  <si>
    <t>2018-12-12 19:45:28+00:00</t>
  </si>
  <si>
    <t>3 COUNTRIES in 3 DAYS with CHELSEA FC. Behind the scenes On the Road with Chelsea FC as we drive to Budapest for Vidi FC away in the final group game in the Europa League. 
Social Media: 
âœˆï¸ Twitter - https://twitter.com/MrGeorgeBenson
âœˆï¸ Instagram - https://www.instagram.com/mrgeorgebenson/
âœˆï¸ Snapchat - https://www.snapchat.com/add/geobenno
3 Countries in 3 Days with Chelsea FC. On the Road episode 3 in Budapest for Vidi FC Away in the Europa League Group Stage. This is the Behind the scenes video where we fly into Munich and drive through Salzburg, Vienna and finally onto Budapest for the final 2018/19 Europa League Group Stage match against Vidi FC.</t>
  </si>
  <si>
    <t>['3 countries in 3 days', 'chelsea fc', 'chelsea fc travel', 'chelsea travel vlog', 'george benson', 'george benson vlogs', 'george benson travel vlog', 'chelsea unseen', 'chelsea v man city', 'chelsea match vlog', 'chelsea fc hungary', 'chelsea fc munich', 'chelsea fc europa league', 'chelsea fc champions league', 'champions league final 2012', 'champions league final munich', 'chelsea hazard', 'chelsea on the road', 'on the road', 'on the road travel']</t>
  </si>
  <si>
    <t>Zh6ScN8sHRc</t>
  </si>
  <si>
    <t>My Â£11,000 DISASTER...</t>
  </si>
  <si>
    <t>My 11000 DISASTER</t>
  </si>
  <si>
    <t>2018-12-10 16:00:05+00:00</t>
  </si>
  <si>
    <t>My Â£11,000 Disaster. Learning from Perspective and how important it is to not allow negative situations to fester as a result of a single negative event/ action. I am heading to Munich tomorrow and will be On The Road this week with Chelsea FC! Leave a comment if you're excited for Daily Vlogs returning this week!
Social Media: 
âœˆï¸ Twitter - https://twitter.com/MrGeorgeBenson
âœˆï¸ Instagram - https://www.instagram.com/mrgeorgebenson/
âœˆï¸ Snapchat - https://www.snapchat.com/add/geobenno</t>
  </si>
  <si>
    <t>['my Â£11000 disaster', 'george benson bali', 'george benson', 'george benson vlogs', 'perspective', 'george benson bike accident', 'george benson instagram', 'travel vlog', 'london', 'london vlog', 'london christmas', 'london 2019', 'london 2018', 'daily vlog', 'george benson daily vlog', 'george benson tilda', 'george benson girlfriend', 'hurderofbuffalo', 'bike accident', 'bali bike accident', 'george benson travel']</t>
  </si>
  <si>
    <t>_mFJ5AKiyKg</t>
  </si>
  <si>
    <t>CHELSEA vs MAN CITY 2-0 | INCREDIBLE CELEBRATIONS AND REACTIONS</t>
  </si>
  <si>
    <t>CHELSEA vs MAN CITY 20 INCREDIBLE CELEBRATIONS AND REACTIONS</t>
  </si>
  <si>
    <t>2018-12-09 18:22:17+00:00</t>
  </si>
  <si>
    <t>Chelsea vs Man City | Incredible Celebrations and Reactions - Chelsea vs Man City 2-0 home win at Stamford Bridge in the Premier League. Match reaction, goal reactions and more at Chelsea vs Man City. Great win for Chelsea and Tilda takes home our Christmas tree! 
Social Media: 
âœˆï¸ Tilda's Instagram - https://instagram.com/tildalinderholm
âœˆï¸ Twitter - https://twitter.com/MrGeorgeBenson
âœˆï¸ Instagram - https://www.instagram.com/mrgeorgebenson/
âœˆï¸ Snapchat - https://www.snapchat.com/add/geobenno
Chelsea vs Man City 2-0 | Incredible Celebrations and Reactions. Chelsea vs Man City 2-0 Kante and Luiz Goals. Match reaction to Chelsea vs Man City 2-0!</t>
  </si>
  <si>
    <t>['chelsea vs man city 2-0', 'incredible celebrations and reactions', 'chelsea vs man city', 'chelsea beat man city', 'chelsea vs man city highlights', 'chelsea vs man city goals', 'chelsea vs man city 2018', 'chelsea vs man city kante', 'chelsea vs man city david luiz', 'chelsea vs man city 2-0 kante luiz', 'kante goal man city', 'luiz goal man city', 'george benson', 'george benson chelsea', 'george benson football', 'chelsea match day vlog', 'chelsea christmas', 'chelsea highlights', 'chelsea fc']</t>
  </si>
  <si>
    <t>VflTl7ozaAo</t>
  </si>
  <si>
    <t>LONDON is BEAUTIFUL - WINTER PHOTOGRAPHY</t>
  </si>
  <si>
    <t>LONDON is BEAUTIFUL WINTER PHOTOGRAPHY</t>
  </si>
  <si>
    <t>2018-11-29 17:24:43+00:00</t>
  </si>
  <si>
    <t>London is Beautiful - Winter Photography 
Welcome to London. This morning Laurence Benson and I woke up early and got outside in the cold and fog to shoot Tower Bridge and London Bridge. What London area should we go to for the next video?
My Social Media: 
âœˆï¸ Twitter - https://twitter.com/MrGeorgeBenson
âœˆï¸ Instagram - https://www.instagram.com/mrgeorgebenson/
âœˆï¸ Snapchat - https://www.snapchat.com/add/geobenno</t>
  </si>
  <si>
    <t>['london', 'london is beautiful', 'winter photography', 'photography tips', 'photography', 'london photography', 'street photography', 'london tourism', 'tower of london', 'england', 'london bridge', 'brexit', 'london brexit', 'george benson london', 'george benson vlogs', 'george benson travel', 'george benson daily vlog', 'travel', 'go travel', 'adventure', 'travel london', 'funny london', 'things to do in london', 'monmouth coffee']</t>
  </si>
  <si>
    <t>uJP4x5UCZtY</t>
  </si>
  <si>
    <t>What 7 Years on YouTube Taught Me...</t>
  </si>
  <si>
    <t>What 7 Years on YouTube Taught Me</t>
  </si>
  <si>
    <t>2018-11-22 19:02:05+00:00</t>
  </si>
  <si>
    <t>What 7 Years on YouTube taught me. A little deep conversation about how I've been feeling and how Social Media and YouTube in particular have felt for me recently and since I started this in 2011. 
My Social Media: 
âœˆï¸ Website and Blog - http://itsgeorgebenson.com 
âœˆï¸ Twitter - https://twitter.com/MrGeorgeBenson
âœˆï¸ Instagram - https://www.instagram.com/mrgeorgebenson/
âœˆï¸ Snapchat - https://www.snapchat.com/add/geobenno</t>
  </si>
  <si>
    <t>['George Benson', 'George Benson Vlogs', 'georgebensonvlogs', 'travel vlog', 'travel videos', 'george benson instagram', 'mrgeorgebenson', 'george benson 2018', 'george benson social media', 'hurderofbuffalo', 'mental health', 'imposter syndrome', 'Youtube OG', '1 million subscribers']</t>
  </si>
  <si>
    <t>fARj_rw7ZbQ</t>
  </si>
  <si>
    <t>OFFICIAL CHELSEA FC FILM - BATE BORISOV EUROPA LEAGUE #Ontheroad</t>
  </si>
  <si>
    <t>OFFICIAL CHELSEA FC FILM BATE BORISOV EUROPA LEAGUE Ontheroad</t>
  </si>
  <si>
    <t>2018-11-10 20:04:25+00:00</t>
  </si>
  <si>
    <t>Official Chelsea FC Film - BATE Borisov Europa League #Ontheroad. I am delighted to have hosted this film in paid collaboration with Chelsea FC. Chelsea in Belarus, Bate Borisov away in the Europa league 2018/19. 
My Social Media: 
âœˆï¸ Website and Blog - http://itsgeorgebenson.com 
âœˆï¸ Twitter - https://twitter.com/MrGeorgeBenson
âœˆï¸ Instagram - https://www.instagram.com/mrgeorgebenson/
âœˆï¸ Snapchat - https://www.snapchat.com/add/geobenno</t>
  </si>
  <si>
    <t>['George Benson', 'George Benson Vlogs', 'georgebensonvlogs', 'travel vlog', 'travel videos', 'how to make travel videos', 'chelsea fc', 'football', 'chelsea fc on the road', 'ontheroad', 'official chelsea fc film', 'bate borisov away', 'Europa League', 'chelsea europa league', 'chelsea vs bate borisov', 'chelsea barcelona', 'chelsea 2018/19', 'chelsea fc film']</t>
  </si>
  <si>
    <t>wQfPo0VNvvs</t>
  </si>
  <si>
    <t>BATE BORISOV vs CHELSEA - BEHIND THE SCENES IN BELARUS EUROPA LEAGUE!</t>
  </si>
  <si>
    <t>BATE BORISOV vs CHELSEA BEHIND THE SCENES IN BELARUS EUROPA LEAGUE</t>
  </si>
  <si>
    <t>2018-11-08 16:46:53+00:00</t>
  </si>
  <si>
    <t>BATE BORISOV vs CHELSEA - BEHIND THE SCENES IN BELARUS! Europa League Group Stage game in Minsk, Belarus between BATE Borisov and Chelsea. Chelsea can qualify for the knockout stages with a win on Thursday night.
Follow Chelsea - https://www.facebook.com/chelseafc
Follow Life of Jord - https://www.youtube.com/thelifeofjord
Social Media: 
âœˆï¸ Twitter - https://twitter.com/MrGeorgeBenson
âœˆï¸ Instagram - https://www.instagram.com/mrgeorgebenson/
âœˆï¸ Snapchat - https://www.snapchat.com/add/geobenno
BATE Borisov vs Chelsea - Behind the scenes in Belarus Europa League. Chelsea travel to Minsk, Belarus for BATE Borisov away with a win taking Chelsea through to the knockout stages of the Europa League in 2019. Chelsea have won 3 out of 3 of their Europa League fixtures so far this season. 
I have travelled with Life of Jord to Minsk, Belarus to create a travel football piece in collaboration with Chelsea FC. We flew to Warsaw on Monday morning and on to Minsk in the afternoon. We've spent two days exploring the city and the full film will be posted on Friday after the match. COME ON YOU BLUES!</t>
  </si>
  <si>
    <t>['George Benson', 'George Benson Vlogs', 'georgebensonvlogs', 'chelsea fc', 'football', 'football vlog', 'chelsea vlog', 'chelsea europa league', 'bate borisov', 'bate borisov vs chelsea', 'chelsea away day', 'chelsea away vlog', 'chelsea belarus', 'belarus blues', 'chelsea bate borisov', 'minsk', 'minsk belarus', 'chelsea fc bate borisov', 'chelsea film', 'chelsea travel', 'chelsea fc travel', 'chelsea fc belarus', 'chelsea goals', 'chelsea europa league goals', 'chelsea europa league highlights', 'chelsea behind the scenes']</t>
  </si>
  <si>
    <t>YYhnFiNuakc</t>
  </si>
  <si>
    <t>2018 Mexican F1 Grand Prix | Hamilton 5th Championship and Armin Van Buuren</t>
  </si>
  <si>
    <t>2018 Mexican F1 Grand Prix Hamilton 5th Championship and Armin Van Buuren</t>
  </si>
  <si>
    <t>2018-11-01 14:50:51+00:00</t>
  </si>
  <si>
    <t>2018 Mexican Grand Prix F1 | Hamilton 5th Championship and Armin Van Buuren. George Benson Season 2 Episode 16. 2018 Mexican Grand Prix Race highlights and Armin Van Buuren. Thanks to Heineken for the Paddock Club 2018 Mexican Grand Prix Experience!
Social Media: 
âœˆï¸ Website and Blog - http://itsgeorgebenson.com 
âœˆï¸ Twitter - https://twitter.com/MrGeorgeBenson
âœˆï¸ Instagram - https://www.instagram.com/mrgeorgeben...
âœˆï¸ Snapchat - https://www.snapchat.com/add/geobenno
2018 Mexican F1 Grand Prix | Hamilton 5th Championship and Armin Van Buuren
2018 Mexican F1 Grand Prix | Hamilton 5th Championship and Armin Van Buuren
2018 Mexican F1 Grand Prix | Hamilton 5th Championship and Armin Van Buuren</t>
  </si>
  <si>
    <t>['George Benson', 'George Benson Vlogs', 'georgebensonvlogs', 'travel vlog', 'travel videos', 'how to make travel videos', 'F1 Grand Prix Mexico', 'Mexico Grand prix 2018', '2018 mexican grand prix F1', 'Hamilton donut', 'hamilton 5th world championship', 'max verstappen mexico grand prix', 'armin van buuren mexico', 'armin van buuren mexico grand prix', 'F1 Grand Prix highlights', '2018 mexico city', '2018 mexico city grand prix', 'lewis hamilton', 'lewis hamilton championship win', '2018 mexican grand prix vlog']</t>
  </si>
  <si>
    <t>XL0NbuJU5HU</t>
  </si>
  <si>
    <t>Mexico City FOOD and XOCHIMILCO EPIC TRIP | George Benson</t>
  </si>
  <si>
    <t>Mexico City FOOD and XOCHIMILCO EPIC TRIP George Benson</t>
  </si>
  <si>
    <t>2018-10-31 16:19:25+00:00</t>
  </si>
  <si>
    <t>Mexico City Food and Xochimilco Epic Trip | George Benson Vlogs Season 2 Episode 15. Exploring Xochimilco in a traditional Mexican Trajinera. Thanks to Heineken for another brilliant day in Mexico. Mexico Travel Vlog #3 will be the Mexico City F1 Grand Prix tomorrow!
My Social Media: 
âœˆï¸ Website and Blog - http://itsgeorgebenson.com 
âœˆï¸ Twitter - https://twitter.com/MrGeorgeBenson
âœˆï¸ Instagram - https://www.instagram.com/mrgeorgebenson/
âœˆï¸ Snapchat - https://www.snapchat.com/add/geobenno</t>
  </si>
  <si>
    <t>['George Benson', 'George Benson Vlogs', 'georgebensonvlogs', 'travel vlog', 'travel videos', 'how to make travel videos', 'mexico', 'mexico city', 'mexico city food', 'xochimilco', 'george benson mexico', 'mexico city grand prix', 'f1 mexico', 'f1 grand prix', 'lewis hamilton mexico', 'lewis hamilton world champion', 'max verstappen', 'mexico city trajinera', 'mexico music', 'mexican music']</t>
  </si>
  <si>
    <t>TLWyccxAb8c</t>
  </si>
  <si>
    <t>Welcome to Mexico City | RING WALKING Lucha Libres | George Benson</t>
  </si>
  <si>
    <t>Welcome to Mexico City RING WALKING Lucha Libres George Benson</t>
  </si>
  <si>
    <t>2018-10-28 16:10:13+00:00</t>
  </si>
  <si>
    <t>Welcome to Mexico City | Walk Out With Lucha Libres WRESTLERS | George Benson - Season 2, Episode 14. Travel video in Mexico City. 
My Social Media:  
âœˆï¸ Twitter - https://twitter.com/MrGeorgeBenson
âœˆï¸ Instagram - https://www.instagram.com/mrgeorgebenson/
âœˆï¸ Snapchat - https://www.snapchat.com/add/geobenno</t>
  </si>
  <si>
    <t>['George Benson', 'George Benson Vlogs', 'georgebensonvlogs', 'travel vlog', 'travel videos', 'how to make travel videos', 'mexico city', 'mexico travel vlog', 'mexico travel', 'mexico city vlog', 'lucha libres', 'mexico wrestling', 'mexico lucha libres', 'lucha libres fighting', 'mexico city things to do', 'top 10 mexico', 'top 10 mexico city', 'george benson travel vlogger', 'george benson travel mexico']</t>
  </si>
  <si>
    <t>tennVPZj_Yc</t>
  </si>
  <si>
    <t>Leaving TILDA For The First Time...</t>
  </si>
  <si>
    <t>Leaving TILDA For The First Time</t>
  </si>
  <si>
    <t>2018-10-26 15:23:18+00:00</t>
  </si>
  <si>
    <t>Leaving Tilda for the first time. George Benson Vlogs Season 2, Episode 13. Today I set off for Mexico City for the Formula 1 Grand Prix this weekend with Heineken. I will be there for 96 hours and will be Daily Vlogging my time there. I am very excited!
My Social Media: 
âœˆï¸ Website and Blog - http://itsgeorgebenson.com 
âœˆï¸ Twitter - https://twitter.com/MrGeorgeBenson
âœˆï¸ Instagram - https://www.instagram.com/mrgeorgebenson/
âœˆï¸ Snapchat - https://www.snapchat.com/add/geobenno</t>
  </si>
  <si>
    <t>['George Benson', 'George Benson Vlogs', 'georgebensonvlogs', 'travel vlog', 'travel videos', 'how to make travel videos', 'mexico city', 'mexico', 'mexico city f1', 'f1 grand prix', 'mexico city grand prix', 'mexico city f1 grand prix', 'lewis hamilton mexico city', 'lewis hamilton world championship', 'mexico city world championship', 'f1 heineken', 'heineken', 'george benson mexico', 'george benson travel vlogger']</t>
  </si>
  <si>
    <t>aKhCMzSScXQ</t>
  </si>
  <si>
    <t>AIK vs HAMMARBY IF - STOCKHOLM DERBY 2018</t>
  </si>
  <si>
    <t>AIK vs HAMMARBY IF STOCKHOLM DERBY 2018</t>
  </si>
  <si>
    <t>2018-09-24 16:00:28+00:00</t>
  </si>
  <si>
    <t>AIK vs HAMMARBY IF - Stockholm Derby. George Benson Vlogs Season 2, Episode 4. Huge top of the table Derby in Stockholm between AIK and Hammarby IF. My first Swedish Football game. The Derby!
Social Media: 
âœˆï¸ Tilda's Instagram - https://www.instagram.com/tildalinderholm/
âœˆï¸ Photography - https://www.instagram.com/georgebensonphoto/
âœˆï¸ Twitter - https://twitter.com/MrGeorgeBenson
âœˆï¸ Instagram - https://www.instagram.com/mrgeorgebenson/
âœˆï¸ Snapchat - https://www.snapchat.com/add/geobenno
AIK vs Hammarby IF - Stockholm Derby 2018. AIK vs Hammarby IF Highlights. AIK vs Hammarby IF 1-0 2018. AIK vs Hammarby IF Match day Vlog. Want to see more Vlogs here in Sweden? Type #BensonInSweden in the comments below.</t>
  </si>
  <si>
    <t>['George Benson', 'George Benson Vlogs', 'georgebensonvlogs', 'travel vlog', 'travel videos', 'how to make travel videos', 'aik', 'aik vs hammarby', 'stockholm derby', 'stockholm football', 'aik derby', 'aik stockholm derby', 'aik fans', 'aik football fans', 'hammarby football fans', 'aik hammarby 1-0', 'aik hammarby 2018', 'aik hammarby', 'aik v hammarby highlights', 'aik v hammarby goals', 'aik vlog', 'aik football vlog', 'hammarbuy football vlog', 'sweden', 'stockholm sweden', 'sweden vlog', 'sweden football']</t>
  </si>
  <si>
    <t>al70_6zv1jA</t>
  </si>
  <si>
    <t>The Changing of the Seasons - George Benson 2.0</t>
  </si>
  <si>
    <t>The Changing of the Seasons George Benson 20</t>
  </si>
  <si>
    <t>2018-09-15 10:04:48+00:00</t>
  </si>
  <si>
    <t>Let's talk about the Changing of the Seasons - Indecisiveness and poor work ethic have stopped me putting out content for far too long. I'm about to change that. George Benson 2.0
Tilda's Instagram: https://www.instagram.com/tildalinderholm
My Social Media: 
âœˆï¸ Website and Blog - http://itsgeorgebenson.com 
âœˆï¸ Twitter - https://twitter.com/MrGeorgeBenson
âœˆï¸ Instagram - https://www.instagram.com/mrgeorgebenson/
âœˆï¸ Snapchat - https://www.snapchat.com/add/geobenno</t>
  </si>
  <si>
    <t>['George Benson', 'George Benson Vlogs', 'georgebensonvlogs', 'george benson newbury', 'george benson vlogger', 'george benson 2.0', 'geroge benson travel', 'george benson travel vlog', 'how to make travel videos', 'how to make travel vlogs', 'george benson tilda', 'tilda linderholm', 'george benson girlfriend']</t>
  </si>
  <si>
    <t>jybYH9YRpx8</t>
  </si>
  <si>
    <t>GEORGE BENSON VLOGS DELETED.</t>
  </si>
  <si>
    <t>GEORGE BENSON VLOGS DELETED</t>
  </si>
  <si>
    <t>2018-09-11 18:51:10+00:00</t>
  </si>
  <si>
    <t>So I Actually deleted my YouTube Channel. My former Vlog Channel has been removed and all the old videos will soon be uploaded to a new Facebook page. 
My Social Media: 
âœˆï¸ Website and Blog - http://itsgeorgebenson.com 
âœˆï¸ Twitter - https://twitter.com/MrGeorgeBenson
âœˆï¸ Instagram - https://www.instagram.com/mrgeorgebenson/
âœˆï¸ Snapchat - https://www.snapchat.com/add/geobenno</t>
  </si>
  <si>
    <t>['George Benson', 'George Benson Vlogs', 'hurderofbuffalo', 'george benson travel', 'george benson vlogger', 'deleting youtube channel', 'youtube deletes channel', 'deleting channel']</t>
  </si>
  <si>
    <t>d9X84TvfymM</t>
  </si>
  <si>
    <t>KSI V LOGAN PAUL, 4 MILLION vs 4,000...</t>
  </si>
  <si>
    <t>KSI V LOGAN PAUL 4 MILLION vs 4000</t>
  </si>
  <si>
    <t>2018-08-28 19:09:23+00:00</t>
  </si>
  <si>
    <t>KSI v Logan Paul Boxing Fight ended in a draw. But what a huge step for YouTube taking over Mainstream media. Here is my take on the KSI v Logan Paul Boxing Fight and a look back on my YouTube journey with videos with 4 million views and some with only 4,000. 
My Social Media: 
âœˆï¸ Website and Blog - http://itsgeorgebenson.com 
âœˆï¸ Twitter - https://twitter.com/MrGeorgeBenson
âœˆï¸ Instagram - https://www.instagram.com/mrgeorgebenson/
âœˆï¸ Snapchat - https://www.snapchat.com/add/geobenno</t>
  </si>
  <si>
    <t>['George Benson', 'George Benson Vlogs', 'georgebensonvlogs', 'ksi v logan paul', 'ksi logan paul fight', 'ksi logan paul boxing', 'ksi boxing', 'logan paul boxing', 'ksi logan paul draw', 'ksi v logan paul boxing fight', 'george benson hurderofbuffalo', 'boxing', 'youtube journey', 'george benson girlfriend']</t>
  </si>
  <si>
    <t>1daGvujirCc</t>
  </si>
  <si>
    <t>MY 2018/19 PREMIER LEAGUE PREDICTIONS</t>
  </si>
  <si>
    <t>MY 201819 PREMIER LEAGUE PREDICTIONS</t>
  </si>
  <si>
    <t>2018-08-10 18:22:36+00:00</t>
  </si>
  <si>
    <t>My 2018/19 Premier League Predictions. The Premier League is back and here are my 2018/19 Premier League Predictions. Let me know your 2018/19 Premier League Predictions in the comment section below! COME ON CHELSEA!
QATAR INSTA GIVEAWAY: https://www.instagram.com/p/BmRQeXIDl-v/?taken-by=mrgeorgebenson
My Social Media: 
âœˆï¸ Website and Blog - http://itsgeorgebenson.com 
âœˆï¸ Twitter - https://twitter.com/MrGeorgeBenson
âœˆï¸ Instagram - https://www.instagram.com/mrgeorgebenson/
âœˆï¸ Snapchat - https://www.snapchat.com/add/geobenno
My 2018/19 Premier League Predictions. These are just my 2018/19 Premier League predictions, be sure to let me know yours in the comment section below.</t>
  </si>
  <si>
    <t>['George Benson', 'George Benson Vlogs', 'chelsea fc', 'football', 'football youtuber', 'matchday vlog', 'chelsea vlog', 'my 2018/19 premier league predictions', 'premier league predictions', 'predictions premier league', '2018 premier league predictions', 'chelsea 2018/19', 'liverpool 2018/19']</t>
  </si>
  <si>
    <t>Ub2dCAxAH0A</t>
  </si>
  <si>
    <t>Community Shield CHELSEA v MANCHESTER CITY 2018</t>
  </si>
  <si>
    <t>2018-08-07 19:08:13+00:00</t>
  </si>
  <si>
    <t>The 2018 Community Shield Chelsea v Manchester City 2018. What do Chelsea need to challenge Manchester City in the 2018/2019 Premier League season?  
My Social Media: 
âœˆï¸ Website and Blog - http://itsgeorgebenson.com 
âœˆï¸ Twitter - https://twitter.com/MrGeorgeBenson
âœˆï¸ Instagram - https://www.instagram.com/mrgeorgebenson/
âœˆï¸ Snapchat - https://www.snapchat.com/add/geobenno</t>
  </si>
  <si>
    <t>['George Benson', 'George Benson Vlogs', 'georgebensonvlogs', 'travel vlog', 'travel videos', 'how to make travel videos', 'chelsea v manchester city', 'community shield', 'community shield 2018', 'community shield chelsea v manchester city']</t>
  </si>
  <si>
    <t>OGN7--rA3Ho</t>
  </si>
  <si>
    <t>Understanding This Will Change Your Life</t>
  </si>
  <si>
    <t>2018-07-27 15:28:24+00:00</t>
  </si>
  <si>
    <t>July 26th 2018. Today we talk about the ripple effect of making a big life decision based off of the feedback from the YouTube Money -  'Value of Money' video earlier in the week. Here it is if you haven't seen it: https://www.youtube.com/watch?v=ts0pl3vejQQ
Jesse Pham - http://www.instagram.com/jessepham
Tilda - http://www.instagram.com/tildalinderholm
My Social Media: 
âœˆï¸ Website and Blog - http://itsgeorgebenson.com 
âœˆï¸ Twitter - https://twitter.com/MrGeorgeBenson
âœˆï¸ Instagram - https://www.instagram.com/mrgeorgebenson/
âœˆï¸ Snapchat - https://www.snapchat.com/add/geobenno</t>
  </si>
  <si>
    <t>['George Benson', 'George Benson Vlogs', 'georgebensonvlogs', 'travel vlog', 'travel videos', 'how to make travel videos', 'the ripple effect', 'life changing', 'george benson travel', 'george benson vlogger', 'george benson newbury', 'hungerford', 'newbury', 'tilda linderholm']</t>
  </si>
  <si>
    <t>QfiBd-z43Ic</t>
  </si>
  <si>
    <t>I get Drunk Sometimes... NORWAY NATIONAL DAY 2018!</t>
  </si>
  <si>
    <t>I get Drunk Sometimes NORWAY NATIONAL DAY 2018</t>
  </si>
  <si>
    <t>2018-07-25 16:39:33+00:00</t>
  </si>
  <si>
    <t>Norway National Day 2018 with friends in Oslo, Norway. National Day is once a year on May 17th and I had a fun one this year with my friends! 
My Social Media: 
âœˆï¸ Website and Blog - http://itsgeorgebenson.com 
âœˆï¸ Twitter - https://twitter.com/MrGeorgeBenson
âœˆï¸ Instagram - https://www.instagram.com/mrgeorgebenson/
âœˆï¸ Snapchat - https://www.snapchat.com/add/geobenno</t>
  </si>
  <si>
    <t>['George Benson', 'George Benson Vlogs', 'georgebensonvlogs', 'travel vlog', 'travel videos', 'how to make travel videos', 'norway', 'oslo', 'norway national day', 'norway national day party', 'norway national day 2018', 'norway 2018', 'oslo 2018', 'holmenkollen hotel norway']</t>
  </si>
  <si>
    <t>eOcPibVRj3U</t>
  </si>
  <si>
    <t>QATAR WORLD CUP 2022 - BEHIND THE SCENES</t>
  </si>
  <si>
    <t>QATAR WORLD CUP 2022 BEHIND THE SCENES</t>
  </si>
  <si>
    <t>2018-07-23 18:34:27+00:00</t>
  </si>
  <si>
    <t>Qatar World Cup 2022 - Behind the Scenes. Welcome to #Roadto2022! I am in Qatar showing you guys some things you can expect to do here come the Qatar World Cup 2022. We do some of the best activities Doha has to offer and can't wait for Qatar World Cup 2022! 
Thanks to:  https://www.instagram.com/roadto2022/ and https://www.instagram.com/visitqatar/ alongside https://www.instagram.com/inflowsummits/ for making this trip so memorable! 
Follow Tilda Here: https://www.instagram.com/tildalinderholm/
Follow Selim Here: https://www.instagram.com/selimbayraktarr/
Follow Johnny Here: https://www.instagram.com/onestep4ward/
Follow Chaby Here: https://www.instagram.com/chabyhan/
My Social Media: 
âœˆï¸ Website and Blog - http://itsgeorgebenson.com 
âœˆï¸ Twitter - https://twitter.com/MrGeorgeBenson
âœˆï¸ Instagram - https://www.instagram.com/mrgeorgebenson/
âœˆï¸ Snapchat - https://www.snapchat.com/add/geobenno
Qatar World Cup 2022 - Behind the scenes. The road to Qatar World Cup 2022 has began and I will be here to document the journey every step of the way. Be sure to leave any questions you have about Qatar World Cup 2022 and I will be sure to get you all the best answers I possibly can along the road to 2022!</t>
  </si>
  <si>
    <t>['George Benson', 'George Benson Vlogs', 'georgebensonvlogs', 'travel vlog', 'travel videos', 'how to make travel videos', 'qatar 2022', 'road to 2022', 'qatar world cup', 'qatar world cup 2022', 'what to do in qatar', 'things to do in qatar', 'qatar world cup stadiums', 'qatar 2022 world cup stadiums', 'world cup final', 'world cup russia', 'england world cup', 'qatar world cup construction', 'workers 2022 world cup', 'workers qatar 2022', 'qatar world cup 2022 - behind the scenes', 'qatar behind the scenes']</t>
  </si>
  <si>
    <t>aSxMzbRLYvw</t>
  </si>
  <si>
    <t>UCXsQlHGuoWqukC9vz-uonrg</t>
  </si>
  <si>
    <t>Istanbul Fake Market Spree!</t>
  </si>
  <si>
    <t>Istanbul Fake Market Spree</t>
  </si>
  <si>
    <t>2022-07-17 01:00:47+00:00</t>
  </si>
  <si>
    <t>Today, we're out here in Istanbul, Turkey haggling at the Kadikoy Market for items such as Jordan, Yeezy, Off-White, Louis Vuitton x Nike, Hublot and much more! So come along and enjoy the ride!
_____________________________________________________________x000D_
â™¥Support the Hustle!_x000D_
_x000D_
âœ”Become a Collin Abroadcast Member here!:_x000D_
_x000D_
https://www.youtube.com/channel/UCXsQlHGuoWqukC9vz-uonrg/join_x000D_
_x000D_
_x000D_
âœ”PATREON:              Collin Abroadcast (Love you guys, thanks!)_x000D_
                                    https://www.patreon.com/CollinAbroadcast_x000D_
_x000D_
âœ”INSTAGRAM:       collinabroadcast _x000D_
                                  https://instagram.com/collinabroadcast/_x000D_
                                   _x000D_
âœ”SNAPCHAT:          rockafur_x000D_
                                   https://snapchat.com/add/rockafur_x000D_
_x000D_
âœ”TWITTER:              @Collinsphere_x000D_
                                   https://twitter.com/Collinsphere_x000D_
_x000D_
âœ”FACEBOOK:          Collin Abroadcast_x000D_
                                  https://www.facebook.com/CollinAbroadcast/_x000D_
___________________________________________________________________x000D_
_x000D_
_x000D_
â–º Previous video: Izmir Fake Bazaar Bonanza!
https://youtu.be/sA6xQMDlNAc
Greece Island Market Spree!
https://youtu.be/ppymyJq1SmI
Zanzibar Fake Market Spree!
https://youtu.be/8DjaOp4a0_Q
Bargaining for Absolutely Everything! Tanzania - 24 Hours
https://youtu.be/ua7tPLeK54M
 Kenya Flea Market Spree!
https://youtu.be/Aoq9hat-kZs
Morocco Fake Market Spree!
https://youtu.be/3MJC-qSUY1M
Casablanca Bargain Bazaar Bonanza!
https://youtu.be/f09ujXktKYo
 Istanbul City Market Spree!
https://youtu.be/ZW1ASNupuQc
Egypt Bargain Market Escapade!
https://youtu.be/sxBxbct5v_0
Egypt Fake Bazaar Bonanza!
https://youtu.be/Gdea_gHYlMY
 Top 4 Negotiations of All-Time!
https://youtu.be/STMDv232das
England Fake Market Spree!
https://youtu.be/OgjrE2_csIg
Bargaining for Absolutely Everything! Bangladesh - 24 Hours
https://youtu.be/xonYdf16tJ0
Worldwide Fake Market Bonanza! (Unseen Bargains)
https://youtu.be/DM-IGYV8yjU
Dubai Fake Market Bonanza!
https://youtu.be/anhnaL9j5zk
Laos Fake Night Market Spree!
https://youtu.be/e-D84MLSpuI
Beijing Fake Market Spree 2!
https://youtu.be/FV1pzW9lnXU
Cambodia Fake Market Spree!
https://youtu.be/U2PTSkKME6s
 Bargaining for Absolutely Everything! India - 24 Hours
https://youtu.be/pzR35RltMVQ
 Seoul Fake Market Spree!
https://youtu.be/rHELCR_TDwU
Bangkok Fake Night Bazaar Spree!
https://youtu.be/52FQpCYllrM
 -Bangkok Fake Market Bonanza!
https://youtu.be/bkXEFa0J3us
New York City Fake Market Spree!
https://youtu.be/c96kcMNDnEE
Los Angeles Fake Market Spree!
https://youtu.be/H1vqqgWYkkU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-Help the channel and use this link for a 30 Day Free Trial of EpidemicSound (where I get most of my music):
http://share.epidemicsound.com/Abroad...
â€œThe Loopâ€ licensed via Music Vine: BEAVUHFIZXKGPYWS
â€œSneak Inâ€ licensed via Music Vine: FUV4KRN11WHJSFGM
â€œOn Tiptoesâ€ licensed via Music Vine: 4U9OKCNVOT65SNTG
â€œCotton Toysâ€ licensed via Music Vine: M6EFYNSV56HADMST
â€œThe Incidentâ€ licensed via Music Vine: HDNTWAZT5FUSZMUN
â€œGossipâ€ licensed via Music Vine: 3U7JXYNYYOWGQPNP
â€œGonzoâ€ licensed via Music Vine: OMROAGK1MLCBH5EG
#Istanbul #Turkey #FakeMarket</t>
  </si>
  <si>
    <t>sA6xQMDlNAc</t>
  </si>
  <si>
    <t>Izmir Fake Bazaar Bonanza!</t>
  </si>
  <si>
    <t>Izmir Fake Bazaar Bonanza</t>
  </si>
  <si>
    <t>2022-05-29 21:59:47+00:00</t>
  </si>
  <si>
    <t>Today, we're out in Izmir, Turkey as we hit up the biggest bazaar in town! Watch as we haggle for a ton of hype gear such as Yeezy, The North Face x Gucci, Jordan, Off-White, Palm Angels, Moncler, Dior and much for! So come along and enjoy the ride!
-Thanks to @A Stupid Tourist  for coming along on this market hunt!
 Go show him some love and subscribe to his channel! 
(and watch our livestream of this video)
00:00-01:25 Welcome!
01:26-22:26 Kemeralti Bazaar Bargaining!
22:27-31:29 Bonus Round (w/ A Stupid Tourist)!
_________________________________________________________________x000D_
â™¥Support the Hustle!
âœ”Become a Collin Abroadcast Member here!:
https://www.youtube.com/channel/UCXsQlHGuoWqukC9vz-uonrg/join
âœ”PATREON:              Collin Abroadcast (Love you guys, thanks!)
                                    https://www.patreon.com/CollinAbroadcast
âœ”INSTAGRAM:       collinabroadcast 
                                  https://instagram.com/collinabroadcast/
âœ”SNAPCHAT:          rockafur
                                   https://snapchat.com/add/rockafur
âœ”TWITTER:              @CollinAbroadcst
                                   https://twitter.com/CollinAbroadcst
âœ”FACEBOOK:          Collin Abroadcast
                                  https://www.facebook.com/CollinAbroadcast/
__________________________________________________________________
â–º Previous video: Greece Island Market Spree!
https://youtu.be/ppymyJq1SmI
Zanzibar Fake Market Spree!
https://youtu.be/8DjaOp4a0_Q
Bargaining for Absolutely Everything! Tanzania - 24 Hours
https://youtu.be/ua7tPLeK54M
 Kenya Flea Market Spree!
https://youtu.be/Aoq9hat-kZs
Morocco Fake Market Spree!
https://youtu.be/3MJC-qSUY1M
Casablanca Bargain Bazaar Bonanza!
https://youtu.be/f09ujXktKYo
 Istanbul City Market Spree!
https://youtu.be/ZW1ASNupuQc
Egypt Bargain Market Escapade!
https://youtu.be/sxBxbct5v_0
Egypt Fake Bazaar Bonanza!
https://youtu.be/Gdea_gHYlMY
 Top 4 Negotiations of All-Time!
https://youtu.be/STMDv232das
England Fake Market Spree!
https://youtu.be/OgjrE2_csIg
Bargaining for Absolutely Everything! Bangladesh - 24 Hours
https://youtu.be/xonYdf16tJ0
Worldwide Fake Market Bonanza! (Unseen Bargains)
https://youtu.be/DM-IGYV8yjU
Dubai Fake Market Bonanza!
https://youtu.be/anhnaL9j5zk
Laos Fake Night Market Spree!
https://youtu.be/e-D84MLSpuI
Beijing Fake Market Spree 2!
https://youtu.be/FV1pzW9lnXU
Cambodia Fake Market Spree!
https://youtu.be/U2PTSkKME6s
 Bargaining for Absolutely Everything! India - 24 Hours
https://youtu.be/pzR35RltMVQ
 Seoul Fake Market Spree!
https://youtu.be/rHELCR_TDwU
Bangkok Fake Night Bazaar Spree!
https://youtu.be/52FQpCYllrM
 -Bangkok Fake Market Bonanza!
https://youtu.be/bkXEFa0J3us
New York City Fake Market Spree!
https://youtu.be/c96kcMNDnEE
Los Angeles Fake Market Spree!
https://youtu.be/H1vqqgWYkkU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-Help the channel and use this link for a 30 Day Free Trial of EpidemicSound (where I get most of my music):
http://share.epidemicsound.com/Abroadcast
Music Vine Auto Clear Codes:
â€œSilverâ€ licensed via Music Vine: MINSLFDOVAYKZCGJ
â€œBraveâ€ licensed via Music Vine: HLNRAUGVMJESTPFD
â€œChicâ€ licensed via Music Vine: EZKYUCIOBSWXNTQP_x000D_
#Izmir #Turkey #FakeMarket</t>
  </si>
  <si>
    <t>ppymyJq1SmI</t>
  </si>
  <si>
    <t>Greece Island Market Spree!</t>
  </si>
  <si>
    <t>Greece Island Market Spree</t>
  </si>
  <si>
    <t>2022-04-06 20:15:01+00:00</t>
  </si>
  <si>
    <t>Today, we're out in Greece as I take you to multiple cities and islands to adventure on and hustle for all the greatest gear! We start out in Athens then go to Crete Island, Mykonos, Syros and then end at Santorini! It's a proper adventure as we bargain for Yeezy, Air Jordan, Moncler, Fjallraven Kanken and much more! So grab some popcorn because we're just gonna go-go-go! Come along and enjoy the ride!
-Thanks to @Food X Bert  for coming along to these islands! 
 Go show him some love and subscribe to his channel!
00:00-26:49 Athens
26:50-41:44 Crete Island (Chania)
41:45-46:26 Crete Island (Heraklion)
46:27-1:03:37 Mykonos Island
1:03:38-1:11:22 Syros Island
1:11:23-1:20:59 Santorini Island
------------------------------------------------------------------------
_x000D_
â™¥Support the Hustle!_x000D_
_x000D_
âœ”Become a Collin Abroadcast Member here!:_x000D_
_x000D_
https://www.youtube.com/channel/UCXsQlHGuoWqukC9vz-uonrg/join_x000D_
_x000D_
_x000D_
âœ”PATREON:              Collin Abroadcast (Love you guys, thanks!)_x000D_
                                    https://www.patreon.com/CollinAbroadcast_x000D_
_x000D_
âœ”INSTAGRAM:       collinabroadcast _x000D_
                                  https://instagram.com/collinabroadcast/_x000D_
                                   _x000D_
âœ”SNAPCHAT:          rockafur_x000D_
                                   https://snapchat.com/add/rockafur_x000D_
_x000D_
âœ”TWITTER:              @CollinAbroadcst_x000D_
                                   https://twitter.com/CollinAbroadcst_x000D_
_x000D_
âœ”FACEBOOK:          Collin Abroadcast_x000D_
                                  https://www.facebook.com/CollinAbroadcast/_x000D_
___________________________________________________________________x000D_
_x000D_
â–º Previous video: Zanzibar Fake Market Spree!
https://youtu.be/8DjaOp4a0_Q
Bargaining for Absolutely Everything! Tanzania - 24 Hours
https://youtu.be/ua7tPLeK54M
 Kenya Flea Market Spree!
https://youtu.be/Aoq9hat-kZs
Morocco Fake Market Spree!
https://youtu.be/3MJC-qSUY1M
Casablanca Bargain Bazaar Bonanza!
https://youtu.be/f09ujXktKYo
 Istanbul City Market Spree!
https://youtu.be/ZW1ASNupuQc
Egypt Bargain Market Escapade!
https://youtu.be/sxBxbct5v_0
Egypt Fake Bazaar Bonanza!
https://youtu.be/Gdea_gHYlMY
 Top 4 Negotiations of All-Time!
https://youtu.be/STMDv232das
England Fake Market Spree!
https://youtu.be/OgjrE2_csIg
Bargaining for Absolutely Everything! Bangladesh - 24 Hours
https://youtu.be/xonYdf16tJ0
Worldwide Fake Market Bonanza! (Unseen Bargains)
https://youtu.be/DM-IGYV8yjU
Dubai Fake Market Bonanza!
https://youtu.be/anhnaL9j5zk
Laos Fake Night Market Spree!
https://youtu.be/e-D84MLSpuI
Beijing Fake Market Spree 2!
https://youtu.be/FV1pzW9lnXU
Cambodia Fake Market Spree!
https://youtu.be/U2PTSkKME6s
 Bargaining for Absolutely Everything! India - 24 Hours
https://youtu.be/pzR35RltMVQ
 Seoul Fake Market Spree!
https://youtu.be/rHELCR_TDwU
Bangkok Fake Night Bazaar Spree!
https://youtu.be/52FQpCYllrM
 -Bangkok Fake Market Bonanza!
https://youtu.be/bkXEFa0J3us
New York City Fake Market Spree!
https://youtu.be/c96kcMNDnEE
Los Angeles Fake Market Spree!
https://youtu.be/H1vqqgWYkkU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https://youtu.be/KK8pvptAA6Q_x000D_
_x000D_
-Help the channel and use this link for a 30 Day Free Trial of EpidemicSound (where I get most of my music):_x000D_
http://share.epidemicsound.com/Abroadcast
-Soundstripe Codes: 
K6Y8HY9ALTXHQACP
4GGRCH55PEOJRLYT
IRTYMIKPE7HBHS9W
5IDPTERLS3RR1CQW
HRNR0MGMRVDSHD4H
#Athens #Mykonos #Santorini</t>
  </si>
  <si>
    <t>['greece', 'fake market', 'Colin Abroad', 'Collin Abroadcast', 'hypebeast', 'bazaar', 'bargain', 'Fake markets', 'bargaining', 'Colin Abroadcast', 'Colin Broadcast', 'replica', 'counterfeit', 'fake', 'travel vlog', 'black market', 'sneakers', 'shopping', 'vlog', 'fashion', 'designer', 'shopping spree', 'travel', 'louis vuitton', 'Travel Advice', 'Moncler', 'athens', 'mykonos', 'santorini', 'syros', 'air jordan 1', 'yeezy', 'nmd', 'Fjallraven', 'athens flea market', 'crete greece', 'crete', 'chania crete', 'heraklion', 'ray ban', 'greece travel guide', 'greece travel', 'greece islands']</t>
  </si>
  <si>
    <t>8DjaOp4a0_Q</t>
  </si>
  <si>
    <t>Zanzibar Fake Market Spree!</t>
  </si>
  <si>
    <t>Zanzibar Fake Market Spree</t>
  </si>
  <si>
    <t>2021-10-09 20:52:01+00:00</t>
  </si>
  <si>
    <t>Out in Zanzibar, Tanzania, we head to the fake market to cop deals on a bunch of hype gear such NBA Jerseys, Gucci, Nike, Adidas and a whole soccer fit (and much more)! So come along and enjoy the ride! Let's get some crazy deals!
----------------------------------------------------------------------------------------------
Subscribe to my other channels:
-Collin Abroadcast Bargains (Breakdowns): https://youtu.be/u3b8cQAwfxA
-ABROAD|CAST (Adventure):
https://youtu.be/MZtIOEQxLLY
__________________________________________________________________x000D_
â™¥Support the Hustle!_x000D_
_x000D_
âœ”Become a Collin Abroadcast Member here!:_x000D_
_x000D_
https://www.youtube.com/channel/UCXsQlHGuoWqukC9vz-uonrg/join_x000D_
_x000D_
_x000D_
âœ”PATREON:              Collin Abroadcast (Love you guys, thanks!)_x000D_
                                    https://www.patreon.com/CollinAbroadcast_x000D_
_x000D_
âœ”INSTAGRAM:       collinabroadcast _x000D_
                                  https://instagram.com/collinabroadcast/_x000D_
                                   _x000D_
âœ”SNAPCHAT:          rockafur_x000D_
                                   https://snapchat.com/add/rockafur_x000D_
_x000D_
âœ”TWITTER:              @CollinSphere_x000D_
                                   https://twitter.com/CollinSphere_x000D_
_x000D_
âœ”FACEBOOK:          Collin Abroadcast_x000D_
                                  https://www.facebook.com/CollinAbroadcast/_x000D_
___________________________________________________________________x000D_
_x000D_
â–º Previous video:
Bargaining for Absolutely Everything! Tanzania - 24 Hours
https://youtu.be/ua7tPLeK54M
 Kenya Flea Market Spree!
https://youtu.be/Aoq9hat-kZs
Morocco Fake Market Spree!
https://youtu.be/3MJC-qSUY1M
Casablanca Bargain Bazaar Bonanza!
https://youtu.be/f09ujXktKYo
 Istanbul City Market Spree!
https://youtu.be/ZW1ASNupuQc
Egypt Bargain Market Escapade!
https://youtu.be/sxBxbct5v_0
Egypt Fake Bazaar Bonanza!
https://youtu.be/Gdea_gHYlMY
 Top 4 Negotiations of All-Time!
https://youtu.be/STMDv232das
England Fake Market Spree!
https://youtu.be/OgjrE2_csIg
Bargaining for Absolutely Everything! Bangladesh - 24 Hours
https://youtu.be/xonYdf16tJ0
Worldwide Fake Market Bonanza! (Unseen Bargains)
https://youtu.be/DM-IGYV8yjU
Dubai Fake Market Bonanza!
https://youtu.be/anhnaL9j5zk
Laos Fake Night Market Spree!
https://youtu.be/e-D84MLSpuI
Beijing Fake Market Spree 2!
https://youtu.be/FV1pzW9lnXU
Cambodia Fake Market Spree!
https://youtu.be/U2PTSkKME6s
 Bargaining for Absolutely Everything! India - 24 Hours
https://youtu.be/pzR35RltMVQ
 Seoul Fake Market Spree!
https://youtu.be/rHELCR_TDwU
Bangkok Fake Night Bazaar Spree!
https://youtu.be/52FQpCYllrM
 -Bangkok Fake Market Bonanza!
https://youtu.be/bkXEFa0J3us
New York City Fake Market Spree!
https://youtu.be/c96kcMNDnEE
Los Angeles Fake Market Spree!
https://youtu.be/H1vqqgWYkkU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-Help the channel and use this link for a 30 Day Free Trial of EpidemicSound (where I get most of my music):
http://share.epidemicsound.com/Abroadcast
--ALL music in this video is licensed through their respective royalty free platforms (4-5 different sites) 
Please email me if you need proof of license.
#Zanzibar #Tanzania #FakeMarket</t>
  </si>
  <si>
    <t>['fake market', 'Colin Abroad', 'Collin Abroadcast', 'hypebeast', 'bazaar', 'bargain', 'Fake markets', 'bargaining', 'Colin Abroadcast', 'Colin Broadcast', 'counterfeit', 'fake', 'designer haul', 'travel vlog', 'black market', 'sneakers', 'shopping', 'fashion', 'shopping spree', 'travel', 'shop', 'GH5', 'Africa', 'abroadcast', 'abroadcast.com', 'Tanzania', 'Adidas', 'fake markets', 'fake market spree', 'Sony A7S', 'Zanzibar', 'Gucci', 'Fila', 'Nike', 'adidas adizero', 'NBA jersey', 'Lebron James', 'Kobe Bryant', 'zanzibar island', 'darajani market', 'stone town zanzibar']</t>
  </si>
  <si>
    <t>ua7tPLeK54M</t>
  </si>
  <si>
    <t>Bargaining for Absolutely Everything! Tanzania - 24 Hours</t>
  </si>
  <si>
    <t>Bargaining for Absolutely Everything Tanzania 24 Hours</t>
  </si>
  <si>
    <t>2021-08-31 18:11:37+00:00</t>
  </si>
  <si>
    <t>Out in Dar es Salaam, Tanzania, I decided to hit the streets and bargain for absolutely everything! For 24 hours straight, I bargain for things like a taxi, hotel room, products and the markets and even food! This is honestly one of my wildest excursions yet! Still can't believe this all happened. Check it out!
------------------------------------------------------------------------------------------------------------------
-How I was stuck in Egypt for 5 months! 
https://abroadcast.com/stuck-in-egypt/
Arrival to the City! (getting off the ferry)- 00:00-00:49
Haggling for a Taxi!-  00:50-02:45
Haggling for a Hotel room!- 02:45-06:47
Street Shopping!- 06:48-09:58
The Market!- 09:59-15:18
Nighttime Adventure!- 15:19-25:48
Street Shopping! (next day)- 25:49-30:30
__________________________________________________________________x000D_
â™¥Support the Hustle!_x000D_
_x000D_
âœ”Become a Collin Abroadcast Member here!:_x000D_
_x000D_
https://www.youtube.com/channel/UCXsQlHGuoWqukC9vz-uonrg/join_x000D_
_x000D_
_x000D_
âœ”PATREON:              Collin Abroadcast (Love you guys, thanks!)_x000D_
                                    https://www.patreon.com/CollinAbroadcast_x000D_
_x000D_
âœ”INSTAGRAM:       collinabroadcast _x000D_
                                  https://instagram.com/collinabroadcast/_x000D_
                                   _x000D_
âœ”SNAPCHAT:          rockafur_x000D_
                                   https://snapchat.com/add/rockafur_x000D_
_x000D_
âœ”TWITTER:              @CollinAbroadcst_x000D_
                                   https://twitter.com/CollinAbroadcst_x000D_
_x000D_
âœ”FACEBOOK:          Collin Abroadcast_x000D_
                                  https://www.facebook.com/CollinAbroadcast/_x000D_
___________________________________________________________________x000D_
_x000D_
â–º Previous video: Kenya Flea Market Spree!
https://youtu.be/Aoq9hat-kZs
Morocco Fake Market Spree!
https://youtu.be/3MJC-qSUY1M
Casablanca Bargain Bazaar Bonanza!
https://youtu.be/f09ujXktKYo
 Istanbul City Market Spree!
https://youtu.be/ZW1ASNupuQc
Egypt Bargain Market Escapade!
https://youtu.be/sxBxbct5v_0
Egypt Fake Bazaar Bonanza!
https://youtu.be/Gdea_gHYlMY
 Top 4 Negotiations of All-Time!
https://youtu.be/STMDv232das
England Fake Market Spree!
https://youtu.be/OgjrE2_csIg
Bargaining for Absolutely Everything! Bangladesh - 24 Hours
https://youtu.be/xonYdf16tJ0
Worldwide Fake Market Bonanza! (Unseen Bargains)
https://youtu.be/DM-IGYV8yjU
Dubai Fake Market Bonanza!
https://youtu.be/anhnaL9j5zk
Laos Fake Night Market Spree!
https://youtu.be/e-D84MLSpuI
Beijing Fake Market Spree 2!
https://youtu.be/FV1pzW9lnXU
Cambodia Fake Market Spree!
https://youtu.be/U2PTSkKME6s
 Bargaining for Absolutely Everything! India - 24 Hours
https://youtu.be/pzR35RltMVQ
 Seoul Fake Market Spree!
https://youtu.be/rHELCR_TDwU
Bangkok Fake Night Bazaar Spree!
https://youtu.be/52FQpCYllrM
 -Bangkok Fake Market Bonanza!
https://youtu.be/bkXEFa0J3us
New York City Fake Market Spree!
https://youtu.be/c96kcMNDnEE
Los Angeles Fake Market Spree!
https://youtu.be/H1vqqgWYkkU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_x000D_
-Help the channel and use this link for a 30 Day Free Trial of EpidemicSound (where I get most of my music):_x000D_
http://share.epidemicsound.com/Abroadcast
--ALL music in this video is licensed through their respective royalty free platforms (4-5 different sites) 
Please email me if you need proof of license.
#Africa #Tanzania #Bargaining</t>
  </si>
  <si>
    <t>['fake market', 'Colin Abroad', 'Collin Abroadcast', 'hypebeast', 'bazaar', 'bargain', 'Fake markets', 'bargaining', 'Colin Abroadcast', 'Colin Broadcast', 'replica', 'counterfeit', 'fake', 'designer haul', 'travel vlog', 'black market', 'sneakers', 'shopping', 'fashion', 'shopping spree', 'travel', 'shop', 'GH5', 'goabroadcast', 'goabroadcast.com', 'Travel Advice', 'Africa', 'abroadcast', 'abroadcast.com', 'rummage', 'Tanzania', 'Dar es salaam', 'Bargain for everything', 'Lacoste', 'Louis Vuitton', 'Adidas', 'The North Face', 'fake markets', 'fake market spree', 'Sony A7S']</t>
  </si>
  <si>
    <t>Aoq9hat-kZs</t>
  </si>
  <si>
    <t>Kenya Thrift Market Spree! (where all your donations go)</t>
  </si>
  <si>
    <t>Kenya Thrift Market Spree where all your donations go</t>
  </si>
  <si>
    <t>2021-06-16 19:49:15+00:00</t>
  </si>
  <si>
    <t>Today, we're out in Nairobi, Kenya hustling at the flea markets, bargaining for ORIGINAL second hand stuff! From Nike to Converse, Levi's to Carhartt, and everything in between! So come along for the ride!
-------------------------------------------------------------------------------------------
My NEW channels!:
Collin Abroadcast Bargains
https://www.youtube.com/channel/UCbJPgDHzRgxpQ8XTeXOSsVA
ABROAD|CAST
https://www.youtube.com/channel/UCG0D5qsuDttzxMvhOBu4JLw
__________________________________________________________________x000D_
â™¥Support the Hustle!_x000D_
_x000D_
âœ”Become a Collin Abroadcast Member here!:_x000D_
https://www.youtube.com/channel/UCXsQlHGuoWqukC9vz-uonrg/join_x000D_
_x000D_
_x000D_
âœ”PATREON:              Collin Abroadcast (Love you guys, thanks!)_x000D_
                                    https://www.patreon.com/CollinAbroadcast_x000D_
_x000D_
âœ”INSTAGRAM:       collinabroadcast _x000D_
                                  https://instagram.com/collinabroadcast/_x000D_
                                 _x000D_
âœ”TWITTER:              @CollinAbroadcst_x000D_
                                   https://twitter.com/CollinSphere_x000D_
_x000D_
âœ”FACEBOOK:          Collin Abroadcast_x000D_
                                  https://www.facebook.com/CollinAbroadcast/_x000D_
___________________________________________________________________x000D_
_x000D_
â–º Previous video: Morocco Fake Market Spree!
https://youtu.be/3MJC-qSUY1M
Casablanca Bargain Bazaar Bonanza!
https://youtu.be/f09ujXktKYo
 Istanbul City Market Spree!
https://youtu.be/ZW1ASNupuQc
Egypt Bargain Market Escapade!
https://youtu.be/sxBxbct5v_0
Egypt Fake Bazaar Bonanza!
https://youtu.be/Gdea_gHYlMY
 Top 4 Negotiations of All-Time!
https://youtu.be/STMDv232das
England Fake Market Spree!
https://youtu.be/OgjrE2_csIg
Bargaining for Absolutely Everything! Bangladesh - 24 Hours
https://youtu.be/xonYdf16tJ0
Worldwide Fake Market Bonanza! (Unseen Bargains)
https://youtu.be/DM-IGYV8yjU
Dubai Fake Market Bonanza!
https://youtu.be/anhnaL9j5zk
Laos Fake Night Market Spree!
https://youtu.be/e-D84MLSpuI
Beijing Fake Market Spree 2!
https://youtu.be/FV1pzW9lnXU
Cambodia Fake Market Spree!
https://youtu.be/U2PTSkKME6s
 Bargaining for Absolutely Everything! India - 24 Hours
https://youtu.be/pzR35RltMVQ
 Seoul Fake Market Spree!
https://youtu.be/rHELCR_TDwU
Bangkok Fake Night Bazaar Spree!
https://youtu.be/52FQpCYllrM
 -Bangkok Fake Market Bonanza!
https://youtu.be/bkXEFa0J3us
New York City Fake Market Spree!
https://youtu.be/c96kcMNDnEE
Los Angeles Fake Market Spree!
https://youtu.be/H1vqqgWYkkU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-Help the channel and use this link for a 30 Day Free Trial of EpidemicSound (where I get most of my music):
http://share.epidemicsound.com/Abroadcast
-ALL music in this video is licensed through their respective royalty free platforms (4-5 different sites) 
Please email me if you need proof of license.
#Nairobi #Kenya #FleaMarket</t>
  </si>
  <si>
    <t>['fake market', 'Colin Abroad', 'Collin Abroadcast', 'hypebeast', 'bazaar', 'bargain', 'Fake markets', 'bargaining', 'Colin Abroadcast', 'Colin Broadcast', 'replica', 'counterfeit', 'fake', 'designer haul', 'travel vlog', 'black market', 'sneakers', 'shopping', 'fashion', 'designer', 'shopping spree', 'travel', 'shop', 'GH5', 'goabroadcast', 'goabroadcast.com', 'Travel Advice', 'Africa', 'abroadcast', 'abroadcast.com', 'flea market', 'toi market', 'nairobi', 'kenya', 'thrift haul kenya', 'thrift haul', 'thrift shop', 'insta260 one r', 'carhartt', 'levis', 'converse', 'nike', 'rummage']</t>
  </si>
  <si>
    <t>3MJC-qSUY1M</t>
  </si>
  <si>
    <t>Morocco Fake Market Spree!</t>
  </si>
  <si>
    <t>Morocco Fake Market Spree</t>
  </si>
  <si>
    <t>2021-04-20 21:33:17+00:00</t>
  </si>
  <si>
    <t>Today, we're out in Marrakesh, Morocco bargaining for all the hottest gear at the Jemaa el-Fnaa Market! We get some great deals on Louis Vuitton, Yeezy shoes (700), Kenzo, Hublot, Rolex, Gucci, Goyard and much more! So come along and enjoy the hustle!
Follow Liza on IG:
https://www.instagram.com/lizacifaldi/
_________________________________________________________________
â™¥Support the Hustle!
âœ”Become a Collin Abroadcast Member here!:
https://www.youtube.com/channel/UCXsQlHGuoWqukC9vz-uonrg/join
âœ”PATREON:              Collin Abroadcast (Love you guys, thanks!)
                                    https://www.patreon.com/CollinAbroadcast
âœ”INSTAGRAM:       collinabroadcast 
                                  https://instagram.com/collinabroadcast/
âœ”SNAPCHAT:          rockafur
                                   https://snapchat.com/add/rockafur
âœ”TWITTER:              @CollinAbroadcst
                                   https://twitter.com/CollinAbroadcst
âœ”FACEBOOK:          Collin Abroadcast
                                  https://www.facebook.com/CollinAbroadcast/
__________________________________________________________________
â–º Previous video: Casablanca Bargain Bazaar Bonanza!
https://youtu.be/f09ujXktKYo
 Istanbul City Market Spree!
https://youtu.be/ZW1ASNupuQc
Egypt Bargain Market Escapade!
https://youtu.be/sxBxbct5v_0
Egypt Fake Bazaar Bonanza!
https://youtu.be/Gdea_gHYlMY
 Top 4 Negotiations of All-Time!
https://youtu.be/STMDv232das
England Fake Market Spree!
https://youtu.be/OgjrE2_csIg
Bargaining for Absolutely Everything! Bangladesh - 24 Hours
https://youtu.be/xonYdf16tJ0
Worldwide Fake Market Bonanza! (Unseen Bargains)
https://youtu.be/DM-IGYV8yjU
Dubai Fake Market Bonanza!
https://youtu.be/anhnaL9j5zk
Laos Fake Night Market Spree!
https://youtu.be/e-D84MLSpuI
Beijing Fake Market Spree 2!
https://youtu.be/FV1pzW9lnXU
Cambodia Fake Market Spree!
https://youtu.be/U2PTSkKME6s
 Bargaining for Absolutely Everything! India - 24 Hours
https://youtu.be/pzR35RltMVQ
 Seoul Fake Market Spree!
https://youtu.be/rHELCR_TDwU
Bangkok Fake Night Bazaar Spree!
https://youtu.be/52FQpCYllrM
 -Bangkok Fake Market Bonanza!
https://youtu.be/bkXEFa0J3us
New York City Fake Market Spree!
https://youtu.be/c96kcMNDnEE
Los Angeles Fake Market Spree!
https://youtu.be/H1vqqgWYkkU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-Help the channel and use this link for a 30 Day Free Trial of EpidemicSound (where I get most of my music):
http://share.epidemicsound.com/Abroadcast
-ALL music in this video is licensed through their respective royalty free platforms (4-5 different sites) 
Please email me if you need proof of license.
#Marrakesh #Morocco #FakeMarket</t>
  </si>
  <si>
    <t>['fake market', 'Colin Abroad', 'Collin Abroadcast', 'Gucci', 'hypebeast', 'bazaar', 'bargain', 'Fake markets', 'bargaining', 'Colin Abroadcast', 'Colin Broadcast', 'replica', 'counterfeit', 'fake', 'designer haul', 'travel vlog', 'black market', 'sneakers', 'shopping', 'vlog', 'fashion', 'designer', 'shopping spree', 'travel', 'shop', 'GH5', 'louis vuitton', 'goabroadcast', 'goabroadcast.com', 'Travel Advice', 'Morocco', 'Africa', 'Yeezys', 'marrakesh', 'marrakech', 'rolex', 'goyard', 'hublot', 'kenzo', 'Yeezy 700', 'abroadcast', 'abroadcast.com', 'jemaa el fna', 'jema el fina', 'liza cifaldi']</t>
  </si>
  <si>
    <t>f09ujXktKYo</t>
  </si>
  <si>
    <t>Casablanca Bargain Bazaar Bonanza!</t>
  </si>
  <si>
    <t>Casablanca Bargain Bazaar Bonanza</t>
  </si>
  <si>
    <t>2021-03-13 17:33:49+00:00</t>
  </si>
  <si>
    <t>Today, we're out in Casablanca, Morocco hustling for all the greatest gear. From Yeezy's to Gucci belts to chains and soccer jersey's, you name it! Then after the market, we head out to the Sahara Desert to do some luxury camping! So come along and enjoy the ride!
Thanks to Desert Luxury Camp for hosting us! (Not sponsored)
Follow here: https://www.instagram.com/desertluxurycamp/
Myles video about the food we ate in Morocco:
https://youtu.be/95CZc_LpEj0
Liza's IG: https://www.instagram.com/lizacifaldi/
__________________________________________________________________x000D_
â™¥Support the Hustle!_x000D_
_x000D_
âœ”Become a Collin Abroadcast Member here!:_x000D_
_x000D_
https://www.youtube.com/channel/UCXsQlHGuoWqukC9vz-uonrg/join_x000D_
_x000D_
_x000D_
âœ”PATREON:              Collin Abroadcast (Love you guys, thanks!)_x000D_
                                    https://www.patreon.com/CollinAbroadcast_x000D_
_x000D_
âœ”INSTAGRAM:       collinabroadcast _x000D_
                                  https://instagram.com/collinabroadcast/_x000D_
                                   _x000D_
âœ”SNAPCHAT:          rockafur_x000D_
                                   https://snapchat.com/add/rockafur_x000D_
_x000D_
âœ”TWITTER:              @CollinAbroadcst_x000D_
                                   https://twitter.com/CollinAbroadcst_x000D_
_x000D_
âœ”FACEBOOK:          Collin Abroadcast_x000D_
                                  https://www.facebook.com/CollinAbroadcast/_x000D_
___________________________________________________________________x000D_
_x000D_
00:00-21:00 Market Bargaining!
21:00-30:00 Sahara Desert Luxury Camping!
â–º Previous video: Istanbul City Market Spree!
https://youtu.be/ZW1ASNupuQc
Egypt Bargain Market Escapade!
https://youtu.be/sxBxbct5v_0
Egypt Fake Bazaar Bonanza!
https://youtu.be/Gdea_gHYlMY
 Top 4 Negotiations of All-Time!
https://youtu.be/STMDv232das
England Fake Market Spree!
https://youtu.be/OgjrE2_csIg
Bargaining for Absolutely Everything! Bangladesh - 24 Hours
https://youtu.be/xonYdf16tJ0
Worldwide Fake Market Bonanza! (Unseen Bargains)
https://youtu.be/DM-IGYV8yjU
Dubai Fake Market Bonanza!
https://youtu.be/anhnaL9j5zk
Laos Fake Night Market Spree!
https://youtu.be/e-D84MLSpuI
Beijing Fake Market Spree 2!
https://youtu.be/FV1pzW9lnXU
Cambodia Fake Market Spree!
https://youtu.be/U2PTSkKME6s
 Bargaining for Absolutely Everything! India - 24 Hours
https://youtu.be/pzR35RltMVQ
 Seoul Fake Market Spree!
https://youtu.be/rHELCR_TDwU
Bangkok Fake Night Bazaar Spree!
https://youtu.be/52FQpCYllrM
 -Bangkok Fake Market Bonanza!
https://youtu.be/bkXEFa0J3us
New York City Fake Market Spree!
https://youtu.be/c96kcMNDnEE
Los Angeles Fake Market Spree!
https://youtu.be/H1vqqgWYkkU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https://www.youtube.com/watch?v=WRCdO..._x000D_
_x000D_
_x000D_
Help the channel and use this link for a 30 Day Free Trial of EpidemicSound (where I get most of my music):_x000D_
http://share.epidemicsound.com/Abroadcast
All footage in this video is licensed. Please email me for the license if you need to see it!
#Casablanca #Morocco #FakeMarket</t>
  </si>
  <si>
    <t>['fake market', 'Colin Abroad', 'Collin Abroadcast', 'Gucci', 'hypebeast', 'bazaar', 'bargain', 'Fake markets', 'bargaining', 'Insta360', 'Colin Abroadcast', 'Colin Broadcast', 'replica', 'counterfeit', 'fake', 'designer haul', 'travel vlog', 'black market', 'sneakers', 'shopping', 'vlog', 'fashion', 'designer', 'shopping spree', 'travel', 'shop', 'GH5', 'louis vuitton', 'goabroadcast', 'goabroadcast.com', 'Travel Advice', 'Balenciaga', 'MCM', 'Moncler', 'Casablanca', 'Morocco', 'Africa', 'Sahara Desert', 'Yeezys', 'Central Market']</t>
  </si>
  <si>
    <t>ZW1ASNupuQc</t>
  </si>
  <si>
    <t>Istanbul City Market Spree!</t>
  </si>
  <si>
    <t>Istanbul City Market Spree</t>
  </si>
  <si>
    <t>2020-11-18 01:37:16+00:00</t>
  </si>
  <si>
    <t>Today, we're out here in Istanbul, Turkey as I take you to 4 markets throughout this city! We go from Taksim to Galata Tower to The Grand Bazaar and then we end up on Buyukada Island! It's an adventure as we bargain for all the hottest gear such as Louis Vuitton, Gucci, MCM, Moncler, Balenciaga, Nike Off-White and much more! So come along and enjoy the ride!
-Check out the food we ate in this video on 'Tastebud Takover' channel!(Please give him a subscribe!)
https://youtu.be/JZ350I0EzEE
-Cop your FREE Market Guide here!
https://skilled-musician-6713.ck.page/52a7b5f62d
Top Markets in Istanbul to Visit:
https://abroadcast.com/markets-in-istanbul/
__________________________________________________________________x000D_
â™¥Support the Hustle!_x000D_
_x000D_
âœ”Become a Collin Abroadcast Member here!:_x000D_
_x000D_
https://www.youtube.com/channel/UCXsQlHGuoWqukC9vz-uonrg/join_x000D_
_x000D_
âœ”INSTAGRAM:       collinabroadcast _x000D_
                                  https://instagram.com/collinabroadcast/_x000D_
                                   _x000D_
âœ”SNAPCHAT:          rockafur_x000D_
                                   https://snapchat.com/add/rockafur_x000D_
_x000D_
âœ”TWITTER:              @CollinAbroadcst_x000D_
                                   https://twitter.com/CollinSphere_x000D_
âœ”FACEBOOK:          Collin Abroadcast_x000D_
                                  https://www.facebook.com/CollinAbroadcast/_x000D_
___________________________________________________________________x000D_
_x000D_
If you wanna support my travels, sign up for AirBnb: _x000D_
It gives me credits when you use it. Thanks for the support!_x000D_
https://www.airbnb.com/c/collinr216?currency=USD_x000D_
_x000D_
Help the channel and use this link for a 30 Day Free Trial of EpidemicSound (where I get most of my music):_x000D_
http://share.epidemicsound.com/Abroadcast
00:00-08:37 Taksim Market
08:38-12:23 Galata Tower Market
12:24-41:59 The Grand Bazaar
42:00-47:27 Product Review (on the ferry)
47:28-51:25 Heybeliada Island Arrival
51:26-59:12 Heybeliada Island Exploration
59:13-01:10:00 Tipping Game
----------------------------------------------------------------------------------
â–º Previous video: Egypt Bargain Market Escapade!
https://youtu.be/sxBxbct5v_0
Egypt Fake Bazaar Bonanza!
https://youtu.be/Gdea_gHYlMY
 Top 4 Negotiations of All-Time!
https://youtu.be/STMDv232das
England Fake Market Spree!
https://youtu.be/OgjrE2_csIg
Bargaining for Absolutely Everything! Bangladesh - 24 Hours
https://youtu.be/xonYdf16tJ0
Worldwide Fake Market Bonanza! (Unseen Bargains)
https://youtu.be/DM-IGYV8yjU
Dubai Fake Market Bonanza!
https://youtu.be/anhnaL9j5zk
Laos Fake Night Market Spree!
https://youtu.be/e-D84MLSpuI
Beijing Fake Market Spree 2!
https://youtu.be/FV1pzW9lnXU
Cambodia Fake Market Spree!
https://youtu.be/U2PTSkKME6s
 Bargaining for Absolutely Everything! India - 24 Hours
https://youtu.be/pzR35RltMVQ
 Seoul Fake Market Spree!
https://youtu.be/rHELCR_TDwU
Bangkok Fake Night Bazaar Spree!
https://youtu.be/52FQpCYllrM
 -Bangkok Fake Market Bonanza!
https://youtu.be/bkXEFa0J3us
New York City Fake Market Spree!
https://youtu.be/c96kcMNDnEE
Los Angeles Fake Market Spree!
https://youtu.be/H1vqqgWYkkU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**I have paid licenses for the graphics used in this video. I can send license upon request. Email in the 'About' section of this channel**
#Istanbul #Turkey #GrandBazaar</t>
  </si>
  <si>
    <t>['grand bazaar', 'istanbul', 'fake market', 'Colin Abroad', 'Collin Abroadcast', 'Gucci', 'hypebeast', 'bazaar', 'bargain', 'Fake markets', 'bargaining', 'Insta360', 'Colin Abroadcast', 'Colin Broadcast', 'replica', 'counterfeit', 'fake', 'designer haul', 'travel vlog', 'black market', 'sneakers', 'shopping', 'vlog', 'fashion', 'designer', 'shopping spree', 'travel', 'shop', 'GH5', 'louis vuitton', 'goabroadcast', 'goabroadcast.com', 'Travel Advice', 'Balenciaga', 'MCM', 'Moncler', 'Galata Tower', 'Taksim', 'Istikal Street', 'buyukada', 'grand bazaar istanbul', 'istanbul grand bazaar']</t>
  </si>
  <si>
    <t>sxBxbct5v_0</t>
  </si>
  <si>
    <t>Egypt Bargain Market Escapade!</t>
  </si>
  <si>
    <t>Egypt Bargain Market Escapade</t>
  </si>
  <si>
    <t>2020-09-05 20:49:31+00:00</t>
  </si>
  <si>
    <t>Today, we're out here in Alexandria, Egypt hustling for all the hottest gear! From Gucci, Mont Blanc, Fossil , Nike, Supreme, MVMT and much more! So come along and enjoy the ride!
-Get your FREE market guide here!
https://bit.ly/FREEMarketGuide
-How I got Stuck in Egypt for 5 Months!
https://bit.ly/320s4KL
____________________________________________x000D_
â™¥Support the Hustle!_x000D_
_x000D_
âœ”Become a Collin Abroadcast Member here!:_x000D_
_x000D_
https://www.youtube.com/channel/UCXsQlHGuoWqukC9vz-uonrg/join_x000D_
_x000D_
_x000D_
âœ”PATREON:              Collin Abroadcast (Love you guys, thanks!)_x000D_
                                    https://www.patreon.com/CollinAbroadcast_x000D_
_x000D_
âœ”INSTAGRAM:       collinabroadcast _x000D_
                                  https://instagram.com/collinabroadcast/_x000D_
                                   _x000D_
âœ”SNAPCHAT:          rockafur_x000D_
                                   https://snapchat.com/add/rockafur_x000D_
_x000D_
âœ”TWITTER:              @CollinSphere                                                  
_x000D_
âœ”FACEBOOK:          Collin Abroadcast_x000D_
                                  https://www.facebook.com/CollinAbroadcast/_x000D_
___________________________________________________________________x000D_
_x000D_
_x000D_
If you wanna support my travels, sign up for AirBnb: _x000D_
It gives me credits when you use it. Thanks for the support!_x000D_
https://www.airbnb.com/c/collinr216?currency=USD_x000D_
_x000D_
Help the channel and use this link for a 30 Day Free Trial of EpidemicSound (where I get most of my music):_x000D_
http://share.epidemicsound.com/Abroadcast
-------------------------------------------------------------------------------
â–º Previous video: Egypt Fake Bazaar Bonanza!
https://youtu.be/Gdea_gHYlMY
 Top 4 Negotiations of All-Time!
https://youtu.be/STMDv232das
England Fake Market Spree!
https://youtu.be/OgjrE2_csIg
Bargaining for Absolutely Everything! Bangladesh - 24 Hours
https://youtu.be/xonYdf16tJ0
Worldwide Fake Market Bonanza! (Unseen Bargains)
https://youtu.be/DM-IGYV8yjU
Dubai Fake Market Bonanza!
https://youtu.be/anhnaL9j5zk
Laos Fake Night Market Spree!
https://youtu.be/e-D84MLSpuI
Beijing Fake Market Spree 2!
https://youtu.be/FV1pzW9lnXU
Cambodia Fake Market Spree!
https://youtu.be/U2PTSkKME6s
 Bargaining for Absolutely Everything! India - 24 Hours
https://youtu.be/pzR35RltMVQ
 Seoul Fake Market Spree!
https://youtu.be/rHELCR_TDwU
Bangkok Fake Night Bazaar Spree!
https://youtu.be/52FQpCYllrM
 -Bangkok Fake Market Bonanza!
https://youtu.be/bkXEFa0J3us
New York City Fake Market Spree!
https://youtu.be/c96kcMNDnEE
Los Angeles Fake Market Spree!
https://youtu.be/H1vqqgWYkkU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#Egypt #Alexandria #FakeMarket</t>
  </si>
  <si>
    <t>['Colin Abroad', 'Collin Abroadcast', 'Gucci', 'hypebeast', 'bazaar', 'bargain', 'Fake markets', 'haul', 'bargaining', 'Insta360', 'Colin Abroadcast', 'clothing haul', 'Colin Broadcast', 'replica', 'counterfeit', 'fake', 'designer haul', 'imitation', 'travel vlog', 'black market', 'sneakers', 'luxury', 'shopping', 'vlog', 'fashion', 'designer', 'shopping spree', 'cheap', 'travel', 'shop', 'GH5', 'Egypt', 'Cairo', 'Africa', 'hublot watch', 'louis vuitton', 'supreme', 'Versace', 'Travel Africa', 'Pyramids', 'goabroadcast', 'goabroadcast.com', 'Alexandria', 'Downtown', 'MVMT', 'Supreme', 'scams', 'Travel Advice']</t>
  </si>
  <si>
    <t>Gdea_gHYlMY</t>
  </si>
  <si>
    <t>Egypt Fake Bazaar Bonanza!</t>
  </si>
  <si>
    <t>Egypt Fake Bazaar Bonanza</t>
  </si>
  <si>
    <t>2020-06-29 20:50:16+00:00</t>
  </si>
  <si>
    <t>Go to https://buyraycon.com/collinabroadcast for 15% off your order.
Brought to you by Raycon
Today, we are out here in Cairo, Egypt hustling for all the hottest gear. From Louis Vuitton, Rolex, Hublot , Moncler, Versace, Supreme and much more! So come along and enjoy the ride!
-Get your FREE market guide here!
https://bit.ly/FREEMarketGuide
__________________________________________________________________x000D_
â™¥Support the Hustle!_x000D_
_x000D_
âœ”Become a Collin Abroadcast Member here!:_x000D_
_x000D_
https://www.youtube.com/channel/UCXsQlHGuoWqukC9vz-uonrg/join_x000D_
_x000D_
_x000D_
âœ”PATREON:              Collin Abroadcast (Love you guys, thanks!)_x000D_
                                    https://www.patreon.com/CollinAbroadcast_x000D_
_x000D_
âœ”INSTAGRAM:       collinabroadcast _x000D_
                                  https://instagram.com/collinabroadcast/_x000D_
                                   _x000D_
âœ”SNAPCHAT:          rockafur_x000D_
                                   https://snapchat.com/add/rockafur_x000D_
_x000D_
âœ”TWITTER:              @CollinAbroadcst_x000D_
                                   https://twitter.com/CollinAbroadcst_x000D_
_x000D_
âœ”FACEBOOK:          Collin Abroadcast_x000D_
                                  https://www.facebook.com/CollinAbroadcast/_x000D_
___________________________________________________________________x000D_
_x000D_
_x000D_
If you wanna support my travels, sign up for AirBnb: _x000D_
It gives me credits when you use it. Thanks for the support!_x000D_
https://www.airbnb.com/c/collinr216?currency=USD_x000D_
_x000D_
Help the channel and use this link for a 30 Day Free Trial of EpidemicSound (where I get most of my music):_x000D_
http://share.epidemicsound.com/Abroadcast
-----------------------------------------------------------------------------------------------------------------
â–º Previous video:  Top 4 Negotiations of All-Time!
https://youtu.be/STMDv232das
England Fake Market Spree!
https://youtu.be/OgjrE2_csIg
Bargaining for Absolutely Everything! Bangladesh - 24 Hours
https://youtu.be/xonYdf16tJ0
Worldwide Fake Market Bonanza! (Unseen Bargains)
https://youtu.be/DM-IGYV8yjU
Dubai Fake Market Bonanza!
https://youtu.be/anhnaL9j5zk
Laos Fake Night Market Spree!
https://youtu.be/e-D84MLSpuI
Beijing Fake Market Spree 2!
https://youtu.be/FV1pzW9lnXU
Cambodia Fake Market Spree!
https://youtu.be/U2PTSkKME6s
 Bargaining for Absolutely Everything! India - 24 Hours
https://youtu.be/pzR35RltMVQ
 Seoul Fake Market Spree!
https://youtu.be/rHELCR_TDwU
Bangkok Fake Night Bazaar Spree!
https://youtu.be/52FQpCYllrM
 -Bangkok Fake Market Bonanza!
https://youtu.be/bkXEFa0J3us
New York City Fake Market Spree!
https://youtu.be/c96kcMNDnEE
Los Angeles Fake Market Spree!
https://youtu.be/H1vqqgWYkkU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#Egypt #Cairo #FakeMarket</t>
  </si>
  <si>
    <t>['Colin Abroad', 'Collin Abroadcast', 'Gucci', 'Moncler', 'hypebeast', 'Hublot', 'bazaar', 'bargain', 'Fake markets', 'haul', 'bargaining', 'Insta360', 'Colin Abroadcast', 'clothing haul', 'Colin Broadcast', 'replica', 'counterfeit', 'fake', 'designer haul', 'imitation', 'travel vlog', 'black market', 'sneakers', 'luxury', 'shopping', 'vlog', 'fashion', 'designer', 'shopping spree', 'cheap', 'travel', 'shop', 'GH5', 'Egypt', 'Cairo', 'Africa', 'khan el khalili', 'Rolex', 'hublot watch', 'louis vuitton', 'supreme', 'Raycon', 'Earbuds', 'Versace', 'Travel Africa', 'Pyramids', 'goabroadcast', 'goabroadcast.com']</t>
  </si>
  <si>
    <t>STMDv232das</t>
  </si>
  <si>
    <t>Top 4 Bargains of All-Time!</t>
  </si>
  <si>
    <t>Top 4 Bargains of AllTime</t>
  </si>
  <si>
    <t>2020-06-06 02:34:33+00:00</t>
  </si>
  <si>
    <t>Get Your FREE Market Guide Here!
https://bit.ly/FREEMarketGuide
Brand Spankin' New Website!
https://abroadcast.com/
-
Today, we're going over the Top 4 Bargains of All-Time! After narrowing it down over the past few months, I can finally show you guys the best bargains of all! So come along and enjoy the ride!
-
Thanks to everyone who participated in the video!
(Shown in order of appearance)
Simon Wilson- https://www.youtube.com/channel/UCQCrKxBj5Id79syQEsY2Qxg
Alex Absolute-https://www.youtube.com/channel/UC1eNEcojqFJ3rG24jDsrpbw
Simon Barnes-
https://www.youtube.com/user/Ukulokolele
Peanuts or Pretzels Travel-
https://www.youtube.com/user/PeanutsPretzels
Radio The Artist-
https://www.youtube.com/channel/UCyyUWAR9U1HunbduRNypcJA
Samuelljacksams-
https://www.instagram.com/samuelljacksams/
_
â™¥Support the Hustle!
âœ”Become a Collin Abroadcast Member here!:
https://www.youtube.com/channel/UCXsQlHGuoWqukC9vz-uonrg/join
âœ”PATREON:              Collin Abroadcast (Love you guys, thanks!)
                                    https://www.patreon.com/CollinAbroadcast
âœ”INSTAGRAM:       collinabroadcast 
                                  https://instagram.com/collinabroadcast/
âœ”SNAPCHAT:          rockafur
                                   https://snapchat.com/add/rockafur
âœ”TWITTER:              @CollinAbroadcst
                                   https://twitter.com/CollinAbroadcst
âœ”FACEBOOK:          Collin Abroadcast
                                  https://www.facebook.com/CollinAbroadcast/
__
If you wanna support my travels, sign up for AirBnb: 
It gives me credits when you use it. Thanks for the support!
https://www.airbnb.com/c/collinr216?currency=USD
Help the channel and use this link for a 30 Day Free Trial of EpidemicSound (where I get most of my music):
http://share.epidemicsound.com/Abroadcast
â–º Previous video: London Fake Market Spree!
https://youtu.be/OgjrE2_csIg
Bargaining for Absolutely Everything! Bangladesh - 24 Hours
https://youtu.be/xonYdf16tJ0
Worldwide Fake Market Bonanza! (Unseen Bargains)
https://youtu.be/DM-IGYV8yjU
Dubai Fake Market Bonanza!
https://youtu.be/anhnaL9j5zk
Laos Fake Night Market Spree!
https://youtu.be/e-D84MLSpuI
Beijing Fake Market Spree 2!
https://youtu.be/FV1pzW9lnXU
Cambodia Fake Market Spree!
https://youtu.be/U2PTSkKME6s
 Bargaining for Absolutely Everything! India - 24 Hours
https://youtu.be/pzR35RltMVQ
 Seoul Fake Market Spree!
https://youtu.be/rHELCR_TDwU
Bangkok Fake Night Bazaar Spree!
https://youtu.be/52FQpCYllrM
 -Bangkok Fake Market Bonanza!
https://youtu.be/bkXEFa0J3us
New York City Fake Market Spree!
https://youtu.be/c96kcMNDnEE
Los Angeles Fake Market Spree!
https://youtu.be/H1vqqgWYkkU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I have licenses for ALL footage used in the video. Please content me so I can send you it! Most footage is Storyblocks, but here is the confirmation for Shutterstock: SSTK-08239-7256
#TopBargains #FakeMarket #CollinAbroadcast</t>
  </si>
  <si>
    <t>['China', 'Beijing', 'Shanghai', 'Canada Goose', 'Colin Abroadcast', 'Colin Abroad', 'Collin Abroadcast', 'Yeezy', 'Moncler', 'hypebeast', 'Hublot', 'bazaar', 'The North Face', 'bargain', 'Under Armour', 'Insta 360', 'Fake markets', 'haul', 'bargaining', 'NMD', 'Insta360', 'Colin Broadcast', 'replica', 'counterfeit', 'fake', 'designer haul', 'imitation', 'travel vlog', 'black market', 'sneakers', 'luxury', 'shopping', 'fashion', 'designer', 'shopping spree', 'travel', 'shop', 'Adidas', 'Simon Wilson', 'Vietnam', 'cheap', 'Malaysia', 'Philippines', 'Silk Market', 'AP Plaza', 'goabroadcast', 'abroadcast']</t>
  </si>
  <si>
    <t>OgjrE2_csIg</t>
  </si>
  <si>
    <t>England Fake Market Spree!</t>
  </si>
  <si>
    <t>England Fake Market Spree</t>
  </si>
  <si>
    <t>2020-04-15 16:00:10+00:00</t>
  </si>
  <si>
    <t>Today, we're out here in London and Manchester, England bargaining for all the hottest items! Brands such as Gucci, Yeezy, Hublot, ASSC, Off-White, Moncler, The North Face and much more! So come along and enjoy the ride!
Subscribe to Simon Wilson!
https://www.youtube.com/channel/UCQCrKxBj5Id79syQEsY2Qxg
_
â™¥Support the Hustle!
âœ”Become a Collin Abroadcast Member here!:
https://www.youtube.com/channel/UCXsQlHGuoWqukC9vz-uonrg/join
âœ”PATREON:              Collin Abroadcast (Love you guys, thanks!)
                                    https://www.patreon.com/CollinAbroadcast
âœ”INSTAGRAM:       collinabroadcast 
                                  https://instagram.com/collinabroadcast/
âœ”SNAPCHAT:          rockafur
                                   https://snapchat.com/add/rockafur
âœ”TWITTER:              @CollinAbroadcst
                                   https://twitter.com/CollinAbroadcst
âœ”FACEBOOK:          Collin Abroadcast
                                  https://www.facebook.com/CollinAbroadcast/
__
Help the channel and use this link for a 30 Day Free Trial of EpidemicSound (where I get most of my music):
http://share.epidemicsound.com/Abroadcast
â–º Previous video: 
Bargaining for Absolutely Everything! Bangladesh - 24 Hours
https://youtu.be/xonYdf16tJ0
Worldwide Fake Market Bonanza! (Unseen Bargains)
https://youtu.be/DM-IGYV8yjU
Dubai Fake Market Bonanza!
https://youtu.be/anhnaL9j5zk
Laos Fake Night Market Spree!
https://youtu.be/e-D84MLSpuI
Beijing Fake Market Spree 2!
https://youtu.be/FV1pzW9lnXU
Cambodia Fake Market Spree!
https://youtu.be/U2PTSkKME6s
 Bargaining for Absolutely Everything! India - 24 Hours
https://youtu.be/pzR35RltMVQ
 Seoul Fake Market Spree!
https://youtu.be/rHELCR_TDwU
Bangkok Fake Night Bazaar Spree!
https://youtu.be/52FQpCYllrM
 -Bangkok Fake Market Bonanza!
https://youtu.be/bkXEFa0J3us
New York City Fake Market Spree!
https://youtu.be/c96kcMNDnEE
Los Angeles Fake Market Spree!
https://youtu.be/H1vqqgWYkkU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I purchased licenses for some of the audio tracks on Pond5. 
Credits below 
(contact me for proof of licenses. Email is in 'about' section of my channel)
Stock Media provided by ZEBRASONIC / Pond5
Stock Media provided by Xpirits / Pond5
Stock Media provided by shaunfriedman / Pond5
Stock Media provided by shawn_hempel / Pond5
#England #London #Manchester</t>
  </si>
  <si>
    <t>['London', 'Manchester', 'England', 'United Kingdom', 'Camden Market', 'UK', 'Off-White', 'Colin Abroad', 'Collin Abroadcast', 'Gucci', 'Yeezy', 'Moncler', 'hypebeast', 'ASSC', 'Hublot', 'bazaar', 'The North Face', 'bargain', 'Bury New Road', 'Fake markets', 'haul', 'bargaining', 'Insta360', 'Colin Abroadcast', 'clothing haul', 'Colin Broadcast', 'replica', 'counterfeit', 'fake', 'designer haul', 'imitation', 'travel vlog', 'black market', 'sneakers', 'luxury', 'shopping', 'vlog', 'fashion', 'designer', 'shopping spree', 'cheap', 'travel', 'shop', 'GH5', 'Insta 360', 'London Eye']</t>
  </si>
  <si>
    <t>xonYdf16tJ0</t>
  </si>
  <si>
    <t>Bargaining for Absolutely Everything! Bangladesh - 24 Hours</t>
  </si>
  <si>
    <t>Bargaining for Absolutely Everything Bangladesh 24 Hours</t>
  </si>
  <si>
    <t>2020-03-06 04:54:23+00:00</t>
  </si>
  <si>
    <t>Today, I'm out here on the mean streets of Dhaka, Bangladesh bargaining for absolutely everything! I start by getting off the plane and go from there! If I can't get a deal on it, I just can't get it, straight up!
-Thanks to KIDYOUNOT for letting me use his track during the cartoon scene. Check here!
Page: https://soundcloud.com/iamkidyounot/
Song: https://soundcloud.com/iamkidyounot/who-dat-be-free-download
_
â™¥Support the Hustle!
âœ”Become a Collin Abroadcast Member here!:
https://www.youtube.com/channel/UCXsQlHGuoWqukC9vz-uonrg/join
âœ”PATREON:              Collin Abroadcast (Love you guys, thanks!)
                                    https://www.patreon.com/CollinAbroadcast
âœ”INSTAGRAM:       collinabroadcast 
                                  https://instagram.com/collinabroadcast/
âœ”SNAPCHAT:          rockafur
                                   https://snapchat.com/add/rockafur
âœ”TWITTER:              @CollinAbroadcst
                                   https://twitter.com/CollinAbroadcst
âœ”FACEBOOK:          Collin Abroadcast
                                  https://www.facebook.com/CollinAbroadcast/
__
If you wanna support my travels, sign up for AirBnb: 
It gives me credits when you use it. Thanks for the support!
https://www.airbnb.com/c/collinr216?currency=USD
Help the channel and use this link for a 30 Day Free Trial of EpidemicSound (where I get most of my music):
http://share.epidemicsound.com/Abroadcast
â–º Previous video: 
Worldwide Fake Market Bonanza! (Unseen Bargains)
-https://youtu.be/DM-IGYV8yjU 
Dubai Fake Market Bonanza!
https://youtu.be/anhnaL9j5zk
Laos Fake Night Market Spree!
https://youtu.be/e-D84MLSpuI
Beijing Fake Market Spree 2!
https://youtu.be/FV1pzW9lnXU
Cambodia Fake Market Spree!
https://youtu.be/U2PTSkKME6s
 Bargaining for Absolutely Everything! India - 24 Hours
https://youtu.be/pzR35RltMVQ
 Seoul Fake Market Spree!
https://youtu.be/rHELCR_TDwU
Bangkok Fake Night Bazaar Spree!
https://youtu.be/52FQpCYllrM
 -Bangkok Fake Market Bonanza!
https://youtu.be/bkXEFa0J3us
New York City Fake Market Spree!
https://youtu.be/c96kcMNDnEE
Los Angeles Fake Market Spree!
https://youtu.be/H1vqqgWYkkU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#Bangladesh #Dhaka #Bargaining</t>
  </si>
  <si>
    <t>['Bangladesh', 'Dhaka', 'New Market', 'Indian', 'Designer', 'bargaining', 'hypebeast', 'bargain', 'Fake markets', 'Gucci', 'haul', 'replica', 'counterfeit', 'try on haul', 'adventure', 'fake', 'imitation', 'travel vlog', 'Solo Travel', 'black market', 'sneakers', 'luxury', 'shopping', 'vlog', 'fashion', 'designer', 'trends', 'shopping spree', 'cheap', 'asia', 'travel', 'shop', 'GH5', 'Spree', 'market spree', 'bonanza', 'bazaar', 'scams', 'bollywood', 'Silk', 'Fossil', 'silk scarf', 'bargain for hotel', '24 hours', 'how to travel india', 'Colin Abroad', '24 hour challenge', 'Colin Abroadcast', 'Louis Vuitton']</t>
  </si>
  <si>
    <t>DM-IGYV8yjU</t>
  </si>
  <si>
    <t>Worldwide Fake Market Bonanza! (Unseen Bargains)</t>
  </si>
  <si>
    <t>Worldwide Fake Market Bonanza Unseen Bargains</t>
  </si>
  <si>
    <t>2020-01-12 04:31:57+00:00</t>
  </si>
  <si>
    <t>Today, we're out here in the markets all over the World bargaining for products such as Gucci, Off-White, Fendi, The North Face, Harley Davidson, Armani and much more! So come along for the ride!
Cop a Himiway eBike!
https://himiwaybike.com/?utm_source=google&amp;utm_medium=brandsearch&amp;gclid=Cj0KCQiAgebwBRDnARIsAE3eZjRJOT8euxuSFFEXr-IXHqnuzSqNrpxKE8rdNablDIwJ1xPMVuYMwYMaAsAmEALw_wcB
Subscribe to Simon Wilson!
https://www.youtube.com/channel/UCQCrKxBj5Id79syQEsY2Qxg
Subscribe to GLOBIK! 
https://www.youtube.com/user/GLOBIKvideos
Follow Liza Cifaldi!
https://www.instagram.com/lizacifaldi/?hl=en
_
â™¥Support the Hustle!
âœ”Become a Collin Abroadcast Member here!:
https://www.youtube.com/channel/UCXsQlHGuoWqukC9vz-uonrg/join
âœ”PATREON:              Collin Abroadcast (Love you guys, thanks!)
                                    https://www.patreon.com/CollinAbroadcast
âœ”INSTAGRAM:       collinabroadcast 
                                  https://instagram.com/collinabroadcast/
âœ”SNAPCHAT:          rockafur
                                   https://snapchat.com/add/rockafur
âœ”TWITTER:              @CollinAbroadcst
                                   https://twitter.com/CollinAbroadcst
âœ”FACEBOOK:          Collin Abroadcast
                                  https://www.facebook.com/CollinAbroadcast/
__
If you wanna support my travels, sign up for AirBnb: 
It gives me credits when you use it. Thanks for the support!
https://www.airbnb.com/c/collinr216?currency=USD
Help the channel and use this link for a 30 Day Free Trial of EpidemicSound (where I get most of my music):
http://share.epidemicsound.com/Abroadcast
â–º Previous video: Dubai Fake Market Bonanza!
https://youtu.be/anhnaL9j5zk
Laos Fake Night Market Spree!
https://youtu.be/e-D84MLSpuI
Beijing Fake Market Spree 2!
https://youtu.be/FV1pzW9lnXU
Cambodia Fake Market Spree!
https://youtu.be/U2PTSkKME6s
 Bargaining for Absolutely Everything! India - 24 Hours
https://youtu.be/pzR35RltMVQ
 Seoul Fake Market Spree!
https://youtu.be/rHELCR_TDwU
Bangkok Fake Night Bazaar Spree!
https://youtu.be/52FQpCYllrM
 -Bangkok Fake Market Bonanza!
https://youtu.be/bkXEFa0J3us
New York City Fake Market Spree!
https://youtu.be/c96kcMNDnEE
Los Angeles Fake Market Spree!
https://youtu.be/H1vqqgWYkkU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#Worldwide #FakeMarket #Bargaining</t>
  </si>
  <si>
    <t>['China', 'India', 'Louis Vuitton', 'Fendi', 'off white', 'jordan', 'jordan 4', 'supreme', 'north face', 'fake market', 'bargaining', 'beijing', 'pearl market', 'silk alley', 'Himiway', 'grand bazaar', 'waukesha', 'wisconsin', 'Harley Davidson', 'calvin klein', 'burberry', 'asia', 'knockoff market', 'top', 'LV', 'shop', 'Polo', 'armani', 'Himiway Cruiser', 'Bangkok', 'Thailand', 'Dubai', 'UAE', 'Gucci', 'gucci slides', 'Seoul', 'Korea', 'Gold Souk', 'karama', 'Cambodia', 'Phnom Penh', 'Russian Market', 'Central Market', 'Patpong', 'MBK Center', 'Milwaukee', 'Sukhumvit', 'GH5', 'Insta 360']</t>
  </si>
  <si>
    <t>anhnaL9j5zk</t>
  </si>
  <si>
    <t>Dubai Fake Market Bonanza!</t>
  </si>
  <si>
    <t>Dubai Fake Market Bonanza</t>
  </si>
  <si>
    <t>2019-12-06 22:00:01+00:00</t>
  </si>
  <si>
    <t>Today, we're out in Dubai, UAE bargaining at the fake markets for the hottest products such as Louis Vuitton, Hublot, Gucci, Dior, Supreme, Moncler, Jordans, Yeezy's and much more! So come along and enjoy the ride!
---------------------------------
â™¥Support the Hustle!
âœ”Become a Collin Abroadcast Member here!:
https://www.youtube.com/channel/UCXsQlHGuoWqukC9vz-uonrg/join
âœ”PATREON:              Collin Abroadcast (Love you guys, thanks!)
                                    https://www.patreon.com/CollinAbroadcast
âœ”INSTAGRAM:       collinabroadcast 
                                  https://instagram.com/collinabroadcast/
âœ”SNAPCHAT:          rockafur
                                   https://snapchat.com/add/rockafur
âœ”TWITTER:              @CollinAbroadcst
                                   https://twitter.com/CollinAbroadcst
âœ”FACEBOOK:          Collin Abroadcast
                                  https://www.facebook.com/CollinAbroadcast/
__
If you wanna support my travels, sign up for AirBnb: 
It gives me credits when you use it. Thanks for the support!
https://www.airbnb.com/c/collinr216?currency=USD
Help the channel and use this link for a 30 Day Free Trial of EpidemicSound (where I get most of my music):
http://share.epidemicsound.com/Abroadcast
--------------
â–º Previous video: Laos Fake Night Market Spree!
https://youtu.be/e-D84MLSpuI
Beijing Fake Market Spree 2!
https://youtu.be/FV1pzW9lnXU
Cambodia Fake Market Spree!
https://youtu.be/U2PTSkKME6s
 Bargaining for Absolutely Everything! India - 24 Hours
https://youtu.be/pzR35RltMVQ
 Seoul Fake Market Spree!
https://youtu.be/rHELCR_TDwU
Bangkok Fake Night Bazaar Spree!
https://youtu.be/52FQpCYllrM
 -Bangkok Fake Market Bonanza!
https://youtu.be/bkXEFa0J3us
New York City Fake Market Spree!
https://youtu.be/c96kcMNDnEE
Los Angeles Fake Market Spree!
https://youtu.be/H1vqqgWYkkU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#Dubai #UAE #GoldSouk</t>
  </si>
  <si>
    <t>['Dubai', 'UAE', 'Gold Souk', 'Off-White', 'Colin Abroad', 'Supreme', 'Collin Abroadcast', 'hypebeast', 'Jordan', 'Yeezy', 'Gucci', 'bargain', 'Fake markets', 'GH5', 'Louis Vuitton', 'Night market', 'Karama', 'haul', 'Jordan Brand', 'bargaining', 'Insta360', 'Kamara', 'Night Market', 'Colin Abroadcast', 'clothing haul', 'Colin Broadcast', 'Rolex', 'replica', 'counterfeit', 'fake', 'Hublot', 'Al Attar', 'designer haul', 'imitation', 'travel vlog', 'black market', 'sneakers', 'luxury', 'shopping', 'vlog', 'fashion', 'designer', 'shopping spree', 'cheap', 'travel', 'shop', 'bazaar']</t>
  </si>
  <si>
    <t>e-D84MLSpuI</t>
  </si>
  <si>
    <t>Laos Fake Night Market Spree!</t>
  </si>
  <si>
    <t>Laos Fake Night Market Spree</t>
  </si>
  <si>
    <t>2019-10-27 22:52:28+00:00</t>
  </si>
  <si>
    <t>Today, we are out here in Vientiane, Laos at the night market bargaining for a bunch of fashion brands! Brands such as Louis Vuitton, Jordan, ASSC, Omega and much more! So come along and enjoy the ride!
_
â™¥Support the Hustle!
âœ”Become a Collin Abroadcast Member here!:
https://www.youtube.com/channel/UCXsQlHGuoWqukC9vz-uonrg/join
âœ”PATREON:              Collin Abroadcast (Love you guys, thanks!)
                                    https://www.patreon.com/CollinAbroadcast
âœ”INSTAGRAM:       collinabroadcast 
                                  https://instagram.com/collinabroadcast/
âœ”SNAPCHAT:          rockafur
                                   https://snapchat.com/add/rockafur
âœ”TWITTER:              @CollinAbroadcst
                                   https://twitter.com/CollinAbroadcst
âœ”FACEBOOK:          Collin Abroadcast
                                  https://www.facebook.com/CollinAbroadcast/
__
If you wanna support my travels, sign up for AirBnb: 
It gives me credits when you use it. Thanks for the support!
https://www.airbnb.com/c/collinr216?currency=USD
Help the channel and use this link for a 30 Day Free Trial of EpidemicSound (where I get most of my music):
http://share.epidemicsound.com/Abroadcast
--------------------------------------------------------------------------------
â–º Previous video: Beijing Fake Market Spree 2!
https://youtu.be/FV1pzW9lnXU
Cambodia Fake Market Spree!
https://youtu.be/U2PTSkKME6s
 Bargaining for Absolutely Everything! India - 24 Hours
https://youtu.be/pzR35RltMVQ
 Seoul Fake Market Spree!
https://youtu.be/rHELCR_TDwU
Bangkok Fake Night Bazaar Spree!
https://youtu.be/52FQpCYllrM
 -Bangkok Fake Market Bonanza!
https://youtu.be/bkXEFa0J3us
New York City Fake Market Spree!
https://youtu.be/c96kcMNDnEE
Los Angeles Fake Market Spree!
https://youtu.be/H1vqqgWYkkU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#Laos #Vientiane #NightMarket</t>
  </si>
  <si>
    <t>['Laos', 'Vientiane', 'Vang Vieng', 'Off-White', 'Colin Abroad', 'offwhite', 'Supreme', 'hypebeast', 'Jordan', 'Gucci', 'Beerlao', 'bargain', 'Fake markets', 'GH5', 'loas', 'Louis Vuitton', 'Yeezy', 'Night market', 'NO CLUE', 'haul', 'Jordan Brand', 'bargaining', 'Kanken Fjallraven', 'Insta360', 'Colin Abroadcast', 'clothing haul', 'Colin Broadcast', 'replica', 'counterfeit', 'fake', 'designer haul', 'imitation', 'travel vlog', 'black market', 'sneakers', 'luxury', 'shopping', 'vlog', 'fashion', 'designer', 'shopping spree', 'cheap', 'asia', 'travel', 'shop', 'bazaar', 'ASSC', 'Night Market']</t>
  </si>
  <si>
    <t>FV1pzW9lnXU</t>
  </si>
  <si>
    <t>Beijing Fake Market Spree 2!</t>
  </si>
  <si>
    <t>Beijing Fake Market Spree 2</t>
  </si>
  <si>
    <t>2019-09-15 02:50:02+00:00</t>
  </si>
  <si>
    <t>Today, we are back in Beijing, China bargaining for all the best goods! From Canada Goose, Supreme, Jordan's, Yeezy's, Palace, ASSC, Champion, Under Armour, Stone Island and much more! So come along with Simon Wilson and I and enjoy the ride!
-Watch our collab on Simon Wilson's channel here!:
  -BEIJING CHINA WITH NO MONEY
    https://youtu.be/AGaSvG2QVUY
---------------------------------------------------------------------------------
-Here's the first Beijing Fake Market Spree!:
  -Beijing Fake Market Spree!  
    https://youtu.be/rgvfKvl7zWA
--------------------------------------------------------------------------------
â™¥Support the Hustle!
âœ”Become a Collin Abroadcast Member here!:
https://www.youtube.com/channel/UCXsQlHGuoWqukC9vz-uonrg/join
âœ”PATREON:              Collin Abroadcast (Love you guys, thanks!)
                                    https://www.patreon.com/CollinAbroadcast
âœ”INSTAGRAM:       collinabroadcast 
                                  https://instagram.com/collinabroadcast/
âœ”SNAPCHAT:          rockafur
                                   https://snapchat.com/add/rockafur
âœ”TWITTER:              @CollinAbroadcst
                                   https://twitter.com/CollinAbroadcst
âœ”FACEBOOK:          Collin Abroadcast
                                  https://www.facebook.com/CollinAbroadcast/
__
If you wanna support my travels, sign up for AirBnb: 
It gives me credits when you use it. Thanks for the support!
https://www.airbnb.com/c/collinr216?currency=USD
Help the channel and use this link for a 30 Day Free Trial of EpidemicSound (where I get most of my music):
http://share.epidemicsound.com/Abroadcast
â–º Previous video: Cambodia Fake Market Spree!
https://youtu.be/U2PTSkKME6s
 Bargaining for Absolutely Everything! India - 24 Hours
https://youtu.be/pzR35RltMVQ
 Seoul Fake Market Spree!
https://youtu.be/rHELCR_TDwU
Bangkok Fake Night Bazaar Spree!
https://youtu.be/52FQpCYllrM
 -Bangkok Fake Market Bonanza!
https://youtu.be/bkXEFa0J3us
New York City Fake Market Spree!
https://youtu.be/c96kcMNDnEE
Los Angeles Fake Market Spree!
https://youtu.be/H1vqqgWYkkU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#Beijing #China #SilkMarket</t>
  </si>
  <si>
    <t>['Beijing', 'Canada Goose', 'yeezy', 'supreme', 'champion', 'Simon Wilson', 'Jordan', 'china', 'hypebeast', 'Fake markets', 'sneaker shopping', 'silk alley', 'Vanta V2', 'NO MONEY IN BEIJING', 'haul', 'Jordan Infrared', 'counterfeit', 'bargaining', 'try on haul', 'Jordan 6', 'fake', 'designer haul', 'ASSC', 'Vanta 700', 'yeezy boost', 'imitation', 'black market', 'adidas', 'sneakers', 'Palace', 'adidas boost', 'underarmour', 'Stone Island', 'luxury', 'shopping', 'fashion', 'designer', 'shopping spree', 'jordan', 'how to', 'bargain', 'cheap', 'asia', 'adventure', 'travel vlog', 'travel', 'replica']</t>
  </si>
  <si>
    <t>U2PTSkKME6s</t>
  </si>
  <si>
    <t>Cambodia Fake Market Spree!</t>
  </si>
  <si>
    <t>Cambodia Fake Market Spree</t>
  </si>
  <si>
    <t>2019-08-12 01:53:47+00:00</t>
  </si>
  <si>
    <t>The second channel is officially up!
-SUBSCRIBE to NO CLUE: https://youtu.be/x4mqSHQeZ4A
Today, we are in Phnom Penh, Cambodia bargaining for the latest brands such as Louis Vuitton, Rolex, Apple (Airpods), Bose, Kanken Fjallraven, Gucci, Beats by Dre, Yeezy, Jordan, Nike, Supreme, Hublot and much more! So come along and enjoy the ride!
_
â™¥Support the Hustle!
âœ”Become a Collin Abroadcast Member here!:
https://www.youtube.com/channel/UCXsQlHGuoWqukC9vz-uonrg/join
âœ”PATREON:              Collin Abroadcast (Love you guys, thanks!)
                                    https://www.patreon.com/CollinAbroadcast
âœ”INSTAGRAM:       collinabroadcast 
                                  https://instagram.com/collinabroadcast/
âœ”SNAPCHAT:          rockafur
                                   https://snapchat.com/add/rockafur
âœ”TWITTER:              @CollinAbroadcst
                                   https://twitter.com/CollinAbroadcst
âœ”FACEBOOK:          Collin Abroadcast
                                  https://www.facebook.com/CollinAbroadcast/
__
If you wanna support my travels, sign up for AirBnb: 
It gives me credits when you use it. Thanks for the support!
https://www.airbnb.com/c/collinr216?currency=USD
Help the channel and use this link for a 30 Day Free Trial of EpidemicSound (where I get most of my music):
http://share.epidemicsound.com/Abroadcast
-----
â–º Previous video: Bargaining for Absolutely Everything! India - 24 Hours
https://youtu.be/pzR35RltMVQ
 Seoul Fake Market Spree!
https://youtu.be/rHELCR_TDwU
Bangkok Fake Night Bazaar Spree!
https://youtu.be/52FQpCYllrM
 -Bangkok Fake Market Bonanza!
https://youtu.be/bkXEFa0J3us
New York City Fake Market Spree!
https://youtu.be/c96kcMNDnEE
Los Angeles Fake Market Spree!
https://youtu.be/H1vqqgWYkkU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#Cambodia #PhnomPenh #CentralMarket</t>
  </si>
  <si>
    <t>['Cambodia', 'Phnom Penh', 'Central Market', 'Nike', 'Off-White', 'Colin Abroad', 'offwhite', 'Supreme', 'hypebeast', 'Jordan', 'Gucci', 'hublot', 'bargain', 'Fake markets', 'GH5', 'Airpods', 'Beats by Dre', 'Louis Vuitton', 'Apple', 'Yeezy', 'Night market', 'Rolex', 'haul', 'bargaining', 'Kanken Fjallraven', 'Colin Abroadcast', 'clothing haul', 'Colin Broadcast', 'replica', 'counterfeit', 'fake', 'designer haul', 'imitation', 'travel vlog', 'black market', 'sneakers', 'luxury', 'luxury vlog', 'shopping', 'vlog', 'fashion', 'designer', 'shopping spree', 'cheap', 'asia', 'travel', 'shop', 'bazaar']</t>
  </si>
  <si>
    <t>pzR35RltMVQ</t>
  </si>
  <si>
    <t>Bargaining for Absolutely Everything!  India - 24 Hours</t>
  </si>
  <si>
    <t>Bargaining for Absolutely Everything India 24 Hours</t>
  </si>
  <si>
    <t>2019-07-28 23:37:16+00:00</t>
  </si>
  <si>
    <t>The second channel is officially up!
-SUBSCRIBE to NO CLUE: https://bit.ly/2ZmJ76k
Today, we are in Kolkata, India bargaining for ABSOLUTELY EVERYTHING! Simply put, for 24 hours, if I can't get a deal on it, then I can't get it. Hotels, taxis, food and yes of course, we even go to the markets to shop for some Rolex, Cartier, Fossil, Silk and much more! So come along and enjoy the ride!
--------------------------------------------------------------------------------
Thanks to
'Jack And The Other' for providing the song "Passin Through"
-https://www.youtube.com/watch?v=BwxnX8Lc5sY  
-https://open.spotify.com/track/6MpCdW8E49CiZeyVuzO1rE
-https://open.spotify.com/artist/53wrHX7FVfvPldDQXlNTts  
----------------------------------------------------------------------------------
â™¥Support the Hustle!
âœ”Become a Collin Abroadcast Member here!:
https://www.youtube.com/channel/UCXsQlHGuoWqukC9vz-uonrg/join
âœ”PATREON:              Collin Abroadcast (Love you guys, thanks!)
                                    https://www.patreon.com/CollinAbroadcast
âœ”INSTAGRAM:       collinabroadcast 
                                  https://instagram.com/collinabroadcast/
âœ”SNAPCHAT:          rockafur
                                   https://snapchat.com/add/rockafur
âœ”TWITTER:              @CollinAbroadcst
                                   https://twitter.com/CollinAbroadcst
âœ”FACEBOOK:          Collin Abroadcast
                                  https://www.facebook.com/CollinAbroadcast/
__
If you wanna support my travels, sign up for AirBnb: 
It gives me credits when you use it. Thanks for the support!
https://www.airbnb.com/c/collinr216?currency=USD
Help the channel and use this link for a 30 Day Free Trial of EpidemicSound (where I get most of my music):
http://share.epidemicsound.com/Abroadcast
-----
â–º Previous video: Seoul Fake Market Spree!
https://youtu.be/rHELCR_TDwU
Bangkok Fake Night Bazaar Spree!
https://youtu.be/52FQpCYllrM
 -Bangkok Fake Market Bonanza!
https://youtu.be/bkXEFa0J3us
New York City Fake Market Spree!
https://youtu.be/c96kcMNDnEE
Los Angeles Fake Market Spree!
https://youtu.be/H1vqqgWYkkU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#India #Kolkata #Bargaining</t>
  </si>
  <si>
    <t>['India', 'Rolex', 'real india', 'Kolkata', 'New Market', 'Cartier', 'Indian', 'Designer', 'bargaining', 'hypebeast', 'bargain', 'Fake markets', 'haul', 'replica', 'counterfeit', 'try on haul', 'adventure', 'fake', 'imitation', 'travel vlog', 'black market', 'sneakers', 'luxury', 'shopping', 'vlog', 'fashion', 'designer', 'trends', 'shopping spree', 'cheap', 'asia', 'travel', 'shop', 'GH5', 'Spree', 'market spree', 'bonanza', 'bazaar', 'scams', 'bollywood', 'Silk', 'Fossil', 'silk scarf', 'bargain for hotel', '24 hours', 'how to travel india', 'Colin Abroad', '24 hour challenge', 'Colin Abroadcast']</t>
  </si>
  <si>
    <t>rHELCR_TDwU</t>
  </si>
  <si>
    <t>Seoul Fake Market Spree!</t>
  </si>
  <si>
    <t>Seoul Fake Market Spree</t>
  </si>
  <si>
    <t>2019-07-01 17:43:57+00:00</t>
  </si>
  <si>
    <t>Today, we are in the heart of Seoul, Korea 
Myeongdong Shopping Market - https://goabroadcast.com/bargain-abroad/myeongdong-shopping-market-seoul-south-korea/
bargaining for the top brands such as Off-White, Supreme,  Patagonia, Fendi and much more! So come along and enjoy the ride!
_
â™¥Support the Hustle!
âœ”Become a Collin Abroadcast Member here!:
https://www.youtube.com/channel/UCXsQlHGuoWqukC9vz-uonrg/join
âœ”PATREON:              Collin Abroadcast (Love you guys, thanks!)
                                    https://www.patreon.com/CollinAbroadcast
âœ”INSTAGRAM:       collinabroadcast 
                                  https://instagram.com/collinabroadcast/
âœ”SNAPCHAT:          rockafur
                                   https://snapchat.com/add/rockafur
âœ”TWITTER:              @CollinAbroadcst
                                   https://twitter.com/CollinAbroadcst
âœ”FACEBOOK:          Collin Abroadcast
                                  https://www.facebook.com/CollinAbroadcast/
__
If you wanna support my travels, sign up for AirBnb: 
It gives me credits when you use it. Thanks for the support!
https://www.airbnb.com/c/collinr216?currency=USD
Help the channel and use this link for a 30 Day Free Trial of EpidemicSound (where I get most of my music):
http://share.epidemicsound.com/Abroadcast
--
â–º Previous video: Bangkok Fake Night Bazaar Spree!
https://youtu.be/52FQpCYllrM
 -Bangkok Fake Market Bonanza!
https://youtu.be/bkXEFa0J3us
New York City Fake Market Spree!
https://youtu.be/c96kcMNDnEE
Los Angeles Fake Market Spree!
https://youtu.be/H1vqqgWYkkU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
#Seoul #Korea #SouthKorea</t>
  </si>
  <si>
    <t>['Seoul', 'Korea', 'South Korea', 'Patagonia', 'dongdaemun', 'Nike', 'Off-White', 'Off white', 'Fendi', 'myeongdong', 'Colin Abroad', 'offwhite', 'Supreme', 'hypebeast', 'hublot', 'bargain', 'Fake markets', 'APM Mall', 'GH5', 'Night market', 'haul', 'Colin Abroadcast', 'clothing haul', 'Colin Broadcast', 'replica', 'counterfeit', 'try on haul', 'adventure', 'fake', 'designer haul', 'imitation', 'travel vlog', 'black market', 'sneakers', 'luxury', 'luxury vlog', 'shopping', 'vlog', 'fashion', 'designer', 'shopping spree', 'cheap', 'asia', 'travel', 'shop', 'bazaar', 'fake bazaar', 'Findlay', 'bargaining']</t>
  </si>
  <si>
    <t>52FQpCYllrM</t>
  </si>
  <si>
    <t>Bangkok Fake Night Bazaar Spree!</t>
  </si>
  <si>
    <t>Bangkok Fake Night Bazaar Spree</t>
  </si>
  <si>
    <t>2019-05-26 21:29:43+00:00</t>
  </si>
  <si>
    <t>Today, we are in Bangkok, Thailand at the Patpong Night Market bargaining for the best merch.  https://bit.ly/FREEMarketGuide 
I went around Patpong Night Market with my good friend GLOBIK to see what kind of deals we can bargain for.  We were looking for things like Off-White Nike Airmax 97, Mont Blanc, Gucci, Audemars Piguet, Hublot, Louis Vuitton, and much more! 
Subscribe to GLOBIK:  https://www.youtube.com/user/GLOBIKvideos
See also GLOBIK's video featuring myself:  https://youtu.be/9BoJjjRb6Hk
 ðŸ”¥Get Your FREE Markets Guide - https://bit.ly/FREEMarketGuide 
MORE ON THAILAND
ðŸ‡¹ðŸ‡­Bangkok Fake Market Bonanza! (MBK Market): https://youtu.be/bkXEFa0J3us
ðŸ“±Ultimate Guide to the MBK Market in Bangkok: https://goabroadcast.com/bargain-abroad/mbk-market-bangkok-thailand/
ðŸ›µGetting Around Bangkok: https://goabroadcast.com/bangkok-public-transportation/
ðŸ¨Where to stay in Bangkok:  https://goabroadcast.com/where-to-stay-in-bangkok/
PLAYLISTS:
Counterfeit Market Adventures!:  https://www.youtube.com/playlist?list=PLTasuNIYebkBS0q-UoyUUvv9DYJUKSo94
Most Popular Adventures:  https://www.youtube.com/playlist?list=PLTasuNIYebkASPAODvzvagf9yvzQ3F_Te
---------------------------------------------------------------------------------------------------------------------------------
Connect with me, Collin Abrodcast on social for more videos:
Patreon:   https://www.patreon.com/CollinAbroadcast
Facebook: https://www.facebook.com/CollinAbroadcast/
Instagram: https://www.instagram.com/collinabroadcast/
Twitter: https://twitter.com/CollinSphere
Join the Abroadcast community with other bargainers and creators: 
Facebook: https://www.facebook.com/AbroadCastGo/
Instagram: https://www.instagram.com/abroad.cast/
Twitter: https://twitter.com/abroad_cast
ï¿¼
Are you a Content Creator???  Join our Create Abroadcast Facebook Group. https://www.facebook.com/groups/createabroadcast/
#Bangkok #Thailand #PatpongNightMarket</t>
  </si>
  <si>
    <t>['Bangkok', 'Thailand', 'Nike', 'Off white', 'bargaining', 'hypebeast', 'hublot', 'Bikini Haul', 'bargain', 'Patpong Night Market', 'Audemars Piguet', 'Fake markets', 'Airmax 97', 'GH5', 'louis vuitton', 'mont blanc', 'LV', 'Patpong', 'Night market', 'Air Max', 'bangkok nightlife', 'sneaker shopping', 'AP', 'haul', 'clothing haul', 'replica', 'counterfeit', 'try on haul', 'adventure', 'fake', 'designer haul', 'imitation', 'travel vlog', 'black market', 'sneakers', 'luxury', 'shopping', 'vlog', 'fashion', 'designer', 'shopping spree', 'cheap', 'asia', 'travel', 'shop', 'collin abroadcast']</t>
  </si>
  <si>
    <t>bkXEFa0J3us</t>
  </si>
  <si>
    <t>Bangkok Fake Market Bonanza!</t>
  </si>
  <si>
    <t>Bangkok Fake Market Bonanza</t>
  </si>
  <si>
    <t>2019-04-27 20:45:50+00:00</t>
  </si>
  <si>
    <t>Today we are in Bangkok, Thailand at one of the best shopping markets in Asia, MBK Market.  https://goabroadcast.com/bargain-abroad/mbk-market-bangkok-thailand/
Here you can bargain on 7 floors of the MBK Market and find all the name brand electronics like Apple products, Beats, JBLs, you name it.  You can also find things like Nike Air Max, Off-White, Balenciaga, Palace, ASSC, North Face, and Supreme. 
 ðŸ”¥Get Your FREE Markets Guide - https://bit.ly/FREEMarketGuide 
MORE ON THAILAND
ðŸ‡¹ðŸ‡­Patpong Night Market Bargains:  https://youtu.be/52FQpCYllrM
ðŸ“±Ultimate Guide to the MBK Market in Bangkok: https://goabroadcast.com/bargain-abroad/mbk-market-bangkok-thailand/
ðŸ›µGetting Around Bangkok: https://goabroadcast.com/bangkok-public-transportation/
ðŸ¨Where to stay in Bangkok:  https://goabroadcast.com/where-to-stay-in-bangkok/
PLAYLISTS:
Counterfeit Market Adventures!:  https://www.youtube.com/watch?v=STMDv232das&amp;list=PLTasuNIYebkBS0q-UoyUUvv9DYJUKSo94
Most Popular Adventures:  https://www.youtube.com/watch?v=rgvfKvl7zWA&amp;list=PLTasuNIYebkASPAODvzvagf9yvzQ3F_Te
----------------------------------------------------------------------------------------------------------------
Connect with me, Collin Abrodcast on social media:
Patreon:   https://www.patreon.com/CollinAbroadcast
Facebook: https://www.facebook.com/CollinAbroadcast/
Instagram: https://www.instagram.com/collinabroadcast/
Twitter: https://twitter.com/CollinSphere
Join the Abroadcast community with other bargainers and creators: 
Facebook: https://www.facebook.com/AbroadCastGo/
Instagram: https://www.instagram.com/abroad.cast/
Twitter: https://twitter.com/abroad_cast
ï¿¼
ðŸŽ¥ðŸ“¹Are you a Content Creator???  Join our Create Abroadcast Facebook Group. https://www.facebook.com/groups/createabroadcast/
#Bangkok #Thailand #MBKmarket</t>
  </si>
  <si>
    <t>['Bangkok', 'Thailand', 'MBK', 'MBK Mall', 'Nike', 'Off white', 'supreme', 'balenciaga', 'bargaining', 'jordan', 'NFL', 'hypebeast', 'bargain', 'ASSC', 'NBA Jersey', 'Fake markets', 'intense', 'Palace', 'Air Max', 'north face', 'sneaker shopping', 'kandy', 'haul', 'clothing haul', 'replica', 'counterfeit', 'try on haul', 'adventure', 'fake', 'designer haul', 'imitation', 'travel vlog', 'black market', 'sneakers', 'luxury', 'luxury vlog', 'shopping', 'vlog', 'fashion', 'designer', 'trends', 'shopping spree', 'cheap', 'asia', 'travel', 'shop', 'yeezy', 'GH5', 'Iron ore', 'collin abroadcast']</t>
  </si>
  <si>
    <t>c96kcMNDnEE</t>
  </si>
  <si>
    <t>New York City Fake Market Spree!</t>
  </si>
  <si>
    <t>New York City Fake Market Spree</t>
  </si>
  <si>
    <t>2019-03-16 21:11:38+00:00</t>
  </si>
  <si>
    <t>Today, we are out here on Canal Street, New York City bargaining with the best of them!
Guide to Canal Street in New York City - https://goabroadcast.com/bargain-abroad/canal-street-new-york-city/
We shop for the best items in town so come along and enjoy the ride!
_
â™¥Support the Hustle!
âœ”Become a Collin Abroadcast Member here!:
https://www.youtube.com/channel/UCXsQlHGuoWqukC9vz-uonrg/join
âœ”PATREON:              Collin Abroadcast (Love you guys, thanks!)
                                    https://www.patreon.com/CollinAbroadcast
âœ”INSTAGRAM:       collinabroadcast 
                                  https://instagram.com/collinabroadcast/
âœ”SNAPCHAT:          rockafur
                                   https://snapchat.com/add/rockafur
âœ”TWITTER:              @CollinAbroadcst
                                   https://twitter.com/CollinAbroadcst
âœ”FACEBOOK:          Collin Abroadcast
                                  https://www.facebook.com/CollinAbroadcast/
__
If you wanna support my travels, sign up for AirBnb: 
It gives me credits when you use it. Thanks for the support!
https://www.airbnb.com/c/collinr216?currency=USD
MOST Music comes from either EpidemicSound or Artlist:
2 months free for YOU: https://artlist.io/Collin-239044
â–º Previous video: 
Los Angeles Fake Market Spree!
https://youtu.be/H1vqqgWYkkU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
#NewYorkCity #CanalStreet #ChinaTown</t>
  </si>
  <si>
    <t>['New York City', 'Rolex', 'Canal Street', 'USA', 'Chinatown', 'America', 'Bargaining', 'Fake Market', 'NYC', 'LV', 'Knockoff Market', 'Wholesale Market', 'Submariner', 'new york shopping', 'Supreme', 'Gold', 'Jewelry', 'Phone Cases', 'Gucci', 'Haggling', 'Shopping', 'shopping haul', 'Lous Vuitton', 'bargain', 'shopping spree', 'black market', 'clothing haul', 'try on haul', 'fake', 'replica', 'counterfeit', 'designer', 'imitation', 'hypebeast', 'luxury', 'things to do in la', 'tourism', 'explore', 'fashion haul', 'fashion', 'New York', 'nyc shopping', 'littleitaly', 'watchhaul']</t>
  </si>
  <si>
    <t>H1vqqgWYkkU</t>
  </si>
  <si>
    <t>Los Angeles Fake Market Spree!</t>
  </si>
  <si>
    <t>Los Angeles Fake Market Spree</t>
  </si>
  <si>
    <t>2019-02-04 06:58:21+00:00</t>
  </si>
  <si>
    <t>Today, we are in the most requested city, Los Angeles, USA!
We are going on a journey through multiple markets bargaining for whatever we see. We bargain for a WIDE variety of stuff from shirts, accessories and even real gold jewelry (and much more)
So come along because YOU requested it! 
*******
Giveaway is now closed! I have contacted all winners so if you are here reading this and curious if you've won, check your email that you entered with (don't forget to check your spam folder just in case)
Thank you all for participating!
********
-18k Gold Ring Giveaway (1 winner)
https://gleam.io/VmjRw/18k-gold-ring
-Shot Glass Set (1 winner)
https://gleam.io/liMSe/shot-glass-set
-Samsung S9+ Phone Case (3 winners)
https://gleam.io/NPNLy/samsung-s9-phone-case
-Samsung Note 9 Phone Case (3 winners)
https://gleam.io/9buW6/samsung-note-9-phone-case
-iPhone 6/7/8 Phone Case (3 winners)
https://gleam.io/pW6C8/iphone-678-phone-case
-iPhone 6/7/8 Plus Phone Case (3 winners)
https://gleam.io/4gXwY/iphone-678-plus-phone-case
-iPhone X/XS Phone Case (3 winners)
https://gleam.io/xeK7z/iphone-xxs-phone-case
-iPhone XS Max Phone Case (3 winners)
https://gleam.io/klkRw/iphone-xs-max-phone-case
-iPhone XR Phone Case (3 winners)
https://gleam.io/94bGy/iphone-xr-phone-case
-Lakers Lanyard (Officially Licensed) (4 winners)
https://gleam.io/jbwPK/lakers-lanyards-officially-licensed
-Akademiks Shirt (Real) (1 winner)
https://gleam.io/NxjXF/akademiks-shirt-real
-Backpack (Generic) (1 winner)
https://gleam.io/8KxfZ/backpack-generic
â™¥Support the Hustle!
âœ”Become a Collin Abroadcast Member here!:
https://www.youtube.com/channel/UCXsQlHGuoWqukC9vz-uonrg/join
âœ”PATREON:              Collin Abroadcast (Love you guys, thanks!)
                                    https://www.patreon.com/CollinAbroadcast
âœ”INSTAGRAM:       collinabroadcast 
                                  https://instagram.com/collinabroadcast/
âœ”SNAPCHAT:          rockafur
                                   https://snapchat.com/add/rockafur
âœ”TWITTER:              @CollinAbroadcst
                                   https://twitter.com/CollinAbroadcst
âœ”FACEBOOK:          Collin Abroadcast
                                  https://www.facebook.com/CollinAbroadcast/
__
If you wanna support my travels, sign up for AirBnb: 
It gives me credits when you use it. Thanks for the support!
https://www.airbnb.com/c/collinr216?currency=USD
MOST Music comes from either EpidemicSound or Artlist:
2 months free for YOU: https://artlist.io/Collin-239044
#LosAngeles #ChinaTown #SanteeAlley</t>
  </si>
  <si>
    <t>['Los Angeles', 'USA', 'Chinatown', 'Santee Alley', 'America', 'Bargaining', 'Fake Market', 'Knockoff Market', 'Wholesale Market', 'Supreme', 'Akademiks', 'Gold', 'Jewelry', 'Phone Cases', 'Haggling', 'Shopping', 'shopping haul', 'bargain', 'shopping spree', 'black market', 'clothing haul', 'try on haul', 'fake', 'replica', 'counterfeit', 'designer', 'imitation', 'hypebeast', 'luxury', 'california', 'things to do in la', 'things to do in los angeles', 'tourism', 'los angeles travel guide', 'downtown los angeles', 'explore', 'la fashion district', 'fashion haul', 'fashion']</t>
  </si>
  <si>
    <t>DNEZ2SiViCI</t>
  </si>
  <si>
    <t>Worldwide Fake Market Spree! (Unseen Bargains)</t>
  </si>
  <si>
    <t>Worldwide Fake Market Spree Unseen Bargains</t>
  </si>
  <si>
    <t>2018-12-24 21:39:07+00:00</t>
  </si>
  <si>
    <t>Go to https://NordVPN.com/collin and use code COLLIN to get 75% off a 3 year plan and an extra month for free.  Protect yourself online today!
Today, we are going Worldwide bargaining in the markets for products such as Off-White, Jordan, Northface, Supreme, Louis Vuitton, Nike, Fendi and much more! 
These are all never before seen bargains from when I went to the markets! So let's REWIND that!
--------------------------------------------------------------------------
Videos in the cutscenes:
-Beijing Fake Market Spree!
https://youtu.be/rgvfKvl7zWA
-Sri Lanka Knockoff Market Spree!
https://youtu.be/EiHxfypxMwU
------------------------------------------------------------------------
â™¥Support the Hustle!
âœ”Become a Collin Abroadcast Member here!:
https://www.youtube.com/channel/UCXsQlHGuoWqukC9vz-uonrg/join
âœ”PATREON:              Collin Abroadcast (Love you guys, thanks!)
                                    https://www.patreon.com/CollinAbroadcast
âœ”INSTAGRAM:       collinabroadcast 
                                  https://instagram.com/collinabroadcast/
âœ”SNAPCHAT:          rockafur
                                   https://snapchat.com/add/rockafur
âœ”TWITTER:              @CollinAbroadcst
                                   https://twitter.com/CollinAbroadcst
âœ”FACEBOOK:          Collin Abroadcast
                                  https://www.facebook.com/CollinAbroadcast/
__
If you wanna support my travels, sign up for AirBnb: 
It gives me credits when you use it. Thanks for the support!
https://www.airbnb.com/c/collinr216?currency=USD
MOST Music comes from either EpidemicSound or Artlist:
2 months free for YOU: https://artlist.io/Collin-239044
-------------------------------------------------------------------------------------------
â–º Previous video: India Thieves Market Insanity!
https://youtu.be/I95nnIHbi9k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
#Worldwide #FakeMarket #Bargaining</t>
  </si>
  <si>
    <t>['China', 'India', 'Philippines', 'vpn', 'Louis Vuitton', 'Fendi', 'off white', 'jordan', 'jordan 4', 'supreme', 'north face', 'diesel', 'nike', 'fake market', 'bargaining', 'sri lanka', 'turkey', 'hong kong', 'shanghai', 'beijing', 'shenzhen', 'colombo', 'new delhi', 'manila', 'istanbul', 'bali', 'indonesia', 'thrasher', 'ladies market', 'greenhills', 'pearl market', 'silk alley', 'grand bazaar', 'waukesha', 'wisconsin', 'malaysia', 'petaling street', 'kuala lumpur', 'calvin klein', 'burberry', 'asia', 'knockoff market', 'top', 'LV', 'shenyang', 'nord vpn', 'shop', 'secure vpn', 'hide ip', 'vpn open']</t>
  </si>
  <si>
    <t>I95nnIHbi9k</t>
  </si>
  <si>
    <t>India Thieves Market Insanity!</t>
  </si>
  <si>
    <t>India Thieves Market Insanity</t>
  </si>
  <si>
    <t>2018-12-02 23:16:33+00:00</t>
  </si>
  <si>
    <t>Today, we are at the Thieves Market in New Delhi, India bargaining and exploring all of what it has to offer. Come join me on this market insanity!
-----------------------------------------------------------------------------------------------
â™¥Support the Hustle!
âœ”Become a Collin Abroadcast Member here!:
https://www.youtube.com/channel/UCXsQlHGuoWqukC9vz-uonrg/join
âœ”PATREON:              Collin Abroadcast (Love you guys, thanks!)
                                    https://www.patreon.com/CollinAbroadcast
âœ”INSTAGRAM:       collinabroadcast 
                                  https://instagram.com/collinabroadcast/
âœ”SNAPCHAT:          rockafur
                                   https://snapchat.com/add/rockafur
âœ”TWITTER:              @CollinAbroadcst
                                   https://twitter.com/CollinAbroadcst
âœ”FACEBOOK:          Collin Abroadcast
                                  https://www.facebook.com/CollinAbroadcast/
__
If you wanna support my travels, sign up for AirBnb: 
It gives me credits when you use it. Thanks for the support!
https://www.airbnb.com/c/collinr216?currency=USD
---------------------------------------------------------------------------------------------
â–º Previous video: India Fake Market Spree!
https://youtu.be/HEd4S-fE0I8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
#India #NewDelhi #ChorBazaar</t>
  </si>
  <si>
    <t>['India', 'New Delhi', 'Waverunners', 'Yeezy 700', 'Ghaffar', 'Indian', 'Designer', 'Louis Vuitton', 'supreme', 'bargaining', 'hypebeast', 'bargain', 'Fake markets', 'sneaker shopping', 'haul', 'clothing haul', 'replica', 'counterfeit', 'try on haul', 'adventure', 'fake', 'imitation', 'travel vlog', 'black market', 'sneakers', 'luxury', 'shopping', 'vlog', 'belt', 'fashion', 'designer', 'trends', 'shopping spree', 'cheap', 'asia', 'travel', 'shop', 'GH5', 'Spree', 'market spree', 'bonanza', 'LV', 'chor bazaar', 'bazaar', 'scams', 'bollywood', 'Cheap', 'thieves market', 'watches']</t>
  </si>
  <si>
    <t>HEd4S-fE0I8</t>
  </si>
  <si>
    <t>India Fake Market Spree!</t>
  </si>
  <si>
    <t>India Fake Market Spree</t>
  </si>
  <si>
    <t>2018-11-17 20:48:00+00:00</t>
  </si>
  <si>
    <t>Today, we are in New Delhi, India bargaining for the best items such as Rolex, Cartier, Rado, Louis Vuitton, Yeezy 700, Raybans and much more! So come along for this crazy ride!
â™¥Support the Hustle!
âœ”Become a Collin Abroadcast Member here!:
https://www.youtube.com/channel/UCXsQlHGuoWqukC9vz-uonrg/join
âœ”PATREON:              Collin Abroadcast (Love you guys, thanks!)
                                    https://www.patreon.com/CollinAbroadcast
âœ”INSTAGRAM:       collinabroadcast 
                                  https://instagram.com/collinabroadcast/
âœ”SNAPCHAT:          rockafur
                                   https://snapchat.com/add/rockafur
âœ”TWITTER:              @CollinAbroadcst
                                   https://twitter.com/CollinAbroadcst
âœ”FACEBOOK:          Collin Abroadcast
                                  https://www.facebook.com/CollinAbroadcast/
_
Gear Used:
âˆ™Cameraâˆ™âˆ™âˆ™âˆ™âˆ™âˆ™âˆ™âˆ™âˆ™âˆ™âˆ™âˆ™âˆ™âˆ™âˆ™âˆ™âˆ™ https://goo.gl/kFb1T2
âˆ™Wide Angle Lensâˆ™âˆ™âˆ™ https://goo.gl/Z8ht8F
âˆ™Zoom Lensâˆ™âˆ™âˆ™âˆ™âˆ™âˆ™âˆ™âˆ™âˆ™âˆ™âˆ™âˆ™ https://goo.gl/ZvC81V
âˆ™Stabilizerâˆ™âˆ™âˆ™âˆ™âˆ™âˆ™âˆ™âˆ™âˆ™âˆ™âˆ™âˆ™âˆ™âˆ™âˆ™ https://goo.gl/sXN4DL
âˆ™Microphoneâˆ™âˆ™âˆ™âˆ™âˆ™âˆ™âˆ™âˆ™âˆ™âˆ™âˆ™ https://goo.gl/ZhKupr
âˆ™Audio Recorderâˆ™âˆ™âˆ™âˆ™âˆ™ https://goo.gl/yG4CDM 
A lot of people ask what I use to film so I decided to list them all here. If you decide to get something, you can use these links if you like and it'll support the channel a little bit.
__
Always use Airbnb!
www.airbnb.com/c/collinr216
__
â–º Previous video: Philippines Imitation Market Frenzy!
https://youtu.be/OxC4NFDc3do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
#India #NewDelhi #Gaffar</t>
  </si>
  <si>
    <t>['India', 'New Delhi', 'Waverunners', 'Gaffar Market', 'Rolex', 'Yeezy 700', 'Rayban', 'Ghaffar', 'Fendi', 'Cartier', 'Rado', 'Nike', 'Indian', 'Designer', 'Louis Vuitton', 'supreme', 'bargaining', 'Coach', 'Gucci', 'hypebeast', 'bargain', 'Fake markets', 'sneaker shopping', 'haul', 'clothing haul', 'replica', 'counterfeit', 'try on haul', 'adventure', 'fake', 'imitation', 'travel vlog', 'black market', 'sneakers', 'luxury', 'shopping', 'vlog', 'belt', 'fashion', 'designer', 'trends', 'shopping spree', 'cheap', 'asia', 'travel', 'shop', 'GH5', 'Spree', 'market spree', 'bonanza', 'LV', 'chor bazaar', 'bazaar', 'scams', 'bollywood']</t>
  </si>
  <si>
    <t>OxC4NFDc3do</t>
  </si>
  <si>
    <t>Philippines Imitation Market Frenzy!</t>
  </si>
  <si>
    <t>Philippines Imitation Market Frenzy</t>
  </si>
  <si>
    <t>2018-10-21 21:28:31+00:00</t>
  </si>
  <si>
    <t>DOWNLOAD BUMP:  https://sobump.app.link/collinyt
Today, we are in Manila, Philippines bargaining for all the latest brands such as Coach, Gucci, Prada, Yeezy and much more! So come along!
-------------------------------------------------------------------------------------
-First montage music track:
Eric Reprid- "Yellow Diablo
https://soundcloud.com/ericreprid
Thanks for letting me use the track brother!
------------------------------------------------------------------------------------
â™¥Support the Hustle!
âœ”Become a Collin Abroadcast Member here!:
https://www.youtube.com/channel/UCXsQlHGuoWqukC9vz-uonrg/join
âœ”PATREON:              Collin Abroadcast (Love you guys, thanks!)
                                    https://www.patreon.com/CollinAbroadcast
âœ”INSTAGRAM:       collinabroadcast 
                                  https://instagram.com/collinabroadcast/
âœ”SNAPCHAT:          rockafur
                                   https://snapchat.com/add/rockafur
âœ”TWITTER:              @CollinSphere   
                                   https://twitter.com/CollinSphere
âœ”FACEBOOK:          Collin Abroadcast
                                  https://www.facebook.com/CollinAbroadcast/
__
â–º Previous video: Philippines Fake Market Mania!
https://youtu.be/NERNGvtQI68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
Also features music from Krater - Tokyo
#Philippines #Manila #Greenhills</t>
  </si>
  <si>
    <t>['Philippines', 'Manila', 'green hills', 'Nike', 'supreme', 'bargaining', 'Coach', 'prada', 'Jordan 1', 'cartimar', 'filipina', 'Gucci', 'jordan', 'yeezy 500', 'hypebeast', 'bargain', 'Fake markets', 'off white', 'sneaker shopping', 'haul', 'clothing haul', 'replica', 'counterfeit', 'try on haul', 'adventure', 'fake', 'imitation', 'travel vlog', 'black market', 'adidas', 'sneakers', 'luxury', 'shopping', 'vlog', 'belt', 'fashion', 'designer', 'trends', 'shopping spree', 'cheap', 'asia', 'travel', 'shop', 'GH5', 'Mavic Air', 'Spree', 'beautiful girls', 'market spree', 'yeezy', 'desert rat', 'divisoria', 'bonanza']</t>
  </si>
  <si>
    <t>NERNGvtQI68</t>
  </si>
  <si>
    <t>Philippines Fake Market Mania!</t>
  </si>
  <si>
    <t>Philippines Fake Market Mania</t>
  </si>
  <si>
    <t>2018-10-07 15:52:56+00:00</t>
  </si>
  <si>
    <t>Today, we are in the heart of Manila, Philippines  bargaining for many products such as Jordan, Off-White, NBA jerseys, Supreme and many more! So come along for the ride!
-------------------------------------------------------------------------------------------------------
GIVEAWAY IS NOW CLOSED! Thanks you!
--------------------------------------------------------------------------------------------------------
â™¥Support the Hustle!
âœ”Become a Collin Abroadcast Member here!:
https://www.youtube.com/channel/UCXsQlHGuoWqukC9vz-uonrg/join
âœ”PATREON:              Collin Abroadcast (Love you guys, thanks!)
                                    https://www.patreon.com/CollinAbroadcast
âœ”INSTAGRAM:       collinabroadcast 
                                  https://instagram.com/collinabroadcast/
âœ”SNAPCHAT:          rockafur
                                   https://snapchat.com/add/rockafur
âœ”TWITTER:              @CollinSphere   
                                   https://twitter.com/CollinSphere
âœ”FACEBOOK:          Collin Abroadcast
                                  https://www.facebook.com/CollinAbroadcast/
â–º Previous video: Malaysia Fake Night Market Spree!
https://youtu.be/YdeCO6axwdc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
#Philippines #Manila #Divisoria</t>
  </si>
  <si>
    <t>['Philippines', 'Manila', 'Divisoria', 'NBA Jersey', 'Nike', 'supreme', 'Lebron James', 'bargaining', 'Lebron Jersey', 'Jordan 1', 'cartimar', 'green hills', 'filipina', 'jordan', 'hypebeast', 'bargain', 'Fake markets', 'off white', 'sneaker shopping', 'haul', 'clothing haul', 'replica', 'counterfeit', 'try on haul', 'adventure', 'fake', 'imitation', 'travel vlog', 'black market', 'adidas', 'sneakers', 'luxury', 'shopping', 'vlog', 'belt', 'fashion', 'designer', 'trends', 'shopping spree', 'cheap', 'asia', 'travel', 'shop', 'GH5', 'Mavic Air', 'NBA', 'Spree', 'beautiful girls', 'market spree', 'Lebron Lakers']</t>
  </si>
  <si>
    <t>YdeCO6axwdc</t>
  </si>
  <si>
    <t>Malaysia Fake Night Market Spree!</t>
  </si>
  <si>
    <t>Malaysia Fake Night Market Spree</t>
  </si>
  <si>
    <t>2018-09-23 22:16:38+00:00</t>
  </si>
  <si>
    <t>Today, we are at Malaysia's famous Petaling Street bargaining for all the best goods! We bargain for products such as Gucci, Fendi, NFL Jerseys, Louis Vuitton, Coach, Supreme and much more! So come along for the ride!
First montage track:
KIDYOUNOT - 'BLITZ'
https://soundcloud.com/iamkidyounot
Check him out! (Thanks for the track!)
_
â™¥Support the Hustle!
âœ”PATREON:              Collin Abroadcast (Love you guys, thanks!)
                                    https://www.patreon.com/CollinAbroadcast
âœ”INSTAGRAM:       collinabroadcast 
                                  https://instagram.com/collinabroadcast/
âœ”SNAPCHAT:          rockafur
                                   https://snapchat.com/add/rockafur
âœ”TWITTER:              @CollinSphere   
                                   https://twitter.com/CollinSphere
âœ”FACEBOOK:          Collin Abroadcast
                                  https://www.facebook.com/CollinAbroadcast/
__
â–º Previous video: Sri Lanka Knockoff Market Spree!
https://youtu.be/EiHxfypxMwU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
-----Second Montage Track is 'Arsonist' - Discovery
https://www.youtube.com/watch?v=geFK9ACC8-w
#Malaysia #KualaLumpur #Petaling</t>
  </si>
  <si>
    <t>['Malaysia', 'Kuala Lumpur', 'Petaling', 'Nike', 'supreme', 'balenciaga', 'bargaining', 'gucci', 'jordan', 'NFL', 'hypebeast', 'NFL Jersey', 'bargain', 'Fake markets', 'kaken', 'stussy', 'intense', 'north face', 'sneaker shopping', 'kandy', 'haul', 'clothing haul', 'replica', 'counterfeit', 'try on haul', 'adventure', 'fake', 'designer haul', 'imitation', 'travel vlog', 'black market', 'adidas', 'sneakers', 'luxury', 'luxury vlog', 'shopping', 'vlog', 'belt', 'fashion', 'designer', 'trends', 'shopping spree', 'cheap', 'asia', 'travel', 'shop', 'yeezy', 'Fendi', 'Louis Vuitton', 'LV', 'GH5', 'Petaling Street', 'Mavic Air']</t>
  </si>
  <si>
    <t>EiHxfypxMwU</t>
  </si>
  <si>
    <t>Sri Lanka Knockoff Market Spree!</t>
  </si>
  <si>
    <t>Sri Lanka Knockoff Market Spree</t>
  </si>
  <si>
    <t>2018-09-01 20:36:17+00:00</t>
  </si>
  <si>
    <t>Today we are deep in the fake markets of Colombo, Sri Lanka as we bargain HARD for items such as Gucci, Chanel, Jordan, North Face, and much more! So come along for the ride!
Thanks to KIDYOUNOT for the tracks 
@8:30    "Last Time" (88darko &amp; Swamp God)
@21:05  "Mustard"
https://soundcloud.com/iamkidyounot
_
â™¥Support the Hustle!
âœ”PATREON:              Collin Abroadcast (Love you guys, thanks!)
                                    https://www.patreon.com/CollinAbroadcast
âœ”INSTAGRAM:       collinabroadcast 
                                  https://instagram.com/collinabroadcast/
âœ”SNAPCHAT:          rockafur
                                   https://snapchat.com/add/rockafur
âœ”TWITTER:              @CollinSphere   
                                   https://twitter.com/CollinSphere
âœ”FACEBOOK:          Collin Abroadcast
                                  https://www.facebook.com/CollinAbroadcast/
__
â–º Previous video: Istanbul Fake Bazaar Spree!
https://youtu.be/mjLuk-tfjrg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t>
  </si>
  <si>
    <t>['Sri lanka', 'colombo', 'chanel', 'Nike', 'supreme', 'balenciaga', 'india', 'bargaining', 'gucci', 'jordan', 'hypebeast', 'colombo city', 'bargain', 'Fake markets', 'kaken', 'stussy', 'intense', 'sri lanka tourism', 'north face', 'sneaker shopping', 'kandy', 'sri lanka tourist', 'haul', 'clothing haul', 'replica', 'counterfeit', 'try on haul', 'adventure', 'fake', 'designer haul', 'imitation', 'travel vlog', 'black market', 'adidas', 'sneakers', 'luxury', 'luxury vlog', 'shopping', 'vlog', 'belt', 'fashion', 'designer', 'trends', 'shopping spree', 'cheap', 'asia', 'travel', 'shop', 'yeezy']</t>
  </si>
  <si>
    <t>mjLuk-tfjrg</t>
  </si>
  <si>
    <t>Istanbul Fake Bazaar Spree!</t>
  </si>
  <si>
    <t>Istanbul Fake Bazaar Spree</t>
  </si>
  <si>
    <t>2018-08-18 17:38:03+00:00</t>
  </si>
  <si>
    <t>Today we travel to Istanbul, Turkey to bargain in the Holy Grail of markets, The Grand Bazaar! It get's crazy as I bargain for things such as Louis Vuitton, Balenciaga, Nike, Givenchy, Moncler and much more! So come along!
Song @ 10:30
House Arrest - Eric Reprid
https://soundcloud.com/ericreprid
Thanks for the track!
_
â™¥Support the Hustle!
âœ”PATREON:              Collin Abroadcast (Love you guys, thanks!)
                                    https://www.patreon.com/CollinAbroadcast
âœ”INSTAGRAM:       collinabroadcast 
                                  https://instagram.com/collinabroadcast/
âœ”SNAPCHAT:          rockafur
                                   https://snapchat.com/add/rockafur
âœ”TWITTER:              @CollinSphere   
                                   https://twitter.com/CollinSphere
âœ”FACEBOOK:          Collin Abroadcast
                                  https://www.facebook.com/CollinAbroadcast/
__
â–º Previous video: Bali Fake Market Bonanza!
https://youtu.be/6fCXjn098ZA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t>
  </si>
  <si>
    <t>['istanbul', 'grand bazaar', 'louis vuitton', 'Nike', 'supreme', 'balenciaga', 'gucci', 'hypebeast', 'turkey', 'Fake markets', 'kaken', 'stussy', 'sneaker shopping', 'kaken fjallraven', 'haul', 'clothing haul', 'replica', 'counterfeit', 'try on haul', 'adventure', 'fake', 'designer haul', 'imitation', 'travel vlog', 'black market', 'adidas', 'sneakers', 'luxury', 'luxury vlog', 'shopping', 'vlog', 'belt', 'fashion', 'designer', 'trends', 'shopping spree', 'bargain', 'cheap', 'bargaining', 'asia', 'travel', 'shop', 'yeezy', 'europe', 'europe markets', 'bargaining in istanbul', 'bargaining in europe']</t>
  </si>
  <si>
    <t>6fCXjn098ZA</t>
  </si>
  <si>
    <t>Bali Fake Market Bonanza!</t>
  </si>
  <si>
    <t>Bali Fake Market Bonanza</t>
  </si>
  <si>
    <t>2018-07-14 17:36:35+00:00</t>
  </si>
  <si>
    <t>The first 500 people to click my link will get two months of Skillshare Premium for FREE! http://skl.sh/collin
Today we are out in Bali, Indonesia bargaining for the best brands such as Louis Vuitton, Nike, OBEY, Thrasher, RVCA and much more! So come along!
_
â™¥Support the Hustle!
âœ”PATREON:              Collin Abroadcast (Love you guys, thanks!)
                                    https://www.patreon.com/CollinAbroadcast
âœ”INSTAGRAM:       collinabroadcast 
                                  https://instagram.com/collinabroadcast/
âœ”SNAPCHAT:          rockafur
                                   https://snapchat.com/add/rockafur
âœ”TWITTER:              @CollinSphere   
                                   https://twitter.com/CollinSphere
âœ”FACEBOOK:          Collin Abroadcast
                                  https://www.facebook.com/CollinAbroadcast/
â–º Previous video: Hong Kong Knockoff Market Bonanza!
https://youtu.be/Khqtmp0BdWI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t>
  </si>
  <si>
    <t>['bali', 'indonesia', 'kuta', 'thrasher', 'louis vuitton', 'yeezy', 'NBA Jersey', 'Nike', 'OBEY', 'supreme', 'gucci', 'hypebeast', 'Bali fake market', 'Bargaing in bali', 'Fake markets', 'stussy', 'sneaker shopping', 'haul', 'clothing haul', 'replica', 'counterfeit', 'try on haul', 'Hurley', 'adventure', 'fake', 'designer haul', 'yeezy boost', 'RVCA', 'imitation', 'travel vlog', 'burberry', 'black market', 'adidas', 'sneakers', 'adidas boost', 'luxury', 'luxury vlog', 'shopping', 'vlog', 'belt', 'fashion', 'designer', 'trends', 'shopping spree', 'how to', 'bargain', 'cheap', 'bargaining', 'asia', 'travel', 'shop']</t>
  </si>
  <si>
    <t>Khqtmp0BdWI</t>
  </si>
  <si>
    <t>Hong Kong Knockoff Market Bonanza!</t>
  </si>
  <si>
    <t>Hong Kong Knockoff Market Bonanza</t>
  </si>
  <si>
    <t>2018-06-23 19:02:02+00:00</t>
  </si>
  <si>
    <t>Start a 30-day trial and your first audiobook is free. http://www.audible.com/collin  or text collin to 500500
Sub to: C3 TheCollyWoodLife Channel: https://goo.gl/qwPVwG
--
Today, we run around Hong Kong discovering all the hidden (and unhidden) markets. We bargain for the best products such as Burberry, Hermes, Supreme, Louis Vuitton, JBL Audio and much more! So come along!
---
â™¥Support the Hustle!
âœ”PATREON:              Collin Abroadcast (Love you guys, thanks!)
                                    https://www.patreon.com/CollinAbroadcast
âœ”INSTAGRAM:       collinabroadcast 
                                  https://instagram.com/collinabroadcast/
âœ”SNAPCHAT:          rockafur
                                   https://snapchat.com/add/rockafur
âœ”TWITTER:              @CollinSphere   
                                   https://twitter.com/CollinSphere
âœ”FACEBOOK:          Collin Abroadcast
                                  https://www.facebook.com/CollinAbroadcast/
_
â–º Previous video: Hong Kong Fake Market Spree!
https://youtu.be/Kf5FPuG_Sho
Yiwu Fake Night Market Spree!
https://youtu.be/zFs1MQzISRE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t>
  </si>
  <si>
    <t>['Hong Kong', 'yeezy', 'NBA Jersey', 'supreme', 'gucci', 'china', 'hypebeast', 'Mong kok', 'ladies street', 'Fake markets', 'stussy', 'sneaker shopping', 'haul', 'clothing haul', 'replica', 'counterfeit', 'palace', 'jbl', 'try on haul', 'fake', 'designer haul', 'hermes', 'yeezy boost', 'imitation', 'soccer jersey', 'travel vlog', 'burberry', 'black market', 'adidas', 'sneakers', 'adidas boost', 'luxury', 'luxury vlog', 'shopping', 'vlog', 'belt', 'fashion', 'designer', 'trends', 'shopping spree', 'how to', 'bargain', 'cheap', 'bargaining', 'asia', 'adventure', 'travel', 'shop', 'victoria peak']</t>
  </si>
  <si>
    <t>Kf5FPuG_Sho</t>
  </si>
  <si>
    <t>Hong Kong Fake Market Spree!</t>
  </si>
  <si>
    <t>Hong Kong Fake Market Spree</t>
  </si>
  <si>
    <t>2018-06-02 16:34:27+00:00</t>
  </si>
  <si>
    <t>Join the Club for only $5: http://bit.ly/2Jo0zlR
Thanks to our sponsor Dollar Shave Club, new members get their 1st month of the Daily Essentials Starter Set including trial-sized versions of their Shave Butter, Body Cleanser and One Wipe Charliesâ€™ Butt Wipes along with their Executive Razor for ONLY $5 with FREE shipping
Subscribe to Joana!
https://www.youtube.com/channel/UCPncyOADb-3JWi_hIJupxPQ
Today we are in Hong Kong bargaining for the best products! From Supreme, Jerseys, Goyard and much more so come along!
----------------------------------------------------------------------------------------------------------
â™¥Support the Hustle!
âœ”PATREON:              Collin Abroadcast (Love you guys, thanks!)
                                    https://www.patreon.com/CollinAbroadcast
âœ”INSTAGRAM:       collinabroadcast 
                                  https://instagram.com/collinabroadcast/
âœ”SNAPCHAT:          rockafur
                                   https://snapchat.com/add/rockafur
âœ”TWITTER:              @CollinSphere   
                                   https://twitter.com/CollinSphere
âœ”FACEBOOK:          Collin Abroadcast
                                  https://www.facebook.com/CollinAbroadcast/</t>
  </si>
  <si>
    <t>['Hong Kong', 'yeezy', 'NBA Jersey', 'supreme', 'gucci', 'comme de garcon', 'china', 'hypebeast', 'Mong kok', 'ladies street', 'Goyard', 'Fake markets', 'stussy', 'temple street', 'sneaker shopping', 'haul', 'clothing haul', 'rayban', 'replica', 'counterfeit', 'try on haul', 'fake', 'designer haul', 'yeezy boost', 'imitation', 'champion', 'adidas nmd', 'black market', 'adidas', 'sneakers', 'adidas boost', 'luxury', 'luxury vlog', 'shopping', 'vlog', 'belt', 'fashion', 'designer', 'trends', 'shopping spree', 'how to', 'bargain', 'cheap', 'bargaining', 'asia', 'adventure', 'travel vlog', 'travel']</t>
  </si>
  <si>
    <t>zFs1MQzISRE</t>
  </si>
  <si>
    <t>Yiwu Fake Night Market Spree!</t>
  </si>
  <si>
    <t>Yiwu Fake Night Market Spree</t>
  </si>
  <si>
    <t>2018-05-12 13:39:26+00:00</t>
  </si>
  <si>
    <t>Scotty's Side of the collab! Watch it!
https://youtu.be/RDd10-poMm8
Today I am joined by Scotty from 'Strange Parts' as we go to the WORLD'S LARGEST wholesale market in China! After, we explore that, we then head to the Yiwu Night Market to bargain for Rolex, Hublot, Yeezy and more! So come along!
Strange Parts Channel:
http://youtube.com/strangeparts
â™¥Support the Hustle!
âœ”PATREON:              Collin Abroadcast (Love you guys, thanks!)
                                    https://www.patreon.com/CollinAbroadcast
âœ”INSTAGRAM:       collinabroadcast 
                                  https://instagram.com/collinabroadcast/
âœ”SNAPCHAT:          rockafur
                                   https://snapchat.com/add/rockafur
âœ”TWITTER:              @CollinSphere   
                                   https://twitter.com/CollinSphere
âœ”FACEBOOK:          Collin Abroadcast
                                  https://www.facebook.com/CollinAbroadcast/
__
â–º Previous video: Beijing Knockoff Market Bonanza!
https://youtu.be/bzNtOQw2cOk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t>
  </si>
  <si>
    <t>['yiwu', 'yiwu wholesale market', 'yiwu market', 'rolex', 'supreme', 'china', 'hypebeast', 'Fake markets', 'sneaker shopping', 'hublot', 'night market', 'clothing haul', 'counterfeit', 'try on haul', 'fake', 'designer haul', 'yeezy boost', 'imitation', 'adidas nmd', 'pearl market', 'black market', 'adidas', 'sneakers', 'Hongqiao', 'adidas boost', 'underarmour', 'luxury', 'luxury vlog', 'shopping', 'vlog', 'belt', 'fashion', 'designer', 'trends', 'shopping spree', 'how to', 'bargain', 'cheap', 'bargaining', 'asia', 'adventure', 'travel vlog', 'travel', 'replica', 'watch shopping', 'haggle']</t>
  </si>
  <si>
    <t>bzNtOQw2cOk</t>
  </si>
  <si>
    <t>Beijing Knockoff Market Bonanza!</t>
  </si>
  <si>
    <t>Beijing Knockoff Market Bonanza</t>
  </si>
  <si>
    <t>2018-04-14 16:45:20+00:00</t>
  </si>
  <si>
    <t>Today, we dive into the Pearl Market of Beijing 
Pearl Market Guide - https://goabroadcast.com/bargain-abroad/pearl-market-in-beijing-china/ 
to bargain and haggle with the best of them. We seek out brands such as G-SHOCK, Diesel, Under Armour, Adidas NMD and much more! So come along for the ride!
______________________________________________________________
â™¥Support the Hustle!
âœ”PATREON:              Collin Abroadcast (Love you guys, thanks!)
                                    https://www.patreon.com/CollinAbroadcast
âœ”INSTAGRAM:       collinabroadcast 
                                  https://instagram.com/collinabroadcast/
âœ”SNAPCHAT:          rockafur
                                   https://snapchat.com/add/rockafur
âœ”TWITTER:              @CollinSphere   
                                   https://twitter.com/CollinSphere
âœ”FACEBOOK:          Collin Abroadcast
                                  https://www.facebook.com/CollinAbroadcast/
___________________________________
â–º Previous video: Beijing Fake Market Spree!
https://youtu.be/rgvfKvl7zWA
Vietnam Fake Market Bonanza!
https://youtu.be/8wVdqAyQU1I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t>
  </si>
  <si>
    <t>['Beijing', 'supreme', 'dolce gabbana', 'china', 'hypebeast', 'Fake markets', 'd&amp;g', 'sneaker shopping', 'haul', 'GSHOCK', 'clothing haul', 'counterfeit', 'try on haul', 'fake', 'designer haul', 'yeezy boost', 'imitation', 'adidas nmd', 'pearl market', 'black market', 'adidas', 'sneakers', 'Hongqiao', 'adidas boost', 'underarmour', 'luxury', 'luxury vlog', 'shopping', 'vlog', 'belt', 'fashion', 'designer', 'trends', 'shopping spree', 'jordan', 'how to', 'bargain', 'cheap', 'bargaining', 'asia', 'adventure', 'travel vlog', 'travel', 'replica', 'pearl', 'prada', 'watch shopping', 'haggle', 'diesel']</t>
  </si>
  <si>
    <t>rgvfKvl7zWA</t>
  </si>
  <si>
    <t>Beijing Fake Market Spree!</t>
  </si>
  <si>
    <t>Beijing Fake Market Spree</t>
  </si>
  <si>
    <t>2018-03-17 15:07:13+00:00</t>
  </si>
  <si>
    <t>Today I am back in Beijing, China bargaining at the silk market for all the top brands!
Silk Alley Market Guide - https://goabroadcast.com/bargain-abroad/silk-alley-market-beijing-china/
Brands such as Supreme, Dolce &amp; Gabbana, Balenciaga, Jordan, Moncler and much more! So come along and let's kill it!
_
â™¥Support the Hustle!
âœ”PATREON:              Collin Abroadcast (Love you guys, thanks!)
                                    https://www.patreon.com/CollinAbroadcast
âœ”INSTAGRAM:       collinabroadcast 
                                  https://instagram.com/collinabroadcast/
âœ”SNAPCHAT:          rockafur
                                   https://snapchat.com/add/rockafur
âœ”TWITTER:              @CollinSphere   
                                   https://twitter.com/CollinSphere
âœ”FACEBOOK:          Collin Abroadcast
                                  https://www.facebook.com/CollinAbroadcast/
__
â–º Previous video: Vietnam Fake Market Bonanza!
https://www.youtube.com/watch?v=8wVdqAyQU1I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t>
  </si>
  <si>
    <t>['Beijing', 'yeezy', 'supreme', 'champion', 'gucci', 'Jordan', 'moncler', 'dolce gabbana', 'balenciaga', 'china', 'hypebeast', 'Fake markets', 'd&amp;g', 'sneaker shopping', 'silk alley', 'haul', 'clothing haul', 'counterfeit', 'try on haul', 'fake', 'designer haul', 'yeezy boost', 'imitation', 'adidas nmd', 'black market', 'adidas', 'sneakers', 'adidas boost', 'underarmour', 'luxury', 'luxury vlog', 'shopping', 'vlog', 'belt', 'fashion', 'designer', 'trends', 'shopping spree', 'jordan', 'how to', 'bargain', 'cheap', 'bargaining', 'asia', 'adventure', 'travel vlog', 'travel', 'replica']</t>
  </si>
  <si>
    <t>8wVdqAyQU1I</t>
  </si>
  <si>
    <t>Vietnam Fake Market Bonanza!</t>
  </si>
  <si>
    <t>Vietnam Fake Market Bonanza</t>
  </si>
  <si>
    <t>2018-02-10 17:45:29+00:00</t>
  </si>
  <si>
    <t>Today, I take you to a few markets here in the heart of Vietnam to see what kind of deals on shoes and clothing we can get.
Ben Thanh Market Guide - https://goabroadcast.com/bargain-abroad/ben-thanh-market-ho-chi-minh-vietnam/ 
We see everything from Louis Vuitton, Gucci, Versace NMD's to Balenciaga, Nike and much more! Come along and enjoy! 
GLOBIK'S Video that I collabed on:
https://youtu.be/9BoJjjRb6Hk
GLOBIK'S Channel:
https://www.youtube.com/channel/UCo6bQX_IDlQ9t5uwMrtfWPA
____________________________________________________________
â™¥Support the Hustle!
âœ”PATREON:              Collin Abroadcast (Love you guys, thanks!)
                                    https://www.patreon.com/CollinAbroadcast
âœ”INSTAGRAM:       collinabroadcast 
                                  https://instagram.com/collinabroadcast/
âœ”SNAPCHAT:          rockafur
                                   https://snapchat.com/add/rockafur
âœ”TWITTER:              @CollinSphere   
                                   https://twitter.com/CollinSphere
âœ”FACEBOOK:          Collin Abroadcast
                                  https://www.facebook.com/CollinAbroadcast/
_________________________________________________________________
â–º Previous video: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
===================================================
Music Used:
Track: Abandoned &amp; InfiNoise - Night Caller (feat. Project Nightfall) [NCS Release]
Music provided by NoCopyrightSounds.
Watch: https://youtu.be/kLkhKjR9_A8
Free Download / Stream: http://ncs.io/NightCallerYO
Ashleyi - I Dont Want To Be Famous - https://youtu.be/jq5fmBz0OMY
Facebook - https://www.facebook.com/AshleyI-Musi...
Twitter - https://twitter.com/ashleyimusic
YouTube - https://www.youtube.com/c/DIYENT
Soundcloud - https://soundcloud.com/ashleyidiyent
Channel Found on:
Bass Rebels
https://www.youtube.com/watch?v=jq5fmBz0OMY</t>
  </si>
  <si>
    <t>['Vietnam', 'gucci', 'champion', 'hypebeast', 'Fake markets', 'sneaker shopping', 'haul', 'clothing haul', 'supreme', 'counterfeit', 'try on haul', 'fake', 'replica', 'giveaway', 'designer haul', 'imitation', 'adidas nmd', 'black market', 'adidas', 'Vietnam markets', 'balenciaga', 'louis vuitton', 'sneakers', 'ben thanh market', 'adidas boost', 'travel', 'versace', 'underarmour', 'luxury', 'luxury vlog', 'shopping', 'saigon', 'vietnam travel', 'belt', 'hochiminh', 'fashion', 'designer', 'trends', 'shopping spree', 'jordan', 'how to', 'bargain', 'cheap', 'bargaining', 'asia', 'adventure', 'travel vlog']</t>
  </si>
  <si>
    <t>TZC92IIwxP0</t>
  </si>
  <si>
    <t>Vietnam Knockoff Market Spree!</t>
  </si>
  <si>
    <t>Vietnam Knockoff Market Spree</t>
  </si>
  <si>
    <t>2018-01-19 21:00:03+00:00</t>
  </si>
  <si>
    <t>Today, I have an ABSOLUTE BANGER for you! I am in Ho Chi Minh, Vietnam at the Ben Thanh Market! 
Ben Thanh Market Guide - https://goabroadcast.com/bargain-abroad/ben-thanh-market-ho-chi-minh-vietnam/
 bargaining for products such as Gucci, Supreme, Champion, Yeezy and much more! Come along for the ride! 
Like this video? I have like 10 more just like this! Check out the links below!
-----------------------------------------------------------------------------------------------------------
â™¥Support the Hustle!
âœ”PATREON:              Collin Abroadcast (Love you guys, thanks!)
                                    https://www.patreon.com/CollinAbroadcast
âœ”INSTAGRAM:       collinabroadcast 
                                  https://instagram.com/collinabroadcast/
âœ”SNAPCHAT:          rockafur
                                   https://snapchat.com/add/rockafur
âœ”TWITTER:              @CollinSphere   
                                   https://twitter.com/CollinSphere
âœ”FACEBOOK:          Collin Abroadcast
                                  https://www.facebook.com/CollinAbroadcast/
-----------------------------------------------------------------------------------------------------------
â–º Previous video: Shanghai Bargain Market JACKPOT!
https://youtu.be/x5R2xj0c_1o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
Music Used:
YouTube Channel: Argofox
Song: Collapse - Love
Link: https://youtu.be/RpMAUAuP4gY</t>
  </si>
  <si>
    <t>['yeezy', 'Vietnam', 'gucci', 'champion', 'hypebeast', 'Fake markets', 'sneaker shopping', 'haul', 'clothing haul', 'supreme', 'counterfeit', 'try on haul', 'fake', 'designer haul', 'yeezy boost', 'imitation', 'adidas nmd', 'black market', 'adidas', 'Vietnam markets', 'sneakers', 'ben thanh market', 'adidas boost', 'underarmour', 'luxury', 'luxury vlog', 'shopping', 'vlog', 'saigon', 'vietnam travel', 'belt', 'hochiminh', 'fashion', 'designer', 'trends', 'shopping spree', 'jordan', 'how to', 'bargain', 'cheap', 'bargaining', 'asia', 'adventure', 'giveaway', 'travel vlog', 'travel', 'replica']</t>
  </si>
  <si>
    <t>yyxX5hZvamI</t>
  </si>
  <si>
    <t>Collin Abroadcast Live Stream</t>
  </si>
  <si>
    <t>2018-01-08 17:11:18+00:00</t>
  </si>
  <si>
    <t>x5R2xj0c_1o</t>
  </si>
  <si>
    <t>Shanghai Counterfeit Market Jackpot!</t>
  </si>
  <si>
    <t>Shanghai Counterfeit Market Jackpot</t>
  </si>
  <si>
    <t>2018-01-08 16:59:12+00:00</t>
  </si>
  <si>
    <t>Today, Where's Poppy and I are in Shanghai's AP Plaza to bargain for some Hypebeast goods! We take you deep underground into the depths to show you how to bargain for some name brands.
VOTING IS NOW OVER. THANK YOU!
----------------------------------------------------------------------------------------------------------
â™¥Support the Hustle!
âœ”PATREON:              Collin Abroadcast (Love you guys, thanks!)
                                    https://www.patreon.com/CollinAbroadcast
âœ”INSTAGRAM:       collinabroadcast 
                                  https://instagram.com/collinabroadcast/
âœ”SNAPCHAT:          rockafur
                                   https://snapchat.com/add/rockafur
âœ”TWITTER:              @CollinSphere   
                                   https://twitter.com/CollinSphere
âœ”FACEBOOK:          Collin Abroadcast
                                  https://www.facebook.com/CollinAbroadcast/
_________________________________________________________________
SUBSCRIBE to Where's Poppy here:
https://www.youtube.com/user/Twizzlerpack54332
â–º Previous video: Shanghai Underground Market Haul! https://youtu.be/0ZvIWbTpeKc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t>
  </si>
  <si>
    <t>['sneaker shopping', 'haul', 'clothing haul', 'Bape', 'Fake markets', 'huarache', 'yeezy', 'counterfeit', 'bathing ape', 'try on haul', 'summer haul', 'fake', 'shanghai', 'Nike', 'china', 'designer haul', 'imitation', 'adidas nmd', 'hublot watch', 'black market', 'adidas', 'sneakers', 'yeezy boost', 'adidas boost', 'luxury', 'luxury vlog', 'watch shopping', 'shopping', 'vlog', 'hypebeast', 'supreme', 'fashion', 'designer', 'the bund', 'trends', 'shopping spree', 'jordan', 'bargain', 'cheap', 'bargaining', 'shanghai travel', 'asia', 'beijing', 'shenzhen', 'adventure', 'travel vlog', 'travel', 'replica']</t>
  </si>
  <si>
    <t>0ZvIWbTpeKc</t>
  </si>
  <si>
    <t>Shanghai Black Market Haul!</t>
  </si>
  <si>
    <t>Shanghai Black Market Haul</t>
  </si>
  <si>
    <t>2017-12-15 01:53:26+00:00</t>
  </si>
  <si>
    <t>Today, Where's Poppy and I explore Shanghai as we dive deep into the AP Plaza Counterfeit Market in Shanghai! We bargain for goodies such as Nike, BAPE, Supreme, Kimonos and other accessories. This one's pretty wild! Come along!
________________________________________________________________
WATCH the other 'Where's Poppy and Collin Abroadcast collab video' on her channel here:
https://www.youtube.com/watch?v=pOdULV52CVg
Check out and SUBSCRIBE to her channel here:
https://www.youtube.com/user/Twizzlerpack54332
---------------------------------------------------------------------------------------------------------
â™¥Support the Hustle!
âœ”PATREON:              Collin Abroadcast (Love you guys, thanks!)
                                    https://www.patreon.com/CollinAbroadcast
âœ”INSTAGRAM:       collinabroadcast 
                                  https://instagram.com/collinabroadcast/
âœ”SNAPCHAT:          rockafur
                                   https://snapchat.com/add/rockafur
âœ”TWITTER:              @CollinSphere   
                                   https://twitter.com/CollinSphere
âœ”FACEBOOK:          Collin Abroadcast
                                  https://www.facebook.com/CollinAbroadcast/
-----------------------------------------------------------------------------------------------------------
â–º Previous video: Shenzhen Knockoff Market Spree!
https://youtu.be/4pqLP43mWZg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t>
  </si>
  <si>
    <t>['yeezy', 'sneaker shopping', 'haul', 'clothing haul', 'Bape', 'Fake markets', 'huarache', 'counterfeit', 'bathing ape', 'try on haul', 'summer haul', 'fake', 'shanghai', 'Nike', 'china', 'designer haul', 'imitation', 'adidas nmd', 'hublot watch', 'black market', 'adidas', 'sneakers', 'yeezy boost', 'adidas boost', 'luxury', 'luxury vlog', 'watch shopping', 'shopping', 'vlog', 'hypebeast', 'supreme', 'fashion', 'designer', 'the bund', 'trends', 'shopping spree', 'jordan', 'bargain', 'cheap', 'bargaining', 'shanghai travel', 'asia', 'beijing', 'shenzhen', 'adventure', 'travel vlog', 'travel', 'replica']</t>
  </si>
  <si>
    <t>4pqLP43mWZg</t>
  </si>
  <si>
    <t>Shenzhen Knockoff Market Spree!</t>
  </si>
  <si>
    <t>Shenzhen Knockoff Market Spree</t>
  </si>
  <si>
    <t>2017-12-01 21:16:17+00:00</t>
  </si>
  <si>
    <t>Today we dive deep into the 5 story counterfeit market in Shenzhen, China! I bargain for things such as Yeezy boots, Gucci and Anti Social Social Club hoodies, Supreme wallets and more!
So come along and let's get it!
_________________________________________________________________
Main track- "The Burial" - Del Mar The Poet
OFFICIAL Music Video-
https://youtu.be/DoYqb9ofE7E
A good friend of mine; he sent me a copy of his upcoming album "RAFTERS" and it is ABSOLUTE FIRE! Be on the lookout for it at www.DelMarThePoet.com
Seriously, go check it out! 
-----------------------------------------------------------------------------------------------------------
â™¥Support the Hustle!
âœ”PATREON:              Collin Abroadcast (Love you guys, thanks!)
                                    https://www.patreon.com/CollinAbroadcast
âœ”INSTAGRAM:       collinabroadcast 
                                  https://instagram.com/collinabroadcast/
âœ”SNAPCHAT:          rockafur
                                   https://snapchat.com/add/rockafur
âœ”TWITTER:              @CollinSphere   
                                   https://twitter.com/CollinSphere
âœ”FACEBOOK:          Collin Abroadcast
                                  https://www.facebook.com/CollinAbroadcast/
_________________________________________________________________
â–º Previous video: Fake Yeezy Store in China!
https://youtu.be/KK8pvptAA6Q
 Shenzhen Imitation Market Haul! https://www.youtube.com/watch?v=rlDZR...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t>
  </si>
  <si>
    <t>['supreme', 'anti social social club', 'offwhite', 'yeezy', 'haul', 'yeezy boots', 'clothing haul', 'Fake markets', 'counterfeit', 'try on haul', 'summer haul', 'fake', 'shanghai', 'china', 'designer haul', 'imitation', 'adidas nmd', 'hublot watch', 'black market', 'adidas', 'sneakers', 'yeezy boost', 'shenzhen', 'luxury', 'luxury vlog', 'rolex', 'shopping', 'vlog', 'hypebeast', 'fashion', 'designer', 'trends', 'shopping spree', 'jordan', 'how to', 'bargain', 'cheap', 'bargaining', 'asia', 'beijing', 'adventure', 'giveaway', 'travel vlog', 'travel', 'replica', 'sneaker shopping', 'gucci']</t>
  </si>
  <si>
    <t>KK8pvptAA6Q</t>
  </si>
  <si>
    <t>Fake Yeezy Store in China!</t>
  </si>
  <si>
    <t>Fake Yeezy Store in China</t>
  </si>
  <si>
    <t>2017-10-28 20:50:49+00:00</t>
  </si>
  <si>
    <t>The ONLY fake Yeezy store in the world! We traveled 14 hours across China just to show you guys around this store and all the awesome style Yeezy's they have! I'm amazed by how nice these shoes actually were!
_________________________________________________________________
â™¥Support the Hustle!
âœ”PATREON:              Collin Abroadcast (Love you guys, thanks!)
                                    https://www.patreon.com/CollinAbroadcast
âœ”INSTAGRAM:       collinabroadcast 
                                  https://instagram.com/collinabroadcast/
âœ”SNAPCHAT:          rockafur
                                   https://snapchat.com/add/rockafur
âœ”TWITTER:              @CollinSphere   
                                   https://twitter.com/CollinSphere
âœ”FACEBOOK:          Collin Abroadcast
                                  https://www.facebook.com/CollinAbroadcast/
_________________________________________________________________
Channels in the video (Go show them some love and subscribe!)
Tier 3-
https://www.youtube.com/user/bammag24
Radio The Artist- 
https://www.youtube.com/channel/UCyyUWAR9U1HunbduRNypcJA
Alex Absolute- https://www.youtube.com/channel/UC1eNEcojqFJ3rG24jDsrpbw
-----------------------------------------------------------------------------------------------------------
â–º Previous video: Shenzhen Imitation Market Haul! https://www.youtube.com/watch?v=rlDZRxp6pJI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t>
  </si>
  <si>
    <t>['yeezy', 'yeezy350', 'adidas', 'fake', 'china', 'haul', 'shopping', 'kanye', 'boost', 'ultraboost', 'sneaker shopping', 'designer', 'counterfeit', 'knockoff', 'imitation', 'hypebeast', 'wenzhou', 'shenzhen', 'bargaining', 'cheap', 'black market', 'yeezy boost', 'adidas boost', 'custom yeezy', 'custom', 'luxury', 'luxury vlog', 'vlog', 'travel', 'asia', 'shopping spree', 'trends', 'fashion', 'streetwear', 'urban wear', 'street fashion', 'supreme', 'giveaway']</t>
  </si>
  <si>
    <t>rlDZRxp6pJI</t>
  </si>
  <si>
    <t>Shenzhen Imitation Market Haul!</t>
  </si>
  <si>
    <t>Shenzhen Imitation Market Haul</t>
  </si>
  <si>
    <t>2017-10-16 21:00:03+00:00</t>
  </si>
  <si>
    <t>Today, we take on Shenzhen again as we bargain for some crazy fake goods in the most popular counterfeit mall in China. We search out and bargain for, Yeezy, Supreme, Off-White, Superdry and much more!
_________________________________________________________________
â™¥Support the Hustle!
âœ”PATREON:              Collin Abroadcast (Love you guys, thanks!)
                                    https://www.patreon.com/CollinAbroadcast
âœ”INSTAGRAM:       collinabroadcast 
                                  https://instagram.com/collinabroadcast/
âœ”SNAPCHAT:          rockafur
                                   https://snapchat.com/add/rockafur
âœ”TWITTER:              @CollinSphere   
                                   https://twitter.com/CollinSphere
âœ”FACEBOOK:          Collin Abroadcast
                                  https://www.facebook.com/CollinAbroadcast/
_________________________________________________________________
â—¤ Serpentza's Channel: (Guy who was with me bargaining)
https://www.youtube.com/channel/UCl7m...
----------------------------------------------------------------------------------------------------------
â–º Previous video: Shenzhen Black Market Gold Mine! (Part 1)
https://youtu.be/Qrc0kN7OCRE
This Apartment is Only $500 in China https://www.youtube.com/watch?v=szGyy...
Counterfeit Market Bargaining Challenge | US vs UK
https://www.youtube.com/watch?v=GA0Nl...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
Songs: KIDYOUNOT - ASSASSIN
             DaTooby - Come Around</t>
  </si>
  <si>
    <t>['supreme', 'haul', 'offwhite', 'adidas nmd', 'yeezy', 'clothing haul', 'Fake markets', 'counterfeit', 'try on haul', 'superdry', 'summer haul', 'fake', 'shanghai', 'china', 'designer haul', 'imitation', 'hublot watch', 'black market', 'adidas', 'sneakers', 'yeezy boost', 'shenzhen', 'luxury', 'luxury vlog', 'watch shopping', 'rolex', 'shopping', 'vlog', 'hypebeast', 'fashion', 'designer', 'trends', 'shopping spree', 'jordan', 'how to', 'bargain', 'cheap', 'bargaining', 'asia', 'beijing', 'adventure', 'giveaway', 'travel vlog', 'travel', 'replica', 'sneaker shopping', 'serpentza', 'collab']</t>
  </si>
  <si>
    <t>Qrc0kN7OCRE</t>
  </si>
  <si>
    <t>Shenzhen Black Market Gold Mine!</t>
  </si>
  <si>
    <t>Shenzhen Black Market Gold Mine</t>
  </si>
  <si>
    <t>2017-10-06 00:43:28+00:00</t>
  </si>
  <si>
    <t>Today, I am with Serpentza as we wade through the most famous counterfeit market in China, Luohu Fake Market, just on the Hong Kong border. We search out Supreme, Off-White, Yeezy, Super Dry and much more!
_________________________________________________________________
â™¥Support the Hustle!
âœ”PATREON:              Collin Abroadcast (Love you guys, thanks!)
                                    https://www.patreon.com/CollinAbroadcast
âœ”SNAPCHAT:          rockafur
                                   https://snapchat.com/add/rockafur
âœ”TWITTER:              @CollinSphere   
                                   https://twitter.com/CollinSphere
âœ”FACEBOOK:          Collin Abroadcast
                                  https://www.facebook.com/CollinAbroadcast/
âœ”INSTAGRAM:       collinabroadcast 
                                  https://instagram.com/collinabroadcast/
_________________________________________________________________
â—¤ SCAMMERS are Everywhere in CHINA! 
        https://youtu.be/5ncOyYzOP3w
^^^^^Check out the collab on Serpentza's channel! We talk bargaining, scams and much more! He also provided the drone footage for this video.
â—¤ Serpentza's Channel: 
https://www.youtube.com/channel/UCl7mAGnY4jh4Ps8rhhh8XZg
----------------------------------------------------------------------------------------------------------
â–º Previous video: This Apartment is Only $500 in China https://www.youtube.com/watch?v=szGyyYa1c0A
Counterfeit Market Bargaining Challenge | US vs UK
https://www.youtube.com/watch?v=GA0NlZsFcw8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t>
  </si>
  <si>
    <t>['supreme', 'offwhite', 'yeezy', 'gshock', 'haul', 'clothing haul', 'Fake markets', 'counterfeit', 'try on haul', 'summer haul', 'fake', 'shanghai', 'china', 'designer haul', 'imitation', 'adidas nmd', 'hublot watch', 'black market', 'adidas', 'sneakers', 'yeezy boost', 'shenzhen', 'luxury', 'luxury vlog', 'watch shopping', 'rolex', 'shopping', 'vlog', 'hypebeast', 'fashion', 'designer', 'trends', 'shopping spree', 'jordan', 'how to', 'bargain', 'cheap', 'bargaining', 'asia', 'beijing', 'adventure', 'giveaway', 'travel vlog', 'travel', 'replica', 'sneaker shopping', 'serpentza', 'collab']</t>
  </si>
  <si>
    <t>szGyyYa1c0A</t>
  </si>
  <si>
    <t>$500 Apartments in China!</t>
  </si>
  <si>
    <t>500 Apartments in China</t>
  </si>
  <si>
    <t>2017-09-30 19:26:02+00:00</t>
  </si>
  <si>
    <t>Living in China is SUPER cheap! Today, I take you around my apartment that we only pay $500 per month for! Bills are also super cheap! Enjoy!
_________________________________________________________________
â™¥Support the Hustle!
âœ”PATREON:              Collin Abroadcast (Love you guys, thanks!)
                                    https://www.patreon.com/CollinAbroadcast
âœ”SNAPCHAT:          rockafur
                                   https://snapchat.com/add/rockafur
âœ”TWITTER:              @CollinSphere   
                                   https://twitter.com/CollinSphere
âœ”FACEBOOK:          Collin Abroadcast
                                  https://www.facebook.com/CollinAbroadcast/
âœ”INSTAGRAM:       collinabroadcast 
                                  https://instagram.com/collinabroadcast/
_________________________________________________________________
â–º Previous video: Counterfeit Market Bargaining Challenge | US vs UK
https://www.youtube.com/watch?v=GA0NlZsFcw8
China Fake Night Market Adventure!
https://www.youtube.com/watch?v=WRCdO...
 Shanghai Imitation Market Bonanza! https://www.youtube.com/watch?v=pk8Hz...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
To use this video in a commercial player or in broadcasts, please email licensing@storyful.com</t>
  </si>
  <si>
    <t>['apartment tour', 'apartment', 'room tour', 'tour', 'asia', 'china', 'chinese', 'china apartment', 'cheap', 'travel', 'trip', 'tourism', 'live abroad', 'moving abroad', 'living abroad', 'expat', 'house', 'home tour', 'vlog', 'vlogging', 'bargain', 'bargaining', 'cheap apartment', 'cost of living', 'Shanghai', 'beijing', 'shenzhen', 'hefei', 'nanjing']</t>
  </si>
  <si>
    <t>GA0NlZsFcw8</t>
  </si>
  <si>
    <t>China Fake Market Bargain Challenge!</t>
  </si>
  <si>
    <t>China Fake Market Bargain Challenge</t>
  </si>
  <si>
    <t>2017-09-17 23:14:43+00:00</t>
  </si>
  <si>
    <t>We are in the heart of China where the cheapest of the fakes come out at night! That's right, Hefei Night Market. 2 vs 2, US vs UK. Who can get the cheapest prices with the hardest bargaining! Come along and join the action because this one is absolutely ridiculous!
_________________________________________________________________
â™¥Support the Hustle!
âœ”PATREON:              Collin Abroadcast (Love you guys, thanks!)
                                    https://www.patreon.com/CollinAbroadcast
âœ”SNAPCHAT:          rockafur
                                   https://snapchat.com/add/rockafur
âœ”TWITTER:              @CollinSphere   
                                   https://twitter.com/CollinSphere
âœ”FACEBOOK:          Collin Abroadcast
                                  https://www.facebook.com/CollinAbroadcast/
âœ”INSTAGRAM:       collinabroadcast 
                                  https://instagram.com/collinabroadcast/
_________________________________________________________________
â–ºPrevious video: China Fake Night Market Adventure!
https://www.youtube.com/watch?v=WRCdOR7vAvc
 Shanghai Imitation Market Bonanza! https://www.youtube.com/watch?v=pk8HzIO_j3w
-Shanghai Fake Replica Market Spree!
 https://youtu.be/9EvoW4QjCzI
-Why are Hostel World's Directions Such S***?|https://youtu.be/2eoUHlDYAxw
-BREAKING INTO a London Ghost Town in China
https://www.youtube.com/watch?v=0WcPr...
-China's Futuristic Malls Placed in Dystopian Looking Cities
https://www.youtube.com/watch?v=dWbKs...
- $250 vs $500 Chinese Apartments 
https://www.youtube.com/watch?v=bjqMR...
- The TIME of our LIVES in Thailand's Hidden Backpacking Paradise!
https://www.youtube.com/watch?v=gmjF5...
- I Have a Score to Settle with Hong Kong
https://youtu.be/FJpYnVyAFDo
- Exploring Shanghai's TOP 4 Tourist Attractions 
https://youtu.be/-4jTxOdfMhQ
-INSIDE China's Italian Ghost Town
https://youtu.be/E8TbOPzpeKc
- Shanghai Knockoff Market Adventure!
https://youtu.be/I1FhSCKOfhg
-Crazy Bargaining in Shanghai's Fake Markets
https://youtu.be/XlLIPD6Ujdc
- It's More Fun in the Philippines! | Manila's Daranak Falls
https://youtu.be/hO2dyAGHxF4
- A DAY IN SHANGHAI
https://youtu.be/lDuLjC6uT6o
-LOST ON YELLOW MOUNTAIN-
https://youtu.be/UJ0eqoZis9s
-SHANGHAI'S COUNTERFEIT MARKET
https://youtu.be/b85qNMhZz6Y
-WHAT CHINESE STUDENTS THINK OF AMERICANS
https://youtu.be/j3cwaad6-6s
-TEACHER AND STUDENT RELATIONS
https://youtu.be/QNbyodv4jls
-EXPERIENCE MY CLASS! I take you through a typical day teaching English!
https://youtu.be/oHArk6UTMhc</t>
  </si>
  <si>
    <t>['bargain', 'challenge', 'counterfeit', 'sneaker shopping', 'haul', 'clothing haul', 'try on haul', 'summer haul', 'fake', 'shanghai', 'china', 'designer haul', 'imitation', 'hefei', 'adidas nmd', 'yeezy', 'hublot watch', 'black market', 'adidas', 'sneakers', 'yeezy boost', 'adidas boost', 'luxury', 'luxury vlog', 'watch shopping', 'shopping', 'vlog', 'hypebeast', 'supreme', 'fashion', 'designer', 'trends', 'shopping spree', 'jordan', 'cheap', 'bargaining', 'asia', 'beijing', 'shenzhen', 'adventure', 'giveaway', 'travel vlog', 'travel', 'replica', 'Fake markets', 'Supreme', 'Hefei']</t>
  </si>
  <si>
    <t>vMY80JuXW6s</t>
  </si>
  <si>
    <t>UCd5xLBi_QU6w7RGm5TTznyQ</t>
  </si>
  <si>
    <t>We Were Warned About Colombia, Didn't Expect This</t>
  </si>
  <si>
    <t>We Were Warned About Colombia Didnt Expect This</t>
  </si>
  <si>
    <t>2022-07-04 00:18:07+00:00</t>
  </si>
  <si>
    <t>Heeyyy, long time no see! This time it's all about Colombia!
Decided to do a getaway into South America this year, and Colombia was at the top of the list. Sadly however, we didn't have the usual team together. But fortunately we did have a big group of friends, and we made the best of our time in the 3-4 cities we visited, Santa Marta, Cartagena, Medellin, and GuatapÃ©. 
This episode features a few prime activities to do if you end up in the northern city of Santa Marta. Or it acts as a showcase to give you a few reasons to visit. Either or!
Enjoy!
---------------------
This video was shot and edited by Andrew Santos
With supporting roles by Parker Heuser
FOLLOW US:
â€¢ Instagram â€¢ https://www.instagram.com/parkerheuser
â€¢ Instagram â€¢ https://www.instagram.com/andrewcsantos
â€¢ Instagram â€¢ https://www.instagram.com/Highonlife
â€¢ Facebook â€¢ https://www.facebook.com/Sundayfundayz
â€¢ Twitter â€¢ https://www.twitter.com/Sundayfundayz
---------------------
If High On Life has inspired you to travel and reach for your dreams, use the #HOLInspired hashtag to share your stories or personal experiences!
#HighOnLife #HoLInspired</t>
  </si>
  <si>
    <t>['colombia 2022', 'santa marta colombia', 'travel colombia', 'is colombia safe', 'visit colombia', 'explore colombia', 'south america 2022', 'best places south america', 'best places colombia', 'cartagena colombia', 'medellin colombia', 'is medellin safe', 'is bogota safe']</t>
  </si>
  <si>
    <t>J9hrbQtw6Ow</t>
  </si>
  <si>
    <t>New Vlog - Giving Life to Baby Turtles</t>
  </si>
  <si>
    <t>New Vlog Giving Life to Baby Turtles</t>
  </si>
  <si>
    <t>2021-03-29 00:13:48+00:00</t>
  </si>
  <si>
    <t>What's going on friends!
Today we are releasing footage from our latest travels. This footage hasn't been posted before now. There has been some demand for vlog-style content, and sadly, we don't have a ton of it. But there are a couple vlogs still to come so without further ado, let's share them with you all and remember the good old times when travel wasn't forbidden...
This vlog is in Los Cabos, Mexico and we started our day with the release of baby turtles into the ocean. Followed by a nice musical dinner, and then off to Cabo Pulmo the following morning.
Stay tuned for next week's video which will be the follow-up to today's adventures. A little bit more animals, and a little bit more cliff jumping :)
Cheers!
----------------------
Edit by Parker Heuser
---------------------
FOLLOW US:
â€¢ Instagram â€¢ https://www.instagram.com/Highonlifeâ€‹
â€¢ Facebook â€¢ https://www.facebook.com/Sundayfundayzâ€‹
â€¢ Twitter â€¢ https://www.twitter.com/Sundayfundayzâ€‹
MUSIC LICENSED FROM MONSTERCAT AND EPIDEMICSOUND:
https://www.monstercat.com/
https://www.epidemicsound.com/
GET OUR PODCAST ON AUDIO:
https://anchor.fm/highonlifeâ€‹
LEAVE US A VOICE MESSAGE:
Use the Anchor app to leave us a voice message! We might play it back on our future videos!
---------------------
If High On Life has inspired you to travel and reach for your dreams, use the #HOLInspiredâ€‹ hashtag to share your stories or personal experiences!
#HighOnLifeâ€‹ #HoLInspiredâ€‹ #Happiness</t>
  </si>
  <si>
    <t>['mexico 2021', 'los cabos 2021', 'los cabos mexico', 'cabo san lucas 2021', 'releasing turtles', 'baby turtles', 'cute baby turtles', 'cute animals', 'cute baby animals', 'turtle babies', 'turtle sanctuary', 'saving turtles', 'mexico vlog', 'travel mexico', 'visit los cabos', 'mexico tourism', 'travel vlog', 'freeing baby turtles', 'freedom', 'turtle care', 'animal care']</t>
  </si>
  <si>
    <t>Vwf1j31abTw</t>
  </si>
  <si>
    <t>Flip Tutorial in After Effects (Rotoscope)</t>
  </si>
  <si>
    <t>Flip Tutorial in After Effects Rotoscope</t>
  </si>
  <si>
    <t>2021-03-21 23:45:15+00:00</t>
  </si>
  <si>
    <t>What's going on friends!
In the last few months, I've been seeing more and more cool edit effects on various social media platforms and accounts. I saw one, in particular, that I really liked and wanted to learn how to do it. After searching for a while, I realized that the edit was a bit too specific to find a tutorial for by itself, so I did a bit of studying on how to use various tricks in Adobe After Effects and was able to teach myself to replicate the edit that I liked. 
This is what led me to make this video today. I wanted to share what I learned with anybody else who wanted to make something similar so the world can have more cool effects and more dope content. 
I'm not a pro when it comes to After Effects, but I can help shed some light on what is needed to make this particular effect achievable for anyone interested in learning.
Hopefully, this video will be able to bridge the gap for a lot of people who have the will the create similar effects but not the know-how. 
Good luck everyone!
----------------------
Edit by Parker Heuser
---------------------
FOLLOW US:
â€¢ Instagram â€¢ https://www.instagram.com/Highonlifeâ€‹
â€¢ Facebook â€¢ https://www.facebook.com/Sundayfundayzâ€‹
â€¢ Twitter â€¢ https://www.twitter.com/Sundayfundayzâ€‹
MUSIC LICENSED FROM MONSTERCAT AND EPIDEMICSOUND:
https://www.monstercat.com/
https://www.epidemicsound.com/
GET OUR PODCAST ON AUDIO:
https://anchor.fm/highonlifeâ€‹
LEAVE US A VOICE MESSAGE:
Use the Anchor app to leave us a voice message! We might play it back on our future videos!
---------------------
If High On Life has inspired you to travel and reach for your dreams, use the #HOLInspiredâ€‹ hashtag to share your stories or personal experiences!
#HighOnLifeâ€‹ #HoLInspiredâ€‹ #Happiness</t>
  </si>
  <si>
    <t>['adobe premiere pro', 'adobe after effects', 'after effects', 'flip tutorial', 'flip effect', 'sweater flip', 'after effects tutorial', 'adobe after effects tutorial', 'cool effect', 'after effect cool trick', 'after effects cool trick', 'simple after effects', 'after effects flip', 'learn after effects', 'learn to edit', 'how to edit videos', 'editing tips and tricks', 'making cool content', 'make cool content', 'diy editing', 'diy after effects', 'best editing tips']</t>
  </si>
  <si>
    <t>xJexJXxY6lU</t>
  </si>
  <si>
    <t>Around The World Through The Eyes Of A Drone</t>
  </si>
  <si>
    <t>2021-03-15 02:13:22+00:00</t>
  </si>
  <si>
    <t>Hey! Welcome friends. 
On account of travel restrictions, I decided to put a drone montage together for today's video. Watching over all the footage made me really remember the feeling of visiting new countries and how it felt to travel and explore the world with my friends. Hopefully, you get some reminiscing sentiments and feelings from watching the video as well. 
How many places do you recognize?
This video is a compilation of drone footage from 2015 - 2021. It features content from around 20 different countries around the world. All footage is filmed with DJI products (Phantom 4, Mavic, Inspire). 
Thanks for stopping in, hope you enjoyed the video!
----------------------
Edit by Parker Heuser
---------------------
FOLLOW US:
â€¢ Instagram â€¢ https://www.instagram.com/Highonlifeâ€‹
â€¢ Facebook â€¢ https://www.facebook.com/Sundayfundayzâ€‹
â€¢ Twitter â€¢ https://www.twitter.com/Sundayfundayzâ€‹
MUSIC LICENSED FROM MONSTERCAT AND EPIDEMICSOUND:
https://www.monstercat.com/
https://www.epidemicsound.com/
GET OUR PODCAST ON AUDIO:
https://anchor.fm/highonlifeâ€‹
LEAVE US A VOICE MESSAGE:
Use the Anchor app to leave us a voice message! We might play it back on our future videos!
---------------------
If High On Life has inspired you to travel and reach for your dreams, use the #HOLInspiredâ€‹ hashtag to share your stories or personal experiences!
#HighOnLifeâ€‹ #HoLInspiredâ€‹ #Happiness</t>
  </si>
  <si>
    <t>['drone 4k', 'dji', 'phantom 4 pro', 'dji phantom 4 pro', 'mavic pro', 'dji mavic pro', 'best drone footage', 'best drone shots', 'travel drone', 'drone video', 'best drone video', 'cool drone video', 'see the world', 'travel the world', 'travel the globe', 'around the world', 'mavic 2', 'mavic air', 'mavic air 2', 'dji mini', 'mavic mini', 'drone compilation', 'drone montage', 'aerial videography']</t>
  </si>
  <si>
    <t>mXlckqJjSFs</t>
  </si>
  <si>
    <t>Zombie Hunting - Virtual Reality Gaming</t>
  </si>
  <si>
    <t>Zombie Hunting Virtual Reality Gaming</t>
  </si>
  <si>
    <t>2021-03-08 00:09:14+00:00</t>
  </si>
  <si>
    <t>We decided to try some virtual reality gaming this week with a game called Zombie Outbreak. Maybe it was called Outbreak Origins... either way, we went to shoot some zombies! There's a business in Vancouver called Zero Latency, and they gave us an amazing virtual gaming experience. 
We booked a room for 5 people and we all had the best time. It was fun, it was frightening, and it was a very memorable experience. It took a long time to edit this video together, but I hope you enjoyed it and it gave you a good idea of what this experience entails. 
For more information on Zero Latency, check out the link below.
Check out the website: www.zerolatencyvr.com 
----------------------
Edit by Parker Heuser
---------------------
FOLLOW US:
â€¢ Instagram â€¢ https://www.instagram.com/Highonlifeâ€‹
â€¢ Facebook â€¢ https://www.facebook.com/Sundayfundayzâ€‹
â€¢ Twitter â€¢ https://www.twitter.com/Sundayfundayzâ€‹
â€¢ Instagram â€¢ https://www.instagram.com/parkerheuserâ€‹
â€¢ Instagram â€¢ https://www.instagram.com/kerrynamyesâ€‹
â€¢ Instagram â€¢ https://www.instagram.com/jibbamusicâ€‹
â€¢ Instagram â€¢ https://www.instagram.com/benczegeny
â€¢ Instagram â€¢ https://www.instagram.com/jessicaczegenyâ€‹â€‹
MUSIC LICENSED FROM MONSTERCAT:
https://www.monstercat.com/
GET OUR PODCAST ON AUDIO:
https://anchor.fm/highonlifeâ€‹
LEAVE US A VOICE MESSAGE:
Use the Anchor app to leave us a voice message! We might play it back on our future videos!
---------------------
If High On Life has inspired you to travel and reach for your dreams, use the #HOLInspiredâ€‹ hashtag to share your stories or personal experiences!
#HighOnLifeâ€‹ #HoLInspiredâ€‹ #ZombieHunting</t>
  </si>
  <si>
    <t>['vr gaming', 'virtual gaming', 'virtual reality', 'virtual reality gaming', 'vr', 'vr zombies', 'zombie hunting', 'zombie shooting', 'zombie outbreak', 'zombie apocalypse', 'left 4 dead', 'walking dead', 'world war z', 'zero latency', 'vr experience', 'vr gameplay', 'outbreak origins', 'vr teamplay', 'team game']</t>
  </si>
  <si>
    <t>HIrlJGmxa2I</t>
  </si>
  <si>
    <t>The Quick and Easy Way to Rediscover Happiness</t>
  </si>
  <si>
    <t>2021-02-28 18:46:42+00:00</t>
  </si>
  <si>
    <t>"What does it mean to be high on life? More than anything it's an attitude and lifestyle. Being high on life is a choice you make. It's accepting life as a beautiful gift, full of opportunity and depth. It's seeing the world as it was meant to be seen; in full colour and vivid detail. In abundance and diversity. It's living with an attitude of gratitude. Appreciating the good as well as the bad, knowing one cannot exist without the other.
It's being in a state of flow, in a current of inspiration. It's moving forward in life without being affected by what's going on around you. Choosing to see challenges as opportunities, not threats. Realizing that you are ultimately in control of your happiness. It's making relationships that move you to the depth of your being. You love with those who love. You have fun with those who have fun. You weep with those who weep. 
You take the ride of life and find a way to feel deep joy wherever it takes you, going farther together than you ever could alone. It's making every day count knowing full well it could be gone tomorrow. Knowing that each day is brimming with a life of its own. Waking up with the understanding and anticipation that life can and will change again. Without the weight of yesterday affecting you today.
It's living without fear. Without the fear of being judged, without the fear of what could go wrong, without needing to know how everything is going to come together. Just free. Free to laugh and to love, free to play and explore, free to move forward no matter what the world throws at you. Surrendering to what is, and trusting in what's to come.
Most importantly, being high on life is a commitment. You make the choice to enjoy life and you do it no matter what happens. In the end, if you stay high on life, you win. You get for free what everyone struggles for. And if you're high on life, you'll attract those people and circumstances that fuel your fire. As you radiate positivity, the world brings you more of what you love."
----------------------
Edit by Parker Heuser
Written by Parker Heuser &amp; Regan Jacklin
---------------------
FOLLOW US:
â€¢ Instagram â€¢ https://www.instagram.com/Highonlifeâ€‹
â€¢ Facebook â€¢ https://www.facebook.com/Sundayfundayzâ€‹
â€¢ Twitter â€¢ https://www.twitter.com/Sundayfundayzâ€‹
MUSIC LICENSED FROM MONSTERCAT:
https://www.monstercat.com/
GET OUR PODCAST ON AUDIO:
https://anchor.fm/highonlifeâ€‹
LEAVE US A VOICE MESSAGE:
Use the Anchor app to leave us a voice message! We might play it back on our future videos!
---------------------
If High On Life has inspired you to travel and reach for your dreams, use the #HOLInspiredâ€‹ hashtag to share your stories or personal experiences!
#HighOnLifeâ€‹ #HoLInspiredâ€‹ #Happiness</t>
  </si>
  <si>
    <t>['find happiness', 'finding happiness', 'how to be happy', 'feel good video', 'high on life', 'highonlife', 'being high on life', 'inspo 2021', 'inspiration', 'inspirational', 'inspiration 2021', 'being happy in 2021', 'inpirational video', '2021 inspo', 'happiness', 'cheer me up', 'feel good message', 'joy', 'joy and happiness', 'inspirational message']</t>
  </si>
  <si>
    <t>LxXGJd5YPJM</t>
  </si>
  <si>
    <t>Trying to do Flips After Years with no Practice</t>
  </si>
  <si>
    <t>2021-02-21 19:41:38+00:00</t>
  </si>
  <si>
    <t>Trying to do flips after years with little to no practice. 
What Has Become Of My Physical Abilities?
Times have changed. I used to spend a lot of time exercising and doing flips. Partly for fitness, partly for the video we were filming, and partly for fun. I love doing flips and acrobatics. But letâ€™s face the facts here, Iâ€™m not spending my time with the same people I used to, which means Iâ€™m not having fun making videos as much as before with people who encouraged me to do all these tricks. 
I still exercise, and I still practice the odd handstand or flip here and there, but to nowhere near the amount I used to. On top of that, Iâ€™m not in my 20â€™s anymore. Iâ€™m getting older. Itâ€™s a natural process and Iâ€™m not ashamed of my age at all. Just a little ashamed of my lack of practice as of late.
Well as my own curiosity increased (as well as the odd comment calling me out here on YouTube), I decided I wanted to measure up my skills now, in comparison to where I was, say, 10 years ago.
The way I see it, if Iâ€™ve still got it, cool! Itâ€™ll make good footage. If I donâ€™t still got it, and I failâ€¦ well, letâ€™s be honest, that ALSO makes for good content. So for entertainmentâ€™s sake, itâ€™s a win-win. And then for my own understanding, I will feel better knowing the truth. 
So letâ€™s see where we're at now.
----------------------
Edit by Parker Heuser
---------------------
FOLLOW US:
â€¢ Instagram â€¢ https://www.instagram.com/Highonlifeâ€‹
â€¢ Facebook â€¢ https://www.facebook.com/Sundayfundayzâ€‹
â€¢ Twitter â€¢ https://www.twitter.com/Sundayfundayzâ€‹
MUSIC LICENSED FROM MONSTERCAT:
https://www.monstercat.com/
GET OUR PODCAST ON AUDIO:
https://anchor.fm/highonlifeâ€‹
LEAVE US A VOICE MESSAGE:
Use the Anchor app to leave us a voice message! We might play it back on our future videos!
---------------------
If High On Life has inspired you to travel and reach for your dreams, use the #HOLInspiredâ€‹ hashtag to share your stories or personal experiences!
#HighOnLifeâ€‹ #HoLInspiredâ€‹ #backflip</t>
  </si>
  <si>
    <t>['flip', 'flips', 'acrobatics', 'tricks', 'tricking', 'flipping', 'gym', 'gymnast', 'gymnastics', 'practice', 'practicing', 'practicing flips', 'practicing tricks', 'flips and tricks', 'backflip', 'backhandspring', 'back handspring', 'front flip', 'back full', 'backflip 360', 'aerial', 'handstand', 'getting older', 'aging', 'Trying flips', 'trying tricks', 'practice makes perfect', 'self improvement', 'personal development', 'fitness', 'exercise', 'fails', 'fail', 'flips fails', 'flip fail', 'tricks fails']</t>
  </si>
  <si>
    <t>mpZA9tg_3Rk</t>
  </si>
  <si>
    <t>Dog Mountain: Underrated Hike</t>
  </si>
  <si>
    <t>Dog Mountain Underrated Hike</t>
  </si>
  <si>
    <t>2021-02-14 20:05:19+00:00</t>
  </si>
  <si>
    <t>After last week's video (cold dip), Justis and I continued our day's adventure by driving up a mountain, strapping on some snowshoes, and hiking to a beautiful viewpoint (along a gorgeous snowy trail) at Seymour Mountain. 
From the parking lot, the hike was only about an hour to the viewpoint of Dog Mountain. Although there was an abundance of snow, and we wore snowshoes, the trail is used daily by other visitors and was fairly packed down. If you have good boots and pants, snowshoes may not be needed when sticking diligently to the center of the path. As the snowfalls change overnight, conditions will change, so do your research ahead of time.
Get all the info at https://mtseymour.ca/ 
----------------------
Edit by Parker Heuser
---------------------
FOLLOW US:
â€¢ Instagram â€¢ https://www.instagram.com/Highonlifeâ€‹
â€¢ Facebook â€¢ https://www.facebook.com/Sundayfundayzâ€‹
â€¢ Twitter â€¢ https://www.twitter.com/Sundayfundayzâ€‹
MUSIC LICENSED FROM MONSTERCAT:
https://www.monstercat.com/
GET OUR PODCAST ON AUDIO:
https://anchor.fm/highonlifeâ€‹
LEAVE US A VOICE MESSAGE:
Use the Anchor app to leave us a voice message! We might play it back on our future videos!
---------------------
If High On Life has inspired you to travel and reach for your dreams, use the #HOLInspiredâ€‹ hashtag to share your stories or personal experiences!
#HighOnLifeâ€‹ #HoLInspiredâ€‹ #Vancouver</t>
  </si>
  <si>
    <t>['hiking', 'hike', 'vancouver hikes', 'vancouver bc', 'british columbia', 'canadian hikes', 'hiking trails', 'canadian trails', 'seymour mountain', 'mount seymour', 'dog mountain', 'snow adventure', 'snowlands', 'heavy snow', 'explore bc', 'beautiful british columbia', 'bc trails', 'snowshoeing', 'snowshoe hikes', 'bc snowshoe hikes', 'tourism vancouver']</t>
  </si>
  <si>
    <t>1kqxn54uLXo</t>
  </si>
  <si>
    <t>Why Are Cold Dips Good For You?</t>
  </si>
  <si>
    <t>Why Are Cold Dips Good For You</t>
  </si>
  <si>
    <t>2021-02-07 19:23:27+00:00</t>
  </si>
  <si>
    <t>So what's the deal with cold dips? We keep seeing people going into freezing cold water during the coldest times of the year. It looks wildly uncomfortable, and yet, people keep putting themselves through it. So what are the reasons behind it? What do cold dips do for you that has the power to entice people to keep jumping in? 
Most of us at High On Life have done some cold water swims before, but we've never really thought about the benefits behind it. So on February 2nd this year, Justis and I headed down to the beach early in the morning and put the challenge to the test. 
We knew what we were getting ourselves into, we just didn't know why...
----------------------
Edit by Parker Heuser
---------------------
FOLLOW US:
â€¢ Instagram â€¢ https://www.instagram.com/Highonlifeâ€‹
â€¢ Facebook â€¢ https://www.facebook.com/Sundayfundayzâ€‹
â€¢ Twitter â€¢ https://www.twitter.com/Sundayfundayzâ€‹
GET OUR PODCAST ON AUDIO:
https://anchor.fm/highonlifeâ€‹
LEAVE US A VOICE MESSAGE:
Use the Anchor app to leave us a voice message! We might play it back on our future videos!
---------------------
If High On Life has inspired you to travel and reach for your dreams, use the #HOLInspiredâ€‹ hashtag to share your stories or personal experiences!
#HighOnLifeâ€‹ #HoLInspiredâ€‹ #Vancouver</t>
  </si>
  <si>
    <t>['wim hof', 'iceman', 'cold dip', 'cold water', 'cold water dip', 'cold water plunge', 'cold plunge', 'wim hof technique', 'ice water plunge', 'ice water dip', 'freezing cold water', 'ocean', 'ocean swim', 'cold water challenge', 'challenge', 'partner challenge', 'ice water challenge', 'water torture', 'vancouver beach', 'vancouver ocean', 'canadian beach', 'canadian ocean', 'beautifulbritishcolumbia', 'beautiful british columbia']</t>
  </si>
  <si>
    <t>jtn_FWRTY-g</t>
  </si>
  <si>
    <t>What Vancouver Really Looks Like in 2021</t>
  </si>
  <si>
    <t>2021-01-31 21:07:04+00:00</t>
  </si>
  <si>
    <t>Yooooo! Great to have you join us today! Anyone who knows this channel knows that we love to travel and explore the world to its full capacity. But the restrictions on travel and socializing has caused a big shift in what we're able to do. However, sitting at home day in and day out is extremely challenging for some of us. Our mental health is being put to the test and with limitations on our freedom, so too were we experiencing limitations on our happiness.
This week's video was made to show an alternative to international travel and to show ways in which we could still get outside, have a little adventure, and most importantly keep safe. We like to promote fun and adventure, so we treated our day as if we were tourists in our own city and biked around town to see what the beautiful city of Vancouver has to offer. 
It may not be as riveting as actually going to a new destination and seeing new landscapes, but for those of you who haven't done a tour of Vancouver, I hope you can get a little bit of an experience by joining us along this ride. 
For more information about our means of transport, go check out the Rad Power Bikes website:
https://www.radpowerbikes.com/
----------------------
Edit by Tom Belding @theTomBelding
---------------------
FOLLOW US:
â€¢ Instagram â€¢ https://www.instagram.com/parkerheuser
â€¢ Instagram â€¢ https://www.instagram.com/thearjunmalik
â€¢ Instagram â€¢ https://www.instagram.com/kenzokiren
â€¢ Instagram â€¢ https://www.instagram.com/Highonlife
â€¢ Facebook â€¢ https://www.facebook.com/Sundayfundayz
â€¢ Twitter â€¢ https://www.twitter.com/Sundayfundayz
GET OUR PODCAST ON AUDIO:
https://anchor.fm/highonlife
LEAVE US A VOICE MESSAGE:
Use the Anchor app to leave us a voice message! We might play it back on our future videos!
---------------------
If High On Life has inspired you to travel and reach for your dreams, use the #HOLInspired hashtag to share your stories or personal experiences!
#HighOnLife #HoLInspired #Vancouver</t>
  </si>
  <si>
    <t>['vancouver', 'vancity', '2021', 'vancouver2021', 'vancouver2020', 'vancouverbc', 'vancouver canada', 'ebike', 'radbikes', 'radpowerbikes', 'rad power bike', 'stanley park', 'downtown vancouver', 'stanley park vancouver', 'vancouver city', 'vancouver city tour', 'bicycle vancouver', 'vancouver biking', 'vancouver bike ride', 'vancouver weather', 'vancouver sightseeing', 'vancouver travel', 'travel vancouver', 'travel bc', 'travel british columbia', 'visit vancouver']</t>
  </si>
  <si>
    <t>755lwmzvagU</t>
  </si>
  <si>
    <t>Best All-In-One Camera?? Insta360 OneR Product Review</t>
  </si>
  <si>
    <t>Best AllInOne Camera Insta360 OneR Product Review</t>
  </si>
  <si>
    <t>2021-01-24 19:48:03+00:00</t>
  </si>
  <si>
    <t>Happy Sunday yâ€™all!
We got our hands on the Insta360 OneR and have been shooting with it for a few months now. Needless to say, we are enjoying it quite thoroughly and wanted to give you all an update on what itâ€™s like and how weâ€™re enjoying it. In other words: a product review. 
SHORTCUT:
If you donâ€™t feel like watching the full 13-minute video, hereâ€™s the breakdown in 1 paragraph.
This is an ALL-IN-ONE camera. Shoots 5K (30fps), amazing in-body stabilization, shoots well in low-light (for its size), itâ€™s waterproof (up to 3M/15FT), stitches out the selfie stick (giving a cool â€œdroneâ€ effect), has a feature called Bullet Time that looks cool, and it has a Starlapse mode. 
I love this camera, I have very few complaints about it, I use it all the time, and I stand behind this product and recommend it to others. 
So thatâ€™s the long and short of it. I couldâ€™ve made this video 30 minutes long and still not covered everything, so if youâ€™ve got any questions or need some clarity on a few things, throw me a message and Iâ€™ll do my best to respond.
----------------------
Edit by Parker Heuser
---------------------
FOLLOW US:
â€¢ Instagram â€¢ https://www.instagram.com/Highonlife
â€¢ Facebook â€¢ https://www.facebook.com/Sundayfundayz
â€¢ Twitter â€¢ https://www.twitter.com/Sundayfundayz
GET OUR PODCAST ON AUDIO:
https://anchor.fm/highonlife
LEAVE US A VOICE MESSAGE:
Use the Anchor app to leave us a voice message! We might play it back on our future videos!
---------------------
If High On Life has inspired you to travel and reach for your dreams, use the #HOLInspired hashtag to share your stories or personal experiences!
#HighOnLife #HoLInspired #360camera</t>
  </si>
  <si>
    <t>['insta360', '360 camera', '360 cam', 'best camera', 'all in one camera', 'product review', 'camera review', 'new camera', 'best new camera', 'best 360 cam', 'best 360 camera', 'new 360 camera']</t>
  </si>
  <si>
    <t>CrwFkky6TbI</t>
  </si>
  <si>
    <t>Best HighOnLife Bloopers: Funny Moments Compilation</t>
  </si>
  <si>
    <t>Best HighOnLife Bloopers Funny Moments Compilation</t>
  </si>
  <si>
    <t>2021-01-17 18:33:59+00:00</t>
  </si>
  <si>
    <t>Hey everybody, thanks for joining us today! We've got a nice little treat for you this week. With over 300 HighOnLife videos in the bank, I think this is the first time we've actually put together a BLOOPERS REEL! So get ready to have a couple laughs with us for the next 7 minutes!
When the March lockdown hit us last year, I had a lot of time to go through old footage and relive my favourite memories with the team. In doing so, I noticed I was laughing a lot at all the mistakes and screw-ups we made while trying to film a bunch of these edits. Since none of this footage made it to the final edits, I thought it would be a nice touch to share it with you all here.
We hope you enjoy the video and we hope that it brings you as much joy and as many laughs as it has for us! Thank you!!
----------------------
Edit by Parker Heuser
---------------------
FOLLOW US:
â€¢ Instagram â€¢ https://www.instagram.com/Highonlife
â€¢ Facebook â€¢ https://www.facebook.com/Sundayfundayz
â€¢ Twitter â€¢ https://www.twitter.com/Sundayfundayz
GET OUR PODCAST ON AUDIO:
https://anchor.fm/highonlife
LEAVE US A VOICE MESSAGE:
Use the Anchor app to leave us a voice message! We might play it back on our future videos!
---------------------
If High On Life has inspired you to travel and reach for your dreams, use the #HOLInspired hashtag to share your stories or personal experiences!
#HighOnLife #HoLInspired #Bloopers</t>
  </si>
  <si>
    <t>['bloopers', 'blooper reel', 'screw ups', 'accidents', 'fail', 'fails', 'travel fails', 'speaking errors', 'talking fails', 'team fails', 'jokes and laughs', 'laughter', 'funny comments', 'having fun', 'having a good time', 'joy and laughter', 'laughing at yourself', 'talking mistakes', 'verbal fails', 'slip ups', 'blooper compilation', 'highonlife bloopers', 'highonlife screw ups', 'highonlife mistakes']</t>
  </si>
  <si>
    <t>nBdQKGVg3dA</t>
  </si>
  <si>
    <t>Why Is Everybody Going To Cabo, Mexico?</t>
  </si>
  <si>
    <t>Why Is Everybody Going To Cabo Mexico</t>
  </si>
  <si>
    <t>2021-01-10 18:50:17+00:00</t>
  </si>
  <si>
    <t>In the midst of a global pandemic, the three of us took on a different kind of adventure. One that requires social distancing, face masks, and constant hand sanitizing. Not to forget sanitizing floor mats at every entrance and body thermal detection guns... Not going to lie to you, there were some very strict protocols in place, not only in taking an international flight but even just walking around in public. 
Los Cabos however, was very on top of following the regulations and guidelines placed to ensure limiting the spread of the invisible enemy we know as Covid19. Every staff member in the city was diligently following protocol to give visitors the safest and friendliest experience they could have. 
And it showed!
Glad you could join us today to follow along with our experience venturing out to Los Cabos, Mexico. 
We didn't do an in-depth assessment of how the pandemic was affecting daily life, but we can certainly speak from experience, so if you have any questions at all, please don't hesitate to comment below so that Parker can get back to you with an answer. 
Stay healthy, stay safe everyone!
---------------------
FOLLOW US:
â€¢ Parker â€¢ http://instagram.com/parkerheuser
â€¢ Justis â€¢ http://instagram.com/justis
â€¢ Kenzo â€¢ http://instagram.com/kenzokiren
â€¢ Instagram â€¢ https://www.instagram.com/Highonlife
â€¢ Facebook â€¢ https://www.facebook.com/Sundayfundayz
â€¢ Twitter â€¢ https://www.twitter.com/Sundayfundayz
SPECIAL GUESTS:
â€¢ Colin â€¢ http://instagram.com/thecolindougan
â€¢ Dannyâ€¢ http://instagram.com/mcgee
â€¢ Bethâ€¢ http://instagram.com/bethwalkemeyer
---------------------
If High On Life has inspired you to travel and reach for your dreams, use the #HOLInspired hashtag to share your stories or personal experiences!
#HighOnLife #HoLInspired #LoveTravel</t>
  </si>
  <si>
    <t>['covid19', 'coronavirus', 'travel2021', 'new world', 'whole new world', 'first travel', 'travel vlog', 'los cabos', 'cabo san lucas', 'los cabos mexico', 'covid travel', 'pandemic travel', 'flights during covid', 'flying in 2020']</t>
  </si>
  <si>
    <t>n1Esm9FaqcU</t>
  </si>
  <si>
    <t>We Met the President!</t>
  </si>
  <si>
    <t>We Met the President</t>
  </si>
  <si>
    <t>2021-01-03 18:01:53+00:00</t>
  </si>
  <si>
    <t>After getting our feet wet in Tashkent and Khiva, we finally started our journey on the historical Silkroad of Uzbekistan. Follow along with us as we explore the ancient cities of Bukhara and Samarkand, get involved with some of the nightlife festivities, and even put on our dancing shoes.
We took trains, buses, and taxis, and at one point had a proper police escort to the massive cultural music festival known as Sharq Taronalari. A festival that only happens once every few years, we were very lucky to be in the right place at the right time to experience it. But it wasn't only us... the president of Uzbekistan showed up to see it, and put aside a little bit of time to meet our group and take a selfie (apparently it was his first selfie... but I don't know about that.)
Of all the breathtaking views we've seen in the world, very few compared to the sunrise climb to the top of the minaret (basically a lighthouse) in Bukhara. Uncertain whether or not this is something they still let people do, but holy crap what it ever something! (3:05, just saying). 
This was the last leg of our Uzbekistan journey. With the last 24 hours upon us, we made sure to hit the markets and see what kind of sweet goodies and trinkets we could find to bring home with us. Clothing, teapots, swords... it was very Aladdin-esque! 
BIG THANKS TO:
The entire World Influencers Congress team https://www.instagram.com/worldinfluencerscongress/
#visituzbekistan #wicuzbekistan
Narrated by Parker Heuser
Filmed on location by: 
Ben Czegeny, Kenzo Kiren, Justis Cooper and Parker Heuser
Edited by Tom Belding
Produced by: Ben Czegeny
---------------------
FOLLOW US:
â€¢ Parker â€¢ http://instagram.com/parkerheuser
â€¢ Justis â€¢ http://instagram.com/justis
â€¢ Kenzo â€¢ http://instagram.com/kenzokiren
â€¢ Josh â€¢ http://instagram.com/joshua.laplap
â€¢ Ben â€¢ http://instagram.com/benczegeny
â€¢ Instagram â€¢ https://www.instagram.com/Highonlife
â€¢ Facebook â€¢ https://www.facebook.com/Sundayfundayz
â€¢ Twitter â€¢ https://www.twitter.com/Sundayfundayz</t>
  </si>
  <si>
    <t>['Uzbekistan', 'Uzbek', 'Sharq Taronalari', 'Chorsu Market', 'Tashkent', 'Khiva', 'Bukhara', 'Samarkand', 'Minaret', 'Aladdin', 'Travel Uzbekistan', 'Visit Uzbekistan', 'Explore Uzbekistan', 'See Uzbekistan', 'Silk Road', 'Ancient Silk Road', 'Old Silk Road', 'See the world', 'Plov', 'Street Food', 'President of Uzbekistan', 'Central Asia', 'Met the president', 'the president', 'we met the president']</t>
  </si>
  <si>
    <t>w16Lw4-D7qU</t>
  </si>
  <si>
    <t>An unexpected destination... The Ancient city of Khiva, UZBEKISTAN</t>
  </si>
  <si>
    <t>An unexpected destination The Ancient city of Khiva UZBEKISTAN</t>
  </si>
  <si>
    <t>2019-10-06 19:30:00+00:00</t>
  </si>
  <si>
    <t>Khiva is truly a diamond in the ruff, you will feel transported back in time while staying in this 1500-year-old city. The city is circled by fortified walls, and full of minarets, mosques, and open-air mausoleums, we even stayed in, and old madrassah turned into a hotel. 
Uzbekistan was an unexpected destination for us, and the city of Khiva was the first time on the trip we really felt the rich culture and history of Uzbekistan. 
We landed in the city of Tashkent for the World Influencer Congress after a day of conference activities we started our 5 day Silk Road journey across the country.
Stay tuned for our next vlog travelling Uzbekistan when we visit, Bukhara, Samarkand and fully explore Tashkent.
BIG THANKS TO:
The entire World Influencers Congress team https://www.instagram.com/worldinfluencerscongress/
#visituzbekistan #wicuzbekistan
Narrated by Parker Heuser
Filmed on location by: 
Ben Czegeny, Kenzo Kiren, Justis Cooper and Parker Heuser
Edited by Steve Bradley
Produced by: Ben Czegeny
---------------------
FOLLOW US:
â€¢ Parker â€¢ http://instagram.com/parkerheuser
â€¢ Justis â€¢ http://instagram.com/justis
â€¢ Kenzo â€¢ http://instagram.com/kenzokiren
â€¢ Josh â€¢ http://instagram.com/joshua.laplap
â€¢ Ben â€¢ http://instagram.com/benczegeny
â€¢ Instagram â€¢ https://www.instagram.com/Highonlife
â€¢ Facebook â€¢ https://www.facebook.com/Sundayfundayz
â€¢ Twitter â€¢ https://www.twitter.com/Sundayfundayz
GET OUR PODCAST ON AUDIO:
https://anchor.fm/highonlife
LEAVE US A VOICE MESSAGE:
Use the Anchor app to leave us a voice message! We might play it back on our future videos!
---------------------
If High On Life has inspired you to travel and reach for your dreams, use the #HOLInspired hashtag to share your stories or personal experiences!
#HighOnLife #HoLInspired #Uzbekistan</t>
  </si>
  <si>
    <t>['khiva', 'traveling', 'uzbekistan', 'uzbekistan travel', 'uzbekistan travel tips', 'High On Life', 'where to go in uzbekistan', 'where to travel in 2019', 'where to travel in uzbekistan', 'uzbekistan travel guide', 'travel tips', 'tashkent', 'samarkand', 'bukhara', 'central asia travel', 'central asia history', 'documentary', 'uzbek food', 'silk road', 'travel vlog', 'High On Life Vlog', 'Khiva sunrise', 'parker heuser', 'central asia', 'world influencers congress 2019', 'world influencers congress uzbekistan', 'adventure']</t>
  </si>
  <si>
    <t>st1MUXQrRRE</t>
  </si>
  <si>
    <t>Uncovering Uzbekistan | 1 Week of Travel in 4 Minutes</t>
  </si>
  <si>
    <t>Uncovering Uzbekistan 1 Week of Travel in 4 Minutes</t>
  </si>
  <si>
    <t>2019-09-15 16:00:18+00:00</t>
  </si>
  <si>
    <t>Weâ€™ll be honest with you when the opportunity first came up to visit Uzbekistan, we had to google itâ€¦ We had no idea what to expect. Within the first day of being there, it exceeded our expectations and every single day from there just kept getting better and better!
We went to Uzbekistan to uncover a new destination, and in that process, we uncovered something in ourselves. Many people advised it may be dangerous, to be careful, some said: â€œwhy would you go there?!â€ We let our curiosities guide us and decided why would you not go! It's this sense of adventure that often leads to the best places. We truly found a pocket of glow on the other side of the world and it led to incredible experiences and life-changing connections.
A massive group of creatives came together from many stretches of the globe for the first-ever World Influencers Congress. We had a lot to cover in 7 days, so we had to make the most of itâ€¦ Tashkent, Khiva, Bukhara, Samarkand. Planes, trains, metros and more. We even met the president! It was a jam-packed week but one of the best of our lives!
BIG THANKS TO:
The entire World Influencers Congress team https://www.instagram.com/worldinfluencerscongress/
#visituzbekistan #wicuzbekistan
The country of Uzbekistan and all the wonderful people who welcomed us with open arms. 
Everyone we connected with, much love, you all made the memories special. See you again someday soon ;)
---------------------
Written &amp; Edited by Kenzo Kiren 
Music - Love You More (Marius Hoersturz Remix) by Ben Esser
---------------------
â€¢ Instagram â€¢ https://www.instagram.com/Highonlife
â€¢ Kenzo â€¢ http://instagram.com/kenzokiren
â€¢ Parker â€¢ http://instagram.com/parkerheuser
â€¢ Justis â€¢ http://instagram.com/justis
â€¢ Josh â€¢ http://instagram.com/joshua.laplap
â€¢ Ben â€¢ https://www.instagram.com/benczegeny/
â€¢ Bonn â€¢ https://www.instagram.com/bonnsmyth/
â€¢ Eric â€¢ https://www.instagram.com/ericelder_/
â€¢ Facebook â€¢ https://www.facebook.com/Sundayfundayz
â€¢ Twitter â€¢ https://www.twitter.com/Sundayfundayz
#HighOnLife
If High On Life has inspired you to travel and reach for your dreams, use the #HOLInspired hashtag to share your stories or personal experiences!</t>
  </si>
  <si>
    <t>['worldinfluencerscongress', 'uzbekistan', 'tashkent', 'Khiva', 'Bukhara', 'Samarkand', 'Travel uzbekistan', 'travel', 'top10 uzbekistan', 'plov', 'WICuzbekistan', 'uzbek', 'central asia', 'High On Life Uzbekistan', 'High On Life', 'Kenzo', 'justis', 'parker', 'uzbekistan travel', 'travel uzbekistan', 'is uzbekistan safe', 'uzbekistan tourism', 'what to do in uzbekistan', 'where to go in uzbekistan']</t>
  </si>
  <si>
    <t>xfK634Snp8A</t>
  </si>
  <si>
    <t>Instagram ads - Secret influencer marketing networks</t>
  </si>
  <si>
    <t>Instagram ads Secret influencer marketing networks</t>
  </si>
  <si>
    <t>2019-08-18 16:00:11+00:00</t>
  </si>
  <si>
    <t>Sign up to learn more: http://www.igmillions.com
The fastest way to grow on Instagram is buying ads off Influencers and Networks. This secret marketplace is how influencers grow thousands of followers a day. 
We are going to show you different methods of finding these pages, how to get in contact with them, which questions to ask to make sure you are finding the right fit for your account, and what kind of results you can expect when working with these pages.
Learn more at http://www.igmillions.com
What was your BIGGEST take away from this video? What type of account would you like to grow?
Ask a Question... Leave us a comment! 
For Instagram Related Business inquiries please email:
connect@richinfluence.com
Merch available at http://www.highonlife.ca
IG Apps Mentioned in the video
HypeAuditor: http://bit.ly/hypehol
Ninjalytics: https://www.ninjalitics.com/
#Instagram #HighOnLife
_____________
Filmed &amp; Edited by Joshua Laplap
Writer &amp; Host: Kenzo Kiren
---------------------
FOLLOW US:
â€¢ Parker â€¢ http://instagram.com/parkerheuser
â€¢ Dan â€¢ http://instagram.com/photosbyusher
â€¢ Justis â€¢ http://instagram.com/justis
â€¢ Kenzo â€¢ http://instagram.com/kenzokiren
â€¢ Josh â€¢ http://instagram.com/joshua.laplap
â€¢ Arjun â€¢ http://instagram.com/badtothebone
â€¢ Instagram â€¢ https://www.instagram.com/Highonlife
â€¢ Facebook â€¢ https://www.facebook.com/Sundayfundayz
â€¢ Twitter â€¢ https://www.twitter.com/Sundayfundayz
GET OUR PODCAST ON AUDIO:
https://anchor.fm/highonlife/episodes...
LEAVE US A VOICE MESSAGE:
Use the Anchor app to leave us a voice message! We might play it back on our future videos!
---------------------
If High On Life has inspired you to travel and reach for your dreams, use the #HOLInspired hashtag to share your stories or personal experiences!
Instagram ads, Influencer marketing, how to create instagram ads, instagram ads tutorial,  influencer marketing,</t>
  </si>
  <si>
    <t>['Instagram ads', 'influencer secrets', 'instagram followers', 'High On Life', 'instagram ads 2019', 'instagram marketing', 'instagram', 'influencer marketing', 'influencer marketing 2019', 'instagram secrets tricks', 'instagram secrets to getting followers', 'social media marketing', 'instagram ads tutorial', 'create instagram ads', 'instagram ads for beginners', 'how to create instagram ads', 'instagram marketing tips', 'ig ads', 'how to find instagram influencers', 'influencer marketing instagram']</t>
  </si>
  <si>
    <t>5YZ7-4wtVRg</t>
  </si>
  <si>
    <t>Instagram removes likes - The future of Instagram?</t>
  </si>
  <si>
    <t>Instagram removes likes The future of Instagram</t>
  </si>
  <si>
    <t>2019-08-11 19:00:00+00:00</t>
  </si>
  <si>
    <t>What happens when Instagram removes your likes! ðŸ˜¥
If you like this video and want to learn more check out: https://igmillions.com/
Instagram removed likes from showing in Canada in early 2019. We have been living without likes ever since. Recently Instagram removed likes from Australia, Japan, Brazil, Ireland, and Italy. Leave us a comment if your country also has had their likes removed. 
Do you think Instagram removing likes is a good thing?
IG Apps Mentioned in the video
HypeAuditor: http://bit.ly/hypehol
Ninjalytics: https://www.ninjalitics.com/
For Instagram Related Business inquiries please email:
connect@richinfluence.com
Merch available at https://www.highonlife.ca
_____________
Filmed &amp; Edited by Joshua Laplap
Writer &amp; Host: Kenzo Kiren
---------------------
FOLLOW US:
â€¢ Parker â€¢ http://instagram.com/parkerheuser
â€¢ Dan â€¢ http://instagram.com/photosbyusher
â€¢ Justis â€¢ http://instagram.com/justis
â€¢ Kenzo â€¢ http://instagram.com/kenzokiren
â€¢ Josh â€¢ http://instagram.com/joshua.laplap
â€¢ Arjun â€¢ http://instagram.com/badtothebone
â€¢ Instagram â€¢ https://www.instagram.com/Highonlife
â€¢ Facebook â€¢ https://www.facebook.com/Sundayfundayz
â€¢ Twitter â€¢ https://www.twitter.com/Sundayfundayz
GET OUR PODCAST ON AUDIO:
https://anchor.fm/highonlife/episodes...
LEAVE US A VOICE MESSAGE:
Use the Anchor app to leave us a voice message! We might play it back on our future videos!
---------------------
If High On Life has inspired you to travel and reach for your dreams, use the #HOLInspired hashtag to share your stories or personal experiences!
tags: instagram removing likes</t>
  </si>
  <si>
    <t>['instagram removing likes', 'instagram likes', 'instagram', 'instagram remove likes', 'instagram hiding likes', 'instagram removes fake followers and likes', 'no more likes on instagram', 'instagram update', 'instagram likes 2019', 'instagram likes removed', 'instagram likes hidden', 'ig millions', 'hypeauditor', 'instagram photo hacks', 'grow on instagram', 'instagram growth', 'instagram tips', 'how to grow on instagram', 'high on life instagram', 'high on life instagram followers']</t>
  </si>
  <si>
    <t>9oFg_bUaqGQ</t>
  </si>
  <si>
    <t>Back on the Road! - West Coast Road Trip</t>
  </si>
  <si>
    <t>Back on the Road West Coast Road Trip</t>
  </si>
  <si>
    <t>2019-05-05 16:00:57+00:00</t>
  </si>
  <si>
    <t>We're back on the road with another RV Adventure! But this time, we're doing a West Coast road trip, exploring what our BEAUTIFUL province of British Columbia has to offer :)
It's been about 3 years since we stuffed ourselves into an RV and did any sort of camping together. So, with the weather warming up and the High On Life gang itching for an adventure, we dusted off the vlog cameras and heading into the Pacific Northwest for a camping trip near Pemberton, BC! Our good friend Danny McGee, who is one of our favourite travel creatives, came up from Colorado and joined us for the trip as well!
If you haven't traveled to BC before, then you're in for a treat! Our trip is full of hot springs, lakeside camping, BC mountain ranges and all the best laughs from piling 5 wacky creatives into an RV! 
---------------------
FOLLOW US:
â€¢ Parker â€¢ http://instagram.com/parkerheuser
â€¢ Danny â€¢ http://instagram.com/mcgee
â€¢ Justis â€¢ http://instagram.com/justis
â€¢ Kenzo â€¢ http://instagram.com/kenzokiren
â€¢ Josh â€¢ http://instagram.com/joshua.laplap
â€¢ Instagram â€¢ https://www.instagram.com/Highonlife
â€¢ Facebook â€¢ https://www.facebook.com/Sundayfundayz
â€¢ Twitter â€¢ https://www.twitter.com/Sundayfundayz
GET OUR PODCAST ON AUDIO:
https://anchor.fm/highonlife
LEAVE US A VOICE MESSAGE:
Use the Anchor app to leave us a voice message! We might play it back on our future videos!
---------------------
If High On Life has inspired you to travel and reach for your dreams, use the #HOLInspired hashtag to share your stories or personal experiences!
#HighOnLife #HoLInspired #BCRoadTrip</t>
  </si>
  <si>
    <t>['back on the road', 'west coast road trip', 'road trip', 'west coast', 'travel vlog', 'british columbia', 'high on life', 'camping', 'rv life', 'discover bc', 'canada', 'explore bc', 'whistler bc', 'pemberton bc', 'hot springs bc', 'hot springs', 'joffre lakes provincial park', 'travel video', 'rv camper', 'rv camping', 'camping world', 'rv living', 'motorhome', 'camper', 'rv lifestyle', 'rv travel', 'camping videos', 'how to rv', 'canadian road trip', 'squamish', 'lillooet bc', 'pacific northwest', 'bc camping', 'vancouver', 'unplugged']</t>
  </si>
  <si>
    <t>aT7Vgw5LDvc</t>
  </si>
  <si>
    <t>The BEST TRAVEL CAMERA EVER</t>
  </si>
  <si>
    <t>2019-04-28 13:00:00+00:00</t>
  </si>
  <si>
    <t>What the best travel camera? We believe will answer that question once and for all with this video! 
Surprisingly, the best camera isnâ€™t a top of the line DSLR like the Canon 5D IV or the Sony A7R III, but instead, an all-in-one camera from SONY called the RX10 IV. Josh, our resident editor, is here to share some of the top reasons as to why this camera is the best for travelers.
#1 Portability/Weight - This thing only weighs 1 kilogram! 
#2 Face-Tracking Technology - Thereâ€™s nothing worse than a blurry face, right? Well, this technology keeps your face tack sharp.
#3 Insane 24-600mm all-in-one lens - Instead of lugging around multiple lenses, now you just have to carry around one!
#4 Amazing Cinematic Options - with the 120fps 1080p video capability, getting amazing travel video has never been easier. 1080p and 4k capabilities!
#5 In-Body Stabilization - This feature helps greatly if youâ€™ve got a shaky set of hands.
Of course, this is just our opinion but this all-in-one camera has become part of our filmmaking arsenal and many times weâ€™re completely blown away by the kinds of footage we can get out of it. 
So if youâ€™re in the market for a new travel camera, get this one!
Disclaimer: This video is not a sponsored post and solely reflects the opinions of High On Life. 
---------------------
BUY THE SONY RX10 IV:
https://amzn.to/2VekqtZ
---------------------
Edit by Joshua Laplap
Written by Joshua Laplap &amp; Parker Heuser
---------------------
FOLLOW US:
â€¢ Parker â€¢ http://instagram.com/parkerheuser
â€¢ Dan â€¢ http://instagram.com/photosbyusher
â€¢ Justis â€¢ http://instagram.com/justis
â€¢ Kenzo â€¢ http://instagram.com/kenzokiren
â€¢ Josh â€¢ http://instagram.com/joshua.laplap
â€¢ Arjun â€¢ http://instagram.com/badtothebone
â€¢ Instagram â€¢ https://www.instagram.com/Highonlife
â€¢ Facebook â€¢ https://www.facebook.com/Sundayfundayz
â€¢ Twitter â€¢ https://www.twitter.com/Sundayfundayz
GET OUR PODCAST ON AUDIO:
https://anchor.fm/highonlife
LEAVE US A VOICE MESSAGE:
Use the Anchor app to leave us a voice message! We might play it back on our future videos!
---------------------
If High On Life has inspired you to travel and reach for your dreams, use the #HOLInspired hashtag to share your stories or personal experiences!
#HighOnLife #HoLInspired #SonyRX10IV</t>
  </si>
  <si>
    <t>['travel cameras', 'best travel cameras', 'best travel cameras 2018', 'Best Travel Cameras', 'best travel camera', 'best camera for travel', 'travel camera', 'best camera for travel photography', 'High On LIfe', 'best cheap travel camera', 'best compact camera for travel', 'best camera', 'best camera for youtube', 'best mirrorless camera for travel', 'best compact camera', 'best camera 2018', 'best travel camera 2018', 'Best travel camera 2019', 'best camera for traveling', 'High On Life Cameras']</t>
  </si>
  <si>
    <t>YBvJVXzulAg</t>
  </si>
  <si>
    <t>A dream destination the Galapagos Islands</t>
  </si>
  <si>
    <t>2019-04-21 16:00:04+00:00</t>
  </si>
  <si>
    <t>A dream destination the Galapagos Islands...
Are there any dreams you gave up on that may still be possible? Maybe itâ€™s that bucket list experience or activity that you just canâ€™t let go ofâ€¦ If there was even a slight possibility to make this happen wouldnâ€™t it be worth it to pursue?
There are so many things in life we want. As kids, we beg our parents but as you get older you realize if you truly want something, the only thing between where you are now and the goal you want to achieve is putting in the work!
On this recent adventure to the Galapagos, we follow a journey that started as a childhood obsession and turned into the pursuit to fulfill lifelong dreams.
The Galapagos is one of the few places left on the planet which is virtually untouched or affected by human impact. What you can see there is a living testament to the rewards of nurturing our relationship with the natural world and protecting its valuable resources.
Hammerhead Sharks, Giant Tortoises, the Galapagos islands animals are rare species that exist nowhere else on earth but here. We set sail with a goal in mind but what we found there was so much more than we ever could have hoped for!
---------------------
Edit by Joshua Laplap
Written by Kenzo Kiren &amp; Steve Bradley
---------------------
FOLLOW US:
â€¢ Parker â€¢ http://instagram.com/parkerheuser
â€¢ Dan â€¢ http://instagram.com/photosbyusher
â€¢ Justis â€¢ http://instagram.com/justis
â€¢ Kenzo â€¢ http://instagram.com/kenzokiren
â€¢ Josh â€¢ http://instagram.com/joshua.laplap
â€¢ Arjun â€¢ http://instagram.com/badtothebone
â€¢ Instagram â€¢ https://www.instagram.com/Highonlife
â€¢ Facebook â€¢ https://www.facebook.com/Sundayfundayz
â€¢ Twitter â€¢ https://www.twitter.com/Sundayfundayz
GET OUR PODCAST ON AUDIO:
https://anchor.fm/highonlife
LEAVE US A VOICE MESSAGE:
Use the Anchor app to leave us a voice message! We might play it back on our future videos!
---------------------
If High On Life has inspired you to travel and reach for your dreams, use the #HOLInspired hashtag to share your stories or personal experiences!
#HighOnLife</t>
  </si>
  <si>
    <t>['galapagos vlog', 'galapagos shark', 'the galapagos islands', 'Galapagos', 'high on life', 'charles darwin', 'quito', 'galÃ¡pagos islands', 'flying the nest', 'galapagos islands documentary', 'galapagos islands', 'galapagos travel', 'travel', 'adventure', 'galapagos islands animals', 'travel to the galapagos', 'travel vlog', 'galapagos islands travel', 'galapagos turtles', 'sea lion', 'scuba diving', 'ocean', 'island', 'vlog', 'tourism', 'sierra negra', 'scuba', 'sharks', 'visit galapagos islands', 'galÃ¡pagos islands travel', 'islas galÃ¡pagos']</t>
  </si>
  <si>
    <t>sF_3ObOzcvc</t>
  </si>
  <si>
    <t>High on Life Podcast 13 - Udo Erasmus | The Path to Perfect Health</t>
  </si>
  <si>
    <t>High on Life Podcast 13 Udo Erasmus The Path to Perfect Health</t>
  </si>
  <si>
    <t>2019-04-11 14:58:46+00:00</t>
  </si>
  <si>
    <t>#HoLPodcast #HoLInspired #HighOnLife
Udo Erasmus is the founder of Udo's Choice supplement company, a global leader in cutting edge health products. Udo has an incredible list of accomplishments; including publishing 5 health books that have sold over 250,000 copies worldwide, selling over 5 million bottles of Udo's Oil, and much more.
On today's podcast, we talk about his amazing journey about fleeing from a war-torn country in World War II, getting poisoned by the pesticide industry in the 80s, and discovering and developing his health products that he believes can help people down the path to perfect health.
We were eager to listen and learn a lot of new things from someone with so much life experience and grateful to have him on our podcast.
Leave a comment below if anything from this podcast changed your perspective on the world!
---------------------
FOLLOW UDO ERASMUS:
I N S T A - http://instagram.com/udoerasmus
I N S T A - http://instagram.com/udoschoiceofficial
F B - http://facebook.com/udoschoiceofficial
ABOUT THE PODCAST:
Get the whole story from the members of travel influencer group High On Life, where we talk about life, travel, and how we travel for a living.
---------------------
Special thanks to Ben Czegeny for producing this Podcast
---------------------
FOLLOW US:
â€¢ Parker â€¢ http://instagram.com/parkerheuser
â€¢ Dan â€¢ http://instagram.com/photosbyusher
â€¢ Justis â€¢ http://instagram.com/justis
â€¢ Kenzo â€¢ http://instagram.com/kenzokiren
â€¢ Josh â€¢ http://instagram.com/joshua.laplap
â€¢ Instagram â€¢ https://www.instagram.com/Highonlife
â€¢ Facebook â€¢ https://www.facebook.com/Sundayfundayz
â€¢ Twitter â€¢ https://www.twitter.com/Sundayfundayz
GET THE PODCAST ON AUDIO:
â€¢ https://open.spotify.com/show/7iuMgu5...
â€¢ https://anchor.fm/highonlife
LEAVE US A VOICE MESSAGE:
Use the Anchor app to leave us a voice message! We might play it back on our future episodes!
---------------------
If High On Life has inspired you to travel and reach for your dreams, use the #HOLInspired hashtag to share your stories or personal experiences!</t>
  </si>
  <si>
    <t>['high on life', 'high on life podcast', 'udo erasmus', "udo's choice", 'inspirational podcast', 'the path to perfect health', 'udos oil', 'omega 3', 'omega 6', 'omega 9', 'essential oils', 'health podcast', 'health and nutrition podcast', 'perfect health', 'omega oils', 'high on life inspired', 'hol inspired', 'omega oil podcast', 'udo erasmus podcast', 'udos choice podcast', 'health and nutrition']</t>
  </si>
  <si>
    <t>lghJYu6pyC4</t>
  </si>
  <si>
    <t>How To Stay FIT While Traveling</t>
  </si>
  <si>
    <t>2019-04-07 14:00:07+00:00</t>
  </si>
  <si>
    <t>Over the years, we at High On Life have picked up a few tricks to keep us staying fit when we travel, and we want to share them with you! 
Whether you're traveling in a group or traveling solo, there are always barriers in place that prevent you from finding that healthy balance while you're on the road. In this video, Parker shares his personal tips on how to stay fit while traveling, how healthy eating doesn't need to be a chore and a list of workout routines that you can do anywhere. This video is perfect for anyone that has an interest or wants to learn more about fitness, nutrition, and staying healthy on vacation, without taking the fun away from your trip!
Whether you are just looking for some healthy travel tips, you're focused on losing weight while traveling, or you're just looking for some inspiration on some workouts to do while on vacation, this video is for you!
---------------------
Edit by Joshua Laplap
Written by Parker Heuser
---------------------
FOLLOW US:
â€¢ Parker â€¢ http://instagram.com/parkerheuser
â€¢ Dan â€¢ http://instagram.com/photosbyusher
â€¢ Justis â€¢ http://instagram.com/justis
â€¢ Kenzo â€¢ http://instagram.com/kenzokiren
â€¢ Josh â€¢ http://instagram.com/joshua.laplap
â€¢ Arjun â€¢ http://instagram.com/badtothebone
â€¢ Instagram â€¢ https://www.instagram.com/Highonlife
â€¢ Facebook â€¢ https://www.facebook.com/Sundayfundayz
â€¢ Twitter â€¢ https://www.twitter.com/Sundayfundayz
GET OUR PODCAST ON AUDIO:
https://anchor.fm/highonlife
LEAVE US A VOICE MESSAGE:
Use the Anchor app to leave us a voice message! We might play it back on our future videos!
---------------------
If High On Life has inspired you to travel and reach for your dreams, use the #HOLInspired hashtag to share your stories or personal experiences!</t>
  </si>
  <si>
    <t>['high on life', 'travel workout', 'how to stay fit while traveling', 'outdoor workouts', 'healthy travel tips', 'stay healthy on vacation', 'lose weight traveling', 'workouts to do while on vacation', 'healthy travel', 'nutrition', 'how to eat healthy while traveling', 'workout routine', 'healthy eating', 'stay in shape traveling', 'what to eat while traveling', 'workout without equipment', 'fitness', 'how to stay healthy', 'travel', 'traveling', 'fit', 'motivation', 'fitness motivation', 'inspiration', 'fitness inspiration']</t>
  </si>
  <si>
    <t>Q3zPgKoqjNo</t>
  </si>
  <si>
    <t>High On Life Podcast #12: Hey Nadine | Solo Travel For A Living</t>
  </si>
  <si>
    <t>High On Life Podcast 12 Hey Nadine Solo Travel For A Living</t>
  </si>
  <si>
    <t>2019-04-04 14:58:16+00:00</t>
  </si>
  <si>
    <t>#HoLPodcast #HoLInspired #HighOnLife
Nadine Sykora (more affectionately known as Hey Nadine) didnâ€™t know she would become who she is today when she first started documenting her adventures in New Zealand back in 2010. She wanted to be there because of Lord Of The Rings, among other things. Now, with over 50 countries visited, she has an incredibly dialed-in travel business and continues to inspire men and women around the world. 
Her long journey from YouTube sketch comedy artist to YouTube travel vlogger and now a major player in the travel influencer space has been inspirational to many people, including us here at High On Life. In fact, she was the one who told us about working with travel brands in the first place!
On the podcast today, we covered as much as we could; everything from varsity golf to solo travel safety tips, and even tips on how to achieve YouTube fame (hint: itâ€™s possible, but not quick). 
We were so excited to have her share knowledge on many aspects of the travel world. Thanks to Nadine for being a friend of High On Life!
---------------------
TIMESTAMPS:
00:58 - Starting out on Youtube
02:58 - Transitioning from sketch comedy to travel videos
04:24 - Parker shares his experience in Thailand when he first discovered the beach used in 'The Beach' movie
05:31 - Nadine talks about New Zealand being her first solo travel experience
06:05 - Nadine talks about the travel vlogging landscape in 2010
07:23 - "there wasn't a a business aspect to it for a long time"
08:30 - What was Nadine's reaction to getting paid for her travel videos?
09:56 - Making the decision to travel to New Zealand for the first time
11:23 - A quarter-life crisis choosing between a government job and traveling
13:09 - Telling us about her family
19:09 - Being in varsity golf
22:42 - Meeting Ryker and Max in University residences
23:49 - How Nadine helped High On Life get their first gig
27:18 - Nadine shares her experiences getting her first few travel gigs
30:47 - Justis talks about the leap of faith moment
33:26 - Sharing her thoughts on being a solo female traveler
33:59 - How many countries have you traveled to solo?
34:41 - "Are you ever really alone when you travel?" - Justis
36:22 - Overcoming the language barrier when traveling solo
39:28 - If someone goes out of their way to tip you on something, you should take their advice
42:29 - Have you been in any sketchy situations?
46:28 - Which places are less recommended for first-time travel or first time solo traveling?
50:28 - Sharing her experience staying in Seoul, South Korea
51:34 - My goal as a traveler isn't to check off every country
55:23 - Nadine explains her own definition of travel
1:00:37 - Nadine has been filming her own videos for a LONG time
1:05:57 - I love pretty visuals, but I want to know more about the story
1:09:50 - Nadine on riding the Youtube wave
1:10:43 - Is it hard to get inspiration?
1:13:18 - A Warcraft parody is actually Nadine's most popular video 
1:15:21 - Evolving as a creator
1:15:32 - How is Nadine keeping up with the trends?
1:18:21 - People want realness, they want that connection
1:19:01 - Justis' miming joke
1:20:05 - The secrets to succeeding to Youtube
1:22:25 - The reason why Youtubers blowup
1:24:57 - "Did we do Youtube because of the money?"
---------------------
FOLLOW HEY NADINE:
I N S T A - http://instagram.com/heynadine
Y O U T U B E - https://www.youtube.com/user/nayders07
T W I T T E R -  http://twitter.com/heynadine
F B - http://facebook.com/heynadine
ABOUT THE PODCAST:
Get the whole story from the members of travel influencer group High On Life, where we talk about life, travel, and how we travel for a living.
---------------------
Special thanks to Ben Czegeny for producing this Podcast
---------------------
FOLLOW US:
â€¢ Parker â€¢ http://instagram.com/parkerheuser
â€¢ Dan â€¢ http://instagram.com/photosbyusher
â€¢ Justis â€¢ http://instagram.com/justis
â€¢ Kenzo â€¢ http://instagram.com/kenzokiren
â€¢ Josh â€¢ http://instagram.com/joshua.laplap
â€¢ Instagram â€¢ https://www.instagram.com/Highonlife
â€¢ Facebook â€¢ https://www.facebook.com/Sundayfundayz
â€¢ Twitter â€¢ https://www.twitter.com/Sundayfundayz
GET THE PODCAST ON AUDIO:
â€¢ https://open.spotify.com/show/7iuMgu5...
â€¢ https://anchor.fm/highonlife
LEAVE US A VOICE MESSAGE:
Use the Anchor app to leave us a voice message! We might play it back on our future episodes!
---------------------
If High On Life has inspired you to travel and reach for your dreams, use the #HOLInspired hashtag to share your stories or personal experiences!</t>
  </si>
  <si>
    <t>['high on life', 'high on life podcast', 'hey nadine', 'nadine sykora', 'solo travel', 'solo travel for a living', 'solo travel advice', 'travel for a living', 'female solo travel', 'female solo travel tips', 'female travel advice', 'female travel safety', 'joshua laplap', 'justis cooper', 'parker heuser', 'is traveling solo safe', 'how to travel for a living', 'hol podcast', 'travel podcast', 'inspirational podcast']</t>
  </si>
  <si>
    <t>X9PzSwP6ESQ</t>
  </si>
  <si>
    <t>Take Better Travel Photos With Your Phone Using Lightroom Mobile</t>
  </si>
  <si>
    <t>2019-03-31 20:59:09+00:00</t>
  </si>
  <si>
    <t>#HighOnLife 
Learn How to instantly take better travel photos with your phone using Lightroom mobile! Parker and Ben head into beautiful Stanely Park, in the heart of Vancouver, BC to show you some tips and tricks to getting the most out of your cell phone camera.
These tips will show you how to take HDR, Long Exposure, and shoot in RAW all on your cell phone using the Adobe Lightroom mobile Camera app. This can be super helpful when traveling and all you have on you is that phone in your pocket. 
You don't need a massive camera to take great pictures these days and we thought this would be a fun little video to give you guys a few tips and tricks. We hope you enjoyed this photography tutorial and hope it helps take your travel photos to another level. Thanks for watching :)
Mini Tripod for your phone:
https://amzn.to/2WCKM5B
Tripod attachment for your phone:
https://amzn.to/2HOZ9R3
Get Adobe Lighroom here:
iOS: https://apple.co/2OAjtWZ
Android: http://bit.ly/2FDjN31
---------------------
FOLLOW US:
â€¢ Parker â€¢ http://instagram.com/parkerheuser
â€¢ Dan â€¢ http://instagram.com/photosbyusher
â€¢ Justis â€¢ http://instagram.com/justis
â€¢ Kenzo â€¢ http://instagram.com/kenzokiren
â€¢ Josh â€¢ http://instagram.com/joshua.laplap
â€¢ Instagram â€¢ https://www.instagram.com/Highonlife
â€¢ Facebook â€¢ https://www.facebook.com/Sundayfundayz
â€¢ Twitter â€¢ https://www.twitter.com/Sundayfundayz
GET THE PODCAST ON AUDIO:
â€¢ https://open.spotify.com/show/7iuMgu5...
â€¢ https://anchor.fm/highonlife
LEAVE US A VOICE MESSAGE:
Use the Anchor app to leave us a voice message! We might play it back on our future episodes!
---------------------
If High On Life has inspired you to travel and reach for your dreams, use the #HOLInspired hashtag to share your stories or personal experiences!</t>
  </si>
  <si>
    <t>['lightroom mobile', 'take better travel photos with your phone', 'how to take better travel photos', 'travel photography', 'tips for better travel photos', 'lightroom mobile tutorial', 'lightroom mobile tutorial for beginners', 'better travel photography', 'how to take better iphone pictures', 'travel photos', 'High On Life Help', 'long exposure lightroom mobile', 'high on life', 'landscape photography', 'travel photography tips', 'photography tutorial', 'better travel photos lightroom']</t>
  </si>
  <si>
    <t>Hk4Zo5xD_8E</t>
  </si>
  <si>
    <t>Waking Up With Purpose - High on Life Podcast #11 feat. Julian DeSchutter</t>
  </si>
  <si>
    <t>Waking Up With Purpose High on Life Podcast 11 feat Julian DeSchutter</t>
  </si>
  <si>
    <t>2019-03-28 14:58:13+00:00</t>
  </si>
  <si>
    <t>#HoLPodcast #HoLInspired #HighOnLife
This week on the podcast, we are so stoked to have Julian DeSchutter join us on the podcast.
Julian leads a movement known as Chasing Sunrise, which started out as a group of friends wanting to do the things that they really wanted to do, which included meeting up at 3am in parking lots so that they could hike mountains to catch the sunrise at the peak. As word of this movement spread in Vancouver, so did the number of people who wanted to get together in the early, early hours of the morning to seek this unique adventure.
In this podcast, we sat down with Julian to talk about how this movement has evolved to have more kinds of adventures (driving to Mexico for tacos is one of them) and include more kinds of adventure-seekers. 
This was our longest podcast yet, so brew your favourite coffee and tea as we talked, laughed and got real about what's going on in our lives today.
If you've got any similar crazy spontaneous adventures that you'd love to share with us, leave us a comment below! We love reading your stories!
---------------------
FOLLOW JULIAN DESCHUTTER:
https://instagram.com/deshoots
FOLLOW CHASING SUNRISE
https://instagram.com/chasingsunrise
https://chasingsunri.se
ABOUT THE PODCAST:
Get the whole story from the members of travel influencer group High On Life, where we talk about life, travel, and how we travel for a living.
---------------------
Special thanks to Ben Czegeny for producing this Podcast
---------------------
FOLLOW US:
â€¢ Parker â€¢ http://instagram.com/parkerheuser
â€¢ Dan â€¢ http://instagram.com/photosbyusher
â€¢ Justis â€¢ http://instagram.com/justis
â€¢ Kenzo â€¢ http://instagram.com/kenzokiren
â€¢ Josh â€¢ http://instagram.com/joshua.laplap
â€¢ Instagram â€¢ https://www.instagram.com/Highonlife
â€¢ Facebook â€¢ https://www.facebook.com/Sundayfundayz
â€¢ Twitter â€¢ https://www.twitter.com/Sundayfundayz
GET THE PODCAST ON AUDIO:
â€¢ https://open.spotify.com/show/7iuMgu5...
â€¢ https://anchor.fm/highonlife
LEAVE US A VOICE MESSAGE:
Use the Anchor app to leave us a voice message! We might play it back on our future episodes!
---------------------
If High On Life has inspired you to travel and reach for your dreams, use the #HOLInspired hashtag to share your stories or personal experiences!</t>
  </si>
  <si>
    <t>['high on life', 'high on life podcast', 'julian deschutter', 'chasing sunrise', 'chasing sunrise vancouver', 'hol podcast', 'waking up with a purpose', 'travel adventure podcast', 'travel podcast', 'inspirational podcast', 'high on life justis', 'high on life parker', 'vancouver podcast', 'living your best life']</t>
  </si>
  <si>
    <t>qwbH4qfDPF8</t>
  </si>
  <si>
    <t>Answering Your Travel Questions!  - High On Life Edition</t>
  </si>
  <si>
    <t>Answering Your Travel Questions  High On Life Edition</t>
  </si>
  <si>
    <t>2019-03-24 20:36:17+00:00</t>
  </si>
  <si>
    <t>High On Life is Answering Your Travel Questions! You guys asked us questions on Instagram, and we took some questions from our YouTube comments, and together it was a lot of fun responding to your comments! We hope you enjoyed some of these High On Life travel related questions, and be sure to leave us comments with any questions you might have and maybe will do another episode next month!
Some of your questions where:
What Is The Best Way To Start Traveling South East Asia?
Graduating - How Should I Plan For Travel?
Best Way To Travel and Keep Environmentally Aware?
What Is The Best Age To Travel?
Where to Solo travel?
Best Travel Camera
Can I bring a drone on an airplane?
And many more!
Most Versatile Travel Camera:
Sony rx10 iv: https://amzn.to/2us44P8
Cheap Vlog camera to start:
Canon g7x mkii: https://amzn.to/2us44P8
---------------------
FOLLOW US:
â€¢ Parker â€¢ http://instagram.com/parkerheuser
â€¢ Dan â€¢ http://instagram.com/photosbyusher
â€¢ Justis â€¢ http://instagram.com/justis
â€¢ Kenzo â€¢ http://instagram.com/kenzokiren
â€¢ Josh â€¢ http://instagram.com/joshua.laplap
â€¢ Instagram â€¢ https://www.instagram.com/Highonlife
â€¢ Facebook â€¢ https://www.facebook.com/Sundayfundayz
â€¢ Twitter â€¢ https://www.twitter.com/Sundayfundayz
GET THE PODCAST ON AUDIO:
â€¢ https://open.spotify.com/show/7iuMgu5...
â€¢ https://anchor.fm/highonlife
LEAVE US A VOICE MESSAGE:
Use the Anchor app to leave us a voice message! We might play it back on our future episodes!
---------------------
If High On Life has inspired you to travel and reach for your dreams, use the #HOLInspired hashtag to share your stories or personal experiences!</t>
  </si>
  <si>
    <t>['question and answer', 'high on life', 'high on life travel', 'High On Life questions', 'sundayfundayz', 'travel', 'hol', 'travel influencers', 'traveling', 'adventure travel', 'solo travel', 'what is the best age to travel', 'best way to travel', 'fan questions', 'high on life subscriber questions', 'how to travel', 'instagram questions', 'drone airplane', 'q&amp;a', 'travel questions', 'responding to assumptions', 'responding to comments', 'traveling southeast asia', 'female solo travel', 'inspired', 'general knowledge']</t>
  </si>
  <si>
    <t>Kv6Qsok_pLU</t>
  </si>
  <si>
    <t>Mastering Photography and Building a Community - The High On Life Podcast #10 feat. Madou El-Khouly</t>
  </si>
  <si>
    <t>Mastering Photography and Building a Community The High On Life Podcast 10 feat Madou ElKhouly</t>
  </si>
  <si>
    <t>2019-03-21 14:57:44+00:00</t>
  </si>
  <si>
    <t>#HighOnLife  #HoLPodcast #HoLInspired
Mastering photography and building a community, In the short span of three years, Mado has gone from randomly picking up a camera, discovering his passion photography and mastering Photoshop, Lightroom and creating amazing visual artistry, to leading one of Vancouverâ€™s biggest photography communities #CreatorsOfVancity. 
We sat down with Mado to listen to his amazing stories and insights on what itâ€™s like to organize photo meetups with over 50 photographers, along with his tips and tricks on the best way to start getting into photography and Photoshop. And he says â€œYes, itâ€™s OKAY TO USE PRESETS!â€
It was an incredible hour of knowledge and power and we're so excited about this podcast with you. 
Stay high on life.
---------------------
TIMESTAMPS:
00:00 - introduction and an intro to Madou El-Khouly and #CreatorsofVancity
04:03 - Justis asks how Madou has managed to balance his time being creative and having a career
05:25 - â€œplan an extra hourâ€
06:30 - Josh asks Justis when the last time he went on a photoshoot
08:10 - â€œtake your phone and just walk around and exploreâ€ / go to areas where you normally wouldnâ€™t take photos
10:18 - Mado details his experience picking up a camera for the first time in 2016 and learning Photoshop for the first time
14:55 - Justis asks what the best way to start learning photography is
16:15 - Download someone elseâ€™s presets and learn from there. â€œPresets are there for you to understand how the photographer used their settings.â€
18:15 - Josh - â€œyou still need to take a good pictureâ€
19:40 - Have a lot of patience. Donâ€™t be afraid of trial and error. 
20:46 - It comes down to the eye
22:28 - How Mado ended up being the leader of #CreatorsOfVancity 
34:45 - Parker does an impromptu handstand 
35:52 - What are people shooting with? Sony? Canon? Nikon?
37:58 - How much is your equipment right now?
39:00 - Tips on what to decide to buy first as a camera 
40:00 - Finding balance in life, the Madou way 
41:50 - "You deal with me with reminders"
45:00 - If you really want it, go get it
46:12  - The line between visual artists and photographers. Where is the line???
47:00 - Checking out Madouâ€™s photos
59:00 - Mado shares his experiences on being an Egyptian immigrant moving to Canada 
1:03:55 - Where to find Madoâ€™s work and community
---------------------
ABOUT THE PODCAST:
Get the whole story from the members of travel influencer group High On Life, where we talk about life, travel, and how we travel for a living.
--------------â€”
Special thanks to Ben Czegeny for producing this Podcast
---------------------
FOLLOW US:
â€¢ Parker â€¢ http://instagram.com/parkerheuser
â€¢ Dan â€¢ http://instagram.com/photosbyusher
â€¢ Justis â€¢ http://instagram.com/justis
â€¢ Kenzo â€¢ http://instagram.com/kenzokiren
â€¢ Josh â€¢ http://instagram.com/joshua.laplap
â€¢ Instagram â€¢ https://www.instagram.com/Highonlife
â€¢ Facebook â€¢ https://www.facebook.com/Sundayfundayz
â€¢ Twitter â€¢ https://www.twitter.com/Sundayfundayz
GET THE PODCAST ON AUDIO:
â€¢ https://open.spotify.com/show/7iuMgu5...
â€¢ https://anchor.fm/highonlife
LEAVE US A VOICE MESSAGE:
Use the Anchor app to leave us a voice message! We might play it back on our future episodes!
---------------------
If High On Life has inspired you to travel and reach for your dreams, use the #HOLInspired hashtag to share your stories or personal experiences!</t>
  </si>
  <si>
    <t>['high on life', 'photography for beginners', 'advanced tips for photographers', 'photography meetup', 'vancouver', 'creators of vancity', 'vancouver photography', 'photography podcast', 'landscape photography', 'photography tips', 'photo tips', 'sony camera tips', 'photo meetup vancouver', 'lightroom tips', 'photo composition tips', 'photoshop tips', 'beginner photography podcast', 'best photography tips', 'photography tips and tricks', 'The High On Life Podcast', 'travel photography', 'photography']</t>
  </si>
  <si>
    <t>5xC04TuaN_s</t>
  </si>
  <si>
    <t>Travel Tips &amp; Hacks we use on EVERY trip!</t>
  </si>
  <si>
    <t>Travel Tips Hacks we use on EVERY trip</t>
  </si>
  <si>
    <t>2019-03-17 17:13:31+00:00</t>
  </si>
  <si>
    <t>#HighOnLife #HOLinspired
Our Top Travel Tips you need to know before your next trip! We were just as surprised as you were when we realized that we had never made a High On Life travel tips and hacks video before, so we put our heads together an came up with a list our favourite and lesser-known travel tricks to make sure your next adventure away from home is as pleasant and awesome as possible!
These travel tips cover everything from how to find cheap flights to how to stay safe while traveling, and thereâ€™s even a tip in there that explains how to make friends while traveling with a special portable device ;) 
Let us know what you thought about our travel tips and hacks! Have you ever used any of these tips before? Do you have any tricks that you want to share with us? Leave us a comment and letâ€™s make everyone's next adventure as seamless as possible!
If you are interested in checking out any of the gear that we mentioned in the video, check out the links below!
Noise Cancelling Headphones
https://amzn.to/2Y11ptg
Portable Battery Charger
https://amzn.to/2F6qwSY
Josh's Label Maker
https://amzn.to/2TIZzPd
Multi-Port Travel Charger
https://amzn.to/2Y5MI8D
---------------------
Edit by Joshua Laplap
Written by Justis Cooper, Parker Heuser, Joshua Laplap
---------------------
FOLLOW US:
â€¢ Parker â€¢ http://instagram.com/parkerheuser
â€¢ Dan â€¢ http://instagram.com/photosbyusher
â€¢ Justis â€¢ http://instagram.com/justis
â€¢ Kenzo â€¢ http://instagram.com/kenzokiren
â€¢ Josh â€¢ http://instagram.com/joshua.laplap
â€¢ Arjun â€¢ http://instagram.com/badtothebone
â€¢ Instagram â€¢ https://www.instagram.com/Highonlife
â€¢ Facebook â€¢ https://www.facebook.com/Sundayfundayz
â€¢ Twitter â€¢ https://www.twitter.com/Sundayfundayz
GET OUR PODCAST ON AUDIO:
https://anchor.fm/highonlife
LEAVE US A VOICE MESSAGE:
Use the Anchor app to leave us a voice message! We might play it back on our future videos!
---------------------
If High On Life has inspired you to travel and reach for your dreams, use the #HOLInspired hashtag to share your stories or personal experiences!</t>
  </si>
  <si>
    <t>['travel', 'life hacks', 'travel hacks', 'travel hacks and tips', 'cheap flights', 'how to find cheap flights', 'traveling tips', 'traveling', 'travel video', 'high on life', 'top 10', 'how to travel', 'travel life hacks', 'travel essentials', 'packing', 'what to pack', 'travel packing', 'airport tips', 'backpacking', 'vacation', 'travel tips', 'how to stay safe', 'make friends', 'how to make friends while traveling', 'travel solo', 'parker heuser', 'phone hacks', 'how to travel for cheap', 'travel tricks', 'travel vlog', 'solo travel']</t>
  </si>
  <si>
    <t>dZtCERqGdJA</t>
  </si>
  <si>
    <t>High On Life Podcast #09 feat. Alissa Hansen</t>
  </si>
  <si>
    <t>High On Life Podcast 09 feat Alissa Hansen</t>
  </si>
  <si>
    <t>2019-03-14 15:58:14+00:00</t>
  </si>
  <si>
    <t>#HighOnLife  #HoLPodcast #HoLInspired
This week we have Alissa Hansen joining us on the podcast. Not only is she a great friend of everyone at High On Life, but she was the life partner of Ryker Gamble for 5 years prior to his passing. Ryker is one of the founding members of High On Life.
It was such an honour to have her share her thoughts and feelings on many aspects of her life; like what it was like to date a social media star, and what her life was like after the accident.
We shared many great laughs and many deep moments in our conversation and we really applaud her courage and strength as she boldly takes on this new chapter in her life. 
We love you so much, Alissa!
---------------------
TIMESTAMPS:
00:05 - A quite hilarious intro
00:57 - Alissa describes her journey into poetry writing
03:30 - Group discussion regarding the immediate feelings of the accident
08:15 - Alissa shares how she's doing now
10:30 - Talking about getting 'Keep Moving Forward' as a tattoo
14:32 - Justis asks if Alissa would like to join us on another High On Life trip
18:27 - Alissa discusses her alignment with the social media world
21:43 - Josh asks what Alissa seeks out in terms of adventure
23:46 - Has Alissa done solo trips before?
28:25 - Alissa shares her thoughts on the current social media world
28:55 - The group finds out how much they each spend on Instagram
30:30 - Justis asks about how much attention she has received through social media
34:10 - Alissa talks about the support she has received because of her writing
35:45 - Josh takes us on a weird tangent talking about finding and building communities
37:25 - Justis talks about 'joining the grief club'
43:50 - Alissa shares one of her memories with Ryker
44:44 - The rest of the team talk about how Ryker made an impact on their life
50:23 - Josh asks "What was it like dating a social media star?"
55:20 - "Do you still shop at Whole Foods?"
56:12 - Group talk on the books we have read this year
1:00:12 - Alissa talks about her current habits
1:02:05 - Final thoughts (it gets WEIRD here)
---------------------
ABOUT THE PODCAST:
Get the whole story from the members of travel influencer group High On Life, where we talk about life, travel, and how we travel for a living.
---------------------
Special thanks to Ben Czegeny for producing this Podcast
---------------------
FOLLOW US:
â€¢ Parker â€¢ http://instagram.com/parkerheuser
â€¢ Dan â€¢ http://instagram.com/photosbyusher
â€¢ Justis â€¢ http://instagram.com/justis
â€¢ Kenzo â€¢ http://instagram.com/kenzokiren
â€¢ Josh â€¢ http://instagram.com/joshua.laplap
â€¢ Instagram â€¢ https://www.instagram.com/Highonlife
â€¢ Facebook â€¢ https://www.facebook.com/Sundayfundayz
â€¢ Twitter â€¢ https://www.twitter.com/Sundayfundayz
GET THE PODCAST ON AUDIO:
â€¢ https://open.spotify.com/show/7iuMgu5...
â€¢ https://anchor.fm/highonlife
LEAVE US A VOICE MESSAGE:
Use the Anchor app to leave us a voice message! We might play it back on our future episodes!
---------------------
If High On Life has inspired you to travel and reach for your dreams, use the #HOLInspired uhashtag to share your stories or personal experiences!</t>
  </si>
  <si>
    <t>['high on life', 'alissa hansen', 'high on life podcast', 'high on life justis', 'ryker gamble', 'spiritual healing', 'poetry', 'what it is like to date a social media star', 'hol inspired', 'high on life inspired', 'is traveling authentic', 'the reality of social media', 'hol podcast', 'mindythelion', 'healing']</t>
  </si>
  <si>
    <t>udEMu43x8D0</t>
  </si>
  <si>
    <t>Are You REALLY Traveling?</t>
  </si>
  <si>
    <t>Are You REALLY Traveling</t>
  </si>
  <si>
    <t>2019-03-10 20:10:55+00:00</t>
  </si>
  <si>
    <t>Are you really traveling? Itâ€™s an interesting question, we know. But itâ€™s something we want you all to look deep inside and ask yourselves - Are you getting the most out of your hard earned vacations and adventures?
Traveling and exploring the world is more than a passion for us. Itâ€™s a way of life. Every new country we visit and culture we experience shows us a new perspective that we have never seen before, and brings wisdom, joy, understanding and sometimes even grief. The world is a complex place, and for those of you who wish to uncover it, we want to be with you on this journey of discovering this crazy and beautiful planet.
If you find yourself in a place where you think that youâ€™re stuck and want more out of your future trips, well, itâ€™s never too late. Take a look at 18-year-old Justis, for example. Going from all-inclusive resorts and "living your best life" to seeking out more authentic experiences and actually setting goals to ensure that he got the most out of his experience, didn't happen overnight, but it was a decision Justis made based on his desire to seek out personal growth through travel. Use this video as a guide to seek out the incredible and break out of your comfort zone. Sometimes all it takes is one step in the right direction, and you could be off on a journey you never thought possible.
Thank you so much to everyone that watched the video and has stuck with us during this past year. We literally make these videos just for you and we love the positivity and light you bring to our lives. Weâ€™d love to hear your thoughts on the video, what youâ€™d like to see more of, what youâ€™d like to see less of, and even just to say hi. 
You guys are all High On Life.
---------------------
Edit by Joshua Laplap
Written by Justis Cooper
---------------------
FOLLOW US:
â€¢ Parker â€¢ http://instagram.com/parkerheuser
â€¢ Dan â€¢ http://instagram.com/photosbyusher
â€¢ Justis â€¢ http://instagram.com/justis
â€¢ Kenzo â€¢ http://instagram.com/kenzokiren
â€¢ Josh â€¢ http://instagram.com/joshua.laplap
â€¢ Arjun â€¢ http://instagram.com/badtothebone
â€¢ Instagram â€¢ https://www.instagram.com/Highonlife
â€¢ Facebook â€¢ https://www.facebook.com/Sundayfundayz
â€¢ Twitter â€¢ https://www.twitter.com/Sundayfundayz
GET OUR PODCAST ON AUDIO:
https://anchor.fm/highonlife
LEAVE US A VOICE MESSAGE:
Use the Anchor app to leave us a voice message! We might play it back on our future videos!
---------------------
If High On Life has inspired you to travel and reach for your dreams, use the #HOLInspired hashtag to share your stories or personal experiences!</t>
  </si>
  <si>
    <t>['how to live your best life', 'personal growth', 'traveling', 'travel', 'live your best life 2019', 'self confidence', 'setting goals', 'high on life', 'justis', 'Justis High On Life', 'mexico travel', 'vacation', 'all-inclusive resort', 'travel tips', 'all inclusive vacation', 'travel advice', 'pack with me', 'how to live your best life in 2019', 'how to', 'all inclusive', 'tips', 'resort', 'how to travel', 'los cabos', 'puerto vallarta', 'lifestyle design', 'for traveling']</t>
  </si>
  <si>
    <t>NOj_BCAYAKE</t>
  </si>
  <si>
    <t>The Truth Behind Being A Youtuber - The High On Life Podcast #08 feat. Lost LeBlanc</t>
  </si>
  <si>
    <t>The Truth Behind Being A Youtuber The High On Life Podcast 08 feat Lost LeBlanc</t>
  </si>
  <si>
    <t>2019-03-07 15:58:44+00:00</t>
  </si>
  <si>
    <t>#HighOnLife #HOLPodcast
The truth behind being a YouTuber with Lost Leblanc! We chat with Christian Leblanc about the hustle to 1 million subscribers, traveling for a living and what it's like to make YouTube your full-time job on the road.
Wanna know the truth about Youtubers and being independent of a location? Christian Breaks down how he travels as a lifestyle.
We also have a surprise guest with some inside information about Lost Leblanc making a cameo be sure to listen and find out who that is!
Be sure to subscribe to Lost Leblanc's Channel:
https://www.youtube.com/channel/UCt_NLJ4McJlCyYM-dSPRo7Q
TIMESTAMPS:
00:10 - Enthusiastic intro and banter!
01:44 - Christian on nearing 1 MILLION SUBSCRIBERS and describes his early days as a creator
04:23 - What the Lost LeBlanc routine looks like
06:02 - Christian breaks down three brands he's currently working with
11:08 - breaking down the difference between modern and traditional advertising and how brands have adapted
13:35 - Christian shares his stories of hustling while trying to travel for a living
17:11 - Josh asks "How many times did you come close to quitting?"
18:15 - Surprise guest appearance by Katy (@whatthechic)
19:20 - Katy shares advice with Christian on his personality
20:23 - Christian outlines 'a low point' for his channel and transitioning to a new form of video creation
23:37 - Why Lost LeBlanc put out "I'm not doing travel vlogs anymore"
29:17 - Canadians are killing it in the travel vlog game!
30:36 - How Christian is able to travel full-time and live abroad
33:29 - "Four years ago, you picked up a GoPro...", Christian remembers his university days and finding his path
36:17 - Josh asks "How dedicated are your subscribers?"
40:29 - Christian talks about his Filipino fanbase
42:49 - "Are you the King of Bali?"
44:53 - Keeping secret places secret
46:06 - Blooper
46:41 - Christian shares some key (and hilarious) advice for being in a relationship with a travel influencer
54:59 - Fan Q&amp;A for Lost LeBlanc
55:20 - "What did your parents think about your job when you first started Youtube?"
1:00:25 - "Who are some of your favourite Youtubers?"
1:04:05 - "What are three places you have yet to travel to?"
1:07:13 - "What are your favourite places in the US?"
1:10:57 - Show wrap up!
---------------------
ABOUT THE PODCAST:
Get the whole story from the members of travel influencer group High On Life, where we talk about life, travel, and how we travel for a living.
---------------------
Special thanks to Ben Czegeny for producing this Podcast
---------------------
FOLLOW US:
â€¢ Parker â€¢ http://instagram.com/parkerheuser
â€¢ Dan â€¢ http://instagram.com/photosbyusher
â€¢ Justis â€¢ http://instagram.com/justis
â€¢ Kenzo â€¢ http://instagram.com/kenzokiren
â€¢ Josh â€¢ http://instagram.com/joshua.laplap
â€¢ Instagram â€¢ https://www.instagram.com/Highonlife
â€¢ Facebook â€¢ https://www.facebook.com/Sundayfundayz
â€¢ Twitter â€¢ https://www.twitter.com/Sundayfundayz
GET THE PODCAST ON AUDIO:
â€¢ https://open.spotify.com/show/7iuMgu5...
â€¢ https://anchor.fm/highonlife
LEAVE US A VOICE MESSAGE:
Use the Anchor app to leave us a voice message! We might play it back on our future episodes!
---------------------
If High On Life has inspired you to travel and reach for your dreams, use the #HOLInspired hashtag to share your stories or personal experiences!</t>
  </si>
  <si>
    <t>['Lost Leblanc', 'The High On Life Podcast', 'High On Life Podcast', 'Truth about Youtubers', 'Lost Leblanc travel', 'High On Life Justis', 'high on life', 'travel', 'travel podcast', 'travel inspiration', 'christian leblanc', 'travel the world', 'how to get paid to travel', 'work and travel', 'travel filmmaking', 'paid to travel', 'location independent', 'justis', 'content creator', 'travel photographer', 'getting paid to travel']</t>
  </si>
  <si>
    <t>KWNvkNhULAA</t>
  </si>
  <si>
    <t>How to Start Scuba Diving in Mexico</t>
  </si>
  <si>
    <t>2019-03-02 17:00:03+00:00</t>
  </si>
  <si>
    <t>#HighOnLife #HOLInspired #ScubaDiving
Not sure how to start scuba diving? Maybe you're afraid of the ocean, or just not a fan of sharks! Our resident scuba diving instructor Kenzo will break down how you can get started learning how to dive in Mexico.
Kenzo is an open water PADI certification holder and has lived and worked in Playa Del Carmen, Mexico has a scuba diving instructor for about 2 years. He has taken people on dives all over the world and has helped countless people get over their fears and start diving. 
Special Thanks to Tank-Ha for providing us with these diving experiences. Check them out at:  http://tankha.com/
Filmed on location in Playa Del Carmen, Mexico by: 
Ben Czegeny, Joshua Laplap, Justis Cooper, Kenzo Kiren, Parker Hueser
Edit by Joshua Laplap
---------------------
FOLLOW US:
â€¢ Parker â€¢ http://instagram.com/parkerheuser
â€¢ Dan â€¢ http://instagram.com/photosbyusher
â€¢ Justis â€¢ http://instagram.com/justis
â€¢ Kenzo â€¢ http://instagram.com/kenzokiren
â€¢ Josh â€¢ http://instagram.com/joshua.laplap
â€¢ Arjun â€¢ http://instagram.com/badtothebone
â€¢ Instagram â€¢ https://www.instagram.com/Highonlife
â€¢ Facebook â€¢ https://www.facebook.com/Sundayfundayz
â€¢ Twitter â€¢ https://www.twitter.com/Sundayfundayz
GET OUR PODCAST ON AUDIO:
https://anchor.fm/highonlife
LEAVE US A VOICE MESSAGE:
Use the Anchor app to leave us a voice message! We might play it back on our future videos!
---------------------
If High On Life has inspired you to travel and reach for your dreams, use the #HOLInspired hashtag to share your stories or personal experiences!</t>
  </si>
  <si>
    <t>['how to start scuba diving', 'how to start scuba diving in mexico', 'scuba diving in mexico', 'scuba diving', 'scuba', 'diving', 'padi', 'underwater', 'dive', 'certification', 'divers', 'simply scuba', 'mark newman', 'vacation', 'ocean', 'simplyscuba', 'shaun johnson', 'open water', 'learn how to scuba dive', 'open water diver', 'river treasure hunting', 'how to scuba dive', 'High On Life Mexico', 'Kenzo scuba', 'Kenzo High On Life', 'afraid of the ocean', 'scuba diving videos', 'scuba diving with sharks', 'scuba diving cenotes mexico']</t>
  </si>
  <si>
    <t>5Qaq3f0BxT0</t>
  </si>
  <si>
    <t>How to go viral on YouTube like IFHT Films does - The High On Life Podcast #7 feat. Matt Dennison</t>
  </si>
  <si>
    <t>How to go viral on YouTube like IFHT Films does The High On Life Podcast 7 feat Matt Dennison</t>
  </si>
  <si>
    <t>2019-02-28 15:58:18+00:00</t>
  </si>
  <si>
    <t>#HighOnLife #HOLPodcast #IFHT
How to go viral on youtube like IFHT Films does? Matt Dennison founder of IFHT Films dives deep with us about building a career on YouTube, how he built his channel and his learnings along the way. 
Some would call Matt Dennison the premier Mountain Bike YouTuber, will discuss his adventures on two wheels and how that led him into YouTube.
Matt has been a long time friend of High On Life in the past he has joined us on various trips, he is a super talented dude and all around funny human being. 
Be sure to subscribe to Matts channel(s)
IFHT Films: https://www.youtube.com/user/IFockingHateThat
Mahalo my Dude: https://www.youtube.com/user/IFockingHateThatTwo
TIMESTAMPS:
02:04 - How the name IFHT came about
03:53 - Who learned how to edit
05:44 - Transitioning to becoming a full-time YouTuber
06:23 - What jobs did you have to do to at first to be able to do YouTube videos
06:43 - Are film production programs worth it?
09:22 - Justis talks about learning tutorials online
10:06 - Everyone and their dog has a Lightroom Presets
12:06 - Matt talks about merging a cooking show and a biking show
12:26 - Merging comedy videos and biking videos and finding your niche
14:38 - On changing up the YouTube creating strategy
20:35 - Working solo vs working collaboratively
22:19 - What are some of the struggles you have experienced?
24:08 - the "firehose approach"
27:26 - Defining the IFHT identity in 2019
29:48 - Setting ourselves apart
30:49 - How he keeps the RED safe while shooting biking action scenes
35:20 - The different shooting styles between Matt Dennison and High On Life
36:09 - Reminiscing the 2015/2016 USA Road Trip
38:54 - Is IFHT going to be traveling?
44:02 - Biking in Bear Mountain
---------------------
ABOUT THE PODCAST:
Get the whole story from the members of travel influencer group High On Life, where we talk about life, travel, and how we travel for a living.
---------------------
Special thanks to Ben Czegeny for producing this Podcast
---------------------
FOLLOW US:
â€¢ Parker â€¢ http://instagram.com/parkerheuser
â€¢ Dan â€¢ http://instagram.com/photosbyusher
â€¢ Justis â€¢ http://instagram.com/justis
â€¢ Kenzo â€¢ http://instagram.com/kenzokiren
â€¢ Josh â€¢ http://instagram.com/joshua.laplap
â€¢ Instagram â€¢ https://www.instagram.com/Highonlife
â€¢ Facebook â€¢ https://www.facebook.com/Sundayfundayz
â€¢ Twitter â€¢ https://www.twitter.com/Sundayfundayz
GET THE PODCAST ON AUDIO:
â€¢ https://open.spotify.com/show/7iuMgu5...
â€¢ https://anchor.fm/highonlife
LEAVE US A VOICE MESSAGE:
Use the Anchor app to leave us a voice message! We might play it back on our future episodes!
---------------------
If High On Life has inspired you to travel and reach for your dreams, use the #HOLInspired hashtag to share your stories or personal experiences!</t>
  </si>
  <si>
    <t>['ifht films', 'high on life podcast', 'High On Life', 'mahalo my dude', 'matt dennison', 'how to get youtube viewers', 'how to get youtube views', 'going viral on youtube', 'viral video', 'how to make a viral video', 'how to go viral on youtube', 'vancouver', 'ifht', 'ifockinghatethat', 'mountain biking', 'The High On Life Podcast', 'How to learn on youtube']</t>
  </si>
  <si>
    <t>Key-3wbLq7M</t>
  </si>
  <si>
    <t>Scuba diving the longest underwater river system |  Yucatan Peninsula, Playa Del Carmen, Mexico</t>
  </si>
  <si>
    <t>Scuba diving the longest underwater river system  Yucatan Peninsula Playa Del Carmen Mexico</t>
  </si>
  <si>
    <t>2019-02-24 20:00:01+00:00</t>
  </si>
  <si>
    <t>#HighOnLife #HOLInspired #Mexico
Imagine deep underneath your feet are these dark caves that stretch on for hundreds of miles. Now imagine that these caves have been completely submerged in water for thousands and thousands of years. And that to navigate these caves, youâ€™ve gotta scuba dive into it with flashlights. Pretty interesting right? According to our diving expert Kenzo, this was on the must-do, must-see list when we got back to Playa del Carmen.
Big thanks to El Taj Oceanfront and Beachside for hosting us. 
Stay where we did: http://bit.ly/promo_pdc
The Yucatan Penisula is believed to be home of the longest underwater river system in the world. Watch as we explore Playa Del Carmen, scuba diving into a new world of hidden caves, sharks, cenotes and much more adventure.
Special thanks to Tank-Ha for taking us scuba diving.
Check them out at http://tankha.com/
What river treasures have you found? Let us know if you have gone exploring any underwater caves around the Yucatan peninsula Mexico!
Filmed on location in Playa Del Carmen, Mexico by: 
Ben Czegeny, Joshua Laplap, Justis Cooper, Kenzo Kiren, Parker Hueser
Edit by Joshua Laplap
---------------------
FOLLOW US:
â€¢ Parker â€¢ http://instagram.com/parkerheuser
â€¢ Dan â€¢ http://instagram.com/photosbyusher
â€¢ Justis â€¢ http://instagram.com/justis
â€¢ Kenzo â€¢ http://instagram.com/kenzokiren
â€¢ Josh â€¢ http://instagram.com/joshua.laplap
â€¢ Arjun â€¢ http://instagram.com/badtothebone
â€¢ Instagram â€¢ https://www.instagram.com/Highonlife
â€¢ Facebook â€¢ https://www.facebook.com/Sundayfundayz
â€¢ Twitter â€¢ https://www.twitter.com/Sundayfundayz
GET OUR PODCAST ON AUDIO:
https://anchor.fm/highonlife
LEAVE US A VOICE MESSAGE:
Use the Anchor app to leave us a voice message! We might play it back on our future videos!
---------------------
If High On Life has inspired you to travel and reach for your dreams, use the #HOLInspired hashtag to share your stories or personal experiences!</t>
  </si>
  <si>
    <t>['scuba diving', 'underwater', 'river treasure', 'best river treasure finds', 'searching for river treasure', 'underwater rivers', 'exploring', 'cenote', 'found underwater', 'swimming', 'river finds', 'High On Life Travel', 'High On Life', 'High On Life Mexico', 'High On Life scuba', 'Justis', 'Kenzo', 'Josh High On LIfe', 'cenotes mexico', 'cenote diving', 'scuba cenotes playa del carmen', 'yucatan crater', 'yucatan peninsula']</t>
  </si>
  <si>
    <t>Na1Vdd6NAg0</t>
  </si>
  <si>
    <t>Traveling in Spirit | Cozumel Mexico</t>
  </si>
  <si>
    <t>Traveling in Spirit Cozumel Mexico</t>
  </si>
  <si>
    <t>2019-02-15 18:00:03+00:00</t>
  </si>
  <si>
    <t>#HighOnLife #HOLInspired #Mexico 
We all have that one friend that is just super positive, upbeat, and you have no idea how they wake up in the morning like that. Well, this video is about that guy to us. 
We had a road trip planned around Cozumel Island in Mexico, it didn't go according to plan, but along the way, we kept a positive attitude and found our positive friend was traveling in spirit with us the whole time. 
When faced with obstacles in life, try and take a different perspective, maybe try and see things the way someone you look up too does. Your hurdles might start looking like sidewalks, and before you know it, you'll be well into your journey.
Happy Birthday Ryker, we love you, we miss you. You will always be with us in our travels.
___________________________________________________
Filmed on location in Playa Del Carmen, Cozumel by: 
Ben Czegeny, Joshua Laplap, Shail
Edit by Joshua Laplap, and Ben Czegeny
Special thanks to our friend Sahil for footage
Check him out at  https://bit.ly/2WKWTP9
---------------------
FOLLOW US:
â€¢ Parker â€¢ http://instagram.com/parkerheuser
â€¢ Dan â€¢ http://instagram.com/photosbyusher
â€¢ Justis â€¢ http://instagram.com/justis
â€¢ Kenzo â€¢ http://instagram.com/kenzokiren
â€¢ Josh â€¢ http://instagram.com/joshua.laplap
â€¢ Arjun â€¢ http://instagram.com/badtothebone
â€¢ Instagram â€¢ https://www.instagram.com/Highonlife
â€¢ Facebook â€¢ https://www.facebook.com/Sundayfundayz
â€¢ Twitter â€¢ https://www.twitter.com/Sundayfundayz
GET OUR PODCAST ON AUDIO:
https://anchor.fm/highonlife/episodes...
LEAVE US A VOICE MESSAGE:
Use the Anchor app to leave us a voice message! We might play it back on our future videos!
---------------------
If High On Life has inspired you to travel and reach for your dreams, use the #HOLInspired hashtag to share your stories or personal experiences!</t>
  </si>
  <si>
    <t>['cozumel road trip', 'Travel Mexico', 'Ryker Gamble', 'Ryker Footage', 'cozumel diving', 'Light Leaks', 'ryker high on life', 'Ryker High On Life', 'High On Life travel', 'mexico', 'traveling in spirit', 'high on life mexico', 'cozumel excursions', 'positive attitude motivation', 'cozumel mexico', 'travel', 'things to do in cozumel', 'positive thinking', 'attitude', 'inspiration', 'your positive friend', 'positive', 'friend', 'overcoming', 'loved ones', 'lost loved ones', 'ryker gamble']</t>
  </si>
  <si>
    <t>10Bugcq2mno</t>
  </si>
  <si>
    <t>ChichÃ©n Itza Mayan Ruins  Fail - DO YOUR RESEARCH, Tulum Yucatan Mexico</t>
  </si>
  <si>
    <t>ChichÃ©n Itza Mayan Ruins Fail DO YOUR RESEARCH Tulum Yucatan Mexico</t>
  </si>
  <si>
    <t>2019-02-13 17:00:01+00:00</t>
  </si>
  <si>
    <t>A trek to the mayan ruins of ChichÃ©n Itza failed, none of us saw that coming - But at least we had a funny story to tell. Join us as we travel yucatan mexico and make it steps away from one of the 7 wonders of the world and then learn the hard way to ALWAYS DO YOUR RESEARCH!! chichen itza!
Special thanks to Una Vida Tulum for hosting us
Una Vida Tulum
http://www.unavidatulum.com
---------------------
Filmed on location in Tulum, Playa Del Carmen, Cozumel various Cenotes in the Yucatan Peninsula by: 
Ben Czegeny, Justis Cooper, Kenzo Kiren, Parker Heuser, Joshua Laplap
Edit by Joshua Laplap
---------------------
FOLLOW US:
â€¢ Parker â€¢ http://instagram.com/parkerheuser
â€¢ Dan â€¢ http://instagram.com/photosbyusher
â€¢ Justis â€¢ http://instagram.com/justis
â€¢ Kenzo â€¢ http://instagram.com/kenzokiren
â€¢ Josh â€¢ http://instagram.com/joshua.laplap
â€¢ Arjun â€¢ http://instagram.com/badtothebone
â€¢ Instagram â€¢ https://www.instagram.com/Highonlife
â€¢ Facebook â€¢ https://www.facebook.com/Sundayfundayz
â€¢ Twitter â€¢ https://www.twitter.com/Sundayfundayz
GET OUR PODCAST ON AUDIO:
https://anchor.fm/highonlife/episodes...
LEAVE US A VOICE MESSAGE:
Use the Anchor app to leave us a voice message! We might play it back on our future videos!
---------------------
If High On Life has inspired you to travel and reach for your dreams, use the #HOLInspired hashtag to share your stories or personal experiences!</t>
  </si>
  <si>
    <t>['chichÃ©n itza', 'chichÃ©n itza mayan ruins', 'chichen itza mexico`', 'tulum', 'cenote', 'youtube de cancun', 'travel mexico', 'mexico', 'exploring mayan ruins', 'High On Life Mexico', 'High On Life', 'High On Life Travel', 'Chichen itza ruins', 'travel', 'what to do in merida', 'que hacer en meridaa', 'mayan ruins', 'americans in merida', 'travel yucatan', 'gringos viajan mexico', 'viajefest', 'viajefest cancun', 'live in merida', 'live in cancun', 'chichÃ©n itza tour', 'chichen itza', 'yucatan', 'maya', 'ruins']</t>
  </si>
  <si>
    <t>FwnREfuVHVE</t>
  </si>
  <si>
    <t>What is your Mexico Travel Story? | Tulum &amp; Playa Del Carmen Yucatan Mexico</t>
  </si>
  <si>
    <t>What is your Mexico Travel Story Tulum Playa Del Carmen Yucatan Mexico</t>
  </si>
  <si>
    <t>2019-02-06 16:00:01+00:00</t>
  </si>
  <si>
    <t>#HighOnLife #HOLInspired #Mexico
Mexico is one of those places you can go to an unlimited number of times... When you think Mexico, what comes to mind?
Send this video to a friend you wanna explore Playa del Carmen in Yucatan Mexico and maybe book a last minute ticket! What will your Mexico Travel story look like? 
---------------------
Filmed on location in Tulum, Playa Del Carmen, Cozumel various Cenotes in the Yucatan Peninsula by: 
Ben Czegeny, Justis Cooper, Kenzo Kiren, Parker Heuser, Joshua Laplap
Edit by Joshua Laplap
---------------------
FOLLOW US:
â€¢ Parker â€¢ http://instagram.com/parkerheuser
â€¢ Dan â€¢ http://instagram.com/photosbyusher
â€¢ Justis â€¢ http://instagram.com/justis
â€¢ Kenzo â€¢ http://instagram.com/kenzokiren
â€¢ Josh â€¢ http://instagram.com/joshua.laplap
â€¢ Arjun â€¢ http://instagram.com/badtothebone
â€¢ Instagram â€¢ https://www.instagram.com/Highonlife
â€¢ Facebook â€¢ https://www.facebook.com/Sundayfundayz
â€¢ Twitter â€¢ https://www.twitter.com/Sundayfundayz
GET OUR PODCAST ON AUDIO:
https://anchor.fm/highonlife/episodes...
LEAVE US A VOICE MESSAGE:
Use the Anchor app to leave us a voice message! We might play it back on our future videos!
---------------------
If High On Life has inspired you to travel and reach for your dreams, use the #HOLInspired hashtag to share your stories or personal experiences!</t>
  </si>
  <si>
    <t>['mexico travel', 'High On Life', 'tulum', 'mexico travel vlog', 'high on life mexico', 'tulum 2019', 'has tulum recovered', 'tulum sargassum', 'tulum beach', 'high on life travel', 'playa del carmen', 'tulum travel guide', 'mayan ruins', 'yucatan', 'is mexico dangerous', 'mexico vlog', 'travel story', 'gran cenote', 'tulum mexico beaches', 'where to stay in tulum', 'tulum vlog', 'tulum red tide', 'tulum update 2019', 'mexico', 'mexico cinematic', 'traveling to mexico', 'mexico city', 'travel', 'mexico cenote', 'mexico vacation']</t>
  </si>
  <si>
    <t>ofdSACpqClY</t>
  </si>
  <si>
    <t>Last Minute New Years Eve Invite to Mexico?</t>
  </si>
  <si>
    <t>Last Minute New Years Eve Invite to Mexico</t>
  </si>
  <si>
    <t>2018-12-31 23:59:16+00:00</t>
  </si>
  <si>
    <t>#HighOnLife #HappyNewYear #MalibuRum #Ad
Sponsored by @MalibuRum
When your friends invite you last minute to a New Years Eve Party in Mexico, you say yes, and hope on the first flight out! Can Dan and Justin make it in time for midnight! 
What's the craziest NYE you have ever experienced? Leave us a comment below.
Find more Malibu recipes on MalibuRum.com
---------------------
Filmed on location by Justis Cooper, Ben Czegeny, Kenzo Kiren, Parker Heuser, Dan Usher
Edit by Joshua Laplap
---------------------
FOLLOW US:
â€¢ Parker â€¢ http://instagram.com/parkerheuser
â€¢ Dan â€¢ http://instagram.com/photosbyusher
â€¢ Justis â€¢ http://instagram.com/justis
â€¢ Kenzo â€¢ http://instagram.com/kenzokiren
â€¢ Josh â€¢ http://instagram.com/joshua.laplap
â€¢ Arjun â€¢ http://instagram.com/badtothebone
â€¢ Instagram â€¢ https://www.instagram.com/Highonlife
â€¢ Facebook â€¢ https://www.facebook.com/Sundayfundayz
â€¢ Twitter â€¢ https://www.twitter.com/Sundayfundayz
GET OUR PODCAST ON AUDIO:
https://anchor.fm/highonlife/episodes...
LEAVE US A VOICE MESSAGE:
Use the Anchor app to leave us a voice message! We might play it back on our future videos!
---------------------
If High On Life has inspired you to travel and reach for your dreams, use the #HOLInspired hashtag to share your stories or personal experiences!</t>
  </si>
  <si>
    <t>['New Years Eve', "new year's", 'new years eve', '2019', 'highonlife', 'if you can you should', 'High On Life', 'Malibu Rum', 'Mexico New Years', 'Toronto to Mexico', 'tulum vlog', 'tulum beach', 'tulum nye', 'Mexico NYE', 'new years eve travel', 'NYE Beach Party', 'NYE High On Life', 'New Years High On Life', 'Malam tahun baru', 'kehidupan kelas atas', '2019 NYE', '2019 nye countdown', 'New years on the beach 2019', 'Justis High On Life', 'Parker High On Life', 'Kenzo High On Life', 'Beach Party Mexico']</t>
  </si>
  <si>
    <t>_ZBHsNMva3k</t>
  </si>
  <si>
    <t>Twas the Night Before.... A High On Life Holiday Special</t>
  </si>
  <si>
    <t>Twas the Night Before A High On Life Holiday Special</t>
  </si>
  <si>
    <t>2018-12-21 23:00:02+00:00</t>
  </si>
  <si>
    <t>#HighOnLife #HappyHolidays #MalibuRum
Sponsored by @MalibuRum
Twas the night before...
Little Justis wakes up to discover the big day has come, it's time to open presents but his Holiday morning doesn't exactly go as planned...
Where do you want to wake up Dec 25th? Let us know in the comments below.
Find more Malibu recipes on MalibuRum.com 
---------------------
Filmed on location by Justis Cooper, Ben Czegeny, Kenzo Kiren, Parker Heuser
Voice-over Parker Heuser &amp; Edit by Joshua Laplap
---------------------
FOLLOW US:
â€¢ Parker â€¢ http://instagram.com/parkerheuser
â€¢ Dan â€¢ http://instagram.com/photosbyusher
â€¢ Justis â€¢ http://instagram.com/justis
â€¢ Kenzo â€¢ http://instagram.com/kenzokiren
â€¢ Josh â€¢ http://instagram.com/joshua.laplap
â€¢ Arjun â€¢ http://instagram.com/badtothebone
â€¢ Instagram â€¢ https://www.instagram.com/Highonlife
â€¢ Facebook â€¢ https://www.facebook.com/Sundayfundayz
â€¢ Twitter â€¢ https://www.twitter.com/Sundayfundayz
GET OUR PODCAST ON AUDIO:
https://anchor.fm/highonlife/episodes...
LEAVE US A VOICE MESSAGE:
Use the Anchor app to leave us a voice message! We might play it back on our future videos!
---------------------
If High On Life has inspired you to travel and reach for your dreams, use the #HOLInspired hashtag to share your stories or personal experiences!</t>
  </si>
  <si>
    <t>['high on life', 'Justis High on Life', 'Parker High ON Life', 'twas the night before christmas', 'High On Life Christmas', 'christmas parodies', 'travel', 'mexico christmas', 'Christmas in Tulum', 'Malibu Rum', 'malibu cocktails', 'christmas skit', 'christmas funny videos', 'the night before christmas', 'night before christmas', 'christmas eve', 'twas the night before christmas poem', 'christmas holiday', 'tropical christmas']</t>
  </si>
  <si>
    <t>rITGvpVnMQw</t>
  </si>
  <si>
    <t>Is Riding Elephants WRONG!?!? - The High On Life Podcast #06</t>
  </si>
  <si>
    <t>Is Riding Elephants WRONG The High On Life Podcast 06</t>
  </si>
  <si>
    <t>2018-11-25 18:58:17+00:00</t>
  </si>
  <si>
    <t>#HOLPODCAST #HOLInspired
SHOW DESCRIPTION:
With social media and accessible travel converging more and more than ever, the opportunities for travellers to connect with exotic animals has reached a fever pitch. In todayâ€™s podcast, with the help of our experienced animal care-taker, we discuss the ethics of a variety of animal attractions and interactions that weâ€™ve experienced and that exist around the world. 
---------------------
TIMESTAMPS:
0:17 - Introductions
2:00 - Introducing Rylee, animal caretaker!
3:30 - Group discussion on the ethics of riding elephants
21:15 - Group discussion on swimming with humpback whales, 
Game time! Ethical or unethical?
41:05 - swimming with sharks in cages
47:35 - riding donkeys in Greece
51:20 - riding camels in the desert
54:12 - owning goldfish
58:50 - watching bullfights/cockfights
1:08:35 - closing statements and wrapup
---------------------
ABOUT THE PODCAST:
Get the whole story from the members of travel influencer group High On Life, where we talk about life, travel, and how we travel for a living.
---------------------
Special thanks to Ben Czegeny for producing this Podcast
---------------------
FOLLOW US:
â€¢ Parker â€¢ http://instagram.com/parkerheuser
â€¢ Dan â€¢ http://instagram.com/photosbyusher
â€¢ Justis â€¢ http://instagram.com/justis
â€¢ Kenzo â€¢ http://instagram.com/kenzokiren
â€¢ Josh â€¢ http://instagram.com/joshua.laplap
â€¢ Instagram â€¢ https://www.instagram.com/Highonlife
â€¢ Facebook â€¢ https://www.facebook.com/Sundayfundayz
â€¢ Twitter â€¢ https://www.twitter.com/Sundayfundayz
GET THE PODCAST ON AUDIO:
â€¢ https://open.spotify.com/show/7iuMgu5...
â€¢ https://anchor.fm/highonlife
LEAVE US A VOICE MESSAGE:
Use the Anchor app to leave us a voice message! We might play it back on our future episodes!
---------------------
If High On Life has inspired you to travel and reach for your dreams, use the #HOLInspired hashtag to share your stories or personal experiences!</t>
  </si>
  <si>
    <t>['animal cruelty', 'elephant sanctuary', 'elephant abuse', 'animal abuse', 'the pros and cons of zoos', 'dark side of elephant tourism', 'animal tourism', 'exotic animals', 'is it bad to ride elephants?', 'elephant riding industry', 'high on life podcast', 'rylee spivak', 'animal caretaker', 'the dark side of zoo tourism', 'wildlife tourism', 'is wildlife tourism bad', 'high on life', 'Zoo keeper', 'Thailand Elephant Riding', 'Santorini Donkey Ride', 'Travel', 'High On Life', 'Parker High On Life', 'Kenzo High On Life']</t>
  </si>
  <si>
    <t>ALWM98xJVyE</t>
  </si>
  <si>
    <t>Turkey Tacos on the Beach Epic Thanksgiving</t>
  </si>
  <si>
    <t>2018-11-21 20:06:11+00:00</t>
  </si>
  <si>
    <t>#HighOnLife #MalibuRum #Thanksgiving
Turkey Tacos on the Beach Epic Thanksgiving !
Make sure your Thanksgiving is full of friends, Turkey, Sun, fun and Malibu Rum Cocktails.
We cooked up dinner and headed down to the beach with our friends for some Turkey Tacos. 
Let us know what your Thanksgiving plans are, leave a comment below, and have a Happy Thanksgiving from all of us at High On Life.
Find more Malibu recipes on MalibuRum.com
---------------------
Filmed on location by Justis Cooper, Ben Czegeny, Kenzo Kiren and Joshua Laplap and Zachary Moxley
---------------------
FOLLOW US:
â€¢ Parker â€¢ http://instagram.com/parkerheuser
â€¢ Dan â€¢ http://instagram.com/photosbyusher
â€¢ Justis â€¢ http://instagram.com/justis
â€¢ Kenzo â€¢ http://instagram.com/kenzokiren
â€¢ Josh â€¢ http://instagram.com/joshua.laplap
â€¢ Arjun â€¢ http://instagram.com/badtothebone
â€¢ Instagram â€¢ https://www.instagram.com/Highonlife
â€¢ Facebook â€¢ https://www.facebook.com/Sundayfundayz
â€¢ Twitter â€¢ https://www.twitter.com/Sundayfundayz
GET OUR PODCAST ON AUDIO:
https://anchor.fm/highonlife/episodes...
LEAVE US A VOICE MESSAGE:
Use the Anchor app to leave us a voice message! We might play it back on our future videos!
---------------------
If High On Life has inspired you to travel and reach for your dreams, use the #HOLInspired hashtag to share your stories or personal experiences!</t>
  </si>
  <si>
    <t>['malibu rum', 'thanksgiving', 'Thankgiving 2018', 'Turkey Tacos', 'Thanksgiving ideas', 'Pinaple', 'Cocktails', 'malibu rum recipes', 'malibu rum drinks', 'Sponsored', 'ad', 'High On Life', 'Travel', 'Thanksgiving on the beach', 'Friendsgiving', 'Malibu Cocktails', 'MalibuRumUS']</t>
  </si>
  <si>
    <t>cvwnEGQoghs</t>
  </si>
  <si>
    <t>Tofino Hot Spring Cove - Vancouver, Island Adventure</t>
  </si>
  <si>
    <t>Tofino Hot Spring Cove Vancouver Island Adventure</t>
  </si>
  <si>
    <t>2018-11-19 23:02:43+00:00</t>
  </si>
  <si>
    <t>#HOLInspired #HighOnLife
Hot Springs Cove is just one of the many adventures you can have around Tofino on Vancouver Island. Join us for the tail end of our weekend spent in Tofino as we chase an epic sunrise, explore Hot Springs Cove, and satisfy our need for pumping adrenaline by jumping out a plane!
Special thanks to Ocean Outfitters for taking us to Hott Springs Cove and Skydive Vancouver for the incredible jump!
Ocean Outfitters
http://oceanoutfitters.bc.ca/hot-springs
Skydive Vancouver
https://www.vancouver-skydiving.bc.ca
---------------------
Filmed on location by Justis Cooper, Ben Czegeny, Kenzo Kiren and Joshua Laplap and Zachary Moxley
Check out Zachary Moxley on Instagram:
http://instagram.com/downtofilm
Voice-over &amp; Edit by Joshua Laplap
---------------------
FOLLOW US:
â€¢ Parker â€¢ http://instagram.com/parkerheuser
â€¢ Dan â€¢ http://instagram.com/photosbyusher
â€¢ Justis â€¢ http://instagram.com/justis
â€¢ Kenzo â€¢ http://instagram.com/kenzokiren
â€¢ Josh â€¢ http://instagram.com/joshua.laplap
â€¢ Arjun â€¢ http://instagram.com/badtothebone
â€¢ Instagram â€¢ https://www.instagram.com/Highonlife
â€¢ Facebook â€¢ https://www.facebook.com/Sundayfundayz
â€¢ Twitter â€¢ https://www.twitter.com/Sundayfundayz
GET OUR PODCAST ON AUDIO:
https://anchor.fm/highonlife/episodes...
LEAVE US A VOICE MESSAGE:
Use the Anchor app to leave us a voice message! We might play it back on our future videos!
---------------------
If High On Life has inspired you to travel and reach for your dreams, use the #HOLInspired hashtag to share your stories or personal experiences!</t>
  </si>
  <si>
    <t>['tofino', 'hot springs', 'vancouver island', 'british columbia', 'hot springs cove', 'cove', 'springs', 'canada', 'bc', 'travel vlog', 'hot spring cove', 'vancouver hot springs', 'tofino hot spring', 'remote hot springs', 'hot spring cove tofino', 'hot spring cove vancouver island', 'vancouver island hot springs', 'tourism', 'vlogging', 'tofino tour', 'tofino bc', 'travel', 'high on life', 'high on life adventures', 'Justis High On Life', 'Kenzo High On Life', 'Ocean Outfitters', 'canada vancouver', 'canadian adventure', 'explore bc']</t>
  </si>
  <si>
    <t>J2M84IJ71Ko</t>
  </si>
  <si>
    <t>Tofino Surfing - Vancouver Island Adventure</t>
  </si>
  <si>
    <t>Tofino Surfing Vancouver Island Adventure</t>
  </si>
  <si>
    <t>2018-11-12 22:00:01+00:00</t>
  </si>
  <si>
    <t>#HOLInspired #HighOnLife
Special thanks to Long Beach Lodge Resort for hosting us during our Tofino Trip!
http://longbeachlodgeresort.com
---------------------
 As west-coast as it gets, Tofino Surfing is something you have to experience when planning to visit British Columbia, Canada. We spent a weekend on Vancouver Island in Canada's surf capital Tofino taking in the ocean, mountains, and everything this majestic seaside town has to offer.
Leave a comment if you would try cold water surfing, and stay tuned for Part 2 next week. 
Filmed on location by Justis Cooper, Ben Czegeny, Joshua Laplap and Zachary Moxley
Check out Zachary Moxley on Instagram:
http://instagram.com/downtofilm
Edited by Joshua Laplap
Voice over: Ben Czegeny
---------------------
FOLLOW US:
â€¢ Parker â€¢ http://instagram.com/parkerheuser
â€¢ Dan â€¢ http://instagram.com/photosbyusher
â€¢ Justis â€¢ http://instagram.com/justis
â€¢ Kenzo â€¢ http://instagram.com/kenzokiren
â€¢ Josh â€¢ http://instagram.com/joshua.laplap
â€¢ Arjun â€¢ http://instagram.com/badtothebone
â€¢ Instagram â€¢ https://www.instagram.com/Highonlife
â€¢ Facebook â€¢ https://www.facebook.com/Sundayfundayz
â€¢ Twitter â€¢ https://www.twitter.com/Sundayfundayz
GET OUR PODCAST ON AUDIO:
https://anchor.fm/highonlife/episodes...
LEAVE US A VOICE MESSAGE:
Use the Anchor app to leave us a voice message! We might play it back on our future videos!
---------------------
If High On Life has inspired you to travel and reach for your dreams, use the #HOLInspired hashtag to share your stories or personal experiences!This video is about High On Life - Tofino Trip (Part 1)</t>
  </si>
  <si>
    <t>['tofino', 'surfing', 'vancouver island', 'surf', 'tofino vlog', 'tofino tourism', 'vancouver', 'british columbia', 'is surfing hard', 'tofino surf school', 'canada', 'canada surfing', 'tofino bc', 'surfing tofino', 'canadian surfing', 'tofino surf', 'bc', 'tofino surf camps', 'winter surfing', 'tofino vacation', 'cold water surfing', 'becah', 'british columbia road trip', 'british columbia vlog', 'how to surf', 'ucluelet bc', 'high on life', 'travel', 'justis high on life', 'kenzo high on life', 'high on life adventures', 'long beach lodge']</t>
  </si>
  <si>
    <t>I6WAV--CqWI</t>
  </si>
  <si>
    <t>How HARD Is The Garibaldi Lake Experience???</t>
  </si>
  <si>
    <t>How HARD Is The Garibaldi Lake Experience</t>
  </si>
  <si>
    <t>2018-11-04 17:00:02+00:00</t>
  </si>
  <si>
    <t>#HOLInspired #HighOnLife
Join us as we adventure in our own backyard to Garibaldi Lake. 
Garibaldi Provincial Park resides within British Columbia, Canada. Some would say Garibaldi Lake is Canada's Bluest Lake, many lakes in Canada are glacier-fed but this one is nothing short of amazing.  With less than ideal weather trying to attempt this hike in the early fall, we knew the mountain would challenge us quite a bit, but none of us were ready to wake up to snow the next morning.
Getting to Garibaldi Lake is no small task, leave a comment and let us know what the most physically demanding adventure you have experienced?
Filmed on location by Parker Hueser, Justis Cooper, Ben Czegeny
Written by Justis Cooper
Edited by Joshua Laplap 
---------------------
FOLLOW US:
â€¢ Parker â€¢ http://instagram.com/parkerheuser
â€¢ Dan â€¢ http://instagram.com/photosbyusher
â€¢ Justis â€¢ http://instagram.com/justis
â€¢ Kenzo â€¢ http://instagram.com/kenzokiren
â€¢ Josh â€¢ http://instagram.com/joshua.laplap
â€¢ Arjun â€¢ http://instagram.com/badtothebone
â€¢ Instagram â€¢ https://www.instagram.com/Highonlife
â€¢ Facebook â€¢ https://www.facebook.com/Sundayfundayz
â€¢ Twitter â€¢ https://www.twitter.com/Sundayfundayz
GET OUR PODCAST ON AUDIO:
https://anchor.fm/highonlife/episodes...
LEAVE US A VOICE MESSAGE:
Use the Anchor app to leave us a voice-message! We might play it back on our future videos!
---------------------
If High On Life has inspired you to travel and reach for your dreams, use the #HOLInspired hashtag to share your stories or personal experiences!</t>
  </si>
  <si>
    <t>['hiking', 'garibaldi provincial park', 'british columbia', 'vancouver', 'garibaldi', 'black tusk', 'whistler', 'canada', 'mountains', 'bc', 'squamish', 'travel', 'travel vlog', 'high on life', 'parker', 'justis', 'high on life adventures', 'garibaldi lake hike', 'holinspired', 'highonlife```', 'garibaldi lake']</t>
  </si>
  <si>
    <t>EPxq2NiCLi8</t>
  </si>
  <si>
    <t>The High On Life Podcast #5 - Subscriber Q&amp;A</t>
  </si>
  <si>
    <t>The High On Life Podcast 5 Subscriber QA</t>
  </si>
  <si>
    <t>2018-10-24 14:00:03+00:00</t>
  </si>
  <si>
    <t>#HOLPODCAST #HOLInspired
SHOW DESCRIPTION:
This week we have a short Questions and Answer podcast for you, the guys take questions from our youtube comments and give you honest answers. Join Josh, Kenzo, Justis and Arjun for a short but sweet podcast, and let us know in the comments below if you would like a live question and answer podcast once a month!
---------------------
TIMESTAMPS:
00:50 - Introductions
01:00 - Josh lets you know how to leave us a voice message
01:53 - Josh gives a rundown of where the questions come from
02:00 - Question 1: Do you have any trips coming up?
3:15 - Question 2: Do you have any good travel/life Book recommendations?
06:06 - Question 3: What was your favorite place to travel too?
09:17 - Question 4: Do you have a bucket list?
15:45 -Question 5: Moving forward what is your present vision for the High On Life Youtube channel?
22:28 - Closing remarks
---------------------
ABOUT THE PODCAST:
Get the whole story from the members of travel influencer group High On Life, where we talk about life, travel, and how we travel for a living.
---------------------
Special thanks to Ben Czegeny for producing this Podcast
---------------------
FOLLOW US:
â€¢ Parker â€¢ http://instagram.com/parkerheuser
â€¢ Dan â€¢ http://instagram.com/photosbyusher
â€¢ Justis â€¢ http://instagram.com/justis
â€¢ Kenzo â€¢ http://instagram.com/kenzokiren
â€¢ Josh â€¢ http://instagram.com/joshua.laplap
â€¢ Instagram â€¢ https://www.instagram.com/Highonlife
â€¢ Facebook â€¢ https://www.facebook.com/Sundayfundayz
â€¢ Twitter â€¢ https://www.twitter.com/Sundayfundayz
GET THE PODCAST ON AUDIO:
â€¢ https://open.spotify.com/show/7iuMgu5...
â€¢ https://anchor.fm/highonlife
LEAVE US A VOICE MESSAGE:
Use the Anchor app to leave us a voice message! We might play it back on our future episodes!
---------------------
If High On Life has inspired you to travel and reach for your dreams, use the #HOLInspired hashtag to share your stories or personal experiences!</t>
  </si>
  <si>
    <t>['High On Life', 'sundayfundayz', 'HOL', 'The High On Life Podcast', 'Josh HOL', 'HOL Q&amp;A', 'High On Life Podcast', 'Travel book recommendations', 'HOL Bucketlist', 'High On Life Bucket List', 'Kenzo HOL', 'Justis HOL', 'Arjun HOL', 'High On Life Kenzo', 'High On Life Justis', 'High On Life Josh', 'High On Life Arjun', 'sundayfundayz Podcast']</t>
  </si>
  <si>
    <t>Jx36HEQOZZ0</t>
  </si>
  <si>
    <t>Can Whales Save An Entire Country?</t>
  </si>
  <si>
    <t>Can Whales Save An Entire Country</t>
  </si>
  <si>
    <t>2018-10-21 14:58:21+00:00</t>
  </si>
  <si>
    <t>#HOLInspired #HighOnLife 
SPECIAL THANKS TO:
â€¢ Nadia Aly â€¢ http://instagram.com/nadia.aly.photo
â€¢ Humpback Swims â€¢ http://humpbackswims.com
The epic conclusion of Kenzo's humpback whale adventure in Tonga happens this week! With the many sights and sounds that this adventure and location had to offer, Kenzo looks back on why it was important for him to come to such a remote place.
Digging deeper this week, Kenzo helps explain how whales and their very presence could possibly save and help an entire nation. And going even deeper, Kenzo shares how whales were once nearly driven off the face of this planet thanks to hunting, and how a string of serendipitous incidents brought them back to life.
Kenzo has done over a thousand dives and at the end of this video he shares a short message and some of his incredible footage from around the world.
What was your favourite part of this video??? Let us know below!!!
---------------------
Filmed on location by Kenzo Kiren
Additional footage by Nadia Aly
Written by Kenzo Kiren
Edited by Joshua Laplap 
---------------------
FOLLOW US:
â€¢ Parker â€¢ http://instagram.com/parkerheuser
â€¢ Dan â€¢ http://instagram.com/photosbyusher
â€¢ Justis â€¢ http://instagram.com/justis
â€¢ Kenzo â€¢ http://instagram.com/kenzokiren
â€¢ Josh â€¢ http://instagram.com/joshua.laplap
â€¢ Arjun â€¢ http://instagram.com/badtothebone
â€¢ Instagram â€¢ https://www.instagram.com/Highonlife
â€¢ Facebook â€¢ https://www.facebook.com/Sundayfundayz
â€¢ Twitter â€¢ https://www.twitter.com/Sundayfundayz
GET OUR PODCAST ON AUDIO:
https://anchor.fm/highonlife/episodes...
LEAVE US A VOICE MESSAGE:
Use the Anchor app to leave us a voice-message! We might play it back on our future videos!
---------------------
If High On Life has inspired you to travel and reach for your dreams, use the #HOLInspired hashtag to share your stories or personal experiences!</t>
  </si>
  <si>
    <t>['high on life', 'tonga', "vava'u", 'humpback whale', 'humpback whale jumping out of water', 'humpback whale song', 'whale sounds', 'whale shark', 'tonga whale swim', 'tonga whale diving', 'INCREDIBLE Underwater Video of Whale Encounter', "world's largest whale", 'can whales save an entire country?', 'incredible humpback whales', 'save the whales', 'roger payne', 'songs of the humpback whale', 'humpback whale breaching', 'mmt', 'kingdom of tonga', 'mate maa tonga', 'tinggi pada kehidupan']</t>
  </si>
  <si>
    <t>5nSdasJ_a14</t>
  </si>
  <si>
    <t>The High On Life Podcast #4 - Are Travel Companies all the same? (Feat. Eric Elder)</t>
  </si>
  <si>
    <t>The High On Life Podcast 4 Are Travel Companies all the same Feat Eric Elder</t>
  </si>
  <si>
    <t>2018-10-10 15:00:01+00:00</t>
  </si>
  <si>
    <t>#HOLPODCAST SHOW DESCRIPTION:
Join us as we chat with our friend Eric Elder from Life Before Work Travel, he gives us an insider view on different experiences you can have with a travel company and recaps some experiences he's had while working in the tourism and travel industry. Get an inside perspective on the different kind of experiences you can have out in the world. 
Head over to www.LBWTravel.com and use code: HOL15 for 15% off any experiences with Life Before Work.
---------------------
TIMESTAMPS:
00:09 - Introductions
02:20 - Parker talks about making the "Taking Time for Yourself" Video
05:00 - Josh talks about diversification of content on our channel
06:58 - Parker explains how he takes time to himself
8:24 - Josh Introduces Eric
09:03 - Eric talks about how he takes time to relax
10:02 - Parker talks about meditating
17:21 - Eric explains what he does at Life Before Work Travel.
21:23 - Eric talks about the different kind of experiences you can get while traveling with Life Before Work.
24:45 - Parker talks about doing a Yacht week with Eric in Croatia
38:20 - Josh asks Eric about self-development while traveling
39:24 - The guy's debate about the ethics around elephant riding in Asia.
44:00 - Let's talk about the importance of travel
48:27 - Eric talks about his first experience traveling with Canada World Youth.
53:57 - Parker asks Eric how many countries he's been too...
55:25 - Eric tells a story about traveling in Nicaragua with High On Life
58:52 - Josh asks Eric what his next travel destination.
1:02:35 - Josh asks Eric what he thinks the future of traveling is going to be?
---------------------
ABOUT THE PODCAST:
Get the whole story from the members of travel influencer group High On Life, where we talk about life, travel, and how we travel for a living.
---------------------
Special thanks to Ben Czegeny, Arjun Malik, Topmass for assisting with technical set up.
---------------------
FOLLOW US:
â€¢ Parker â€¢ http://instagram.com/parkerheuser
â€¢ Dan â€¢ http://instagram.com/photosbyusher
â€¢ Justis â€¢ http://instagram.com/justis
â€¢ Kenzo â€¢ http://instagram.com/kenzokiren
â€¢ Josh â€¢ http://instagram.com/joshua.laplap
â€¢ Instagram â€¢ https://www.instagram.com/Highonlife
â€¢ Facebook â€¢ https://www.facebook.com/Sundayfundayz
â€¢ Twitter â€¢ https://www.twitter.com/Sundayfundayz
GET THE PODCAST ON AUDIO:
â€¢ https://open.spotify.com/show/7iuMgu5...
â€¢ https://anchor.fm/highonlife
LEAVE US A VOICE MESSAGE:
Use the Anchor app to leave us a voice-message! We might play it back on our future episodes!
---------------------
If High On Life has inspired you to travel and reach for your dreams, use the #HOLInspired hashtag to share your stories or personal experiences!
---------------------</t>
  </si>
  <si>
    <t>['high on life', 'sundayfundayz', 'hol', 'The High On Life Podcast', 'HOL Podcast', 'Life Before Work', 'Eric Elder', 'Parker HOL', 'Josh HOL', 'The Future of travel', 'Travel Expert']</t>
  </si>
  <si>
    <t>Y-JHj7Vs_l8</t>
  </si>
  <si>
    <t>Call of The Humpback Whale (Incredible Journey to Tonga)</t>
  </si>
  <si>
    <t>Call of The Humpback Whale Incredible Journey to Tonga</t>
  </si>
  <si>
    <t>2018-10-07 15:00:04+00:00</t>
  </si>
  <si>
    <t>#HOLInspired #HighOnLife 
SPECIAL THANKS TO:
â€¢ Nadia Aly â€¢ http://instagram.com/nadia.aly.photo
â€¢ Humpback Swims â€¢ http://humpbackswims.com
This week we're on location in Tonga with Kenzo to witness the amazing grandeur of the humpback whale. A trip nearly five years in the making, this has been on the very top of the  bucketlist for Kenzo; to swim close to these magnificent creatures. Join Kenzo as he travels solo to the island of Tonga to finally fulfill his dreams. There's lots of amazing whale footage, drone footage, and even an attempt to make friends with a friendly island piggy.
Shoutout to Nadia Aly for hosting Kenzo and for helping craft this once-in-a-lifetime experience. And additional shoutouts to her company, Scuba Diver Life and Humpback Swims.
Stay tuned for the conclusion next week!
---------------------
Filmed on location by Kenzo Kiren
Additional footage by Nadia Aly
Written by Kenzo Kiren
Edited by Joshua Laplap 
---------------------
FOLLOW US:
â€¢ Parker â€¢ http://instagram.com/parkerheuser
â€¢ Dan â€¢ http://instagram.com/photosbyusher
â€¢ Justis â€¢ http://instagram.com/justis
â€¢ Kenzo â€¢ http://instagram.com/kenzokiren
â€¢ Josh â€¢ http://instagram.com/joshua.laplap
â€¢ Arjun â€¢ http://instagram.com/badtothebone
â€¢ Instagram â€¢ https://www.instagram.com/Highonlife
â€¢ Facebook â€¢ https://www.facebook.com/Sundayfundayz
â€¢ Twitter â€¢ https://www.twitter.com/Sundayfundayz
GET OUR PODCAST ON AUDIO:
https://anchor.fm/highonlife/episodes...
LEAVE US A VOICE MESSAGE:
Use the Anchor app to leave us a voice-message! We might play it back on our future episodes!
---------------------
SOUNTRACK:
01 Koven - Do You [MONSTERCAT]
---------------------
If High On Life has inspired you to travel and reach for your dreams, use the #HOLInspired hashtag to share your stories or personal experiences!</t>
  </si>
  <si>
    <t>['high on life', 'sundayfundayz', 'tonga', "vava'u", 'swimming with whales', 'incredible whale footage', 'incredible footage of whales underwater', 'humpback whales in tonga', 'whale heat run', 'humpback whales', 'hol', 'kenzo kiren', 'humpback swims', 'scuba diver life', 'joshua laplap', 'gopro humpback whales', 'dji tonga', "vava'u tonga", 'call of the humpback', 'tonga whales', 'where to swim with humpbacks', 'how to swim with humpback whales', 'nadia aly', 'tinggi pada kehidupan', 'kingdom of tonga', 'mate maa tonga']</t>
  </si>
  <si>
    <t>dK4agqj3-ss</t>
  </si>
  <si>
    <t>The High On Life Podcast #03 - The Truth Behind Being A Drone Pilot (Guest: @downtofilm)</t>
  </si>
  <si>
    <t>The High On Life Podcast 03 The Truth Behind Being A Drone Pilot Guest downtofilm</t>
  </si>
  <si>
    <t>2018-09-26 15:53:14+00:00</t>
  </si>
  <si>
    <t>#HOLPODCAST SHOW DESCRIPTION:
Today we've got a special guest in the hot seat. Zachary Moxley (@downtofilm on Instagram) is an incredibly creative and talented creator, with his biggest skill being an official UAV drone pilot. We interviewed him for about an hour to ask many questions regarding official drone licensing, near-crashes and what happens when he transforms into his Instagram alter-ego, 'Fast Mox'. 
It's our first interview of the podcast, but let us know in the comments what you thought about this episode! And also let us know what you'd like to hear more of in the future!
---------------------
TIMESTAMPS:
00:09 - Introductions
01:54 - Introducing Zach Moxley
03:08 - Zach talks about his start in action sports
07:30 - Zach explains how he got started transitioning into working with brands 
12:09 - Zach's story of nearly crashing the DJI Inspire
18:11 - The journey to becoming an official drone pilot (including rules and regulations)
27:17 - "How easy do people have it today in terms of drones?"
32:30 - Zach shares some of his biggest collaborations through Instagram
37:00 - "Are you just a rich kid?"
41:22 - Who is FAST MOX?
44:35 - Zach Mox explains why he has a snake on him
49:15 - Zach shares what his day-to-day looks like
50:42 - Zach shares his experience of working with brands, and advice for creators who want to work with brands
---------------------
ABOUT THE PODCAST:
Get the whole story from the members of travel influencer group High On Life, where we talk about life, travel, and how we travel for a living.
---------------------
Special thanks to Ben Czegeny, Arjun Malik, Topmass for assisting with technical set up.
---------------------
FOLLOW US:
â€¢ Parker â€¢ http://instagram.com/parkerheuser
â€¢ Dan â€¢ http://instagram.com/photosbyusher
â€¢ Justis â€¢ http://instagram.com/justis
â€¢ Kenzo â€¢ http://instagram.com/kenzokiren
â€¢ Josh â€¢ http://instagram.com/joshua.laplap
â€¢ Instagram â€¢ https://www.instagram.com/Highonlife
â€¢ Facebook â€¢ https://www.facebook.com/Sundayfundayz
â€¢ Twitter â€¢ https://www.twitter.com/Sundayfundayz
GET THE PODCAST ON AUDIO:
â€¢ https://open.spotify.com/show/7iuMgu5...
â€¢ https://anchor.fm/highonlife
LEAVE US A VOICE MESSAGE:
Use the Anchor app to leave us a voice-message! We might play it back on our future episodes!
---------------------
If High On Life has inspired you to travel and reach for your dreams, use the #HOLInspired hashtag to share your stories or personal experiences!
---------------------</t>
  </si>
  <si>
    <t>['high on life', 'sundayfundayz', 'hol', 'high on life podcast', 'the truth about being a drone pilot', 'dji', 'dji mavic pro tips and tricks', 'dji inspire tips and tricks', 'dji tips and tricks', 'dji tutorial', 'drone podcast', 'joshua laplap', 'justis', 'zachary moxley', 'downtofilm', 'travel influencer', 'travel instagrammer', 'uav pilot', 'uav official rules', 'how to get your drone license', 'how to become a commercial drone operator', 'travel', 'tinggi pada kehidupan', 'podcast hidup yang tinggi', 'the high on life podcast']</t>
  </si>
  <si>
    <t>KWMUmTfBdxI</t>
  </si>
  <si>
    <t>UCGaOvAFinZ7BCN_FDmw74fQ</t>
  </si>
  <si>
    <t>Sand I Expedia</t>
  </si>
  <si>
    <t>2022-10-31 15:44:20+00:00</t>
  </si>
  <si>
    <t>Expedia can track the price of a flight for you and let you know when it's best to book. So you can keep exploring and enjoying that lovely sandy, sand. 
Join Us on Social:
â–ºFollow Expedia on Twitter: https://twitter.com/Expedia
â–ºâ€Likeâ€ Expedia on Facebook: https://www.facebook.com/expedia/
â–ºFollow Expedia on Pinterest: https://www.pinterest.com/expedia/
â–ºFollow Expedia on Instagram: https://www.instagram.com/expedia/</t>
  </si>
  <si>
    <t>3vsRRz_cc8Y</t>
  </si>
  <si>
    <t>Home | Expedia</t>
  </si>
  <si>
    <t>Home Expedia</t>
  </si>
  <si>
    <t>2022-10-03 09:56:36+00:00</t>
  </si>
  <si>
    <t>As an Expedia member, you can save up to 30% when you add a hotel to your flight. So, you can now go find every color of home â€“ in more places than ever before.
Join Us on Social:
â–ºFollow Expedia on Twitter: https://twitter.com/Expedia
â–ºâ€Likeâ€ Expedia on Facebook: https://www.facebook.com/expedia/
â–ºFollow Expedia on Pinterest: https://www.pinterest.com/expedia/
â–ºFollow Expedia on Instagram: https://www.instagram.com/expedia/</t>
  </si>
  <si>
    <t>Passion Fruit | Expedia</t>
  </si>
  <si>
    <t>Passion Fruit Expedia</t>
  </si>
  <si>
    <t>2022-10-03 09:55:57+00:00</t>
  </si>
  <si>
    <t>With an Expedia membership, you can save up to 30% when you add a hotel to your flight. So you can discover all of the parchita, grenadilla, or even passion fruit out there â€“ for less.
Join Us on Social:
â–ºFollow Expedia on Twitter: https://twitter.com/Expedia
â–ºâ€Likeâ€ Expedia on Facebook: https://www.facebook.com/expedia/
â–ºFollow Expedia on Pinterest: https://www.pinterest.com/expedia/
â–ºFollow Expedia on Instagram: https://www.instagram.com/expedia/</t>
  </si>
  <si>
    <t>mwYU8CifO4g</t>
  </si>
  <si>
    <t>Dawn Till Dusk: London :15 | Expedia</t>
  </si>
  <si>
    <t>Dawn Till Dusk London 15 Expedia</t>
  </si>
  <si>
    <t>2022-09-28 10:41:52+00:00</t>
  </si>
  <si>
    <t>T0p2Oti4R2Q</t>
  </si>
  <si>
    <t>Dawn Till Dusk: London :30 | Expedia</t>
  </si>
  <si>
    <t>Dawn Till Dusk London 30 Expedia</t>
  </si>
  <si>
    <t>2022-09-28 10:40:02+00:00</t>
  </si>
  <si>
    <t>xWZPZVtCBUw</t>
  </si>
  <si>
    <t>Dawn Till Dusk: London with Christopher Raeburn | Expedia</t>
  </si>
  <si>
    <t>Dawn Till Dusk London with Christopher Raeburn Expedia</t>
  </si>
  <si>
    <t>2022-09-28 09:55:56+00:00</t>
  </si>
  <si>
    <t>sNADFuUzizo</t>
  </si>
  <si>
    <t>Dawn Till Dusk: London with Jess Gillam | Expedia</t>
  </si>
  <si>
    <t>Dawn Till Dusk London with Jess Gillam Expedia</t>
  </si>
  <si>
    <t>2022-09-28 09:55:52+00:00</t>
  </si>
  <si>
    <t>rDkPeK4syzc</t>
  </si>
  <si>
    <t>Dawn Till Dusk: London with Zoe Whitley | Expedia</t>
  </si>
  <si>
    <t>Dawn Till Dusk London with Zoe Whitley Expedia</t>
  </si>
  <si>
    <t>2022-09-28 09:55:43+00:00</t>
  </si>
  <si>
    <t>az56b4-YM-k</t>
  </si>
  <si>
    <t>Bubbles I Expedia</t>
  </si>
  <si>
    <t>2022-08-26 21:10:17+00:00</t>
  </si>
  <si>
    <t>When you travel, you come across a bubble or two. When you travel with Expedia, you earn points for traveling on top of your airline miles. That means you can go see even more of the world and all its bubbles.Â 
--- 
Follow us on social media: 
TWITTER: https://twitter.com/Expedia 
INSTAGRAM: https://instagram.com/expedia/ 
FACEBOOK: https://www.facebook.com/expedia 
PINTEREST: https://www.pinterest.com/expedia 
TIKTOK: https://www.tiktok.com/@expedia</t>
  </si>
  <si>
    <t>['expedia', 'bubbles', 'travel', 'vacation']</t>
  </si>
  <si>
    <t>ysLtyqymkYs</t>
  </si>
  <si>
    <t>Lemons | Expedia</t>
  </si>
  <si>
    <t>Lemons Expedia</t>
  </si>
  <si>
    <t>2022-06-30 17:32:29+00:00</t>
  </si>
  <si>
    <t>ftKU2TkdwdQ</t>
  </si>
  <si>
    <t>Dawn Till Dusk: London with the Selby Brothers | Expedia</t>
  </si>
  <si>
    <t>Dawn Till Dusk London with the Selby Brothers Expedia</t>
  </si>
  <si>
    <t>2022-06-28 07:00:12+00:00</t>
  </si>
  <si>
    <t>We follow Luke and Theo Selby, award-winning chefs of Evelynâ€™s Table, Soho, on a culinary tour of London. Read more here: https://letsdolondon.expedia.com/
---
Follow us on social media: 
TWITTER: https://twitter.com/Expedia
INSTAGRAM: https://instagram.com/expedia/
FACEBOOK: https://www.facebook.com/expedia
PINTEREST: https://www.pinterest.com/expedia
TIKTOK: https://www.tiktok.com/@expedia</t>
  </si>
  <si>
    <t>NIGdYh6PqCg</t>
  </si>
  <si>
    <t>Next Stop: Digging Vintage in Mexico City</t>
  </si>
  <si>
    <t>Next Stop Digging Vintage in Mexico City</t>
  </si>
  <si>
    <t>2022-05-23 23:00:11+00:00</t>
  </si>
  <si>
    <t>Following Martha Reyna, a Mexican-American vinyl DJ, vintage clothing collector, and travel blogger, on a journey to Mexico City where she explores her identity and culture through her passions.
---
Follow us on social media: 
TWITTER: https://twitter.com/Expedia
INSTAGRAM: https://instagram.com/expedia/
FACEBOOK: https://www.facebook.com/expedia
PINTEREST: https://www.pinterest.com/expedia
TIKTOK: https://www.tiktok.com/@expedia</t>
  </si>
  <si>
    <t>rAlW4ojBgSk</t>
  </si>
  <si>
    <t>Next Stop: Wine Hunting in Occitanie, France</t>
  </si>
  <si>
    <t>Next Stop Wine Hunting in Occitanie France</t>
  </si>
  <si>
    <t>2022-05-23 23:00:09+00:00</t>
  </si>
  <si>
    <t>Born in Paris, today Camille Riviere is a Brooklyn based natural wine importer. Every year she travels back to France to explore the vineyards and newest wines in the region.
---
Follow us on social media: 
TWITTER: https://twitter.com/Expedia
INSTAGRAM: https://instagram.com/expedia/
FACEBOOK: https://www.facebook.com/expedia
PINTEREST: https://www.pinterest.com/expedia
TIKTOK: https://www.tiktok.com/@expedia</t>
  </si>
  <si>
    <t>6fqLWndKNu0</t>
  </si>
  <si>
    <t>Bryce Canyon National Park Travel Guide I Expedia</t>
  </si>
  <si>
    <t>2021-01-28 01:00:56+00:00</t>
  </si>
  <si>
    <t>Bryce Canyon â€“ Welcome to Utahâ€™s otherworldly red-rock landscape carved by powerful geologic forces and the endless march of time.
With COVID-19, itâ€™s important to stay safe and practice social distancing. We hope you find the following content entertaining, inspiring, or useful for a future trip. Always research official websites for up-to-date information on closures and new health and safety policies as businesses and destinations reopen.
Check out all the places we visited in this video: https://viewfinder.expedia.com/bryce-canyon-vacation-ideas-travel-video/
When ready, browse vacation packages to Bryce Canyon: https://www.expedia.com/Bryce-Canyon-National-Park-Utah.d6025862.Vacation-Attraction
Our journey through #BryceCanyon is not one weâ€™ll soon forget. Check out the jaw-dropping sights on offer to those planning their next wilderness #vacation. Nature lovers and adventurers will be spoiled with incredible landscapes to #explore here, from soaring cliff faces to skyscraping spires.
For now, we hope you enjoy watching this #travel #guide as much as we enjoyed making it. 
Subscribe to Expediaâ€™s YouTube Channel for great travel videos and join the conversation on the best vacation ideas!
---------
Follow us on social media: 
FACEBOOK: https://www.facebook.com/expedia
TWITTER: https://twitter.com/Expedia
INSTAGRAM: https://instagram.com/expedia/
PINTEREST: https://www.pinterest.com/expedia
00:00 - Bryce Canyon National Park
01:50 - Old Bryce Town
01:58 - Bryce Canyon Visitor Centre
02:57 - Yovimpa Point
04:50 - Natural Bridge 
05:31 - Rim Trail
05:58 - Bryce Point
06:10 - Inspiration Point
06:35 - Sunset Point  
06:48 - Navajo Trail
07:34 - Sunrise Point 
---------</t>
  </si>
  <si>
    <t>['cvg', 'vacation travel guide', 'where to go', 'places to visit', 'vacation package', 'vacation', 'things to do', 'travel bryce canyon', 'bryce canyon national park', 'travel national parks', 'bryce canyon utah', 'utah national park', 'usa national parks', 'visit bryce canyon national park', 'bryce canyon vacation', 'things to do in utah']</t>
  </si>
  <si>
    <t>79JOt1oQj4E</t>
  </si>
  <si>
    <t>Grand Teton National Park Vacation Travel Guide | Expedia</t>
  </si>
  <si>
    <t>Grand Teton National Park Vacation Travel Guide Expedia</t>
  </si>
  <si>
    <t>2021-01-14 01:01:35+00:00</t>
  </si>
  <si>
    <t>Grand Teton National Park â€“ We explored over 300,000 acres of Wyoming wilderness and found the best spots to visit on vacation here! 
With COVID-19, itâ€™s important to stay safe and practice social distancing. We hope you find the following content entertaining, inspiring, or useful for a future trip. Always research official websites for up-to-date information on closures and new health and safety policies as businesses and destinations reopen.
Check out all the places we visited in this video: https://viewfinder.expedia.com/grand-teton-national-park-vacation-ideas-travel-video/
When ready, browse vacation packages to Grand Teton National Park: https://www.expedia.com/Grand-Teton-National-Park-Jackson-Hole.d6003311.Vacation-Attraction?pwaLob=wizard-package-pwa&amp;tpid=1&amp;eapid=0
#GrandTetonNationalPark has added its verse to the epic song of this mountainous region. A #GrandTeton #vacation has long stirred the imaginations of painters and photographers with its soaring peaks, mirrored lakes and wise forests. Enjoy the majesty of this #destination along its many hiking trails, summits, shores and meadows, and meet the wildlife that will walk beside you. 
Like its glacier fed rivers, a #trip to Grand Teton National Park plunges you into a world that feels at once eternal and ever-evolving. Nature lovers, artists, wildlife enthusiasts and adventure seekers will love Grand Teton National Park.
For now, we hope you enjoy watching this #travel #guide as much as we enjoyed making it. 
Subscribe to Expediaâ€™s YouTube Channel for great travel videos and join the conversation on the best vacation ideas!
---------
Follow us on social media: 
FACEBOOK: https://www.facebook.com/expedia
TWITTER: https://twitter.com/Expedia
INSTAGRAM: https://instagram.com/expedia/
PINTEREST: https://www.pinterest.com/expedia
00:00 - Grand Teton National Park
02:05 - Mormon Row  
03:08 - Schwabacherâ€™s Landing  
03:51 - Oxbow Bend 
04:09 - Jackson Lake 
04:50 - Signal Mountain
05:11 - Jenny Lake
06:39 - Teton Glacier Turnout
06:59 - Taggart Lake
---------</t>
  </si>
  <si>
    <t>['cvg', 'vacation travel guide', 'where to go', 'places to visit', 'vacation package', 'vacation', 'things to do', 'travel grand teton', 'usa travel', 'grand teton vacation', 'travel to grand teton', 'things to do in grand teton', 'grand teton national park', 'visit grand teton.']</t>
  </si>
  <si>
    <t>tPaxLffVcfA</t>
  </si>
  <si>
    <t>Sapporo Vacation Travel Guide | Expedia</t>
  </si>
  <si>
    <t>Sapporo Vacation Travel Guide Expedia</t>
  </si>
  <si>
    <t>2020-12-24 01:00:07+00:00</t>
  </si>
  <si>
    <t>Sapporo â€“ From ski slopes to beer gardens, this dynamic destination is one of the best in Japan.
Please note that in order to help prevent the spread of COVID-19, the 2021 Sapporo Snow Festival has been cancelled. Footage of past Snow Festival events has been included in our travel guide video to inspire future vacation planning.
With COVID-19, itâ€™s important to stay safe and practice social distancing. We hope you find the following content entertaining, inspiring, or useful for a future trip. Always research official websites for up-to-date information on closures and new health and safety policies as businesses and destinations reopen.
Check out all the places we visited in this video: https://viewfinder.expedia.com/sapporo-vacation-ideas-travel-video/
When ready, browse vacation packages to Sapporo: https://www.expedia.com/Sapporo.d6054145.Destination-Travel-Guides
#Sapporo is a sprawling city on Japanâ€™s northern island of HokkaidÅ. Each new season brings a new feel and flavor to town, making it a favorite #vacation destination for travelers to return to again and again. #Visit the ski slopes in winter and #explore the famous bars and beer gardens that open their doors to the summer sunshine. Plan a trip to this city and enjoy the diverse attractions, from world-class winter sports to festival fun. Thereâ€™s something for every visitor in Sapporo. 
For now, we hope you enjoy watching this #travel #guide as much as we enjoyed making it. 
More travel information around Sapporo: 
https://www.expedia.com/Sapporo.dx6054145?tpid=1&amp;eapid=0
Subscribe to Expediaâ€™s YouTube Channel for great travel videos and join the conversation on the best vacation ideas!
---------
Follow us on social media: 
FACEBOOK: https://www.facebook.com/expedia
TWITTER: https://twitter.com/Expedia
INSTAGRAM: https://instagram.com/expedia/
PINTEREST: https://www.pinterest.com/expedia
---------
0:00 - Sapporo
0:56 - Sapporo Crab Market
1:28 - Sapporo Beer Museum
1:50 - Shiroi Koibito Park
2:15 - Mount Moiwa Ropeway
2:50 - Susukino
3:10 - Ganso Ramen Yokocho
3:45 - Nakajima Park
4:00 - Hoheikan
4:11 - Fushimi Inari Shrine
4:39 - Asahiyama Memorial Park
4:50 - Moerenuma Park
5:01 - The Historical Village of Hokkaido
5:30 - Hokkaido Museum
5:47 - Odori Park
6:13 - Sapporo TV Tower
7:05 - Sapporo Snow Festival
7:30 - Odori Park
7:54 - Susukino
8:37 - SakÃ© Museum 
9:03 - Former Hokkaido Government Office 
9:14 - Clock Tower 
9:27 - Tsudome
9:47 - Olympic Museum 
10:06 - Mount Moiwa
---------</t>
  </si>
  <si>
    <t>['cvg', 'vacation travel guide', 'where to go', 'places to visit', 'vacation package', 'vacation', 'things to do', 'travel sapporo', 'sapporo history', 'japan', 'japan travel', 'sapporo vacation', 'travel to sapporo', 'things to do in sapporo', 'sapporo winter', 'snow festival Sapporo', 'sapporo snow']</t>
  </si>
  <si>
    <t>vU4f5uphW-w</t>
  </si>
  <si>
    <t>Welcome to Work From Here (WFH) | Expedia</t>
  </si>
  <si>
    <t>Welcome to Work From Here WFH Expedia</t>
  </si>
  <si>
    <t>2020-12-10 18:03:41+00:00</t>
  </si>
  <si>
    <t>Your 'Work from Home' setting deserves a promotion in 2021. Take your laptop on the road and upgrade your home office outlook.
Check out our Work From Here portal for tips and inspiration for your next getaway: https://workfromhere.expedia.com/
Traveler well-being is our priority. Expedia understands how the global impact of the coronavirus pandemic continues to affect travelers everywhere, as well as the importance of abiding by government restrictions and practicing social distancing.
---
Follow us on social media:
FACEBOOK: https://www.facebook.com/Expedia
INSTAGRAM: https://instagram.com/expedia
TWITTER: https://twitter.com/expedia
PINTEREST: https://www.pinterest.com/expedia
TIKTOK: https://www.tiktok.com/@expedia
BLOG: https://viewfinder.expedia.com/</t>
  </si>
  <si>
    <t>['Expedia', 'Work From Here', 'WFH', 'Travel', 'Vacation', 'Trip']</t>
  </si>
  <si>
    <t>F1AYXQBSnUc</t>
  </si>
  <si>
    <t>Rocky Mountain National Park Vacation Travel Guide | Expedia</t>
  </si>
  <si>
    <t>Rocky Mountain National Park Vacation Travel Guide Expedia</t>
  </si>
  <si>
    <t>2020-12-10 01:01:30+00:00</t>
  </si>
  <si>
    <t>Rocky Mountain National Park â€“ from trails to treetops to tundra, we explore the sprawling
beauty of Coloradoâ€™s wilderness.
With COVID-19, itâ€™s important to stay safe and practice social distancing. We hope you find the
following content entertaining, inspiring, or useful for a future trip. Always research official
websites for up-to-date information on closures and new health and safety policies as
businesses and destinations reopen.
Check out all the places we visited in this video: https://viewfinder.expedia.com/rocky-mountains-national-park-vacation-ideas-travel-video/
When ready, browse vacation packages to Rocky Mountain National Park:
https://www.expedia.com/Rocky-Mountain-National-Park-Colorado.d6130051.Vacation-Attraction?tpid=1&amp;eapid=0
#RockyMountainNationalPark boasts meadows of wildflowers in spring and swathes of dazzling
snow in winter. #Visit #TheRockies to explore the unique tapestry of flora and fauna that spans
the Continental Divide. #Explore on foot along the many hiking trails or make tracks on the
renowned roads that bring motorists to staggering heights. For nature lovers, the sightseeing is
incredible. A #vacation to Rocky Mountain National Park is not one youâ€™ll soon forget.
For now, we hope you enjoy watching this #travel #guide as much as we enjoyed making it.
Subscribe to Expediaâ€™s YouTube Channel for great travel videos and join the conversation on
the best vacation ideas!
---------
Follow us on social media:
FACEBOOK: https://www.facebook.com/expedia
TWITTER: https://twitter.com/Expedia
INSTAGRAM: https://instagram.com/expedia/
PINTEREST: https://www.pinterest.com/expedia
---------
00:00 - Rocky Mountain National Park
02:14 - Sprague Lake
02:42 - Bear Lake 
03:18 - Sky Pond
03:34 - Alberta Falls
03:50 - The Loch
04:06 - Timberline Falls
04:39 - Glass Lake
06:14 - Horseshoe Park
06:29 - Old Fall River Road
08:26 - Trail Ridge Road
---------</t>
  </si>
  <si>
    <t>['cvg', 'vacation travel guide', 'where to go', 'places to visit', 'vacation package', 'vacation', 'things to do', 'travel colorado', 'colorado', 'usa travel', 'hiking trails rocky mountain', 'colorado vacation', 'travel to\nrocky mountains national park', 'rocky mountains vacation', 'things to do in colorado', 'things to do\nin rocky mountains', 'where to go rocky mountains']</t>
  </si>
  <si>
    <t>VFQ_GvpzP4w</t>
  </si>
  <si>
    <t>Savannah Vacation Travel Guide | Expedia</t>
  </si>
  <si>
    <t>Savannah Vacation Travel Guide Expedia</t>
  </si>
  <si>
    <t>2020-11-26 00:59:38+00:00</t>
  </si>
  <si>
    <t>Savannah â€“ queue the perfect playlist and begin your driving vacation across picturesque Georgia to the stateâ€™s oldest city. 
Check out all the places we visited in this video: https://viewfinder.expedia.com/savannah-vacation-ideas-travel-video/
When ready, browse vacation packages to Savannah: https://www.expedia.com/Savannah.d6034190.Destination-Travel-Guides
#Savannah has a long, rich history and an even richer culture. Get your dose of Southern hospitality with a #vacation to this Georgian city. #Roadtrip anyone? A drive to Savannah is 4 hours or less from the nearby major cities of Orlando, Jacksonville, Columbia, Atlanta and more.
#Visit this much-loved destination for your next getaway and discover the many reasons why Savannah is a favorite of history and nature lovers alike. 
For now, we hope you enjoy watching this #travel #guide as much as we enjoyed making it. 
More travel information around Savannah: 
https://www.expedia.com/Savannah.dx6034190
Subscribe to Expediaâ€™s YouTube Channel for great travel videos and join the conversation on the best vacation ideas!
---------
Follow us on social media: 
FACEBOOK: https://www.facebook.com/expedia
TWITTER: https://twitter.com/Expedia
INSTAGRAM: https://instagram.com/expedia/
PINTEREST: https://www.pinterest.com/expedia
---------
00:00 - Savannah
01:57 - Historic Downtown
02:32 - Savannah History Museum
02:48 - City Market
03:16 - Davenport House
03:33 - Owens-Thomas House and Slave Quarters 
04:04 - Telfair Academy
04:30 - River Street
04:54 - The Pirates House
05:24 - Laurel Grove Cemetery
05:40 - Bonaventure Cemetery
06:14 - Mrs. Wilkes Dining Room
06:22 - Leopoldâ€™s
06:35 - Old Fort Jackson
06:55 - Fort Pulaski National Monument
07:16 - Tybee Island
07:36 - Wormsloe Historic Site
07:56 - Starland District
08:03 - Forsyth Park</t>
  </si>
  <si>
    <t>['cvg', 'vacation travel guide', 'where to go', 'places to visit', 'vacation package', 'vacation', 'things to do', 'travel savannah', 'savannah history', 'things to do in savannah', 'where to go in savannah', 'travel to savannah', 'savannah tourism', 'savannah vacation', 'georgia', 'georgia travel', 'georgia roadtrip', 'savannah roadtrip']</t>
  </si>
  <si>
    <t>fQqC5sYXRbQ</t>
  </si>
  <si>
    <t>Tahiti Vacation Travel Guide | Expedia</t>
  </si>
  <si>
    <t>Tahiti Vacation Travel Guide Expedia</t>
  </si>
  <si>
    <t>2020-11-12 01:57:49+00:00</t>
  </si>
  <si>
    <t>Tahiti â€“ from mountains to jungles to reefs, this island paradise beckons lovers of nature, history and culture alike to come explore.
Check out all the places we visited in this video: https://viewfinder.expedia.com/tahiti-vacation-ideas-travel-video
When ready, browse vacation packages to Tahiti: https://www.expedia.com/Tahiti.d180103.Destination-Travel-Guides?pwaLob=wizard-package-pwa&amp;tpid=1&amp;eapid=0
Nicknamed the Queen of the Pacific, this island is rich in natural beauty, lively island culture and unique cuisine, influenced by the regionâ€™s French heritage. #Discover the most dynamic of French Polynesiaâ€™s sun and sand with a #vacation to #Tahiti, the biggest of this archipelagoâ€™s 118 islands. Its main city, Papeete, is a hub for local culture and traditional cuisine and provides access to #explore the islandâ€™s natural marvels.
For now, we hope you enjoy watching this #travel #guide as much as we enjoyed making it. 
More travel information around Tahiti: 
https://www.expedia.com/Tahiti.dx180103?tpid=1&amp;eapid=0
Subscribe to Expediaâ€™s YouTube Channel for great travel videos and join the conversation on the best vacation ideas!
---------
Follow us on social media: 
FACEBOOK: https://www.facebook.com/expedia
TWITTER: https://twitter.com/Expedia
INSTAGRAM: https://instagram.com/expedia/
PINTEREST: https://www.pinterest.com/expedia
---------
00:00 - Tahiti
01:50 - Papeete Market
02:30 - Pearl Museum
03:18 - Venus Lighthouse 
05:02 - Museum of Tahiti and Its Island
05:22 - Arahurahu
07:48 - Temae Beach
08:23 - Tiahura Beach
08:58 - Moorea Tropical Garden
10:34 - Belvedere Lookout</t>
  </si>
  <si>
    <t>['cvg', 'vacation travel guide', 'where to go', 'places to visit', 'vacation package', 'vacation', 'things to do', 'travel tahiti', 'travel French Polynesia', 'Tahiti beaches', 'Tahiti vacation', 'French Polynesia vacation', 'travel guide Tahiti', 'where to stay Tahiti', 'where to go Tahiti', 'moorea vacation', 'bora bora vacation']</t>
  </si>
  <si>
    <t>mwDf9iD_4n8</t>
  </si>
  <si>
    <t>Sequoia and Kings Canyon National Parks Vacation Travel Guide I Expedia</t>
  </si>
  <si>
    <t>2020-10-29 23:59:43+00:00</t>
  </si>
  <si>
    <t>Sequoia &amp; Kings Canyon National Parks â€“ From cloud-skimming sequoia trees to below-ground marble caves, this parkland is a treasure trove of natural splendor. 
With COVID-19, itâ€™s important to stay safe and practice social distancing. We hope you find the following content entertaining, inspiring, or useful for a future trip. Always research official websites for up-to-date information on closures and new health and safety policies as businesses and destinations reopen. 
Check out all the places we visited in this video: https://viewfinder.expedia.com/sequoia-kings-canyon-national-park-vacation-ideas-travel-video
When ready, browse vacation packages to Sequoia &amp; Kings Canyon: https://www.expedia.com/Sequoia-National-Park.d6084619.Destination-Travel-Guides
This epic parkland is famed for the soaring sequoia trees that have grown to be some of the worldâ€™s largest after thousands of years. A #vacation to #SequoiaAndKingsCanyon #NationalPark offers visitors truly breathtaking sights. 
#Explore the unparalleled natural scenery here, from the caverns to the groves to the mountain peaks. Learn about the incredible history of the land when you #visit and gain greater appreciation for the magnificent landscape.
For now, we hope you enjoy watching this #travel #guide as much as we enjoyed making it. 
More travel information around Sequoia &amp; Kings Canyon: 
https://www.expedia.com/Sequoia-National-Park.dx6084619?tpid=1&amp;eapid=0
Subscribe to Expediaâ€™s YouTube Channel for great travel videos and join the conversation on the best vacation ideas!
---------
Follow us on social media: 
FACEBOOK: https://www.facebook.com/expedia
TWITTER: https://twitter.com/Expedia
INSTAGRAM: https://instagram.com/expedia/
PINTEREST: https://www.pinterest.com/expedia
---------
00:00 - Sequoia &amp; Kings Canyon National Parks
01:52 - Tunnel Rock
02:03 - Hospital Rock 
02:19 - Crystal Cave
03:01 - The Four Guardsmen
03:09 - Giant Forest
03:57 - Big Trees Trail
04:16 - Sherman Tree Trail
04:38 - Moro Rock
05:19 - Grant Grove Village
06:23 - Kings Canyon Scenic Byway
07:01 - Zumwalt Meadow
---------</t>
  </si>
  <si>
    <t>['cvg', 'vacation travel guide', 'where to go', 'places to visit', 'vacation package', 'vacation', 'things to do', 'sequoia national park', 'kings canyon national park', 'things to do in sequoia and kings canyon', 'where to go sequoia', 'where to go kings canyon', 'national parks usa', 'visit sequoia', 'visit kings canyon']</t>
  </si>
  <si>
    <t>huTUpPE9J4M</t>
  </si>
  <si>
    <t>Oregon Coast Road Trip Vacation Travel Guide | Expedia</t>
  </si>
  <si>
    <t>Oregon Coast Road Trip Vacation Travel Guide Expedia</t>
  </si>
  <si>
    <t>2020-10-15 00:46:11+00:00</t>
  </si>
  <si>
    <t>The Oregon Coast â€“ Discover dynamic shorelines, towering forests and the art of coastal living when you explore Oregon's long and diverse coastline.
Recent wildfires have brought untold hardship to Oregon, but this is a community that will forever stand strong. You can help with Oregonâ€™s recovery by planning a vacation to the Peopleâ€™s Coast. https://oregoncf.org/oregon-wildfire-relief-recovery/
With COVID-19, itâ€™s important to stay safe and practice social distancing. We hope you find the following content entertaining, inspiring, or useful for a future trip. Always research official websites for up-to-date information on closures and new health and safety policies as businesses and destinations reopen. 
Check out all the places we visited in this video: https://viewfinder.expedia.com/oregon-coast-vacation-ideas-travel-video
When ready, browse vacation packages to Oregon: https://www.expedia.com/Oregon-Coast.d6051538.Destination-Travel-Guides
In the USAâ€™s Pacific Northwest, discover the #OregonCoast and start dreaming of the ultimate #vacation in this windswept and ruggedly beautiful region. #Explore the dozens of national and state parks across hundreds of miles of coastline. #Visit the many coastal towns that make up the charming tapestry of this West Coast destination. 
From the mouth of the mighty Columbia River to the streets of Bandon and all the intertidal treasures and lofty peaks in between, a #trip to the Oregon Coast will stir the imagination and ground you in the beauty of nature. 
For now, we hope you enjoy watching this #travel #guide as much as we enjoyed making it. 
More travel information around Oregon: 
https://www.expedia.com/Oregon-Coast.dx6051538?tpid=1&amp;eapid=0
Subscribe to Expediaâ€™s YouTube Channel for great travel videos and join the conversation on the best vacation ideas!
---------
Follow us on social media: 
FACEBOOK: https://www.facebook.com/expedia
TWITTER: https://twitter.com/Expedia
INSTAGRAM: https://instagram.com/expedia/
PINTEREST: https://www.pinterest.com/expedia
---------
00:00 - Oregon Coast
01:23 - Astoria
04:00 - Seaside
5:09 - Cannon Beach
06:04 - Oswald West State Park
06:59 - Tillamook Bay 
08:35 - Lincoln
10:30 - Newport
11:40 - Yachats
13:45 - Florence
14:18 - Reedsport
14:26 - The Oregon Dunes National Recreation Area
14:45 - Coos Bay
16:15 - Bandon
---------</t>
  </si>
  <si>
    <t>['cvg', 'vacation travel guide', 'where to go', 'places to visit', 'vacation package', 'vacation', 'things to do', 'travel oregon', 'usa', 'usa travel', 'oregon coast vacation', 'travel to oregon coast', 'things to do in\noregon driving vacation oregon', 'oregon coast roadtrip', 'drive oregon coast']</t>
  </si>
  <si>
    <t>_Qs6Ro3IYAo</t>
  </si>
  <si>
    <t>Discover Your Expedia Yellow | Expedia</t>
  </si>
  <si>
    <t>Discover Your Expedia Yellow Expedia</t>
  </si>
  <si>
    <t>2020-10-05 18:00:05+00:00</t>
  </si>
  <si>
    <t>As we explore the world, watch as one color guides our journey directing our intuitions, and lighting the way as we go forth. 
The color yellow fuels our curiosity and the spark that inspires us to tell our stories, and new stories. So wherever and however you go, know that you are here to discover. That is the journey.
What will you discover? #ExpediaYellow
Watch all our episodes of "Discover Your Expedia Yellow" in our playlist here: https://www.youtube.com/playlist?list=PLdgCSoJzrmKGnO-1x7T-ZUSyNtZzktgeZ
With COVID-19, itâ€™s important to stay safe and practice social distancing. We hope you find our content entertaining, inspiring, or useful for a future trip. Always research official websites for up-to-date information on closures and new health and safety policies as businesses and destinations reopen. 
---------
Follow us on social media:
FACEBOOK: https://www.facebook.com/expedia
INSTAGRAM: https://instagram.com/expedia/
TWITTER: https://twitter.com/Expedia
PINTEREST: https://www.pinterest.com/expedia
BLOG: https://viewfinder.expedia.com
Passion Passport: https://passionpassport.com/</t>
  </si>
  <si>
    <t>['Yellow', 'Expedia', 'Travel', 'Trip', 'Vacation', 'Journey', 'Travel Stories']</t>
  </si>
  <si>
    <t>0ah_U-7JTTY</t>
  </si>
  <si>
    <t>Sarasota Vacation Travel Guide | Expedia</t>
  </si>
  <si>
    <t>Sarasota Vacation Travel Guide Expedia</t>
  </si>
  <si>
    <t>2020-09-29 00:03:12+00:00</t>
  </si>
  <si>
    <t>Sarasota â€“ This bayside city enchants visitors with its natural splendor and cultural gifts. Explore this Floridan city with us today. 
With COVID-19, itâ€™s important to stay safe and practice social distancing. We hope you find the following content entertaining, inspiring, or useful for a future trip. Always research official websites for up-to-date information on closures and new health and safety policies as businesses and destinations reopen. 
Check out all the places we visited in this video: https://viewfinder.expedia.com/sarasota-vacation-ideas-travel-video
When ready, browse vacation packages to Sarasota: https://www.expedia.com/Sarasota.d602719.Destination-Travel-Guides
Sarasota has long enticed visitors with its natural beauty, but while the oceanâ€™s call is powerful, it is more than the beaches in Sarasota that travelers seek. This cultural capital boasts 10 theaters, 30 art galleries, and an acclaimed symphony orchestra and prestigious ballet and opera companies. From the spectacular contributions of millionaire circus magnate, John Ringling, and his wife, Mable, to the tranquillity of the Marie Selby Botanical Gardens, you canâ€™t help but be enthralled with this piece of Florida. 
For now, we hope you enjoy watching this #travel #guide as much as we enjoyed making it. 
More travel information around Sarasota: 
https://www.expedia.com/Sarasota.dx602719?tpid=1&amp;eapid=0
Subscribe to Expediaâ€™s YouTube Channel for great travel videos and join the conversation on the best vacation ideas!
---------
00:00 - Sarasota
01:42 - The Ringling
02:08 - Caâ€™ Dâ€™ Zan
02:36 - John and Mable Ringling Museum of Art
03:29 - Asolo Repertory Theatre
03:45 - Sarasota Classic Car Museum
04:22 - Marie Selby Botanical Gardens
05:21 - St. Armands Key
05:32 - St. Armands Circle
05:53 - Mote Marine Laboratory and Aquarium
06:14 - Lido Beach
---------
Follow us on social media: 
FACEBOOK: https://www.facebook.com/expedia
TWITTER: https://twitter.com/Expedia
INSTAGRAM: https://instagram.com/expedia/
PINTEREST: https://www.pinterest.com/expedia</t>
  </si>
  <si>
    <t>['cvg', 'vacation travel guide', 'where to go', 'places to visit', 'vacation package', 'vacation', 'things to do', 'travel sarasota', 'Sarasota florida', 'usa', 'florida travel', 'sarasota vacation', 'travel to sarasota', 'things to do in Sarasota', 'Sarasota itinerary', 'the ringling sarasota', 'lido beach sarasota']</t>
  </si>
  <si>
    <t>gD6mODD7Tao</t>
  </si>
  <si>
    <t>Discover Your Adventure: Autumn Trip in Japan | Expedia</t>
  </si>
  <si>
    <t>Discover Your Adventure Autumn Trip in Japan Expedia</t>
  </si>
  <si>
    <t>2020-09-21 18:00:13+00:00</t>
  </si>
  <si>
    <t>We joined Michael George on a trip to Japan to explore nature and the bold autumn of colors of Tokyo, Kyoto, Osaka, and Nara.
Where will you discover Expedia yellow? #ExpediaYellow
Michael had the chance to enrich his budding love for Japan and its culture last November. The experience empowered his work in creative travel and inspired him to learn more about himself, his passions, and how certain colors and aesthetics relate to his craft. Focusing on the color yellow in Japan sharpened his awareness of autumn and the impending seasonal changes; the bold colors of nature matching the intense colors of temples and shrines.
Want to learn more about Japan? Explore our guide here: https://www.expedia.com/Japan.dx89
Watch our Osaka travel guide: https://www.youtube.com/watch?v=NXdTwcoGE_w
Read more about Michael's journey here: https://passionpassport.com/creative-travel-japan-expedia/
Michael George: https://www.instagram.com/michaelgeorge
With COVID-19, itâ€™s important to stay safe and practice social distancing. We hope you find our content entertaining, inspiring, or useful for a future trip. Always research official websites for up-to-date information on closures and new health and safety policies as businesses and destinations reopen. 
---------
Follow us on social media:
FACEBOOK: https://www.facebook.com/expedia
INSTAGRAM: https://instagram.com/expedia/
TWITTER: https://twitter.com/Expedia
PINTEREST: https://www.pinterest.com/expedia
BLOG: https://viewfinder.expedia.com
Passion Passport: https://passionpassport.com/</t>
  </si>
  <si>
    <t>['Japan', 'Tokyo', 'Osaka', 'Kyoto', 'Nara', 'Nature', 'Adventure', 'Outdoors', 'Travel', 'Expedia', 'Yellow']</t>
  </si>
  <si>
    <t>P80cv6vJLis</t>
  </si>
  <si>
    <t>Discover Your Creativity: Solo Trip in Barcelona | Expedia</t>
  </si>
  <si>
    <t>Discover Your Creativity Solo Trip in Barcelona Expedia</t>
  </si>
  <si>
    <t>2020-09-14 18:00:08+00:00</t>
  </si>
  <si>
    <t>We joined Demas Rusli on a solo trip through Barcelona to explore the city and its architecture and uncover what the color yellow means to him.
Where will you discover #ExpediaYellow?
Travel isnâ€™t just about visiting a place or having a destination. Itâ€™s also about letting that destination inhabit you and change your perspective from within. Before this trip, Demas wasnâ€™t open to the idea of solo travel but Barcelona had a warmth to it. Its vibrancy has a way of making him feel comfortable and at home. Exploring the world through an architectural lens fuels his curiosity and motivates him to constantly push the boundaries of creativity. 
Want to learn more about Barcelona? Explore our guide here: https://www.expedia.com/Barcelona.dx179992
Watch our Barcelona travel guide: https://www.youtube.com/watch?v=s1XoYkn3osE
Read more about Demas' journey here: https://passionpassport.com/design-barcelona-expedia-demas/ â€Ž
Demas Rusli: https://www.instagram.com/demas/
https://www.youtube.com/channel/UCj9r3VS9Tuy9FRI87HrXgow
https://www.tiktok.com/@demas
With COVID-19, itâ€™s important to stay safe and practice social distancing. We hope you find our content entertaining, inspiring, or useful for a future trip. Always research official websites for up-to-date information on closures and new health and safety policies as businesses and destinations reopen. 
---------
Follow us on social media:
FACEBOOK: https://www.facebook.com/expedia
INSTAGRAM: https://instagram.com/expedia/
TWITTER: https://twitter.com/Expedia
PINTEREST: https://www.pinterest.com/expedia
BLOG: https://viewfinder.expedia.com
Passion Passport: https://passionpassport.com/</t>
  </si>
  <si>
    <t>['Barcelona', 'Spain', 'Solo Travel', 'Vacation', 'Trip', 'Travel', 'Expedia', 'Yellow', 'Architecture']</t>
  </si>
  <si>
    <t>pxNAcxRo35Y</t>
  </si>
  <si>
    <t>Discover Your Courage: Road Trip Through Arizona | Expedia</t>
  </si>
  <si>
    <t>Discover Your Courage Road Trip Through Arizona Expedia</t>
  </si>
  <si>
    <t>2020-09-07 17:00:09+00:00</t>
  </si>
  <si>
    <t>We joined Anne McIsaac on a road trip through Arizona to explore the great outdoors and uncover what the color yellow means to her.
Where will you discover #ExpediaYellow?
Last November, Anne crafted sweet memories as she road tripped through Arizona and granted herself all the time in the world to soak it in. Her and her friends enjoyed the off-season and slow travel bliss with virtually private access to otherwise crowded sites. She believes that the time sheâ€™s spent on road trips, chasing the warm yellow tones of sunset and sunrise, has given her ownership over how she faces challenges in life, particularly when learning how to navigate a Parkinsonâ€™s diagnosis. Resisting the temptation to withdraw from her life out of fear, she remained inspired by the beauty and healing power of natureâ€”a constant force to which many of us are turning for reassurance in 2020.
Want to learn more about Arizona? Explore our guide here: https://www.expedia.com/Arizona.dx204
Watch our Phoenix travel guide: https://www.youtube.com/watch?v=SAtEodJdK0k
Anne McIsaac: https://www.instagram.com/yellowillow/
Read more about Anne's journey here: https://passionpassport.com/the-healing-power-of-nature-anne-mcisaacs-arizona-road-trip/
With COVID-19, itâ€™s important to stay safe and practice social distancing. We hope you find our content entertaining, inspiring, or useful for a future trip. Always research official websites for up-to-date information on closures and new health and safety policies as businesses and destinations reopen. 
---------
Follow us on social media:
FACEBOOK: https://www.facebook.com/expedia
INSTAGRAM: https://instagram.com/expedia/
TWITTER: https://twitter.com/Expedia
PINTEREST: https://www.pinterest.com/expedia
BLOG: https://viewfinder.expedia.com
Passion Passport: https://passionpassport.com/</t>
  </si>
  <si>
    <t>['Road Trip', 'Travel', 'Arizona', 'Expedia', 'Yellow', 'Nature', 'Outdoors', 'National Park', 'Sedona', 'Flagstaff']</t>
  </si>
  <si>
    <t>Lancaster County Vacation Travel Guide | Expedia</t>
  </si>
  <si>
    <t>Lancaster County Vacation Travel Guide Expedia</t>
  </si>
  <si>
    <t>2020-09-03 00:04:45+00:00</t>
  </si>
  <si>
    <t>Lancaster County â€“ see some of the oldest attractions in America, experience the simplicity of Amish culture, and celebrate the thriving arts scene. Discover the top vacation ideas for Lancaster.
With COVID-19, itâ€™s important to stay safe and practice social distancing. We hope you find the following content entertaining, inspiring, or useful for a future trip. Always research official websites for up-to-date information on closures and new health and safety policies as businesses and destinations reopen. 
Check out all the places we visited in this video: https://viewfinder.expedia.com/lancaster-county-vacation-ideas-travel-video 
When ready, browse vacation packages to Lancaster County: https://www.expedia.com/Lancaster.d6057574.Destination-Travel-Guides
#LancasterCounty is one of Americaâ€™s oldest inland cities and as such boasts some of the countryâ€™s oldest attractions. A #vacation to #Lancaster takes you from the rolling fields of farmland to the boutique-lined streets of the city. Set your pace in Lancaster and find that there is something for every traveler here. History-buffs, culture-seekers, and nature-enthusiasts will be spoilt for choice when filling their Lancaster County travel itinerary. Plan a #visit to #explore Lancaster County and its unique blend of tradition and creativity. 
For now, we hope you enjoy watching this #travel #guide as much as we enjoyed making it. 
More travel information around Lancaster County: 
https://www.expedia.com/Lancaster.dx6057574?tpid=1&amp;eapid=0
Subscribe to Expediaâ€™s YouTube Channel for great travel videos and join the conversation on the best vacation ideas!
---------
Follow us on social media: 
FACEBOOK: https://www.facebook.com/expedia
TWITTER: https://twitter.com/Expedia
INSTAGRAM: https://instagram.com/expedia/
PINTEREST: https://www.pinterest.com/expedia
---------
00:00 - Lancaster County
01:31 - Ronks
01:40 - Amish Village
02:08 - Cherry Crest Adventure Farm
02:32 - Sight and Sound Theatre
02:49 - Kitchen Kettle Village
03:09 - Strasburg
03:44 - Good â€™n Plenty
04:00 -  American Music Theatre
04:20 - Dutch Wonderland
05:36 - Hans Herr House
06:28 - Central Market</t>
  </si>
  <si>
    <t>['cvg', 'vacation travel guide', 'where to go', 'places to visit', 'vacation package', 'vacation', 'things to do', 'travel lancaster county', 'amish people lancaster', 'lancaster history', 'travel itinerary for lancaster', 'amish culture pennsylvania', 'pennsylvania', 'usa travel', 'lancaster county vacation', 'travel to lancaster county', 'things to do in lancaster county']</t>
  </si>
  <si>
    <t>WwtRH6mgHks</t>
  </si>
  <si>
    <t>Arches National Park Vacation Travel Guide | Expedia</t>
  </si>
  <si>
    <t>Arches National Park Vacation Travel Guide Expedia</t>
  </si>
  <si>
    <t>2020-08-20 00:00:30+00:00</t>
  </si>
  <si>
    <t>Arches National Park â€“ the natural rock formations here crystalize the epic beauty of Mother Nature. Check out the uncut gem of Utahâ€™s Canyon Country. 
With COVID-19, itâ€™s important to stay safe and practice social distancing. We hope you find the following content entertaining, inspiring, or useful for a future trip. Always research official websites for up-to-date information on closures and new health and safety policies as businesses and destinations reopen.
Check out all the places we visited in this video: https://viewfinder.expedia.com/arches-national-park-vacation-ideas-travel-video/
When ready, browse vacation packages to Arches National Park: https://www.expedia.com/Arches-National-Park-Utah.d6093089.Vacation-Attraction 
#ArchesNationalPark adds its fiery threads to the striking fabric of Utahâ€™s Canyon Country. Follow our journey to the parkâ€™s sandstone peaks, from the outdoor playground of Moab, to the captivating scenic roads. A #vacation to Arches National Park is not easy to forget. #Explore the geological marvels here and take in the epic history of the earth beneath (and above) you. 
For now, we hope you enjoy watching this #travel #guide as much as we enjoyed making it. 
Subscribe to Expediaâ€™s YouTube Channel for great travel videos and join the conversation on the best vacation ideas!
---------
Follow us on social media: 
FACEBOOK: https://www.facebook.com/expedia
TWITTER: https://twitter.com/Expedia
INSTAGRAM: https://instagram.com/expedia/
PINTEREST: https://www.pinterest.com/expedia
-----
0:00 - Arches National Park
0:40 - Moab
1:50 - Arches Scenic 
2:51 - Park Avenue Trailhead
3:09 - Balanced Rock
3:15 - Windows Section
3:47 - Delicate Arch Viewpoint
4:37 - Fiery Furnace
4:42 - Sand Dune Arch Trail
4:48 - Devilâ€™s Garden
5:12 - Landscape Arch</t>
  </si>
  <si>
    <t>['cvg', 'vacation travel guide', 'where to go', 'places to visit', 'vacation package', 'vacation', 'things to do', 'travel arches national park', 'travel moab', 'things to do moab', 'things to do arches national park', 'arches national park vacation', 'moab vacation', 'moab utah', 'arches national park utah', 'utah usa', 'utah vacation']</t>
  </si>
  <si>
    <t>ypHAT0sODXA</t>
  </si>
  <si>
    <t>Acadia National Park Vacation Travel Guide | Expedia</t>
  </si>
  <si>
    <t>Acadia National Park Vacation Travel Guide Expedia</t>
  </si>
  <si>
    <t>2020-07-30 00:02:14+00:00</t>
  </si>
  <si>
    <t>Acadia National Park â€“ Welcome to the highest and easternmost points of the United States on
the Atlantic coast. Discover the parkâ€™s best places to visit and take in its rugged, undeniable
beauty.
With COVID-19, itâ€™s important to stay safe andÂ practice social distancing. We hope you find the
following contentÂ entertaining, inspiring, or useful for a future trip. Always research
officialÂ websites for up-to-date information on closuresÂ and new health and safetyÂ policies as
businesses and destinations reopen.
Check out all the places we visited in this video: https://viewfinder.expedia.com/acadia-national-
park-vacation-ideas-travel-video
When ready, browse vacation packages to Acadia National Park:
https://www.expedia.com/Acadia-National-Park-Bar-Harbor.d6129938.Vacation-Attraction
#AcadiaNationalPark is one of the most visited parks in North America and enjoys a long history
in the hearts of admiring visitors. The park encapsulates the quintessential beauty of the state
of Maine. #Vacation here to #explore the winding hiking trails, shaded roads and lofty clifftops.
We hope you enjoy watching this #travel #guide as much as we enjoyed making it.
Subscribe to Expediaâ€™s YouTube Channel for great travel videos and join the conversation on
the best vacation ideas!
---------
Follow us on social media:
FACEBOOK: https://www.facebook.com/expedia
TWITTER: https://twitter.com/Expedia
INSTAGRAM: https://instagram.com/expedia/
PINTEREST: https://www.pinterest.com/expedia
---------
00:00 â€“ Acadia National Park
01:38 â€“ Bar Harbour
02:07 â€“ Abbe Museum
02:12 â€“ Village Green
02:46 â€“ Boulder Beach
03:09 â€“ Otter Cliff
03:32 â€“ Northeast Harbor
04:23 â€“ Carriage Roads
04:57 â€“ Jordan Pond
05:20 â€“ Jesup Path
05:43 â€“ Cadillac Mountain
---------</t>
  </si>
  <si>
    <t>['cvg', 'vacation travel guide', 'where to go', 'places to visit', 'vacation package', 'vacation', 'things to do', 'travel maine', 'hiking acadia national park', 'views of acadia national park', 'cadillac mountain', 'maine', 'bar harbor', 'boulder bay maine', 'maine usa', 'maine travel', 'acadia national park vacation', 'travel to acadia national park', 'things to do in acadia national park']</t>
  </si>
  <si>
    <t>NXdTwcoGE_w</t>
  </si>
  <si>
    <t>Osaka Vacation Travel Guide | Expedia</t>
  </si>
  <si>
    <t>Osaka Vacation Travel Guide Expedia</t>
  </si>
  <si>
    <t>2020-07-16 00:01:19+00:00</t>
  </si>
  <si>
    <t>Osaka â€“ Venture to Japanâ€™s third-largest city and discover the rich blend of traditional and modern culture, from temples to anime.  
With COVID-19, itâ€™s important to stay safe and practice social distancing. We hope you find the following content entertaining, inspiring, or useful for a future trip. Always research official websites for up-to-date information on closures and new health and safety policies as businesses and destinations reopen.
Check out all the places we visited in this video: https://viewfinder.expedia.com/osaka-vacation-ideas-travel-video
When ready, browse vacation packages to Osaka: https://www.expedia.com/Osaka.d179897.Destination-Travel-Guides
Within easy reach of Japanâ€™s major cities, Tokyo and Kyoto, #Osaka adds its own dynamic voice to this countryâ€™s fascinating culture. From its food to its fashion, Osaka offers constant opportunity to admire and participate in the Japanese way of life while on #vacation here.  
Osaka is a colorful hub of traditional and contemporary Japanese culture that sits in the center of a ring of popular tourism destinations: Kobe, Kyoto, Sakai and Nara. Itâ€™s an ideal location to #visit in Japan. 
For now, we hope you enjoy watching this #travel #guide as much as we enjoyed making it. 
More travel information around Osaka: 
https://www.expedia.com/Osaka.dx179897
Subscribe to Expediaâ€™s YouTube Channel for great travel videos and join the conversation on the best vacation ideas!
---------
Follow us on social media: 
FACEBOOK: https://www.facebook.com/expedia
TWITTER: https://twitter.com/Expedia
INSTAGRAM: https://instagram.com/expedia/
PINTEREST: https://www.pinterest.com/expedia
---------
0:00 â€“ Osaka
0:33 â€“ Osaka Castle
1:35 â€“ Kita District
2:08 â€“ Osaka Museum of Housing and Living
2:30 â€“ Tenjinbashi-Sushi
3:00 â€“ Minami 
3:12 â€“ Dotonbori
3:51 â€“ Hozenji Yokocho
4:08 â€“ Kuromon Market
4:39 â€“ Shinsaibashi-Suji
4:46 â€“ Amerika Mura
5:02 â€“ Den Den Town
5:15 â€“ Shinsekai
5:51 â€“ Namba Yasaka Shrine
6:02 â€“ Imamiya Ebisu Shrine
6:16 â€“ Shitennoji 
6:41 â€“ Keitakuen Garden
6:55 â€“ Sumiyoshi Taisha
7:16 â€“ Universal Studios Japan</t>
  </si>
  <si>
    <t>['cvg', 'vacation travel guide', 'where to go', 'places to visit', 'vacation package', 'vacation', 'things to do', 'travel osaka', 'osaka history', 'japan', 'japan travel', 'osaka vacation', 'travel to osaka', 'things to do in osaka', 'osaka shrines', 'osaka tourism', 'where to go in osaka', 'vacation ideas osaka']</t>
  </si>
  <si>
    <t>gEhzMmlahUg</t>
  </si>
  <si>
    <t>Florida Keys Vacation Travel Guide | Expedia</t>
  </si>
  <si>
    <t>Florida Keys Vacation Travel Guide Expedia</t>
  </si>
  <si>
    <t>2020-05-28 00:46:44+00:00</t>
  </si>
  <si>
    <t>Florida Keys â€“ follow our adventure in the southernmost part of continental U.S. to see the epic string of islands that make for the ultimate beach vacation. 
Check out all the places we visited in this video: https://viewfinder.expedia.com/florida-keys-vacation-ideas-travel-video
When ready, browse vacation packages to Florida Keys: https://www.expedia.com.au/Florida-Keys.d6023765.Destination-Travel-Guides
An hourâ€™s drive off the coast of Miami is #FloridaKeys, made up of approximately 1,700 tropical islands waiting to be explored. Whether your #vacation here is for a day #trip or a month, youâ€™ll find plenty of fun things to do in the video that match your pace and preference. 
Test out the renowned fishing; explore the diverse habitats from hardwood hammocks to coral reefs; #visit the old home of a famed literary figure; raise a glass in the local dive bars; or simply lay out a towel on the beach and enjoy views of the Gulf of Mexico, or the Atlantic Ocean, depending on which beach you pick. 
For now, we hope you enjoy watching this #travel #guide as much as we enjoyed making it. 
More travel information around Florida Keys: 
https://www.expedia.com/Florida-Keys.dx6023765
Subscribe to Expediaâ€™s YouTube Channel for great travel videos and join the conversation on the best vacation ideas!
---------
Follow us on social media: 
FACEBOOK: https://www.facebook.com/expedia
TWITTER: https://twitter.com/Expedia
INSTAGRAM: https://instagram.com/expedia/
PINTEREST: https://www.pinterest.com/expedia
---------
00:00 - Florida Keys
01:00 - Caribbean Club
01:36 - Windley Key Fossil Reef Geological State Park
01:53 - Keys History and Discovery Center
02:37 - History of Diving Museum
02:57 - Florida Keys Brewing Co.
03:12 - Rain Barrel Village
03:19 - Robbieâ€™s Marina
03:31 - Long Key State Park
03:56 - Marathon
04:02 - Crane Point Hammock
04:21 - Marathonâ€™s Turtle Hospital
04:40 - Seven Mile Bridge
04:49 - Bahia Honda State Park
05:05 - Key West
05:24 - Duval Street
05:36 - Mallory Square
06:01 - South Beach
06:17 - Hemingway House
06:49 - Key West Lighthouse
07:04 - Little White House
07:21 - Mel Fisher Maritime Museum
08:05 - Key West Eco-Discovery Museum
08:13 - Historic Seaport
08:29 - Dry Tortugas National Park
09:32 - Green Parrott</t>
  </si>
  <si>
    <t>['cvg', 'vacation travel guide', 'where to go', 'places to visit', 'vacation package', 'vacation', 'things to do', 'travel florida keys', 'florida keys vacation', 'things to do in florida keys', 'where to go in florida keys', 'travel to florida keys', 'usa', 'florida keys beaches', 'florida keys tourism']</t>
  </si>
  <si>
    <t>2eOHKPGuA04</t>
  </si>
  <si>
    <t>Canary Islands Vacation Travel Guide | Expedia</t>
  </si>
  <si>
    <t>Canary Islands Vacation Travel Guide Expedia</t>
  </si>
  <si>
    <t>2020-03-12 01:22:02+00:00</t>
  </si>
  <si>
    <t>The Canary Islands â€“ a magical archipelago of cultural, historical and geological importance. Discover the best places to visit and be swept away by one of Europeâ€™s most beautiful vacation destinations.  
Check out all the places we visited in this video: https://viewfinder.expedia.com/canary-islands-vacation-ideas-travel-video/
When ready, browse vacation packages to the Canary Islands: https://www.expedia.com/Canary-Islands.d180087.Destination-Travel-Guides 
The Spanish archipelago of the Canary Islands has long lured travelers with its natural beauty, geological wonders and cultural depth. With pine tree-veiled valleys, miles of Sahara-like dunes, indulgent resorts and secluded sandy coves, this unique part of the world has its own special kind of magic. 
Admire the soaring peak of Teide Mountain, the highest mountain in all of Spain. #Explore caves formed by lava flows, thousands of years ago, or #indulge on the sunbaked sands of the 150 beaches in this incredible island destination. 
Whatever your getaway style, a #vacation to the Canary Islands will be sure to leave you completely entranced with this wonderful pocket of Spain.  
For now, we hope you enjoy watching this #travel #guide as much as we enjoyed making it. 
More travel information around the Canary Islands: 
Subscribe to Expediaâ€™s YouTube Channel for great travel videos and join the conversation on the best vacation ideas!
---------
Follow us on social media: 
FACEBOOK: https://www.facebook.com/expedia
TWITTER: https://twitter.com/Expedia
INSTAGRAM: https://instagram.com/expedia/
PINTEREST: https://www.pinterest.com/expedia
--------
0:00 - Canary Islands
1:26 - Corralejo Dunes National Park 
1:39 - Sotavento de Jandia Beach 
1:47 - Ajuy Beach
2:45 - Pilancones Natural Park
3:06 - Roque Nublo
3:27 - Amadores Beach
3:30 - Caleta de Arriba
3:52 - Las Canteras Beach
3:55 - Cathedral of Santa Ana
4:22 - Las Americas Beach
4:25 - Los Cristianos Beach
4:27 - JardÃ­n Beach
4:34 - Siam Water Park
5:11 - Auditorio de Tenerife AdÃ¡n Martin
5:45 - Teide National Park
6:08 - Timanfaya National Park
6:49 - Jameos del Agua
7:03 - Cueva de los Verdes
7:17 - Playa Blanca
7:22 - Papagayo Beach
7:28 - Punta Mujeres
7:40 - Puerto del Carmen</t>
  </si>
  <si>
    <t>['cvg', 'vacation travel guide', 'where to go', 'places to visit', 'vacation package', 'vacation', 'things to do', 'travel canary islands', 'tenerife', 'canary islands beaches', 'spain', 'vacation ideas canary islands', 'canary islands travel guide', 'spain travel', 'canary islands vacation', 'things to do in canary islands']</t>
  </si>
  <si>
    <t>FL8EWVXMy_U</t>
  </si>
  <si>
    <t>Discover Your Healing: Trip to Kauai, Hawaii | Expedia</t>
  </si>
  <si>
    <t>Discover Your Healing Trip to Kauai Hawaii Expedia</t>
  </si>
  <si>
    <t>2020-03-11 18:00:03+00:00</t>
  </si>
  <si>
    <t>We joined Ruthie Lindsey and her friends on a trip to Hawaii to explore the beautiful landscape and uncover what yellow means to her.
Where will you discover Expedia yellow? #ExpediaYellow
During her trip to Kauai, Hawaii, Ruthie had the opportunity to explore her relationship with the natural world through new experiences, from reaching hidden waterfalls by kayak to snorkeling along the islandâ€™s stunning shoreline. Seeing through the golden-yellow light unique to her surroundings, Ruthie encountered a beauty that she has come to love dearly. The color yellow seemed to greet her at every step of the way, reminding her to treasure every circumstance in life for what it is, a life lesson she had learned over the years leading up to these moments.
Want to visit Kauai? Explore things to do: https://www.expedia.com/Kauai.dx180075
Watch our Kauai travel guide: https://www.youtube.com/watch?v=NMLz3VKojHo
Ruthie Lindsey: http://www.ruthielindsey.com/
---------
Follow us on social media:
FACEBOOK: https://www.facebook.com/expedia
INSTAGRAM: https://instagram.com/expedia/
TWITTER: https://twitter.com/Expedia
PINTEREST: https://www.pinterest.com/expedia
BLOG: https://viewfinder.expedia.com
Passion Passport: https://passionpassport.com/</t>
  </si>
  <si>
    <t>['Kauai', 'Hawaii', 'Expedia', 'Yellow', 'Passion Passport', 'Ruthie Lindsey', 'Trip to Hawaii', 'Trip to Kauai', 'Kauai Travel', 'Hawaii Travel', 'Travel', 'Discover Your Yellow']</t>
  </si>
  <si>
    <t>9uZauVOkTA0</t>
  </si>
  <si>
    <t>Salt Lake City Vacation Travel Guide | Expedia</t>
  </si>
  <si>
    <t>Salt Lake City Vacation Travel Guide Expedia</t>
  </si>
  <si>
    <t>2020-03-05 01:01:14+00:00</t>
  </si>
  <si>
    <t>Salt Lake City â€“ Unfolding from the southern shores of its namesake lake, SLC proudly stands as a testament to the faith and endurance of its people. Discover the culture and spirit of Salt Lake City. 
Check out all the places we visited in this video: https://viewfinder.expedia.com/salt-lake-city-vacation-ideas-planning-itinerary-travel-video
When ready, browse vacation packages to Salt Lake City: https://www.expedia.com/Salt-Lake-City.d178302.Destination-Travel-Guides
#SaltLakeCity sits proudly amid the epic wilderness at its doorstep and the long-burning faith upon which the city was founded. #Vacation here to explore the cityâ€™s rich and storied past as well as visiting the coolest and most happening spots in the city. From the old homes of pioneers to the cutting-edge shopping spots, thereâ€™s so much here to appreciate and enjoy.
Relax in the many green spaces throughout the city, float in the mineral-rich lake water and pick up the pace with the many mountain activities on offer year round. A #visit to Salt Lake City has something to offer every traveler. 
For now, we hope you enjoy watching this #travel #guide as much as we enjoyed making it. 
More travel information around Salt Lake City: 
https://www.expedia.com/Salt-Lake-City.dx178302
Subscribe to Expediaâ€™s YouTube Channel for great travel videos and join the conversation on the best vacation ideas!
---------
Follow us on social media: 
FACEBOOK: https://www.facebook.com/expedia
TWITTER: https://twitter.com/Expedia
INSTAGRAM: https://instagram.com/expedia/
PINTEREST: https://www.pinterest.com/expedia
---------
0:00 - Salt Lake City
1:05 - Church History Museum
1:45 - Temple Square
1:57 - Salt Lake Temple
2:44 - Beehive House
2:49 - Lion House
2:58 - Salt Lake Tabernacle
3:30 - Joseph Smith Memorial Building
4:00 - City Creek Center
4:09 - Sugar House
4:32 - Liberty Park
4:44 - Utah State Capitol
5:03 - Ensign Peak
5:29 - Red Butte Garden and Arboretum
6:00 - Big Cottonwood Canyon
6:21 - Park City
6:47 - Great Salt Lake
7:17 - Antelope Island</t>
  </si>
  <si>
    <t>['cvg', 'vacation travel guide', 'where to go', 'places to visit', 'vacation package', 'vacation', 'things to do', 'travel salt lake city', 'salt lake city history', 'things to do in salt lake city', 'salt lake city Utah', 'slc Utah', 'places to visit in salt lake city', 'salt lake city mormon culture', 'visit salt lake city', 'salt lake city vacation']</t>
  </si>
  <si>
    <t>70WgbWEF3Tk</t>
  </si>
  <si>
    <t>Myrtle Beach Vacation Travel Guide | Expedia</t>
  </si>
  <si>
    <t>Myrtle Beach Vacation Travel Guide Expedia</t>
  </si>
  <si>
    <t>2020-02-14 00:59:22+00:00</t>
  </si>
  <si>
    <t>Myrtle Beach â€“ This jewel in the string of seaside towns that make up the Grand Strand offers its own spin on South Carolinaâ€™s coastal charm. Join us as we explore Myrtle Beach and some its its neighboring gems. 
Check out all the places we visited in this video: https://viewfinder.expedia.com/myrtle-beach-vacation-ideas-planning-itinerary-travel-video
When ready, browse vacation packages to Myrtle Beach: https://www.expedia.com/Myrtle-Beach.d601685.Destination-Travel-Guides
#MyrtleBeach has long enticed visitors to laze on its shores, take a swing on its fairways and let loose in its entertainment precincts. Named after the wax myrtle trees along its coastline, Myrtle Beach thrives as a beach #vacation destination. Check out the state parks that will showcase the best of Myrtle Beachâ€™s natural beauty. The area is also a dream for golfers and minigolfers, with dozens of courses to choose from. As a family-friendly vacation destination, Myrtle Beach has no shortage of fantastic attractions for the kids to enjoy. 
A #visit to Myrtle Beach also offers an opportunity to #explore its culture and history. Discover the best seafood restaurants and liveliest nightlife venues. Venture through the low country and reflect on the areaâ€™s long and multifaceted past.
This slice of South Carolina is sure to capture your attention as it has done with the many visitors who make tracks here year after year. 
For now, we hope you enjoy watching this #travel #guide as much as we enjoyed making it. 
More travel information around Myrtle Beach: 
https://www.expedia.com/Myrtle-Beach.dx601685 
Subscribe to Expediaâ€™s YouTube Channel for great travel videos and join the conversation on the best vacation ideas!
---------
Follow us on social media: 
FACEBOOK: https://www.facebook.com/expedia
TWITTER: https://twitter.com/Expedia
INSTAGRAM: https://instagram.com/expedia/
PINTEREST: https://www.pinterest.com/expedia
---------
0:00 - Myrtle Beach
1:13 - Cherry Grove Beach
2:28 - Myrtle Beach State Park
2:03 - Myrtle Beach Boardwalk and Promenade
2:37 - Broadway at the Beach
3:01 - Jurassic Golf, Mt. Atlanticus miniature golf, Captain hook's adventure golf
3:31 - Grande Dunes Golf Club, Arcadian Shores Golf Club
4:10 - House of Blues, Carolina Opry
4:25 - Warbird Park
4:49 - Murrells Inlet
5:09 - Huntington Beach State Park
5:28 - Atalaya Castle 
5:48 - Brookgreen Gardens
6:13 - Hobcaw Barony
6:32 - Hop Suey Plantation</t>
  </si>
  <si>
    <t>['cvg', 'vacation travel guide', 'where to go', 'places to visit', 'vacation package', 'vacation', 'things to do', 'myrtle beach', 'travel myrtle beach', 'where to go in myrtle beach', 'myrtle beach attractions', 'myrtle beach boardwalk', 'myrtle beach sc', 'what to do in myrtle beach', 'usa', 'south carolina travel', 'myrtle beach vacation', 'things to do in myrtle beach']</t>
  </si>
  <si>
    <t>Yd75ADasBoo</t>
  </si>
  <si>
    <t>Birmingham, Wolverhampton and Warwickshire, UK Vacation Travel Guide | Expedia</t>
  </si>
  <si>
    <t>Birmingham Wolverhampton and Warwickshire UK Vacation Travel Guide Expedia</t>
  </si>
  <si>
    <t>2020-01-30 01:19:33+00:00</t>
  </si>
  <si>
    <t>Birmingham â€“ a place of historic and architectural significance yet with a culture of constant renewal. Discover the best places to visit and be inspired by one of Britainâ€™s greatest surprises. 
Check out all the places we visited in this video: https://viewfinder.expedia.com/birmingham-vacation-ideas-planning-itinerary-travel-video/
When ready, browse vacation packages to Birmingham: 
 https://www.expedia.com/Birmingham.d6023342.Destination-Travel-Guides
#Birmingham has sat at the crossroads of a great nation since its birth in the 12th century. From its humble origins as a muddy marketplace, it has grown into a retail utopia, foodie heaven and creative hub. Itâ€™s now Britainâ€™s second-largest metropolis.
Seek out handcrafted treasures with a #visit to the Jewellery Quarter or savor sumptuous flavors in Britainâ€™s best street food market, Digbeth Dining Club. Delve into history at Aston Hall or Winterbourne House and Gardens, or simply wander along the many picturesque canals, which were once the cityâ€™s lifeblood during the industrial age. 
A #vacation to Birmingham is sure to excite your taste buds, inspire your creativity and nourish your mind. 
For now, we hope you enjoy watching this #travel #guide as much as we enjoyed making it. 
More travel information around Birmingham: 
https://www.expedia.com/Birmingham.dx6023342
Subscribe to Expediaâ€™s YouTube Channel for great travel videos and join the conversation on the best vacation ideas!
---------
Follow us on social media: 
FACEBOOK: https://www.facebook.com/expedia
TWITTER: https://twitter.com/Expedia
INSTAGRAM: https://instagram.com/expedia/
PINTEREST: https://www.pinterest.com/expedia
---------
0:00 - Birmingham, Wolverhampton &amp; Warwickshire
1:06 - Warwick Castle
2:11 - Thinktank Birmingham Science Museum
2:29 - Bullring
2:46 - Jewellery Quarter
3:17 - Museum of the Jewellery Quarter
3:35 - Digbeth
3:56 - Balti Triangle
4:09 - Cadbury World
4:35 - Birmingham Museum and Art Gallery
4:52 - Aston Hall
5:23 - Winterbourne House and Garden
5:40- Library of Birmingham
5:58 - Sarehole Mill</t>
  </si>
  <si>
    <t>['cvg', 'vacation travel guide', 'where to go', 'places to visit', 'vacation package', 'vacation', 'things to do', 'travel birmingham', 'birmingham architecture', 'birmingham history', 'birmingham city', 'uk', 'england', 'places to visit in birmingham', 'birmingham travel', 'birmingham uk', 'birmingham attractions', 'visit birmingham', 'things to do in birmingham']</t>
  </si>
  <si>
    <t>NMLz3VKojHo</t>
  </si>
  <si>
    <t>Kauai Vacation Travel Guide | Expedia</t>
  </si>
  <si>
    <t>Kauai Vacation Travel Guide Expedia</t>
  </si>
  <si>
    <t>2020-01-17 01:19:56+00:00</t>
  </si>
  <si>
    <t>Kauai â€“ itâ€™s the mellowest of all the main Hawaiian Islands and the perfect vacation destination for travelers wanting to unplug from 21st-century crazy and reconnect with timeless calm.
Check out all the places we visited in this video: https://viewfinder.expedia.com/kauai-vacation-ideas-planning-itinerary-travel-video
Are you hooked? Browse vacation packages to Kauai: https://www.expedia.com/Kauai.d180075.Destination-Travel-Guides
For centuries, the Hawaiian Island of Kauai has been soothing the souls of all those whoâ€™ve walked its shores, forests and valleys. If youâ€™ve been searching for a vacation destination to calm your 21st-century nerves, Kauai could be just the spot for you.
Besides an abundance of #tropical #beaches and legendary waves, Kauai serves up a rich banquet of Polynesian culture, jaw-dropping scenery and unforgettable sunsets. So whether youâ€™re a beachcomber, surfer, hiker, or honeymooner, check out our travel guide and start planning your Kauai itinerary today. 
For now, we hope you enjoy watching this #travel #guide as much as we enjoyed making it. 
For more travel information about Kauai: https://www.expedia.com/Kauai.dx180075
Subscribe to Expediaâ€™s YouTube Channel for great travel videos and join the conversation on the best vacation ideas!
 --------- 
Follow us on social media: 
FACEBOOK: https://www.facebook.com/expedia 
TWITTER: https://twitter.com/Expedia 
INSTAGRAM: https://instagram.com/expedia/ 
PINTEREST: https://www.pinterest.com/expedia
 --------- 
0:00 - Kauai
1:38 - Hanalei Valley Lookout
1:52 - Limahuli Garden and Preserve
2:10 - Hanalei 
2:27 - Kilauea Point Lighthouse
2:45 - Kapaa
3:34 - Lihue
4:27 - Hanapepe
4:41 - Waimea
4:53 - Waimea Canyon
5:16 - Na Pali Coast State Wilderness Park</t>
  </si>
  <si>
    <t>['cvg', 'vacation travel guide', 'where to go', 'places to visit', 'vacation package', 'vacation', 'things to do', 'travel kauai', 'kauai hawaii', 'kauai island', 'kauai beaches', 'visit kauai', 'things to do in kauai', 'where to go in kauai', 'waimea canyon kauai', 'kauai vacation']</t>
  </si>
  <si>
    <t>0BkvpEpbItI</t>
  </si>
  <si>
    <t>Whitsunday Islands Vacation Travel Guide | Expedia</t>
  </si>
  <si>
    <t>Whitsunday Islands Vacation Travel Guide Expedia</t>
  </si>
  <si>
    <t>2020-01-04 01:00:00+00:00</t>
  </si>
  <si>
    <t>The Whitsundays: An Australian island group nestled in the calm waters between the Great Barrier Reef and the Central Queensland Coast.
Check out all the places we visited in this video: https://viewfinder.expedia.com/whitsunday-islands-vacation-ideas-planning-itinerary-travel-video
Are you hooked? Browse vacation packages to the Whitsundays: https://www.expedia.com/Whitsunday-Region.d553248635212881555.Destination-Travel-Guides
When Captain James Cook first sailed through this island chain in 1770, he marvelled at the calmness of the waters. If youâ€™ve been searching for a place to #calm your 21st-century nerves, the Whitsundays could be just the vacation destination for you. 
Besides an abundance of #tropical #serenity, the Whitsundays offer plenty of activities for snorkelers, anglers, golfers and foodies too. So check out our travel guide and start planning your own Whitsundays itinerary today! 
For more great Whitsundays travel information: https://www.expedia.com/Whitsunday-Region.dx553248635212881555
Subscribe to Expediaâ€™s YouTube Channel for more great travel videos and join the conversation on the worldâ€™s best vacation ideas!
--------
0:00 - Whitsundays
1:17 - Airlie Beach
3:20 - Daydream Island
4:40 - Hamilton Island
5:30 - Whitehaven Beach</t>
  </si>
  <si>
    <t>['cvg', 'whitsundays', 'whitsunday islands', 'Brampton Island', 'Cid Island', 'Daydream Island', 'Hamilton Island', 'queensland', 'north queensland', 'Hook Island', 'Hayman Island', 'Long Island', 'Molle Islands National Park', 'South Molle Island', 'Whitehaven Beach']</t>
  </si>
  <si>
    <t>7_XPtSQCVys</t>
  </si>
  <si>
    <t>Top 10 Trending Destinations to Travel in 2020</t>
  </si>
  <si>
    <t>2019-12-30 17:00:02+00:00</t>
  </si>
  <si>
    <t>Itâ€™s time to dust off your travel bucket list and start adding some new places. These countries each had three or more cities that appeared on our list of fastest-growing destinations, based on flight demand. Weâ€™re calling it now: These 10 places are the new fan favorites and ones to watch in 2020!
Learn more about trending destinations: https://viewfinder.expedia.com/top-10-trending-places-to-travel-in-2020/
#2020Travel #TravelVideo #Travel
---------
Follow us on social media: 
FACEBOOK: https://www.facebook.com/expedia
INSTAGRAM: https://instagram.com/expedia/
TWITTER: https://twitter.com/Expedia
PINTEREST: https://www.pinterest.com/expedia</t>
  </si>
  <si>
    <t>['2020 travel', '2020 destinations', '2020 travel destinations', 'expedia', 'travel', 'vacation', 'trip', 'getaway', 'bucket list', 'travel resolution', 'travel resolutions', 'trending destinations', 'best destinations', 'top destinations']</t>
  </si>
  <si>
    <t>_ENbAed8xCk</t>
  </si>
  <si>
    <t>7 Things to Do at Star Wars: Galaxy's Edge | Expedia</t>
  </si>
  <si>
    <t>7 Things to Do at Star Wars Galaxys Edge Expedia</t>
  </si>
  <si>
    <t>2019-12-27 21:00:05+00:00</t>
  </si>
  <si>
    <t>There are so many things to do at Star Wars: Galaxy's Edge at Disney's Hollywood Studios in Walt Disney World. Here are 7 of our favorite experiences you can have in a galaxy far, far away... What are yours?
Learn more about what's new at the Disney parks and how to plan your next trip: https://viewfinder.expedia.com/disney/
For more videos about Disney, check out our playlist: https://www.youtube.com/playlist?list=PLdgCSoJzrmKFzl7LP0TdECxVXyzUWQBui
Or, if you're ready to book your Disney vacation, head here: https://www.expedia.com/disney
#GalaxysEdge #StarWars #WaltDisneyWorld #ExpediaAtDisney
---------
Follow us on social media: 
FACEBOOK: https://www.facebook.com/expedia
INSTAGRAM: https://instagram.com/expedia/
TWITTER: https://twitter.com/Expedia
PINTEREST: https://www.pinterest.com/expedia</t>
  </si>
  <si>
    <t>["things to do at galaxy's edge", "what to do at galaxy's edge", "best things to do at galaxy's edge", 'star wars', "star wars galaxy's edge", 'disney world', 'walt disney world', "galaxy's edge", 'expedia', 'travel', 'vacation', 'droid depot', 'rise of the resistance', "smuggler's run", 'kylo ren', 'theme park', 'orlando travel', 'florida travel']</t>
  </si>
  <si>
    <t>Lh19rOVB0kY</t>
  </si>
  <si>
    <t>Death Valley Vacation Travel Guide | Expedia</t>
  </si>
  <si>
    <t>Death Valley Vacation Travel Guide Expedia</t>
  </si>
  <si>
    <t>2019-12-19 02:18:29+00:00</t>
  </si>
  <si>
    <t>Death Valley - Despite the ominous name this destination is very much alive and quite literally the hottest travel destination in the USA.  
Explore all the places we visited in this video: https://viewfinder.expedia.com/death-valley-vacation-ideas-planning-itinerary-travel-video/
When youâ€™re ready to hit the road, check out these Death Valley vacation packages:
https://www.expedia.com/Death-Valley.d54985.Destination-Travel-Guides
If youâ€™re thinking #DeathValley is little more than 5,000 square-miles of badlands all strung together with a whole lotta nothing in between, think again! Straddling the California-Nevada border, Death Valley is one of Americaâ€™s great #vacation destinations. This is an American #roadtrip like no other, where each twist and turn throws up a new surprise.
Studded with many abandoned mines and crumbling ghost towns, Death Valley is the perfect place to blow the dust off Americaâ€™s pioneering past. However, itâ€™s the incredible diversity of the natural landscapes which really steals the show. From the lowest point in the USA to #mountains that rise over 11,000 feet, from vast salt pans to cool slot canyons, Death Valley is truly one of the worldâ€™s most breathtaking natural treasures.
But donâ€™t just take our word for it. Sit back, press play and enjoy the astonishing sights, sounds and stories of Death Valley!
For now, we hope you enjoy watching this #travel #guide as much as we enjoyed making it. 
For more travel information about Death Valley: https://www.expedia.com/Death-Valley.dx54985
Subscribe to Expediaâ€™s YouTube Channel for great travel videos and join the conversation on the best vacation ideas!
---------
Follow us on social media: 
FACEBOOK: https://www.facebook.com/expedia
TWITTER: https://twitter.com/Expedia
INSTAGRAM: https://instagram.com/expedia/
PINTEREST: https://www.pinterest.com/expedia
â€ƒ
---------
0:00 - Death Valley
1:21 - Beatty
2:31 - Father Crowley Vista Point
2:56 - Darwin Falls
3:21 - Panamint Springs
3:43 - Charcoal Kilns
4:00 - Eureka Mine
4:31 - Aguereberry Point
5:00 - Stovepipe Wells
5:54 - Mesquite Flat Sand Dunes
6:23 - Salt Creek Trail
6:41 - Mosaic Canyon
7:14 - Furnace Creek
8:37 - Zabriskie Point
9:01 - Artistâ€™s Palette
9:27 - Devils Golf Course
9:47 -  Badwater Basin
10:14 - Danteâ€™s View
10:50 - Titus Canyon
11:17 - Lost Burro Mine
11:54 - The Racetrack (Racetrack Playa)
12:31 - Ubehebe Crater</t>
  </si>
  <si>
    <t>['Keywords \ncvg', 'vacation travel guide', 'where to go', 'places to visit', 'vacation package', 'vacation', 'things to do', 'travel death valley', 'death valley national park', 'racetracks death valley', 'visit death valley', 'death valley California', 'where to go in death valley', 'things to do in death valley', 'death valley vacation']</t>
  </si>
  <si>
    <t>wzXfT1pWd6o</t>
  </si>
  <si>
    <t>Star Wars: Rise of the Resistance Full Ride at Walt Disney World | Expedia</t>
  </si>
  <si>
    <t>Star Wars Rise of the Resistance Full Ride at Walt Disney World Expedia</t>
  </si>
  <si>
    <t>2019-12-16 21:09:36+00:00</t>
  </si>
  <si>
    <t>Experience one of the most immersive and technologically-advanced attraction ever created for a Disney park. Join us on our walkthrough of Star Wars: Rise of the Resistance, now open at Star Wars: Galaxy's Edge in Disney's Hollywood Studios in Florida. The ride is coming to Disneyland Resort on on January 17, 2020.
Learn more about what's new at the Disney parks and how to plan your next trip: https://viewfinder.expedia.com/disney/
For more videos about Disney, check out our playlist: https://www.youtube.com/playlist?list=PLdgCSoJzrmKFzl7LP0TdECxVXyzUWQBui
Or, if you're ready to book your Disney vacation, head here: https://www.expedia.com/disney
#GalaxysEdge #RiseoftheResistance #WaltDisneyWorld #ExpediaAtDisney
---------
Follow us on social media: 
FACEBOOK: https://www.facebook.com/expedia
INSTAGRAM: https://instagram.com/expedia/
TWITTER: https://twitter.com/Expedia
PINTEREST: https://www.pinterest.com/expedia</t>
  </si>
  <si>
    <t>['Rise of the Resistance Ride', 'Rise of the Resistance Full Ride', 'Star Wars Rise of the Resistance', 'Star Wars', "Galaxy's Edge", "Star Wars Galaxy's Edge", 'Walt Disney World', "Disney's Hollywood Studios", 'Hollywood Studios', 'Travel', 'Disney Travel', 'Orlando', 'Florida', 'Theme Parks', 'Theme Park', 'Vacation', 'Theme Park Ride']</t>
  </si>
  <si>
    <t>JrjnDTiVNk8</t>
  </si>
  <si>
    <t>What to See at Walt Disney World | Expedia</t>
  </si>
  <si>
    <t>What to See at Walt Disney World Expedia</t>
  </si>
  <si>
    <t>2019-12-11 19:13:19+00:00</t>
  </si>
  <si>
    <t>Take a look at the newest thrills, merriment, and feel-good moments at Walt Disney World in Florida!
From the Disney Skyliner, a new transportation system, to Star Wars: Rise of the Resistance, a new ride at Galaxy's Edge at Disney's Hollywood Studios, it is the perfect time to visit Walt Disney World Resort. Learn more about what's new at the Disney parks and how to plan your next trip: https://viewfinder.expedia.com/disney/
For more videos about Disney, check out our playlist: https://www.youtube.com/playlist?list=PLdgCSoJzrmKFzl7LP0TdECxVXyzUWQBui
Or, if you're ready to book your Disney vacation, head here: https://www.expedia.com/disney
#ExpediaAtDisney #GalaxysEdge #EpcotForever #DisneyHolidays
---------
Follow us on social media: 
FACEBOOK: https://www.facebook.com/expedia
INSTAGRAM: https://instagram.com/expedia/
TWITTER: https://twitter.com/Expedia
PINTEREST: https://www.pinterest.com/expedia</t>
  </si>
  <si>
    <t>['Disney', 'Walt Disney World', 'Walt Disney World Resort', 'Disney World', "Star Wars: Galaxy's Edge", "Galaxy's Edge", 'Star Wars', "Disney's Hollywood Studios", 'Hollywood Studios', 'Toy Story Land', 'Pandora - The World of Avatar', 'The World of Avatar', 'Pandora', 'Magic Kingdom', 'Epcot', 'Epcot Forever', 'Stormtroopers', 'Expedia', 'Travel', 'Vacation', 'Travel Guide', 'Orlando', 'Florida', 'Theme Park', 'Disney Travel', 'Orlando Travel', 'Florida Travel', 'Expedia At Disney', 'Walt Disney World Rides', 'Walt Disney World 2019', 'Trip']</t>
  </si>
  <si>
    <t>1hcQOXYPejA</t>
  </si>
  <si>
    <t>Bordeaux Vacation Travel Guide | Expedia</t>
  </si>
  <si>
    <t>Bordeaux Vacation Travel Guide Expedia</t>
  </si>
  <si>
    <t>2019-11-28 00:59:04+00:00</t>
  </si>
  <si>
    <t>Bordeaux â€“ Enjoy a region where history and charm flows as freely as the world-famous wine produced here. Discover the best places to visit and be enthralled by one of Franceâ€™s favorite cities. 
Check out all the places we visited in this video: https://viewfinder.expedia.com/bordeaux-vacation-ideas-planning-itinerary-travel-video/
When ready, browse vacation packages to Bordeaux: https://www.expedia.com/Bordeaux.d6023322.Destination-Travel-Guides
A #Bordeaux #vacation is one for all the senses. Delve into the fascinating history of Bordeauxâ€™s wine country and quite literally taste the fruits of its labor. From the museums dedicated to its story to the vineyards that are living pieces of this history, Bordeaux is proud of its vinicultural identity. 
The essence of Bordeaux can also be found in its elegant architecture. #Visit the many monuments and grand structures set amid an already beautifully built city. #Explore Bordeaux from its stone streets, its twisting vines or from along the sweeping Garrone River. 
For now, we hope you enjoy watching this #travel #guide as much as we enjoyed making it. 
More travel information around Bordeaux: 
https://www.expedia.com/Bordeaux.dx6023322
Subscribe to Expediaâ€™s YouTube Channel for great travel videos and join the conversation on the best vacation ideas!
---------
Follow us on social media: 
FACEBOOK: https://www.facebook.com/expedia
TWITTER: https://twitter.com/Expedia
INSTAGRAM: https://instagram.com/expedia/
PINTEREST: https://www.pinterest.com/expedia
---------
0:00 - Bordeaux
1:11 - Pont de Pierre
1:58 - Cathedrale St. Andre
2:10 - Girondins Monument
2:21 - Victory Place
2:44 - Aquitaine Museum
3:38 - Place de la Bourse
3:47 - Rue Sainte-Catherine
4:16 - Capucins Market
4:40 - Wine and Trade Museum
5:02 - CitÃ© du Vin
6:12 - Chateau Pape Clement
6:51 - Sauternes
7:00 - Bazas
7:25 - Saint-Ã‰milion</t>
  </si>
  <si>
    <t>['cvg', 'vacation travel guide', 'where to go', 'places to visit', 'vacation package', 'vacation', 'things to do', 'travel bordeaux', 'bordeaux winery', 'bordeaux history', 'bordeaux', 'bordeaux vinyards', 'Bordeaux museums', 'france', 'europe travel', 'bordeaux vacation', 'travel to bordeaux', 'things to do in bordeaux']</t>
  </si>
  <si>
    <t>dGmzZdki8aY</t>
  </si>
  <si>
    <t>Discover the Mexican Caribbean | Expedia</t>
  </si>
  <si>
    <t>Discover the Mexican Caribbean Expedia</t>
  </si>
  <si>
    <t>2019-11-26 22:09:53+00:00</t>
  </si>
  <si>
    <t>Travel and explore the Mexican Caribbean with travel experts, Chanel Cartell and Stevo Dirnberger of How Far From Home. #MexicanCaribbean
Read More : https://viewfinder.expedia.com/13-of-the-best-experiences-in-quintana-roo-mexico/
Best known for its striking warm waters, Quintana Roo is Mexicoâ€™s easternmost state and home to the city of CancÃºn, town of Playa Del Carmen, and the widely different islands of Isla Mujeres and Cozumel, to name a few. It offers activities for all kinds of travelers, whether youâ€™re looking for a relaxed few days away or an adventurous exploration with friends â€“ the Mexican Caribbeanâ€™s got you covered.
Our travel experts Chanel and Stevo, discovered some of the most important Mayan Ruins scattered over the region, giving you a glimpse into the incredible Mayan culture. They indulged at The Travelerâ€™s Table which brings travelers from all over the world together for a fun night filled with authentic Mexican cuisine and they discovered their adventurous side snorkeling in the Caribbean Sea and ziplining over the turquoise waters. Thereâ€™s no shortage to what the Mexican Caribbean offers to each traveler â€“ discover for yourself below. 
To explore The Mexican Caribbean further visit: 
https://www.exploremexicancaribbean.expedia.com/
Book now:
https://www.expedia.com/lp/ms-dmo-exp-us-quintana-roo-storytelling</t>
  </si>
  <si>
    <t>bXNRj0dFSZU</t>
  </si>
  <si>
    <t>Feel It? | :30 | Expedia</t>
  </si>
  <si>
    <t>Feel It 30 Expedia</t>
  </si>
  <si>
    <t>2019-11-23 00:36:18+00:00</t>
  </si>
  <si>
    <t>Discover all of the amazing sights and sensations Alberta has to offer.
https://alberta.expedia.com/</t>
  </si>
  <si>
    <t>['Alberta', 'Expedia']</t>
  </si>
  <si>
    <t>KHOQ9J9qId0</t>
  </si>
  <si>
    <t>Feel It? | :15 | Expedia</t>
  </si>
  <si>
    <t>Feel It 15 Expedia</t>
  </si>
  <si>
    <t>2019-11-23 00:34:17+00:00</t>
  </si>
  <si>
    <t>['Expedia', 'Alberta']</t>
  </si>
  <si>
    <t>1iBgfhTAXy8</t>
  </si>
  <si>
    <t>Memphis Vacation Travel Guide | Expedia</t>
  </si>
  <si>
    <t>Memphis Vacation Travel Guide Expedia</t>
  </si>
  <si>
    <t>2019-11-14 01:00:02+00:00</t>
  </si>
  <si>
    <t>Memphis â€“ On the eastern banks of the Mississippi River, find a city famous for its music, history and food. 
Check out all the places we visited in this video: https://viewfinder.expedia.com/memphis-vacation-ideas-planning-itinerary-travel-video/
When ready, browse vacation packages to Memphis: https://www.expedia.com/Memphis.d178284.Destination-Travel-Guides
Itâ€™s hard to envisage Tennesseeâ€™s second-largest city without thinking of the legendary music that was born here and the world-famous creators that lived and worked here. As such, itâ€™s no surprise that one of the most popular attractions in #Memphis is the former home of Elvis Presley, Graceland. 
A #vacation here caters to more than just the music-lovers. Enjoy the top nightlife on Beale Street and the delicious Southern barbeque city-wide. For an important and sobering history lesson, #visit the National Civil Rights Museum, another prominent #attraction to explore in Memphis. 
For now, we hope you enjoy watching this #travel #guide as much as we enjoyed making it. 
More travel information around Memphis: 
https://www.expedia.com/Memphis.dx178284
Subscribe to Expediaâ€™s YouTube Channel for great travel videos and join the conversation on the best vacation ideas!
---------
Follow us on social media: 
FACEBOOK: https://www.facebook.com/expedia
TWITTER: https://twitter.com/Expedia
INSTAGRAM: https://instagram.com/expedia/
PINTEREST: https://www.pinterest.com/expedia
---------
0:00 - Memphis
1:12 - The Cotton Museum
1:32 - The National Civil Rights Museum
2:29 - Mason Temple
2:59 - Memphis Rock â€˜nâ€™ Soul Museum
3:33 - Stax Museum of American Soul Music
4:12 - Sun Studios
4:27 - Graceland
4:56 - Elvis Presleyâ€™s Memphis
5:30 - Memphis Barbeque and Fried Chicken
6:39 - Old Dominick Distillery
7:04 - Beale Street Landing
7:18 - Beale Street</t>
  </si>
  <si>
    <t>['cvg', 'vacation travel guide', 'where to go', 'places to visit', 'vacation package', 'vacation', 'things to do', 'travel memphis', 'memphis barbecue', 'elvis presley memphis', 'memphis mucis', 'architecture', 'memphis history', 'beale street', 'tennessee', 'usa travel', 'memphis vacation', 'travel to memphis', 'things to do in memphis']</t>
  </si>
  <si>
    <t>J9N08yMI6PA</t>
  </si>
  <si>
    <t>Transylvania Vacation Travel Guide | Expedia | Halloween Special!</t>
  </si>
  <si>
    <t>Transylvania Vacation Travel Guide Expedia Halloween Special</t>
  </si>
  <si>
    <t>2019-10-28 00:00:36+00:00</t>
  </si>
  <si>
    <t>Transylvania â€“ a place of spooky legends and mesmerizing sites. Discover the best places to visit and be swept up in the living fairytale of one of Europeâ€™s most mysterious regions. 
Check out all the places we visited in this video: https://viewfinder.expedia.com/transylvania-vacation-ideas-planning-itinerary-travel-video
When ready, browse vacation packages to Transylvania: https://www.expedia.com/Transylvania.d6057287.Destination-Travel-Guides 
#Transylvania has long occupied the darker recesses of human imagination. Its fog-draped mountains and medieval castles inspired gothic novelist Bram Stoker, which resulted in the creation of his greatest villain, Count Dracula. His famous literary work caused an influx of tourism into this time-forgotten part of the world.  
However, travelers who #explore Transylvaniaâ€™s stirring landscapes #discover more than just shadowy folklore. After enduring a long and bloody tug of war, Transylvania is now made up of a tapestry of cultures. Admire the shimmering Hungarian murals adorning the walls of the Targu Mures Cultural Palace. Roam among the crumbling ruins of Rasnov Fortress, where the Teutonic Knights defended against Turkish and Tartar invasion. And of course, wander the dark passageways and windswept ramparts of Bran Castle, Stokerâ€™s inspiration for Draculaâ€™s clifftop lair.
Whatever your pace, a #vacation to Transylvania will be sure to leave you completely captivated with this part of Eastern Europe.
For now, we hope you enjoy watching this #travel #guide as much as we enjoyed making it. 
More travel information around Transylvania: 
https://www.expedia.com/Transylvania.dx6057287 
Subscribe to Expediaâ€™s YouTube Channel for great travel videos and join the conversation on the best vacation ideas!
---------
Follow us on social media: 
FACEBOOK: https://www.facebook.com/expedia
TWITTER: https://twitter.com/Expedia
INSTAGRAM: https://instagram.com/expedia/
PINTEREST: https://www.pinterest.com/expedia
---------
0:00 - Transylvania
2:15 - Sibiu Council Tower
2:31 - Piata Mare
2:49 - Hunedoara Castle
4:22 - Hoia Baciu Forest
4:52 - Targu Mures Cultural Palace
5:37 - Sighisoara Clock Tower
7:02 - Rasnov Fortress
7:44 - Bran Castle</t>
  </si>
  <si>
    <t>['cvg', 'vacation travel guide', 'where to go', 'places to visit', 'vacation package', 'vacation', 'things to do', 'transylvania', 'travel transylvania', 'transylvania vacation', 'transylvania romania', 'things to do in transylvania', 'what to see in transylvania', 'transylvania vacation ideas', 'transylvania itinerary']</t>
  </si>
  <si>
    <t>he_mKqmpvYE</t>
  </si>
  <si>
    <t>UC8hI77bH0VraIw6p2PHwivQ</t>
  </si>
  <si>
    <t>PIZZA TOUR ðŸ• ft Square Pizzas, Crispy Crusts of Seattle (Part 1)</t>
  </si>
  <si>
    <t>PIZZA TOUR ft Square Pizzas Crispy Crusts of Seattle Part 1</t>
  </si>
  <si>
    <t>2022-10-22 19:33:34+00:00</t>
  </si>
  <si>
    <t>Today we show you some delicious places to get pizza in Seattle! We try pizzas of various shapes: square pies, round pies and oval pies. Some pizzas have thin crispy crusts while others have pillowy thick crusts. We select a variety of pizzas, locations and learn some interesting history too! In between meals, we go on nature walks and explore neighborhoods. And go antique shopping as well! For your convenience, refer to the timecodes below for specific highlights: 
â–º VIDEO CHAPTERS &amp; FEATURED DISHES: 
0:00 Intro: Whatâ€™s in this video?
0:45 Serious Pie in Downtown
1:14 Mushroom Pizza with Truffle Cheese
1:29 Sweet Fennel Sausage Pizza
3:17 Dahlia Bakery inside restaurant
3:37 Serious Pie in Ballard
3:44 Serious Pie in Kirkland (The Village at Totem Lake)
3:48 Walking by Salmon Bay
4:10 Underground Curiosity Shop in Ballard
4:22 Thrift Shop nearby
4:36 Walking at Golden Gardens Park &amp; Beach
5:29 Sunny Hill in Ballard
5:56 Arcade Round Pie (crispy pepperoni slices!!!)
6:10 Loyal Square Pie
7:09 Black Garlic Ranch
8:51 Mioposto in Mount Baker
9:28 Drink: Elderflower 75
9:49 Pie &amp; Salad Lunch Special
9:59 Arugula Salad (small)
10:08 Beet Salad (small)
10:17 Margherita Pizza
10:34 Zucca Balsamica Pizza
11:44 Around the Cornerâ€¦
12:00 Mount Baker Park to the Beach
12:23 Stairs, stairs and more stairs :)
12:50 One of my favorite antique stores!
13:27 MOTO in West Seattle
14:30 Dungeness Crab Pizza with Sea Salt
14:55 Mr Pig Pizza with Lechon Kawali
16:22 Garlic Chili Oil with Ice Cream
16:53 Quick Tour of the West Seattle Junction
18:26 Outtakes
18:29 Vintage Photo &amp; Painting
18:58 Bonus clips from Serious Pie
19:23 More Sunny Hill
19:54 Other random moments
20:28 DANCE PARTY!!!
Other notes: This video was filmed in October 2022. Of the three Serious Pie locations, I recommend the one in Kirkland. At the time we filmed, the area around the Serious Pie in Downtown Seattle can feel a bit sketchy. The Serious Pie located at The Village at Totem Lake has indoor and outdoor seating, free parking, feels safer, and has lots of other things to do within short walking distance. 
â–º Other videos you might like: 
â—‹ KOREAN FRIED CHICKEN TOUR: https://youtu.be/DxDBEgEeIGg
â—‹ 48 HOURS IN VANCOUVER: https://youtu.be/jIsPybP8nME
â—‹ Fairytale Cottage Tour: https://youtu.be/Wt76abmRfEY
â—‹ CATCH &amp; COOK: Digging for Razor Clams: https://youtu.be/SaiRJnh8SY8
ðŸ˜˜ Subscribe to my channel: http://bit.ly/MissMinaYT 
ðŸ‘• Get my shirt: http://bit.ly/MissMinaMerch 
ðŸŽµ Music in this video (affiliate link): https://www.epidemicsound.com/referral/zo01l7 
ðŸŽµ Music in this video (affiliate link): https://artlist.io/artlist-70446/?artlist_aid=MissMina_1195&amp;utm_source=affiliate_p&amp;utm_medium=MissMina_1195&amp;utm_campaign=MissMina_1195 
ðŸŽ¥ MY CAMERA &amp; VLOGGING GEAR: https://www.missmina.co/blog/my-2020-vlogging-gear 
MORE MINA: 
â—‹ Instagram: @missminaoh 
â—‹ TikTok: @missminaoh 
â—‹ Facebook: https://www.facebook.com/missminaoh 
â—‹ Twitter: @missminaoh 
â–º MY KOREA CHANNEL: http://www.youtube.com/sweetandtasty 
â–º MY ARTS &amp; CRAFTS CHANNEL: https://www.youtube.com/c/CreativeChillout</t>
  </si>
  <si>
    <t>['travel', 'food', 'pizza', 'food tour', 'pizza tour', 'seattle']</t>
  </si>
  <si>
    <t>KjKKDk9j_E4</t>
  </si>
  <si>
    <t>GARLIC FESTIVAL ðŸ§„ FOOD TOUR ft Black Garlic Brownies, Vampire Market &amp; More!</t>
  </si>
  <si>
    <t>GARLIC FESTIVAL FOOD TOUR ft Black Garlic Brownies Vampire Market More</t>
  </si>
  <si>
    <t>2022-09-27 16:23:20+00:00</t>
  </si>
  <si>
    <t>Welcome to the Garlic Fest! What begins as a food tour in search of garlicky dishes transforms into an event filled with unexpected awesomeness. Yup, thereâ€™s a VAMPIRE MARKET at this Garlic Fest! We meet a fangsmithâ€¦ and I become a vamp. Also the live performance by an Elvis Presley tribute impersonator was chefâ€™s kiss. Hosted at the Southwest Washington Fairgrounds, there were vendors selling non-garlicky items as well, like delicious caramel chocolate-covered apples and freeze-dried Skittles!
Then we bring the Garlic Fest home and make garlic dishes. We roast whole heads of garlic, bake black garlic brownies, and cover garlic cloves in chocolate! All this and more in this video! Timecodes below for your convenience: 
â–º VIDEO CHAPTERS: 
0:00 Intro &amp; Previews: Whatâ€™s in this video?
0:41 Hello Darlings!
1:06 Trying Garlic Ear
1:55 Garlic Sausage &amp; Fries with Garlic Butter
4:02 Kettle Corn (to recover from raw garlic power lol)
4:19 Checking out vendors!
5:06 Chocolate Caramel Apples
6:23 Live performance by Elvis Presley tribute impersonator
6:34 Vampire Marketâ€¦ and getting fangs
7:33 Roasted Garlic Pizza &amp; Arnold Palmer
8:16 Garlic Ice Cream
10:46 Trying Freeze-Dried Skittles
11:48 GARLIC FEST AT HOME!
11:51 Roasting Heads of Garlic
12:15 Baking Black Garlic Brownies
14:23 Chocolate Covered Garlic
16:41 Outtakes &amp; Bonus Footage
22:25 DANCE PARTY!!!
Note: This video was filmed on August 26, 2022. The WA State Garlic Fest is an annual event. General admission for 2022 was $5 for a day (or $10 for attending all three days). Please check their website for yearly updates on dates and schedule. 
â–º Other videos you might like: 
â—‹ FOOD TRUCK FEST! ðŸ• STREET FOOD TOUR of Greater Seattle: https://youtu.be/iGZYg89cXcA
â—‹ BIGGEST NIGHT MARKET in North America! FOOD TOUR &amp; Dim Sum: https://youtu.be/85-4R526MDc
â—‹ 48 HOURS IN VANCOUVER ðŸ‡¨ðŸ‡¦ Mega FOOD TOUR in Canada: https://youtu.be/jIsPybP8nME
ðŸ˜˜ Subscribe to my channel: http://bit.ly/MissMinaYT 
ðŸ‘• Get my shirt: http://bit.ly/MissMinaMerch 
ðŸŽµ Music in this video (affiliate link): https://www.epidemicsound.com/referral/zo01l7 
ðŸŽµ Dance party song in this video (affiliate link): https://artlist.io/artlist-70446/?artlist_aid=MissMina_1195&amp;utm_source=affiliate_p&amp;utm_medium=MissMina_1195&amp;utm_campaign=MissMina_1195 
ðŸŽ¥ MY CAMERA &amp; VLOGGING GEAR: https://www.missmina.co/blog/my-2020-vlogging-gear 
MORE MINA: 
â—‹ Instagram: @missminaoh 
â—‹ TikTok: @missminaoh 
â—‹ Facebook: https://www.facebook.com/missminaoh 
â—‹ Twitter: @missminaoh 
â–º MY KOREA CHANNEL: http://www.youtube.com/sweetandtasty 
â–º MY ARTS &amp; CRAFTS CHANNEL: https://www.youtube.com/c/CreativeChillout</t>
  </si>
  <si>
    <t>['travel', 'food', 'food tour', 'festival', 'garlic fest', 'pnw']</t>
  </si>
  <si>
    <t>iGZYg89cXcA</t>
  </si>
  <si>
    <t>FOOD TRUCK FEST! ðŸ• STREET FOOD TOUR of Greater Seattle ft  STEAK PIZZA</t>
  </si>
  <si>
    <t>FOOD TRUCK FEST STREET FOOD TOUR of Greater Seattle ft STEAK PIZZA</t>
  </si>
  <si>
    <t>2022-09-14 17:36:19+00:00</t>
  </si>
  <si>
    <t>Enjoy a free 60-day Headspace trial today by using my code MISSMINA60D with this link: https://headspace-web.app.link/e/MissMina
â–º VIDEO DESCRIPTION: Today we check out a Food Truck Fest in Greater Seattle! This year about 20 food trucks are lined up in Downtown Everett and weâ€™re exploring this yummy street food scene. From creamy rice bowls with pan-seared scallop to Central Asian hand pies, be sure to arrive hungry because thereâ€™s much to eat. Watch the video for the full tour! Feel free to refer to the Video Chapters below for your convenience. 
Other notes: Thanks to Headspace for sponsoring this video! The 9th Annual Everett Food Truck Festival took place on August 13, 2022 in Downtown Everett. For future food truck events, please check for yearly updates :) For 2022, other events took place nearby, like the Everett Makers Market, Upper Left Beerfest, and SLS Championship Tour (skateboarding competition).
â–º VIDEO CHAPTERS &amp; FEATURED FOOD: 
0:00 Intro and Previews
0:33 Food Fest Info and Other Events Nearby
1:20 Creamy Pan-Seared Scallops on Rice Pilaf
2:23 Trying Samsa: Central Asian Hand Pies
3:20 Butternut Squash Samsa
3:30 Beef Samsa (said to be the most traditional option)
5:46 Checking out the Makers Market!
5:58 Dog treats in the shape of tacos lol
6:08 Quilted cards made with scraps
6:16 Working up an appetite while waiting in long lines
7:04 Smash Burger with Melted &amp; Crusty Cheese!
7:56 Smoked Pulled Pork Taco with Crisped Cheese Tortilla
9:06 Bubble Tea: Change Matcha Latte with Boba
10:14 Wood-Fired Steak Pizza with Blue Cheese &amp; Fig
11:53 Our Rankings, Tips, Parking and Other Details
14:38 Outtakes &amp; Driving Scenes
14:59 Cafe time at Narrative Coffee
15:09 My Arts &amp; Crafts Instagram
16:38 DANCE PARTY!!!
â–º Other videos you might like: 
â—‹ BIGGEST NIGHT MARKET in North America: https://youtu.be/85-4R526MDc
â—‹ 48 HOURS IN VANCOUVER ðŸ‡¨ðŸ‡¦ Mega FOOD TOUR in Canada: https://youtu.be/jIsPybP8nME
â—‹ SEATTLE Food Truck Tour ft Egg Noodles, Gyros, Roti, Pies &amp; More: https://youtu.be/kK_rBQsLH2k
ðŸ˜˜ Subscribe to my channel: http://bit.ly/MissMinaYT 
ðŸ‘• Get my shirt: http://bit.ly/MissMinaMerch 
ðŸŽµ Music in this video (affiliate link): https://www.epidemicsound.com/referral/zo01l7 
ðŸŽµ Music in this video (affiliate link): https://artlist.io/artlist-70446/?artlist_aid=MissMina_1195&amp;utm_source=affiliate_p&amp;utm_medium=MissMina_1195&amp;utm_campaign=MissMina_1195 
ðŸŽ¥ MY CAMERA &amp; VLOGGING GEAR: https://www.missmina.co/blog/my-2020-vlogging-gear 
MORE MINA: 
â—‹ Instagram: @missminaoh 
â—‹ TikTok: @missminaoh 
â—‹ Facebook: https://www.facebook.com/missminaoh 
â—‹ Twitter: @missminaoh 
â–º MY KOREA CHANNEL: http://www.youtube.com/sweetandtasty 
â–º MY ARTS &amp; CRAFTS CHANNEL: https://www.youtube.com/c/CreativeChillout</t>
  </si>
  <si>
    <t>['travel', 'food', 'food tour', 'street food', 'seattle', 'washington', 'usa']</t>
  </si>
  <si>
    <t>85-4R526MDc</t>
  </si>
  <si>
    <t>The BIGGEST NIGHT MARKET in North America! FOOD TOUR &amp; Dim Sum</t>
  </si>
  <si>
    <t>The BIGGEST NIGHT MARKET in North America FOOD TOUR Dim Sum</t>
  </si>
  <si>
    <t>2022-08-10 15:19:06+00:00</t>
  </si>
  <si>
    <t>Thank you Birch for sponsoring. VisitÂ http://birchliving.com/missmina to get $400 off your Birch mattress plus two free pillows! #BirchLiving
â–º VIDEO DESCRIPTION: Tonight we take you on a Food Tour of what is said to be the largest night market in North America! Open on summer weekend nights, there are so many yummy things to eat at the Richmond Night Market in BC, Canada. You can also shop, play and enjoy live performances. This night market reminds me so much of the outdoor markets weâ€™ve seen in Asia! The next day, we get coffee and dim sum nearby. All this and more our travel vlog. Please refer to the video chapters below for your convenience :)
â–º VIDEO CHAPTERS &amp; FEATURED DISHES: 
0:00 Intro: Whatâ€™s in this video :)
0:40 The Food Stalls &amp; Food Options
1:17 Roasted Pork Hocks (Oktoberfest Style)
1:29 Fried Chicken Skin with Salty Egg Flavor
1:51 Fried Chicken Bolo Sandwich
4:41 Deep Fried Milk Buns
5:04 Bala Souffles &amp; Cupcakes
5:11 Roasted Bone Marrow
6:45 Hand-washing Stations
7:05 Flying Cup Noodles
8:18 Rice Burger Versus Ramen Burger
8:54 The Market Vibe: Daylight Versus Nighttime
9:10 LOL: Humans Inside Giant Hamster Balls!
9:38 Exiting the Night Market
10:30 Market Info: Admission and Other Tips
11:10 About the Zoom/Express Pass
12:28 How to Pay Vendors
12:58 Wear Comfortable Shoes (and sit when you can)
13:15 About Parking and Getting There
13:49 Our Foodie Faves
14:58 Travel Vlog Continues: After the Night Market
15:21 The Next Day: Coffee and Dim Sum
16:03 Breakfast at Shanghai River Restaurant
16:55 Deep Fried Bean Curd with Mushroom
17:36 Xiao Long Bao (Soup Dumplings)
18:18 Dessert: Sticky Rice with Favors (Mango, Grape, Red Bean)
19:39 The Mall Nearby (love the ceiling!)
19:45 Going Home: Waiting at the Border
20:22 Outtakes &amp; Bonus Footage
21:45 DANCE PARTY!
â–º Other videos you might like: 
â—‹ THAI FLOATING MARKET: https://youtu.be/UmI89TosL-c
â—‹ 48 HOURS IN VANCOUVER: https://youtu.be/jIsPybP8nME
â—‹ 12 HOURS IN SEATTLE: https://youtu.be/_L1eQc0__Iw
ðŸ˜˜ Subscribe to my channel: http://bit.ly/MissMinaYT 
ðŸ‘• Get my shirt: http://bit.ly/MissMinaMerch 
ðŸŽµ Music in this video (affiliate link): https://www.epidemicsound.com/referral/zo01l7 
ðŸŽµ Dance Party Song at the end of video (affiliate link): https://artlist.io/artlist-70446/?artlist_aid=MissMina_1195&amp;utm_source=affiliate_p&amp;utm_medium=MissMina_1195&amp;utm_campaign=MissMina_1195 
ðŸŽ¥ MY CAMERA &amp; VLOGGING GEAR: https://www.missmina.co/blog/my-2020-vlogging-gear 
MORE MINA: 
â—‹ Instagram: @missminaoh 
â—‹ TikTok: @missminaoh 
â—‹ Facebook: https://www.facebook.com/missminaoh 
â—‹ Twitter: @missminaoh 
â–º MY KOREA CHANNEL: http://www.youtube.com/sweetandtasty 
â–º MY ARTS &amp; CRAFTS CHANNEL: https://www.youtube.com/c/CreativeChillout
Note: This video was filmed in July 2022.</t>
  </si>
  <si>
    <t>['travel', 'food', 'night market', 'market tour']</t>
  </si>
  <si>
    <t>jIsPybP8nME</t>
  </si>
  <si>
    <t>48 HOURS IN VANCOUVER ðŸ‡¨ðŸ‡¦ Mega FOOD TOUR in Canada!</t>
  </si>
  <si>
    <t>48 HOURS IN VANCOUVER Mega FOOD TOUR in Canada</t>
  </si>
  <si>
    <t>2022-07-22 18:44:19+00:00</t>
  </si>
  <si>
    <t>Use my code MISSMINA at https://partner.bokksu.com/missmina to get $15 off your first Bokksu Japanese snack box! 
This video is sponsored by Bokksu. We are thrilled to partner up with Bokksu again and travel to Japan through our taste buds! Hope you enjoy your yummy unboxing as much as we did â™¡
â–º VIDEO DESCRIPTION: We have 48 hours in Vancouver and weâ€™re taking you on a MEGA FOOD TOUR! Iâ€™ve always heard that Vancouver has good food, but now we know firsthand that itâ€™s a mega truth. From casual to fancy, there are so many tasty options. We show you where to get thick egg toasts, smores ice cream bars, Korean royal cuisine, crispy croissant sandwiches, artfully prepared dishes and more! 
Vancouverâ€™s food scene is amazing, but remember to save some time for the greenery! As shown in this video, thereâ€™s Stanley Park and the VanDusen Botanical Garden. All this and more our travel vlog. Please refer to the video chapters below for your convenience :)
â–º VIDEO CHAPTERS:
0:00 Intro &amp; Previews
1:02 Driving to Vancouver
1:43 Getting Poutine from Frtiz European Fry House
2:07 Poutine with MTL Smoked Meat
2:37 Poutine with Pulled Pork
3:27 Walking in Downtown Vancouver
3:46 Bread x Butter Cafe
4:09 Torched Wagyu Egg Toast
4:17 Truffle Egg Toast
5:04 Race against the parking meter!
5:21 Cafe Portrait
5:59 Raspberry Brioche from local bakery
6:23 Morton Park &amp; Jolly Sculptures
6:57 Stanley Park
7:49 Dinner at the MacKenzie Room
8:26 Cocktail called â€œWerewolf in Vancouverâ€
9:00 Dish 1: Chicken of the Sea (with sea urchin)
9:38 Dish 2: Cukes of Hazard (leek and cucumber pattern)
10:30 Dish 3: Prince Charming (with Arctic char)
11:15 Dish 4: Collar By Your Name (with pork collar)
11:54 Dish 5: Big Baba with Chantilly Cream
12:57 Day 2: Realities of Travel
13:31 Exploring Granville Island for 8 hours
14:29 Dinner at Botanist near harbor
14:50 A very woodsy cocktail called Council of Trees
15:50 21-Day Dry Aged Duck Breast
16:01 Olive Oil Poached Halibut with Crab Beignet
17:27 Enjoying Artful Moments :)
17:45 The rare bathroom vlog lol
18:12 Vancouverâ€™s Coal Harbor
18:47 Day 3: Breakfast at Le Marche St George
19:21 Coffee Time!
19:56 Smoked Salmon Quiche
20:06 Ham Gruyere Dijon Croissant
23:11 VanDusen Botanical Garden
26:24 Last meal before going home
26:36 Sura Korean Royal Cuisine Restaurant
28:23 Woohooo! Many dishes! Itâ€™s a feast!
32:55 Brief Korean Market Tour
33:16 Mister Artisan Ice Cream
33:31 Creme BrÃ»lÃ©e Ice Cream Sandwich
33:47 Sâ€™mores Ice Cream Bar
35:48 Outtakes &amp; Bonus Footage
40:19 this music and scenery is a mood
41:52 Remember that chicken pot pie from Granville Island?
42:13 More Bokksu Snack Review
47:12 DANCE PARTY!!!
Note: This video was filmed in June 2022. It took a lot of time and energy to make this video (especially the editing phase was very very long lol), so we hope you enjoy it! 
â–º Other videos you might like: 
â—‹ CANADIAN MARKET TOUR of Granville Island: https://youtu.be/qvQyQH-wZVo
â—‹ 24 Hours in Montreal, Canada: https://youtu.be/exlRCJ2TC1k
â—‹ Montreal Market Tour: https://youtu.be/Teq5Mxt0H4w
ðŸ˜˜ Subscribe to my channel: http://bit.ly/MissMinaYT 
ðŸ‘• Get my shirt: http://bit.ly/MissMinaMerch 
ðŸŽµ Music in this video (affiliate link): https://www.epidemicsound.com/referral/zo01l7 
ðŸŽ¥ MY CAMERA &amp; VLOGGING GEAR: https://www.missmina.co/blog/my-2020-vlogging-gear 
MORE MINA: 
â—‹ Instagram: @missminaoh 
â—‹ TikTok: @missminaoh 
â—‹ Facebook: https://www.facebook.com/missminaoh 
â—‹ Twitter: @missminaoh 
â–º MY KOREA CHANNEL: http://www.youtube.com/sweetandtasty 
â–º MY ARTS &amp; CRAFTS CHANNEL: https://www.youtube.com/c/CreativeChillout</t>
  </si>
  <si>
    <t>['travel', 'food', 'food tour', 'vancouver', 'canada', 'poutine']</t>
  </si>
  <si>
    <t>qvQyQH-wZVo</t>
  </si>
  <si>
    <t>CANADIAN MARKET TOUR ðŸ‡¨ðŸ‡¦ Seafood on Granville Island and More!</t>
  </si>
  <si>
    <t>CANADIAN MARKET TOUR Seafood on Granville Island and More</t>
  </si>
  <si>
    <t>2022-07-06 14:48:38+00:00</t>
  </si>
  <si>
    <t>Greetings from Vancouver, Canada! Today we eat around Granville Island and begin the day at the public market. From lobster rolls to pot pies to tostadas to candied salmonâ€¦ thereâ€™s much to savor!
Aside from food, Granville Island is home to an abundance of art and culture. Youâ€™ll find artist studios, art galleries, and more. Those who love nature will enjoy the greenery around Ron Basford Park. I imagine itâ€™ll be a great place to picnic too. For those who love shopping, there are boutiques and plenty of options of a variety of souvenirs. Watch the video for the full island adventure! Feel free to refer to the video highlights below:
â–º VIDEO CHAPTERS &amp; FEATURED FOODS: 
0:00 Whatâ€™s in this video?
0:37 Intro
1:13 Breakfast from Terra Breads
1:31 Coffee from Petit Ami
1:53 Buttermilk Scone with Parmesan &amp; Chive
2:21 Eating the Intensely Blueberry Bread
3:09 Flat White &amp; Drip Coffee
3:29 Another bakery!
3:59 Granville Island Tea Company
4:24 Clam Chowder Pot Pie from A La Mode
5:04 Mommy Oh saves the shell lol
6:37 Walking around Granville Island
7:06 Maiwa: Slow Clothing, Block Print Fabric &amp; more
8:28 Free scraps from Arts Club Carpentry Shop
8:45 Opus: Art Supplies Shop
9:05 My Sketchbook Tour: An Excerpt
9:16 Flights at The Liberty Distillery
11:59 Greenery and Crystal Shop
12:30 Lobster Rolls by The Lobster Man
13:42 Mexican food at Alimentaria Mexicana
14:01 Horchata
14:15 Cold Smoked Salmon Tostada
14:46 Mushroom Tostada with Garlic Aioli
15:30 Caffeine Reload: Espresso on Railspur Alley
15:53 Lovely stroll around Ron Basford Park
16:10 Floating homes
16:26 More Shops &amp; Art Galleries
17:06 A last look at Granville Island Public Market
17:33 Getting snacks from Longliner Seafoods
18:22 Maple Syrup Glazed Salmon Nuggets
18:59 One of the best things we ate today :)
19:07 Double Smoked Sockeye Salmon Sticks
19:58 5PM: Leaving Granville Island
21:17 Outtakes
23:39 DANCE PARTY!
â–º Other videos you might like: 
â—‹ 24 Hours in Montreal: https://youtu.be/exlRCJ2TC1k
â—‹ Canadian Market Tour in Montreal: https://youtu.be/Teq5Mxt0H4w
â—‹ 12 Hours in Seattle: https://youtu.be/_L1eQc0__Iw
â—‹ Indian Food Tour in Greater Seattle (Part 2): https://youtu.be/ouyVQtnS2_c
â—‹ Japanese Market Tour in Greater Seattle: https://youtu.be/3Zb2L4wu4LM
â—‹ Fairytale Cottage Tour in PNW: https://youtu.be/Wt76abmRfEY
â—‹ Coastal Foraging: Digging Razor Clams: https://youtu.be/SaiRJnh8SY8
Note: This video was filmed in early June 2022. 
ðŸ˜˜ Subscribe to my channel: http://bit.ly/MissMinaYT 
ðŸ‘• Get my shirt: http://bit.ly/MissMinaMerch 
ðŸŽµ Dance party song from (affiliate link): https://artlist.io/artlist-70446/?artlist_aid=MissMina_1195&amp;utm_source=affiliate_p&amp;utm_medium=MissMina_1195&amp;utm_campaign=MissMina_1195
ðŸŽµ All other songs in this video (affiliate link): https://www.epidemicsound.com/referral/zo01l7  
ðŸŽ¥ MY CAMERA &amp; VLOGGING GEAR: https://www.missmina.co/blog/my-2020-vlogging-gear 
MORE MINA: 
â—‹ Instagram: @missminaoh 
â—‹ TikTok: @missminaoh 
â—‹ Facebook: https://www.facebook.com/missminaoh 
â—‹ Twitter: @missminaoh 
â–º MY KOREA CHANNEL: http://www.youtube.com/sweetandtasty 
â–º MY ARTS &amp; CRAFTS CHANNEL: https://www.youtube.com/c/CreativeChillout</t>
  </si>
  <si>
    <t>['travel', 'food', 'market tour', 'market', 'vancouver', 'food tour']</t>
  </si>
  <si>
    <t>nYKYArjiKjE</t>
  </si>
  <si>
    <t>OUR ISLAND TRIP (last minute travel vlog)</t>
  </si>
  <si>
    <t>OUR ISLAND TRIP last minute travel vlog</t>
  </si>
  <si>
    <t>2022-06-23 17:18:57+00:00</t>
  </si>
  <si>
    <t>Today we go on a day trip to the islands! We explore Whidbey Island and drive through others. I filmed at Whidbey before, but weâ€™re checking out new spots this time. We savor pastries at a local bakery located right next to a coffee roaster! We also soak in the blossoms at Meerkerk Gardens and stroll through a forest. 
Then for lunch, we try a restaurant that feels like itâ€™s in the middle of nowhere. Unexpectedly really yummy food! Across the street is Fort Casey State Park, where we walk through abandoned forts. We wrap up the day with ice cream at a farm and drive through Deception Pass State Park. Watch the video for the full island tour! 
â–º VIDEO CHAPTERS: 
0:00 Sneak Peeks: Whatâ€™s in this video?
00:48 Intro
1:23 Taking the Ferry: from Mukilteo to Clinton
1:50 Seabiscuit Bakery: Pastries Galore!
3:40 Our Breakfast Selection
4:52 Walking around the Bakery
5:08 Spontaneous Coffee Roaster Tour
6:25 Meerkerk Gardens for Rhododendrons
7:27 Forest and Trails
8:30 To the Nursery
9:28 Magical â€œsecretâ€ spot :)
11:03 Off to Lunch next to Coupeville Ferry Terminal
12:02 Nemo and Dory?
12:21 Spicy Grilled Chicken Sandwich
12:35 Cedar Planked Alaskan Sockeye Salmon
13:27 Local Treats: Cookies, Ice Cream &amp; More!
13:48 Fort Casey State Park
16:06 Whidbey Farm &amp; Market
16:35 Ice Cream by Lopez Island Creamery
17:38 Deception Pass State Park
18:37 Trying the Amazing Meringue!
19:55 Outtakes
22:12 DANCE PARTY!!!
Note: This video was filmed in the end of May 2022. 
â–º Other videos you might like: 
â—‹ FILIPINO ISLAND EXPLORATION: https://youtu.be/8d6ZOa8SJto
â—‹ TINY HOUSE TOUR (Whidbey Island): https://youtu.be/wSVW9I3uDhI 
â—‹ Traveling Alone Again (Whidbey Island): https://youtu.be/G-omJI4fPxI 
â—‹ COASTAL FORAGING (Seaweed &amp; Butter Clams): https://youtu.be/JMa6x1NVKG0 
â—‹ CATCH &amp; COOK on Lopez Island (Dungeness Crabs): https://youtu.be/UThzG7Uihw0 
â—‹ Lopez Island Tour: https://youtu.be/uiIb3gG6XYM
ðŸ˜˜ Subscribe to my channel: http://bit.ly/MissMinaYT 
ðŸ‘• Get my shirt: http://bit.ly/MissMinaMerch 
ðŸŽµ Music in this video (affiliate link): https://www.epidemicsound.com/referral/zo01l7 
ðŸŽ¥ MY CAMERA &amp; VLOGGING GEAR: https://www.missmina.co/blog/my-2020-vlogging-gear 
MORE MINA: 
â—‹ Instagram: @missminaoh 
â—‹ TikTok: @missminaoh 
â—‹ Facebook: https://www.facebook.com/missminaoh 
â—‹ Twitter: @missminaoh 
â–º MY KOREA CHANNEL: http://www.youtube.com/sweetandtasty 
â–º MY ARTS &amp; CRAFTS CHANNEL: https://www.youtube.com/c/CreativeChillout</t>
  </si>
  <si>
    <t>['travel', 'food', 'island', 'seattle', 'pnw', 'whidbey']</t>
  </si>
  <si>
    <t>_L1eQc0__Iw</t>
  </si>
  <si>
    <t>12 HOURS IN SEATTLE âœˆï¸ What to Eat &amp; Do on a Layover!</t>
  </si>
  <si>
    <t>12 HOURS IN SEATTLE What to Eat Do on a Layover</t>
  </si>
  <si>
    <t>2022-05-26 18:57:01+00:00</t>
  </si>
  <si>
    <t>Use my code MISSMINA at https://partner.bokksu.com/missmina to get $15 off your first Bokksu Japanese snack box!
This video is sponsored by Bokksu. We are thrilled to partner up with Bokksu again and travel to Japan through our taste buds! Hope you enjoy your yummy unboxing as much as we have â™¡ 
â–º VIDEO DESCRIPTION: For the next 12 hours, we show you what to eat and do in Seattle. While we mention popular recommendations, we take you to different areas to give you a wider taste of the city. All the places we show are accessible by public transit and some walking. Whether you have a 12-hour layover or a couple days, we hope this video helps you create an itinerary filled with delicious food and wonderful memories! Please refer to the video chapters below for your convenience :)
â–º VIDEO CHAPTERS + FEATURED DISHES: 
0:00 Sneak peek of whatâ€™s in this video!
0:34 Intro
1:15 Chinatown-International District
1:38 Breakfast: Dim Sum (dumplings, rolls and tarts)
4:43 What if you want a to-go snack instead? 
5:44 Waterfall Garden Park
6:07 Egg Tart from Dim Sum King
6:25 Peanut Mochi with Coconut
7:16 Coffee &amp; Tea Time at London Plane
9:36 Walking around Pioneer Square
9:56 Arundel Books
10:06 How to Ride the Light Rail
12:06 The Seattle Waterfront
12:36 Seattle Antiques Market
13:16 Pike Street Hill Climb (meet the stairs!)
13:36 Rachel the Piggy Bank at Pike Place Market
13:50 Emmett Watsonâ€™s Oyster Bar
14:43 Dozen Raw Oysters
15:26 New England Clam Chowder
15:53 Fish &amp; Chips
16:46 What I like to do with oyster shellsâ€¦
17:03 Walking around Pike Place Market
17:36 The Everything Store
17:55 The Antique Touch
18:28 The shop I was looking for: Our Fabric Stash
19:01 Restaurants at Pike Place
19:12 Tea Time at Storyville Coffee
19:24 Walking up Pike Street for 30 minutes
19:33 Cocktails at Oddfellows Cafe &amp; Bar
20:14 Elliott Bay Book Co.
20:22 Cal Anderson Park
20:31 Another restaurant: Terra Plata
20:54 Riding the Bus (we meant to get on the streetcar lol)
21:51 Dinner at Itsumono
22:07 Kim-Cheese Burger
22:22 Saimin (Hawaiian style noodles)
23:41 Loco Moco Scotch Egg
24:37 Things to consider when traveling
25:07 Outro
26:45 Ethiopian Food in Capitol Hill
27:10 More Bokksu Snack Tasting
30:52 DANCE PARTY!!!
Note: This video was filmed in May 2022. 
â–º Other videos you might like: 
â—‹ 24 Hours in Seattle (ft Pike Place Market): https://youtu.be/DwU-y7JfTXI
â—‹ Seattle Food &amp; Travel playlist: https://youtube.com/playlist?list=PLkrsEPn1nU_VgQ0O5m4NZQ9Jkduua22DO
â—‹ NYC Noodles &amp; Pizza (Chelsea Market Tour): https://youtu.be/mNz8Z3Z1zpE
â—‹ Titanic Survivors Stayed At This NYC Hotel: https://youtu.be/cLZ_2fxJRF8
ðŸ˜˜ Subscribe to my channel: http://bit.ly/MissMinaYT 
ðŸ‘• Get my shirt: http://bit.ly/MissMinaMerch 
ðŸŽµ Music in this video (affiliate link): https://www.epidemicsound.com/referral/zo01l7 
ðŸŽ¥ MY CAMERA &amp; VLOGGING GEAR: https://www.missmina.co/blog/my-2020-vlogging-gear 
MORE MINA: 
â—‹ Instagram: @missminaoh 
â—‹ TikTok: @missminaoh 
â—‹ Facebook: https://www.facebook.com/missminaoh 
â—‹ Twitter: @missminaoh 
â–º MY KOREA CHANNEL: http://www.youtube.com/sweetandtasty 
â–º MY ARTS &amp; CRAFTS CHANNEL: https://www.youtube.com/c/CreativeChillout</t>
  </si>
  <si>
    <t>['travel', 'food', 'seattle', 'food tour', 'dimsum']</t>
  </si>
  <si>
    <t>8Q8u3RXki2E</t>
  </si>
  <si>
    <t>Growing BLUE &amp; GOLDEN OYSTER MUSHROOMS at Home - Episode 4</t>
  </si>
  <si>
    <t>Growing BLUE GOLDEN OYSTER MUSHROOMS at Home Episode 4</t>
  </si>
  <si>
    <t>2022-05-04 16:51:45+00:00</t>
  </si>
  <si>
    <t>Use my code MISSMINA to get 10% off your order on North Sporeâ€™s website: https://northspore.com/?rfsn=6396863.985b0a&amp;utm_source=refersion&amp;utm_medium=affiliate&amp;utm_campaign=6396863.985b0a
North Sporeâ€™s YouTube: https://www.youtube.com/c/NorthSpore 
Prepping for More Flushes: https://www.youtube.com/watch?v=HObUF392MhU
â–º VIDEO DESCRIPTION: In this episode of â€œGrowing Mushrooms at Home,â€ we grow Golden Oyster Mushrooms, Blue Oyster Mushrooms and Lionâ€™s Mane! We also cook and eat them. Each type of mushroom has a different delicious flavor :) And since we have abundant harvests, we dry/store some batches to enjoy later on this year. Watch the full video and join in on the dance party at the end!
â–º VIDEO CHAPTERS:
0:00 Intro 
1:21 Prepping the Mushroom Grow Kits
1:51 What can happen if you wait too long lol
4:52 Prepping for Second Flush
5:08 Days 8-10 after prepping grow kits
5:25 Day 13 after prepping grow kits
6:53 Day 14 after prepping grow kits
7:36 When to harvest mushrooms?
7:59 Harvesting Blue Oyster Mushrooms (Kit 1 of 2)
9:50 Cooking Blue Oyster Mushrooms
10:26 Eating Blue Oysters with Mommy Oh
10:52 Day 15 after prepping grow kits
11:58 Cooking Golden Oyster Mushrooms
13:12 Eating Golden Oyster Mushrooms for the First Time
13:46 Lionâ€™s Mane growing longer â€œhairsâ€!
14:02 Making a Humidity Tent
15:31 Day 18 after prepping grow kits
16:35 Harvesting Lionâ€™s Mane (Kit 1 of 2)
17:40 Cooking &amp; Eating Lionâ€™s Mane Mushrooms
18:51 Day 20: Drying Lionâ€™s Mane Mushrooms (Kit 2 of 2)
20:01 Drying Blue Oyster Mushrooms (Kit 2 of 2)
20:50 Day 26: Checking the Dried Mushrooms
23:09 Bonus &amp; Outtakes
23:11 Day 33: Second Flushes!
23:43 I want to be like these golden oyster mushrooms
24:01 Mommy Oh dries mushrooms, ginger and more
24:21 Mushrooms found on my nature walks :)
25:15 DANCE PARTY!
Note: Thanks to North Spore for sponsoring this video. I've used their grow kits before and am thrilled to partner up them! This video was filmed in April 2022. 
â–º Other videos you might like: 
â—‹ Growing Mushrooms at Home (Episode 1): https://youtu.be/RR6OfcN1LY8 
â—‹ Growing &amp; Eating Reishi Mushroom (Ep 2): https://youtu.be/gVhLd-kBQ5k 
â—‹ Growing &amp; Eating Cordyceps (Ep 3): https://youtu.be/aB_uWcSxtG8 
ðŸ˜˜ Subscribe to my channel: http://bit.ly/MissMinaYT 
ðŸ‘• Get my shirt: http://bit.ly/MissMinaMerch 
ðŸŽµ Music in this video (affiliate link): https://www.epidemicsound.com/referral/zo01l7 
ðŸŽ¥ MY CAMERA &amp; VLOGGING GEAR: https://www.missmina.co/blog/my-2020-vlogging-gear 
MORE MINA: 
â—‹ Instagram: @missminaoh 
â—‹ TikTok: @missminaoh 
â—‹ Facebook: https://www.facebook.com/missminaoh 
â—‹ Twitter: @missminaoh 
â–º MY KOREA CHANNEL: http://www.youtube.com/sweetandtasty 
â–º MY ARTS &amp; CRAFTS CHANNEL: https://www.youtube.com/c/CreativeChillout</t>
  </si>
  <si>
    <t>['food', 'mushrooms', 'growing mushrooms', 'garden', 'home']</t>
  </si>
  <si>
    <t>rvJ5cYc6hWs</t>
  </si>
  <si>
    <t>TRYING THAI SNACKS ðŸ”¥ ft Spicy Chili Peppers, Fish Skin with Salted Egg &amp; More!</t>
  </si>
  <si>
    <t>TRYING THAI SNACKS ft Spicy Chili Peppers Fish Skin with Salted Egg More</t>
  </si>
  <si>
    <t>2022-04-20 19:33:18+00:00</t>
  </si>
  <si>
    <t>Today we travel to Thailand through our taste buds! Some of the Thai snacks we try include: Traditional Lotus Flower Cookies, Super Spicy Dried Chili Peppers with Tom Yum Flavor, Fish Skin with Salted Egg Powder and more! Whatâ€™s our favorite? Watch to find out :)
VIDEO CHAPTERS: 
0:00 Intro
0:16 Roller Corn (Paprika Flavor)
1:20 Corny Cones with Seaweed
2:43 Fish Skin with Salted Egg Powder
3:21 Dok Jok (Traditional Thai Dessert)
4:09 Khao Tan (Crispy Thai Rice Cakes with Watermelon)
5:02 Tamarind Candy
6:12 Super Spicy Dried Chili Peppers (Tom Yum Flavor)
7:58 Canned Red Curry Fried Sardines
8:44 Preserved Star Gooseberry
11:05 Outtakes
11:42 Brief Market Tour
Note: Most of this video was filmed in February 2022. Because we filmed on a green screen, the green color on the snacks happened to become invisible or reduced. I was trying to revive them in editing, but it was taking a very long time to do so since we move the green snacks around. Please refer to the video clips for accurate coloring of snack packages :)
â–¼â–¼â–¼â–¼â–¼ 
Other videos you might like: 
â—‹ Indian Food Tour: https://youtu.be/SLfPTxP7fbw
â—‹ Thai Floating Market Tour: https://youtu.be/UmI89TosL-c
â—‹ Korean Fried Chicken Tour: https://youtu.be/DxDBEgEeIGg
ðŸ˜˜ Subscribe to my channel: http://bit.ly/MissMinaYT 
ðŸ‘• Get my shirt: http://bit.ly/MissMinaMerch 
ðŸŽµ Music in this video (affiliate link): https://bit.ly/3ougD6l 
ðŸŽ¥ MY CAMERA &amp; VLOGGING GEAR: https://www.missmina.co/blog/my-2020-vlogging-gear 
MORE MINA: 
â—‹ Instagram: @missminaoh 
â—‹ TikTok: @missminaoh 
â—‹ Facebook: https://www.facebook.com/missminaoh 
â—‹ Twitter: @missminaoh 
â–º MY ARTS &amp; CRAFTS INSTAGRAM: @creativechillout
â–º MY ARTS &amp; CRAFTS CHANNEL: https://www.youtube.com/c/CreativeChillout
â–º MY KOREA CHANNEL: http://www.youtube.com/sweetandtasty</t>
  </si>
  <si>
    <t>['travel', 'food', 'thai food', 'snacks', 'snack review', 'trying snacks', 'taste test']</t>
  </si>
  <si>
    <t>SLfPTxP7fbw</t>
  </si>
  <si>
    <t>INDIAN PIZZA, Butter Chicken, Thali, Pancakes &amp; More! INDIAN FOOD TOUR in Greater Seattle (Part 3)</t>
  </si>
  <si>
    <t>INDIAN PIZZA Butter Chicken Thali Pancakes More INDIAN FOOD TOUR in Greater Seattle Part 3</t>
  </si>
  <si>
    <t>2022-03-28 15:04:38+00:00</t>
  </si>
  <si>
    <t>Use my code MISSMINA30 and head over to https://cometeer.com and save 30% (plus free shipping!) on your first order
â–º VIDEO DESCRIPTION: There is so much Indian food in Greater Seattle! This week we discover a place that sells 15 types of Indian style pizza and check out restaurants weâ€™ve never been to. We begin the day at a family-owned restaurant in Bellevue that sells Punjabi dishes. 
Then we take a leisure stroll at the UW Quad where cherry blossoms are near its peak. Continuing our digestive break, we go on a nature walk at Ravenna Park, which has extra special moments (mossy trees, bridges, and a super uphill climb on a side trail). 
For dinner we dine at a restaurant that serves contemporary Indian cuisine. They have dishes inspired by street food and royal recipes from Maharaja Palaces. All this and more in Part 3 of this Indian Food Tour :)
â–º VIDEO CHAPTERS + FEATURED DISHES: 
0:00 Intro
2:50 Lunch in Bellevue: Desk Tadka
3:28 Pakora Curry
4:22 Chole Batura (chickpea curry &amp; puffy fried bread)
5:39 Pickled Vegetables
5:53 Thali with Butter Naan (various curries)
7:13 Lachha Paratha (whole wheat bread)
8:02 Kheer (pudding with basmati rice)
8:16 Gulab Jamun (fried balls soaked in syrup)
9:21 Cherry Blossoms at UW (University of Washington)
9:48 Gargoyle Shop at U-District
10:16 Nature walk at Ravenna Park
11:22 Dinner in Seattle (near UW)
11:59 Green Pea Soup with Mini Goat Cheese Kulcha
12.29 Aam Shake with mango, ice cream, pistachio, rose petals
13:03 Papadi Chaat (masala potato, cracker, chutney, sev)
13:54 Tiffin Box with Kosha Mangsho, Daal, Pulao &amp; Salad
14:13 Cheese Kulcha with Chili Flakes &amp; Tomato Chutney
15:59 Dessert: Malpua Rabri (Pancakes in Milk Pudding &amp; Rose Water)
16:41 Three Days Later: Indian Pizza in Everett
17:13 Butter Chicken Pizza
18:48 Outtakes
21:10 DANCE PARTY!!!
Watch the whole â€œIndian Food Tour in Greater Seattleâ€ series here: https://www.youtube.com/watch?v=LE5nCFPSGDQ&amp;list=PLkrsEPn1nU_UPhGO8X2tzCRBjU8bmEadE
Note: Thanks to Cometeer for sponsoring this video! This food tour was filmed in March 2022. 
â–º Other videos you might like: 
â—‹ Japanese Food Tour in Seattle (Part 1): https://youtu.be/3AXUUFpD4U0
â—‹ Korean Fried Chicken Tour: https://youtu.be/DxDBEgEeIGg
â—‹ Italian Food Tour in Greater Seattle: https://youtu.be/OWtkr25yaJY
ðŸ˜˜ Subscribe to my channel: http://bit.ly/MissMinaYT 
ðŸ‘• Get my shirt: http://bit.ly/MissMinaMerch 
ðŸŽµ Music in this video (affiliate link): https://www.epidemicsound.com/referral/zo01l7 
ðŸŽ¥ MY CAMERA &amp; VLOGGING GEAR: https://www.missmina.co/blog/my-2020-vlogging-gear 
MORE MINA: 
â—‹ Instagram: @missminaoh 
â—‹ TikTok: @missminaoh 
â—‹ Facebook: https://www.facebook.com/missminaoh 
â—‹ Twitter: @missminaoh 
â–º MY KOREA CHANNEL: http://www.youtube.com/sweetandtasty 
â–º MY ARTS &amp; CRAFTS CHANNEL: https://www.youtube.com/c/CreativeChillout</t>
  </si>
  <si>
    <t>['travel', 'food', 'indian food', 'food tour', 'seattle', 'pizza']</t>
  </si>
  <si>
    <t>3AXUUFpD4U0</t>
  </si>
  <si>
    <t>Curry Katsu Udon Noodles, Luxury Sashimi Box &amp; More! JAPANESE FOOD TOUR in Seattle (Part 1)</t>
  </si>
  <si>
    <t>Curry Katsu Udon Noodles Luxury Sashimi Box More JAPANESE FOOD TOUR in Seattle Part 1</t>
  </si>
  <si>
    <t>2022-03-16 15:35:03+00:00</t>
  </si>
  <si>
    <t>Use my code MISSMINA10 and link: https://bit.ly/missminaBKMar22 to get 10% off (save up to $47!) your own authentic Japanese subscription from Bokksu! Don't miss out on this amazing snack-journey through Japan!
â–º ABOUT THIS VIDEO: Today we go on a Japanese Food Tour in Seattle, specifically around the University District (itâ€™s the area around the University of Washington which locals call â€œU-Dubâ€). For lunch we check out a udon noodle shop that includes a tempura bar. 
Then we stroll down â€œThe Aveâ€ (University Way), which has tons of places to eat and vintage/secondhand shops. We also stop by a user bookstore open since the 1970s and go on a nature walk around the Union Bay Natural Area. 
For dinner we try various seafood at a Japanese restaurant which some say has the best sushi in town. Hope you enjoy this video. Itâ€™s the official part 1 of the â€œJapanese Food Tour around Seattleâ€ series! Scroll down for the video highlights and featured foods :)
Note: Thanks to Bokksu for sponsoring this video! This video was filmed in March 2022. 
â–º VIDEO HIGHLIGHTS &amp; FEATURED DISHES:
0:00 Intro &amp; Preview
0:41 Hello Darlings!
3:15 Udon Noodle Shop
4:01 Niku Udon with Sukyaki Beef
4:16 Katsu Curry Udon with Optional Seaweed
6:15 Takoyaki
6:48 Kaboacha Squash Tempura
7:18 Potato Croquette
7:42 Cafe Time
8:11 Vintage &amp; Secondhand Shops
8:59 Used Bookstore - open since 1970s
9:26 Nature Walk at Union Bay Natural Area
10:19 Japanese Dinner in U-District
11:00 Appetizer: Mentaiko Potato
11:18 Negmina Yakitori (Chicken Thigh Skewers) 
11:51 Chawanmushi (Steamed Custard with Ikulea &amp; Uni)
12:31 Luxury Jewel Box of Sashimi
16:33 Spicy Salmon Oshizushi
17:34 More Bokksu Snack Review
19:59 DANCE PARTY!
â–º Other videos you might like: 
â—‹ Indian Food Tour (Part 1): https://youtu.be/ouyVQtnS2_c
â—‹ Japanese Market Tour in Greater Seattle: https://youtu.be/3Zb2L4wu4LM
â—‹ Korean Fried Chicken Tour: https://youtu.be/DxDBEgEeIGg
ðŸ˜˜ Subscribe to my channel: http://bit.ly/MissMinaYT 
ðŸ‘• Get my shirt: http://bit.ly/MissMinaMerch 
ðŸŽµ Music in this video (affiliate link): https://www.epidemicsound.com/referral/zo01l7 
ðŸŽ¥ MY CAMERA &amp; VLOGGING GEAR: https://www.missmina.co/blog/my-2020-vlogging-gear 
MORE MINA: 
â—‹ Instagram: @missminaoh 
â—‹ TikTok: @missminaoh 
â—‹ Facebook: https://www.facebook.com/missminaoh 
â—‹ Twitter: @missminaoh 
â–º MY KOREA CHANNEL: http://www.youtube.com/sweetandtasty 
â–º MY ARTS &amp; CRAFTS CHANNEL: https://www.youtube.com/c/CreativeChillout</t>
  </si>
  <si>
    <t>['travel', 'food', 'japanese food tour', 'food tour', 'noodles', 'japanese food', 'seafood']</t>
  </si>
  <si>
    <t>ouyVQtnS2_c</t>
  </si>
  <si>
    <t>Mega Dosa, Dum Biryani &amp; more! INDIAN FOOD TOUR in Greater Seattle (Part 2)</t>
  </si>
  <si>
    <t>Mega Dosa Dum Biryani more INDIAN FOOD TOUR in Greater Seattle Part 2</t>
  </si>
  <si>
    <t>2022-02-24 22:08:41+00:00</t>
  </si>
  <si>
    <t>Today we go on an Indian Food Tour in Greater Seattle! Last time we explored the Indian cuisine around Seattle. This time weâ€™re checking out some spots in Issaquah, Kirkland and Bothell. Weâ€™re no Indian food experts, but we are food adventurers and I studied each restaurantâ€™s menu and reviews extensively to ensure we order the yummiest dishes :)
We also pick up Indian snacks at a local Indian grocery shop called Maurya (it has a restaurant too!). Then we take a digestive walk at Juanita Beach Park and the Old Market Street Trail. Hope we can travel again to Indian someday soon, but for now we experience Indian food and culture in Washington State. We wish you enjoy this video! For those whoâ€™d like to get a preview, scroll down for video chapters and list of featured foods. 
Watch Part 1 of the Indian Food Tour in Seattle here: https://youtu.be/LE5nCFPSGDQ
VIDEO CHAPTERS: 
0:00 Intro &amp; Preview
0:31 Indian Food in Issaquah
0:50 Balti Gosht &amp; Dum Biryani
3:06 Joy of Naan
4:37 Dessert: Gulab Jamun
5:08 Mini Indian Grocery Tour: Getting Snacks
6:00 Walking at Juanita Beach Park
7:00 Old Market Street Trail
7:32 MUSHROOM SIGHTING!
7:42 Indian Dinner in Kirkland (Kerala Cuisine)
8:06 Pistachio Rosewater Lassi
8:18 Chakka Thoran Dosa (Jackfruit Filling)
9:18 Nalla Milagu Chicken Curry with Malabar Parotta
11:06 Chettinad Cuisine in Bothell
11:24 Sakkarai Pongal
11:40 Mega Masala Dosa
13:31 Masala Uttapam
14:07 Chicken Chettinad with Malabar Paratha
15:10 Masala Chai and Pouring Madras Coffee
18:11 Hindu Temple &amp; Cultural Center
18:34 Trying Indian Snacks
22:35 Unlimited Thali Lunch in Issaquah
23:55 Bonus Footage &amp; Outtakes
FEATURED FOODS:
- Chicken Chettinad
- Mega Masala Dosa
- Gulab Jamun
- Thali
- Masala Uttapam
- Chakka Thoran Dosa (Jackfruit Dosa)
- Nalla Milagu Chicken Curry
- Malabar Parotta/Paratha
- Chakka Ela Ada
- Pistachio Rosewater Lassi
- Sakkarai Pongal
- Masala Chai
- Madras Coffee
- Dum Biryani
- Balti Gosht
- Naan
Note: This video was filmed in January and February 2022. 
â–¼â–¼â–¼â–¼â–¼ 
Other videos you might like: 
â—‹ Indian Food Tour (Part 1): https://youtu.be/LE5nCFPSGDQ
â—‹ Korean Fried Chicken Tour in Greater Seattle: https://youtu.be/DxDBEgEeIGg
â—‹ Japanese Market Tour in Greater Seattle: https://youtu.be/3Zb2L4wu4LM
ðŸ˜˜ Subscribe to my channel: http://bit.ly/MissMinaYT 
ðŸ‘• Get my shirt: http://bit.ly/MissMinaMerch 
ðŸŽµ Music in this video (affiliate link): https://bit.ly/3ougD6l 
ðŸŽ¥ MY CAMERA &amp; VLOGGING GEAR: https://www.missmina.co/blog/my-2020-vlogging-gear 
MORE MINA: 
â—‹ Instagram: @missminaoh 
â—‹ TikTok: @missminaoh 
â—‹ Facebook: https://www.facebook.com/missminaoh 
â—‹ Twitter: @missminaoh 
â–º MY ARTS &amp; CRAFTS INSTAGRAM: @creativechillout
â–º MY ARTS &amp; CRAFTS CHANNEL: https://www.youtube.com/c/CreativeChillout
â–º MY KOREA CHANNEL: http://www.youtube.com/sweetandtasty</t>
  </si>
  <si>
    <t>['travel', 'food', 'indian food', 'food tour', 'seattle']</t>
  </si>
  <si>
    <t>LE5nCFPSGDQ</t>
  </si>
  <si>
    <t>INDIAN FOOD TOUR in Seattle (Part 1)</t>
  </si>
  <si>
    <t>INDIAN FOOD TOUR in Seattle Part 1</t>
  </si>
  <si>
    <t>2022-02-06 15:58:33+00:00</t>
  </si>
  <si>
    <t>Today we go on an Indian Food Tour in Seattle, Washington! There are quite a number of Indian restaurants in Greater Seattle. In Part 1 (this video), we check out two spots in and near Downtown Seattle. So many yummy dishes. Stay tuned for Part 2 where we continue the Indian food adventure! Look below for featured food and video chapters :)
VIDEO CHAPTERS: 
0:00 Intro &amp; Preview
0:38 Takeout from Lassi &amp; Spice
1:11 Setting up to eat in the car
1:58 The dishes &amp; brief explanation
3:26 Letâ€™s eat poha, update, samosa and more!
8:02 Walking at Louisa Boren Lookout
8:26 Nature time at Interlaken Park
9:06 Hang out at gastropub
9:41 Indian dinner at Nirmalâ€™s
10:05 Complimentary snack: Papadam
11:34 Trying the Hara Bara Tiki (fritters)
13:12 The Dungeness Crab Curry arrives
15:58 Dessert: letâ€™s get Chikoo Ice Cream!
18:16 Stay tuned for Part 2
19:07 Outtakes
19:55 Dance Party
FEATURED FOOD:
+ Upma
+ Poha
+ Samosa
+ Vada Pav
+ Salt Lassi
+ Rain Delay Old Fashion
+ Dungeness Crab Curry
+ Hara Bara Tikki
+ Chikoo Ice Cream &amp; Chocolate Cake
Note: This video was filmed in January 2022. Currently we are not traveling internationally at this time due to the pandemic. In the meantime, hope you enjoy the local adventures :) 
â–¼â–¼â–¼â–¼â–¼ 
Other videos you might like: 
â—‹ INDIAN FOOD MARKET in New Delhi: https://youtu.be/y2DhTA9V1g0
â—‹ THAI FLOATING MARKET TOUR ft Street Food: https://youtu.be/UmI89TosL-c
â—‹ KOREAN FRIED CHICKEN TOUR in Greater Seattle: https://youtu.be/DxDBEgEeIGg
ðŸ˜˜ Subscribe to my channel: http://bit.ly/MissMinaYT 
ðŸ‘• Get my shirt: http://bit.ly/MissMinaMerch 
ðŸŽµ Music in this video (affiliate link): https://bit.ly/3ougD6l 
ðŸŽ¥ MY CAMERA &amp; VLOGGING GEAR: https://www.missmina.co/blog/my-2020-vlogging-gear 
MORE MINA: 
â—‹ Instagram: @missminaoh 
â—‹ TikTok: @missminaoh 
â—‹ Facebook: https://www.facebook.com/missminaoh 
â—‹ Twitter: @missminaoh 
â–º MY KOREA CHANNEL: http://www.youtube.com/sweetandtasty 
â–º MY ARTS &amp; CRAFTS CHANNEL: https://www.youtube.com/c/CreativeChillout</t>
  </si>
  <si>
    <t>aB_uWcSxtG8</t>
  </si>
  <si>
    <t>GROWING CORDYCEPS MUSHROOMS at Home! Episode 3</t>
  </si>
  <si>
    <t>GROWING CORDYCEPS MUSHROOMS at Home Episode 3</t>
  </si>
  <si>
    <t>2022-01-25 19:03:47+00:00</t>
  </si>
  <si>
    <t>So excited to show you how the Cordyceps Militaris grew! Said to be medicinal mushrooms, oh you bet we eat them. Took some patience to harvest as these guys took 50-60 days to grow at home, but was fun to watch them get taller and taller. Donâ€™t worry. This is not the fictional cordyceps strain in â€œThe Last of Usâ€ video game. Did you know there are over 400 species of Cordyceps? Cordyceps Militaris is just one of those species. Watch the video to witness the full growing process :)
To watch other episodes of "Growing Mushrooms at Home," check out my playlist here: https://www.youtube.com/watch?v=RR6OfcN1LY8&amp;list=PLkrsEPn1nU_X0NVUseazrBx5M7k6cT5X3&amp;index=1
VIDEO CHAPTERS: 
0:00 Intro 
0:17 Quick Cordyceps Facts
0:59 Day 1: Prepping the Grow Kit
4:11 Day 7: After Sitting in the Dark
5:07 Day 23: Became Orange!
5:17 Day 36: Getting Tall!
5:25 Day 52: Time to Harvest
6:30 WOW! HELLO!!!
6:46 Plucking &amp; Cooking
7:16 Eating with Mommy Oh
8:21 Outtakes
8:43 Green Screen BTS
9:16 Korean Pancakes on the pan
9:51 Dance Party with the Fun-Guy (fungi)
Where I got my cordyceps militaris grow kit: https://bit.ly/cordycepsmilitariskit
Stamets 7 (mushroom mycelium powder): https://amzn.to/3r1LtYx
â€œMudwaterâ€ powder: https://bit.ly/mushroompowder
Note: The growing process was filmed in 2020. The green screen parts are filmed in January 2021. This is NOT a sponsored video. 
â–¼â–¼â–¼â–¼â–¼ 
Other videos you might like: 
â—‹ "Growing Mushrooms at Home" video (episode 1): https://youtu.be/RR6OfcN1LY8 
â—‹ GROWING REISHI MUSHROOMS at Home &amp; Making Tea With Them! Episode 2: https://youtu.be/gVhLd-kBQ5k 
â—‹ We Found Edible Mushrooms!: https://youtu.be/4IUnw-d88Jw
ðŸ˜˜ Subscribe to my channel: http://bit.ly/MissMinaYT 
ðŸ‘• Get my shirt: http://bit.ly/MissMinaMerch 
ðŸŽµ Music in this video (affiliate link): https://artlist.io/Mina-1579506
ðŸŽ¥ MY CAMERA &amp; VLOGGING GEAR: https://www.missmina.co/blog/my-2020-vlogging-gear 
MORE MINA: 
â—‹ Instagram: @missminaoh 
â—‹ TikTok: @missminaoh 
â—‹ Facebook: https://www.facebook.com/missminaoh 
â—‹ Twitter: @missminaoh 
â–º MY KOREA CHANNEL: http://www.youtube.com/sweetandtasty 
â–º MY ARTS &amp; CRAFTS CHANNEL: https://www.youtube.com/c/CreativeChillout</t>
  </si>
  <si>
    <t>['food', 'mushroom', 'cordyceps', 'growing mushrooms', 'last of us']</t>
  </si>
  <si>
    <t>8KcsqC-IkPM</t>
  </si>
  <si>
    <t>Dining Alone in Washington, Episode 1 #Shorts</t>
  </si>
  <si>
    <t>Dining Alone in Washington Episode 1 Shorts</t>
  </si>
  <si>
    <t>2022-01-18 17:11:36+00:00</t>
  </si>
  <si>
    <t>Because even when I'm in a relationship, I need to set aside time for myself :) Also my loved ones are not always available to hang out when I have random pockets of free time, so I just hang out with myself hehe. 
One of my 2022 goals is to explore more of Washington State, thus sharing some places with you in this new series. Not sure how many episodes of "Dining Alone" I'll end up creating. In the meantime, hope my Shorts give you some ideas on what to do in Washington State. I have a tendency to make long YouTube videos, so these 1-minute YouTube Shorts will likely be more manageable to produce. Feel free to share your constructive feedback and any recommendations!
The music in this video (affiliate link): https://www.epidemicsound.com/referral/zo01l7</t>
  </si>
  <si>
    <t>SaiRJnh8SY8</t>
  </si>
  <si>
    <t>DIGGING RAZOR CLAMS and Cooking Them! COASTAL FORAGING</t>
  </si>
  <si>
    <t>DIGGING RAZOR CLAMS and Cooking Them COASTAL FORAGING</t>
  </si>
  <si>
    <t>2022-01-03 18:16:50+00:00</t>
  </si>
  <si>
    <t>We go razor clamming in Washington State! Specifically we dig the Pacific Razor Clams (it's said the salt method is not effective for this species). Itâ€™s our first time razor clamming and we end up taking three trips. Lessons are learned from each experience due to varying weather conditions and gear. Our coastal foraging adventures take place around gorgeous sunsets and also a very rainy &amp; windy night. Eventually we do catch razor clams! Woohoo! I learn how to clean &amp; process them. Also cook and eat them for the first time! Itâ€™s a long video and I did my best to make it fun &amp; informative as possible, so feel free to refer to the video chapters below. Continue to scroll down for more clamming info :)
â–º VIDEO CHAPTERS: 
0:00 Intro 
0:35 First Trip in September
3:11 How to Find the Razor Clams
3:19 Type of Shovel We Use
3:52 How to Forage Using Shovel
4:06 My Very First Attempt!
5:04 My Second Attempt!!
5:25 Razor clam? Whereâ€™s the shell?
6:51 We met a ranger &amp; he prefers the shovel
7:08 Lesson: razor clam depths vary
7:28 Two Weeks Later: The Second Trip
8:05 So Rainyâ€¦ 20 to 30 mph winds tonight! 
9:01 Help. My Face Hurts lol
9:57 Lessons Learned
10:19 Our Third Trip in December
14:01 How to Use the Clam Gun
14:25 I use the Claminator for the first time
15:14 FINALLY GOT A RAZOR CLAM!!!
16:09 How to Transport &amp; Store Razor Clams
17:59 Recap of Razor Clamming
18:18 Mexican Food for Dinner
20:17 Cleaning the Razor Clams
20:40 Blanching the Razor Clams
22:06 Processing the Clams
24:54 Cooking &amp; Eating Razor Clam
27:32 Outtakes
28:50 Hello Dear Deer!
Note: This video was filmed in 2021. Currently we are not traveling internationally at this time due to the pandemic. In the meantime, hope you enjoy the local adventures :) 
â–º MORE INFO ON RAZOR CLAMMING
Remember to get your license: â€œA shellfish/seaweed license, combination license, or razor clam license is required for harvesting razor clams. The license must be in the harvester's immediate possession and available for inspection during harvest and transport. Diggers may not harvest any part of another personâ€™s daily limit, except for persons that possess a Designated Harvestersâ€™ Card.â€ - WDFW
Before harvesting, check the beach to determine if a beach is open or if there are any health restrictions by calling the Marine Biotoxin Hotline at 1-800-562-5632 or by visiting the Washington Department of Healthâ€™s marine biotoxins webpage: https://www.doh.wa.gov/CommunityandEnvironment/Shellfish/RecreationalShellfish/Illnesses/Biotoxins 
Current razor clam season info: https://wdfw.wa.gov/fishing/shellfishing-regulations/razor-clams#current
How to dig razor clams: https://wdfw.wa.gov/fishing/basics/digging-razor-clams
Razor clam beaches: https://wdfw.wa.gov/fishing/shellfishing-regulations/razor-clams#beachmaps 
Shellfish Safety Map (click areas for detailed info): https://fortress.wa.gov/doh/biotoxin/biotoxin.html 
Forum on cleaning/preserving razor clams: https://www.ifish.net/threads/cleaning-razor-clams-the-next-day-best-way-to-preserve.441436/ 
Cleaning/processing razor clams, Link 1: http://delectablemusings.com/2012/05/razor-clams-part-2-cleaning-and-storing.html?m=1
Cleaning/processing razor clams, Link 2: https://www.seriouseats.com/razor-clam-guide 
Clams &amp; Rain (Herald Net): https://www.heraldnet.com/life/even-a-newbie-can-have-fun-hunting-for-razor-clams/ 
Clams &amp; Rain (Seattle Pi): https://www.seattlepi.com/news/article/Outdoors-Report-Weather-rains-on-razor-clam-1218725.php 
RAZOR CLAM GEAR:
My Wader Boots: https://amzn.to/3zjnNRT
The Claminator $$$: https://amzn.to/3qDbTOM
A More Affordable Clam Gun: https://amzn.to/3EU8KPA
The Clam Bag I bought: https://amzn.to/3qN5PTM
Trenching Shovel (similar to what I used): https://amzn.to/3pSdBg9
â–¼â–¼â–¼â–¼â–¼ 
Other videos you might like: 
â—‹ GROWING MUSHROOMS AT HOME (Episode 1): https://youtu.be/RR6OfcN1LY8 
â—‹ COASTAL FORAGING - Seaweed &amp; Butter Clams: https://youtu.be/JMa6x1NVKG0 
â—‹ Camping in Our Backyard: https://youtu.be/hMBjgBnIb04 
ðŸ˜˜ Subscribe to my channel: http://bit.ly/MissMinaYT 
ðŸ‘• Get my shirt: http://bit.ly/MissMinaMerch 
ðŸŽµ Music in this video (affiliate link): https://www.epidemicsound.com/referral/zo01l7
ðŸŽ¥ MY CAMERA &amp; VLOGGING GEAR: https://www.missmina.co/blog/my-2020-vlogging-gear 
MORE MINA: 
â—‹ Instagram: @missminaoh 
â—‹ TikTok: @missminaoh 
â—‹ Facebook: https://www.facebook.com/missminaoh 
â—‹ Twitter: @missminaoh 
â–º MY KOREA CHANNEL: http://www.youtube.com/sweetandtasty
â–º MY ARTS &amp; CRAFTS CHANNEL: https://www.youtube.com/c/CreativeChillout</t>
  </si>
  <si>
    <t>['seafood', 'foraging', 'coastal foraging', 'cook', 'clams', 'travel', 'food', 'pnw', 'pacific northwest', 'washington']</t>
  </si>
  <si>
    <t>uIj_MRqtv2s</t>
  </si>
  <si>
    <t>TREEHOUSE AIRBNB TOUR! My Solo Roadtrip Vlog in Washington</t>
  </si>
  <si>
    <t>TREEHOUSE AIRBNB TOUR My Solo Roadtrip Vlog in Washington</t>
  </si>
  <si>
    <t>2021-12-17 17:26:53+00:00</t>
  </si>
  <si>
    <t>For the next two nights, Iâ€™m sleeping alone in a cozy treehouse near Leavenworth, Washington! Itâ€™s right next to a creek with water flowing in from The Enchantments. Located on a 150-acre property, thereâ€™s also a barn thatâ€™s over 100 years old and a â€œgardenâ€ of cars. Turns out the Airbnb hostâ€™s great grandfather built a secret distillery during the 1920s Prohibition and even made a mineshaft using dynamites. Yes, you can walk in the mineshaft! This land has history and I love the great grandfatherâ€™s DIY style.  
I also check out a couple restaurants and go on a beautiful nature walk. The golden fall foliage at Blackbird Island and Waterfront Park was stunning! The bright yellow leaves from head to toe made my jaw drop. Just magical :) Washington State is rich with amazing scenery, so of course we must check out Icicle Canyon. All this and more! Watch the full video for all the details :)
Please keep in mind that Washington State has distinct seasons. In this video, you'll witness its beauty in autumn. In the winter, you'll need to prepare yourself for snow and ice. Be sure to check for weather updates to ensure a safe and fun trip.
Book your Treehouse Stay on Airbnb: https://www.airbnb.com/rooms/43533040
Book the Loft Cabin: https://www.airbnb.com/rooms/27437661
Their Dog-Friendly Cabin: https://www.airbnb.com/rooms/22195256
VIDEO CHAPTERS:
0:00 Intro
0:50 Scenic Drive through the Cascades
1:45 Stopping by Leavenworth
2:23 Near the Treehouse
4:21 Mineshaft Tour at Night
6:09 Treehouse Tour
10:22 The Next Morning: Treehouse Tour in Daylight
12:04 Searching for Breakfast in Leavenworth
12:43 Beautiful Golden Fall Foliage
14:05 Lunch: German Sausage &amp; Sauerkraut
14:49 Icicle Canyon &amp; The Beautiful Views
16:03 150-Acre Property Tour
16:45 This Barn is over 100 Years Old!
17:30 The Garden of Old Cars
18:53 Exploring the Trails
20:30 Made it to the Bridge!
22:39 Other Details of the Treehouse
25:02 The Last Breakfast before Heading Home
27:03 Outtakes &amp; Bonus Footage
33:04 A Long, Uninterrupted Shot of Hansel Creek
Note: This video was filmed in October 2021. 
â–¼â–¼â–¼â–¼â–¼ 
Other videos you might enjoy:
â—‹ FAIRYTALE COTTAGE TOUR: https://youtu.be/Wt76abmRfEY
â—‹ TINY HOUSE TOUR: https://youtu.be/wSVW9I3uDhI
â—‹ GROWING MUSHROOMS AT HOME (Episode 1): https://youtu.be/RR6OfcN1LY8
â—‹ Camping in Our Backyard: https://youtu.be/hMBjgBnIb04
ðŸ˜˜ Subscribe for more munchies: http://bit.ly/MissMinaYT 
ðŸ‘• Get my shirt: http://bit.ly/MissMinaMerch 
ðŸŽµ Where I got my music (affiliate link): https://artlist.io/Mina-1579506
ðŸŽ¥ MY CAMERA &amp; VLOGGING GEAR: https://www.missmina.co/blog/my-2020-vlogging-gear
MORE MINA: 
â—‹ Instagram: @missminaoh 
â—‹ TikTok: @missminaoh 
â—‹ Facebook: https://www.facebook.com/missminaoh 
â—‹ Twitter: @missminaoh 
â–º MY KOREA CHANNEL: http://www.youtube.com/sweetandtasty 
â–º MY ART &amp; RELAXING CHANNEL: https://www.youtube.com/c/CreativeChillout</t>
  </si>
  <si>
    <t>['travel', 'food', 'treehouse tour', 'treehouse', 'airbnb', 'washington']</t>
  </si>
  <si>
    <t>5IKJrbJQHpg</t>
  </si>
  <si>
    <t>MY SOLO TRIP - Nature Time, Antique Shopping, Random Talks</t>
  </si>
  <si>
    <t>MY SOLO TRIP Nature Time Antique Shopping Random Talks</t>
  </si>
  <si>
    <t>2021-11-22 18:36:00+00:00</t>
  </si>
  <si>
    <t>Want a FREE ticket to Japan? Use my code: MISSMINA10 and link: https://bit.ly/3kxFupI to get 10% off your Bokksu subscription and automatically be entered in their giveaway! Anyone who subscribes before December 31st, even as a gift, will be eligible to win âœˆï¸ðŸ¥³
You can find more information on Bokksuâ€™s â€˜Tickets to Japanâ€™ Giveaway, including Terms &amp; Conditions and alternative free entry methods here: https://www.bokksu.com/pages/japangiveawaytc
Thanks to Bokksu for sponsoring this video! Thrilled to partner up with them again and travel to Japan through our taste buds. Hope you guys enjoy the yummy and fun unboxing as much as we have â™¡ 
â–¼â–¼â–¼â–¼â–¼ 
Greetings from Washington! Iâ€™m going on a solo trip again, but this time to Mason County. Itâ€™s my first time visiting this part of Washington. Iâ€™m not sure what to expect. Havenâ€™t heard anything about this area before lol. While itâ€™s fun to visit major cites, I also like to explore obscure places. 
Sometimes I make detailed itineraries. This time Iâ€™m traveling at a slower pace. Itâ€™s a calm trip filled with nature, exploring the local town, and talking about random stuff. Even found my personal treasure at an antique shop! One thing leads to another and sometimes the best things happen without advanced planning. 
Hope you enjoy this vlog filled with relaxing moments!
VIDEO CHAPTERS: 
0:00 Preview of whatâ€™s in the video
0:27 Intro
1:03 Chill Drive
1:19 Checking into Airbnb
1:32 Yeah, sometimes Iâ€™m random
1:54 Kayaking
2:20 Breakfast &amp; Talk
3:16 Eating Bokksu Snacks with Mommy Oh
5:54 Exploring the Area on a Rainy Day
6:08 Local Shopping Begins!
7:39 Garden &amp; Botanicals Shop
8:27 Antique &amp; Thrift Shop: Found My Treasure!
10:29 A Beautiful Rainy Drive
10:41 Back at the Tiny House &amp; Talk
11:35 Making Breakfast
12:13 Another Random Talk: On â€œSuperfoodsâ€
13:18 Morning Ritual
13:55 Check out of Airbnb
15:03 Lunch at an Italian Restaurant
17:51 The Korean chest in my office!!!
18:14 Outtakes
19:01 Grocery Shopping before Airbnb
19:41 Race against the sunset
20:28 Popeye &amp; his spinach, Me &amp; my rain
21:08 I despise daylight savings. Anybody else?
21:39 Snack Time &amp; More Talks
23:11 More Bokksu snacks
Detailed video tour of the Tiny House I stayed at: https://youtu.be/fwYoxHa2m5o
Note: This video was filmed in November 2021. Currently we are not traveling internationally at this time due to the pandemic. In the meantime, hope you enjoy the local adventures :) 
â–¼â–¼â–¼â–¼â–¼
Other videos you might like: 
â—‹ FAIRYTALE COTTAGE TOUR: https://youtu.be/Wt76abmRfEY
â—‹ TINY HOUSE TOUR ðŸŒ² Mini Cabin on Wooded Farmland: https://youtu.be/wSVW9I3uDhI
â—‹ Camping in Our Backyard: https://youtu.be/hMBjgBnIb04 ðŸ˜˜ Subscribe for more munchies: http://bit.ly/MissMinaYT 
ðŸ‘• Get my shirt: http://bit.ly/MissMinaMerch 
ðŸŽµ Where I got my music (affiliate link): https://artlist.io/Mina-1579506
ðŸŽ¥ MY CAMERA &amp; VLOGGING GEAR: https://www.missmina.co/blog/my-2020-vlogging-gear 
MORE MINA: 
â—‹ Instagram: @missminaoh 
â—‹ TikTok: @missminaoh 
â—‹ Facebook: https://www.facebook.com/missminaoh 
â—‹ Twitter: @missminaoh 
â–º MY KOREA CHANNEL: http://www.youtube.com/sweetandtasty 
â–º MY ART &amp; RELAXING CHANNEL: https://www.youtube.com/c/CreativeChillout</t>
  </si>
  <si>
    <t>['travel', 'food', 'tiny house tour', 'home tour', 'tiny house', 'tour']</t>
  </si>
  <si>
    <t>fwYoxHa2m5o</t>
  </si>
  <si>
    <t>TINY HOUSE TOUR! Relaxing Outdoor Bathtub &amp; Waterfront View</t>
  </si>
  <si>
    <t>TINY HOUSE TOUR Relaxing Outdoor Bathtub Waterfront View</t>
  </si>
  <si>
    <t>2021-11-19 18:39:07+00:00</t>
  </si>
  <si>
    <t>Greetings from the Pacific Northwest! For the next two nights, we're staying in a tiny house with a waterfront view. Swing open the French doors to fully immerse yourself in nature and in the outdoor bathtub! You can kayak directly from the property and see wildlife, including seals, bald eagles, jellyfish and more. The tiny house also has a well-stocked kitchen and an indoor bathroom (some places Iâ€™ve stayed before had outdoor bathrooms). Watch the video for the full house tour!
Book this tiny house here: https://www.airbnb.com/rooms/46102752 
VIDEO CHAPTERS
0:00 Intro
0:31 Checking into the Airbnb
1:14 Tiny House Tour
2:23 Outlet Party!!!
2:43 The Kitchen in Detail
3:49 Preparing the Bed
5:25 Next Morning: Kayaking in the Rain
6:34 Bald Eagle Sighting!
7:09 Jellyfish, The Views &amp; More Seals
7:58 Outdoor Bathtub with Waterfront View
8:31 Enjoying the Quiet Moments
8:46 Exploring the Area
9:07 That Evening &amp; Tiny House Tips
9:45 Clean Up &amp; Check Out
11:25 Outtakes
Note: This video was filmed in November 2021. Currently we are not traveling internationally at this time due to the pandemic. In the meantime, hope you enjoy the local adventures :) 
â–¼â–¼â–¼â–¼â–¼ 
Other videos you might like: 
â—‹ FAIRYTALE COTTAGE TOUR: https://youtu.be/Wt76abmRfEY
â—‹ GROWING MUSHROOMS AT HOME (Episode 1): https://youtu.be/RR6OfcN1LY8 
â—‹ COASTAL FORAGING - Seaweed &amp; Butter Clams: https://youtu.be/JMa6x1NVKG0 
â—‹ Camping in Our Backyard: https://youtu.be/hMBjgBnIb04 
ðŸ˜˜ Subscribe for more munchies: http://bit.ly/MissMinaYT 
ðŸ‘• Get my shirt: http://bit.ly/MissMinaMerch 
ðŸŽµ Where I got my music (affiliate link): https://artlist.io/Mina-1579506
ðŸŽ¥ MY CAMERA &amp; VLOGGING GEAR: https://www.missmina.co/blog/my-2020-vlogging-gear 
MORE MINA: 
â—‹ Instagram: @missminaoh 
â—‹ TikTok: @missminaoh 
â—‹ Facebook: https://www.facebook.com/missminaoh 
â—‹ Twitter: @missminaoh 
â–º MY KOREA CHANNEL: http://www.youtube.com/sweetandtasty 
â–º MY ART &amp; RELAXING CHANNEL: https://www.youtube.com/c/CreativeChillout</t>
  </si>
  <si>
    <t>['tiny house', 'tiny house tour', 'house tour', 'home']</t>
  </si>
  <si>
    <t>Wt76abmRfEY</t>
  </si>
  <si>
    <t>FAIRYTALE COTTAGE TOUR (has a treehouse, glamping tent &amp; cozy suites!)</t>
  </si>
  <si>
    <t>FAIRYTALE COTTAGE TOUR has a treehouse glamping tent cozy suites</t>
  </si>
  <si>
    <t>2021-11-06 18:59:20+00:00</t>
  </si>
  <si>
    <t>Welcome to the Enchanting Cottage of Olalla, Washington! I couldnâ€™t believe my eyes when I discovered this house online and had to see it in person. For two nights, Mommy Oh and I stayed in their cottage suite, which has its own entrance so you get privacy from the main house. I give you a detailed tour of the room and our Airbnb host Jacob gives us a tour of the rest of the magical property. 
Turns out thereâ€™s also a glamping tent with its own hot tub, outdoor kitchen, and bathroom. Near the stone bridge is a mini tree house surrounded by a moat and pond, accessible by a wooden bridge. At the time, it was in development and might become a bar, sauna, or another Airbnb room! Also coming soon is a campsite next to a creek. 
Watch the video for the full tour and other places to check out in the area! We filmed this video in October, so there were mushrooms and Halloween decorations. Depending on the season you visit, your experience will be different than mine :)
Stay at the Olalla Forest Retreat: 
â—‹ Book the Suite in the Storybook Cottage: https://www.airbnb.com/rooms/45193050 
â—‹ Book the Glamping Tent: https://www.airbnb.com/rooms/49775472
VIDEO CHAPTERS:
0:00 Intro &amp; Sneak Peek
0:43 Room Tour
4:55 Full House Tour with Host
6:24 Brief History of How House Came To Be
8:10 The Den
9:26 Honeymoon Suite
10:35 The Flintstone Room
11:48 Hallway to the Stairs and a Super Quiet Room
12:17 Outdoor Kitchen
12:41 Glamping Tent with Hot Tub
14:24 Tree House Made with Tree Trunk
16:06 What itâ€™s like in the Spring
16:57 Giant Lobster Mushroom!
17:16 Campsite Coming Soon, next to the creek
18:01 A Cute Distraction
18:18 The Wooden Stairs lead to a Hot Tub
19:07 Morning Ritual &amp; Breakfast
19:58 Hobbit House. Fairy Homes, and Plants
20:45 Lunch &amp; Exploring Port Orchard
21:42 Antique Shopping
22:12 Check Out
23:37 BONUS FOOTAGE
23:54 When You Visit in October
24:07 Detailed Info on the Cottage Location
25:30 More Room Tour
27:42 Snack Time: Homemade Goodies
28:38 Grocery Shopping &amp; Trying New Snacks
29:41 Listening for the Owl
Note: This video was filmed in October 2021. Currently we are not traveling internationally at this time due to the pandemic. In the meantime, hope you enjoy the local adventures :) 
â–¼â–¼â–¼â–¼â–¼ 
Other videos you might like: 
â—‹ GROWING MUSHROOMS AT HOME (Episode 1): https://youtu.be/RR6OfcN1LY8 
â—‹ TINY HOUSE TOUR ðŸŒ² Mini Cabin on Wooded Farmland: https://youtu.be/wSVW9I3uDhI
â—‹ Camping in Our Backyard: https://youtu.be/hMBjgBnIb04 
ðŸ˜˜ Subscribe for more munchies: http://bit.ly/MissMinaYT 
ðŸ‘• Get my shirt: http://bit.ly/MissMinaMerch 
ðŸŽµ Where I got my music (affiliate link): https://artlist.io/Mina-1579506
ðŸŽ¥ MY CAMERA &amp; VLOGGING GEAR: https://www.missmina.co/blog/my-2020-vlogging-gear 
MORE MINA: 
â—‹ Instagram: @missminaoh 
â—‹ TikTok: @missminaoh 
â—‹ Facebook: https://www.facebook.com/missminaoh 
â—‹ Twitter: @missminaoh 
â–º MY KOREA CHANNEL: http://www.youtube.com/sweetandtasty 
â–º MY ART &amp; RELAXING CHANNEL: https://www.youtube.com/c/CreativeChillout</t>
  </si>
  <si>
    <t>['travel', 'food']</t>
  </si>
  <si>
    <t>4IUnw-d88Jw</t>
  </si>
  <si>
    <t>FOUND WILD EDIBLE MUSHROOMS!</t>
  </si>
  <si>
    <t>FOUND WILD EDIBLE MUSHROOMS</t>
  </si>
  <si>
    <t>2021-10-14 14:52:50+00:00</t>
  </si>
  <si>
    <t>Exciting news: Mushroom season is back in the PNW! We go off-trail in the woods of Washington State as Daniel guides us in the hunt for wild edible mushrooms. We find a cauliflower mushroom, chicken of the woods and chanterelles! After foraging, we cook these mushrooms and eat them. Delicious! Thereâ€™s a reason why the â€œChicken of the Woodsâ€ mushroom is called what it isâ€¦ has the texture of chicken! Watch the full video for the foraging adventure and cooking process :)
Thanks to Dan for taking us mushroom hunting! Remember to subscribe to his channel (The Curiosity Cave): https://www.youtube.com/channel/UCeFAgEKz7pDzHVEPku8FKVQ/videos
VIDEO CHAPTERS:
0:00 Intro
1:03 Mushroom Hunting
1:23 Woohoo! Chanterelle!
2:30 Found Cauliflower Mushroom!
4:00 More Chanterelles
7:25 Found Chicken of the Woods!
10:16 Mommy Oh finds the biggest chanterelle
11:13 The Rare White Chanterelle
11:54 Cooking Chicken of the Woods
13:17 Cooking Chanterelles
14:11 Cooking the Cauliflower Mushroom
16:33 Outtakes
Note: This video was filmed in October 2021. Currently we are not traveling internationally at this time due to the pandemic. In the meantime, hope you enjoy the local adventures :)
â–¼â–¼â–¼â–¼â–¼ 
Other videos you might like:
â—‹ GROWING MUSHROOMS AT HOME (Episode 1): https://youtu.be/RR6OfcN1LY8
â—‹ COASTAL FORAGING - Seaweed &amp; Butter Clams: https://youtu.be/JMa6x1NVKG0
â—‹ Camping in Our Backyard: https://youtu.be/hMBjgBnIb04
ðŸ˜˜ Subscribe for more munchies: http://bit.ly/MissMinaYT 
ðŸ‘• Get my shirt: http://bit.ly/MissMinaMerch 
ðŸŽµ Where I got my music (affiliate link): https://artlist.io/Mina-1579506
ðŸŽ¥ MY CAMERA &amp; VLOGGING GEAR: https://www.missmina.co/blog/my-2020-vlogging-gear
MORE MINA: 
â—‹ Instagram: @missminaoh 
â—‹ TikTok: @missminaoh 
â—‹ Facebook: https://www.facebook.com/missminaoh 
â—‹ Twitter: @missminaoh 
â–º MY KOREA CHANNEL: http://www.youtube.com/sweetandtasty 
â–º MY ART &amp; RELAXING CHANNEL: https://www.youtube.com/c/CreativeChillout</t>
  </si>
  <si>
    <t>['travel', 'food', 'mushroom', 'foraging', 'pacific northwest']</t>
  </si>
  <si>
    <t>i65j82ULMKA</t>
  </si>
  <si>
    <t>the best pizza ever ðŸ• FOOD TOUR near Seattle, Washington (ft Mother Nature)</t>
  </si>
  <si>
    <t>the best pizza ever FOOD TOUR near Seattle Washington ft Mother Nature</t>
  </si>
  <si>
    <t>2021-10-04 18:25:42+00:00</t>
  </si>
  <si>
    <t>Today we explore the food and nature scene of an island near Downtown Seattle! Weâ€™re showing you some cool spots on Bainbridge Island. In our opinion, the Bloedel Reserve is a must if you love gardens and walking. As for food, watch the video for full reviews and feel free to refer to the video chapters below :)
Friendly Tip: There were other restaurants we wanted to try, but much like other Washingtonian islands, many businesses are closed on Sunday and Monday, sometimes even Tuesday and Wednesday. So if thereâ€™s a specific restaurant you really want to try, be sure to check their updated hours of operation before your trip! 
Watch my TINY CABIN TOUR: https://youtu.be/yqrIlpdnGI8
VIDEO CHAPTERS: 
0:00 Intro
1:20 Breakfast: Cheesy Crepes (aka: thin pancakes with fillings)
3:30 A beautiful nature walk at Bloedel Reserve
4:34 Cute baby frogs jumping around
5:15 Japanese Garden
5:35 The Residence (omg the flowers and vibe)
6:12 Mushrooms! 
6:25 Lunch at the Italian Market &amp; Kitchen
8:57 More pizza and pasta review
9:42 Checking into the Airbnb
10:03 Dinner at Vietnamese Restaraunt
12:27 Drinks at Bar Hitchcock
12:45 Snacks at the Market
13:21 Breakfast: Sandwiches in Bavarian-style town
14:30 Meditative walk at Labyrinth
18:00 Walking around a historic park &amp; forest lagoon
18:54 Exploring the graffiti building
19:50 Shopping in downtown
21:07 Lunch: Baguette Sandwiches at Food Stand
21:29 Visiting the Art Museum :)
22:03 Going Home: The scenic Ferry Ride to Seattle
23:09 Snack Review: Green Fermented Seed Crisps
25:36 Outtakes &amp; Bonus Footage
28:51 Service award goes toâ€¦
FEATURED FOOD:
Cheesy Veggie Crepe
Magnifique Crepe
Chai Tea
Burrata &amp; Speck Pizza with Flash-Fried Basil
Porcini &amp; Wild Mushroom Pasta
Taro Egg Rolls with Pork and Wood-ear Mushrooms
Pan-seared Scallops &amp; Shishito Peppers
Bun Cha Hanoi with Pork Skewers
Ube Panna Cotta with Fresh Mango &amp; Blueberries
Drinks: Red Wine &amp; B.I. 129
Agate Pass Sandwich
Egg &amp; Cheese Breakfast Sandwich
Chai Tea again, but this time with Oat Milk
Baguette Sandwiches
Green Fermented Seed Crisps
ðŸ˜˜ Subscribe for more munchies: http://bit.ly/MissMinaYT 
ðŸ‘• Get my shirt: http://bit.ly/MissMinaMerch 
ðŸŽµ Where I got my music (affiliate link): https://artlist.io/Mina-1579506
ðŸŽ¥ MY CAMERA &amp; VLOGGING GEAR: https://www.missmina.co/blog/my-2020-vlogging-gear 
Other videos you might like: 
â—‹ TINY HOUSE TOUR ðŸŒ² Mini Cabin on Wooded Farmland: https://youtu.be/wSVW9I3uDhI
â—‹ KOREAN FRIED CHICKEN TOUR: https://youtu.be/DxDBEgEeIGg
â—‹ TRAVELING ALONE AGAIN: https://youtu.be/G-omJI4fPxI
â–º MY KOREA CHANNEL: http://www.youtube.com/sweetandtasty 
â–º MY ASMR CHANNEL: https://www.youtube.com/channel/UCgm1l8BX7Ek3AiwEr4VtRCg 
MORE MINA: 
â—‹ Instagram: @missminaoh 
â—‹ TikTok: @missminaoh 
â—‹ Facebook: https://www.facebook.com/missminaoh
â—‹ Twitter: @missminaoh 
Note: This video was filmed in August 2021. Currently we are not traveling internationally at this time due to the pandemic. In the meantime, hope you enjoy the local adventures :)</t>
  </si>
  <si>
    <t>yqrIlpdnGI8</t>
  </si>
  <si>
    <t>TINY CABIN TOUR ðŸŒ² Airbnb with Outdoor Bathtub! PNW Adventures</t>
  </si>
  <si>
    <t>TINY CABIN TOUR Airbnb with Outdoor Bathtub PNW Adventures</t>
  </si>
  <si>
    <t>2021-09-15 16:18:54+00:00</t>
  </si>
  <si>
    <t>Today we give you a tour of a cute tiny cabin in Washington State, specifically on Bainbridge Island. There are unique features on the host's property. Within short walking distance are an outdoor clawfoot bathtub and a colorful field of wildflowers. There's even a hiking trail, which will likely grow a lot of mushrooms in the rainy autumn (we saw a bunch of polypores during our stay). Heads up: the toilet is outside, but don't worry... it actually smells really good thanks to the wood shavings! Think of it as glamping :) Watch the video for the full tour and cottagecore moments! 
For more info and to book this tiny cabin: https://bit.ly/airbnb-island-jungalow 
VIDEO CHAPTERS:
0:00 Arriving at the Tiny Cabin
1:16 Tour of Interior
3:38 Outdoor Bathroomâ€¦ surprise, itâ€™s cute!
4:31 Outdoor Clawfoot Bathtub &amp; Field of Wildflowers
5:11 Public Trail on the Property
6:40 Nighttime at the Cabin
9:44 The Next Morning
11:33 Painting the Field of Wildflowers
12:59 Outtakes
ðŸ˜˜ Subscribe for more munchies: http://bit.ly/MissMinaYT 
ðŸ‘• Get my shirt: http://bit.ly/MissMinaMerch 
ðŸŽµ Where I got my music (affiliate link): https://artlist.io/Mina-1579506
ðŸŽ¥ MY CAMERA &amp; VLOGGING GEAR: https://www.missmina.co/blog/my-2020-vlogging-gear 
â–¼â–¼â–¼â–¼â–¼ 
Other videos you might like: 
â—‹ Tiny House Tour on Whidbey Island: https://youtu.be/wSVW9I3uDhI 
â—‹ COASTAL FORAGING ðŸ¦€ Butter Clams &amp; Seaweed: https://youtu.be/JMa6x1NVKG0 
â—‹ GROWING EDIBLE MUSHROOMS at Home: https://youtu.be/RR6OfcN1LY8 
â–º MY KOREA CHANNEL: http://www.youtube.com/sweetandtasty 
â–º MY ASMR CHANNEL: https://www.youtube.com/channel/UCgm1l8BX7Ek3AiwEr4VtRCg 
MORE MINA: 
â—‹ Instagram: @missminaoh 
â—‹ TikTok: @missminaoh 
â—‹ Facebook: https://www.facebook.com/missminaoh 
â—‹ Twitter: @missminaoh 
Note: This video was filmed in August 2021. Currently we are not traveling internationally at this time due to the pandemic. In the meantime, hope you enjoy the local adventures :)</t>
  </si>
  <si>
    <t>vWWJQzdzXTA</t>
  </si>
  <si>
    <t>This Home Became a Restaurant! EXPLORING VASHON ISLAND in Washington</t>
  </si>
  <si>
    <t>This Home Became a Restaurant EXPLORING VASHON ISLAND in Washington</t>
  </si>
  <si>
    <t>2021-08-31 14:54:13+00:00</t>
  </si>
  <si>
    <t>Use my code MISSMINA10 and link: https://bit.ly/3lzXySo to get 10% off (save up to $47!) your own authentic Japanese subscription box from Bokksu! Don't miss out on this amazing snack-journey through Japan ðŸ˜‹ 
Thanks to Bokksu for sponsoring this video! We are thrilled to partner up with Bokksu again and travel to Japan through our taste buds. Hope you guys enjoy the yummy and fun unboxing as much as we have â™¡ 
â–¼â–¼â–¼â–¼â–¼ 
Today we go on a last-minute trip to Vashon Island. I havenâ€™t heard much about this island before, but since itâ€™s my goal to check out every island possible in Washington State, we explore it! We check out the food scene, go on a nature walk, succumb to buying cool stuff at local shops, try ice cream made just down the street and support farm stands. A heads up: be sure to plan your visit accordingly as many businesses are closed on Monday and Tuesday (some also closed on Wednesday). Watch the full video to see the adventure day unfold! Since itâ€™s a long video, you can refer to the timecodes below: 
VIDEO HIGHLIGHTS:
0:00 Intro &amp; Previews
0:30 Ferry to Vashon Island
1:06 Bokksu Snack Review
3:45 Downtown for Lunch (Nepali Restaurant)
5:57 Bookshop, Crystals, and More
6:53 Locally Made Ice Cream (Toasted Coconut is a must!)
8:10 Antique Shopping
8:45 Nature Walk: Shinglemill Creek Preserve &amp; Fern Cove
11:52 Forest Garden Farm Stand (buying tomatoes)
13:27 Picking Blackberries by the Road
14:43 SPIDERS?! Actuallyâ€¦ Webworms!
15:23 Yay, Lemonade Stand (call it street food)
16:19 Dinner at Bramble House (rural home turned restaurant)
18:47 Venison Valley Farm &amp; Creamery (cheese)
20:23 Sweet Alyssum Farm Stand (flowers)
23:04 Sunset &amp; Recap
24:11 Ferry from Vashon Island to Fauntleroy (dramatic style)
24:48 Trying More Bokksu Snacks &amp; Making Art
30:57 Outtakes
ðŸ˜˜ Subscribe for more munchies: http://bit.ly/MissMinaYT 
ðŸ‘• Get my shirt: http://bit.ly/MissMinaMerch 
ðŸŽµ Where I got my music (affiliate link): https://artlist.io/Mina-1579506
ðŸŽ¥ MY CAMERA &amp; VLOGGING GEAR: https://www.missmina.co/blog/my-2020-vlogging-gear 
â–¼â–¼â–¼â–¼â–¼ 
Other videos you might like: 
â—‹ TINY HOUSE TOUR: https://youtu.be/wSVW9I3uDhI 
â—‹ LOPEZ ISLAND TOUR: https://youtu.be/uiIb3gG6XYM 
â—‹ MY ART ROOM TOUR &amp; Paintings I've Been Working On: https://youtu.be/e1QfzKlIfBE
 â–º MY KOREA CHANNEL: http://www.youtube.com/sweetandtasty 
â–º MY ASMR CHANNEL: https://www.youtube.com/channel/UCgm1l8BX7Ek3AiwEr4VtRCg 
MORE MINA: 
â—‹ Instagram: @missminaoh 
â—‹ TikTok: @missminaoh 
â—‹ Facebook: https://www.facebook.com/missminaoh 
â—‹ Twitter: @missminaoh 
Note: This video was filmed in August 2021. Currently we are not traveling internationally at this time due to the pandemic. In the meantime, hope you enjoy the local adventures :)</t>
  </si>
  <si>
    <t>['travel', 'food', 'island', 'washington state', 'pacific northwest', 'restaurant']</t>
  </si>
  <si>
    <t>e1QfzKlIfBE</t>
  </si>
  <si>
    <t>MY ART ROOM TOUR &amp; Paintings I've Been Working On</t>
  </si>
  <si>
    <t>MY ART ROOM TOUR Paintings Ive Been Working On</t>
  </si>
  <si>
    <t>2021-08-05 16:33:12+00:00</t>
  </si>
  <si>
    <t>Hello darlings! Today I give you a tour of my art room and reveal paintings Iâ€™ve been working on (some completed, others a work in progress). I usually make Food &amp; Travel videos on this channel, but today I share with you another big part of my lifeâ€¦. ART â¤ï¸ Some of you already got glimpses of it on Instagram @missminaoh Iâ€™m doing the official introduction on YouTube today! 
A little background: Art has been a huge presence since I was a kid. Always had arts &amp; crafts projects at home throughout grade school. Went to art college, but eventually went digital with YouTube. In recent years I prioritized making travel videos and put art to the side (art as in creating physical objects like painting on canvas). I occasionally did a sketch here and there, but didnâ€™t keep a daily practice. When traveling extensively, itâ€™s challenging to bring all the art supplies. Iâ€™m all about packing light as possible. Also, the heartbreak of supplies and work getting lost/damaged/stolen while traveling! 
So I channeled all my energy and resources into making travel videos. And even before making travel content, I was moving around quite a bit between countries. But due to covid and changing travel restrictions, I stopped traveling abroad and finally was able to make time &amp; space to practice art on a regular basis again. 
My return to art during the pandemic was initially an attempt to overcome some difficult emotions related to past trauma that kept resurfacing. Itâ€™s my first time mentioning this because itâ€™s been a difficult year for many of us and I wanted to keep my videos upbeat. I wonâ€™t get too detailed about it yet, but just giving some background as to how art became a bigger part of my life again. Art is an outlet and it helped me express feelings that I couldnâ€™t get out through journaling and other mediums. The dark colors made me feel understood while the brighter and lighter colors helped lift my spirits. 
Mommy Oh and I paused on international travel, so now Iâ€™m traveling through colors, shapes and textures. Hope you enjoy this video, even though itâ€™s a little different than my usual content :)
ðŸ˜˜ Subscribe for more munchies: http://bit.ly/MissMinaYT
ðŸ‘• Get my shirt: http://bit.ly/MissMinaMerch
ðŸŽµ Where I got my music (affiliate link): https://artlist.io/Mina-1579506
ðŸŽ¥ MY CAMERA &amp; VLOGGING GEAR: https://www.missmina.co/blog/my-2020-vlogging-gear
â–¼â–¼â–¼â–¼â–¼
Other videos you might like:
â—‹ COASTAL FORAGING (when I got the butter clam shells as seen in my office lol): https://youtu.be/JMa6x1NVKG0
â—‹ GROWING EDIBLE MUSHROOMS at Home: https://youtu.be/RR6OfcN1LY8
â—‹ CAMPING IN OUR BACKYARD â›º ft Cookie S'mores &amp; Sausage Skewers: https://youtu.be/hMBjgBnIb04
â–º MY KOREA CHANNEL: http://www.youtube.com/sweetandtasty
â–º MY ASMR CHANNEL: https://www.youtube.com/channel/UCgm1l8BX7Ek3AiwEr4VtRCg
MORE MINA: 
â—‹ Instagram: @missminaoh
â—‹ TikTok: @missminaoh
â—‹ Facebook: https://www.facebook.com/missminaoh
â—‹ Twitter: @missminaoh
Note: This video was filmed in August 2021. Currently we are not traveling internationally at this time due to the pandemic. In the meantime, hope you enjoy the local adventures and art content :)</t>
  </si>
  <si>
    <t>['art', 'art tour', 'room tour', 'art studio', 'art room', 'paintings']</t>
  </si>
  <si>
    <t>wSVW9I3uDhI</t>
  </si>
  <si>
    <t>TINY HOUSE TOUR ðŸŒ² Mini Cabin on Wooded Farmland</t>
  </si>
  <si>
    <t>TINY HOUSE TOUR Mini Cabin on Wooded Farmland</t>
  </si>
  <si>
    <t>2021-07-22 19:17:34+00:00</t>
  </si>
  <si>
    <t>Today I take you on a tiny house tour! It's located in the Pacific Northwest, specifically on Whidbey Island. This tiny house is surrounded by trees and has a private area for bonfires and leisure. Situated on Sweetwater Farm, the tiny house is within walking distance is a yurt. We also go on a farm tour and meet some furry &amp; feathery friends! Watch the whole video to see how things unfold :)
Watch my Whidbey Island video: https://youtu.be/G-omJI4fPxI
To book this tiny house: https://www.airbnb.com/rooms/29989846
Tiny house owner's YouTube channel: https://www.youtube.com/user/tinyhousegj
To book the yurt: https://www.airbnb.com/rooms/33771434
ðŸ˜˜ Subscribe for more munchies: http://bit.ly/MissMinaYT
ðŸ‘• Get my shirt: http://bit.ly/MissMinaMerch
ðŸŽµ Where I got my music (affiliate link): https://artlist.io/Mina-1579506
ðŸŽ¥ MY CAMERA &amp; VLOGGING GEAR: https://www.missmina.co/blog/my-2020-vlogging-gear
â–¼â–¼â–¼â–¼â–¼
Other videos you might like:
â—‹ GROWING EDIBLE MUSHROOMS at Home: https://youtu.be/RR6OfcN1LY8
â—‹ LOPEZ ISLAND TOUR: https://youtu.be/uiIb3gG6XYM
â—‹ Catching DUNGENESS CRABS by Kayak ðŸ¦€ CATCH &amp; COOK: https://youtu.be/UThzG7Uihw0
â–º MY KOREA CHANNEL: http://www.youtube.com/sweetandtasty
â–º MY ASMR CHANNEL: https://www.youtube.com/channel/UCgm1l8BX7Ek3AiwEr4VtRCg
MORE MINA: 
â—‹ Instagram: @missminaoh
â—‹ TikTok: @missminaoh
â—‹ Facebook: https://www.facebook.com/missminaoh
â—‹ Twitter: @missminaoh
Note: This video was filmed in June 2021. Currently we are not traveling internationally at this time due to the pandemic. In the meantime, hope you enjoy the local adventures :)</t>
  </si>
  <si>
    <t>['travel', 'food', 'pnw', 'tiny house', 'house tour', 'home tour', 'tiny home tour', 'washington']</t>
  </si>
  <si>
    <t>uiIb3gG6XYM</t>
  </si>
  <si>
    <t>LOPEZ ISLAND TOUR ft Tacos, Wagyu Burger, Pork Ramen and More!</t>
  </si>
  <si>
    <t>LOPEZ ISLAND TOUR ft Tacos Wagyu Burger Pork Ramen and More</t>
  </si>
  <si>
    <t>2021-07-08 22:32:56+00:00</t>
  </si>
  <si>
    <t>Let's go on another island adventure in Washington State! Mommy Oh and I check out Lopez Island for 4 days and 3 nights. So much happens! Without giving too much away, here are some of the cool things in this video: the making of fresh donuts, exploring nature spots, feeding a cute flock of sheep, a house that was cut and brought from Canada, kayaking and crabbing, and of course.... food! Local wagyu beef burger, ramen, homemade dumplings, taco truck and more â™¡ 
Thanks to Anthony, Crystal and the family for hosting us at Edenwild Boutique Inn! Want to stay at their cozy B&amp;B? Use my special offer code: MINA at https://theedenwild.com/offers/ to get 15% off your next stay at Edenwild, plus a sheep feed and pet experience. 
Itâ€™s a long video, so here are theâ€¦
VIDEO HIGHLIGHTS:
00:00 Intro &amp; Sneak Peeks
00:55 Ferry Terminal
1:48 Boat Tour
3:13 Tour of Edenwild Boutique Inn
5:37 Feed &amp; Pet the Edenwild Sheep
8:04 Food Truck: Tacos &amp; Torta
10:49 Off to Agate Beach &amp; Iceberg Point
12:20 Grocery Shopping &amp; Alpaca/Llama
12:58 Walking in the Dark for Ramen &amp; Gyoza
15:33 Fresh Donuts &amp; Bagels!
18:13 Eating Homemade Breakfast at Edenwild Inn
21:20 Crabbing &amp; Kayaking
22:32 Tour of North Star Farm
23:42 Chickens &amp; Trailer Coop
24:22 On Honey Bees: Females vs Males
25:08 Sun Room for Drying Beans
26:08 Their House is from Canada!
27:07 First Time Eating Wheatberry Like This!
28:45 Wagyu Burger &amp; Earthy Braised Greens
31:46 Shark Reef Nature Trail with Mushrooms
33:13 Walk at Watmough Bay
35:25 AUTUMN LEAVES!!!
35:39 Catching the Ferry
37:37 A Place Called Waldron Island
38:40 Extra Footage (aka: Bonus)
Note: This video was filmed in November 2020. Currently we are not traveling internationally at this time due to the pandemic. In the meantime, hope you enjoy the local adventures :) 
ðŸ˜˜ Subscribe for more munchies: http://bit.ly/MissMinaYT 
ðŸ‘• Get my shirt: http://bit.ly/MissMinaMerch 
ðŸŽµ Where I got my music (affiliate link): https://artlist.io/Mina-1579506
ðŸŽ¥ MY CAMERA &amp; VLOGGING GEAR: https://www.missmina.co/blog/my-2020-vlogging-gear 
â–¼â–¼â–¼â–¼â–¼ 
Other videos you might like: 
â—‹ Catching DUNGENESS CRABS by Kayak ðŸ¦€ CATCH &amp; COOK: https://youtu.be/UThzG7Uihw0 
â—‹ GROWING EDIBLE MUSHROOMS at Home: https://youtu.be/RR6OfcN1LY8 
â—‹ COASTAL FORAGING ðŸ¦€ Butter Clams &amp; Seaweed: https://youtu.be/JMa6x1NVKG0 
â–º MY KOREA CHANNEL: http://www.youtube.com/sweetandtasty 
â–º MY ASMR CHANNEL: https://www.youtube.com/channel/UCgm1l8BX7Ek3AiwEr4VtRCg 
MORE MINA: 
â—‹ Instagram: @missminaoh 
â—‹ TikTok: @missminaoh 
â—‹ Facebook: https://www.facebook.com/missminaoh 
â—‹ Twitter: @missminaoh</t>
  </si>
  <si>
    <t>['travel', 'food', 'washington', 'pnw', 'pacific northwest', 'local trip', 'local travel', 'usa', 'island']</t>
  </si>
  <si>
    <t>G-omJI4fPxI</t>
  </si>
  <si>
    <t>TRAVELING ALONE AGAIN</t>
  </si>
  <si>
    <t>2021-06-16 21:59:20+00:00</t>
  </si>
  <si>
    <t>For $90 off across your first four Green Chef boxes plus free shipping on your first box, go to https://GreenChef.us/90missmina and enter code 90MISSMINA
Thanks to Green Chef for sponsoring this video! 
â–¼â–¼â–¼â–¼â–¼
I'm visiting one of the Washington Islands and it's a solo trip! It's been so long since I traveled alone and want to get out of my comfort zone: I need to prove to myself I can do it despite some anxiety. 
Specifically, I explore the southern part of Whidbey Island for the first time. It was relaxing to spend time in nature and check out the quaint town Langley. I was surprised to see so many bunnies and in an assortment of colors (I usually see brown ones in Washington State). 
Watch the full video to see the solo yolo adventure unfold! And find out where to eat delicious cioppino with local mussels and oozing cheesy sandwiches :)
ðŸ˜˜ Subscribe for more munchies: http://bit.ly/MissMinaYT 
ðŸ‘• Get my shirt: http://bit.ly/MissMinaMerch 
ðŸŽµ Where I got my music (affiliate link): https://artlist.io/Mina-1579506
ðŸŽ¥ MY CAMERA &amp; VLOGGING GEAR: https://www.missmina.co/blog/my-2020-vlogging-gear
â–¼â–¼â–¼â–¼â–¼ 
Other videos you might like: 
â—‹ Growing Edible Mushrooms at Home: https://youtu.be/RR6OfcN1LY8 
â—‹ Catching DUNGENESS CRABS on Lopez Island: https://youtu.be/UThzG7Uihw0 
â—‹ COASTAL FORAGING ðŸ¦€ Butter Clams &amp; Seaweed: https://youtu.be/JMa6x1NVKG0 
â–º MY KOREA CHANNEL: http://www.youtube.com/sweetandtasty 
â–º MY ASMR CHANNEL: https://www.youtube.com/channel/UCgm1l8BX7Ek3AiwEr4VtRCg 
MORE MINA: 
â—‹ Instagram: @missminaoh 
â—‹ TikTok: @missminaoh 
â—‹ Facebook: https://www.facebook.com/missminaoh 
â—‹ Twitter: @missminaoh 
Note: This video was filmed in June 2021. Currently we are not traveling internationally at this time due to the pandemic. In the meantime, hope you enjoy the local adventures :)</t>
  </si>
  <si>
    <t>['travel', 'food', 'solo travel', 'traveling alone', 'female travel']</t>
  </si>
  <si>
    <t>gVhLd-kBQ5k</t>
  </si>
  <si>
    <t>GROWING REISHI MUSHROOMS at Home &amp; Making Tea With Them! Episode 2</t>
  </si>
  <si>
    <t>GROWING REISHI MUSHROOMS at Home Making Tea With Them Episode 2</t>
  </si>
  <si>
    <t>2021-05-27 19:06:25+00:00</t>
  </si>
  <si>
    <t>I'm thrilled to finally give you an update on the mushrooms I've been growing at home! The reishi took some time to fully mature and it was totally worth the wait. It's my first time growing reishi and I had a brain fart: thought the grow kit would produce Ganoderma Lingzhi, but actually, the strain used for this kit is the Antler Reishi (Ganoderma multipilium). Thus why they look more like antlers than an umbrella. 
Reishi are not your typical grocery store mushrooms. Because of their tough texture and bitterness, it's frequently enjoyed as a tea (definitely not as a pizza topping haha). Watch the full video to see the process from beginning to end! And witness the tea making with dasima (kelp) and sesame oil. 
Previous "Growing Mushrooms at Home" video (episode 1): https://youtu.be/RR6OfcN1LY8
Where I got my Antler Reishi grow kit: http://bit.ly/AntlerReishiGrowKit
ðŸ˜˜ Subscribe for more munchies: http://bit.ly/MissMinaYT
ðŸ‘• Get my shirt: http://bit.ly/MissMinaMerch
ðŸŽµ Where I got my music (affiliate link): https://artlist.io/Mina-1579506
ðŸŽ¥ MY CAMERA &amp; VLOGGING GEAR: https://www.missmina.co/blog/my-2020-vlogging-gear
â–¼â–¼â–¼â–¼â–¼
Other videos you might like:
â—‹ Catching DUNGENESS CRABS by Kayak ðŸ¦€ CATCH &amp; COOK on Lopez Island: https://youtu.be/UThzG7Uihw0
â—‹ KOREAN FRIED CHICKEN TOUR: https://youtu.be/DxDBEgEeIGg
â—‹ COASTAL FORAGING in Washington State: https://youtu.be/JMa6x1NVKG0
â–º MY KOREA CHANNEL: http://www.youtube.com/sweetandtasty
â–º MY ASMR CHANNEL: https://www.youtube.com/channel/UCgm1l8BX7Ek3AiwEr4VtRCg
MORE MINA: 
â—‹ Instagram: @missminaoh
â—‹ TikTok: @missminaoh
â—‹ Facebook: https://www.facebook.com/missminaoh
â—‹ Twitter: @missminaoh
Note: This video was filmed between December 2020 to May 2021. Currently we are not traveling internationally at this time due to the pandemic. In the meantime, hope you enjoy the home-y adventures :)</t>
  </si>
  <si>
    <t>j_I8HX75tOQ</t>
  </si>
  <si>
    <t>MEGA JAPANESE BURGER!!! Bento Box, Soba Noodles and More ðŸ” Food Tour in Seattle</t>
  </si>
  <si>
    <t>MEGA JAPANESE BURGER Bento Box Soba Noodles and More Food Tour in Seattle</t>
  </si>
  <si>
    <t>2021-05-12 16:28:57+00:00</t>
  </si>
  <si>
    <t>Get 10% off (save up to $47!) your own authentic Japanese snack box from Bokksu using my link: https://bit.ly/3bjUx2z and code MISSMINA10
This video was sponsored by Bokksu. We are thrilled to partner up with Bokksu again and travel to Japan through our taste buds! Hope you guys enjoy the yummy and fun unboxing as much as we have â™¡ 
â–¼â–¼â–¼â–¼â–¼
Today we go on a Japanese food tour and try the Mega Japanese Burger filled with three types of katsu: grass-fed beef katsu, chicken katsu, and pork katsu! Itâ€™s so tall that your mouth canâ€™t take a bite haha. The mega burger also contains bacon, egg, cheddar cheese, American cheese, pepper jack cheese, wasabi mayo, spicy mayo, and tonkatsu sauce. Wowee, itâ€™s a tower of ingredients!
For dessert, we head on over to Downtown Seattle for Matcha Ice Cream with Mochi and Red Bean Paste. Dinner includes handmade buckwheat noodles and fried shishito peppers with yuzu. 
In between meals we take a digestive walk at Volunteer Park, home to the Conservatory and Asian Art Museum. Although it is currently closed due to Covid-19, you can take a peep inside the Conservatoryâ€™s glass walls and admire the plants inside :) Or perhaps sit by Isamu Noguchiâ€™s sculpture that frames a view of the Space Needle. 
FEATURED FOOD:
+ Mount Fuji Mega Burger
+ Bento Box with Burger &amp; 12-Spice Fries
+ Last Samurai Sushi Roll with Spicy Tuna, Salmon &amp; Crispy Onion
+ Matcha Ice Cream with Mochi &amp; Red Bean Paste
+ Matcha Cream Puff
+ Fried Shishito Peppers with Yuzu Kosho Aioli
+ Tan Tan Bukkaku Soba (Buckwheat Noodles)
+ Curry Crackers with Soy Sauce &amp; Garam Masala
+ Seaweed Tempura with Vinegar
+ Matcha Cookie with Chocolate Filling
+ Potato Chips covered in Chocolate!
â–¼â–¼â–¼â–¼â–¼
ðŸ˜˜ Subscribe for more munchies: http://bit.ly/MissMinaYT
ðŸ‘• Get my shirt: http://bit.ly/MissMinaMerch
ðŸŽµ Where I got my music (affiliate link): https://artlist.io/Mina-1579506
ðŸŽ¥ MY CAMERA &amp; VLOGGING GEAR: https://www.missmina.co/blog/my-2020-vlogging-gear
â–¼â–¼â–¼â–¼â–¼
Other videos you might like:
â—‹ JAPANESE BENTO BOXES &amp; Pork Ramen in Seattle: https://youtu.be/_IAxHo_89OQ
â—‹ Catching DUNGENESS CRABS by Kayak ðŸ¦€ CATCH &amp; COOK: https://youtu.be/UThzG7Uihw0â€‹ 
â—‹ JAPANESE MARKET TOUR in Greater Seattle: https://youtu.be/3Zb2L4wu4LM
â–º MY KOREA CHANNEL: http://www.youtube.com/sweetandtasty
â–º MY ASMR CHANNEL: https://www.youtube.com/channel/UCgm1l8BX7Ek3AiwEr4VtRCg
MORE MINA: 
â—‹ Instagram: @missminaoh
â—‹ TikTok: @missminaoh
â—‹ Facebook: https://www.facebook.com/missminaoh
â—‹ Twitter: @missminaoh
Note: This video was filmed in May 2021. Currently we are not traveling internationally at this time due to the pandemic. In the meantime, hope you enjoy the local adventures :)</t>
  </si>
  <si>
    <t>n7HFW2AJJ6U</t>
  </si>
  <si>
    <t>CUTTING MY HAIR... up to 17 inches!</t>
  </si>
  <si>
    <t>CUTTING MY HAIR up to 17 inches</t>
  </si>
  <si>
    <t>2021-04-23 16:00:47+00:00</t>
  </si>
  <si>
    <t>Today I cut my hair up to 17 inches and donate it! This new look going to take some time to get used to lol, but no regrets! Hope my hair becomes a wig for someone in need of it â¤ï¸ Be sure to do some research and know the specific hair requirements of the organization you donate to before cutting :) Other note: the tips of my hair look lighter than the top, but they are not dyed. 
Btw Iâ€™m currently editing two other videos. Both are long and take a lot of time to create, so I uploaded this mini update in the meantime. One of the long videos is the sequel to growing mushrooms at home. Thanks for waiting for my new videos! Wishing you all a wonderful weekend ahead.
ðŸ˜˜ Subscribe for more munchies: http://bit.ly/MissMinaYT
ðŸ‘• Get my shirt: http://bit.ly/MissMinaMerch
ðŸŽµ Where I got my music (affiliate link): https://artlist.io/Mina-1579506
ðŸŽ¥ MY CAMERA &amp; VLOGGING GEAR: https://www.missmina.co/blog/my-2020-vlogging-gear
â–¼â–¼â–¼â–¼â–¼
Other videos you might like:
â—‹ GROWING EDIBLE MUSHROOMS at Home: https://youtu.be/RR6OfcN1LY8
â—‹ KOREAN FRIED CHICKEN TOUR: https://youtu.be/DxDBEgEeIGg
â—‹ JAPANESE MARKET TOUR in Greater Seattle: https://youtu.be/3Zb2L4wu4LM
â–º MY KOREA CHANNEL: http://www.youtube.com/sweetandtasty
â–º MY ASMR CHANNEL: https://www.youtube.com/channel/UCgm1l8BX7Ek3AiwEr4VtRCg
MORE MINA: 
â—‹ Instagram: @missminaoh
â—‹ TikTok: @missminaoh
â—‹ Facebook: https://www.facebook.com/missminaoh
â—‹ Twitter: @missminaoh
Note: This video was filmed in April 2021. Currently we are not traveling internationally at this time due to the pandemic.</t>
  </si>
  <si>
    <t>['cutting hair', 'hairstyle', 'hair', 'at home', 'DIY', 'donation', 'beauty']</t>
  </si>
  <si>
    <t>JBk_3I6e0-k</t>
  </si>
  <si>
    <t>Trying K-BBQ &amp; Korean Food from TRADER JOE'S</t>
  </si>
  <si>
    <t>Trying KBBQ Korean Food from TRADER JOES</t>
  </si>
  <si>
    <t>2021-04-09 16:14:44+00:00</t>
  </si>
  <si>
    <t>Today's mission is to try Korean food from Trader Joe's, including K-BBQ! What are the options? Do the items taste authentically Korean? Watch the video for the market tour and full food review :) Btw Mommy Oh said she saw Savory Korean Pancakes at TJ's before, but we didn't see it in our recent trip. Maybe you might get lucky though!
This is NOT a sponsored video. 
ðŸ˜˜ Subscribe for more munchies: http://bit.ly/MissMinaYT
ðŸ‘• Get my shirt: http://bit.ly/MissMinaMerch
ðŸŽ¥ MY CAMERA &amp; VLOGGING GEAR: https://www.missmina.co/blog/my-2020-vlogging-gear
â–¼â–¼â–¼â–¼â–¼
Other videos you might like:
â—‹ JAPANESE MARKET TOUR in Greater Seattle: https://youtu.be/3Zb2L4wu4LM
â—‹ GROWING EDIBLE MUSHROOMS at Home: https://youtu.be/RR6OfcN1LY8
â—‹ COASTAL FORAGING ðŸ¦€ CATCH &amp; COOK: https://youtu.be/JMa6x1NVKG0
â–º MY KOREA CHANNEL: http://www.youtube.com/sweetandtasty
â–º MY ASMR CHANNEL: https://www.youtube.com/channel/UCgm1l8BX7Ek3AiwEr4VtRCg
MORE MINA: 
â—‹ Instagram: @missminaoh
â—‹ Facebook: https://www.facebook.com/missminaoh
â—‹ Twitter: @missminaoh
Note: This video was filmed in April 2021. Currently we are not traveling internationally at this time due to the pandemic. In the meantime, hope you enjoy the local adventures :)</t>
  </si>
  <si>
    <t>['travel', 'food', "trader joe's"]</t>
  </si>
  <si>
    <t>DxDBEgEeIGg</t>
  </si>
  <si>
    <t>KOREAN FRIED CHICKEN TOUR ft Cheese Corn &amp; Tteokbokki ðŸ— Food Adventures in Greater Seattle</t>
  </si>
  <si>
    <t>KOREAN FRIED CHICKEN TOUR ft Cheese Corn Tteokbokki Food Adventures in Greater Seattle</t>
  </si>
  <si>
    <t>2021-03-25 19:48:51+00:00</t>
  </si>
  <si>
    <t>Today we're on a mission to find the crunchiest and juiciest Korean-style fried chicken in Washington State! Specifically we check out 5 different places in Greater Seattle and try various flavors, along with other delicious dishes (see list below). 
A historical tidbit: Koreans traditionally steamed their chicken and enjoyed them in soups. The concept of frying chicken was introduced by American troops at the beginning of the Korean War. In the span of eighty years, Koreans developed their own method of making fried chicken and continue to create various flavors. It's become a staple in modern Korean cuisine. While there are variations in recipes, the sauce is typically hand-painted onto the fried chicken for an even coating (honestly though, my favorites are the plain Korean fried chicken without any sauce). 
Korean Fried Chicken is commonly served with a complimentary side of cubed, pickled radish. It often is also enjoyed with beer. The fried chicken and beer combo is called "chimek" in Korean. 
FEATURED FOOD:
+ Half &amp; Half Chicken from Gilson (Regular &amp; Seasoned)
+ Golden Fried Chicken from BB.Q Chicken
+ Honey Garlic Chicken from BB.Q Chicken
+ Half &amp; Half Chicken from Kochi Pocha (Regular &amp; Honey Garlic)
+ Half &amp; Half Chicken from Dawa (Regular &amp; Seasoned)
+ Half &amp; Half Chicken from Bonchon (Regular &amp; Soy Garlic)
+ Kimchi Jeon (Savory Kimchi Pancakes)
+ Cheesy Tteokbokki with Gimmari (Spicy Rice Cakes with Fried Seaweed Rolls)
+ Super Buttery Corn Cheese
+ Corn Cheese with Peas and Bell Pepper
+ Makgeolli (Korean rice wine)
+ Various pickled radish
Note: This video was filmed in February &amp; early March 2021. Currently we are not traveling internationally at this time due to the pandemic. In the meantime, hope you enjoy the local adventures :)
ðŸ˜˜ Subscribe for more munchies: http://bit.ly/MissMinaYT
ðŸ‘• Get my shirt: http://bit.ly/MissMinaMerch
ðŸŽµ Where I got my music (affiliate link): https://bit.ly/3ougD6l
ðŸŽ¥ MY CAMERA &amp; VLOGGING GEAR: https://www.missmina.co/blog/my-2020-vlogging-gear
â–¼â–¼â–¼â–¼â–¼
Other videos you might like:
â—‹ JAPANESE MARKET TOUR in Greater Seattle: https://youtu.be/3Zb2L4wu4LM
â—‹ Catching DUNGENESS CRABS by Kayak: https://youtu.be/UThzG7Uihw0
â—‹ GROWING EDIBLE MUSHROOMS at Home: https://youtu.be/RR6OfcN1LY8
â–º MY KOREA CHANNEL: http://www.youtube.com/sweetandtasty
â–º MY ASMR CHANNEL: https://www.youtube.com/channel/UCgm1l8BX7Ek3AiwEr4VtRCg
MORE MINA: 
â—‹ Instagram: @missminaoh
â—‹ Facebook: https://www.facebook.com/missminaoh
â—‹ Twitter: @missminaoh</t>
  </si>
  <si>
    <t>JfT9J4Lwkfo</t>
  </si>
  <si>
    <t>SUSHI TOUR ft Crispy Rice Burger ðŸ£ JAPANESE FOOD in Seattle</t>
  </si>
  <si>
    <t>SUSHI TOUR ft Crispy Rice Burger JAPANESE FOOD in Seattle</t>
  </si>
  <si>
    <t>2021-02-23 20:03:50+00:00</t>
  </si>
  <si>
    <t>Get $20 off your first Tippsy Sake subscription box by using this link: https://www.tippsysake.com/discount/MINA and my discount code: MINA
Thanks to Tippsy Sake for sponsoring this video! Sake is a Japanese alcoholic drink made of fermented rice. Please drink responsibly and drink only if you're of legal drinking age. 
â–¼â–¼â–¼â–¼â–¼
Today we go on a Sushi Tour in Seattle, Washington! There are different kinds of sushi, including nigiri, temaki, sashimi, and oshi sushi. We check out 5 places to try a variety and even pick up fish at a local market to cut our own sashimi at home. We also show you spots to get dessert and savor a nature walk at a 135-acre park with forested trails. Watch the full video to see how the food adventure unfolds! 
FEATURED DISHES:
+ Assortment of Nigiri, including Geoduck Nigiri
+ Sashimi with Sides of Seasoned Seaweed
+ Wild Sockeye Salmon Pressed Sushi
+ Aburi Shime-Saba Pressed Sushi
+ Asian Armageddon Roll (super spicy!!!)
+ Seattle Tempura Roll with Cream Cheese &amp; Teriyaki Sauce
+ Crispy Sushi Rice Burger
+ Tuna on Tempura Shiso Leaves
+ Seared Saba Pressed Sushi with Scallion
+ Spam Fries with Seaweed Powder
+ Love in the Afternoon Roll with Tobiko
+ Azuki Bean Ice Cream
+ Home-cut Sashimi: King Salmon, Hamachi, Toro
ðŸ˜˜ Subscribe for more munchies: http://bit.ly/MissMinaYT 
ðŸ‘• Get my shirt: http://bit.ly/MissMinaMerch 
ðŸŽµ Where I got my music (affiliate link): https://bit.ly/3ougD6l 
ðŸŽ¥ MY CAMERA &amp; VLOGGING GEAR: https://www.missmina.co/blog/my-2020-vlogging-gear 
â–¼â–¼â–¼â–¼â–¼ 
Other videos you might like: 
â—‹ JAPANESE MARKET TOUR in Greater Seattle: https://youtu.be/3Zb2L4wu4LM 
â—‹ GROWING EDIBLE MUSHROOMS at Home: https://youtu.be/RR6OfcN1LY8 
â—‹ Catching DUNGENESS CRABS by Kayak: https://youtu.be/UThzG7Uihw0 
â–º MY KOREA CHANNEL: http://www.youtube.com/sweetandtasty 
â–º MY ASMR CHANNEL: https://www.youtube.com/channel/UCgm1l8BX7Ek3AiwEr4VtRCg 
MORE MINA: 
â—‹ Instagram: @missminaoh 
â—‹ Facebook: https://www.facebook.com/missminaoh 
â—‹ Twitter: @missminaoh 
Note: This video was filmed in February 2021. Currently we are not traveling internationally at this time due to the pandemic. In the meantime, hope you enjoy the local adventures :)</t>
  </si>
  <si>
    <t>['travel', 'food', 'japanese food', 'sushi', 'food tour', 'sushi tour']</t>
  </si>
  <si>
    <t>sSsV1C5j2lw</t>
  </si>
  <si>
    <t>Homemade KOREAN SHAVED ICE with Fresh Snow</t>
  </si>
  <si>
    <t>2021-02-16 21:24:48+00:00</t>
  </si>
  <si>
    <t>It snowed a lot this weekend! Majority of the flat surfaces piled on over 7 inches of snow, so Mommy Oh and I made bingsu (Korean shaved ice) using the top layers of this fresh snow. There are many variations of bingsu. As for us, we use what we have in the kitchen: homemade rice balls, red beans, maple syrup, chocolate, and more! Watch the video for the dessert made in Winter Wonderland :)
â–¼â–¼â–¼â–¼â–¼
For those planning to eat snow, PLEASE READ THE PRECAUTIONS BELOW! 
There are some factors you have to consider before consuming snow. To ensure a fun and healthy experience, Iâ€™ve compiled a list of things to watch out for. This outlines some basics and I encourage you to do further research. 
+ The first flakes of a snowstorm tend to collect more contaminants. To be safe, donâ€™t eat snow when it first begins to fall. Wait a couple hours. The exact amount of time to wait varies on environmental factors. 
+ Location is a big factor. In urban areas, snow becomes contaminated faster due to pollutants from car exhaust. However snow in non-industrial rural areas tend to be safer. It is advised to not eat the snow near a factory or other pollutant-causing spots. If youâ€™re unsure about your location, this air quality map may be a helpful resource: https://waqi.info/
+ Avoid eating dirty snow. If itâ€™s yellow, brown, pink due to algae, or any color, donâ€™t eat it! If you eat dirty snow, you can get sick. Also avoid plowed snow. 
+ Avoid eating snow thatâ€™s been sitting around. The longer the snow sits, the more chemicals accumulate. Old snow can have dirt blown over the top of it, thus contaminating it. According to an experiment in Romania, half-day old snow is safe to eat especially in colder months. By two days, the snow is not safe to eat. (Source: Seattle Times, see link below)
+ Be sure your hands are clean while gathering the snow you plan to eat. Also make sure you put the snow in a clean bowl or container. Basically treat this snow as any other food since itâ€™s going in your mouth. 
+ In this video, we only eat the upper layers of thick, untouched snow that is away from vehicular traffic. In our situation, it was snowing overnight and all day. Fresh snow kept piling on. After it gathered over 7 inches, we scooped up the top part of the clean snow. Do not eat snow that is directly touching the ground. 
+ What is a safe amount of snow to eat? This will vary for different places around the world. If itâ€™s your first time eating snow and youâ€™re not sure, a few flakes likely wonâ€™t hurt. 
â€œItâ€™s also important to remember that the presence of contaminants in air, soil, food, water or even snow does not necessarily mean high exposure hazards and associated risks of disease. This depends on the types of contaminants, the concentrations of them, and the amount or duration of exposure. Accordingly, the typical childhood experience of munching on a handful of snow is relatively harmless. In most cases it would be more harmful to drink water directly from most lakes or rivers, and even that depends on several factors.â€ - Wexner Medical
There are varying opinions on eating snow. If you decide to eat snow, please consider all the precautions. Here are sources that provide additional info: 
NPR: https://www.npr.org/sections/thesalt/2016/01/23/463959512/so-you-want-to-eat-snow-is-it-safe-we-asked-scientists
Seattle Times: https://www.seattletimes.com/nation-world/romanian-study-half-day-old-snow-safe-to-eat/
Outside: https://www.outsideonline.com/2388676/is-it-safe-to-eat-snow
Wexner Medical: https://wexnermedical.osu.edu/blog/is-it-safe-to-eat-snow
â–¼â–¼â–¼â–¼â–¼
ðŸ˜˜ Subscribe for more munchies: http://bit.ly/MissMinaYT
ðŸ‘• Get my shirt: http://bit.ly/MissMinaMerch
ðŸŽµ Where I got my music (affiliate link): https://bit.ly/3ougD6l
ðŸŽ¥ MY CAMERA &amp; VLOGGING GEAR: https://www.missmina.co/blog/my-2020-vlogging-gear
â–¼â–¼â–¼â–¼â–¼
Other videos you might like:
â—‹ Catching DUNGENESS CRABS by Kayak: https://youtu.be/UThzG7Uihw0
â—‹ GROWING EDIBLE MUSHROOMS at Home: https://youtu.be/RR6OfcN1LY8
â—‹ JAPANESE MARKET TOUR in Greater Seattle: https://youtu.be/3Zb2L4wu4LM
â–º MY KOREA CHANNEL: http://www.youtube.com/sweetandtasty
â–º MY ASMR CHANNEL: https://www.youtube.com/channel/UCgm1l8BX7Ek3AiwEr4VtRCg
MORE MINA: 
â—‹ Instagram: @missminaoh
â—‹ Facebook: https://www.facebook.com/missminaoh
â—‹ Twitter: @missminaoh
Note: This video was filmed in Feburary 2021. Currently we are not traveling internationally at this time due to the pandemic. In the meantime, hope you enjoy the local adventures :)</t>
  </si>
  <si>
    <t>['travel', 'food', 'korean food', 'bingsu', 'bingsoo', 'korean shaved ice', 'shaved ice']</t>
  </si>
  <si>
    <t>_IAxHo_89OQ</t>
  </si>
  <si>
    <t>JAPANESE BENTO BOXES ðŸ± 1" Thick Pork Ramen &amp; More! Seattle Food Adventure</t>
  </si>
  <si>
    <t>JAPANESE BENTO BOXES 1 Thick Pork Ramen More Seattle Food Adventure</t>
  </si>
  <si>
    <t>2021-02-02 17:47:12+00:00</t>
  </si>
  <si>
    <t>Get 10% off (save up to $47!) your own authentic Japanese snack box from Bokksu using my link: http://bit.ly/3czaSlk and code MISSMINA10
This video is sponsored by Bokksu. We are thrilled to partner up with Bokksu again and travel to Japan through our taste buds! Hope you guys enjoy the yummy and fun unboxing as much as we have â™¡ 
â–¼â–¼â–¼â–¼â–¼
Today we go on a deeper dive into the Japanese food scene of Seattle, Washington! We discover a place that sells beautifully prepared bento boxes filled with sashimi, uni, ikura (salmon caviar), yuzu tobiko, and more. The Unagi Ju-Box reminds us of the grilled eel we tried three years ago in Narita, Japan. And oh my, the Yuzu Panna Cotta is eye-poppingly delicious! A must for dessert lovers who enjoy tangy flavors. 
For dinner we head northwest from Downtown Seattle for the Midnite Ramen food truck. Tonight they are collaborating with Yoroshiku. Options include various ramen, Wagyu curry donuts, and yakitori. 
Over the weekend, we grab some treats from the Japanese bakery: Chicken Katsu Sandwich, Mont Blanc, Creamy Cereal Donut, Azuki Donut, and S'mores Croissant. While these are not traditionally Japanese, they have made their own versions of it in a very tasty way. These desserts become part of the modern Japanese food culture. For example, Mont Blanc is originally from Europe and is commonly seen in Tokyo (that's where I first came across it in fact!). 
When visiting the Pacific Northwest, you must soak in some greenery. There is so much nature in Washington State. In this video we show you a spot called Discovery Park. The paths lead to the beach and West Point Lighthouse where you can catch the golden sunset. 
Hope you guys enjoy this food exploration! We put a lot of love and energy into making this video â™¡
â–¼â–¼â–¼â–¼â–¼
ðŸ˜˜ Subscribe for more munchies: http://bit.ly/MissMinaYT 
ðŸ‘• Get my shirt: http://bit.ly/MissMinaMerch 
ðŸŽµ Where I got my music (affiliate link): https://bit.ly/3ougD6l
ðŸŽ¥ My camera &amp; vlog gear: https://www.missmina.co/blog/my-2020-vlogging-gear 
â–¼â–¼â–¼â–¼â–¼ 
Other videos you might like: 
â—‹ JAPANESE MARKET TOUR in Greater Seattle: https://youtu.be/3Zb2L4wu4LM 
â—‹ Catching DUNGENESS CRABS by Kayak ðŸ¦€ CATCH &amp; COOK: https://youtu.be/UThzG7Uihw0 
â—‹ THAI FLOATING MARKET TOUR ft Street Food: https://youtu.be/UmI89TosL-c
â–º MY KOREA CHANNEL: http://www.youtube.com/sweetandtasty 
â–º MY ASMR CHANNEL: https://www.youtube.com/channel/UCgm1l8BX7Ek3AiwEr4VtRCg 
MORE MINA: 
â—‹ Instagram: @missminaoh 
â—‹ Facebook: https://www.facebook.com/missminaoh 
â—‹ Twitter: @missminaoh
Note: This video was filmed in January 2021. Currently we are not traveling internationally at this time due to the pandemic. In the meantime, hope you enjoy the local adventures :)</t>
  </si>
  <si>
    <t>['travel', 'food', 'japan', 'japanese food', 'bento box', 'sushi', 'ramen']</t>
  </si>
  <si>
    <t>1huOwMvhgB8</t>
  </si>
  <si>
    <t>TRYING BUNNY CHOW, Spicy Chicken Wings, Pandan Waffles &amp; More! SEATTLE FOOD ADVENTURE</t>
  </si>
  <si>
    <t>TRYING BUNNY CHOW Spicy Chicken Wings Pandan Waffles More SEATTLE FOOD ADVENTURE</t>
  </si>
  <si>
    <t>2021-01-19 22:32:09+00:00</t>
  </si>
  <si>
    <t>Today we go on a Seattle Food Adventure! We try South African Bunny Chow for the first time and brave Spicy Chengdu Jumbo Chicken Wings. For dessert, we savor traditional Middle Eastern Kanafeh made of shredded filo. Being dessert lovers, Mommy Oh and I also grab an incredibly green Pandan Waffle and a very beany &amp; jelly dessert drink at a Vietnamese shop. 
Washington State is filled with nature, so we show you some lovely places to walk. Southeast of Downtown Seattle is Seward Park, which offers viewers of Mount Rainier on a clear day. Northeast of downtown are the Washington Park Arboretum UW Botanic Gardens (glimpses of Foster Point Trail in this video). 
Note: This is NOT a sponsored video. This video was filmed in January 2021. Currently we are not traveling internationally at this time due to the pandemic. In the meantime, hope you enjoy the local adventures :)
ðŸ˜˜ Subscribe for more munchies: http://bit.ly/MissMinaYT
ðŸ‘• Get my shirt: http://bit.ly/MissMinaMerch
ðŸŽ¥ MY CAMERA &amp; VLOGGING GEAR: https://www.missmina.co/blog/my-2020-vlogging-gear
â–¼â–¼â–¼â–¼â–¼
Other videos you might like:
â—‹ SEATTLE Food Truck Tour: https://youtu.be/kK_rBQsLH2k
â—‹ JAPANESE MARKET TOUR in Greater Seattle: https://youtu.be/3Zb2L4wu4LM
â—‹ Catching DUNGENESS CRABS on Lopez Island: https://youtu.be/UThzG7Uihw0
â–º MY KOREA CHANNEL: http://www.youtube.com/sweetandtasty
â–º MY ASMR CHANNEL: https://www.youtube.com/channel/UCgm1l8BX7Ek3AiwEr4VtRCg
MORE MINA: 
â—‹ Instagram: @missminaoh
â—‹ Facebook: https://www.facebook.com/missminaoh
â—‹ Twitter: @missminaoh</t>
  </si>
  <si>
    <t>['travel', 'food', 'seattle', 'tourism', 'spicy', 'chicken wings', 'nature']</t>
  </si>
  <si>
    <t>RR6OfcN1LY8</t>
  </si>
  <si>
    <t>GROWING EDIBLE MUSHROOMS at Home! Episode 1</t>
  </si>
  <si>
    <t>GROWING EDIBLE MUSHROOMS at Home Episode 1</t>
  </si>
  <si>
    <t>2021-01-09 22:58:48+00:00</t>
  </si>
  <si>
    <t>This past month I've been growing different kinds of mushrooms, including Oyster Mushrooms, Lion's Mane and Reishi! Using ten kits and logs, which will grow the fastest? And which are the tastiest? Watch the video to find out! 
FEATURED FUNGI:
+ Lion's Mane Mushrooms
+ Reishi (aka: Ganoderma Lingzhi)
+ Cordyceps Militaris
+ Shiitake Mushrooms
+ Pink Oyster Mushrooms
+ White Oyster Mushrooms
+ Brown Oyster Mushrooms
Where I got my grow kits &amp; logs (not sponsored): 
Trio Oyster Mushrooms: https://forestorigins.com/
Cordyceps Militaris &amp; Reishi: https://www.rootmushroom.com/
The Logs: https://mushrooms-logs.myshopify.com/
North Spore Lion's Mane: https://northspore.com/
Back To The Roots Oyster Mushroom: https://backtotheroots.com/
ðŸ˜˜ Subscribe for more munchies: http://bit.ly/MissMinaYT
ðŸ‘• Get my shirt: http://bit.ly/MissMinaMerch
ðŸŽ¥ MY CAMERA &amp; VLOGGING GEAR: https://www.missmina.co/blog/my-2020-vlogging-gear
â–¼â–¼â–¼â–¼â–¼
Other videos you might like:
â—‹ EDIBLE MUSHROOM HUNT: https://youtu.be/w3IbKVTM7B0
â—‹ COASTAL FORAGING ðŸ¦€ Butter Clams &amp; Seaweed: https://youtu.be/JMa6x1NVKG0
â—‹ CAMPING IN OUR BACKYARD: https://youtu.be/hMBjgBnIb04
â–º MY KOREA CHANNEL: http://www.youtube.com/sweetandtasty
â–º MY ASMR CHANNEL: https://www.youtube.com/channel/UCgm1l8BX7Ek3AiwEr4VtRCg
MORE MINA: 
â—‹ Instagram: @missminaoh
â—‹ Facebook: https://www.facebook.com/missminaoh
â—‹ Twitter: @missminaoh
Note: This video was filmed in December 2020 &amp; January 2021. Currently we are not traveling internationally at this time due to the pandemic. In the meantime, hope you enjoy the local adventures :)</t>
  </si>
  <si>
    <t>['food', 'mushroom', 'growing mushrooms', 'gardening', 'home', 'fungi', 'cooking', 'harvest', 'oyster mushroom', "lion's mane", 'reishi']</t>
  </si>
  <si>
    <t>4Rr-Ob7Api4</t>
  </si>
  <si>
    <t>BURGERS &amp; FRIES at Local 1950s Drive-In ðŸ” ft Onion Rings &amp; Crab Sandwich</t>
  </si>
  <si>
    <t>BURGERS FRIES at Local 1950s DriveIn ft Onion Rings Crab Sandwich</t>
  </si>
  <si>
    <t>2020-12-19 20:16:31+00:00</t>
  </si>
  <si>
    <t>Today we show you a 1950s style drive-in restaurant in Washington called Burgermaster. They use local grass-fed beef for their burgers and according to a waitress we asked, about 80% of their ingredients are locally sourced. We also try their Dungeness Crab Sandwich, Onion Rings, and various milkshakes! Watch the full video for the review :)
â–¼â–¼â–¼â–¼â–¼
You can find our glasses online at GlassesUSA.com. Sign up for a 65% off your first pair: https://bit.ly/Mina_GlassesUSA (Free basic lenses only. Premium and marked-down frames excluded.)
Mommy Oh's Glasses Picks:
ðŸ‘“ Amelia E Ellen: https://bit.ly/Mina_AmeliaEEllen
ðŸ‘“ Amelia E Gina: https://bit.ly/Mina_AmeliaEGina  
This is NOT a paid sponsored video. We worked with GlassesUSA on a previous video, but this video is just briefly showing you the designs Mommy Oh got :)
â–¼â–¼â–¼â–¼â–¼
ðŸ˜˜ Subscribe for more munchies: http://bit.ly/MissMinaYT
ðŸ‘• Get my shirt: http://bit.ly/MissMinaMerch
ðŸŽ¥ MY CAMERA &amp; VLOGGING GEAR: https://www.missmina.co/blog/my-2020-vlogging-gear
â–¼â–¼â–¼â–¼â–¼
Other videos you might like:
â—‹ SEATTLE Food Truck Tour: https://youtu.be/kK_rBQsLH2k
â—‹ THAI FOOD TOUR ðŸœ Street Food &amp; Noodles in Greater Seattle: https://youtu.be/vHV0TULoOLY
â—‹ THAI FLOATING MARKET TOUR in Bangkok: https://youtu.be/UmI89TosL-c
â–º MY KOREA CHANNEL: http://www.youtube.com/sweetandtasty
â–º MY ASMR CHANNEL: https://www.youtube.com/channel/UCgm1l8BX7Ek3AiwEr4VtRCg
MORE MINA: 
â—‹ Instagram: @missminaoh
â—‹ Facebook: https://www.facebook.com/missminaoh
â—‹ Twitter: @missminaoh
Note: This video was filmed in December 2020. Currently we are not traveling internationally at this time due to the pandemic. In the meantime, hope you enjoy the local adventures :)</t>
  </si>
  <si>
    <t>['travel', 'food', 'burger', 'fries', 'drive-in', 'onion rings', 'grass-fed']</t>
  </si>
  <si>
    <t>3Zb2L4wu4LM</t>
  </si>
  <si>
    <t>JAPANESE MARKET TOUR in Greater Seattle ðŸœ Udon Noodles, Gyoza &amp; Japanese Snacks</t>
  </si>
  <si>
    <t>JAPANESE MARKET TOUR in Greater Seattle Udon Noodles Gyoza Japanese Snacks</t>
  </si>
  <si>
    <t>2020-12-11 17:44:06+00:00</t>
  </si>
  <si>
    <t>Get 10% off (save up to $47!) your own authentic Japanese snack box from Bokksu using my link: https://bit.ly/3qV94rM and code MISSMINA10
This video is sponsored by Bokksu. We are thrilled to partner up with Bokksu again and travel to Japan through our taste buds! Hope you guys enjoy the yummy unboxing as much as we have â™¡ 
â–¼â–¼â–¼â–¼â–¼
Today we check out a Japanese market in Greater Seattle! We may not be traveling abroad, but walking through these aisles is a tasty exploration of foods from all over the world. There are not only Japanese products, but also escargot (edible snails from France) and traditional style Armenian cake ðŸ¤©
Once we get back home, Mommy Oh cooks up udon noodles using the ingredients we got. We also try the umami Chicken &amp; Mushroom Dumplings. For dessert, we do a flight of fresh cream-filled mochi. 
It's a long video. so here are some timecodes :)
0:53 Japanese snack unboxing! December edition â˜ƒï¸
3:15 Japanese market tour begins
6:11 Noodles galore
8:10 Dumplings galore
10:41 Durian coffee &amp; Hello Kitty seaweed
11:56 Fresh cream-filled mochi shop
13:22 Trying the food &amp; mochi at home
22:21 More Bokksu snack tasting
26:46 Bonus
â–¼â–¼â–¼â–¼â–¼
ðŸ˜˜ Subscribe for more munchies: http://bit.ly/MissMinaYT 
ðŸ‘• Get my shirt: http://bit.ly/MissMinaMerch 
ðŸŽ¥ MY CAMERA &amp; VLOGGING GEAR: https://www.missmina.co/blog/my-2020-vlogging-gear 
â–¼â–¼â–¼â–¼â–¼ 
Other videos you might like: 
â—‹ Traditional Japanese RYOKAN TOUR: https://youtu.be/aA3k-UN8-Uk 
â—‹ JAPANESE STREET FOOD in Osaka ðŸ£ Kuromon Market Tour: https://youtu.be/LP6B3tZ4qio 
â—‹ TOKYO CAPSULE HOTEL TOUR: https://youtu.be/gNhBiw9pgUo 
â–º MY KOREA CHANNEL: http://www.youtube.com/sweetandtasty 
â–º MY ASMR CHANNEL: https://www.youtube.com/channel/UCgm1l8BX7Ek3AiwEr4VtRCg 
MORE MINA: 
â—‹ Instagram: @missminaoh 
â—‹ Facebook: https://www.facebook.com/missminaoh 
â—‹ Twitter: @missminaoh
Note: This video was filmed in December 2020. Currently we are not traveling internationally at this time due to the pandemic. In the meantime, hope you enjoy the local adventures :)</t>
  </si>
  <si>
    <t>['travel', 'food', 'japanese food', 'japanese market', 'market tour', 'noodles', 'dumplings']</t>
  </si>
  <si>
    <t>kK_rBQsLH2k</t>
  </si>
  <si>
    <t>SEATTLE Food Truck Tour ðŸ”¥ Spicy Egg Noodles, Gyros, Roti, Pies &amp; more!</t>
  </si>
  <si>
    <t>SEATTLE Food Truck Tour Spicy Egg Noodles Gyros Roti Pies more</t>
  </si>
  <si>
    <t>2020-11-24 19:30:11+00:00</t>
  </si>
  <si>
    <t>Get 30% OFF your first bag of coffee with Trade Coffee when you click here: https://cen.yt/trademissmina
Thanks to Trade Coffee for sponsoring this video â˜•
â–¼â–¼â–¼â–¼â–¼
Today we go on a Food Truck Tour in Seattle, Washington! We hit the streets to catch the lunch wave. Food trucks here are commonly open for lunch from 11am-2pm. Some trucks are open all day long, while others re-open for dinner upon changing locations. If there's a food truck you really want to try, be sure to check their direct updates on social media. 
I found the Seattle Food Truck Map to be a good starting point in discovering what's currently operating, but hours/locations may not be 100% accurate (some food trucks are closed during the colder months and will re-open in spring): https://www.seattlefoodtruck.com/
FEATURED FOODS: 
+ Panang Curry with Chicken
+ Ba Me Hang (Dry Egg Noodles)
+ Paneer Masala Roti+ Chana Masala Roti
+ Gyro Plate with Lamb Shwarma &amp; Falafel
+ Baklava
+ Russian Dumplings
+ Philly Cheesesteak Pot Pie
+ Pumpkin Pie
+ Bumbleberry Crumble Pie
Note: This video was filmed in November 2020. We are currently not traveling internationally due to the pandemic. In the meantime, hope you enjoy the local adventures :)
ðŸ˜˜ Subscribe for more munchies: http://bit.ly/MissMinaYT
ðŸ‘• Get my shirt: http://bit.ly/MissMinaMerch
ðŸŽ¥ MY CAMERA &amp; VLOGGING GEAR: https://www.missmina.co/blog/my-2020-vlogging-gear
â–¼â–¼â–¼â–¼â–¼
Other videos you might like:
â—‹ THAI FLOATING MARKET TOUR: https://youtu.be/UmI89TosL-c
â—‹ COASTAL FORAGING (Seaweed &amp; Butter Clams): https://youtu.be/JMa6x1NVKG0
â—‹ TOKYO CAPSULE HOTEL TOUR: https://youtu.be/gNhBiw9pgUo
â–º MY KOREA CHANNEL: http://www.youtube.com/sweetandtasty
â–º MY ASMR CHANNEL: https://www.youtube.com/channel/UCgm1l8BX7Ek3AiwEr4VtRCg
MORE MINA: 
â—‹ Instagram: @missminaoh
â—‹ Facebook: https://www.facebook.com/missminaoh
â—‹ Twitter: @missminaoh</t>
  </si>
  <si>
    <t>['travel', 'food', 'food truck', 'street food', 'seattle', 'thai food', 'indian food']</t>
  </si>
  <si>
    <t>UThzG7Uihw0</t>
  </si>
  <si>
    <t>Catching DUNGENESS CRABS by Kayak ðŸ¦€ CATCH &amp; COOK on Lopez Island</t>
  </si>
  <si>
    <t>Catching DUNGENESS CRABS by Kayak CATCH COOK on Lopez Island</t>
  </si>
  <si>
    <t>2020-11-13 22:45:50+00:00</t>
  </si>
  <si>
    <t>Today we go crabbing and kayaking! We catch Dungeness crabs and Red Rock crabs on Lopez Island, which is located in Washington State. After a chilly but rewarding paddling session, we cook the crabs. We enjoy them plain and also on a delicious Crab Toast with Aoli. Watch the full video for the outdoor adventure :)
Thanks to Anthony, Crystal and the family for hosting us at Edenwild Boutique Inn! Want to stay at their cozy B&amp;B? Use my special offer code: Mina on the website https://theedenwild.com/offers/ Subscribers will save 15% on their next Edenwild stay plus one free kayak rental with crabbing gear when the season is open.
Before crabbing, be sure to check up on rules and regulations on where you plan to catch the yummies. Get any required permits and read up on best practices.
Note: This video was filmed in early November. We are currently not traveling internationally due to the pandemic. In the meantime, hope you enjoy the local adventures :)
ðŸ˜˜ Subscribe for more munchies: http://bit.ly/MissMinaYT
ðŸ‘• Get my shirt: http://bit.ly/MissMinaMerch
ðŸŽ¥ MY CAMERA &amp; VLOGGING GEAR: https://www.missmina.co/blog/my-2020-vlogging-gear
â–¼â–¼â–¼â–¼â–¼
Other videos you might like:
â—‹ COASTAL FORAGING ðŸ¦€ Butter Clams, Mussels, Seaweed: https://youtu.be/JMa6x1NVKG0
â—‹ MUSHROOM FORAGING in the Rainy Woods: https://youtu.be/HCI9ZY_KMzQ
â—‹ THAI FLOATING MARKET TOUR ft Street Food: https://youtu.be/UmI89TosL-c
â–º MY KOREA CHANNEL: http://www.youtube.com/sweetandtasty
â–º MY ASMR CHANNEL: https://www.youtube.com/channel/UCgm1l8BX7Ek3AiwEr4VtRCg
MORE MINA: 
â—‹ Instagram: @missminaoh
â—‹ Facebook: https://www.facebook.com/missminaoh
â—‹ Twitter: @missminaoh</t>
  </si>
  <si>
    <t>['travel', 'food', 'crabbing', 'catch &amp; cook', 'island', 'catching crabs', 'dungeness crab', 'washington', 'local adventures', 'outdoor']</t>
  </si>
  <si>
    <t>OWtkr25yaJY</t>
  </si>
  <si>
    <t>Italian Food Tour in USA ðŸ• Pasta, Pizza &amp; Seafood in Seattle</t>
  </si>
  <si>
    <t>Italian Food Tour in USA Pasta Pizza Seafood in Seattle</t>
  </si>
  <si>
    <t>2020-10-28 18:15:48+00:00</t>
  </si>
  <si>
    <t>Get 50% OFF your first 6-bottle box: http://bit.ly/BrightCellarsMissMina Bright Cellars is the monthly wine club that matches you with wine that youâ€™ll love. Get started by taking the taste palate quiz to see your personalized matches!
Thanks to Bright Cellars for sponsoring this video. 
â–¼â–¼â–¼â–¼â–¼
Today we go on an Italian Food Tour in the USA! Specifically we check out restaurants in Seattle, Washington. We try Italian cuisine with regional influences, as well as unconventional twists. While we are sad to have cancelled our trip to Italy, we are thrilled to have discovered delicious and local bites ðŸ˜
FEATURED DISHES:
+ Ravioli Al Marsala
+ Gnocchi Al Gorgonzola
+ Lasagna
+ Traditional Style Cannoli with Sicilian Ricotta Cream
+ Pumpkin Spice Cannoli
+ Coffee Toffee Cannoli
+ Salmonaccio
+ Cioppino Zafferano
+ Garlic Chili Branzino
+ Wood-Fired Funghi Gallinacci Pizza
+ Forest Floor Frenzy Pasta
+ Elk Bolognese
ðŸ˜˜ Subscribe for more munchies: http://bit.ly/MissMinaYT
ðŸ‘• Get my shirt: http://bit.ly/MissMinaMerch
ðŸŽ¥ MY CAMERA &amp; VLOGGING GEAR: https://www.missmina.co/blog/my-2020-vlogging-gear
â–¼â–¼â–¼â–¼â–¼
Other videos you might like:
â—‹ THAI FOOD TOUR in Greater Seattle: https://youtu.be/vHV0TULoOLY
â—‹ JAPANESE FOOD TOUR in Greater Seattle: https://youtu.be/GHWuyTsrFTg
â—‹ COASTAL FORAGING ðŸ¦€ Butter Clams &amp; Seaweed: https://youtu.be/JMa6x1NVKG0
â–º MY KOREA CHANNEL: http://www.youtube.com/sweetandtasty
â–º MY ASMR CHANNEL: https://www.youtube.com/channel/UCgm1l8BX7Ek3AiwEr4VtRCg
MORE MINA: 
â—‹ Instagram: @missminaoh
â—‹ Facebook: https://www.facebook.com/missminaoh
â—‹ Twitter: @missminaoh
This video was filmed in October 2020. Currently we are not traveling internationally at this time due to the pandemic.</t>
  </si>
  <si>
    <t>['food', 'food tour', 'italian food', 'pasta', 'pizza', 'seafood']</t>
  </si>
  <si>
    <t>w3IbKVTM7B0</t>
  </si>
  <si>
    <t>MUSHROOM HUNTING ðŸ Autumn Adventures in Washington</t>
  </si>
  <si>
    <t>MUSHROOM HUNTING Autumn Adventures in Washington</t>
  </si>
  <si>
    <t>2020-10-22 17:34:39+00:00</t>
  </si>
  <si>
    <t>Get 10% off (save up to $44!) your own authentic Japanese snack box from Bokksu using my link: https://bit.ly/34jUP6g and code MISSMINA10
This video is sponsored by Bokksu. We are thrilled to partner up with Bokksu again and travel to Japan through our taste buds! Hope you guys enjoy the yummy unboxing as much as we have â™¡ 
â–¼â–¼â–¼â–¼â–¼
Today we hunt for edible mushrooms in Washington State! It's autumn and we're searching for the highly prized Golden Chanterelles. But if we don't find any, that's okay. There are plenty of other mushrooms to admire, including Witch's Butter and Fly Amanita. Watch the video to experience the wonderful world of mushrooms ðŸ˜
When foraging mushrooms, please be sure to identify them correctly before eating any. Some mushroom species may be poisonous and fatal, so be careful. Also check the most up-to-date regulations of your foraging location, confirm if you need any permits and read up on best practices. Other than that, have fun spending time in nature ðŸŒ²
ðŸ˜˜ Subscribe for more munchies: http://bit.ly/MissMinaYT 
ðŸ‘• Get my shirt: http://bit.ly/MissMinaMerch 
ðŸŽ¥ MY CAMERA &amp; VLOGGING GEAR: https://www.missmina.co/blog/my-2020-vlogging-gear 
â–¼â–¼â–¼â–¼â–¼ 
Other videos you might like: 
â—‹ MUSHROOM FORAGING in the Rainy Woods: https://youtu.be/HCI9ZY_KMzQ 
â—‹ COASTAL FORAGING ðŸ¦€ Butter Clams, Mussels, Seaweed, Crabs: https://youtu.be/JMa6x1NVKG0
â—‹ CAMPING IN OUR BACKYARD: https://youtu.be/hMBjgBnIb04 
â–º MY KOREA CHANNEL: http://www.youtube.com/sweetandtasty 
â–º MY ASMR CHANNEL: https://www.youtube.com/channel/UCgm1l8BX7Ek3AiwEr4VtRCg 
MORE MINA: 
â—‹ Instagram: @missminaoh 
â—‹ Facebook: https://www.facebook.com/missminaoh 
â—‹ Twitter: @missminaoh
This video was filmed in October 2020. Currently we are not traveling internationally at this time due to the pandemic.</t>
  </si>
  <si>
    <t>['travel', 'food', 'mushroom foraging', 'mushroom', 'edible mushroom', 'mushroom hunt', 'washington', 'PNW', 'wilderness']</t>
  </si>
  <si>
    <t>vHV0TULoOLY</t>
  </si>
  <si>
    <t>THAI FOOD TOUR ðŸœ Street Food &amp; Noodles in Greater Seattle, USA</t>
  </si>
  <si>
    <t>THAI FOOD TOUR Street Food Noodles in Greater Seattle USA</t>
  </si>
  <si>
    <t>2020-10-14 17:36:59+00:00</t>
  </si>
  <si>
    <t>You can find my glasses online at GlassesUSA.com. Sign up for 65% off your first pair: http://bit.ly/Mina-GlassesUSA (Free basic lenses only. Premium and marked-down frames excluded.)
ðŸ‘“ My Glasses Picks
Muse Elliot: http://bit.ly/Mina-Muse_Elliot
Ottoto Tumbler: http://bit.ly/Mina-OttotoTumbler
Ottoto Kira: http://bit.ly/Mina-OttotoKira
Armani Exchange AX3040F: http://bit.ly/Mina-Armani
ðŸ’» Blue light glasses: http://bit.ly/Mina-BlueLight
Thanks to GlassesUSA for sponsoring this video! 
â–¼â–¼â–¼â–¼â–¼
Today we are going on a Thai food adventure around Greater Seattle! We miss traveling in Thailand, but thanks to the many Thai restaurants in Washington, we can at least visit via taste buds :) Can you believe there are over 100 Thai restaurants in Seattle alone? Buckle up because ready or not... let's eat! 
FEATURED DISHES:
+ Stir Fried Pork with Basil // Pad Kra Pao Moo - à¸œà¸±à¸”à¸à¸°à¹€à¸žà¸£à¸²à¸«à¸¡à¸¹
+ Drunken Noodles // Pad Kee Mao - à¸œà¸±à¸”à¸‚à¸µà¹‰à¹€à¸¡à¸²
+ Papaya Salad // Som Tam - à¸ªà¹‰à¸¡à¸•à¸³
+ Pink Noodle Soup // Yen Ta Fo - à¹€à¸¢à¹‡à¸™à¸•à¸²à¹‚à¸Ÿ
+ Thai Fish Cakes // Tod Mun Pla - à¸—à¸­à¸”à¸¡à¸±à¸™à¸›à¸¥à¸²
+ Coconut Curry Noodle Soup // Khao Soi - à¸‚à¹‰à¸²à¸§à¸‹à¸­à¸¢
+ Chiang Mai Sausage // Sai Ua - à¹„à¸ªà¹‰à¸­à¸±à¹ˆà¸§
+ Thai Boat Noodles // Kuaitiao Ruea - à¸à¹‹à¸§à¸¢à¹€à¸•à¸µà¹‹à¸¢à¸§à¹€à¸£à¸·à¸­
+ Deep Fried Pork Belly with Fish Sauce // Moo Sam Chan Tod Nam Pla - à¸«à¸¡à¸¹à¸ªà¸²à¸¡à¸Šà¸±à¹‰à¸™à¸—à¸­à¸”à¸™à¹‰à¸³à¸›à¸¥à¸²
+ Chicken Satay with Peanut Sauce
+ Black Sticky Rice with Coconut Custard // Kao Neaw Dum Naa Sang Kaya
This video was filmed in October 2020. We are currently not traveling internationally due to the pandemic.
â–¼â–¼â–¼â–¼â–¼
ðŸ˜˜ Subscribe for more munchies: http://bit.ly/MissMinaYT
ðŸ‘• Get my shirt: http://bit.ly/MissMinaMerch
ðŸŽ¥ MY CAMERA &amp; VLOGGING GEAR: https://www.missmina.co/blog/my-2020-vlogging-gear
â–¼â–¼â–¼â–¼â–¼
Other videos you might like: 
â—‹ THAI FLOATING MARKET TOUR in Bangkok: https://youtu.be/UmI89TosL-c 
â—‹ JAPANESE FOOD TOUR ðŸœ ft Ramen &amp; Cutlet Sandwich: https://youtu.be/GHWuyTsrFTg 
â—‹ UNICORN CAFE in Thailand: https://youtu.be/BMVAw1y195E
â–º MY KOREA CHANNEL: http://www.youtube.com/sweetandtasty
â–º MY ASMR CHANNEL: https://www.youtube.com/channel/UCgm1l8BX7Ek3AiwEr4VtRCg
MORE MINA: 
â—‹ Instagram: @missminaoh
â—‹ Facebook: https://www.facebook.com/missminaoh
â—‹ Twitter: @missminaoh</t>
  </si>
  <si>
    <t>['travel', 'food', 'thai food', 'noodles', 'food tour', 'thai food tour']</t>
  </si>
  <si>
    <t>HCI9ZY_KMzQ</t>
  </si>
  <si>
    <t>MUSHROOM FORAGING in the Rainy Woods ðŸ„ Found Golden Chanterelles!</t>
  </si>
  <si>
    <t>MUSHROOM FORAGING in the Rainy Woods Found Golden Chanterelles</t>
  </si>
  <si>
    <t>2020-10-12 03:03:16+00:00</t>
  </si>
  <si>
    <t>Today we forage wild mushrooms in the woods on a very rainy day! We find edibles like Chanterelles and Oyster mushrooms. There are many other species we come across, including the Varnish Conk and Mycena. It's my first time hunting mushrooms, so it's a magical experience for me and I'm "getting my feet wet" (it's an idiom, but I literally get my feet wet too lol). Hope you enjoy this video and the outdoor scenes of the PNW (Pacific Northwest).
When foraging mushrooms, please be sure to identify them correctly before eating any. Some mushroom species may be poisonous and fatal, so be careful. Also check the most up-to-date regulations of your foraging location, confirm if you need any permits and read up on best practices. Other than that, have fun spending time in nature ðŸŒ²
I attended the mushroom class at Alderleaf Wilderness College in Washington State. For more info on their upcoming classes, check out their website: https://www.wildernesscollege.com/
Identifying Wild Mushrooms: https://www.wildernesscollege.com/identifying-wild-mushrooms.html
Types of Mushrooms: https://www.wildernesscollege.com/types-of-mushrooms.html  
Poisonous Mushrooms: https://www.wildernesscollege.com/poisonous-mushrooms.html
Edible Mushrooms: https://www.wildernesscollege.com/edible-wild-mushrooms.html
This is NOT a sponsored video. This video was filmed in October 2020. Currently we are not traveling internationally at this time due to the pandemic. 
ðŸ˜˜ Subscribe for more munchies: http://bit.ly/MissMinaYT
ðŸ‘• Get my shirt: http://bit.ly/MissMinaMerch
ðŸŽ¥ MY CAMERA &amp; VLOGGING GEAR: https://www.missmina.co/blog/my-2020-vlogging-gear
â–¼â–¼â–¼â–¼â–¼
Other videos you might like:
â—‹ COASTAL FORAGING ðŸ¦€ Butter Clams, Mussels, Seaweed, Crabs: https://youtu.be/JMa6x1NVKG0
â—‹ CAMPING IN OUR BACKYARD: https://youtu.be/hMBjgBnIb04
â—‹ THAI FLOATING MARKET TOUR ft Street Food: https://youtu.be/UmI89TosL-c
â–º MY KOREA CHANNEL: http://www.youtube.com/sweetandtasty
â–º MY ASMR CHANNEL: https://www.youtube.com/channel/UCgm1l8BX7Ek3AiwEr4VtRCg
MORE MINA: 
â—‹ Instagram: @missminaoh
â—‹ Facebook: https://www.facebook.com/missminaoh
â—‹ Twitter: @missminaoh</t>
  </si>
  <si>
    <t>['foraging', 'wild mushrooms', 'foraging mushrooms', 'chanterelle', 'mushroom', 'food', 'outdoor', 'travel']</t>
  </si>
  <si>
    <t>dxoR9xGXt2g</t>
  </si>
  <si>
    <t>TRYING BABY FOOD ðŸ‘¶ðŸ» Liquid Chicken Rice, Noodles, Mac &amp; Cheese, and more!</t>
  </si>
  <si>
    <t>TRYING BABY FOOD Liquid Chicken Rice Noodles Mac Cheese and more</t>
  </si>
  <si>
    <t>2020-10-05 15:57:20+00:00</t>
  </si>
  <si>
    <t>Today Mommy Oh and I try almost 40 kinds of baby food, including liquidy Chicken Rice! We begin with pureed food in jars and tubes, then crunch on teething wafers and other snacks. Some of the food turns out to be really delicious while others are... well, just plain awful lol. But hey, maybe babies will like it more than me :) Within 3 days of filming this video, we finished eating all the leftover tubes and majority of the dry snacks. 
VIDEO HIGHLIGHTS:
1:12 Chapter 1: Pureed Baby Food in Jars &amp; Tubes
3:14 Liquidy Chicken Rice
4:30 The infamous Pasta Primavera lol (with real noodles!)
6:14 Turkey Sticks
9:03 Liquidy Mac &amp; Cheese
9:31 Another Mac &amp; Cheese, but with lentil pasta
10:05 Chicken &amp; Carrot Ravioli
11:23 Chapter 2: Crunch baby food
13:35 Fruit &amp; Veggie Melties (one of the best baby food we tried)
14:06 Sweet Beet Mini Wafers
20:21 Outtakes
Note: This is NOT a sponsored video. We filmed this in September 2020. Currently we are not traveling internationally at this time due to the pandemic. 
ðŸ˜˜ Subscribe for more munchies: http://bit.ly/MissMinaYT
ðŸ‘• Get my shirt: http://bit.ly/MissMinaMerch
ðŸŽ¥ MY CAMERA &amp; VLOGGING GEAR: https://www.missmina.co/blog/my-2020-vlogging-gear
â–¼â–¼â–¼â–¼â–¼
Other videos you might like:
â—‹ THAI FLOATING MARKET TOUR ft Street Food: https://youtu.be/UmI89TosL-c
â—‹ COASTAL FORAGING ðŸ¦€ Butter Clams, Mussels, Seaweed, Crabs: https://youtu.be/JMa6x1NVKG0
â—‹ JAPANESE FOOD TOUR ðŸœ ft Ramen &amp; Cutlet Sandwich: https://youtu.be/GHWuyTsrFTg
â–º MY KOREA CHANNEL: http://www.youtube.com/sweetandtasty
â–º MY ASMR CHANNEL: https://www.youtube.com/channel/UCgm1l8BX7Ek3AiwEr4VtRCg
MORE MINA: 
â—‹ Instagram: @missminaoh
â—‹ Facebook: https://www.facebook.com/missminaoh
â—‹ Twitter: @missminaoh</t>
  </si>
  <si>
    <t>['food', 'baby food', 'food review']</t>
  </si>
  <si>
    <t>2YZnDt4YjCw</t>
  </si>
  <si>
    <t>5-STAR LUXURY HOTEL IN INDIA â˜… Buffet Tour, Spa, Fine Dining &amp; More!</t>
  </si>
  <si>
    <t>5STAR LUXURY HOTEL IN INDIA Buffet Tour Spa Fine Dining More</t>
  </si>
  <si>
    <t>2020-09-27 17:50:37+00:00</t>
  </si>
  <si>
    <t>Try Haus, now! The first 100 people to purchase the Haus Essentials Kit using my link http://bit.ly/haus_missmina will get $10 off, plus free shipping when using my code: MISSMINA
Thanks to Haus for sponsoring this video. 
â–¼â–¼â–¼â–¼â–¼
Two summers ago, we stayed at a 5-Star Luxury Hotel in India for one week. Nearby were local markets and street food options. But if it's too hot and humid like it was for us, then by all means, there is plenty to eat inside Shangri-La's Eros Hotel! You can eat Indian, South East Asian, Chinese, Japanese and European food all under one roof. Buffets are available for breakfast, lunch and dinner as well. 
Located in Delhi's financial district, you'll find yourself dining among businessmen during the weekdays. On the weekend, more tourists flock in (at least when we were there). 
As for relaxation, I enjoyed trying the Shirodhara treatment for the first time. Though it was only 45 minutes, I ended up taking a power nap and feeling caught up on sleep from the overnight flight. 
Rates may vary depending on when you book and plan to stay. At the time we were in India, the Deluxe Room was about $150 US per night. What a great deal compared to 5-star hotels in San Francisco and NYC! I once got a small room without a bathroom in San Francisco for $150 US. 
Note: This hotel tour was filmed in July 2019. Currently we are not traveling internationally at this time due to the pandemic.
Note #2: I made a typo with the Indian currency code. The food prices listed in the video should be INR, not IDR.
ðŸ˜˜ Subscribe for more munchies: http://bit.ly/MissMinaYT
ðŸ‘• Get my shirt: http://bit.ly/MissMinaMerch
ðŸŽ¥ MY CAMERA &amp; VLOGGING GEAR: https://www.missmina.co/blog/my-2020-vlogging-gear
â–¼â–¼â–¼â–¼â–¼
Other videos you might like:
â—‹ BREAKFAST BUFFET AT INDIAN 5-STAR HOTEL: https://youtu.be/9eoubPNA5lY
â—‹ INDIAN STREET FOOD in Chandni Chowk: https://youtu.be/dV_jRPu9ea8
â—‹ DILLI HAAT FOOD TOUR: https://youtu.be/y2DhTA9V1g0
â–º MY KOREA CHANNEL: http://www.youtube.com/sweetandtasty
â–º MY ASMR CHANNEL: https://www.youtube.com/channel/UCgm1l8BX7Ek3AiwEr4VtRCg
MORE MINA: 
â—‹ Instagram: @missminaoh
â—‹ Facebook: https://www.facebook.com/missminaoh
â—‹ Twitter: @missminaoh</t>
  </si>
  <si>
    <t>['travel', 'food', '5-star hotel', 'luxury hotel', 'shangri-la', 'hotel', 'tourism', 'buffet']</t>
  </si>
  <si>
    <t>GHWuyTsrFTg</t>
  </si>
  <si>
    <t>JAPANESE FOOD TOUR ðŸœ ft Ramen &amp; Cutlet Sandwich in Greater Seattle</t>
  </si>
  <si>
    <t>JAPANESE FOOD TOUR ft Ramen Cutlet Sandwich in Greater Seattle</t>
  </si>
  <si>
    <t>2020-09-16 15:59:25+00:00</t>
  </si>
  <si>
    <t>Get 10% off (save up to $44!) your own authentic Japanese snack box from Bokksu using my link: â€‹https://bit.ly/3dkty50 and code MISSMINA10
Update as of 10/2020: Due to a change in the Japanese postal system, Bokksu will no longer offer free shipping to US orders. 
This video is sponsored by Bokksu. We are thrilled to partner up with Bokksu again and travel to Japan through our taste buds! Hope you guys enjoy the yummy unboxing as much as we have â™¡ 
â–¼â–¼â–¼â–¼â–¼
Today we go on a Japanese food tour in Greater Seattle! We start in Bellevue for breakfast, make our way to Downtown Seattle for lunch, and end up in Everett for dinner. There are many places to eat Japanese food in Washington, so we'll have to go on another tasty adventure soon :) Foods we try in this video:
+ Pork Cutlet Sandwich (Katsu Sandwich)
+ Karaage (Japanese Fried Chicken)
+ Curry &amp; Rice
+ Garlic Tonkotsu Ramen
+ Chicken Teriyaki
+ Yakisoba Sandwich
+ Red Bean &amp; Matcha Cream Sandwich
+ Maki Rolls
ðŸ˜˜ Subscribe for more munchies: http://bit.ly/MissMinaYT
ðŸ‘• Get my shirt: http://bit.ly/MissMinaMerch
ðŸŽ¥ MY CAMERA &amp; VLOGGING GEAR: https://www.missmina.co/blog/my-2020-vlogging-gear
â–¼â–¼â–¼â–¼â–¼
Other videos you might like:
â—‹ JAPANESE RYOKAN TOUR: https://youtu.be/mvk-E2fQBus
â—‹ THAI FLOATING MARKET TOUR ft Street Food: https://youtu.be/UmI89TosL-c
â—‹ COASTAL FORAGING ðŸ¦€ Butter Clams, Mussels, Seaweed: https://youtu.be/JMa6x1NVKG0
â–º MY KOREA CHANNEL: http://www.youtube.com/sweetandtasty
â–º MY ASMR CHANNEL: https://www.youtube.com/channel/UCgm1l8BX7Ek3AiwEr4VtRCg
MORE MINA: 
â—‹ Instagram: @missminaoh
â—‹ Facebook: https://www.facebook.com/missminaoh
â—‹ Twitter: @missminaoh
Note: This video was filmed in September 2020. Currently we are not traveling internationally at this time due to the pandemic.</t>
  </si>
  <si>
    <t>['travel', 'food', 'japanese food', 'food tour', 'ramen', 'noodles', 'asian food']</t>
  </si>
  <si>
    <t>zIs_Lvp2pCA</t>
  </si>
  <si>
    <t>UC_ptyMRLOsS1Uj0a34a_xCA</t>
  </si>
  <si>
    <t>Flipping burgers in the Philippines - GOOD BYE MANILA!!  ðŸ‡µðŸ‡­</t>
  </si>
  <si>
    <t xml:space="preserve">Flipping burgers in the Philippines GOOD BYE MANILA </t>
  </si>
  <si>
    <t>2022-10-31 09:29:41+00:00</t>
  </si>
  <si>
    <t>Our final days in the Philippines. We will miss your country and your porky pork. Thanks for everything!
Store opens in November: https://chonnyday.com/
Filipino friends, we will be back soon. One week was definitely not enough haha
The next season is Japan. Subscribe for more updates ðŸ‡¯ðŸ‡µ
__________________________________________________________________
ðŸ¥” FOLLOW US!! ðŸ¥”
Instagram: @lechonny and @dalena.cake
Facebook: https://www.facebook.com/chonnydalena
Twitter: http://www.twitter.com/mychonny
ðŸ‘¨ðŸ» Comedy Channel: http://www.youtube.com/yourchonny 
ðŸ´â­ Our Store â­ðŸ´ https://chonnyday.com/ 
âž” Get our apparel here: https://teespring.com/stores/chonnyday
âœ‰ Business Enquiries: chonnydaymail@gmail.com
__________________________________________________________________
I'M hotel: https://imhotel.com/
Sala Bistro: https://salabistro.com/
 - - - - - - - - - - - - - - - - - - - - - - - - - - - - - - - - - - - - - - - - - - - - - - - 
This video was edited by Brian
Youtube: https://www.youtube.com/c/CMIThePodcast
IG: @thebriangoh 
- - - - - - - - - - - - - - - - - - - - - - - - - - - - - - - - - - - - - - - - - - - - - - - - 
As always, thank you for watching and supporting the channel.
We will see you next Monday.
GOOD BYE!</t>
  </si>
  <si>
    <t>['chonny', 'dalena', 'travel', 'philippines', 'last day', 'australia', 'vlogs', 'mukbang', 'eating', 'jollibee', 'burgers', 'cooking', 'chef', 'fun']</t>
  </si>
  <si>
    <t>YcKbo4aqonI</t>
  </si>
  <si>
    <t>The No.1 Buffet in the Philippines | SPIRAL Review</t>
  </si>
  <si>
    <t>The No1 Buffet in the Philippines SPIRAL Review</t>
  </si>
  <si>
    <t>2022-10-24 07:17:56+00:00</t>
  </si>
  <si>
    <t>Today we visit the infamous Spiral buffet.
We've heard amazing things about this buffet and it's been recommended multiple times.
So let's see what you've got Spiral. I hope you live up to the hype!!
www.chonnyday.com
What did you think of this restaurant? Did you agree with our review?
Let us know in the comments.
Oh! The balut was also crazy to eat haha
__________________________________________________________________
ðŸ¥” FOLLOW US!! ðŸ¥”
Instagram: @lechonny and @dalena.cake
Facebook: https://www.facebook.com/chonnydalena
Twitter: http://www.twitter.com/mychonny
ðŸ‘¨ðŸ» Comedy Channel: http://www.youtube.com/yourchonny 
ðŸ´â­ Our Store â­ðŸ´ https://chonnyday.com/ 
âž” Get our apparel here: https://teespring.com/stores/chonnyday
âœ‰ Business Enquiries: chonnydaymail@gmail.com
__________________________________________________________________
Spiral buffet is located at the Sofitel in Manila.
You can find more info here: https://www.sofitelmanila.com/restaurants-bars/spiral/
 - - - - - - - - - - - - - - - - - - - - - - - - - - - - - - - - - - - - - - - - - - - - - - - 
This video was edited by Brian
Youtube: https://www.youtube.com/c/CMIThePodcast
IG: @thebriangoh 
- - - - - - - - - - - - - - - - - - - - - - - - - - - - - - - - - - - - - - - - - - - - - - - - 
If you enjoyed this video, please leave a like and subscribe!
Thank you
Happy Monday friendooo~
Chonny &amp; Dalena</t>
  </si>
  <si>
    <t>['chonny', 'dalena', 'philippines', 'filipino', 'travel', 'buffet', 'restaurant', 'review', 'delicious', 'balut', 'all you can eat', 'seafood', 'good', 'times', 'couple', 'australia', 'fun', 'egg']</t>
  </si>
  <si>
    <t>Z1j_GFpje2c</t>
  </si>
  <si>
    <t>Filipino 7-Eleven Special Mukbang *Big Tour*</t>
  </si>
  <si>
    <t>Filipino 7Eleven Special Mukbang Big Tour</t>
  </si>
  <si>
    <t>2022-10-10 09:30:07+00:00</t>
  </si>
  <si>
    <t>It's been over two years since our last convenience store video. The 7-Eleven videos are back!
Chonnyday store: https://chonnyday.com/
Affordable. Big variety. Delicious. This is why we love conbini videos! 
Very fortunate to continue this series in a new country, the lovely Philippines.
What did you think of this convenience store?
__________________________________________________________________
ðŸ¥” FOLLOW US!! ðŸ¥”
Instagram: @lechonny and @dalena.cake
Facebook: https://www.facebook.com/chonnydalena
Twitter: http://www.twitter.com/mychonny
ðŸ‘¨ðŸ» Comedy Channel: http://www.youtube.com/yourchonny 
ðŸ´â­ Our Store â­ðŸ´ https://chonnyday.com/ 
âž” Get our apparel here: https://teespring.com/stores/chonnyday
âœ‰ Business Enquiries: chonnydaymail@gmail.com
__________________________________________________________________
Only a few more episodes until the Filipino vlogs are over.
Make sure to like and subscribe to keep updated on new videos :)
Thank you! 
Watch the Filipino McDonald's video here: https://youtu.be/3wK8JVVcUOI
 - - - - - - - - - - - - - - - - - - - - - - - - - - - - - - - - - - - - - - - - - - - - - - - 
This video was edited by Brian
Youtube: https://www.youtube.com/c/CMIThePodcast
IG: @thebriangoh 
- - - - - - - - - - - - - - - - - - - - - - - - - - - - - - - - - - - - - - - - - - - - - - - - 
Hope you're eating good! See you next week.
Chonny &amp; Dalena</t>
  </si>
  <si>
    <t>['chonny', 'dalena', '7 eleven', 'convenience store', 'cheap', 'delicious', 'mukbang', 'food tour', 'restaurant', 'philippines', 'asia', 'travel', 'couple', 'wow']</t>
  </si>
  <si>
    <t>3wK8JVVcUOI</t>
  </si>
  <si>
    <t>McDonald's is on Another Level in Asia | PHILIPPINES</t>
  </si>
  <si>
    <t>McDonalds is on Another Level in Asia PHILIPPINES</t>
  </si>
  <si>
    <t>2022-10-06 08:17:25+00:00</t>
  </si>
  <si>
    <t>The McPhilippines may be one of the greatest fast food restaurants we've come across. 
But is it the best McDonald's in Asia??
Cutlery: https://chonnyday.com/
We love trying Maccas in Asia. it's one of our favourite things to do when we travel around the world.
Does your country have the best McDonald's? Where should we try next? 
Let us know in the comments!
__________________________________________________________________
ðŸ¥” FOLLOW US!! ðŸ¥”
Instagram: @lechonny and @dalena.cake
Facebook: https://www.facebook.com/chonnydalena
Twitter: http://www.twitter.com/mychonny
ðŸ‘¨ðŸ» Comedy Channel: http://www.youtube.com/yourchonny 
ðŸ´â­ Our Store â­ðŸ´ https://chonnyday.com/ 
âž” Get our apparel here: https://teespring.com/stores/chonnyday
âœ‰ Business Enquiries: chonnydaymail@gmail.com
__________________________________________________________________
This video was edited by Chonny 
The Japan vlogs are coming in November! Subscribe to get updates.
Thanks for watching!
Chonny &amp; Dalena</t>
  </si>
  <si>
    <t>['chonny', 'dalena', 'food', 'mcdonalds', 'mukbang', 'fast food', 'philippines', 'filipino', 'big mac', 'review', 'tour', 'restaurant', 'burgers', 'fries', 'good times', 'thanks']</t>
  </si>
  <si>
    <t>qtWA4CMKjM4</t>
  </si>
  <si>
    <t>Who Doesn't Love a Hotel Buffet? - Philippines All Day Buffet!</t>
  </si>
  <si>
    <t>Who Doesnt Love a Hotel Buffet Philippines All Day Buffet</t>
  </si>
  <si>
    <t>2022-10-03 09:19:43+00:00</t>
  </si>
  <si>
    <t>I hope you're ready for some food! Today we're eating TWO buffets (breakfast and lunch) 
followed by a rooftop dinner at our hotel. Could you eat this much?
Cutlery: https://chonnyday.com/ 
Thank you Seda Vertis North for feeding us! 
Make sure to stay there if you're visiting Quezon City: https://vertisnorth.sedahotels.com/
__________________________________________________________________
ðŸ¥” FOLLOW US!! ðŸ¥”
Instagram: @lechonny and @dalena.cake
Facebook: https://www.facebook.com/chonnydalena
Twitter: http://www.twitter.com/mychonny
ðŸ‘¨ðŸ» Comedy Channel: http://www.youtube.com/yourchonny 
ðŸ´â­ Our Store â­ðŸ´ https://chonnyday.com/ 
âž” Get our apparel here: https://teespring.com/stores/chonnyday
âœ‰ Business Enquiries: chonnydaymail@gmail.com
__________________________________________________________________
Cake from Jim's recipe: https://www.facebook.com/JimsRecipePh/
Hey Philippines... you have some amazing shopping malls!
 - - - - - - - - - - - - - - - - - - - - - - - - - - - - - - - - - - - - - - - - - - - - - - - 
This video was edited by Brian
Youtube: https://www.youtube.com/c/CMIThePodcast
IG: @thebriangoh 
- - - - - - - - - - - - - - - - - - - - - - - - - - - - - - - - - - - - - - - - - - - - - - - - 
Double upload this week. We'll have another episode this Thursday
Make sure you like and subscribe for updates. Thanks for watching!
Have a lovely week ahead.
Chonny &amp; Dalena</t>
  </si>
  <si>
    <t>['chonny', 'dalena', 'philippines', 'filipino', 'buffet', 'hotel', 'feast', 'delicious', 'vlog', 'travel vloggers', 'australia', 'overseas', 'fun', 'mukbang', 'all you can eat', 'wow']</t>
  </si>
  <si>
    <t>w21YRk_m4Hs</t>
  </si>
  <si>
    <t>Exploring a BIG Filipino Supermarket &amp; 5 Star Hotel! ðŸ‡µðŸ‡­</t>
  </si>
  <si>
    <t xml:space="preserve">Exploring a BIG Filipino Supermarket 5 Star Hotel </t>
  </si>
  <si>
    <t>2022-09-26 08:59:08+00:00</t>
  </si>
  <si>
    <t>Blessed with another amazing day in the Philippines. Thank you Filipino Gods!
Store is here: https://chonnyday.com/ 
Today we check into Seda Vertis North and give you a 5 star hotel review in Quezon City. 
We also tour a supermarket and try to find the best snacks! Please join us!
__________________________________________________________________
ðŸ¥” FOLLOW US!! ðŸ¥”
Instagram: @lechonny and @dalena.cake
Facebook: https://www.facebook.com/chonnydalena
Twitter: http://www.twitter.com/mychonny
ðŸ‘¨ðŸ» Comedy Channel: http://www.youtube.com/yourchonny 
ðŸ´â­ Our Store â­ðŸ´ https://chonnyday.com/ 
âž” Get our apparel here: https://teespring.com/stores/chonnyday
âœ‰ Business Enquiries: chonnydaymail@gmail.com
__________________________________________________________________
The McFilo episode will be coming soon! Subscribe for notifications and more.
Stay at Seda Vertis North in Quezon City: https://vertisnorth.sedahotels.com/
Supermarket also located inside the mall.
 - - - - - - - - - - - - - - - - - - - - - - - - - - - - - - - - - - - - - - - - - - - - - - - 
This video was edited by Brian
Youtube: https://www.youtube.com/c/CMIThePodcast
IG: @thebriangoh 
- - - - - - - - - - - - - - - - - - - - - - - - - - - - - - - - - - - - - - - - - - - - - - - - 
As always, thanks for watching. Please leave a like and comment if you enjoyed the video.
Take care!!
Chonny &amp; Dalena</t>
  </si>
  <si>
    <t>['chonny', 'dalena', 'food', 'travel', 'eating', 'philippines', 'quezon city', 'manila', 'asia', 'vlogs', 'couple', 'australia', 'shopping mall', 'grocery store', 'fun']</t>
  </si>
  <si>
    <t>Da_pCQr8fQc</t>
  </si>
  <si>
    <t>First Impressions of Boracay ft. Boodle Fight &amp; Bar Hopping!</t>
  </si>
  <si>
    <t>First Impressions of Boracay ft Boodle Fight Bar Hopping</t>
  </si>
  <si>
    <t>2022-09-19 09:20:03+00:00</t>
  </si>
  <si>
    <t>It's our first time visiting Boracay and we had a blast. Thanks for having us!
â­ Our store (cutlery): https://chonnyday.com/ â­
If you enjoyed this episode, please leave a LIKE &amp; comment. It really helps the channel.
Thank you. Salamat!
__________________________________________________________________
ðŸ¥” FOLLOW US!! ðŸ¥”
Instagram: @lechonny and @dalena.cake
Facebook: https://www.facebook.com/chonnydalena
Twitter: http://www.twitter.com/mychonny
ðŸ‘¨ðŸ» Comedy Channel: http://www.youtube.com/yourchonny 
ðŸ´â­ Our Store â­ðŸ´ https://chonnyday.com/ 
âž” Get our apparel here: https://teespring.com/stores/chonnyday
âœ‰ Business Enquiries: chonnydaymail@gmail.com
__________________________________________________________________
Jollibee video: https://youtu.be/QBZ_U9JiBy0
Jeepney Stop: https://www.facebook.com/profile.php?id=100054644940877
Mesa: https://foursquare.com/v/mesa-filipino-moderne/4f7e7485e4b02cb6c71c983c
Mango desserts: https://www.facebook.com/halowich2020/ (chonny rating 8/10)
note: Kelvin is NOT an official tour guide for the Philippines. He has just visited a few times and has more experience than us. Please don't take it too seriously :)
 - - - - - - - - - - - - - - - - - - - - - - - - - - - - - - - - - - - - - - - - - - - - - - - 
This video was edited by Brian
Youtube: https://www.youtube.com/c/CMIThePodcast
IG: @thebriangoh 
- - - - - - - - - - - - - - - - - - - - - - - - - - - - - - - - - - - - - - - - - - - - - - - - 
We only spent two days in Boracay and it definitely wasn't enough! It was such a great experience and now we must visit more islands in the Philippines.
Maybe next year! 
Thanks for watching!
The next episode we're back in Manila.
Chonny &amp; Dalena</t>
  </si>
  <si>
    <t>['chonny', 'dalena', 'vlog', 'philippines', 'filipino', 'travel', 'boracay', 'vlogs', 'beach', 'resort', 'holiday', 'fun', 'eating', 'mukbang', 'traditional', 'food', 'sisig', 'bye bye']</t>
  </si>
  <si>
    <t>QBZ_U9JiBy0</t>
  </si>
  <si>
    <t>Finally Eating JOLLIBEE in the Philippines!!!</t>
  </si>
  <si>
    <t>Finally Eating JOLLIBEE in the Philippines</t>
  </si>
  <si>
    <t>2022-09-12 09:12:51+00:00</t>
  </si>
  <si>
    <t>It's what you've all been waiting for... Eating Jollibee in the Philippines for the first time!!
But was it the BEST Jollibee we've ever had? Find out by watching and LIKING haha
(oh. the next episode is the Boracay vlog. We shot this video in Boracay)
__________________________________________________________________
ðŸ¥” FOLLOW US!! ðŸ¥”
Instagram: @lechonny and @dalena.cake
Facebook: https://www.facebook.com/chonnydalena
Twitter: http://www.twitter.com/mychonny
ðŸ‘¨ðŸ» Comedy Channel: http://www.youtube.com/yourchonny 
ðŸ´â­ Our Store â­ðŸ´ https://chonnyday.com/ (currently closed)
âž” Get our apparel here: https://teespring.com/stores/chonnyday
âœ‰ Business Enquiries: chonnydaymail@gmail.com
__________________________________________________________________
Store location: Just walk around and you'll find one. 
 - - - - - - - - - - - - - - - - - - - - - - - - - - - - - - - - - - - - - - - - - - - - - - - 
This video was edited by Brian
Youtube: https://www.youtube.com/c/CMIThePodcast
IG: @thebriangoh 
- - - - - - - - - - - - - - - - - - - - - - - - - - - - - - - - - - - - - - - - - - - - - - - - 
Thanks for watching today's episode. If this video did anything for you, please let a like and comment (it really helps the channel!)
If you live close to a Jollibee, grab a meal and join us. We've got two tables!
Take care and have a wonderful week.
Chonny &amp; Dalena</t>
  </si>
  <si>
    <t>['chonny', 'dalena', 'philippines', 'asia', 'vlog', 'travel vlogs', 'jollibee', 'fried chicken', 'mukbang', 'spicy chicken', 'filipino', 'loud speaker', 'filo jesus', 'funny', 'couple', 'wow', 'desu ne']</t>
  </si>
  <si>
    <t>PGZ0W3XDnkU</t>
  </si>
  <si>
    <t>Eating Street Food in Philippines Chinatown and Trying Filipino KFC</t>
  </si>
  <si>
    <t>2022-09-05 08:32:27+00:00</t>
  </si>
  <si>
    <t>Today we visit the oldest Chinatown in the world... and it's in Manila!
Our tour guide (Kelbing) takes us around the Philippines to try street food from wonderful vendors. We also try yum cha and traditional Filipino foods along the way.
Join us as we explore the Philippines for the first time!
__________________________________________________________________
ðŸ¥” FOLLOW US!! ðŸ¥”
Instagram: @lechonny and @dalena.cake
Facebook: https://www.facebook.com/chonnydalena
Twitter: http://www.twitter.com/mychonny
ðŸ‘¨ðŸ» Comedy Channel: http://www.youtube.com/yourchonny 
ðŸ´â­ Our Store â­ðŸ´ https://chonnyday.com/ (currently closed)
âž” Get our apparel here: https://teespring.com/stores/chonnyday
âœ‰ Business Enquiries: chonnydaymail@gmail.com
__________________________________________________________________
Yum cha: https://www.tripadvisor.com/Restaurant_Review-g298573-d3249919-Reviews-Ying_Ying_Teahouse-Manila_Metro_Manila_Luzon.html
Manam: https://www.zomato.com/manila/manam-greenbelt-makati-city
KFC: sorry sir not available 
- - - - - - - - - - - - - - - - - - - - - - - - - - - - - - - - - - - - - - - - - - - - - - - - 
This video was edited by Brian
Youtube: https://www.youtube.com/c/CMIThePodcast
IG: @thebriangoh 
- - - - - - - - - - - - - - - - - - - - - - - - - - - - - - - - - - - - - - - - - - - - - - - - 
Today was a jam packed day and we wish we could explore Chinatown longer. Maybe next time!
Shout out to tour guide Kelbing IG @kelvs_kitchen 
Intro song: The Wallblossoms
Thanks for watching! 
Next episode should be a good one. Stay tuned!!
Chonny &amp; Dalena</t>
  </si>
  <si>
    <t>['chonny', 'dalena', 'food', 'chinatown', 'philippines', 'manila', 'asia', 'travel', 'vlogs', 'couple', 'street food', 'authentic', 'locals', 'funny', 'yum cha', 'kfc', 'hotel', 'shopping malls', 'wow']</t>
  </si>
  <si>
    <t>uMQ-5fQEIeA</t>
  </si>
  <si>
    <t>Flying to the Philippines! ðŸ‡µðŸ‡­ ft. Dampa Seafood Feast &amp; Lugawan</t>
  </si>
  <si>
    <t>Flying to the Philippines ft Dampa Seafood Feast Lugawan</t>
  </si>
  <si>
    <t>2022-08-29 09:04:01+00:00</t>
  </si>
  <si>
    <t>The travel vlogs are officially back! 
We wanted to visit a new country... somewhere with delicious food and beautiful people, 
so we HAD to choose the Philippines for our return! 
Lechon here I come!!! ðŸ·
__________________________________________________________________
ðŸ¥” FOLLOW US!! ðŸ¥”
Instagram: @lechonny and @dalena.cake
Facebook: https://www.facebook.com/chonnydalena
Twitter: http://www.twitter.com/mychonny
ðŸ‘¨ðŸ» Comedy Channel: http://www.youtube.com/yourchonny 
ðŸ´â­ Our Store â­ðŸ´ https://chonnyday.com/ (currently closed)
âž” Get our apparel here: https://teespring.com/stores/chonnyday
âœ‰ Business Enquiries: chonnydaymail@gmail.com
__________________________________________________________________
This video was edited by LeChonny
First day in the Philippines was great! We ate a lot and slept a little.
We have 8-10 episodes in this Filo series, so make sure you like and subscribe!
Seafood: https://www.facebook.com/sharmilapaluto/ (rating 7.3/10)
Lugawan: https://www.facebook.com/LugawanSaTejeros/ (rating 7.4/10)
Shout out to tour guide Kelbing IG @kelvs_kitchen 
Thanks for watching!
I hope you visit the Philippines one day!! Salamat!
Chonny &amp; Dalena</t>
  </si>
  <si>
    <t>['chonny', 'dalena', 'philippines', 'seafood', 'sea market', 'filipino', 'travel', 'vlogs', 'couple', 'australia', 'mychonny', 'asia', 'guide', 'tour', 'fun', 'friends']</t>
  </si>
  <si>
    <t>aD2di-fRgIc</t>
  </si>
  <si>
    <t>Pizza Food Roulette - Two &amp; Half Asian Reunion 2022</t>
  </si>
  <si>
    <t>Pizza Food Roulette Two Half Asian Reunion 2022</t>
  </si>
  <si>
    <t>2022-08-15 10:38:10+00:00</t>
  </si>
  <si>
    <t>We make pizza. Bad pizza
This video is for all the OG Taaha fans!
Follow IG Tom @tomvu91 and Joe @jojiojo_
Thanks for watching!</t>
  </si>
  <si>
    <t>['chonny', 'mychonny', 'two and a half asians', 'pizza', 'roulette', 'delicious', 'sketch', 'cooking', 'random', 'friends', 'kitchen fun', 'wow']</t>
  </si>
  <si>
    <t>pq7KdgZ2dz4</t>
  </si>
  <si>
    <t>Exploring Kmart in Australia - Get in the Trolley!</t>
  </si>
  <si>
    <t>Exploring Kmart in Australia Get in the Trolley</t>
  </si>
  <si>
    <t>2022-08-08 10:15:46+00:00</t>
  </si>
  <si>
    <t>Welcome to our new series called GET IN DA TROLLEY! 
Today, we're exploring one of Australia's biggest department stores. 
Now jump in the baby seat and relax. We're taking you on a little adventure (no food today)
https://chonnyday.com/ store is closed for two months.
Please let us know if you enjoyed this episode. We'd love to film more if it's something you found enjoyable. Please comment and like!
__________________________________________________________________
ðŸ¥” FOLLOW US!! ðŸ¥”
Instagram: @lechonny and @dalena.cake
Facebook: https://www.facebook.com/chonnydalena
Twitter: http://www.twitter.com/mychonny
ðŸ‘¨ðŸ» Comedy Channel: http://www.youtube.com/yourchonny 
ðŸ´â­ Our Store â­ðŸ´ https://chonnyday.com/
âž” Get our apparel here: https://teespring.com/stores/chonnyday
âœ‰ Business Enquiries: chonnydaymail@gmail.com
__________________________________________________________________
This video was edited by the OG lechon!
Not too long before we travel to the Philippines! We'll have over 8 episodes ready next month.
Stay tuned!!
Thanks for watching!
Take care beautiful people. 
Chonny &amp; Dalena</t>
  </si>
  <si>
    <t>['kmart', 'australia', 'melbourne', 'travel', 'vlogs', 'couple', 'chonny', 'dalena', 'irl', 'shopping cart', 'funny', 'messing around', 'okay', 'have a nice day', 'and eat', 'food', 'lots of it']</t>
  </si>
  <si>
    <t>6drlpPzVhwM</t>
  </si>
  <si>
    <t>Ultimate CHEAP EATS Episode in Australia (Melbourne)</t>
  </si>
  <si>
    <t>Ultimate CHEAP EATS Episode in Australia Melbourne</t>
  </si>
  <si>
    <t>2022-08-01 09:57:07+00:00</t>
  </si>
  <si>
    <t>We're back finding the best cheap eats in our city. What chu got Melbourne!
https://chonnyday.com/ store is closed for 2 months
The challenge is to spend no more than $15 per person. Let's see what we can get!
(P.S it's still under $15 if you wash dishes/clean toilets)
__________________________________________________________________
ðŸ¥” FOLLOW US!! ðŸ¥”
Instagram: @lechonny and @dalena.cake
Facebook: https://www.facebook.com/chonnydalena
Twitter: http://www.twitter.com/mychonny
ðŸ‘¨ðŸ» Comedy Channel: http://www.youtube.com/yourchonny 
ðŸ´â­ Our Store â­ðŸ´ https://chonnyday.com/
âž” Get our apparel here: https://teespring.com/stores/chonnyday
âœ‰ Business Enquiries: chonnydaymail@gmail.com
__________________________________________________________________
Goz city: https://gozcity.com.au/
Lulu's CKT: https://www.facebook.com/lulucktmelbourne/
Hot Star: https://hotstarmelb.com.au/
Do Dee Paidang: https://www.dodeepaidang.com/
Chunky Town: https://www.instagram.com/chunkytown.au/?hl=en
Bakemono: https://www.bakemonobakers.com.au/
- - - - - - - - - - - - - - - - - - - - - - - - - - - - - - - - - - - - - - - - - - - - - - - - 
This video was edited by Brian
Youtube: https://www.youtube.com/c/CMIThePodcast
IG: @thebriangoh 
- - - - - - - - - - - - - - - - - - - - - - - - - - - - - - - - - - - - - - - - - - - - - - - - 
Thanks for joining us Monday fam!
I hope you try some of the restaurants from today's video. We recommend the CKT and Bakemono pastries. Very good stuff!
Have a lovely week. Stay safe.
Chonny &amp; Dalena</t>
  </si>
  <si>
    <t>['chonny', 'dalena', 'food', 'melbourne', 'eating', 'fans', 'cheap', 'eats', 'less', 'than', '$10', '$20', 'fun', 'vlog', 'travel', 'city', 'wow']</t>
  </si>
  <si>
    <t>8rs-g8tTZPA</t>
  </si>
  <si>
    <t>First Time Eating GERMAN Food - HofbrÃ¤uhaus</t>
  </si>
  <si>
    <t>First Time Eating GERMAN Food HofbrÃ¤uhaus</t>
  </si>
  <si>
    <t>2022-07-25 09:03:12+00:00</t>
  </si>
  <si>
    <t>Big shout out to all our German fans. We love you and your food! 
Store closes in a week: https://chonnyday.com/
We were recommended a German restaurant this week and had to bring you along.
It's our first time trying authentic German food. Was it gut? Did we like it?
(sorry for the terrible pronunciation haha we will do better next time haha)
__________________________________________________________________
ðŸ¥” FOLLOW US!! ðŸ¥”
Instagram: @lechonny and @dalena.cake
Facebook: https://www.facebook.com/chonnydalena
Twitter: http://www.twitter.com/mychonny
ðŸ‘¨ðŸ» Comedy Channel: http://www.youtube.com/yourchonny 
ðŸ´â­ Our Store â­ðŸ´ https://chonnyday.com/
âž” Get our apparel here: https://teespring.com/stores/chonnyday
âœ‰ Business Enquiries: chonnydaymail@gmail.com
__________________________________________________________________
HofbrÃ¤uhaus: https://www.hofbrauhaus.com.au/ 
- - - - - - - - - - - - - - - - - - - - - - - - - - - - - - - - - - - - - - - - - - - - - - - - 
This video was edited by Brian
Youtube: https://www.youtube.com/c/CMIThePodcast
IG: @thebriangoh 
- - - - - - - - - - - - - - - - - - - - - - - - - - - - - - - - - - - - - - - - - - - - - - - - 
We're travelling next month! Can you guess which country we're visiting? (hint in this video)
So get ready for a new season of travel vlogs. It's gonna be INSANE!
Thanks for watching and I hope you have a gut week!
Take care!
Chonny &amp; Dalena</t>
  </si>
  <si>
    <t>['chonny', 'dalena', 'germany', 'food', 'vlog', 'foodie', 'melbourne', 'australia', 'feast', 'mukbang', 'travel', 'couple', 'asian', 'german', 'schnitz', 'good times']</t>
  </si>
  <si>
    <t>qDAiNnXKS3E</t>
  </si>
  <si>
    <t>Eating Healthy Food for a Day ft. Sad Chonny &amp; Dalena</t>
  </si>
  <si>
    <t>Eating Healthy Food for a Day ft Sad Chonny Dalena</t>
  </si>
  <si>
    <t>2022-07-18 09:04:31+00:00</t>
  </si>
  <si>
    <t>We did it. We ate healthy for an entire episode and instantly gained a 7 pack. My heart is finally pumping healthy blood and not cheese. GOOD WORK!
Support the channel: https://chonnyday.com/ (big thank you!)
In all seriousness, it was actually very refreshing to eat 'healthy' for a day. We've been eating oily and high saturated foods and it's good to detox once in a while.
Plus it was nice to showcase some healthy options in our city!
This won't be our last healthy episode. Maybe we'll film another one in 4 years HAHA
__________________________________________________________________
ðŸ¥” FOLLOW US!! ðŸ¥”
Instagram: @lechonny and @dalena.cake
Facebook: https://www.facebook.com/chonnydalena
Twitter: http://www.twitter.com/mychonny
ðŸ‘¨ðŸ» Comedy Channel: http://www.youtube.com/yourchonny 
ðŸ´â­ Our Store â­ðŸ´ https://chonnyday.com/
âž” Get our apparel here: https://teespring.com/stores/chonnyday
âœ‰ Business Enquiries: chonnydaymail@gmail.com
__________________________________________________________________
Vegie bar: https://www.vegiebar.com.au/
Chae: https://www.chae.com.au/ (limited bookings)
- - - - - - - - - - - - - - - - - - - - - - - - - - - - - - - - - - - - - - - - - - - - - - - - 
This video was edited by Brian
Youtube: https://www.youtube.com/c/CMIThePodcast
IG: @thebriangoh 
- - - - - - - - - - - - - - - - - - - - - - - - - - - - - - - - - - - - - - - - - - - - - - - - 
Thanks for watching this week's episode. I hope you have a great week ahead.
Try eating healthy for a day if you haven't had a vegetable in a while LOL
BYE BYE
Chonny &amp; Dalena</t>
  </si>
  <si>
    <t>['chonny', 'dalena', 'vegetarian', 'vegetables', 'healthy', 'health', 'fitness', 'mukbang', 'clean', 'work out', 'brocolli', 'good', 'vlog', 'couple', 'australia', 'wow']</t>
  </si>
  <si>
    <t>eNR7so90eps</t>
  </si>
  <si>
    <t>The Big Pizza Episode! (Trying a $52 pizza)</t>
  </si>
  <si>
    <t>The Big Pizza Episode Trying a 52 pizza</t>
  </si>
  <si>
    <t>2022-07-11 11:20:11+00:00</t>
  </si>
  <si>
    <t>We visit three pizzerias to find the BEST pizza in our city. Can you help us find the best one?
Support us by purchasing some Chonnyday cutlery! ðŸ˜Š Thank you! â¤
http://www.chonnyday.com
If you watch closely, you can see us gain weight throughout the video (lol) 
Too much cheese too many oils! We love it haha
Which pizza place was your favourite? Let us know in the comments!
__________________________________________________________________
ðŸ¥” FOLLOW US!! ðŸ¥”
Instagram: @lechonny and @dalena.cake
Facebook: https://www.facebook.com/chonnydalena
Twitter: http://www.twitter.com/mychonny
ðŸ‘¨ðŸ» Comedy Channel: http://www.youtube.com/yourchonny 
ðŸ´â­ Our Store â­ðŸ´ https://chonnyday.com/
âž” Get our apparel here: https://teespring.com/stores/chonnyday
âœ‰ Business Enquiries: chonnydaymail@gmail.com
__________________________________________________________________
- - - - - - - - - - - - - - - - - - - - - - - - - - - - - - - - - - - - - - - - - - - - - - - - 
This video was edited by Brian
Youtube: https://www.youtube.com/c/CMIThePodcast
IG: @thebriangoh 
- - - - - - - - - - - - - - - - - - - - - - - - - - - - - - - - - - - - - - - - - - - - - - - - 
Big shout out to Joe, Son and Italian Tom for featuring in this video.
IG: @jojiojo_ @xdson @tomvu91
+39 Pizzeria: https://www.plus39.com.au/
11 Inch Pizza: https://www.11inchpizza.com.au/
Sunnyside Sliced: https://www.sunnysidesliced.com.au/
Total cost for each restaurant
+39 Pizzeria: $66.90 AUD
11 Inch Pizza: $46 AUD
Sunnyside Sliced: $275 AUD ($55 per person)
All the pizza places were great. We really enjoyed them all and have nothing bad to say.
Try a few if you're in Melbourne!
As always, thanks for watching and don't forget to subscribe!
TAKE CARE!
Chonny &amp; Dalena</t>
  </si>
  <si>
    <t>['chonny', 'dalena', 'food', 'pizza', 'travel', 'vlog', 'friends', 'pie', 'ny pizza', 'melbourne', 'australia', 'mukbang', 'fun', 'good times']</t>
  </si>
  <si>
    <t>w9b_1W9rPwY</t>
  </si>
  <si>
    <t>Ultimate Costco Grocery Haul &amp; Food Tour (winter edition)</t>
  </si>
  <si>
    <t>Ultimate Costco Grocery Haul Food Tour winter edition</t>
  </si>
  <si>
    <t>2022-07-04 09:01:00+00:00</t>
  </si>
  <si>
    <t>Welcome to another IRL Costco experience. Jump in the trolley and we'll take you around!
Support our channel: http://www.chonnyday.com (thank you! ðŸ’•) 
Everybody loved our first Costco episode so we decided to come back and try some new food.
It's winter in Australia, so we tried out the new winter menu and some Costco snacks. Enjoy!
Check out the summer Costco episode here: https://youtu.be/tGRW-T9JWAc
__________________________________________________________________
ðŸ¥” FOLLOW US!! ðŸ¥”
Instagram: @lechonny and @dalena.cake
Facebook: https://www.facebook.com/chonnydalena
Twitter: http://www.twitter.com/mychonny
ðŸ‘¨ðŸ» Comedy Channel: http://www.youtube.com/yourchonny 
ðŸ´â­ Our Store â­ðŸ´ https://chonnyday.com/
âž” Get our apparel here: https://teespring.com/stores/chonnyday
âœ‰ Business Enquiries: chonnydaymail@gmail.com
__________________________________________________________________
- - - - - - - - - - - - - - - - - - - - - - - - - - - - - - - - - - - - - - - - - - - - - - - - 
This video was edited by Brian
Youtube: https://www.youtube.com/c/CMIThePodcast
IG: @thebriangoh 
- - - - - - - - - - - - - - - - - - - - - - - - - - - - - - - - - - - - - - - - - - - - - - - - 
What are the best snacks at your Costco? Let us know in the comments.
I hope you have a wonderful week ahead.
We're thinking of uploading twice a week soon. Let us know if you'd like that!
TAKE CARE
Chonny &amp; Dalena</t>
  </si>
  <si>
    <t>['chonny', 'dalena', 'food', 'costco', 'melbourne', 'australia', 'vlog', 'foodie', 'eating', 'mukbang', 'travel', 'warehouse', 'discount', 'fun']</t>
  </si>
  <si>
    <t>zYX44YFSV7Y</t>
  </si>
  <si>
    <t>Another Food Date with Bae</t>
  </si>
  <si>
    <t>2022-06-27 09:00:06+00:00</t>
  </si>
  <si>
    <t>Regular food dates are essential for the hungry girlfriend. It's very important. TRUST ME
Travel cutlery: http://www.chonnyday.com
Has it been a while since you've taken your partner on a food date? Then you better get it together! 
Or simply join us for our food date in the city. Dalena's third wheeling today!
________________________________________________________
ðŸ¥” FOLLOW US!! ðŸ¥”
Instagram: @lechonny and @dalena.cake
Facebook: https://www.facebook.com/chonnydalena
Twitter: http://www.twitter.com/mychonny
Comedy Channel: http://www.youtube.com/yourchonny 
Website: https://chonnyday.com/
âž” Get our apparel here: https://teespring.com/stores/chonnyday
Business Enquiries: chonnydaymail@gmail.com
________________________________________________________
This video was edited by Brian
Youtube: https://www.youtube.com/c/CMIThePodcast
IG: @thebriangoh - Thanks Brian!
Lune desserts: https://www.lunecroissanterie.com/
The Lume: https://thelume.com/melbourne/
Italian: https://www.facebook.com/pages/Pellegrinis-Espresso-Bar/146032138772817
We didn't put any chonny ratings today but everything was worthy of my belly.
Thanks for watching!
Have a wonderful Monday!!</t>
  </si>
  <si>
    <t>['chonny', 'dalena', 'food', 'couple', 'melbourne', 'australia', 'date', 'eating', 'croissant', 'dessert', 'italian', 'pasta', 'lume', 'art gallery', 'things to do', 'vlog', 'wow']</t>
  </si>
  <si>
    <t>The Australian Burger King - Hungry Jacks (food review)</t>
  </si>
  <si>
    <t>The Australian Burger King Hungry Jacks food review</t>
  </si>
  <si>
    <t>2022-06-20 09:28:33+00:00</t>
  </si>
  <si>
    <t>Welcome to our official Hungry Jack's tour. We're gonna have a whopping time!
Cutlery store open: http://www.chonnyday.com
Have you ever wondered what the third best fast food chain is like in Australia? No? Well too bad. 
You're coming along with us for a mediocre food journey. Let's go mate!
________________________________________________________
ðŸ¥” FOLLOW US!! ðŸ¥”
Instagram: @lechonny and @dalena.cake
Facebook: https://www.facebook.com/chonnydalena
Twitter: http://www.twitter.com/mychonny
Comedy Channel: http://www.youtube.com/yourchonny 
Website: https://chonnyday.com/
âž” Get our apparel here: https://teespring.com/stores/chonnyday
Business Enquiries: chonnydaymail@gmail.com
________________________________________________________
This video was edited by Brian
Youtube: https://www.youtube.com/c/CMIThePodcast
IG: @thebriangoh
Are the burgers better at Hungry Jacks? Here's your answer: no
We also did not give any Chonny ratings. If you really want a rating, I'd give it 3rd best/10
Next fast food review will be Australian KFC. Get ready for some more disappointment!
THE TRAVEL VLOGS ARE COMING BACK! STAY TUNED
I hope you have a great week.
Thanks for watching!
Chonny &amp; Dalena</t>
  </si>
  <si>
    <t>['chonny', 'dalena', 'mychonny', 'food', 'review', 'eating', 'australia', 'fast food', 'ikea', 'hungry jacks', 'burger king', 'travel', 'couple', 'good', 'times']</t>
  </si>
  <si>
    <t>Xx2I9UZ7xtw</t>
  </si>
  <si>
    <t>The Ultimate Noodle Episode! (Pho, Braised Beef &amp; Ramen)</t>
  </si>
  <si>
    <t>The Ultimate Noodle Episode Pho Braised Beef Ramen</t>
  </si>
  <si>
    <t>2022-06-13 10:31:49+00:00</t>
  </si>
  <si>
    <t>Winter is all about those hot soup noodles! 
Today we visit three of our favourite noodle restaurants in Melbourne. Enjoy!
Cutlery on sale: https://chonnyday.com/
Thanks for supporting the channel! And to thank you, we'd love to send you some noods. Hit up Chonny on IG (@lechonny) for a short strand of noodle
________________________________________________________
ðŸ¥” FOLLOW US!! ðŸ¥”
Instagram: @lechonny and @dalena.cake
Facebook: https://www.facebook.com/chonnydalena
Twitter: http://www.twitter.com/mychonny
Comedy Channel: http://www.youtube.com/yourchonny 
Website: https://chonnyday.com/
âž” Get our apparel here: https://teespring.com/stores/chonnyday
Business Enquiries: chonnydaymail@gmail.com
________________________________________________________
This video was edited by Brian
Youtube: https://www.youtube.com/c/CMIThePodcast
IG: @thebriangoh
Big shout out to my Chinese bros from Langzhou - Joe &amp; Tom. 
Follow them on IG @jojiojo_ @tomvu91
Pho: https://www.facebook.com/HoaHoiVang/
Braised beef: https://www.masterlanzhou.com.au/
Ramen: https://gensuke.com.au/
Make sure you try some of these restaurants. You won't be disappointed! (not spoonsered) 
Thanks for watching and stay warm (eat noodles!)
BYE BYE</t>
  </si>
  <si>
    <t>['chonny', 'dalena', 'food', 'noodles', 'soup noodle', 'chinese', 'vietnamese', 'japanese', 'asia', 'mukbang', 'melbourne', 'australia', 'couple', 'travel', 'good', 'ramen', 'pho', 'braised beef']</t>
  </si>
  <si>
    <t>WG0sJUASFC4</t>
  </si>
  <si>
    <t>Eating Malaysian Food with Uncle Roger</t>
  </si>
  <si>
    <t>2022-06-06 09:00:52+00:00</t>
  </si>
  <si>
    <t>We're eating Malaysian food with our buddy Nigel Ng! Welcome to Australia mate!
Cutlery on sale NOW: http://www.chonnyday.com
Thank you to everyone who purchased our cutlery and merchandise. It really helps the channel and we are forever grateful â¤ï¸ 
________________________________________________________
ðŸ¥” FOLLOW US!! ðŸ¥”
Instagram: @lechonny and @dalena.cake
Facebook: https://www.facebook.com/chonnydalena
Twitter: http://www.twitter.com/mychonny
Comedy Channel: http://www.youtube.com/yourchonny 
Website: https://chonnyday.com/
âž” Get our apparel here: https://teespring.com/stores/chonnyday
Business Enquiries: chonnydaymail@gmail.com
________________________________________________________
This video was edited by Brian.
Youtube: https://www.youtube.com/c/CMIThePodcast
IG: @thebriangoh
It was a pleasure meeting Nigel and sharing a feed with him. Make sure you check out his videos!
https://www.youtube.com/c/mrnigelng
Warong Mummy: https://warong-mummy.business.site/
Roti Bar: http://rotibarmelbourne.com.au/
Did you enjoy this new episode? Local eats versus City feeds. Which one did you prefer?
Should Malaysia be our next destination? LET US KNOW IN THE COMMENTS
We're also back with weekly uploads every Monday. Subscribe to join the food gang!
Thanks for watching! 
Have a great week and stay warm :)
Lechonk &amp; Dalena</t>
  </si>
  <si>
    <t>['chonny', 'dalena', 'food', 'uncle roger', 'nigel ng', 'eating', 'malaysian', 'local', 'city', 'feed', 'feasts', 'q&amp;a', 'mukbang', 'collab', 'fun']</t>
  </si>
  <si>
    <t>9lHqCMuxwjM</t>
  </si>
  <si>
    <t>Hot Pot Glamping with Chonny &amp; Dalena</t>
  </si>
  <si>
    <t>Hot Pot Glamping with Chonny Dalena</t>
  </si>
  <si>
    <t>2022-05-30 08:20:43+00:00</t>
  </si>
  <si>
    <t>Welcome back food friends!
It's been a very long time since we've caught up. So let's go camping and eat some hot pot!
We have missed you so much belly buddies (bring a jacket. it's cold)
________________________________________________________
ðŸ¥” FOLLOW US!! ðŸ¥”
Instagram: @lechonny and @dalena.cake
Facebook: https://www.facebook.com/chonnydalena
Twitter: http://www.twitter.com/mychonny
Comedy Channel: http://www.youtube.com/yourchonny 
Website: https://chonnyday.com/
âž” Get our apparel here: https://teespring.com/stores/chonnyday
Business Enquiries: chonnydaymail@gmail.com
________________________________________________________
This video was edited by Brian.
Youtube: https://www.youtube.com/c/CMIThePodcast
IG: @thebriangoh
Cutlery is back on sale on the 4th of June. Store opens at 12PM (aest) mark your calendars!
For more updates, search @chonnydayshop on Instagram
Big shout out to Mansfield Glamping for accommodating our stay.
Book your next glamping trip here: https://www.mansfieldglamping.com.au/
We had a great time and recommend you give it a go. The hot tub is good la
Thanks for watching! 
We'll have a new video next week with a special guest. Stay tuned~
Take care.</t>
  </si>
  <si>
    <t>['chonny', 'dalena', 'camping', 'camp', 'first time', 'melbourne', 'australia', 'fun', 'bugs', 'eating', 'hot pot', 'delicious', 'vlog', 'mukbang', 'travel', 'bye']</t>
  </si>
  <si>
    <t>gNs605RhIaU</t>
  </si>
  <si>
    <t>The BIG SANDWICH episode (Hector's Deli, Meet Sando &amp; Saul's Sandwiches)</t>
  </si>
  <si>
    <t>The BIG SANDWICH episode Hectors Deli Meet Sando Sauls Sandwiches</t>
  </si>
  <si>
    <t>2022-03-15 07:30:39+00:00</t>
  </si>
  <si>
    <t>Welcome to our first sandwich episode! Today, we visit three sandwich shops in Melbourne. 
Enjoy.
Travel cutlery: https://chonnyday.com/
We rarely eat sandwiches since they are burger's ugly step sister BUT after this episode, we were surprised at how GOOD a GOOD sandwich can be haha
Definitely shooting another sandwich episode soon.
________________________________________________________
ðŸ¥” FOLLOW US!! ðŸ¥”
Instagram: @lechonny and @dalena.cake
Facebook: https://www.facebook.com/chonnydalena
Twitter: http://www.twitter.com/mychonny
Comedy Channel: http://www.youtube.com/yourchonny 
Website: https://chonnyday.com/
âž” Get our apparel here: https://teespring.com/stores/chonnyday
Business Enquiries: chonnydaymail@gmail.com
________________________________________________________
This video was edited by Brian.
Youtube: https://www.youtube.com/c/CMIThePodcast
IG: @thebriangoh
Try some of the sandwiches today!
Hector's Deli: https://www.hectorsdeli.com.au/
Meet Sando: https://meetsando.com.au/
Saul's Sandwiches: https://www.sauls.com.au/
Thanks for watching our videos!
We've taken it easy on uploads lately because Chonny is (barely) working on new sketches.
We'll be back with weekly uploads when we resume travel vlogs. Hopefully some time soon!
I hope you're staying safe and eating good wherever you are!
Take care.
Chonny &amp; Dalena</t>
  </si>
  <si>
    <t>['chonny', 'dalena', 'food', 'sandwich', 'eating', 'vlog', 'delicious', 'couple', 'melbourne', 'australia', 'meat', 'travel', 'fun', 'love you']</t>
  </si>
  <si>
    <t>_tyyJSZuhxk</t>
  </si>
  <si>
    <t>3 Days and 3 Restaurants.</t>
  </si>
  <si>
    <t>3 Days and 3 Restaurants</t>
  </si>
  <si>
    <t>2022-02-28 07:01:42+00:00</t>
  </si>
  <si>
    <t>Here are three restaurants we visited this week. One for Valentines, one with friends and one for fun! 
Anime cutlery: https://chonnyday.com/
What video would you like us to film next? Please let us know in the comments.
Thanks for joining us for breakfast, lunch and dinner haha 
________________________________________________________
ðŸ¥” FOLLOW US!! ðŸ¥”
Instagram: @lechonny and @dalena.cake
Facebook: https://www.facebook.com/chonnydalena
Twitter: http://www.twitter.com/mychonny
Comedy Channel: http://www.youtube.com/yourchonny 
Website: https://chonnyday.com/
âž” Get our apparel here: https://teespring.com/stores/chonnyday
Business Enquiries: chonnydaymail@gmail.com
________________________________________________________
This video was edited by Brian.
Youtube: https://www.youtube.com/c/CMIThePodcast
IG: @thebriangoh
Aru: https://aru.net.au/
Steak Ministry: https://steakministry.com.au/
Calia Grill: https://calia.co/pages/calia-chadstone-grill
If you enjoyed this video, please give it a thumbs up.
I hope you are safe, healthy and having a great start to the year. 
Next episode is all about sandwiches. Stay tuned!
BYE BYE</t>
  </si>
  <si>
    <t>['chonny', 'dalena', 'melbourne', 'vlog', 'travel', 'eating', 'mukbang', 'fine dining', 'restaurant', 'costs', 'funny', 'couple', 'asian', 'australia', 'wow', 'aru melbourne', 'steak', 'calia melbourne']</t>
  </si>
  <si>
    <t>IBc_5y2MtSI</t>
  </si>
  <si>
    <t>A Crazy Christmas &amp; Travelling with Friends! (DALENADAY)</t>
  </si>
  <si>
    <t>A Crazy Christmas Travelling with Friends DALENADAY</t>
  </si>
  <si>
    <t>2022-02-14 10:23:23+00:00</t>
  </si>
  <si>
    <t>Merry belated Christmas and happy birthday to me lol (it was in Jan)
Official store: https://chonnyday.com/
Welcome to Dalena's day! Udon Queen has taken over the for today's episode. How did she do? 
Here's what we did over Christmas and my birthday month. It's a little late but I hope you enjoy!!
________________________________________________________
ðŸ¥” FOLLOW US!! ðŸ¥”
Instagram: @lechonny and @dalena.cake
Facebook: https://www.facebook.com/chonnydalena
Twitter: http://www.twitter.com/mychonny
Comedy Channel: http://www.youtube.com/yourchonny 
Website: https://chonnyday.com/
âž” Get our apparel here: https://teespring.com/stores/chonnyday
Business Enquiries: chonnydaymail@gmail.com
________________________________________________________
This video was edited by Brian.
Youtube: https://www.youtube.com/c/CMIThePodcast
IG: @thebriangoh 
Son didn't go to Sydney because he didn't feel comfortable traveling during this time. 
Korean Jesus was not happy. 
You're all invited to our next Christmas party. See you there!
Thanks for watching!</t>
  </si>
  <si>
    <t>['chonny', 'dalena', 'friends', 'vlog', 'food', 'adventure', 'party', 'christmas', 'games', 'gang', 'funny', 'sydney', 'travel', 'australia', 'food coma', 'wow']</t>
  </si>
  <si>
    <t>QTqF5LojE5Y</t>
  </si>
  <si>
    <t>I Took Her on a Food Date!</t>
  </si>
  <si>
    <t>I Took Her on a Food Date</t>
  </si>
  <si>
    <t>2022-01-26 08:14:43+00:00</t>
  </si>
  <si>
    <t>Taking the future wifey on a date. Our first for the year :)
Chonnyday merch: https://teespring.com/stores/chonnyday
Chonnyday cutlery: https://chonnyday.com/
________________________________________________________
ðŸ¥” FOLLOW US!! ðŸ¥”
Instagram: @lechonny and @dalena.cake
Facebook: https://www.facebook.com/chonnydalena
Twitter: http://www.twitter.com/mychonny
Comedy Channel: http://www.youtube.com/yourchonny 
Website: https://chonnyday.com/
Business Enquiries: chonnydaymail@gmail.com
________________________________________________________
This video was edited by Brian.
Youtube: https://www.youtube.com/c/CMIThePodcast
IG: @thebriangoh 
Shanghai Street: https://www.shanghaistreet.com.au/
Din Tai Fung: https://www.emporiummelbourne.com.au/stores/din-tai-fung
Thanks for joining us! 
I hope you had a great time. Next time, join us in real life haha
Chonny &amp; Dalena</t>
  </si>
  <si>
    <t>['chonny', 'dalena', 'food', 'melbourne', 'vlog', 'eating', 'dumplings', '2022', 'couple', 'good times']</t>
  </si>
  <si>
    <t>eCzNC1QlPHA</t>
  </si>
  <si>
    <t>24 HOURS of delivering Delicious Food w/ UBER EATS (reupload)</t>
  </si>
  <si>
    <t>24 HOURS of delivering Delicious Food w UBER EATS reupload</t>
  </si>
  <si>
    <t>2022-01-13 08:53:59+00:00</t>
  </si>
  <si>
    <t>Today, we're delivering food with Uber Eats! #ad
You can deliver too! EXTENDED! Be one of the first 200 to sign up using my code CHONNYEATS and complete your first delivery before 28 Feb 2022 and youâ€™ll get $40 off an order via Uber Eats (exc fees). Australia only. T&amp;Cs apply. See requirements and sign up here: www.uber.com/au/en/deliver 
Now let's go on a little adventure!
________________________________________________________
ðŸ¥” FOLLOW US!! ðŸ¥”
Instagram: @lechonny and @dalena.cake
Facebook: https://www.facebook.com/chonnydalena
Twitter: http://www.twitter.com/mychonny
Comedy Channel: http://www.youtube.com/yourchonny 
Website: https://chonnyday.com/
âž” Get our apparel here: https://teespring.com/stores/chonnyday
Business Enquiries: chonnydaymail@gmail.com
________________________________________________________
This video was edited by Brian.
Big shout out to Uber Eats for sponsoring this video. It's always been our favorite app, we use it on our livestreams and now have the chance to collaborate! Food dream come true haha
You can sign up to Uber Eats here: https://www.uber.com/au/en/deliver/
Our website: http://www.chonnyday.com
We'll be back next week with more food vlogs. Cheap eats, Affordable vs Expensive, restaurant reviews and so much more! 
If you enjoyed the video, please leave a comment and let us know if you'd like to see more of UberChon.
Thanks for watching! 
Stay safe and have a great week (and eat something yummy)
Chonny &amp; Dalena</t>
  </si>
  <si>
    <t>['chonny', 'dalena', 'food', 'delivery', 'uber eats', 'customers', 'fast food', 'challenge', 'food challenge', 'couple', 'travel', 'melbourne', 'australia', 'eating', 'wow']</t>
  </si>
  <si>
    <t>qHYhDbMsJbE</t>
  </si>
  <si>
    <t>SEAFOOD - Affordable vs Expensive (The Boiling Crab)</t>
  </si>
  <si>
    <t>SEAFOOD Affordable vs Expensive The Boiling Crab</t>
  </si>
  <si>
    <t>2022-01-10 07:14:32+00:00</t>
  </si>
  <si>
    <t>Happy belated New Year! Welcome to 2022 and a new series of videos :)
Less than 50 cutlery sets available: https://chonnyday.com/
Today we're back with an affordable vs expensive episodes. 40 minutes long!
We visit Hunky Dory for a 'light' meal and then try The Boiling Crab for the first time.
Let's grab some food together!
________________________________________________________
ðŸ¥” FOLLOW US!! ðŸ¥”
Instagram: @lechonny and @dalena.cake
Facebook: https://www.facebook.com/chonnydalena
Twitter: http://www.twitter.com/mychonny
Comedy Channel: http://www.youtube.com/yourchonny 
Website: https://chonnyday.com/
âž” Get our apparel here: https://teespring.com/stores/chonnyday
Business Enquiries: chonnydaymail@gmail.com
________________________________________________________
This video was edited by Brian.
Youtube: https://www.youtube.com/c/CMIThePodcast
IG: @thebriangoh 
Hunky ($68.70AUD): https://www.hunkydory.com.au/
Boiling Crab ($453AUD): https://www.theboilingcrab.com.au/
Chon will be focusing on his OG content so we'll be uploading less this year.
We'll be back with weekly uploads when we make travel vlogs again. Thanks for understanding!
We love you!
Chonny &amp; Dalena</t>
  </si>
  <si>
    <t>['chonny', 'dalena', 'food', 'seafood', 'crab', 'lobster', 'cajun', 'mukbang', 'boiling crab', 'fish and chips', 'australia', 'melbourne', 'eating', 'couple', 'fun']</t>
  </si>
  <si>
    <t>j97_k8fSyi4</t>
  </si>
  <si>
    <t>We love CHEAP EATS in Melbourne - Spending only $10</t>
  </si>
  <si>
    <t>We love CHEAP EATS in Melbourne Spending only 10</t>
  </si>
  <si>
    <t>2021-12-13 08:10:23+00:00</t>
  </si>
  <si>
    <t>Hello beautiful people. Today we're going to find some GOOD cheap eats in our city. 
Welcome to Melbourne!
Our website: https://chonnyday.com/
The challenge is to spend no more than $10AUD per person (although, I failed in the first 5 minutes) Let's go eat!
________________________________________________________
ðŸ¥” FOLLOW US!! ðŸ¥”
Instagram: @lechonny and @dalena.cake
Facebook: https://www.facebook.com/chonnydalena
Twitter: http://www.twitter.com/mychonny
Comedy Channel: http://www.youtube.com/yourchonny 
Website: https://chonnyday.com/
âž” Get our apparel here: https://teespring.com/stores/chonnyday
Business Enquiries: chonnydaymail@gmail.com
________________________________________________________
This video was edited by Brian.
Youtube: https://www.youtube.com/c/CMIThePodcast
IG: @thebriangoh 
Killiney: http://www.killiney-kopitiam.com.au/
Udon: https://www.zomato.com/melbourne/udon-yasan-2-cbd
Pizza: https://www.salspizza.com.au/
Shanghai street: https://shanghaistreet.com.au/
Egg tarts: https://www.zomato.com/melbourne/maxims-cakes-and-pastry-1-cbd
note: these ratings were based on the meals we had. Not the restaurant as a whole.
If you know any great cheap eat spots, please let us know in comments below!
Try out the discount code today. Only requires 5 hours of cleaning toilets or washing dishes haha
Thanks for watching!
BYE BYE</t>
  </si>
  <si>
    <t>['chonny', 'dalena', 'food', 'cheap eats', 'melbourne', 'city', 'australia', 'ten dollars', 'fun', 'challenge', 'vlog', 'couple', 'asian', 'dining', 'cheap', 'eating', 'mukbang', 'wow']</t>
  </si>
  <si>
    <t>Coa7lAiH98Q</t>
  </si>
  <si>
    <t>Finding the BEST BURGERS in our city (Episode 2)</t>
  </si>
  <si>
    <t>Finding the BEST BURGERS in our city Episode 2</t>
  </si>
  <si>
    <t>2021-12-06 10:02:18+00:00</t>
  </si>
  <si>
    <t>Welcome to the second episode of our burger series!
Grab a travel bag: https://chonnyday.com
It's a quest to find the best burgers in Melbourne.
We visit three more top rated burger joints and getting one step closer to discovering the Golden GOD Burger (10/10 burger)
Watch episode 1 here: https://youtu.be/qml3BMG8F1Q
________________________________________________________
ðŸ¥” FOLLOW US!! ðŸ¥”
Instagram: @lechonny and @dalena.cake
Facebook: https://www.facebook.com/chonnydalena
Twitter: http://www.twitter.com/mychonny
Comedy Channel: http://www.youtube.com/yourchonny 
Website: https://chonnyday.com/
âž” Get our apparel here: https://teespring.com/stores/chonnyday
Business Enquiries: chonnydaymail@gmail.com
________________________________________________________
This video was edited by Brian.
Youtube: https://www.youtube.com/c/CMIThePodcast
IG: @thebriangoh 
Big shout out to all the burger restaurants in this video. They really looked after us and made sure the burgers looked and tasted 100%
Cheers burger friends!
St. Burgs: https://st-burgs.square.site/
Huxtaburger: https://www.huxtaburger.com.au/
Gorilla Grill: https://www.gorillagrill.com.au/
Thanks Skinny Son for featuring in this video. He's single ladies (and gents)
@xdson on Instagram 
Thanks for watching this week's episode.
We're back with Monday uploads until Christmas.
ENJOY!
Chonny &amp; Dalena</t>
  </si>
  <si>
    <t>['chonny', 'dalena', 'burger', 'food', 'west side', 'meat', 'grill', 'delicious', 'vlog', 'friends', 'mukbang', 'melbourne', 'city', 'fun', 'times']</t>
  </si>
  <si>
    <t>GkhGzI1-OwQ</t>
  </si>
  <si>
    <t>Back with more Local Eats ft. Vietnamese, Indonesian &amp; Thai Food!</t>
  </si>
  <si>
    <t>Back with more Local Eats ft Vietnamese Indonesian Thai Food</t>
  </si>
  <si>
    <t>2021-11-29 07:53:54+00:00</t>
  </si>
  <si>
    <t>Hello family and friends! Today we're visiting a few Asian restaurants in our area. Come join us!
Cutlery sold out: https://chonnyday.com/ (other merch on sale)
It was our first time eating at these restaurants and a hidden gem was found. 
Watch until the end of the video to find out our favourite spot for today.
________________________________________________________
ðŸ¥” FOLLOW US!! ðŸ¥”
Instagram: @lechonny and @dalena.cake
Facebook: https://www.facebook.com/chonnydalena
Twitter: http://www.twitter.com/mychonny
Comedy Channel: http://www.youtube.com/yourchonny 
Website: https://chonnyday.com/
âž” Get our apparel here: https://teespring.com/stores/chonnyday
Business Enquiries: chonnydaymail@gmail.com
________________________________________________________
This video was edited by Brian.
Youtube: https://www.youtube.com/c/CMIThePodcast
IG: @thebriangoh 
Tungthit: https://tungthit-sizzling-steak.business.site/
Kedai Kampung: https://www.facebook.com/kedaikampungspringvale/
Bangkok Eatery: https://www.bangkokeatery.com.au/
We're back from our mini break! 
We decided to take a few weeks off to recharge and let our stomach settle before we go on another food marathon (Dalena was ready weeks ago)
We're planning to shoot more food videos in Melbourne and possibly visit a few new cities in Australia. Any places you'd like to see us visit? Let us know in the comments below :)
And we're definitely shooting a part 3. We love our local eats and this is a fantastic way to discover new places in our area.
Thanks so much for watching!
We'll see you next Monday for some more fun :)
Chonny &amp; Dalena</t>
  </si>
  <si>
    <t>['chonny', 'dalena', 'food', 'vlog', 'vloggers', 'mukbang', 'eating', 'travel', 'fun', 'australia', 'melbourne', 'asian', 'cuisine', 'journey', 'bye']</t>
  </si>
  <si>
    <t>Ch2zaImPgqw</t>
  </si>
  <si>
    <t>Our Favourite Korean Fried Chicken ft. Gamiâ€™s Cheesy Corndue!</t>
  </si>
  <si>
    <t>Our Favourite Korean Fried Chicken ft Gamis Cheesy Corndue</t>
  </si>
  <si>
    <t>2021-11-01 06:49:30+00:00</t>
  </si>
  <si>
    <t>We're finally out of lockdown! So we had to celebrate with some Korean fried chicken!!
Our website: http://www.chonnyday.com
Big shout out to Gami for sponsoring this video. If you liked any of these mouth watering meals, make sure you head down to a Gami near you ðŸ—
https://www.gamichicken.com.au/
________________________________________________________
ðŸ¥” FOLLOW US!! ðŸ¥”
Instagram: @lechonny and @dalena.cake
Facebook: https://www.facebook.com/chonnydalena
Twitter: http://www.twitter.com/mychonny
Comedy Channel: http://www.youtube.com/yourchonny 
Website: https://chonnyday.com/
âž” Get our apparel here: https://teespring.com/stores/chonnyday
Business Enquiries: chonnydaymail@gmail.com
________________________________________________________
This video was edited by Brian.
Big shout out to all the lovely people who purchased cutlery from our store. Thank you!
We see you and we absolutely LOVE you. So blessed ðŸ˜­ðŸ˜­ðŸ˜­
We hope eating is a lot more fun and you bring it to your next food journey.
Follow our store IG @chonnydayshop 
We'll be back filming restaurant/travel videos. Stay tuned!
(just give us a little time to lose this lockdown weight haha)
I hope you have a lovely week!
Stay safe food fam.
Chonny &amp; Dalena
@gamichickenbeer
#GamiChickenAndBeer
#GamiChicken</t>
  </si>
  <si>
    <t>['chonny', 'dalena', 'food', 'fried chicken', 'korea', 'gami', 'melbourne', 'food vlog', 'fun', 'couple', 'happy', 'lockdown', 'foodie', 'wow']</t>
  </si>
  <si>
    <t>XmEpLVxNO30</t>
  </si>
  <si>
    <t>Best Friends Order What We Eat Again! (24 hours)</t>
  </si>
  <si>
    <t>Best Friends Order What We Eat Again 24 hours</t>
  </si>
  <si>
    <t>2021-10-18 07:16:35+00:00</t>
  </si>
  <si>
    <t>Need more best friends. Send us food please haha
ðŸ‘º Anime cutlery available now ðŸ‘º https://chonnyday.com/
The last release for 2021.
I hope you're able to grab some cutlery/merch. It would make for an amazing Christmas gift and perfect for traveling in the near future.
Thanks for all the support! WE LUB YU
________________________________________________________
ðŸ¥” FOLLOW US!! ðŸ¥”
Instagram: @lechonny and @dalena.cake
Facebook: https://www.facebook.com/chonnydalena
Twitter: http://www.twitter.com/mychonny
Comedy Channel: http://www.youtube.com/yourchonny 
Website: https://chonnyday.com/
âž” Get our apparel here: https://teespring.com/stores/chonnyday
Business Enquiries: chonnydaymail@gmail.com
________________________________________________________
This video was edited by Brian.
Youtube: https://www.youtube.com/c/CMIThePodcast
IG: @thebriangoh 
Chonny is wearing Pushas: https://www.pushas.com/
Big shout out to our friends Joe, Thuy &amp; Lubin. I will pay you back soon (one day)
This was such a fun video to film.
We'd love to do something like this but with fans/viewers one day. I think it'd be awesome!
It was also Dalena's birthday yesterday. Send her some love IG @dalena.cake
Lockdown is ending soon. We'll be back with food videos next month :D
Thanks for watching!</t>
  </si>
  <si>
    <t>['chonny', 'dalena', 'food', 'travel', 'vlog', 'eating', 'home', 'ubereats', 'deliver', 'friends', 'best friends', 'order', '24 hours', 'wow']</t>
  </si>
  <si>
    <t>ALL DAY Eating Drive Thru Foods Again (and letting people decide)</t>
  </si>
  <si>
    <t>ALL DAY Eating Drive Thru Foods Again and letting people decide</t>
  </si>
  <si>
    <t>2021-10-11 07:32:22+00:00</t>
  </si>
  <si>
    <t>Hello! We are alive and well (in lockdown) but ready to start filming again.
Cutlery on sale: http://www.chonnyday.com
More details at IG @chonnydayshop
Sorry for being MIA for so long. We've been stuck in lockdown and restaurants/travelling is closed in our strict city.
But we hope you all have been well. We've missed you!!!
________________________________________________________
ðŸ¥” FOLLOW US!! ðŸ¥”
Instagram: @lechonny and @dalena.cake
Facebook: https://www.facebook.com/chonnydalena
Twitter: http://www.twitter.com/mychonny
Comedy Channel: http://www.youtube.com/yourchonny 
Website: https://chonnyday.com/
âž” Get our apparel here: https://teespring.com/stores/chonnyday
Business Enquiries: chonnydaymail@gmail.com
________________________________________________________
This video was edited by Brian.
Youtube: https://www.youtube.com/c/CMIThePodcast
IG: @thebriangoh 
Chonny is wearing: https://lmirlapparel.com/
Watch part 1 here: https://www.youtube.com/watch?v=QppKSTA_LNM&amp;t=7s
We love filming these videos. Although, it's not good for Chonny's A5 wagyu heart.
Would you like to see another episode of Drive thru foods?
Carl's Jr: Tradie's meal 7.5/10
KFC: Pizza Double box 7.3/10
Guzman: Burrito meal 8/10
Chonny: 10/10kgs
Anime cutlery will be available soon. This will be our last release for 2021.
Grab yours before they sell out!!
Have a wonderful Monday and have a great week.
Chonny &amp; Dalena</t>
  </si>
  <si>
    <t>['chonny', 'dalena', 'food', 'fast food', 'travel', 'drive thru', 'mukbang', 'chat', 'catch up', 'fun', 'wow']</t>
  </si>
  <si>
    <t>OGbxRzlcFIU</t>
  </si>
  <si>
    <t>Best Friends Choose What We Eat for 24 Hours!</t>
  </si>
  <si>
    <t>Best Friends Choose What We Eat for 24 Hours</t>
  </si>
  <si>
    <t>2021-09-06 09:27:16+00:00</t>
  </si>
  <si>
    <t>Yeah. We might not do this again... hahaha
Our official website: https://chonnyday.com/
Since we're still in lockdown, we thought it'd be fun to let three of our friends order breakfast, lunch and dinner for us. 24 hours of eating food from our friends! 
Let's see what they got us..
________________________________________________________
ðŸ¥” FOLLOW US!! ðŸ¥”
Instagram: @lechonny and @dalena.cake
Facebook: https://www.facebook.com/chonnydalena
Twitter: http://www.twitter.com/mychonny
Comedy Channel: http://www.youtube.com/yourchonny 
Website: https://chonnyday.com/
âž” Get our apparel here: https://teespring.com/stores/chonnyday
Business Enquiries: chonnydaymail@gmail.com
________________________________________________________
This video was edited by Brian.
Let us know if you enjoyed this episode. We will film another one with the rest of the gang.
Big shout out to Tom, Kelvin and Son for helping us with this video.
I hope you're all staying hydrated, healthy, not hungry and in one piece.
We are struggling but keeping our heads high!
TAKE CARE FRIENDS!!
DALENA SAYS HI :D
Chonny &amp; Dalena</t>
  </si>
  <si>
    <t>['chonny', 'dalena', 'food', 'home', 'ubereats', 'easi', 'asian', 'friends', 'best friend', 'delivery', 'good', 'times', 'wow', 'funny', 'couple', 'bye']</t>
  </si>
  <si>
    <t>One Year with Chicken &amp; Jack - Cavoodle x Husky Brothers</t>
  </si>
  <si>
    <t>One Year with Chicken Jack Cavoodle x Husky Brothers</t>
  </si>
  <si>
    <t>2021-08-23 09:59:13+00:00</t>
  </si>
  <si>
    <t>Finally an update for our boys. Here's one year (and 2 months) with Chicken &amp; Jack!
http://www.chonnyday.com for potato chopsticks
We're still in lockdown and won't have any epic food videos for a while.
I hope you're staying safe and healthy!
________________________________________________________
ðŸ¥” FOLLOW US!! ðŸ¥”
Instagram: @lechonny and @dalena.cake
Facebook: https://www.facebook.com/chonnydalena
Twitter: http://www.twitter.com/mychonny
Comedy Channel: http://www.youtube.com/yourchonny 
Website: https://chonnyday.com/
âž” Get our apparel here: https://teespring.com/stores/chonnyday
Business Enquiries: chonnydaymail@gmail.com
________________________________________________________
Do you have any pets? If you do, let me know in the comments below.
Music by Anniebui: https://www.youtube.com/watch?v=xdAPP3wxYkA&amp;t=24s
Thanks for watching!
You can follow Chicken at IG @chickenthepotato and follow Jack @lechonny
Watch Jack's video: https://www.youtube.com/watch?v=wbfd6FGUBuM&amp;t=195s
I hope you have a lovely week.
Chonny &amp; Dalena</t>
  </si>
  <si>
    <t>['chonny', 'dalena', 'pets', 'dog', 'cavoodle', 'husky', 'vlog', 'dog challenge', 'funny', 'home', 'video', 'fun', 'wow']</t>
  </si>
  <si>
    <t>yFz_xhsWWvc</t>
  </si>
  <si>
    <t>Trying Instant Noodle Hacks at Home - Chonny &amp; Dalena</t>
  </si>
  <si>
    <t>Trying Instant Noodle Hacks at Home Chonny Dalena</t>
  </si>
  <si>
    <t>2021-08-16 08:12:58+00:00</t>
  </si>
  <si>
    <t>This is how to make instant ramen even better! Especially the last one.
Official bento box: https://chonnyday.com/
It looks like we're not getting out of lockdown any time soon so we're back to cooking!
Let us know what hacks you'd like us to try next. YEAHH~
________________________________________________________
ðŸ¥” FOLLOW US!! ðŸ¥”
Instagram: @lechonny and @dalena.cake
Facebook: https://www.facebook.com/chonnydalena
Twitter: http://www.twitter.com/mychonny
Comedy Channel: http://www.youtube.com/yourchonny 
Website: https://chonnyday.com/
âž” Get our apparel here: https://teespring.com/stores/chonnyday
Business Enquiries: chonnydaymail@gmail.com
________________________________________________________
This video was edited by Brian.
Which noodle hack was your favourite? Which will you try? Let us know in the comments!
Chef Dalena will be opening her restaurant soon (hopefully not too soon)
Thanks for watching!
Take care and please looking after your friends and family.
BYE BYE.</t>
  </si>
  <si>
    <t>['chonny', 'dalena', 'food', 'cooking', 'home', 'noodles', 'ramen', 'shin ramen', 'nongshim', 'cheese', 'delicious', 'fun', 'kitchen', 'couple', 'asian', 'wow']</t>
  </si>
  <si>
    <t>CCi1w7GUCsc</t>
  </si>
  <si>
    <t>Chonny &amp; Dalena Cutlery Giveaway and Food Roulette!</t>
  </si>
  <si>
    <t>Chonny Dalena Cutlery Giveaway and Food Roulette</t>
  </si>
  <si>
    <t>2021-08-09 11:08:19+00:00</t>
  </si>
  <si>
    <t>JOIN US LIVE!!!
3PM 
We miss you!</t>
  </si>
  <si>
    <t>rCx7o1pkT4A</t>
  </si>
  <si>
    <t>The Life of Two Foodies.</t>
  </si>
  <si>
    <t>The Life of Two Foodies</t>
  </si>
  <si>
    <t>2021-07-26 07:24:20+00:00</t>
  </si>
  <si>
    <t>We're back in lockdown. Here's how we've been keeping busy...
Cutlery (limited stock): https://chonnyday.com/
Today we try to build Dalena's sashimi tolerance.
We also give you a little tour of our side business and also play games.
________________________________________________________
ðŸ¥” FOLLOW US!! ðŸ¥”
Instagram: @lechonny and @dalena.cake
Facebook: https://www.facebook.com/chonnydalena
Twitter: http://www.twitter.com/mychonny
Comedy Channel: http://www.youtube.com/yourchonny 
Website: https://chonnyday.com/
âž” Get our merch here: https://teespring.com/stores/chonnyday
Business Enquiries: chonnydaymail@gmail.com
________________________________________________________
Thanks for watching!
BIG RESPECT from Chonny &amp; Dalena</t>
  </si>
  <si>
    <t>['chonny', 'dalena', 'food', 'vlog', 'melbourne', 'eating', 'mcdonalds', 'sushi', 'japan', 'fun', 'couple', 'game', 'cutlery', 'business', 'wow']</t>
  </si>
  <si>
    <t>JxwgQnwjH6k</t>
  </si>
  <si>
    <t>This Seafood Buffet was WORTH IT! - Epicurean (Goodbye Sydney)</t>
  </si>
  <si>
    <t>This Seafood Buffet was WORTH IT Epicurean Goodbye Sydney</t>
  </si>
  <si>
    <t>2021-07-12 07:36:33+00:00</t>
  </si>
  <si>
    <t>We finally found a good food buffet in Australia. All you can eat seafood and more!
Official cutlery (only a few left): https://chonnyday.com/
And that's the end of the Sydney vlogs! We had a blast but it's time to go home.
Stay safe Sydney fam. Thanks for having us (we already miss you)
________________________________________________________
ðŸ¥” FOLLOW US!! ðŸ¥”
Instagram: @lechonny and @dalena.cake
Facebook: https://www.facebook.com/chonnydalena
Twitter: http://www.twitter.com/mychonny
Comedy Channel: http://www.youtube.com/yourchonny 
Website: https://chonnyday.com/
âž” Get our merch here: https://teespring.com/stores/chonnyday
Business Enquiries: chonnydaymail@gmail.com
________________________________________________________
This video was edited by Brian.
Check out Pushas website: https://www.pushas.com/ 
Epicurean: https://www.crownsydney.com.au/indulge/epicurean
Gumshara: https://gumshara.com/
Mappen (Dalena rating: 8.5): https://mappen.com.au/
Watch the Sydney series again: https://www.youtube.com/watch?v=psURI76SNTw
Thank you so much for joining our food adventures.
See you soon for Melbourne series 2! It's going to be another massive food journey.
TAKE CARE!!! WE LOVE YOU.
Chonny &amp; Dalena</t>
  </si>
  <si>
    <t>['chonny', 'dalena', 'all you can eat', 'epicurean', 'crown', 'sydney', 'buffet', 'food buffet', 'vlog', 'australia', 'couple', 'asian', 'delicious', 'mukbang', 'wow', 'staysafe']</t>
  </si>
  <si>
    <t>uzcriUyUwT8</t>
  </si>
  <si>
    <t>Trying Australian fast foods - Eating an Oporto Feast!!</t>
  </si>
  <si>
    <t>Trying Australian fast foods Eating an Oporto Feast</t>
  </si>
  <si>
    <t>2021-07-08 09:01:34+00:00</t>
  </si>
  <si>
    <t>Today we visit the Portuguese Chicken restaurant, Oporto!
Big shout out to @oportoaustralia for sponsoring this video. Thanks for the feast!
Now let's go on a food tour! Our shout, get whatever you want haha
________________________________________________________
ðŸ¥” FOLLOW US!! ðŸ¥”
Instagram: @lechonny and @dalena.cake
Facebook: https://www.facebook.com/chonnydalena
Twitter: http://www.twitter.com/mychonny
Comedy Channel: http://www.youtube.com/yourchonny 
Cutlery: https://chonnyday.com/ 
âž” Get our merch here: https://teespring.com/stores/chonnyday
Business Enquiries: chonnydaymail@gmail.com
________________________________________________________
Thanks for watching this video. We also hope you're enjoying the Sydney vlogs.
There is still one episode left! 
You can re-watch the series here: https://youtu.be/psURI76SNTw
We'll be back soon with Melbourne vlogs (season 2)
Let us know where you'd like us to visit/eat next. STAY TUNED.
Follow Oporto on:
Facebook: https://www.facebook.com/Oportos/
Instagram: https://www.instagram.com/oportoaustr...
Twitter: https://twitter.com/oportoaustralia
TikTok: tiktok.com/@oportoau
#oporto ad
I hope you have a wonderful week. As always, thanks for supporting the channel.
Stay safe food friends!
Chonny &amp; Dalena</t>
  </si>
  <si>
    <t>['chonny', 'dalena', 'food', 'oporto', 'chicken', 'grilled', 'bbq', 'delicious', 'mukbang', 'fast food', 'restaurant', 'vlog', 'australia', 'asian', 'wow']</t>
  </si>
  <si>
    <t>X0YV-vqfKKM</t>
  </si>
  <si>
    <t>Eating Filipino Food the RIGHT WAY in Sydney (Chon meets Lechonâ€™s knuckle)</t>
  </si>
  <si>
    <t>Eating Filipino Food the RIGHT WAY in Sydney Chon meets Lechons knuckle</t>
  </si>
  <si>
    <t>2021-07-05 05:00:02+00:00</t>
  </si>
  <si>
    <t>The Food Gods gave us another chance at eating Filipino food and it was magical.
Cutlery set: https://chonnyday.com/ 
Thanks to our Filo fam for letting us know what to order. I hope we got the best of the best!
But I still need to try real LECHON. When will Chon meet Lechon? :(
________________________________________________________
ðŸ¥” FOLLOW US!! ðŸ¥”
Instagram: @lechonny and @dalena.cake
Facebook: https://www.facebook.com/chonnydalena
Twitter: http://www.twitter.com/mychonny
Comedy Channel: http://www.youtube.com/yourchonny 
Cutlery: https://chonnyday.com/ (limited stock)
âž” Get our merch here: https://teespring.com/stores/chonnyday
Business Enquiries: chonnydaymail@gmail.com
________________________________________________________
This video was edited by Brian.
Youtube: https://www.youtube.com/c/CMIThePodcast
IG: @thebriangoh 
Watch our previous Filo episode here: https://www.youtube.com/watch?v=cHCp36oYvlk
Filipino restaurant: http://pamanachatswood.weebly.com/
Paddy's market: https://paddysmarkets.com.au/
Sushi: http://www.sushiriosydney.com/
This is our second last Sydney vlog!
A massive shout out to all our viewers who purchased our cutlery sets.
Please send us photos if you use it for your next meal :D
THANKS FOR WATCHING!
Chonny &amp; Dalena</t>
  </si>
  <si>
    <t>['chonny', 'dalena', 'sydney', 'travel', 'vlog', 'eating', 'mukbang', 'philippines', 'lechon', 'asian', 'food', 'couple', 'australia', 'fun', 'wow']</t>
  </si>
  <si>
    <t>BjXF3zLZpwE</t>
  </si>
  <si>
    <t>CHEAP EATS in the Suburbs of Sydney ft. CABRAMATTA Yum cha &amp; Lebanese Food!</t>
  </si>
  <si>
    <t>CHEAP EATS in the Suburbs of Sydney ft CABRAMATTA Yum cha Lebanese Food</t>
  </si>
  <si>
    <t>2021-06-28 09:36:25+00:00</t>
  </si>
  <si>
    <t>Click the link and use my code 'chonnyday' to get $25 off of your Vessi shoes at https://vessi.com/chonnyday - Thanks for sponsoring this video!
Welcome to the suburbs of Sydney. Enjoy some of these local eats! 
________________________________________________________
ðŸ¥” FOLLOW US!! ðŸ¥”
Instagram: @lechonny and @dalena.cake
Facebook: https://www.facebook.com/chonnydalena
Twitter: http://www.twitter.com/mychonny
Comedy Channel: http://www.youtube.com/yourchonny 
Cutlery: https://chonnyday.com/ (limited stock)
âž” Get our merch here: https://teespring.com/stores/chonnyday
Business Enquiries: chonnydaymail@gmail.com
________________________________________________________
This episode was edited by Jenny.
Big shout out to Sandy and Justin (Pushas) for taking us around Sydney. We love you guys!
Yumcha: https://www.zomato.com/sydney/vinh-phat-cabramatta
Noodles: https://www.zomato.com/sydney/tan-viet-noodle-house-cabramatta
Pizza: https://www.zomato.com/sydney/mina-bakery-auburn/menu
Lebanese: https://www.zomato.com/sydney/jasmin1-auburn
Only two episodes of the Sydney vlogs left!
We have been eating so much and gaining so much weight but it's well worth it haha
I hope you've been enjoying this series.
STAY SAFE SYDNEYSIDERS!!
Thanks for watching.</t>
  </si>
  <si>
    <t>['chonny', 'dalena', 'food', 'vlog', 'sydney', 'cabramatta', 'auburn', 'eating', 'travel', 'couple', 'australia', 'yumcha', 'chinese', 'noodles', 'vietnamese', 'fun']</t>
  </si>
  <si>
    <t>W_7Q_EUkbFY</t>
  </si>
  <si>
    <t>MasterChef Dinner with a Dessert God ft. Reynold Poernomo</t>
  </si>
  <si>
    <t>MasterChef Dinner with a Dessert God ft Reynold Poernomo</t>
  </si>
  <si>
    <t>2021-06-21 09:30:24+00:00</t>
  </si>
  <si>
    <t>We've got a very special episode today. Please enjoy!
Cutlery now ON SALE: https://chonnyday.com/
It's our fourth day in Sydney and we're absolutely loving it. Eating, adventuring and also making new friends. Food friends too!
________________________________________________________
ðŸ¥” FOLLOW US!! ðŸ¥”
Instagram: @lechonny and @dalena.cake
Facebook: https://www.facebook.com/chonnydalena
Twitter: http://www.twitter.com/mychonny
Comedy Channel: http://www.youtube.com/yourchonny 
Tiktok: https://www.tiktok.com/@chonnydalena?lang=en
âž” Get our merch here: https://teespring.com/stores/chonnyday
Business Enquiries: chonnydaymail@gmail.com
________________________________________________________
This video was edited by Brian.
Youtube: https://www.youtube.com/c/CMIThePodcast
IG: @thebriangoh 
Check out Reynold's channel: https://www.youtube.com/c/ReynoldPoer
It was our first time meeting Reynold so we didn't film much - spent a lot of time chatting and bonding over Anime babes. We'll collab again soon!
Sushi Makato: somewhere in world square
Mango Coco: https://www.mangococo.com.au/
Juan: https://www.instagram.com/juan.redfern/?hl=en
Nihao Bar: https://nihaobar.com.au/
Travel to Eat cutlery!
The cutlery sets will be on sale this Friday. However, it will be a small release and we have limited stock. Please follow the Instagram for more updates: @chonnydayshop
Thanks for watching this week's episode.
WE LOVE YALL
BYE!</t>
  </si>
  <si>
    <t>['chonny', 'dalena', 'food', 'travel', 'sydney', 'Australia', 'masterchef', 'reynold', 'desserts', 'vlog', 'couple', 'asian', 'eating', 'fun', 'wow']</t>
  </si>
  <si>
    <t>TgX2rd0TAs0</t>
  </si>
  <si>
    <t>Hong Kong v Malaysian Food in Australia (MASSIVE FOOD DAY)</t>
  </si>
  <si>
    <t>Hong Kong v Malaysian Food in Australia MASSIVE FOOD DAY</t>
  </si>
  <si>
    <t>2021-06-14 07:05:32+00:00</t>
  </si>
  <si>
    <t>It's another beautiful day in Sydney. Just perfect
Our chopsticks: https://chonnyday.com/
We had a massive eating day today. First stop at a Hong Kong restaurant followed by a mind blowing dinner. Malay style!
Highly recommend both places if you're traveling to Sydney! Trust me.
________________________________________________________
ðŸ¥” FOLLOW US!! ðŸ¥”
Instagram: @lechonny and @dalena.cake
Facebook: https://www.facebook.com/chonnydalena
Twitter: http://www.twitter.com/mychonny
Comedy Channel: http://www.youtube.com/yourchonny 
Tiktok: https://www.tiktok.com/@chonnydalena?lang=en
âž” Get our merch here: https://teespring.com/stores/chonnyday
Business Enquiries: chonnydaymail@gmail.com
________________________________________________________
This video was edited by Brian.
Youtube: https://www.youtube.com/c/CMIThePodcast
IG: @thebriangoh 
Kowloon Cafe: https://www.kowlooncafe.com.au/
Ho Jiak: https://www.hojiak.com.au/
Wanab: https://wanab.com.au/
What a great day. So much good food, great company and I won Baby Yoda (Grogu) for the vlog.. I mean, Dalena (haha)
Thanks so much for watching!
Cutlery update: We will be restocking in July. Stay tuned!
TAKE CARE FRIENDS!!!</t>
  </si>
  <si>
    <t>['chonny', 'dalena', 'food', 'vlog', 'sydney', 'travel', 'vlogging', 'mukbang', 'hong kong', 'cantonese', 'malaysian', 'asia', 'opera house', 'tourist', 'fun', 'bye']</t>
  </si>
  <si>
    <t>7X996nxI8Nk</t>
  </si>
  <si>
    <t>Chonny &amp; Dalena experience the Salad Curse (LIVE)</t>
  </si>
  <si>
    <t>Chonny Dalena experience the Salad Curse LIVE</t>
  </si>
  <si>
    <t>2021-06-12 06:23:06+00:00</t>
  </si>
  <si>
    <t>We're back with a live stream! 
We're giving away cutlery and Chonnyday merch too.
See you soon! 
Bring some food. BYO</t>
  </si>
  <si>
    <t>tU88xDRF7co</t>
  </si>
  <si>
    <t>Eating a Giant Boat of Wagyu - Japanese BBQ</t>
  </si>
  <si>
    <t>Eating a Giant Boat of Wagyu Japanese BBQ</t>
  </si>
  <si>
    <t>2021-06-07 05:11:53+00:00</t>
  </si>
  <si>
    <t>Greetings from Sydney!
Chonnyday website: http://www.chonnyday.com 
I hope you're having a great start to your week.
Today was a massive food day. Thai food for lunch and Japanese Yakiniku for dinner. 
Current status: food coma
________________________________________________________
ðŸ¥” FOLLOW US!! ðŸ¥”
Instagram: @lechonny and @dalena.cake
Facebook: https://www.facebook.com/chonnydalena
Twitter: http://www.twitter.com/mychonny
Comedy Channel: http://www.youtube.com/yourchonny 
âž” Get our merch here: https://teespring.com/stores/chonnyday
Business Enquiries: chonnydaymail@gmail.com
________________________________________________________
This video was edited by Jenny.
Home Thai: https://homethai.net.au/
Choji Yakiniku: https://www.chojiyakiniku.com.au/ (Dalena rating: 8.8/10)
What was your favourite part of the vlog? Let us know in the comments!
I hope you stay safe! See you next week :)
Chonny &amp; Dalena</t>
  </si>
  <si>
    <t>['chonny', 'dalena', 'food', 'vlog', 'travel', 'sydney', 'australia', 'japanese', 'thailand', 'delicious', 'city', 'mukbang', 'food review', 'restaurant']</t>
  </si>
  <si>
    <t>psURI76SNTw</t>
  </si>
  <si>
    <t>THE TRAVEL VLOGS ARE BACK | Flying to Sydney</t>
  </si>
  <si>
    <t>THE TRAVEL VLOGS ARE BACK Flying to Sydney</t>
  </si>
  <si>
    <t>2021-05-31 07:09:15+00:00</t>
  </si>
  <si>
    <t>We're finally traveling again! It's been much too long.
Official website: http://www.chonnyday.com
We were lucky enough to spend a week in Sydney.
Here are all the things we did. Enjoy the new series!
________________________________________________________
ðŸ¥” FOLLOW US!! ðŸ¥”
Instagram: @lechonny and @dalena.cake
Facebook: https://www.facebook.com/chonnydalena
Twitter: http://www.twitter.com/mychonny
Comedy Channel: http://www.youtube.com/yourchonny 
âž” Get our merch here: https://teespring.com/stores/chonnyday
Business Enquiries: chonnydaymail@gmail.com
________________________________________________________
Stay at the Little National (4.5/5 stars): https://littlenationalhotel.com.au/sydney/
This video was edited by Brian.
Youtube: https://www.youtube.com/c/CMIThePodcast
IG: @thebriangoh 
This video was shot two weeks ago (when there were no cases in both cities)
This video was fun to film.
Edomae Sushi: https://edomaesushi.com.au/
Dessert located next to Edomae.
Chicken V on Sussex (2.9/5 stars)
Thanks for watching the first episode of this 7-part series.
Please turn on notifications so you know when the next episode goes live.
I hope you have a great week!
Chonny &amp; Dalena</t>
  </si>
  <si>
    <t>['chonny', 'dalena', 'food', 'travel', 'sydney', 'flights', 'eating', 'mukbang', 'fried chicken', 'kbbq', 'sushi', 'japanese', 'vlog', 'airport', 'funny', 'bye']</t>
  </si>
  <si>
    <t>qml3BMG8F1Q</t>
  </si>
  <si>
    <t>Eating at Top Rated BURGER restaurants in our city (Episode 1)</t>
  </si>
  <si>
    <t>Eating at Top Rated BURGER restaurants in our city Episode 1</t>
  </si>
  <si>
    <t>2021-05-17 07:37:08+00:00</t>
  </si>
  <si>
    <t>Welcome to our first burger series! We are on a mission to discover the best burgers in Melbourne. Will you join us?
Watch episode 2: https://www.youtube.com/watch?v=Coa7lAiH98Q
If you're reading this, please consider subscribing to the channel. I SEE YOU! 
Did any of these burgers look good to you? Which was your favourite? Let us know.
________________________________________________________
ðŸ¥” FOLLOW US!! ðŸ¥”
Instagram: @lechonny and @dalena.cake
Facebook: https://www.facebook.com/chonnydalena
Twitter: http://www.twitter.com/mychonny
Comedy Channel: http://www.youtube.com/yourchonny 
Website: https://chonnyday.com/
âž” Get our apparel here: https://teespring.com/stores/chonnyday
Business Enquiries: chonnydaymail@gmail.com
________________________________________________________
This video was edited by Brian.
Youtube: https://www.youtube.com/c/CMIThePodcast
IG: @thebriangoh 
The Chonnyday website/store will be closed until the 26th of May. We will be restocking cutlery in late June/early July. Follow @chonnydayshop for more info
Kung Fu Burger: https://www.kungfuburger.com.au/
Betty's Burger: https://www.bettysburgers.com.au/
Easey's: https://www.easeys.com.au/
There won't be a video up next week. We'll be flying to Sydney for a travel vlog series.
See you in two weeks!
Much love,
Chonny &amp; Dalena</t>
  </si>
  <si>
    <t>['chonny', 'dalena', 'food', 'melbourne', 'australia', 'couple', 'foodies', 'eating', 'mukbang', 'burger', 'beef', 'delicious', 'fun', 'travel', 'explore', 'good food']</t>
  </si>
  <si>
    <t>zw6D2TfLCLQ</t>
  </si>
  <si>
    <t>24 Hours Eating GREEK FOOD ft. Souvlaki Art, a Greek Tavern &amp; Donuts!</t>
  </si>
  <si>
    <t>24 Hours Eating GREEK FOOD ft Souvlaki Art a Greek Tavern Donuts</t>
  </si>
  <si>
    <t>2021-05-10 08:39:23+00:00</t>
  </si>
  <si>
    <t>Our Lunchboxes: https://chonnyday.com/
Today we woke up feeling like Greek food. So we decided to make a day out of it! 
This is 24 hours of eating authentic Greek food in Melbourne.
If you enjoyed this video, please subscribe!
________________________________________________________
ðŸ¥” FOLLOW US!! ðŸ¥”
Instagram: @lechonny and @dalena.cake
Facebook: https://www.facebook.com/chonnydalena
Twitter: http://www.twitter.com/mychonny
Comedy Channel: http://www.youtube.com/yourchonny 
Website: https://chonnyday.com/
âž” Get our apparel here: https://teespring.com/stores/chonnyday
Business Enquiries: chonnydaymail@gmail.com
________________________________________________________
This video was edited by Brian.
Youtube: https://www.youtube.com/c/CMIThePodcast
IG: @thebriangoh 
Today was one of the best eating days in Melbourne. Greek food has now become our top 5 things to eat! You should try it too :)
Souvlaki Art: https://kalimerasouvlakiart.com.au/
Jim's Tavern: https://m.facebook.com/Jims-Greek-Tavern-134381546610342/
Lukumades: https://www.lukumades.co/
Sorry about the bad audio this episode. Our sound equipment was damaged (I think some food got stuck in it haha) we will have it fixed in the next episode.
Thanks for watching.
Have a great week!
Chonny &amp; Dalena</t>
  </si>
  <si>
    <t>['chonny', 'dalena', 'food', 'melbourne', 'greek', 'greece', 'foodie', 'vlog', 'travel', 'eating', 'mukbang', 'couple', 'asian', 'australian', 'fun', 'good', 'times', 'wow']</t>
  </si>
  <si>
    <t>e39qe_ZwWZA</t>
  </si>
  <si>
    <t>UCJsSEDFFnMFvW9JWU6XUn0Q</t>
  </si>
  <si>
    <t>The Newspaper Devoted to Telling Positive Stories</t>
  </si>
  <si>
    <t>2017-07-28 17:30:01+00:00</t>
  </si>
  <si>
    <t>This may be the only newspaper to make you happier.</t>
  </si>
  <si>
    <t>['News', 'newspaper', 'happy news', 'happy', 'journalism', 'seeker', 'discovery', 'people', 'story', 'stories', 'photography']</t>
  </si>
  <si>
    <t>ofbzaTPEArQ</t>
  </si>
  <si>
    <t>How Flower Crowns Are Breaking Stigmas Against Pit Bulls</t>
  </si>
  <si>
    <t>Are flower crowns making pit bulls more adoptable?</t>
  </si>
  <si>
    <t>['adventure', 'photography', 'pit bulls', 'dogs', 'flowers', 'crowns', 'filmmakers', 'phone', 'seeker', 'seeker stories', 'thedodo', 'people', 'photo']</t>
  </si>
  <si>
    <t>s0gUueNjRO4</t>
  </si>
  <si>
    <t>Meet the First Female to Travel to Every Country on Earth</t>
  </si>
  <si>
    <t>2017-07-28 17:30:00+00:00</t>
  </si>
  <si>
    <t>Meet the first female on record to travel to every country on Earth.</t>
  </si>
  <si>
    <t>['adventure', 'around the world', 'cities', 'culture', 'discovery', 'explore', 'filmmakers', 'life', 'nature', 'people', 'photo', 'places', 'travel', 'seeker stories', 'stories', 'world']</t>
  </si>
  <si>
    <t>LmwcqLt3STE</t>
  </si>
  <si>
    <t>The Power of Chile's Student Resistance Movement</t>
  </si>
  <si>
    <t>The Power of Chiles Student Resistance Movement</t>
  </si>
  <si>
    <t>2017-02-23 13:00:01+00:00</t>
  </si>
  <si>
    <t>Students in Chile have been protesting for over a decade to overturn inequality within the educational system.
Watch the next video to learn about Chile's 500-year Secret Conflict: https://www.youtube.com/watch?v=sJJ_9UEX86k&amp;list=UUJsSEDFFnMFvW9JWU6XUn0Q&amp;index=5
Subscribe! https://www.youtube.com/c/seekerstories?sub_confirmation=1
Join the Seeker community!
Twitter: https://twitter.com/SeekerNetwork
Facebook:https://www.facebook.com/pages/Seeker-Network/872690716088418?ref=hl
Instagram: http://instagram.com/seekernetwork
Tumblr: http://seekernetwork.tumblr.com  
App - iOS http://seekernetwork.com/ios
App - Android http://seekernetwork.com/android</t>
  </si>
  <si>
    <t>['Chile', 'education', 'students', 'rights']</t>
  </si>
  <si>
    <t>aBiOLwXkr40</t>
  </si>
  <si>
    <t>How The Persecuted Irish Travellers Survive The Modern World</t>
  </si>
  <si>
    <t>2017-02-14 13:00:48+00:00</t>
  </si>
  <si>
    <t>You can find more of Mary Turner's work at: www.maryturnerphotography.com  
What happens to Irish Travellers when they are forced to adapt to modern life?
Watch the next video to learn more about the human cost of jade mining in Myanmar: https://www.youtube.com/watch?v=0fb0usBHIKY&amp;list=UUJsSEDFFnMFvW9JWU6XUn0Q
Join the Seeker community!
Twitter: https://twitter.com/SeekerNetwork
Facebook: https://www.facebook.com/pages/Seeker-Network/872690716088418?ref=hl
Instagram: http://instagram.com/seekernetwork
Tumblr: http://seekernetwork.tumblr.com 
App - iOS http://seekernetwork.com/ios
App - Android http://seekernetwork.com/android</t>
  </si>
  <si>
    <t>['irish travellers', 'gypsy', 'eviction', 'nomadic', 'traveler', 'united kingdom', 'europe', 'england', 'britain', 'ireland', 'irish']</t>
  </si>
  <si>
    <t>0fb0usBHIKY</t>
  </si>
  <si>
    <t>The Devastating Human Cost Of Jade</t>
  </si>
  <si>
    <t>2017-02-04 13:00:00+00:00</t>
  </si>
  <si>
    <t>You can find more of Minzayar Oo's work at: http://www.panos.co.uk/stories/1-5-1887-2380-MIN/Minzayar-Oo/ 
Learn more about Panos Pictures at: http://www.panos.co.uk/ 
In China, jade has long-been prized for its durability and beauty, but what are the hidden dark realities surrounding the milky green gem?
Watch the next video to learn more about how women are finding their voice behind the burqa in Afghanistan: https://www.youtube.com/watch?v=otN8QMPrgIs
Subscribe! https://www.youtube.com/c/seekerstories?sub_confirmation=1
Correction: the photographer's name should be spelled Minzayar Oo
Join the Seeker community!
Twitter: https://twitter.com/SeekerNetwork
Facebook:https://www.facebook.com/pages/Seeker-Network/872690716088418?ref=hl
Instagram: http://instagram.com/seekernetwork
Tumblr: http://seekernetwork.tumblr.com  
App - iOS http://seekernetwork.com/ios
App - Android http://seekernetwork.com/android</t>
  </si>
  <si>
    <t>['jade', 'china', 'mining', 'myanmar', 'burma', 'dynamite', 'mines', 'miners', 'gemstone', 'gem', 'stone', 'luxury', 'chinese', 'drug', 'mining camp', 'drug lords', 'military', 'civil conflict', 'drug trade', 'human rights', 'asia', 'cost', 'photojournalist', 'photojournalism', 'photography', 'rock', 'freelance miners', 'jade mines']</t>
  </si>
  <si>
    <t>Mo6_u7r6f3Q</t>
  </si>
  <si>
    <t>Drinking Wine Could Help Save Underwater Ecosystems</t>
  </si>
  <si>
    <t>2017-01-26 13:00:02+00:00</t>
  </si>
  <si>
    <t>This young woman is producing wine in order to help save oyster reefs and protect marine life. _x000D_
Watch the next video to learn more about how this couple transformed a bus into a home: https://www.youtube.com/watch?v=O5VaLujbod0&amp;t=12s_x000D_
Subscribe! https://www.youtube.com/c/seekerstories?sub_confirmation=1_x000D_
_x000D_
Join the Seeker community!_x000D_
Twitter: https://twitter.com/SeekerNetwork_x000D_
Facebook:https://www.facebook.com/pages/Seeker-Network/872690716088418?ref=hl_x000D_
Instagram: http://instagram.com/seekernetwork_x000D_
Tumblr: http://seekernetwork.tumblr.com  _x000D_
App - iOS http://seekernetwork.com/ios_x000D_
App - Android http://seekernetwork.com/android</t>
  </si>
  <si>
    <t>['Wine', 'oysters', 'reef', 'marine ecosystem', 'wine awesomeness', 'winemaking', 'billion oyster project', 'proud pour', 'the oyster', 'Berlin Crystal Kelly', 'Seeker', 'Seeker Network', 'environment', 'viticulture', 'new york harbor', 'hudson bay estuary', 'gray lady', 'growing oysters', 'oyster populations', 'saving oysters', 'how oysters grow', 'wine and oysters', 'exploration', 'science', 'conservation', 'laura ling']</t>
  </si>
  <si>
    <t>sJJ_9UEX86k</t>
  </si>
  <si>
    <t>The 500-year Secret Conflict In Chile</t>
  </si>
  <si>
    <t>The 500year Secret Conflict In Chile</t>
  </si>
  <si>
    <t>2017-01-19 13:00:31+00:00</t>
  </si>
  <si>
    <t>The world is unaware of a violent turf war happening in Chile. How are the Mapuche, a group of indigenous people, involved in the centuries-long conflict?
Special thanks to the crew in Chile who made this episode possible:
Nicolas Rios
Field Producer/Fixer
Camila La Boheme Ruiz
Assistant Producer
Mara Milam
Associate Producer/Shooter
Watch the next video to learn more about how hunting wild pigs can save coral reefs: https://www.youtube.com/watch?v=jCEdBoONo2k&amp;t=76s 
Subscribe! https://www.youtube.com/c/seekerstories?sub_confirmation=1
Join the Seeker community!
Twitter: https://twitter.com/SeekerNetwork
Facebook:https://www.facebook.com/pages/Seeker-Network/872690716088418?ref=hl
Instagram: http://instagram.com/seekernetwork
Tumblr: http://seekernetwork.tumblr.com  
App - iOS http://seekernetwork.com/ios
App - Android http://seekernetwork.com/android</t>
  </si>
  <si>
    <t>['chile', 'mapuche', 'war', 'indigenous', 'chilean', 'turf war', 'santiago', 'dictatorship', 'aracucania', 'chanquin', 'land', 'farmers', 'spanish', 'argentina', 'arauco']</t>
  </si>
  <si>
    <t>rcc-vLLkHSc</t>
  </si>
  <si>
    <t>Why Hospitals Hire People To Fake Being Sick</t>
  </si>
  <si>
    <t>2017-01-12 16:33:13+00:00</t>
  </si>
  <si>
    <t>How can employing professional actors to act as sick patients in hospitals impact the way medicine is taught? _x000D_
_x000D_
Watch the next video to learn more about how a cellphone camera can be converted into a handheld microscope: https://www.youtube.com/watch?v=CtB-VhLhSjs_x000D_
Subscribe! https://www.youtube.com/c/seekerstories?sub_confirmation=1_x000D_
_x000D_
Join the Seeker community!_x000D_
Twitter: https://twitter.com/SeekerNetwork_x000D_
Facebook: https://www.facebook.com/pages/Seeker-Network/872690716088418?ref=hl_x000D_
Instagram: http://instagram.com/seekernetwork_x000D_
Tumblr: http://seekernetwork.tumblr.com _x000D_
App - iOS http://seekernetwork.com/ios_x000D_
App - Android http://seekernetwork.com/android</t>
  </si>
  <si>
    <t>['hospitals', 'actors', 'medicine', 'medical school', 'medical students', 'diagnosis', 'treatment', 'doctors', 'patients', 'nurses', 'healthcare', 'health', 'acting', 'characters']</t>
  </si>
  <si>
    <t>Qs8fw8S59eI</t>
  </si>
  <si>
    <t>Hiking Through Tragedy On The Pacific Crest Trail</t>
  </si>
  <si>
    <t>2017-01-05 13:00:02+00:00</t>
  </si>
  <si>
    <t>Kira Saniford completed the 2,000 mile Pacific Crest Trail despite facing a great personal loss.
Watch the next video to learn more about Julie and Andrew Puckett's tiny bus home: https://www.youtube.com/watch?v=O5VaLujbod0&amp;list=UUJsSEDFFnMFvW9JWU6XUn0Q
Subscribe! https://www.youtube.com/c/seekerstories?sub_confirmation=1
Special thanks to The Coachman Hotel for helping make this episode possible: https://coachmantahoe.com/ 
Join the Seeker community!
Twitter: https://twitter.com/SeekerNetwork
Facebook: https://www.facebook.com/pages/Seeker-Network/872690716088418?ref=hl
Instagram: http://instagram.com/seekernetwork
Tumblr: http://seekernetwork.tumblr.com 
App - iOS http://seekernetwork.com/ios
App - Android http://seekernetwork.com/android</t>
  </si>
  <si>
    <t>['seeker', 'seeker stories', 'hike', 'hiking', 'outdoors', 'nature', 'Pacific Crest Trail', 'PCT', 'camping', 'great views', 'meditation', 'tragedy', 'loss']</t>
  </si>
  <si>
    <t>O5VaLujbod0</t>
  </si>
  <si>
    <t>This Couple Lives In A Bus To Escape Chicago's High Cost Of Living</t>
  </si>
  <si>
    <t>This Couple Lives In A Bus To Escape Chicagos High Cost Of Living</t>
  </si>
  <si>
    <t>2016-12-29 13:00:03+00:00</t>
  </si>
  <si>
    <t>Rising costs of living in the U.S. are causing people to get creative when it comes to finding affordable housing.
Watch the next video to learn more about Louis Bird and his experience rowing across the Pacific: https://www.youtube.com/watch?v=b198pPzL-Zo&amp;index=5&amp;list=UUJsSEDFFnMFvW9JWU6XUn0Q
Subscribe! https://www.youtube.com/c/seekerstories?sub_confirmation=1
Join the Seeker community!
Twitter: https://twitter.com/SeekerNetwork
Facebook: https://www.facebook.com/pages/Seeker-Network/872690716088418?ref=hl
Instagram: http://instagram.com/seekernetwork
Tumblr: http://seekernetwork.tumblr.com 
App - iOS http://seekernetwork.com/ios
App - Android http://seekernetwork.com/android
Five years ago, Julie and Andrew Puckett were working in the theater industry in Chicago when they realized they weren't happy with their living situation. They were both working long hours every week but they still weren't earning enough to make a comfortable living.
Rather than look for higher paying jobs, they took their life savings, bought a bus and started traveling the country. 
Watch today's Seeker Stories video to get a glimpse inside this couple's nomadic lifestyle and find out more about the simpler life that so many people around the world are choosing for themselves today.
For more about Julie and Andrew, visit http://houseb.us/
Additional images courtesy of Instagram users:
@homesweetvan
@vanlifetravelogue</t>
  </si>
  <si>
    <t>['culture', 'explore', 'life', 'off the grid', 'people', 'places', 'seeker', 'seeker stories', 'short docs', 'society', 'stories', 'story', 'tiny homes', 'travel', 'unusual lifestyle', 'custom home', 'van life', 'van life movement', 'unusual home', 'adventure', 'school bus', 'remodel', 'cost of living', 'affordable housing', 'nomadic lifestyle', 'simpler life', 'high cost of living', 'nature', 'lifestyle', 'downsizing']</t>
  </si>
  <si>
    <t>jJ_Zejm7LQE</t>
  </si>
  <si>
    <t>How This Pro BMX Rider Creates Art On His Bike</t>
  </si>
  <si>
    <t>2016-12-22 13:00:04+00:00</t>
  </si>
  <si>
    <t>How did this man transform riding a bike into a professional career?
Watch the next video to learn more about Nigel Sylvester and his biking adventures in Tokyo: https://www.youtube.com/watch?v=hQalDXFglUA
Subscribe! https://www.youtube.com/c/seekerstories?sub_confirmation=1
Join the Seeker community!
Twitter: https://twitter.com/SeekerNetwork
Facebook: https://www.facebook.com/pages/Seeker-Network/872690716088418?ref=hl
Instagram: http://instagram.com/seekernetwork
Tumblr: http://seekernetwork.tumblr.com 
App - iOS http://seekernetwork.com/ios
App - Android http://seekernetwork.com/android
"The world from beyond my handle bars is such a unique position. It moves faster, it's more intense. I'm forced to think faster. I feel more comfortable riding my bike sometimes than walking." 
As a kid growing up in Queens, Nigel Sylvester never imagined he'd be riding BMX bikes professionally. His parents moved to the U.S. from the small island of Grenada and wanted Nigel to go to college and follow a more traditional path. 
But Nigel couldn't stay away from riding. He not only cultivated a career out of it, he created an entire art form with the astounding tricks he captures on video. Watch this Seeker Stories video to see how BMX riding became one of the most important rituals in Nigel Sylvester's life.
Executive Producer: Laura Ling
Producer: Paige Hansen
Cinematographer: Spencer Snider, Peter Alton
Editor: Jordan Dertinger</t>
  </si>
  <si>
    <t>['unusual lifestyle', 'biking', 'bmx', 'rituals', 'Nigel Sylvester', 'travel', 'professional biking', 'bike', 'tricks', 'bicycle', 'world', 'artist', 'go', 'go tokyo', 'go la', 'go los angeles', 'go new york', 'queens', 'new york', 'nyc', 'seeker stories', 'laura ling', 'seeker', 'documentary', 'bmxer', 'bmx rider', 'nigelsylvesterlive', 'nigelsylvester']</t>
  </si>
  <si>
    <t>nTj3qW7V-DM</t>
  </si>
  <si>
    <t>Living Off The Grid In A Snowboarderâ€™s Tiny Cabin (360 Video)</t>
  </si>
  <si>
    <t>Living Off The Grid In A Snowboarders Tiny Cabin 360 Video</t>
  </si>
  <si>
    <t>2016-12-15 13:00:05+00:00</t>
  </si>
  <si>
    <t>Take a tour of Pro Snowboarder Mike Basich's off the grid tiny home, and experience his winter wonderland known as Area 241.
Watch the next video to learn more about Mike Basich and his first tiny home: https://www.youtube.com/watch?v=dbEupay_Ix8 
Subscribe! https://www.youtube.com/c/seekerstories?sub_confirmation=1
Join the Seeker community!
Twitter: https://twitter.com/SeekerNetwork
Facebook: https://www.facebook.com/pages/Seeker-Network/872690716088418?ref=hl
Instagram: http://instagram.com/seekernetwork
Tumblr: http://seekernetwork.tumblr.com 
App - iOS http://seekernetwork.com/ios
App - Android http://seekernetwork.com/android
More on Mike and Area 241: http://www.241-usa.com/
Former pro-snowboarder, Mike Basich, gave up the sport and his successful competitive career to realize his dream of building a home off the grid. Seeker Stories visits his tiny cabin near Lake Tahoe, California, which took Mike five years to build. He survives out there by cooking his food and heating water on a fire. Mike also built himself his own chairlift with parts from an old ski resort lift, and even built a second tiny home on a trailer, which he travels with all over the country.  Experience Mike's Area 241, and see what it's like to live off the grid by your own means.
Executive Producer: Laura Ling
Producer: Aneeta Akhurst
Editors: Alex Parkin
Cinematographers: Matthew Piniol, Spencer Snider</t>
  </si>
  <si>
    <t>['off the grid', 'snow', 'snowboard', 'snowboarder', 'ski', 'nature', 'outdoors', 'lake tahoe', 'california', 'virtual reality', 'VR', 'cabin', 'tiny house', 'home', 'tiny home', 'tiny cabin', 'Mike Basich', 'Area 241', 'Mike Basich Tiny Home', 'Donner Summit', 'Lake Tahoe', 'Mike Basich VR', 'Handmade Cabin', 'off the grid cabin', 'backcountry snowboarding', 'personal chairlift', 'backyard chairlift', 'flow snowboarding']</t>
  </si>
  <si>
    <t>VQHW8nz0osk</t>
  </si>
  <si>
    <t>How This Poo Problem Could Destroy The Hawaiian Islands</t>
  </si>
  <si>
    <t>2016-12-08 13:00:03+00:00</t>
  </si>
  <si>
    <t>Watch the next video to learn more about how feral pigs are threatning the survival of coral reefs: https://www.youtube.com/watch?v=jCEdBoONo2k&amp;t=76s
Subscribe! https://www.youtube.com/c/seekerstories?sub_confirmation=1
Join the Seeker community!
Twitter: https://twitter.com/SeekerNetwork
Facebook: https://www.facebook.com/pages/Seeker-Network/872690716088418?ref=hl
Instagram: http://instagram.com/seekernetwork
Tumblr: http://seekernetwork.tumblr.com 
App - iOS http://seekernetwork.com/ios
App - Android http://seekernetwork.com/android
Hawaii has some of the most beautiful and diverse landscapes in the world. The clear, blue water is striking to look at, but the water surrounding Hawaii also has a big problem: cesspools.
A cesspool is essentially a capped hole in the ground used for residential wastewater discharge. Whatever comes from your toilet at home goes into this underground hole and is contained there. Because there is no waste treatment, the waste fosters pathogens, bacteria and excess nutrients, which can seep out of the cesspool and into the nearby soil. Cesspools threaten marine life like coral reefs and they can even be dangerous to human health. 
But many people are working to solve this problem. Watch this Seeker Stories video to find out what's being done to curb the cesspool problem in Hawaii.
Executive Producer: Laura Ling
Producer: Paige Keipper (Hansen)
Cinematographer: Spencer Snider
Editor: Jordan Dertinger</t>
  </si>
  <si>
    <t>['coral reef', 'cesspool', 'sewage', 'hawaii', 'cesspools', 'contaminated water', 'staph', 'hawaii water', 'coral bleaching', 'hawaii reefs', 'Kyle Thierman']</t>
  </si>
  <si>
    <t>0o3BWFv911Q</t>
  </si>
  <si>
    <t>How An Unarmed Group Of Women Fight Poachers In Africa</t>
  </si>
  <si>
    <t>2016-11-29 13:00:35+00:00</t>
  </si>
  <si>
    <t>Watch the next video to learn more about how elephants are protecting rhinos in Nepal: https://www.youtube.com/watch?v=U_65-F_JpiE
Subscribe! https://www.youtube.com/c/seekerstories?sub_confirmation=1
Join the Seeker community!
Twitter: https://twitter.com/SeekerNetwork
Facebook: https://www.facebook.com/pages/Seeker-Network/872690716088418?ref=hl
Instagram: http://instagram.com/seekernetwork
Tumblr: http://seekernetwork.tumblr.com 
App - iOS http://seekernetwork.com/ios
App - Android http://seekernetwork.com/android
Illegal poaching of endangered animals has been a large problem in Africa for many years. Three rhinos are poached every day in South Africa for their horns, and a quarter of a million elephants have been killed for their ivory in the past six years. In addition, poachers also target antelopes and other endangered species such as wild dogs and cheetah for their meat and skin.
In order to combat this problem, Transfrontier Africa founded the Black Mamba Anti-Poaching Unit to protect the Olifants West Region of Balule Nature Reserve, one of Africa's largest game reserves. 
The Black Mambas is an unarmed and all-female group, trained to spot, track down and arrest poachers. They are all between 20 and 30 years old and come from local communities and villages surrounding the reserve. So far, The Black Mambas have found and taken down over 12 poachers' camps and 3 bush meat kitchens while also reducing snaring and poisoning by 76% in the area, proving more effective than drones or thermal optics. 
But The Black Mambas Program does more than just protect endangered wildlife. It also creates bonds within local communities and educates them about the animals and the importance of saving their natural heritage. The group's goal is to win the war on poaching not through violence, but through local communities being able to work together.
Executive Producer: Laura Ling
Producer: Paige Keipper (Hansen)
Cinematographer: Morgana Wingard
Editor: Jordan Dertinger</t>
  </si>
  <si>
    <t>['poaching', 'endangered animals', 'wildlife', 'africa', 'Black Mambas', 'rhinos', 'elephants', 'female', 'women', 'community', 'education', 'animals', 'snares', 'illegal', 'trade', 'power', 'seeker', 'seeker stories']</t>
  </si>
  <si>
    <t>b198pPzL-Zo</t>
  </si>
  <si>
    <t>What Drove An Inexperienced Rower To Cross The Pacific In 54 Days</t>
  </si>
  <si>
    <t>2016-11-17 13:00:02+00:00</t>
  </si>
  <si>
    <t>Watch the next video to learn more about how hunting wild pigs could save coral reefs: https://www.youtube.com/watch?v=jCEdBoONo2k
Subscribe! https://www.youtube.com/c/seekerstories?sub_confirmation=1
Join the Seeker community!
Twitter: https://twitter.com/SeekerNetwork
Facebook: https://www.facebook.com/pages/Seeker-Network/872690716088418?ref=hl
Instagram: http://instagram.com/seekernetwork
Tumblr: http://seekernetwork.tumblr.com 
App - iOS http://seekernetwork.com/ios
App - Android http://seekernetwork.com/android
Louis Bird, 24, is an inexperienced rower, yet he completed a 2,400 mile journey across the Pacific Ocean from California to Hawaii in just 54 days. Bird didn't have expertise to rely on, but he did have the powerful inspiration of his late father, who died at sea in 1996 while also rowing the North Pacific. 
Bird only got five precious years with his father and he hoped this journey would bring him some closure on his passing. His father, Peter Bird, was also the first man to row the Pacific Ocean solo in 1983.
Watch today's Seeker Stories video to see footage from Bird's incredible adventure and find out if he was able to gain solace from this unique experience.
Executive Producer: Laura Ling
Producer: Paige Keipper (Hansen)
Cinematographer: Spencer Snider, Alex Gerhard
Editor: Jordan Dertinger</t>
  </si>
  <si>
    <t>['adventure', 'pacific ocean', 'exploration', 'Journey', 'rowing', 'row boat', 'water', 'ocean', 'memory', 'navigate', 'sea', 'rower', 'ship', 'boat', 'paddle', 'sharks', 'coast', 'hawaii']</t>
  </si>
  <si>
    <t>MwShS3JYvOE</t>
  </si>
  <si>
    <t>For 3 Billion People Cooking Can Be Deadly</t>
  </si>
  <si>
    <t>2016-11-15 13:00:01+00:00</t>
  </si>
  <si>
    <t>Watch the next video to learn more about transforming a cellphone into a microscope:_x000D_
https://www.youtube.com/watch?v=CtB-VhLhSjs_x000D_
Subscribe! https://www.youtube.com/c/seekerstories?sub_confirmation=1_x000D_
_x000D_
Join the Seeker community!_x000D_
Twitter: https://twitter.com/SeekerNetwork_x000D_
Facebook: https://www.facebook.com/SeekerNetwork/ _x000D_
Instagram: http://instagram.com/seekernetwork_x000D_
Tumblr: http://seekernetwork.tumblr.com_x000D_
App - iOS http://seekernetwork.com/ios_x000D_
App - Android http://seekernetwork.com/android_x000D_
_x000D_
Nearly half the people on Earth use inefficient fuel sources like wood or coal to cook their food. Every year three to four million people die from illnesses related to smoke inhalation from cooking this way, as smoke from open fires contains high amounts of toxic chemicals which can cause a variety of illnesses, including lung cancer and stroke. _x000D_
_x000D_
To help combat this global health issue, Danny Wilson from the Lawrence Berkeley National Laboratory has developed a specially designed efficient cookstove. Wilson and his team are distributing these stoves to places like Sudan, Darfur and Ethiopia where the problem is quite prevalent._x000D_
_x000D_
Laura Ling spoke with Wilson to find out more about his life-saving project for this Seeker Stories video. _x000D_
_x000D_
----------------------------_x000D_
_x000D_
Learn more:_x000D_
_x000D_
Cookstove Projects at Berkeley_x000D_
"In Sudan's war-torn region of Darfur, women must walk for hours to find firewood, risking attack every step of the way. In 2005, the U.S. government asked Dr. Ashok Gadgil, Deputy of Lawrence Berkeley National Lab's Energy Technologies Area, for a solution to this grave problem. His team designed a fuel-efficient cookstove which is tailored to Darfur's climate and cooking. The Berkeley-Darfur Stove requires less than half the fuel of traditional cooking methods, decreasing women's exposure to violence while collecting firewood and their need to trade food rations for fuel."_x000D_
http://cookstoves.lbl.gov/index.php _x000D_
_x000D_
Potential Energy_x000D_
"We've designed, implemented, and scaled a high-efficiency cookstove distribution model that has impacted the lives of over 1?4 million people. We've distributed over 42,000 stoves in Sudan and Ethiopia, achieved high stove usage rates and measured our impact objectively through sensors and frequent contact with users."_x000D_
http://www.potentialenergy.org/solution/</t>
  </si>
  <si>
    <t>['technology', 'cooking', 'Health', 'berkeley']</t>
  </si>
  <si>
    <t>zOHvIfmpZpU</t>
  </si>
  <si>
    <t>Behind The Scenes With Cirque du Soleil's Superhuman Performers</t>
  </si>
  <si>
    <t>Behind The Scenes With Cirque du Soleils Superhuman Performers</t>
  </si>
  <si>
    <t>2016-11-03 12:00:05+00:00</t>
  </si>
  <si>
    <t>Watch the next video to learn more about Obama's speech writer: https://www.youtube.com/watch?v=tjKXONnxYpo&amp;list=UUJsSEDFFnMFvW9JWU6XUn0Q&amp;index=3 
Subscribe! https://www.youtube.com/c/seekerstories?sub_confirmation=1
Join the Seeker community!
Twitter: https://twitter.com/SeekerNetwork
Facebook: https://www.facebook.com/pages/Seeker-Network/872690716088418?ref=hl
Instagram: http://instagram.com/seekernetwork
Tumblr: http://seekernetwork.tumblr.com 
App â€” iOS http://seekernetwork.com/ios
App â€” Android http://seekernetwork.com/android
Since it was founded in 1984, Cirque du Soleil has created a vast number of dynamic and jaw-dropping shows that redefine the modern circus. One of the entertainment company's most formidable shows is KÃ€, which has been running since 2004 at the MGM Grand in Las Vegas, Nevada.
Cirque du Soleil recruits top artists from around the world to audition and perform in their shows. Artists compete for highly coveted positions and for many, it is their dream to be on the stage in a Cirque du Soleil production.
For a production of KÃ€, there are 14 acts, 80 artists, and over 300 people working behind the scenes. The Los Angeles Times called it the most technologically advanced show in Western theater, incorporating hydraulics, moving stages, pyrotechnics, and more. Seeker Stories correspondent Laura Ling went backstage to interview five artists from the cast. What kind of rituals did each artist use to prepare and remain focused for such advanced, breath-taking stunts?
All of the artists have their own way of preparing mentally, physically, and emotionally to go on stage. For artist Noriko Takahashi, who uses a baton in may of her scenes, practice is essential - even after performing in the show for 11 years. "If I can trust myself," she explains, "I feel more free on the stage. It makes my performance better."
For other performers, it is important to connect the mind with the body through various exercises. "I do skipping rope and I do all sorts of juggling," said capoeira artist Gabryel Nogueira da Silva. With as complex of a production as KÃ€, it's also important to connect with other members of the cast. "When there's other people warming up in the same room as me, I try to play with them. I think that's my main goal of the ritual. It is to be connected to the other people that are around me so we can deliver the final result together." 
One of the audience's favorite acts, which features the Wheel of Death, takes immense preparation and focus for it's star performers, the AlegrÃ­a brothers, Francisco and Sabu.
"My brother and I, we are not attached to any safety because you have to be free to be able to really perform. Anything can happen in blink of an eye," said Francisco. So the brothers often play football, or soccer, with each other and other cast members in order to get their adrenaline running. "Every movement is like the wheel," said Sabu. "You run and sometimes, you need to react quickly."
Dan Hong Li, a Chinese opera artist, approaches her warm-up very differently. For her, the important goal is to become calm and focused. Her main ritual involves breathing exercises in the training room before a performance. "Tai Chi gives me a clear mind and positive energy," she explained. Entering into character is also an important step. "When I do my makeup, I just totally, completely relax and focus. I think it's very important."
The cast of KÃ€ perform the show ten times a week, and even on their days off, they spend many hours conditioning their bodies, eating a focused diet, and concentrating on their routine. It is a lot of hard work, which some of the performers have been doing all of their lives. 
Francisco and Sabu AlegrÃ­a have been in the business for nearly 30 years, and know that staying on top of their craft and remaining dedicated to their work is paramount to safety. "When you want to do something, you have to take it seriously. If you really want to learn," said Francisco, "You have to be disciplined."
Executive Producer: Laura Ling
Producer: Paige Keipper (Hansen)
Cinematographers: Matthew Piniol, Spencer Snider
Editor: Jordan Dertinger</t>
  </si>
  <si>
    <t>['cirque du soleil', 'rituals', 'circus', 'acrobats', 'KA', 'theater', 'performers', 'music', 'performance', 'juggling', 'tai chi', 'routine', 'audience', 'stage', 'martial arts', 'las vegas', 'makeup', 'show', 'trapeze', 'aerial', 'live', 'wheel', 'Sabu AlegrÃ­a', 'Francisco', 'Dan Hong Li', 'laura ling', 'AlegrÃ­a brothers', 'wheel of death', 'KÃ€', 'Gabryel Nogueira da Silva', 'capoiera', 'capoeira', 'Noriko Takahashi', 'baton', 'mgm grand', 'show business', 'discovery', 'discovery digital networks', 'seeker', 'seeker stories', 'rituals with laura ling']</t>
  </si>
  <si>
    <t>CtB-VhLhSjs</t>
  </si>
  <si>
    <t>This Cellphone Hack Could Save Millions From Disease</t>
  </si>
  <si>
    <t>2016-11-01 12:00:01+00:00</t>
  </si>
  <si>
    <t>A team at the University of California, Berkeley, has found a way to transform a cell phone into a handheld microscope. _x000D_
_x000D_
----------------------------_x000D_
_x000D_
Join the Seeker community!_x000D_
_x000D_
Twitter: https://twitter.com/SeekerNetwork_x000D_
Facebook: https://www.facebook.com/SeekerNetwork/ _x000D_
Instagram: http://instagram.com/seekernetwork_x000D_
Tumblr: http://seekernetwork.tumblr.com_x000D_
App - iOS http://seekernetwork.com/ios_x000D_
App - Android http://seekernetwork.com/android_x000D_
_x000D_
----------------------------_x000D_
_x000D_
Learn more:_x000D_
_x000D_
CellScope at UC Berkeley_x000D_
"One of the most basic - and powerful - tools in all of science and medicine is the light microscope. By combining mobile microscopy with automation and wireless communication, we are creating new ways to tackle applications from infection disease diagnosis to classroom education." _x000D_
http://cellscope.berkeley.edu/ _x000D_
_x000D_
Microscope A Marvel For Third World Countries_x000D_
"The goal was to make an inexpensive, portable, and highly capable microscope that could be used in clinics in developing countries that have limited access to lab equipment and may lack electricity." _x000D_
http://www.futurity.org/microscope-a-marvel-for-third-world-countries/</t>
  </si>
  <si>
    <t>['technology', 'africa', 'medicine', 'disease', 'berkeley', 'university', 'cal', 'malaria', 'microscope', 'cell phone', 'innovation', 'research', 'scientist', 'lab', 'treatment', 'diagnosis', 'parasites', 'blood', 'patient', 'pathologist', 'cameroon', 'blood sample', 'doctor', 'hospital', 'loa loa', 'flies', 'mosquito']</t>
  </si>
  <si>
    <t>jCEdBoONo2k</t>
  </si>
  <si>
    <t>Hunting Wild Pigs Could Save Hawaii's Coral Reefs</t>
  </si>
  <si>
    <t>Hunting Wild Pigs Could Save Hawaiis Coral Reefs</t>
  </si>
  <si>
    <t>2016-10-27 12:00:07+00:00</t>
  </si>
  <si>
    <t>How Algae Could Change The Fossil Fuel Industry: https://www.youtube.com/watch?v=yCNkmi7VE0I&amp;list=UUJsSEDFFnMFvW9JWU6XUn0Q&amp;index=5
Subscribe! https://www.youtube.com/c/seekerstories?sub_confirmation=1
Join the Seeker community!
Twitter: https://twitter.com/SeekerNetwork
Facebook: https://www.facebook.com/pages/Seeker-Network/872690716088418?ref=hl
Instagram: http://instagram.com/seekernetwork
Tumblr: http://seekernetwork.tumblr.com 
App - iOS http://seekernetwork.com/ios
App - Android http://seekernetwork.com/android
The ocean is fundamental to all life on Earth. It covers 70% of our planet, dictates weather, regulates temperature, and takes carbon dioxide out of the atmosphere. On the ocean floor lies one of the most diverse marine ecosystems in the world: coral reefs.
Â 
â€œThereâ€™s no other ecosystem on this planet that occupies such a small geographic area, but has more forms of life than coral reef ecosystems. Theyâ€™re unprecedented,â€ Dr. Jamie Gove, a research oceanographer at NOAA, told Seekerâ€™s correspondent, Kyle Thiermann. Â â€œOne in four of all marine organisms live in association with coral reefs, but they occupy less than one-tenth of 1% of the seafloor.â€
Â 
Although known for their beautiful appearance, the reefs are vital to humans and marine life alike. Life without coral reefs would likely mean millions of species dying. It would also mean losing reefs as a new source for medical research, which in the past has led to new medications that treat cancer, arthritis, Alzheimerâ€™s, and many other conditions.
Â 
As much as coral reefs provide for the planet, they are very delicate, and reefs around the world are currently dying off at an alarming rate.Â Coral bleaching occurs in high water temperatures and affects the coralâ€™s zooxanthellae. Zooxanthellae are photosynthetic algae that live within the issue of coral polyp and give healthy coral a bright color, as well as nutrients. When the water becomes too hot, the coral expel the zooxanthellae. At this point, the coral are not dead, but theyâ€™re vulnerable.
Â 
There have been many incidents recently that have decimated coral, like in 1998 when El Nino triggered a bleaching event that killed 16% of coral reefs around the world. A similar event happened during La Nina of 2010, and again in October of 2015. This event is ongoing and has become the longest bleaching event in recorded history.
Â 
With time and reduced climate intensity, bleached reefs can come back to life, but itâ€™s much harder when they are additionally stressed by land based activities.
Â 
â€œI think we have seen declines in reef ecosystems for decades now and so I think that weâ€™re slowly reaching a tipping point which once we reach that point, reefs will be on a negative trajectory that thereâ€™s no turning back,â€ said Dr. Gove. â€œThe only way that we can promote reef ecosystem resilience is by changing what weâ€™re doing on land, that currently impacts reef ecosystem health.â€
Â 
One of these factors are the feral pigs and goats in Hawaii. Chad Wiggins, Marine Program Director at The Nature Conservancy Hawaii, is working towards solutions to manage the hooved animalsâ€™ growing population numbers, and in effect, hopefully provide relief for coral to survive the effects of climate change.
Â 
Feral pigs and goats cause damage for coral as they dig up grounds in search for worms and snails in Hawaiiâ€™s forests, and thatâ€™s where the problem begins.â€œOnce the rains come intermittently and flood these streams, thatâ€™s when they get a big bolster of sediment onto the reef,â€ explained Wiggins. â€œIf itâ€™s smothered, it canâ€™t get sunlight, it canâ€™t get oxygen, it canâ€™t get nutrients and itâ€™s dead. Â If the coral manages to survive, every time the waves come it gets re-suspended and the sediment continues to do damage, sometimes for decades.â€
Â 
Native residents of Hawaii, like Pono Hiu, feel very protective of both coral and feral pigs. Approximately 500 million people depend on reefs for food to feed their families. Reefs also support livelihoods by contributing $30 billion to the global economy each year through fishing, recreation, and tourism.
Â 
â€œIt would be a sad day to jump into this ocean and not see any coral for me. I take my son out here and I dive all the time and poke fish to feed my family. This ocean provides food for a lot of us here in Hawaii,â€ said Hiu.
Â 
Hiu and his family have lived in Hawaii for generations, and are also eager to find solutions where pigs and coral can coexist.
Â 
â€œWhat needs to happen is management,â€ said Wiggins. â€œIf we want to have a healthy native forest, there have to be some areas that donâ€™t have pigs in them and finding where those areas are is something where conservationists and hunters have to work together.â€
Executive Producer: Laura Ling
Producer: Paige Keipper (Hansen)
Cinematographer: Spencer Snider
Editor: Jordan Dertinger</t>
  </si>
  <si>
    <t>['global warming', 'hawaii', 'feral pigs', 'bleaching', 'coral reefs', 'kyle thiermann', 'the nature conservancy', 'noaa', 'dar', 'big island', 'kona', 'waimea', 'maui', 'seeker', 'seeker stories', 'discovery digital networks', 'conservation', 'hunting', 'hunters', 'climate change', 'water temperatures', 'ocean', 'future', 'environment', 'issues', 'science', 'scientists', 'environmentalists']</t>
  </si>
  <si>
    <t>tjKXONnxYpo</t>
  </si>
  <si>
    <t>Meet the Speechwriter Behind Obama's Best Jokes</t>
  </si>
  <si>
    <t>Meet the Speechwriter Behind Obamas Best Jokes</t>
  </si>
  <si>
    <t>2016-10-20 12:00:06+00:00</t>
  </si>
  <si>
    <t>Watch the next video to hear David Litt analyze Trump and Clinton's different speech styles: http://www.youtube.com/watch?v=dkbchJK_7IQ
Subscribe! https://www.youtube.com/c/seekerstories?sub_confirmation=1
Join the Seeker community!
Twitter: https://twitter.com/SeekerNetwork
Facebook: https://www.facebook.com/pages/Seeker-Network/872690716088418?ref=hl
Instagram: http://instagram.com/seekernetwork
Tumblr: http://seekernetwork.tumblr.com 
App â€” iOS http://seekernetwork.com/ios
App â€” Android http://seekernetwork.com/android
At just 24 years old, David Litt became a speechwriter at the White House. Landing such a prestigious job when you've just barely graduated college is pretty impressive, but ironically, Litt never intended to work in politics.
"I was on a plane and we had just began our initial descent," Litt told Seeker's Laura Ling. "And I was channel-surfing on the free airplane cable and I saw this candidate who I had heard of but didn't know a lot about named Barack Obama. By the time that speech was over I was like, 'Never mind, whatever he is doing, I want to be part of that.'"
Litt wasn't just inspired by Obama, he was filled with hope in a way he'd never experienced before. He desperately wanted to be part of the changeÂ that this charismatic presidential candidate kept going on about. After moving to Washington D.C. in 2009, Litt began working for a private firm specializing in speech writing. Then in 2011, the job offer at the White House materialized.
"You have to realize how high the stakes are," said Litt. "We would write speeches knowing that there are people whose full-time job is to pick apart every single word the President says, and sometimes just to take things out of context, and that can be incredibly intimidating."
Litt left the White House in 2015. Heâ€™s currently working on a book about his experience, entitled â€œThat Hopey, Changey Thing,â€Â which will be published by Ecco Press in 2017. Litt now puts his comedy skills to good use as aÂ head writer and producer forÂ Funny or Die.
Executive Producer: Laura Ling
Producer: Paige Hansen
Cinematographers: Matthew Piniol, Spencer Snider
Editor: Jordan Dertinger</t>
  </si>
  <si>
    <t>['Politics', 'obama', 'rituals', 'david litt', 'speech', 'speechwriting', 'trump', 'clinton', 'white house', 'white house correspondents dinner', 'seeker', 'seeker stories', 'laura ling', 'rituals with laura ling', 'That Hopey', 'Changey Thing', 'barack obama', 'election']</t>
  </si>
  <si>
    <t>61g1RZW9Ku0</t>
  </si>
  <si>
    <t>Owning A Restaurant Under The Cuban Embargo</t>
  </si>
  <si>
    <t>2016-10-13 12:00:00+00:00</t>
  </si>
  <si>
    <t>Watch the next video to learn "How is Capitalism Changing Cuba?" 
https://www.youtube.com/watch?v=sC_1oGJQBH8
Subscribe! https://www.youtube.com/c/seekerstories?sub_confirmation=1
In Cuba, the number of private restaurants, also known as paladares, have soared. So, what is it like to own one of them?
Join the Seeker community!
Twitter: https://twitter.com/SeekerNetwork
Facebook: https://www.facebook.com/pages/Seeker-Network/872690716088418?ref=hl
Instagram: http://instagram.com/seekernetwork
Tumblr: http://seekernetwork.tumblr.com 
App â€” iOS http://seekernetwork.com/ios
App â€” Android http://seekernetwork.com/android</t>
  </si>
  <si>
    <t>['world', 'cuba', 'economy', 'food', 'global issues', 'capitalism', 'embargo', 'obama', '2016', 'cuban', 'paladares', 'paladare', 'restaurant', 'business', 'entrepreneur', 'food industry', 'seeker', 'seeker stories', 'discovery', 'discovery digital networks']</t>
  </si>
  <si>
    <t>_TozVHAQG3Q</t>
  </si>
  <si>
    <t>Why The U.S. Needs A New Generation Of Farmers</t>
  </si>
  <si>
    <t>Why The US Needs A New Generation Of Farmers</t>
  </si>
  <si>
    <t>2016-10-06 12:00:02+00:00</t>
  </si>
  <si>
    <t>Watch the next video to learn more about America's food crisis: https://www.youtube.com/watch?v=fNOP60TyucA
Subscribe! https://www.youtube.com/c/seekerstories?sub_confirmation=1
America is in the middle of a farming crisis. Only about 6% of current U.S. farmers are under age 35, which means we may not be able to grow enough food to feed the country in the future.
*Correction: Sophie Ackoff is the correct spelling, not Ackhoff.
Join the Seeker community!
Twitter: https://twitter.com/SeekerNetwork
Facebook: https://www.facebook.com/pages/Seeker-Network/872690716088418?ref=hl
Instagram: http://instagram.com/seekernetwork
Tumblr: http://seekernetwork.tumblr.com 
App - iOS http://seekernetwork.com/ios
App - Android http://seekernetwork.com/android
Executive Producer: Laura Ling
Producer: Paige Keipper (Hansen), Aneeta Akhurst
Cinematographers: Spencer Snider, Alex Gerhard
Editor: Lee Mould</t>
  </si>
  <si>
    <t>['Nature', 'farming', 'millennials', 'agriculture', 'earth', 'organic', 'young farmers', 'farming crisis', 'us farming', 'american farming', 'farming industry', 'livestock farming', 'farm jobs', 'agricultural jobs']</t>
  </si>
  <si>
    <t>G-rhH1Xg67I</t>
  </si>
  <si>
    <t>The Russian Schools Training Women To Be Housewives</t>
  </si>
  <si>
    <t>2016-10-04 12:00:01+00:00</t>
  </si>
  <si>
    <t>Watch the next video to learn more about what life is like for women in Russia: https://www.youtube.com/watch?v=yLYO0hoA0-k
Subscribe! https://www.youtube.com/c/seekerstories?sub_confirmation=1
Join the Seeker community!
Twitter: https://twitter.com/SeekerNetwork
Facebook: https://www.facebook.com/pages/Seeker-Network/872690716088418?ref=hl
Instagram: http://instagram.com/seekernetwork
Tumblr: http://seekernetwork.tumblr.com 
App â€” iOS http://seekernetwork.com/ios
App â€” Android http://seekernetwork.com/android
Alesya Terekhova runs a school called Woman Inside, where she coaches young women on how to be polite and keep a tidy house. She offers beauty and styling tips, and ultimately she teaches them how to keep their husbands and relationships happy. In Terekhova's view, Russian women need men to protect them.
According to Dr. Jennifer Utrata, associate professor at University of Puget Sound, the reality is more complicated. Utrata interviewed hundreds of Russian men and women on their family life for her book "Women Without Men: Single Mothers and Family Change in The New Russia."
What she came to discover is that a number of marriages in Russia suffer from the effects of alcoholism. A 2014 study found that a staggering 25% of Russian men die before age 55, primarily due to alcohol, and though it doesn't mean all Russian men having a drinking problem, it was one of the main reasons for divorce.
"I think women's ideas are that men really need to be the responsible ones. Even if they're not, there's a longing for a sober, reliable breadwinner," said Utrata. "They really want men to at least be focused on bringing home that paycheck and that does go back to the Soviet period, where men weren't necessarily encouraged to be equally involved in the home front."
During the Soviet era, the government required women to work but they were still expected to care for the home as well. They essentially worked around the clock. "If you can imagine in times of shortages in the Soviet Union," Utrata explained, "Doing all your grocery shopping, where you had to really go to multiple stores to procure the goods you needed to find for your family, and taking public transportation, all on top of paid work. Women really have this double burden in a more pronounced way than I think many women experienced it in the West. Although it's certainly a phenomenon for Western women as well."
Back then, at least there were more government benefits for working mothers, like childcare and maternity leave benefits. Today, even though Russian women are not mandated to work, the benefits are different under Russian President Putin.
"Many [women] did like work and value work even if they weren't in the top positions or earning as much as men because work was respected in the Soviet Union and still is respected in a capitalist society," added Utrata. "But work does not mean equality when you don't have the other equality at home."
As there was never a grassroots movement to urge Russian men to be more involved in domestic responsibilities and childcare, modern Russian gender roles look very different than in the West.
"There's still this hope, especially among the single mothers I interviewed, that they could turn things around," explained Utrata. "They feel Russian women are strong but they can be even stronger. They can maintain a positive outlook. They might go to church and light icons. They might read self-help books. They would get support from their girlfriends and other women. There were a range of things that they're open to that would help them keep this focus on relying on themselves. I called them practical realists. They might have their ideals, but they're focused on what they are going to accomplish and relying on themselves."
Terekhova's Woman Inside ideology actually somewhat aligns with this way of thinking, in that she believes women can only depend on themselves to properly care for the home and children. However, she also cautions that if this domestic work is done properly, there simply isn't enough time to also have a career.
While there are many people that just don't believe in feminism, there are also many that disagree with Terekhova's way of thinking as well. The feminist rock band, Pussy Riot, staged a surprise concert at a church in 2012 in which they sang about feminism. This was seen as representative of the growing frustration among many Russians over women being treated as second-class citizens.
Terekhova continues to hold strongly to her belief system, adding "It should be noted that while working and earning money, a woman loses her feminine energy and is no longer 100% desirable. This is a fact."
Terekhova is not yet married herself and is currently concentrating on running her growing business.
Executive Producer: Laura Ling
Producer: Paige Hansen, Aneeta Akhurst
Cinematographer: Anna Varavva
Editor: Lee Mould</t>
  </si>
  <si>
    <t>['russia', 'putin', 'feminism', "women's rights", 'womanhood schools', 'russian womanhood school', 'russian women', 'russian society', 'gender roles', 'russian gender roles', 'housewife training', 'housewife school']</t>
  </si>
  <si>
    <t>yCNkmi7VE0I</t>
  </si>
  <si>
    <t>How Algae Could Change The Fossil Fuel Industry</t>
  </si>
  <si>
    <t>2016-09-29 12:00:06+00:00</t>
  </si>
  <si>
    <t>Watch the next video to learn more about the science of algae fuel: https://www.youtube.com/watch?v=ExOXF1x3N1g
Subscribe! https://www.youtube.com/c/seekerstories?sub_confirmation=1
Join the Seeker community!
Twitter: https://twitter.com/SeekerNetwork
Facebook: https://www.facebook.com/pages/Seeker-Network/872690716088418?ref=hl
Instagram: http://instagram.com/seekernetwork
Tumblr: http://seekernetwork.tumblr.com 
App - iOS http://seekernetwork.com/ios
App - Android http://seekernetwork.com/android
Great strides have been made in recent years towards using renewable sources of energy, like electric vehicles, solar panels, wind energy and even algae. It might seem surprising, but algae is one of the most powerful sources of energy we have access to on Earth. When dried algae is ground into a powder and refined, oil can be extracted from it. The result is nearly identical to traditional gasoline, but with far more benefits. 
Dave Hazlebeck, CEO of Global Algae Innovations, gave Seeker a tour of his algae farm in Kauai, Hawaii, and explained how his company is revolutionizing sustainable energy. "The fuel that we're producing is exactly the same in terms of performance as gasoline or diesel or jet, it's just a lot cleaner. I think the big difference is that [with] all the other biofuels, you're growing it and you're just getting biofuel. In this case, for every gallon of biofuel you get 10 pounds of food with it," Hazlebeck said.
Hazlebeck believes his company is on the path to completely change the way we currently produce both oil and food. Not only can algae create biofuel, it can also be used to create animal feed. Currently, most animal and fish feed is made from corn or soy, which both use more water and energy to grow than algae.
"There's studies that show with algae grown to replace animal feed, you could actually solve global warming to a large extent," Hazlebeck told Seeker.
Algae can be used to create food for humans as well. New Wave Foods in Northern California created fake shrimp made from algae and other plants that actually looks, smells and even tastes like real shrimp. Because it's made from algae, the shrimp substitute also has the added benefit of being low in fat and extremely rich in nutrients, something that corn and soy are severely lacking.
Growing algae for oil and food could also significantly reduce deforestation. According to Scientific American, the yields from algae are far more significant than crops like corn or soy. If all the fuel in the country was replaced with biofuel from corn, we would need a facility three times the size of the continental U.S. to produce it. But for algae, we would need a facility the size of Maryland. Additionally, algae can produce 40 times more food per acre than traditional crops. 
While showing the Seeker team around GAI's Hawaii facility, Hazlebeck explained that the algae farm is next to a power plant, which puts it in a very unique position. "[It] allows us to capture carbon dioxide and avoid that discharge and reuse it, and that prevents it from going into the atmosphere and causing global warming," he said. "If every power plant had an algae farm next to it, it could potentially solve the global warming issue entirely."
The environmental benefits of algae are impressive, and because algae can grow in both freshwater and seawater, it's also very easy to produce. So, does that mean we'll all be filling our cars with algae gas at the pumps very soon?
Not just yet. Hazlebeck and his team have run into a few setbacks since they began scaling up their operations. The most prohibitive issue has been the cost.
When Global Algae Innovations began, a gallon of oil produced from algae was about $30 a gallon -- 10 times higher than it needs to be to work as a viable alternative to fossil fuel. But Hazlebeck and his team didn't give up, and they've continued to come up with solutions to decrease the cost. As of now, they almost have algae oil down to only $2 - $3 a gallon.
Once GAI can get their algae production up to scale, Hazlebeck believes it will change the geopolitics of the world. "A lot of the reasons we have wars are because of fights over resources or the need for more resources. By creating a more equitable distribution with countries being able to make their own, it should lead to a more stable and peaceful world," he told Seeker.
That's really the point of it all for Hazlebeck and GAI. They don't want to be the only company doing this; they want everyone working together because they truly believe using algae as a fuel and food source will change the world.
Executive Producer: Laura Ling
Producers: Paige Keipper (Hansen), Conor Spicer
Cinematographers: Matthew Piniol Spencer Snider
Editor: Lee Mould</t>
  </si>
  <si>
    <t>['algae', 'global algae innovations', 'biofuel', 'climate change', 'ethanol', 'hawaii', 'kauai', 'gai', 'seeker', 'seeker stories', 'dave hazlebeck', 'global warming']</t>
  </si>
  <si>
    <t>MDvH8lWcU4g</t>
  </si>
  <si>
    <t>What is The Future of Aerospace?</t>
  </si>
  <si>
    <t>What is The Future of Aerospace</t>
  </si>
  <si>
    <t>2016-09-25 13:00:02+00:00</t>
  </si>
  <si>
    <t>The world has been abuzz with news that we may be getting closer to commercial space travel. But what really is the future of aerospace?</t>
  </si>
  <si>
    <t>['adventure', 'around the world', 'cities', 'discovery', 'Documentary', 'explore', 'people', 'photo', 'photography', 'places', 'seeker', 'seeker stories', 'short docs', 'society', 'stories', 'story', 'trace dominguez', 'travel', 'aerospace', 'future', 'space', 'spaceships', 'airplanes', 'boeing', 'farnborough']</t>
  </si>
  <si>
    <t>U_65-F_JpiE</t>
  </si>
  <si>
    <t>Using Dozens Of Elephants To Save Rhinos</t>
  </si>
  <si>
    <t>2016-09-22 14:00:02+00:00</t>
  </si>
  <si>
    <t>With the help of the WWF and a parade of elephants, Nepalâ€™s Greater One-Horned Rhinos are moving from Chitwan National Park, to Bardia National Park in order to establish new breeding populations.
Watch Seekerâ€™s VR video about the project here:
Relocating A 3-ton Rhino In Nepal (360 Video) https://www.youtube.com/watch?v=XS1sgeIW2SQ
Find out more about the Greater One-Horned Rhino here: http://www.worldwildlife.org/species/greater-one-horned-rhino
Join the Seeker community!
Twitter: https://twitter.com/SeekerNetwork
Facebook: https://www.facebook.com/pages/Seeker...
Instagram: http://instagram.com/seekernetwork
Tumblr: http://seekernetwork.tumblr.com 
App - iOS http://seekernetwork.com/ios
App - Android http://seekernetwork.com/android</t>
  </si>
  <si>
    <t>['Nature', 'people', 'short docs', 'rhinos', 'Nepal', 'conservation', 'extinction']</t>
  </si>
  <si>
    <t>DP3te0zlkb0</t>
  </si>
  <si>
    <t>Deepwater Horizon Oil Disaster: A Survivor's Story</t>
  </si>
  <si>
    <t>Deepwater Horizon Oil Disaster A Survivors Story</t>
  </si>
  <si>
    <t>2016-09-21 13:00:02+00:00</t>
  </si>
  <si>
    <t>Meet Caleb Holloway. An oil rig worker who survived the Deepwater Horizon accident, one of the worst man-made catastrophes in history.
Join the Seeker community!
Twitter: https://twitter.com/SeekerNetwork
Facebook: https://www.facebook.com/pages/Seeker...
Instagram: http://instagram.com/seekernetwork
Tumblr: http://seekernetwork.tumblr.com 
App - iOS http://seekernetwork.com/ios
App - Android http://seekernetwork.com/android</t>
  </si>
  <si>
    <t>['Nature', 'oil spill', 'Deepwater Horizon', 'wildlife', 'disaster', 'firefighter', 'Oil Rig', 'survivor', 'lionsgate']</t>
  </si>
  <si>
    <t>xNC1FndHPFo</t>
  </si>
  <si>
    <t>How Flying Fuels The Human Imagination</t>
  </si>
  <si>
    <t>2016-09-18 13:00:05+00:00</t>
  </si>
  <si>
    <t>Seeker visits the Farnborough International Airshow, one of the biggest airshows in the world to learn why we love flight.</t>
  </si>
  <si>
    <t>['abandoned', 'adventure', 'around the world', 'cities', 'culture', 'discovery', 'Documentary', 'explore', 'Filmmakers', 'life', 'people', 'photo', 'photography', 'places', 'seeker', 'seeker stories', 'short docs', 'society', 'stories', 'story', 'tradition', 'travel', 'world', 'airplanes', 'boeing', 'flight', 'farnborough', 'airshow', 'trace dominguez', 'imagination', 'aerospace', 'engineering']</t>
  </si>
  <si>
    <t>otN8QMPrgIs</t>
  </si>
  <si>
    <t>Life Behind The Burqa In Afghanistan</t>
  </si>
  <si>
    <t>2016-09-09 12:00:02+00:00</t>
  </si>
  <si>
    <t>You can find more of Paula Bronstein's photography in her book  'Afghanistan: Between Hope and Fear'.
Follow the link to learn more:
http://www.paulaphoto.com/the-book--afghanistan--between-hope-and-fear/afghanweb04/
To learn more about Discovery's new documentary series Taking Fire, premiering Sept 12, 2016, visit http://www.discovery.com/tv-shows/taking-fire/ 
Subscribe! https://www.youtube.com/c/seekerstories?sub_confirmation=1
Afghanistan is often depicted as a Middle Eastern country that requires women to wear burqas in public, but the real story here is actually much more complicated than that.  Photojournalist Paula Bronstein spent 15Â years documenting life in Afghanistan, and tellsÂ Seeker Stories how womenÂ are finding theirÂ voice. 
Join the Seeker community!
Twitter: https://twitter.com/SeekerNetwork
Facebook: https://www.facebook.com/pages/Seeker-Network/872690716088418?ref=hl
Instagram: http://instagram.com/seekernetwork
Tumblr: http://seekernetwork.tumblr.com 
App - iOS http://seekernetwork.com/ios
App - Android http://seekernetwork.com/android</t>
  </si>
  <si>
    <t>['Afghanistan', 'Paula Bronstein', 'taliban', 'photojournalism']</t>
  </si>
  <si>
    <t>D2M4ICwmhxU</t>
  </si>
  <si>
    <t>What It's Like to Date a Video Game Character</t>
  </si>
  <si>
    <t>What Its Like to Date a Video Game Character</t>
  </si>
  <si>
    <t>2016-09-01 12:00:01+00:00</t>
  </si>
  <si>
    <t>Watch the next video to learn more about India's Love Hotels: 
Subscribe! https://www.youtube.com/c/seekerstories?sub_confirmation=1
CORRECTION: Cybird games "Midnight Cinderella" and "100 Days Princess" are different games, and not the same game as stated at 2:09 in the video. â€œMidnight Cinderellaâ€ is the English release currently available, but â€œ100 Days Princessâ€ is in Japanese only.
Otome is a dating simulation game that is essentially a modern romance novel targeted towards women. Simulation games became popular in Japan in the 80's but the first one targeted towards women, called Angelique, was released in 1994 for Super Nintendo. The success of Angelique made it obvious to the industry that games for women should focus on romance.
Today, otome games are a normal part of Japanese culture. Seeker spoke to Lena, Regional Manager for North America for the Japanese gaming company Cybird, who explained that they try to make the romance in their games feel as real as possible.
Join the Seeker community!
Twitter: https://twitter.com/SeekerNetwork
Facebook: https://www.facebook.com/pages/Seeker-Network/872690716088418?ref=hl
Instagram: http://instagram.com/seekernetwork
Tumblr: http://seekernetwork.tumblr.com 
App â€” iOS http://seekernetwork.com/ios
App â€” Android http://seekernetwork.com/android</t>
  </si>
  <si>
    <t>['japan', 'Gaming', 'dating', 'virtual boyfriend', 'video games', 'video game boyfriend', 'seeker network', 'seeker', 'seeker stories', 'cybird', 'midnight cinderella', 'dating simulation', 'dating simulation games', 'japanese dating games', 'modern romance', 'japanese romance']</t>
  </si>
  <si>
    <t>YDBMJ3v3vyE</t>
  </si>
  <si>
    <t>Meet The Next Generation of Aviation Engineers</t>
  </si>
  <si>
    <t>2016-08-28 13:15:39+00:00</t>
  </si>
  <si>
    <t>Meet the School's Build-a-Plane Challenge, where school kids come together to literally build an airplane. From scratch.</t>
  </si>
  <si>
    <t>['adventure', 'around the world', 'discovery', 'Documentary', 'explore', 'journalism', 'life', 'people', 'places', 'seeker', 'seeker stories', 'short docs', 'society', 'stories', 'story', 'trace dominguez', 'tradition', 'travel', 'world', 'aerospace', 'boeing', 'engineers', 'STEM', 'Education', 'School Builds a Plane', 'Challenge', 'Planes']</t>
  </si>
  <si>
    <t>71k_7u9fozY</t>
  </si>
  <si>
    <t>One Pilot Explains Our Deep Desire To Fly</t>
  </si>
  <si>
    <t>2016-08-21 13:00:41+00:00</t>
  </si>
  <si>
    <t>In order to respect the power and ingenuity of modern day aircraft, you have to look to the past.</t>
  </si>
  <si>
    <t>['adventure', 'around the world', 'cities', 'culture', 'discovery', 'Documentary', 'explore', 'journalism', 'life', 'Nature', 'people', 'photo', 'photography', 'places', 'ritual', 'rituals', 'seeker', 'seeker stories', 'short docs', 'social justice', 'society', 'stories', 'story', 'tiny homes', 'trace dominguez', 'tradition', 'travel', 'unusual lifestyle', 'weird', 'world', 'Boeing', 'aircrafts', 'airplanes', 'farnborough', 'trace', 'tracey', 'vintage airplane', 'UK']</t>
  </si>
  <si>
    <t>37NvyfKyOu4</t>
  </si>
  <si>
    <t>Why Indiaâ€™s Youth Are Dating In Secret</t>
  </si>
  <si>
    <t>Why Indias Youth Are Dating In Secret</t>
  </si>
  <si>
    <t>2016-08-18 12:00:01+00:00</t>
  </si>
  <si>
    <t>Watch the next video to learn more about the Salvage Supperclub: https://youtu.be/vW8IGuerkB4?list=UUJsSEDFFnMFvW9JWU6XUn0Q
Subscribe! https://www.youtube.com/c/seekerstories?sub_confirmation=1
In western culture, the idea of forbidden intimacy before marriage seems pretty antiquated, but for young adults in India it's the reality they face everyday. While not technically illegal, being physically intimate before marriage is considered immoral by many Indians, and public displays of affection often result in verbal and sometimes physical attacks. Young couples are forced to jump through hoops just to get a few hours of privacy.
Thatâ€™s why a new start up is trying make the process easier. StayUncle helps young couples find rooms at participating hotels that guarantee their anonymity and safety. They hope that they can contribute towards changing cultural values in India and make it easier for couples to express their affection to one another.
Join the Seeker community!
Twitter: https://twitter.com/SeekerNetwork
Facebook: https://www.facebook.com/pages/Seeker-Network/872690716088418?ref=hl
Instagram: http://instagram.com/seekernetwork
Tumblr: http://seekernetwork.tumblr.com 
App â€” iOS http://seekernetwork.com/ios
App â€” Android http://seekernetwork.com/android
Executive Producer: Laura Ling
Producer: Paige Keipper (Hansen)
Cinematographer: Sidrah Ahmed
Editor: Lee Mould</t>
  </si>
  <si>
    <t>['india', 'stay uncle', 'delhi', 'dating', 'tinder', 'marriage', 'culture', 'westernization', 'start up', 'startup', 'stayuncle', 'seeker', 'seeker stories', 'discovery digital networks', 'StayUncle', 'india love', 'indian relationships', 'sex in india', 'love hotel', 'hotel', 'love', 'indian dating', 'dating in india']</t>
  </si>
  <si>
    <t>3lu0-v8A9rs</t>
  </si>
  <si>
    <t>Will Meatless Meat Be The Future Of Food?</t>
  </si>
  <si>
    <t>Will Meatless Meat Be The Future Of Food</t>
  </si>
  <si>
    <t>2016-08-11 12:00:00+00:00</t>
  </si>
  <si>
    <t>Watch the next video to learn more about the Salvage Supperclub: https://youtu.be/vW8IGuerkB4?list=UUJsSEDFFnMFvW9JWU6XUn0Q
Subscribe! https://www.youtube.com/c/seekerstories?sub_confirmation=1
As public concern grows over how meat production affects our environment, a new food revolution is underway. 
More and more plant-based meat alternatives are entering the market, and one of them is made by New Wave Foods. New Wave has been working on a shrimp substitute that's made entirely from plant and algae products. 
The company was founded by two scientists, Dominique Barnes and Michelle Wolf, who wanted to come up with a more sustainable alternative to shrimp farming. Shrimp farms across Asia often destroy mangrove forests and wetland ecosystems - a high price to pay for the number one eaten seafood in the U.S. The average American consumes 4 pounds of shrimp per year - adding to a total of 1.3 billion pounds consumed annually. New Wave's plant-based shrimp looks a lot like the real thing, and even has the texture and taste of shrimp, with similar fat and protein content, but no cholesterol. 
Join the Seeker community!
Twitter: https://twitter.com/SeekerNetwork
Facebook: https://www.facebook.com/pages/Seeker-Network/872690716088418?ref=hl
Instagram: http://instagram.com/seekernetwork
Tumblr: http://seekernetwork.tumblr.com 
App - iOS http://seekernetwork.com/ios
App - Android http://seekernetwork.com/android
Executive Producer: Laura Ling
Producer: Pam Torno
Cinematographers: Matthew Piniol, Spencer Snider
Editor: Lee Mould</t>
  </si>
  <si>
    <t>['new wave foods', 'meatless meat', 'future of food', 'fake meat', 'fake food', 'lab', 'lab grown', 'science', 'future', 'algae', 'soy', 'google', 'vegan', 'sustainable', 'vegetarian', 'health', 'seeker stories', 'laura ling', 'seeker', 'discovery digital networks', 'shrimp', 'shrimp farms', 'mangrove forests', 'environment']</t>
  </si>
  <si>
    <t>vW8IGuerkB4</t>
  </si>
  <si>
    <t>Would You Pay To Eat In A Dumpster?</t>
  </si>
  <si>
    <t>Would You Pay To Eat In A Dumpster</t>
  </si>
  <si>
    <t>2016-08-04 09:00:05+00:00</t>
  </si>
  <si>
    <t>Watch the next video to learn more about San Francisco's zero waste goal: https://www.youtube.com/watch?v=Cg3OA1s8-SI&amp;index=4&amp;list=UUJsSEDFFnMFvW9JWU6XUn0Q
Subscribe! https://www.youtube.com/c/seekerstories?sub_confirmation=1
Laura Ling attends a dinner party in a dumpster, eating ugly food that would have otherwise been wasted or thrown away because it was imperfectly shaped. She talks with the founder of Salvage Supperclub to understand the impact of food waste in the world and what we can be doing to reverse some of those detrimental statistics. 
To learn more about Salvage Supperclub, check out: https://www.facebook.com/salvagesupperclub/
To learn more about food waste, check out ReFed: http://bit.ly/2awbPxe
Join the Seeker community!
Twitter: https://twitter.com/SeekerNetwork
Facebook: https://www.facebook.com/pages/Seeker-Network/872690716088418?ref=hl
Instagram: http://instagram.com/seekernetwork
Tumblr: http://seekernetwork.tumblr.com 
App - iOS http://seekernetwork.com/ios
App - Android http://seekernetwork.com/android
Executive Producer: Laura Ling
Associate Producer: Spencer Snider
Cinematographer: Spencer Snider
Editor: Lee Mould</t>
  </si>
  <si>
    <t>['ugly food', 'food waste', 'ugly food movement', 'salvage supperclub', 'dinner', 'dinner party', 'dumpster', 'dumpster diving', 'world hunger', 'solutions', 'creative', 'inspiring', 'san francisco', 'josh treuhaft', 'pesha perlsweig', 'imperfect produce', 'imperfect foods', 'imperfect', 'ugly', 'food runners', 'pop up', 'pop up dining', 'charity']</t>
  </si>
  <si>
    <t>7VS1_y5HnJ8</t>
  </si>
  <si>
    <t>Japan Is Hiring Professional Ninjas</t>
  </si>
  <si>
    <t>2016-07-28 12:00:00+00:00</t>
  </si>
  <si>
    <t>Watch the next video to learn more about the supermodel of hands: http://bit.ly/28JpAUQ
Subscribe! https://www.youtube.com/c/seekerstories?sub_confirmation=1
Being a professional ninja might sound like a little kid's fantasy, but in Aichi, Japan it's a very real job you can have as an adult. Aichi is the birthplace of the Samurai warrior and there are still many places in the city related to Samurai history, from castles to battlegrounds, that people can visit. The ninjas serve as publicists for these sites in order to help boost tourism.
When the Aichi government put out an ad looking for professional ninjas, there were 235 applicants and 200 of them were foreigners -- only 35 were Japanese. Chris O'Neill is one of those foreigners who made the cut. In fact, he is the first American to ever become a salaried foreign ninja. He now performs all over the world in a group called Hattori Hanzo and the Ninjas, fulfilling his lifelong dream of becoming a professional ninja.
Join the Seeker community!
Twitter: https://twitter.com/SeekerNetwork
Facebook: https://www.facebook.com/pages/Seeker-Network/872690716088418?ref=hl
Instagram: http://instagram.com/seekernetwork
Tumblr: http://seekernetwork.tumblr.com 
App - iOS http://seekernetwork.com/ios
App - Android http://seekernetwork.com/android
Executive Producer: Laura Ling
Producer: Paige Hansen
Cinematographer: Irene Carolina Herrera
Editor: Lee Mould</t>
  </si>
  <si>
    <t>['ninjas', 'japan', 'cool jobs']</t>
  </si>
  <si>
    <t>-9NArmUzQkA</t>
  </si>
  <si>
    <t>Can Tiny Homes Solve Homelessness In The U.S.?</t>
  </si>
  <si>
    <t>Can Tiny Homes Solve Homelessness In The US</t>
  </si>
  <si>
    <t>2016-07-21 12:00:00+00:00</t>
  </si>
  <si>
    <t>Watch the next video to learn more about homelessness in the U.S.: https://www.youtube.com/watch?v=eE4y_96Z6zQ&amp;list=UUgRvm1yLFoaQKhmaTqXk9SA&amp;index=502
Subscribe! https://www.youtube.com/c/seekerstories?sub_confirmation=1
Sawhorse Revolution is a youth-oriented construction program currently focusing on building an eco-village at Nickelsville, a homeless encampment in Seattle, Washington. Sarah Smith and a team of high schoolers approach the residents of Nickelsville as their clients to deliver customized, hand-built homes to help ease the transition from homelessness to the next stage of the resident's life.
Special thanks to Sawhorse Revolution and Jessica Sherry of Alita Films.
Thumb photo by Barron Peper.
Join the Seeker community!
Twitter: https://twitter.com/SeekerNetwork
Facebook: https://www.facebook.com/pages/Seeker-Network/872690716088418?ref=hl
Instagram: http://instagram.com/seekernetwork
Tumblr: http://seekernetwork.tumblr.com 
App - iOS http://seekernetwork.com/ios
App - Android http://seekernetwork.com/android
Executive Producer: Laura Ling
Producer: Paige Hansen
Editor: Lee Mould</t>
  </si>
  <si>
    <t>['tiny homes', 'homeless', 'seattle']</t>
  </si>
  <si>
    <t>kNUjKOkI-go</t>
  </si>
  <si>
    <t>Is Artificial Intelligence the Next Phase of Human Evolution?</t>
  </si>
  <si>
    <t>Is Artificial Intelligence the Next Phase of Human Evolution</t>
  </si>
  <si>
    <t>2016-07-14 12:00:03+00:00</t>
  </si>
  <si>
    <t>Watch the next video to learn more about using iPhones and drones for science: https://www.youtube.com/watch?v=vRxFsGmevuI&amp;list=UUJsSEDFFnMFvW9JWU6XUn0Q&amp;index=9_x000D_
Subscribe! https://www.youtube.com/c/seekerstories?sub_confirmation=1_x000D_
_x000D_
Laura Ling visits Bina48, a robot who claims she can think and speak for herself._x000D_
Special thanks to Part2 Productions._x000D_
_x000D_
Join the Seeker community!_x000D_
Twitter: https://twitter.com/SeekerNetwork_x000D_
Facebook: https://www.facebook.com/pages/Seeker-Network/872690716088418?ref=hl_x000D_
Instagram: http://instagram.com/seekernetwork_x000D_
Tumblr: http://seekernetwork.tumblr.com _x000D_
App - iOS http://seekernetwork.com/ios_x000D_
App - Android http://seekernetwork.com/android</t>
  </si>
  <si>
    <t>['artificial intelligence', 'bina48', 'terasem movement', 'Robots', 'evolution', 'AI', 'LifeNaut', 'terasem', 'terasem movement foundation', 'talking robots', 'intelligent robots', 'future', 'future technology', 'science fiction', 'Laura Ling', 'robot interview', 'AI robot', 'Bina Rothblatt', 'Martine Rothblatt', 'storing human life', 'preserving human life', 'machine learning', 'artificial intelligence machine learning', 'smart machines', 'thinking robot', 'rational agent', 'man vs machine', 'science', 'technology', 'computer science']</t>
  </si>
  <si>
    <t>This Farm of the Future Uses No Soil and 95% Less Water</t>
  </si>
  <si>
    <t>This Farm of the Future Uses No Soil and 95 Less Water</t>
  </si>
  <si>
    <t>2016-07-05 12:00:01+00:00</t>
  </si>
  <si>
    <t>Watch the next episode about San Francisco becoming a zero waste city: https://www.youtube.com/watch?v=Cg3OA1s8-SI&amp;list=UUJsSEDFFnMFvW9JWU6XUn0Q_x000D_
As urban populations continue to rise, innovators are looking beyond traditional farming as a way to feed everyone while having less impact on our land and water resources. Vertical farming is one solution that's been implemented around the world. Vertical farms produce crops in stacked layers, often in controlled environments such as those built by AeroFarms in Newark, New Jersey. AeroFarms grows a variety of leafy salad greens using a process called "aeroponics," which relies on air and mist. AeroFarms' crops are grown entirely indoors using a reusable cloth medium made from recycled plastics. In the absence of sun exposure, the company uses LED lights that expose plants to only certain types of spectrum. AeroFarms claims it uses 95% less water than a traditional farm thanks to its specially designed root misting system. And it is now building out a new 70,000 square foot facility in a former steel mill. Once  completed, it's expected to grow 2 million pounds of greens per year, making it the largest indoor vertical farm in the world._x000D_
_x000D_
For more on AeroFarms: http://aerofarms.com/_x000D_
_x000D_
Join the Seeker community!_x000D_
Twitter: https://twitter.com/SeekerNetwork_x000D_
Facebook: https://www.facebook.com/pages/Seeker-Network/872690716088418?ref=hl_x000D_
Instagram: http://instagram.com/seekernetwork_x000D_
Tumblr: http://seekernetwork.tumblr.com _x000D_
App - iOS http://seekernetwork.com/ios_x000D_
App - Android http://seekernetwork.com/android</t>
  </si>
  <si>
    <t>['vertical farming', 'agriculture', 'sustainability', 'technology']</t>
  </si>
  <si>
    <t>Cg3OA1s8-SI</t>
  </si>
  <si>
    <t>How San Francisco Is Becoming A Zero Waste City</t>
  </si>
  <si>
    <t>2016-06-30 12:00:01+00:00</t>
  </si>
  <si>
    <t>To watch the next episode about how Lauren Singer fit 2 years of trash in a single jar, click here: https://www.youtube.com/watch?v=nYDQcBQUDpw&amp;list=PLRX7cVaoYVM7ZQFF6QTrYdhj_z2phxWNJ&amp;index=10
According to the EPA, the national recycling rate in the U.S. is only about 34%. That means most of our solid waste goes to landfills and incinerators - including recyclable items like paper, glass, metal and plastic. Massive amounts of food waste that can be composted is clogging landfills, creating dangerous greenhouse gases. Many cities are starting to tackle this problem by implementing policies to help curb the waste by recycling and composting more. It's known as the "zero waste" movement, and San Francisco is on the forefront. Other cities that have zero waste goals include Portland, Seattle, Minneapolis, Austin, and Oakland. But San Francisco has been the most aggressive. In 2009 the board of supervisors passed an ordinance requiring all residents and business to recycle and compost their waste, making it the first American city to make composting mandatory. Its goal is to achieve zero waste by 2020, and it has diverted 80% of its waste from landfills so far. Now the city is getting attention from all around the world. Government officials from China, Italy, France, Denmark, India and many other countries have visited San Francisco's state of the art recycling and composting facilities in hopes of learning how to replicate its success.
For more on San Francisco's Zero Waste plan: http://sfenvironment.org/zero-waste
Join the Seeker community!
Twitter: https://twitter.com/SeekerNetwork
Facebook: https://www.facebook.com/pages/Seeker-Network/872690716088418?ref=hl
Instagram: http://instagram.com/seekernetwork
Tumblr: http://seekernetwork.tumblr.com 
App â€” iOS http://seekernetwork.com/ios
App â€” Android http://seekernetwork.com/android
Executive Producer: Laura Ling
Producer: Pam Torno
Cinematographers: Matthew Piniol, Spencer Snider
Editor: Lee Mould</t>
  </si>
  <si>
    <t>['composting', 'climate change', 'san francisco', 'zero waste', 'laura ling', 'recology', 'zero waste city', 'zero waste goals', 'sf zero waste', 'landfills', 'incineration', 'circular economy', 'environment', 'recycling', 'compost', 'sustainable future', 'sustainability', 'global warming', 'carbon sequestration', 'carbon fixation', 'soil health', 'robert reed', 'seeker', 'seeker stories', 'discovery digital networks']</t>
  </si>
  <si>
    <t>vGWzIzOOxBQ</t>
  </si>
  <si>
    <t>The Town Every Game of Thrones Fan Needs To Visit</t>
  </si>
  <si>
    <t>2016-06-24 12:00:12+00:00</t>
  </si>
  <si>
    <t>Watch the next video to learn more about climbing trees professionally: https://www.youtube.com/watch?v=3NJvymWYWds&amp;index=5&amp;list=UUJsSEDFFnMFvW9JWU6XUn0Q_x000D_
Subscribe! https://www.youtube.com/c/seekerstories?sub_confirmation=1_x000D_
Be sure to catch the season finale of Game of Thrones on HBO, this Sunday June 26th at 9 PM EST._x000D_
_x000D_
Game of Thrones is the most popular show in HBO history, and its power as a pop culture force can be felt across the world. The show has been filmed in various locations across Europe, including Ireland, Iceland, Croatia, Morocco, and Spain, resulting in a huge boost in tourism. But no town has needed this boost more than Osuna, a tiny Spanish village in the Andalusian region, where the unemployment rate is over 30%. In 2014, film crews for Game of Thrones descended upon Osuna for just 17 days of shooting. The producers were attracted by Osuna's bullring, which was used to film the Daznak's Pit scene from Season 5. Since then, the town has experienced a noticeable increase in visitors - mostly fans of the series. And it's been great for the local economy, nearly two years later._x000D_
_x000D_
Join the Seeker community!_x000D_
Twitter: https://twitter.com/SeekerNetwork_x000D_
Facebook: https://www.facebook.com/pages/Seeker-Network/872690716088418?ref=hl_x000D_
Instagram: http://instagram.com/seekernetwork_x000D_
Tumblr: http://seekernetwork.tumblr.com _x000D_
App - iOS http://seekernetwork.com/ios_x000D_
App - Android http://seekernetwork.com/android</t>
  </si>
  <si>
    <t>['game of thrones', 'spain', 'economic crisis', 'unemployment', 'tourism', 'seeker', 'seeker stories', 'discovery digital networks', 'HBO', 'GOT', 'khaleesi', 'tyrion', 'arya', 'lannister', 'osuna', 'andalucia', 'southern spain', 'spanish economic crisis', 'spanish recession', 'spanish unemployment', 'spanish tourism', 'spanish economy', 'vacations', 'traveling', 'travel', 'winds of winter', 'season 6 finale', 'season 6']</t>
  </si>
  <si>
    <t>XJv7r89NdMU</t>
  </si>
  <si>
    <t>Are Teenagers Keeping Vinyl Records Alive?</t>
  </si>
  <si>
    <t>Are Teenagers Keeping Vinyl Records Alive</t>
  </si>
  <si>
    <t>2016-06-16 12:00:30+00:00</t>
  </si>
  <si>
    <t>There's no question the Internet opened up a whole new world of music consumption - first there were mp3 downloads, now there's a multitude of streaming music services like Spotify, Pandora, and Tidal. Digital distribution is now a dominating force in the industry. Yet something unexpected has been happening with vinyl records over the past decade - they've actually been on the rise. Nielson says vinyl record sales have steadily grown over the past ten years. And according to the RIAA, 2015 vinyl sales reached their highest level since 1988. Conventional wisdom says nostalgic baby boomers and Gen Xers are keeping this outdated format alive, but a growing number of younger fans are buying records now, too. In fact, MusicWatch reported that half of all record buyers in 2015 were under 25 years old. One of them is 16-year old-Adia Douglas - a vinyl enthusiast who just opened up her own record store in the San Francisco Bay Area. Adia was born in the digital age but was influenced by her father, a musician and longtime record collector himself. After noticing boxes of records in their home that weren't being played, Adia convinced her parents to let her open up a little shop to sell new and used vinyl. Now she's there most days after school, selling records to customers who are sometimes younger than she is. 
Check out Adia's store, RPM Records: https://www.facebook.com/RPMRecordsBrentwood/
Join the Seeker community!
Twitter: https://twitter.com/SeekerNetwork
Facebook: https://www.facebook.com/pages/Seeker-Network/872690716088418?ref=hl
Instagram: http://instagram.com/seekernetwork
Tumblr: http://seekernetwork.tumblr.com 
App - iOS http://seekernetwork.com/ios
App - Android http://seekernetwork.com/android
Executive Producer: Laura Ling
Producer: Pam Torno
Cinematographer: Spencer Snider
Editor: Jordan Dertinger</t>
  </si>
  <si>
    <t>['Music', 'millennials', 'Vinyl', 'Documentary']</t>
  </si>
  <si>
    <t>gX1p0jEqgcc</t>
  </si>
  <si>
    <t>Oakland From Every Angle</t>
  </si>
  <si>
    <t>2016-06-15 12:00:01+00:00</t>
  </si>
  <si>
    <t>Home to a thriving downtown, vibrant arts scene, and some of the best food in the country, Oakland is emerging as a must see destination._x000D_
_x000D_
"What I loved the most about Oakland was that all of my neighbors came in as many colors, ideas, and religions as there are people on the planet. How lucky I was to know so many people that were so different and yet so much alike!" - Patricia Polacco</t>
  </si>
  <si>
    <t>['adventure', 'around the world', 'cities', 'City Verite', 'culture', 'discovery', 'explore', 'people', 'places', 'seeker', 'seeker stories', 'travel', 'world', 'oakland', 'california', 'Lake Merritt', 'food', 'Bay Area', 'Bay', 'Music', 'jack london', 'Raiders', 'golden state warriors', 'warriors', 'Fairyland', 'Fox Theater', 'redwoods', 'Redwood Regional Park', 'athletics', 'sports', 'port', 'Nature']</t>
  </si>
  <si>
    <t>Yx-zvGTsoZ8</t>
  </si>
  <si>
    <t>Meet The Supermodel Of Hands</t>
  </si>
  <si>
    <t>2016-06-14 12:00:01+00:00</t>
  </si>
  <si>
    <t>Modeling careers usually don't last long, unless you're Ellen Sirot. Ellen is one of the most successful hand models in the world. You've probably seen her hands in print ads and TV commercials for big name products like L'Oreal, Lysol, K Mart and McDonald's. She's even been a "hand-in" for actresses like Katie Holmes and Sarah Jessica Parker. While she remains busy with her own modeling gigs, she still finds the time to coach newer hand models the techniques she's learned over the years. And she takes meticulous care of her hands. Minor things like cuts, broken nails or hangnails could cost her a day's work, so Ellen never leaves the house without wearing a pair of gloves and regular manicures are a must. As a result, her money-makers are in fantastic shape and she expects to stay in the hand modeling business for a long time.
For more on Ellen Sirot:
http://ellensirot.com/
Photography by Paul Terrie:
www.paulterrie.com
Danielle Korwin, Parts Model Agent 
http://www.partsmodels.com/
Fine jewelry by EllaGemNY
http://www.ellagem.com/
Join the Seeker community!
Twitter: https://twitter.com/SeekerNetwork
Facebook: https://www.facebook.com/pages/Seeker-Network/872690716088418?ref=hl
Instagram: http://instagram.com/seekernetwork
Tumblr: http://seekernetwork.tumblr.com 
App - iOS http://seekernetwork.com/ios
App - Android http://seekernetwork.com/android</t>
  </si>
  <si>
    <t>['Hand Model', 'parts modeling', 'careers', 'cool jobs', 'Ellen Sirot']</t>
  </si>
  <si>
    <t>oVFpNx5AZ78</t>
  </si>
  <si>
    <t>How The Internet Advanced The New Civil Rights Movement</t>
  </si>
  <si>
    <t>2016-06-09 12:00:30+00:00</t>
  </si>
  <si>
    <t>Social media has been a crucial tool in helping todayâ€™s activists get their message out and mobilize a community of protesters. But what was organizing like before Twitter and Facebook existed? To find out how changing technology has influenced civil rights movements from the days of Martin Luther King Jr. to today, Laura Ling talks to Stanford history professor Clayborne Carson, a civil rights activist who marched on Washington in 1963, and Sam Sinyangwe, a data scientist and Black Lives Matter activist._x000D_
_x000D_
To learn more about Clayborne Carson:_x000D_
https://kinginstitute.stanford.edu/clayborne-carson_x000D_
_x000D_
To learn more about Mapping Police Violence:_x000D_
http://mappingpoliceviolence.org/_x000D_
_x000D_
To learn more about We The Protesters:_x000D_
http://www.wetheprotesters.org/_x000D_
_x000D_
Join the Seeker community!_x000D_
Twitter: https://twitter.com/SeekerNetwork_x000D_
Facebook: https://www.facebook.com/pages/Seeker-Network/872690716088418?ref=hl_x000D_
Instagram: http://instagram.com/seekernetwork_x000D_
Tumblr: http://seekernetwork.tumblr.com _x000D_
App â€” iOS http://seekernetwork.com/ios_x000D_
App â€” Android http://seekernetwork.com/android</t>
  </si>
  <si>
    <t>['social justice', 'civil rights', 'Black Lives Matter', 'we the protesters', 'laura ling']</t>
  </si>
  <si>
    <t>3NJvymWYWds</t>
  </si>
  <si>
    <t>Chasing Sloths Hundreds Of Feet Above The Ground</t>
  </si>
  <si>
    <t>2016-06-07 12:00:01+00:00</t>
  </si>
  <si>
    <t>Watch the next episode about being a taxidermist: http://bit.ly/1suoyDR
Subscribe! https://www.youtube.com/c/seekerstories?sub_confirmation=1
Growing up, you might consider being a doctor, a lawyer, an accountant - or consider a job that means waking up to go to work every day in the great outdoors, hundreds of feet above the rest of the world. Bryson Voirin knew he wanted to be doing something different with his life than the usual career track, so he combined his love of science and the outdoors to be a canopy scientist - and climbs trees professionally.
"I think for me, being outside; there's always been some connection. I don't want to be on my phone, I don't like being in front of a computer screen, I like being outside in the trees," said Voirin. "I just feel really at ease and very happy out there."
So how does someone end up becoming a professional tree climber? Usually it's through several courses of instruction. But Voirin's story is a little different.Â 
Learn more about Bryson Voirin: http://www.brysonvoirin.com/
Join the Seeker community!
Twitter: https://twitter.com/SeekerNetwork
Facebook: https://www.facebook.com/pages/Seeker-Network/872690716088418?ref=hl
Instagram: http://instagram.com/seekernetwork
Tumblr: http://seekernetwork.tumblr.com 
App - iOS http://seekernetwork.com/ios
App - Android http://seekernetwork.com/android
Executive Producer: Laura Ling
Producer: Paige Keipper (Hansen)
Cinematographers: Matt Piniol, Spencer Snider
Editor: Lee Mould</t>
  </si>
  <si>
    <t>['Bryson Voirin', 'canopy scientist']</t>
  </si>
  <si>
    <t>vRxFsGmevuI</t>
  </si>
  <si>
    <t>Using Drones To Predict The Future Of Climate Change</t>
  </si>
  <si>
    <t>2016-06-02 16:46:35+00:00</t>
  </si>
  <si>
    <t>Watch the next video about a superintendent with creative solutions http://bit.ly/1Z3DMdv
Subscribe! https://www.youtube.com/c/seekerstories?sub_confirmation=1
Brennon Edwards is a full-time video producer in Los Angeles, but spends free time volunteering as a citizen scientist - using his drone. He's contributing to a project of The Nature Conservancy of California, who are asking citizens to get involved with climate change in a very tangible and easy way. All citizen scientists have to do is use their iPhone or drone to take pictures of the impacts of El Nino on the California coast - like floods or erosions. The images, full of metadata helpful to scientists, are so valuable that they can indicate what effects climate change will have on our country in future years - and give us a chance to plan to adapt.Â 
To learn more about The Nature Conservancy's project: http://coastalresilience.org/project-areas/california/el-nino-california/
To learn more about Brennon Edwards: http://www.transitpictures.com/
Join the Seeker community!
Twitter: https://twitter.com/SeekerNetwork
Facebook: https://www.facebook.com/pages/Seeker-Network/872690716088418?ref=hl
Instagram: http://instagram.com/seekernetwork
Tumblr: http://seekernetwork.tumblr.com 
App - iOS http://seekernetwork.com/ios
App - Android http://seekernetwork.com/android
Executive Producer: Laura Ling
Producer: Paige Keipper (Hansen)
Cinematographers: Matthew Piniol, Spencer Snider
Editor: Jordan Dertinger</t>
  </si>
  <si>
    <t>['The Nature Conservancy', 'drones', 'climate change', 'california']</t>
  </si>
  <si>
    <t>4mpaz2Rnd54</t>
  </si>
  <si>
    <t>Turning Dead Animals Into A Dream Job</t>
  </si>
  <si>
    <t>2016-05-31 12:00:00+00:00</t>
  </si>
  <si>
    <t>Watch the next video to learn more about LEGO Artist Nathan Sawaya: http://bit.ly/25fb7G4
Subscribe! https://www.youtube.com/c/seekerstories?sub_confirmation=1
Taxidermy isn't just for mounting hunting trophies on the wall. It can also help us learn about animals we may never see in the wild, and inspire us to preserve them. That's what Alicia Goode hopes to do every day at the Oakland Museum of California. Alicia's taxidermy training started early as a child, making shoebox dioramas for her friends and cleaning animal skulls from her dad's hunting trips. As a teenager, she volunteered at a natural history shop. Her lifelong love of art and nature eventually turned into a full-fledged career. Alicia works full time at OMCA making and restoring awe-inspiring dioramas featuring grizzly bears, mountain lions, Tule elk and other fauna. She also runs her own taxidermy business.
For more about Alicia Goode, check out: http://www.aliciagoode.com/
To see some of her work at the Oakland Museum of California, go to: http://museumca.org/
Join the Seeker community!
Twitter: https://twitter.com/SeekerNetwork
Facebook: https://www.facebook.com/pages/Seeker-Network/872690716088418?ref=hl
Instagram: http://instagram.com/seekernetwork
Tumblr: http://seekernetwork.tumblr.com 
App - iOS http://seekernetwork.com/ios
App - Android http://seekernetwork.com/android
Executive Producer: Laura Ling
Producer: Pam Torno
Cinematographer: Spencer Snider
Editor: Lee Mould</t>
  </si>
  <si>
    <t>['Nature', 'people', 'seeker stories', 'weird', 'career', 'seeker', 'discovery digital networks', 'ddn', 'journalism', 'museum', 'museums', 'natural history museum', 'taxidermy', 'taxidermist', 'natural history', 'art', 'artist', 'oakland museum of california', 'omca', 'alicia goode', 'grizzly bear', 'tule elk', 'mountain lion', 'hunting', 'cool jobs', 'cool job', 'dream job', 'american dream', 'museum jobs']</t>
  </si>
  <si>
    <t>mKCnNZzhaMQ</t>
  </si>
  <si>
    <t>How One Woman Reinvented School To Combat Poverty</t>
  </si>
  <si>
    <t>2016-05-26 12:00:02+00:00</t>
  </si>
  <si>
    <t>Watch the next episode about Kelly Acevedo here: http://bit.ly/1OYcGE7
Subscribe! https://www.youtube.com/c/seekerstories?sub_confirmation=1
Dr. Tiffany Anderson commutes four hours every day to work, each way. When she arrives, she takes over for crossing guard duty and welcomes each student on their way to school for the day. Itâ€™s just one of the ways she has taken a hands-on approach to turning around a flailing school district in a low-income neighborhood near Ferguson, Missouri. Dr. Anderson firmly believes in nurturing â€œthe whole childâ€ when they walk through the doors of her schools. This means needs like food, clothing, and healthcare must be addressed for disadvantaged students in order for them to have a level playing field and an ability to succeed. So, after balancing the budget and taking the school to an accredited level, Dr. Anderson installed a food pantry, laundry facilities, and a full clinic at the school. â€œWhen kids knew that we cared,â€ said Dr. Anderson, â€œThere was almost like this light bulb went off, this willingness to try.â€ 
Join the Seeker community!
Twitter: https://twitter.com/SeekerNetwork
Facebook: https://www.facebook.com/pages/Seeker-Network/872690716088418?ref=hl
Instagram: http://instagram.com/seekernetwork
Tumblr: http://seekernetwork.tumblr.com 
App â€” iOS http://seekernetwork.com/ios
App â€” Android http://seekernetwork.com/android
Executive Producer: Laura Ling
Producer: Paige Keipper (Hansen)
Cinematographers: Matthew Piniol, Spencer Snider
Editor: Lee Mould</t>
  </si>
  <si>
    <t>['jennings', 'poverty', 'superintendent', 'tiffany anderson', 'Ferguson', 'laura ling', 'seeker stories', 'seeker', 'discovery', 'schools', 'food bank', 'food pantry', 'St. Louis', 'Missouri']</t>
  </si>
  <si>
    <t>yclWi6QrERY</t>
  </si>
  <si>
    <t>UCchgIh8Tc4sTmBfnMQ5pDdg</t>
  </si>
  <si>
    <t>Cairo, Egypt: Colorful, Charming Caravanserai Market</t>
  </si>
  <si>
    <t>Cairo Egypt Colorful Charming Caravanserai Market</t>
  </si>
  <si>
    <t>2022-10-26 20:02:36+00:00</t>
  </si>
  <si>
    <t>Watch the full episode: https://youtu.be/crrUmrG3G_Y Old Cairo is a celebration of today's Egypt, with bazaars full of charismatic merchants, bustling back lanes, and appetizingly aromatic street food. #ricksteves #ricksteveseurope #cairo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</si>
  <si>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['Rick Steves', 'Rick Steves Europe', 'Europe travel guide', 'Europe travel tips', 'Europe travel advice', 'Rick Steves travel videos', 'Europe travel', 'travel', 'travel guide', 'travel advice']</t>
  </si>
  <si>
    <t>E6U-ADCbPjg</t>
  </si>
  <si>
    <t>Rick Steves Art of Europe: The Middle Ages (promo)</t>
  </si>
  <si>
    <t>Rick Steves Art of Europe The Middle Ages promo</t>
  </si>
  <si>
    <t>2022-10-14 16:51:47+00:00</t>
  </si>
  <si>
    <t>Get a peek into Rick's new six-hour series, Rick Steves Art of Europe, with this preview of "The Middle Ages." Premiering October 2022 on public television across the US. Rick Steves Art of Europe is an ambitious sweep through the entire span of European art history. Beginning in prehistoric Europe, Egypt, and ancient Greece, Rick weaves a compelling narrative through ancient Rome, medieval Europe, the Renaissance, the Baroque period and the Age of Revolution, and the modern age. Rick brings together the greatest masterpieces he's featured over the decades into a cohesive, entertaining, and inspiring story of Europe's art and architecture. More info at https://www.ricksteves.com/watch-read-listen/video/tv-show/art
Rick Steves, America's most respected authority on European travel, writes European travel guidebooks, and hosts travel shows on public television and public radio. Visit http://www.ricksteves.com for European travel information.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t>
  </si>
  <si>
    <t>5zbzWsPR4go</t>
  </si>
  <si>
    <t>Appenzell, Switzerland: Storybook Cowbell Country - Rick Stevesâ€™ Europe Travel Guide - Travel Bite</t>
  </si>
  <si>
    <t>Appenzell Switzerland Storybook Cowbell Country Rick Steves Europe Travel Guide Travel Bite</t>
  </si>
  <si>
    <t>2022-10-12 07:00:06+00:00</t>
  </si>
  <si>
    <t>Watch the full episode: https://youtu.be/Cd1Tc2UpnDY Amid the rolling green hills of Appenzell, in Switzerland's northeast corner, local traditions are maintained with a stubborn pride. #ricksteves #ricksteveseurope #appenzell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</si>
  <si>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r7yrcEZWfPU</t>
  </si>
  <si>
    <t>Rick Steves Art of Europe: Ancient Rome (promo)</t>
  </si>
  <si>
    <t>Rick Steves Art of Europe Ancient Rome promo</t>
  </si>
  <si>
    <t>2022-10-07 16:44:14+00:00</t>
  </si>
  <si>
    <t>Get a peek into Rick's new six-hour series, Rick Steves Art of Europe, with this preview of "Ancient Rome." Premiering October 2022 on public television across the US. Rick Steves Art of Europe is an ambitious sweep through the entire span of European art history. Beginning in prehistoric Europe, Egypt, and ancient Greece, Rick weaves a compelling narrative through ancient Rome, medieval Europe, the Renaissance, the Baroque period and the Age of Revolution, and the modern age. Rick brings together the greatest masterpieces he's featured over the decades into a cohesive, entertaining, and inspiring story of Europe's art and architecture.
Rick Steves, America's most respected authority on European travel, writes European travel guidebooks, and hosts travel shows on public television and public radio. Visit http://www.ricksteves.com for European travel information.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t>
  </si>
  <si>
    <t>WknsaZuHMLY</t>
  </si>
  <si>
    <t>Rick Steves Art of Europe: Stone Age to Ancient Greece (promo)</t>
  </si>
  <si>
    <t>Rick Steves Art of Europe Stone Age to Ancient Greece promo</t>
  </si>
  <si>
    <t>2022-09-29 22:43:18+00:00</t>
  </si>
  <si>
    <t>Get a peek into Rick's new six-hour series, Rick Steves Art of Europe, with this preview of "Stone Age to Ancient Greece." Premiering October 2022 on public television across the US. Rick Steves Art of Europe is an ambitious sweep through the entire span of European art history. Beginning in prehistoric Europe, Egypt, and ancient Greece, Rick weaves a compelling narrative through ancient Rome, medieval Europe, the Renaissance, the Baroque period and the Age of Revolution, and the modern age. Rick brings together the greatest masterpieces he's featured over the decades into a cohesive, entertaining, and inspiring story of Europe's art and architecture. 
Rick Steves, America's most respected authority on European travel, writes European travel guidebooks, and hosts travel shows on public television and public radio. Visit http://www.ricksteves.com for European travel information.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t>
  </si>
  <si>
    <t>EPQckwUEehk</t>
  </si>
  <si>
    <t>Boating in Scandinavia â€” Rick Steves' Europe Travel Guide</t>
  </si>
  <si>
    <t>Boating in Scandinavia Rick Steves Europe Travel Guide</t>
  </si>
  <si>
    <t>2022-09-29 17:29:35+00:00</t>
  </si>
  <si>
    <t>Rick boats his way through Copenhagen's canals, Norway's majestic fjords, and Stockholmâ€™s sprawling archipelago. More travel info at https://www.ricksteves.com/europe #ricksteves #ricksteveseurope #scandinavia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</si>
  <si>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['Rick Steves', 'Rick Steves Europe', 'Europe travel guide', 'Europe travel tips', 'Europe travel advice', 'Rick Steves travel videos', 'Europe travel', 'travel', 'travel guide', 'travel advice', 'sognjefjord', 'norwegian fjords']</t>
  </si>
  <si>
    <t>hvME1VrObu0</t>
  </si>
  <si>
    <t>Vatican City: Tiny Nation, Massive Art - Rick Stevesâ€™ Europe Travel Guide - Travel Bite</t>
  </si>
  <si>
    <t>Vatican City Tiny Nation Massive Art Rick Steves Europe Travel Guide Travel Bite</t>
  </si>
  <si>
    <t>2022-09-14 07:00:25+00:00</t>
  </si>
  <si>
    <t>Watch the full episode: https://youtu.be/ZQ4QufGWap4 The epicenter of Roman Catholicism is also the world's smallest countryâ€”yet boasts perhaps its grandest church and richest collection of Western art. More info about travel to Rome: http://www.ricksteves.com/europe/italy/rome #ricksteves #ricksteveseurope #vatican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</si>
  <si>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['Rick Steves', 'Rick Steves Europe', 'Europe travel guide', 'Europe travel tips', 'Europe travel advice', 'Rick Steves travel videos', 'Europe travel', 'travel', 'travel guide', 'travel advice', 'vatican city', 'vatican museums', 'sistine chapel', 'michelangelo', 'vatican', "st peter's basilica", 'piazza san pietro', 'pieta', 'school of mosaics', 'school of athens']</t>
  </si>
  <si>
    <t>MneaaWHLU6I</t>
  </si>
  <si>
    <t>Palaces of France â€” Rick Steves' Europe Travel Guide</t>
  </si>
  <si>
    <t>Palaces of France Rick Steves Europe Travel Guide</t>
  </si>
  <si>
    <t>2022-08-31 07:00:10+00:00</t>
  </si>
  <si>
    <t>France's most enchanting chÃ¢teaux â€” among them Vaux-le-Vicomte, Chenonceau, Chambord, and Fontainebleau â€” lie within easy reach of Paris. #rickstevesurope #chÃ¢teaux #chateaux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</si>
  <si>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['Rick Steves', 'Rick Steves Europe', 'Europe travel guide', 'Europe travel tips', 'Europe travel advice', 'Rick Steves travel videos', 'Europe travel', 'travel', 'travel guide', 'travel advice', 'Jacquemart-AndrÃ© Museum', 'Vaux-le-Vicomte', 'ChÃ¢teau de Chenonceau', 'ChÃ¢teau de Chambord', 'Fontainebleau', 'loire valley', 'french chateau']</t>
  </si>
  <si>
    <t>Phpc37uiyMw</t>
  </si>
  <si>
    <t>Innsbruck, Austria: Tirol's Habsburg Capital - Rick Steves' Travel Guide - Travel Bite</t>
  </si>
  <si>
    <t>Innsbruck Austria Tirols Habsburg Capital Rick Steves Travel Guide Travel Bite</t>
  </si>
  <si>
    <t>2022-08-18 22:23:01+00:00</t>
  </si>
  <si>
    <t>Watch the full episode: https://youtu.be/t8w1zpAUlNo Innsbruck, a rare city in the Alps and once a key outpost of the Habsburg Empire, retains its imperial grandeur â€” and offers an engaging folk museum. More travel info at https://www.ricksteves.com/europe/austria #ricksteves #ricksteveseurope #innsbruck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</si>
  <si>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5ESiy1RfBlM</t>
  </si>
  <si>
    <t>European Cheap Eats â€” Rick Steves Travel Guide</t>
  </si>
  <si>
    <t>European Cheap Eats Rick Steves Travel Guide</t>
  </si>
  <si>
    <t>2022-08-03 16:48:28+00:00</t>
  </si>
  <si>
    <t>Some of Europe's least-expensive foods are also its tastiest: pizza in Naples, Venetian cicchetti, barnacles in Portugal, Vienna's open-faced sandwiches, Turkish pide, and tapas in Spain. #ricksteves #ricksteveseurope #europefood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
00:00 Pizza in Naples
01:13 Cicchetti in Venice
03:01 Barnacles in NazarÃ©
04:30 Sandwiches in Vienna
05:08 Pide in Turkey
06:25 Tapas in Madrid</t>
  </si>
  <si>
    <t>b8BQbguFbGk</t>
  </si>
  <si>
    <t>Museums of London â€” Rick Steves' Europe Travel Guide</t>
  </si>
  <si>
    <t>Museums of London Rick Steves Europe Travel Guide</t>
  </si>
  <si>
    <t>2022-07-20 20:46:57+00:00</t>
  </si>
  <si>
    <t>London offers visitors some of the world's most fascinating museums, including the British Museum, Churchill War Rooms, Tate Modern, and British Library. More travel info to London: https://www.ricksteves.com/europe/england/london #ricksteves #ricksteveseurope #london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
00:00 British Museum
04:36 Churchill War Rooms
06:16 Victoria and Albert Museum
08:36 Tate Modern
09:25 British Library</t>
  </si>
  <si>
    <t>VUTZ9nE7_XQ</t>
  </si>
  <si>
    <t>Italy's Great Hill Towns</t>
  </si>
  <si>
    <t>Italys Great Hill Towns</t>
  </si>
  <si>
    <t>2022-07-08 21:39:49+00:00</t>
  </si>
  <si>
    <t>Rick Steves' Europe Travel Guide | In Italy, we'll drive through the Tuscan and Umbrian countryside connecting all the hill-town dots, see a ceiling fresco masterpiece NOT by Michelangelo, eat rustic bruschetta, walk a vineyard that goes all the way back to Etruscan times â€” and more, all while exploring a string of hill-capping medieval towns that somehow manage to keep their heads above the flood of the 21st century. Â© 2006 Rick Steves' Europe #ricksteves #ricksteveseurope #italy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</si>
  <si>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bJqLeuCIGWc</t>
  </si>
  <si>
    <t>Highlands, Scotland: Glencoe - Rick Stevesâ€™ Europe Travel Guide - Travel Bite</t>
  </si>
  <si>
    <t>Highlands Scotland Glencoe Rick Steves Europe Travel Guide Travel Bite</t>
  </si>
  <si>
    <t>2022-07-06 07:00:19+00:00</t>
  </si>
  <si>
    <t>Watch the full episode: https://youtu.be/DDiq5C34KL4 Glencoe's valley offers some of the Scottish Highlands' best scenery and hikes, and a good dose of history. #ricksteves #ricksteveseurope #scottishhighlands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</si>
  <si>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['Rick Steves', 'Rick Steves Europe', 'Europe travel guide', 'Europe travel tips', 'Europe travel advice', 'Rick Steves travel videos', 'Europe travel', 'travel', 'travel guide', 'travel advice', 'Weeping Glen', 'Rannoch Moor', 'glencoe massacre']</t>
  </si>
  <si>
    <t>Ra3h6yKLSq4</t>
  </si>
  <si>
    <t>Rick Steves Rome: Eternally Engaging</t>
  </si>
  <si>
    <t>Rick Steves Rome Eternally Engaging</t>
  </si>
  <si>
    <t>2022-06-29 18:52:30+00:00</t>
  </si>
  <si>
    <t>In this hour-long travel special, we explore the "Eternal City" of Rome, a grand and ancient metropolis rich with exquisite art, vibrant culture, and centuries of history. We trace the rise and fall of classical Rome, meander through the heart of Bernini's Baroque Rome, and make a pilgrimage to the Vatican. Then, we follow Rick as he uncovers the charms of hidden neighborhoods filled with character and energy, enjoys a Roman feast, and mixes and mingles with the locals during an early-evening stroll through the city's romantic nightspots. #ricksteves #ricksteveseurope #rome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</si>
  <si>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['Rick Steves', 'Rick Steves Europe', 'Europe travel guide', 'Europe travel tips', 'Europe travel advice', 'Rick Steves travel videos', 'Europe travel', 'travel guide', 'travel advice', 'roman forum', 'capitoline museums', 'colosseum', "trajan's column", 'palatine hill', 'pantheon', 'appian way', 'catacombs', 'aqueduct park', 'spanish steps', "campo de' fiori", 'borghese gallery', "st. peter's basilica", 'vatican', 'victor emmanuel monument', 'piazza del popolo', 'trevi fountain', 'church of santa cecilia']</t>
  </si>
  <si>
    <t>F22AvrRqMLk</t>
  </si>
  <si>
    <t>Churches of Italy â€” Rick Steves' Europe Travel Guide</t>
  </si>
  <si>
    <t>Churches of Italy Rick Steves Europe Travel Guide</t>
  </si>
  <si>
    <t>2022-06-22 16:21:00+00:00</t>
  </si>
  <si>
    <t>Italy is home to iconic churches in Monreale and Siena, St. Mark's Basilica in Venice, and the grandest church on earth â€” St. Peter's Basilica in Rome. #ricksteves #ricksteveseurope #italy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
00:00 Monreale Cathedral
01:46 Siena Cathedral
05:37 St. Mark's Basilica
07:38 St. Peter's Basilica</t>
  </si>
  <si>
    <t>qbuI_AdQxwg</t>
  </si>
  <si>
    <t>Rome, Italy: Enjoying the Passeggiata - Rick Steves Travel Guide - Travel Bite</t>
  </si>
  <si>
    <t>Rome Italy Enjoying the Passeggiata Rick Steves Travel Guide Travel Bite</t>
  </si>
  <si>
    <t>2022-06-10 19:44:07+00:00</t>
  </si>
  <si>
    <t>Watch the full episode: https://youtu.be/ZQ4QufGWap4 Rick meets one of his tour guides, Francesca, for Rome's ritual evening stroll â€” the "passeggiata" â€” on a walk that laces together its top after-dark hotspots. After the sun sets, the city cools down and the illuminated streets, squares, and monuments take on another personality. This is people-watching at its best. Grab a gelato and join in! #ricksteves #ricksteveseurope #rome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</si>
  <si>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['Rick Steves', 'Rick Steves Europe', 'Europe travel guide', 'Europe travel tips', 'Europe travel advice', 'Rick Steves travel videos', 'Europe travel', 'travel', 'travel guide', 'travel advice', 'piazza del popolo', 'via del corso', 'spanish steps', 'trevi fountain', 'campo de fiori', 'piazza navona']</t>
  </si>
  <si>
    <t>XC6qliUIVVw</t>
  </si>
  <si>
    <t>Chamonix, France: Tour du Mont Blanc - Rick Stevesâ€™ Europe Travel Guide - Travel Bite</t>
  </si>
  <si>
    <t>Chamonix France Tour du Mont Blanc Rick Steves Europe Travel Guide Travel Bite</t>
  </si>
  <si>
    <t>2022-06-08 15:46:52+00:00</t>
  </si>
  <si>
    <t>Watch the full episode: https://youtu.be/7HXrk76Zfzo The Tour du Mont Blanc circumnavigates Europe's highest peak. The accommodating trail is flexible â€” enjoyed by hikers with a wide range of abilities. #ricksteves #ricksteveseurope #chamonix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</si>
  <si>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_v_5nOC33LM</t>
  </si>
  <si>
    <t>Rick Stevesâ€™ Tour du Rue Cler</t>
  </si>
  <si>
    <t>Rick Steves Tour du Rue Cler</t>
  </si>
  <si>
    <t>2022-05-27 18:05:39+00:00</t>
  </si>
  <si>
    <t>Join Rick as he takes a stroll down the Rue Cler, his favorite traffic-free market street in one of his favorite Parisian neighborhoods. Itâ€™s where locals come to shop in the specialty stores, meet friends at the corner bistro for the plait du jour and a glass of wine, and catch up on whatâ€™s happening in their neighborhood.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</si>
  <si>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h6FFpXISodA</t>
  </si>
  <si>
    <t>Palaces of Spain â€” Rick Steves' Europe Travel Guide</t>
  </si>
  <si>
    <t>Palaces of Spain Rick Steves Europe Travel Guide</t>
  </si>
  <si>
    <t>2022-05-25 07:00:11+00:00</t>
  </si>
  <si>
    <t>Rick tours the grand palaces of Spain including AlcÃ¡zar, The Alhambra, El Escorial, and Madrid's Royal Palace. #ricksteves #ricksteveseurope #spain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</si>
  <si>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vnthhqLYEik</t>
  </si>
  <si>
    <t>European Open-Air Museums â€” Rick Steves' Europe Travel Guide</t>
  </si>
  <si>
    <t>European OpenAir Museums Rick Steves Europe Travel Guide</t>
  </si>
  <si>
    <t>2022-05-11 16:02:39+00:00</t>
  </si>
  <si>
    <t>Rick visits some of Europe's great open-air folk museums in Norway, Sweden, and Denmark, plus England's Blists Hill Victorian Town. #ricksteves #ricksteveseurope #openairmuseum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</si>
  <si>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lkYDL_frEXw</t>
  </si>
  <si>
    <t>Ancient Ruins of Greece â€” Rick Steves' Europe Travel Guide</t>
  </si>
  <si>
    <t>Ancient Ruins of Greece Rick Steves Europe Travel Guide</t>
  </si>
  <si>
    <t>2022-04-27 17:01:52+00:00</t>
  </si>
  <si>
    <t>In Greece, Rick visits Delos, Epidavros, the Sanctuary of Olympia, and Athens' Acropolis and Ancient Agora. #ricksteves #ricksteveseurope #greekruins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</si>
  <si>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sA8vKsCsGHg</t>
  </si>
  <si>
    <t>Castles of Germany and Austria â€” Rick Steves' Europe Travel Guide</t>
  </si>
  <si>
    <t>Castles of Germany and Austria Rick Steves Europe Travel Guide</t>
  </si>
  <si>
    <t>2022-04-13 07:00:28+00:00</t>
  </si>
  <si>
    <t>Rick explores Rheinfels Castle, Burg Eltz, Hohensalzburg Fortress, "Mad" King Ludwig II's Hohenshwangau and Neuschwanstein Castles, and the ruins of Ehrenburg and Schlosskopf Castles. #ricksteves #ricksteveseurope #castles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</si>
  <si>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ZQ4QufGWap4</t>
  </si>
  <si>
    <t>Rome: Baroque Brilliance</t>
  </si>
  <si>
    <t>Rome Baroque Brilliance</t>
  </si>
  <si>
    <t>2022-03-30 21:37:38+00:00</t>
  </si>
  <si>
    <t>This second of three shows on Rome reveals a city busy with life and bursting with Baroque. We'll ramble through the venerable heart of Rome, admire breathtaking Bernini statues, ponder sunbeams inside St. Peter's Basilica at the Vatican, and mix and mingle with the Romans during an early-evening stroll. Following an exquisite Roman dinner, we'll join locals after dark, lacing together the Eternal City's most romantic nightspots. #ricksteves #ricksteveseurope #rome</t>
  </si>
  <si>
    <t>o6uNmctlaAc</t>
  </si>
  <si>
    <t>European Street Food â€” Rick Steves' Europe Travel Guide</t>
  </si>
  <si>
    <t>European Street Food Rick Steves Europe Travel Guide</t>
  </si>
  <si>
    <t>2022-03-30 07:00:11+00:00</t>
  </si>
  <si>
    <t>Rick tastes a variety of Europe's street food, including a gyro in Athens, pickled herring in Haarlem, a salted lemon drink in Sicily, and fresh frites in Bruges. #ricksteves #ricksteveseurope #streetfood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</si>
  <si>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['Rick Steves', 'Rick Steves Europe', 'Europe travel guide', 'Europe travel tips', 'Europe travel advice', 'Rick Steves travel videos', 'Europe travel', 'travel', 'travel guide', 'travel advice', 'european cuisine', 'europe street food', 'europe food', 'frites', 'french fries', 'herring', 'gyro']</t>
  </si>
  <si>
    <t>l71AX8p0UU8</t>
  </si>
  <si>
    <t>Churches of England â€” Rick Steves' Europe Travel Guide</t>
  </si>
  <si>
    <t>Churches of England Rick Steves Europe Travel Guide</t>
  </si>
  <si>
    <t>2022-03-16 07:00:21+00:00</t>
  </si>
  <si>
    <t>Rick visits England's churches and cathedrals, from the folksy Church of St. Michael in the Cotswolds to London's royal Westminster Abbey. Visit http://www.ricksteves.com for more information about this destination and other destinations in Europe. #ricksteves #ricksteveseurope #england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</si>
  <si>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3aU9j1TQWyg</t>
  </si>
  <si>
    <t>Museums of Paris â€” Rick Steves' Europe Travel Guide</t>
  </si>
  <si>
    <t>Museums of Paris Rick Steves Europe Travel Guide</t>
  </si>
  <si>
    <t>2022-03-02 08:00:01+00:00</t>
  </si>
  <si>
    <t>Rick tours the medieval Cluny Museum, covers the classics at the Louvre and Orsay, and ponders Impressionism at the Rodin Museum and Orangerie. #ricksteves #ricksteveseurope #paris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
00:00 Cluny Museum
03:24 Louvre Museum
09:10 Orsay Museum
12:51 The Rodin Museum
15:18 The Orangerie Museum</t>
  </si>
  <si>
    <t>xFzLR8fF-7A</t>
  </si>
  <si>
    <t>European Markets â€” Rick Steves' Europe Travel Guide</t>
  </si>
  <si>
    <t>European Markets Rick Steves Europe Travel Guide</t>
  </si>
  <si>
    <t>2022-02-16 08:00:17+00:00</t>
  </si>
  <si>
    <t>Rick tastes paprika and pickles in Budapest, eats like a local in Frankfurt, chats with the salesmen at Sicily's noisy BallarÃ² Market, and shops with a friend along the Rue Cler in Paris. Visit http://www.ricksteves.com for more information about this destination and other destinations in Europe. #ricksteves #ricksteveseurope #foodmarket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</si>
  <si>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['Rick Steves', 'Rick Steves Europe', 'Europe travel guide', 'Europe travel tips', 'Europe travel advice', 'Rick Steves travel videos', 'Europe travel', 'travel', 'travel guide', 'travel advice', 'compilation', 'markets']</t>
  </si>
  <si>
    <t>lTESJKYKA3Y</t>
  </si>
  <si>
    <t>Santorini, Greece: Idyllic Oia - Rick Stevesâ€™ Europe Travel Guide - Travel Bite</t>
  </si>
  <si>
    <t>Santorini Greece Idyllic Oia Rick Steves Europe Travel Guide Travel Bite</t>
  </si>
  <si>
    <t>2022-02-03 20:02:09+00:00</t>
  </si>
  <si>
    <t>Watch the full episode: https://youtu.be/HZOuDhwzsq0 The village of Oia is the quintessence of Greek Island charm: an idyllic ensemble of whitewashed houses and blue domes, all with striking viewpoints. #ricksteves #ricksteveseurope #santorini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</si>
  <si>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l_rR8s7GSeI</t>
  </si>
  <si>
    <t>Dolomites, Italy: Brenner Pass and Reifenstein Castle - Rick Stevesâ€™ Europe Travel Guide</t>
  </si>
  <si>
    <t>Dolomites Italy Brenner Pass and Reifenstein Castle Rick Steves Europe Travel Guide</t>
  </si>
  <si>
    <t>2022-01-19 18:19:37+00:00</t>
  </si>
  <si>
    <t>Watch the full episode: https://youtu.be/t8w1zpAUlNo The Brenner Pass zips drivers across the Alps in about 30 minutes to Reifenstein Castle, which offers one of Europe's most intimate looks at life in a medieval fortress. More info about travel to Italy: https://www.ricksteves.com/europe/italy #ricksteves #ricksteveseurope #dolomites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</si>
  <si>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['Rick Steves', 'Rick Steves Europe', 'Europe travel guide', 'Europe travel tips', 'Europe travel advice', 'Rick Steves travel videos', 'Europe travel', 'travel', 'travel guide', 'travel advice', 'Via Claudia', 'EuropabrÃ¼cke', 'Franzensfeste']</t>
  </si>
  <si>
    <t>OWpQ9Pa-4QU</t>
  </si>
  <si>
    <t>Glasgow, Scotland: Buchanan Street - Rick Stevesâ€™ Europe Travel Guide - Travel Bite</t>
  </si>
  <si>
    <t>Glasgow Scotland Buchanan Street Rick Steves Europe Travel Guide Travel Bite</t>
  </si>
  <si>
    <t>2022-01-05 18:54:30+00:00</t>
  </si>
  <si>
    <t>Watch the full episode: https://youtu.be/8PtXOw7mnjQ Glasgow's busy Buchanan Street is the middle of a Z-shaped pedestrian boulevard nicknamed the "Golden Zed." With the top shops in town and a variety of street musicians, Buchanan Street has a lively vibe. #ricksteves #ricksteveseurope #glasgow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</si>
  <si>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['Rick Steves', 'Rick Steves Europe', 'Europe travel guide', 'Europe travel tips', 'Europe travel advice', 'Rick Steves travel videos', 'Europe travel', 'travel', 'travel guide', 'travel advice', 'Argyll Arcade', 'Style Mile', 'Princes Square', 'Art Nouveau']</t>
  </si>
  <si>
    <t>QLh1tnvDCdw</t>
  </si>
  <si>
    <t>Rick Steves Best of the Alps</t>
  </si>
  <si>
    <t>2022-01-03 18:21:30+00:00</t>
  </si>
  <si>
    <t>In his new one-hour special, join Rick Steves on an alpine adventure, with scenic train rides, breathtaking lifts, majestic glaciers, and unforgettable hikes. We conquer the Dolomites in Italy and the Zugspitze in Austria. In Switzerland, we savor the beauty of the Matterhorn, the Jungfrau, and Appenzell. And in France, starting off from Chamonix, we ride the lift up to the Aiguille du Midi and hike the iconic Tour du Mont Blanc. #ricksteves #ricksteveseurope #alps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</si>
  <si>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YeH2rkEDYY8</t>
  </si>
  <si>
    <t>Lauterbrunnen Valley, Switzerland: Alpine Beauty - Rick Stevesâ€™ Europe Travel Guide - Travel Bite</t>
  </si>
  <si>
    <t>Lauterbrunnen Valley Switzerland Alpine Beauty Rick Steves Europe Travel Guide Travel Bite</t>
  </si>
  <si>
    <t>2021-12-22 17:27:39+00:00</t>
  </si>
  <si>
    <t>Watch the full episode: https://youtu.be/Cd1Tc2UpnDY Switzerland's Lauterbrunnen Valley is a textbook example of a glacier-shaped valley. Towering high above are the icy Jungfrau, MÃ¶nch, and Eiger peaks. At the base of the peaks, Kleine Scheidegg has hearty food for hikers and rustic 19th-century hotels. #ricksteves #ricksteveseurope #lauterbrunnen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</si>
  <si>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['Rick Steves', 'Rick Steves Europe', 'Europe travel guide', 'Europe travel tips', 'Europe travel advice', 'Rick Steves travel videos', 'Europe travel', 'travel', 'travel guide', 'travel advice', 'bernese oberland', 'swiss alps', 'Jungfraujoch', 'Staubbach Falls']</t>
  </si>
  <si>
    <t>ZUJrUwCNb3E</t>
  </si>
  <si>
    <t>Lisbon, Portugal: Bairro Alto's Fado Bars - Rick Stevesâ€™ Europe Travel Guide - Travel Bite</t>
  </si>
  <si>
    <t>Lisbon Portugal Bairro Altos Fado Bars Rick Steves Europe Travel Guide Travel Bite</t>
  </si>
  <si>
    <t>2021-12-08 17:58:38+00:00</t>
  </si>
  <si>
    <t>Watch the full episode: https://youtu.be/Qe5T3Jxhem0 Fado is the folk music of Lisbon's rustic neighborhoods. Since the mid-1800s, it's been the Portuguese blues â€” mournfully beautiful and haunting ballads about lost sailors, broken hearts, and bittersweet romance. #ricksteves #ricksteveseurope #fado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</si>
  <si>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['Rick Steves', 'Rick Steves Europe', 'Europe travel guide', 'Europe travel tips', 'Europe travel advice', 'Rick Steves travel videos', 'Europe travel', 'travel', 'travel guide', 'travel advice', 'saudade', 'portuguese blues', 'folk music']</t>
  </si>
  <si>
    <t>pCuoTRXlGEY</t>
  </si>
  <si>
    <t>Chamonix, France: Mer de Glace Glacier - Rick Stevesâ€™ Europe Travel Guide - Travel Bite</t>
  </si>
  <si>
    <t>Chamonix France Mer de Glace Glacier Rick Steves Europe Travel Guide Travel Bite</t>
  </si>
  <si>
    <t>2021-11-24 18:53:54+00:00</t>
  </si>
  <si>
    <t>Watch the full episode: https://youtu.be/7HXrk76Zfzo One of the worldâ€™s oldest mountain resorts, Chamonix has long made it easy for romantics to enjoy its alpine wondersâ€”starting with a cogwheel train to the Mer de Glace glacier. Nowadays, visitors can stroll inside the â€œsea of iceâ€ while noting poignant markers indicating how dramatically itâ€™s shrinking. More info about travel to France: https://www.ricksteves.com/europe/france #ricksteves #ricksteveseurope #chamonix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</si>
  <si>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['Rick Steves', 'Rick Steves Europe', 'Europe travel guide', 'Europe travel tips', 'Europe travel advice', 'Rick Steves travel videos', 'Europe travel', 'travel', 'travel guide', 'travel advice', 'Montenvers', 'climate change']</t>
  </si>
  <si>
    <t>MsWtDcQDcps</t>
  </si>
  <si>
    <t>Cairo, Egypt: Chaotic Capital - Rick Stevesâ€™ Europe Travel Guide - Travel Bite</t>
  </si>
  <si>
    <t>Cairo Egypt Chaotic Capital Rick Steves Europe Travel Guide Travel Bite</t>
  </si>
  <si>
    <t>2021-11-10 08:00:07+00:00</t>
  </si>
  <si>
    <t>Watch the full episode: https://youtu.be/crrUmrG3G_Y Teeming Cairo, straddling the Nile, is the capital of Egypt and one of the leading cities of the Muslim world. With 20 million people, greater Cairo pulses with energy. #ricksteves #ricksteveseurope #egypt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</si>
  <si>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3mBurCNNqrQ</t>
  </si>
  <si>
    <t>Mykonos, Greece: Perfect Island Town - Rick Stevesâ€™ Europe Travel Guide - Travel Bite</t>
  </si>
  <si>
    <t>Mykonos Greece Perfect Island Town Rick Steves Europe Travel Guide Travel Bite</t>
  </si>
  <si>
    <t>2021-10-27 16:20:11+00:00</t>
  </si>
  <si>
    <t>Watch the full episode: https://youtu.be/HZOuDhwzsq0 Mykonos is the epitome of a Greek island town: a seafront village crouched behind a sandy harbor, thickly layered with blinding white stucco, bright blue trim, and colorful bougainvillea. More info about travel to the Greek Islands: https://www.ricksteves.com/europe/greece/greek-islands #ricksteves #ricksteveseurope #mykonos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</si>
  <si>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j3MQn7ASras</t>
  </si>
  <si>
    <t>Why We Travel: To Connect with Our World - Rick Stevesâ€™ Europe Travel Guide - Travel Bite</t>
  </si>
  <si>
    <t>Why We Travel To Connect with Our World Rick Steves Europe Travel Guide Travel Bite</t>
  </si>
  <si>
    <t>2021-10-13 15:00:19+00:00</t>
  </si>
  <si>
    <t>Part 5 of 5, this clip celebrates how, by traveling thoughtfully, we can connect with different cultures and end up building bridges rather than walls. #ricksteves #ricksteveseurope #whywetravel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</si>
  <si>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5BgAmOb4LYo</t>
  </si>
  <si>
    <t>Hall in Tirol, Austria: A Tirolean Evening - Rick Stevesâ€™ Europe Travel Guide - Travel Bite</t>
  </si>
  <si>
    <t>Hall in Tirol Austria A Tirolean Evening Rick Steves Europe Travel Guide Travel Bite</t>
  </si>
  <si>
    <t>2021-09-29 15:00:02+00:00</t>
  </si>
  <si>
    <t>Watch the full episode: https://youtu.be/t8w1zpAUlNo When traveling, it's easier than you think to find authentic cultural experiences. Join Rick at a family-run hotel in the Austrian town of Hall in Tirol for an evening of traditional Tirolean culture, from tasty spaetzle to rousing folk music and dancing. More info about travel to Austria: https://www.ricksteves.com/europe/austria #ricksteves #ricksteveseurope #tirol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</si>
  <si>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sw4vwRuDP0A</t>
  </si>
  <si>
    <t>Glasgow, Scotland: Popping in on a Traditional Session - Rick Stevesâ€™ Europe Travel Guide</t>
  </si>
  <si>
    <t>Glasgow Scotland Popping in on a Traditional Session Rick Steves Europe Travel Guide</t>
  </si>
  <si>
    <t>2021-09-15 15:00:28+00:00</t>
  </si>
  <si>
    <t>Watch the full episode: https://youtu.be/8PtXOw7mnjQ In Glasgow's trendy West End, step into a pub for a traditional session â€” not a formal concert, but a casual gathering of musical friends. For the price of a beer, you'll get an evening of live music and good conversation. More info about travel to Scotland: https://www.ricksteves.com/europe/scotland #ricksteves #ricksteveseurope #glasgow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</si>
  <si>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thmHjNvi2MM</t>
  </si>
  <si>
    <t>Sintra, Portugal: The Pena Palace - Rick Stevesâ€™ Europe Travel Guide - Travel Bite</t>
  </si>
  <si>
    <t>Sintra Portugal The Pena Palace Rick Steves Europe Travel Guide Travel Bite</t>
  </si>
  <si>
    <t>2021-09-01 15:00:35+00:00</t>
  </si>
  <si>
    <t>Watch the full episode: https://youtu.be/Qe5T3Jxhem0 The colorful Pena Palace, located in the town of Sintra, is the Versailles of Portugal. In the mid-19th century, the flamboyant Prince Ferdinand built this fantasy, mixing Gothic towers, Renaissance domes, Moorish minarets, and Disney playfulness. More info about travel to Portugal: https://www.ricksteves.com/europe/portugal #ricksteves #ricksteveseurope #portugal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</si>
  <si>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['Rick Steves', 'Rick Steves Europe', 'Europe travel guide', 'Europe travel tips', 'Europe travel advice', 'Rick Steves travel videos', 'Europe travel', 'travel', 'travel guide', 'travel advice', 'lisbon castle', 'portugal castle']</t>
  </si>
  <si>
    <t>fJC_Bcb-T_M</t>
  </si>
  <si>
    <t>Berner Oberland, Switzerland: The Jungfraujoch Station - Rick Stevesâ€™ Europe Travel Guide</t>
  </si>
  <si>
    <t>Berner Oberland Switzerland The Jungfraujoch Station Rick Steves Europe Travel Guide</t>
  </si>
  <si>
    <t>2021-08-18 15:00:16+00:00</t>
  </si>
  <si>
    <t>Watch the full episode: https://youtu.be/Cd1Tc2UpnDY In Switzerland's Berner Oberland region, a train takes visitors through mountain tunnels up to the highest railway station in Europe: the Jungfraujoch. At more than 11,000 feet, spectacular views of the Aletsch Glacier and majestic alpine peaks await, along with hiking paths, ice tunnels, and shops and restaurants. More info about travel to Switzerland: https://www.ricksteves.com/europe/switzerland #ricksteves #ricksteveseurope #swissalps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</si>
  <si>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1YrZ7XmK1B4</t>
  </si>
  <si>
    <t>Why We Travel: Like Pilgrims, to Learn and Grow - Rick Stevesâ€™ Europe Travel Guide - Travel Bite</t>
  </si>
  <si>
    <t>Why We Travel Like Pilgrims to Learn and Grow Rick Steves Europe Travel Guide Travel Bite</t>
  </si>
  <si>
    <t>2021-08-04 15:00:01+00:00</t>
  </si>
  <si>
    <t>Part 4 of 5, this clip celebrates how on the road, like pilgrims, we can seek meaning, and how leaving home, we can learn more about ourselves. Watch the full episode at https://youtu.be/W9bprJ6V_4c #ricksteves #ricksteveseurope #whywetravel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</si>
  <si>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9BZk6eVMa00</t>
  </si>
  <si>
    <t>Dolomites, Italy: Tirolean Culture and Alpine Adventures - Rick Stevesâ€™ Europe Travel Guide</t>
  </si>
  <si>
    <t>Dolomites Italy Tirolean Culture and Alpine Adventures Rick Steves Europe Travel Guide</t>
  </si>
  <si>
    <t>2021-07-21 15:00:13+00:00</t>
  </si>
  <si>
    <t>Watch the full episode: https://youtu.be/t8w1zpAUlNo The Dolomites, Italy's dramatic rocky rooftop, offer some of the best mountain thrills in Europe. Here, the region's Austrian history survives in a warm, blue-aproned, felt-hat-with-feathers way. The South Tirolean village of Kastelruth (a.k.a. Castelrotto), is a good home base for your exploration of the Seiser Alm (a.k.a. Alpe di Siusi), Europe's largest alpine meadow. More info about travel to Italy: https://www.ricksteves.com/europe/italy #ricksteves #ricksteveseurope #dolomites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</si>
  <si>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['Rick Steves', 'Rick Steves Europe', 'Europe travel guide', 'Europe travel tips', 'Europe travel advice', 'Rick Steves travel videos', 'Europe travel', 'travel', 'travel guide', 'travel advice', 'tirol', 'tyrol', 'tirolean', 'alps', 'italian alps']</t>
  </si>
  <si>
    <t>UKn6hNglgFI</t>
  </si>
  <si>
    <t>Egypt: Cruising the Nile - Rick Stevesâ€™ Europe Travel Guide - Travel Bite</t>
  </si>
  <si>
    <t>Egypt Cruising the Nile Rick Steves Europe Travel Guide Travel Bite</t>
  </si>
  <si>
    <t>2021-07-07 15:00:11+00:00</t>
  </si>
  <si>
    <t>Watch the full episode: https://youtu.be/9E0tESCskO4 Taking a multi-day Nile cruise gives you a firsthand look at some of the famous river's most scenic stretches, with timeless slices of natural beauty and seemingly ancient scenes interrupted only by other boats. Travelers have few options other than to sit back, relax, and live at the pace of the Nile. #ricksteves #ricksteveseurope #egypt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</si>
  <si>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['Rick Steves', 'Rick Steves Europe', 'Europe travel guide', 'Europe travel tips', 'Europe travel advice', 'Rick Steves travel videos', 'Europe travel', 'travel', 'travel guide', 'travel advice', 'egypt', 'egyptian', 'cruising', 'river cruise', 'nile river']</t>
  </si>
  <si>
    <t>vFtOfCjInHc</t>
  </si>
  <si>
    <t>Speyside, Scotland: The Heart of Whisky Country - Rick Stevesâ€™ Europe Travel Guide - Travel Bite</t>
  </si>
  <si>
    <t>Speyside Scotland The Heart of Whisky Country Rick Steves Europe Travel Guide Travel Bite</t>
  </si>
  <si>
    <t>2021-06-23 15:00:24+00:00</t>
  </si>
  <si>
    <t>Watch the full episode: https://youtu.be/8PtXOw7mnjQ Of the hundred or so whisky distilleries in Scotland, about half lie near the valley of the River Spey â€” making the area practically a pilgrimage for Scotch whisky aficionados. Step inside a distillery for an up-close look at the whisky making process. More info about travel to Scotland: https://www.ricksteves.com/europe/scotland #ricksteves #ricksteveseurope #whisky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</si>
  <si>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q-LtofpGSEs</t>
  </si>
  <si>
    <t>Mykonos, Greece: World-Famous Beaches - Rick Stevesâ€™ Europe Travel Guide - Travel Bite</t>
  </si>
  <si>
    <t>Mykonos Greece WorldFamous Beaches Rick Steves Europe Travel Guide Travel Bite</t>
  </si>
  <si>
    <t>2021-06-09 15:00:33+00:00</t>
  </si>
  <si>
    <t>Watch the full episode: https://youtu.be/HZOuDhwzsq0  The Greek island of Mykonos is known around the world for its picturesque beaches. There are a range of beaches you can visit, from trendy Paradise Beach â€” with its bars, rentable lounge chairs, and party atmosphere â€” to the more remote and tranquil Agios Sostis. More info about travel to Greece: https://www.ricksteves.com/europe/greece #ricksteves #ricksteveseurope #greece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</si>
  <si>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QgaGuNenKJc</t>
  </si>
  <si>
    <t>"Rick Steves' Europe" Season 11 Outtakes: The Bloopers</t>
  </si>
  <si>
    <t>Rick Steves Europe Season 11 Outtakes The Bloopers</t>
  </si>
  <si>
    <t>2021-05-27 22:58:12+00:00</t>
  </si>
  <si>
    <t>Enjoy five minutes of goofy, giddy travel moments from our Season 11 blooper reel (a Rick Stevesâ€™ Europe TV tradition). I hope these flubs brighten your day as my TV crew and I ferry you from the Alps to Egypt and beyond. 
In this clip, I get tongue-tied in Cairo, bark like a bear in Castelrotto, mimic a cockâ€™s crow and get upstaged by a galloping donkey in Ethiopia. Watch me yodel up a storm in Switzerland, hone my dance moves on the Nile, and battle errant cowlicks from Ethiopia to Rome.  
Screwing up repeatedly with the camera rolling, Iâ€™ve learned that if we're not making bloopers, we're not having fun. And if we're not having fun, we're not making good TV. 
Rick Steves' Europe Season 11 features the Austrian, Italian, Swiss, and French Alps, two episodes on Egypt, and one on Ethiopia. In addition, we've produced a special retrospective episode called "Why We Travel." Watch the full season at https://www.ricksteves.com/tv-programmers/season/eleven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</si>
  <si>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cmQFp541FIM</t>
  </si>
  <si>
    <t>Why We Travel: To Appreciate Art and Culture - Rick Stevesâ€™ Europe Travel Guide - Travel Bite</t>
  </si>
  <si>
    <t>Why We Travel To Appreciate Art and Culture Rick Steves Europe Travel Guide Travel Bite</t>
  </si>
  <si>
    <t>2021-05-26 15:00:15+00:00</t>
  </si>
  <si>
    <t>Part 3 of 5, this clip celebrates how travel can be our teacher and the road our school as we better appreciate art and culture. #ricksteves #ricksteveseurope #whywetravel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</si>
  <si>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x4JkC3QOMSc</t>
  </si>
  <si>
    <t>Chamonix, France: Thin-Air Thrills at the Aiguille du Midi - Rick Stevesâ€™ Europe Travel Guide</t>
  </si>
  <si>
    <t>Chamonix France ThinAir Thrills at the Aiguille du Midi Rick Steves Europe Travel Guide</t>
  </si>
  <si>
    <t>2021-05-12 15:00:25+00:00</t>
  </si>
  <si>
    <t>Watch the full episode: https://youtu.be/7HXrk76Zfzo Looming nearly two miles above the town of Chamonix is the Aiguille du Midi, a needle-like pinnacle in the Mont Blanc massif in the French Alps. At 12,600 feet, it's also the highest mountain served by cable car. Take the ride up from Chamonix to immerse yourself in snow-capped peaks, a sea of glaciers, and unforgettable views of France and Italy. More info about travel to France: https://www.ricksteves.com/europe/france #ricksteves #ricksteveseurope #chamonix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</si>
  <si>
    <t>tlGTTA0st4M</t>
  </si>
  <si>
    <t>Berner Oberland, Switzerland: Exploring the Swiss Alps on Foot - Rick Stevesâ€™ Europe Travel Guide</t>
  </si>
  <si>
    <t>Berner Oberland Switzerland Exploring the Swiss Alps on Foot Rick Steves Europe Travel Guide</t>
  </si>
  <si>
    <t>2021-04-28 15:00:34+00:00</t>
  </si>
  <si>
    <t>Watch the full episode: https://youtu.be/Cd1Tc2UpnDY In the famous Berner Oberland, cable cars and funiculars take visitors high into the Alps, making for easy and jaw-droppingly beautiful hikes back down. Along the way, cliff-clinging villages like MÃ¼rren and Gimmelwald offer hikers the chance to rest their feet, experience traditional Swiss alpine culture, and toast their adventure with a refreshing beer before heading back down. More info about travel to Switzerland: https://www.ricksteves.com/europe/switzerland #ricksteves #berneseoberland #berneroberland
Visit http://www.ricksteves.com for more information about this destination and other destinations in Europe.
Check out more Rick Stevesâ€™ Europe travel resources:
 â€œRick Stevesâ€™ Europeâ€ public television series: https://www.ricksteves.com/watch-read-listen/video/tv-show
 â€œTravel with Rick Stevesâ€ public radio program: https://www.ricksteves.com/watch-read-listen/audio/radio
 European Tours: https://www.ricksteves.com/tours
 Guidebooks: https://store.ricksteves.com/shop/guidebooks
 Travel Gear: https://store.ricksteves.com/shop/
 Trip Consulting: https://www.ricksteves.com/travel-help/plan-your-trip-with-our-expert-consultants
 Travel Classes: https://www.ricksteves.com/watch-read-listen/video/travel-talks
 Rick Steves Audio Europe App: https://www.ricksteves.com/watch-read-listen/audio/audio-europe
Rick Steves, America's most respected authority on European travel, writes European travel guidebooks, and hosts travel shows on public television and public radio.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</si>
</sst>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0" fontId="0" fillId="0" borderId="0" xfId="0" applyNumberFormat="1"/>
    <xf numFmtId="0" fontId="0" fillId="0" borderId="0" xfId="0" applyAlignment="1">
      <alignment wrapText="1"/>
    </xf>
    <xf numFmtId="46" fontId="0" fillId="0" borderId="0" xfId="0" applyNumberFormat="1"/>
    <xf numFmtId="21" fontId="0" fillId="0" borderId="0" xfId="0" applyNumberFormat="1"/>
    <xf numFmtId="1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21"/>
  <sheetViews>
    <sheetView tabSelected="1" workbookViewId="0">
      <selection activeCell="J10" sqref="J10"/>
    </sheetView>
  </sheetViews>
  <sheetFormatPr defaultRowHeight="14.5" x14ac:dyDescent="0.35"/>
  <cols>
    <col min="1" max="1" width="16.81640625" bestFit="1" customWidth="1"/>
    <col min="2" max="2" width="28.81640625" bestFit="1" customWidth="1"/>
    <col min="3" max="3" width="39.36328125" customWidth="1"/>
    <col min="4" max="4" width="21" customWidth="1"/>
    <col min="5" max="5" width="23.453125" bestFit="1" customWidth="1"/>
    <col min="6" max="6" width="11" bestFit="1" customWidth="1"/>
    <col min="7" max="7" width="17" bestFit="1" customWidth="1"/>
    <col min="10" max="10" width="21.6328125"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13</v>
      </c>
      <c r="C2" t="s">
        <v>14</v>
      </c>
      <c r="D2" t="s">
        <v>15</v>
      </c>
      <c r="E2" t="s">
        <v>16</v>
      </c>
      <c r="F2">
        <v>3425275</v>
      </c>
      <c r="G2" t="b">
        <v>0</v>
      </c>
      <c r="H2">
        <v>19653</v>
      </c>
      <c r="I2">
        <v>0</v>
      </c>
      <c r="J2" s="1">
        <v>0.12430555555555556</v>
      </c>
      <c r="K2" s="2" t="s">
        <v>17</v>
      </c>
      <c r="L2" t="s">
        <v>18</v>
      </c>
    </row>
    <row r="3" spans="1:12" x14ac:dyDescent="0.35">
      <c r="A3" t="s">
        <v>19</v>
      </c>
      <c r="B3" t="s">
        <v>13</v>
      </c>
      <c r="C3" t="s">
        <v>20</v>
      </c>
      <c r="D3" t="s">
        <v>21</v>
      </c>
      <c r="E3" t="s">
        <v>22</v>
      </c>
      <c r="F3">
        <v>2882582</v>
      </c>
      <c r="G3" t="b">
        <v>0</v>
      </c>
      <c r="H3">
        <v>15076</v>
      </c>
      <c r="I3">
        <v>0</v>
      </c>
      <c r="J3" s="3">
        <v>1.2444444444444445</v>
      </c>
      <c r="K3" s="2" t="s">
        <v>23</v>
      </c>
      <c r="L3" t="s">
        <v>24</v>
      </c>
    </row>
    <row r="4" spans="1:12" x14ac:dyDescent="0.35">
      <c r="A4" t="s">
        <v>25</v>
      </c>
      <c r="B4" t="s">
        <v>13</v>
      </c>
      <c r="C4" t="s">
        <v>26</v>
      </c>
      <c r="D4" t="s">
        <v>27</v>
      </c>
      <c r="E4" t="s">
        <v>28</v>
      </c>
      <c r="F4">
        <v>8673081</v>
      </c>
      <c r="G4" t="b">
        <v>0</v>
      </c>
      <c r="H4">
        <v>47763</v>
      </c>
      <c r="I4">
        <v>0</v>
      </c>
      <c r="J4" s="1">
        <v>0.1173611111111111</v>
      </c>
      <c r="K4" s="2" t="s">
        <v>29</v>
      </c>
      <c r="L4" t="s">
        <v>30</v>
      </c>
    </row>
    <row r="5" spans="1:12" x14ac:dyDescent="0.35">
      <c r="A5" t="s">
        <v>31</v>
      </c>
      <c r="B5" t="s">
        <v>13</v>
      </c>
      <c r="C5" t="s">
        <v>32</v>
      </c>
      <c r="D5" t="s">
        <v>33</v>
      </c>
      <c r="E5" t="s">
        <v>34</v>
      </c>
      <c r="F5">
        <v>11744611</v>
      </c>
      <c r="G5" t="b">
        <v>0</v>
      </c>
      <c r="H5">
        <v>57936</v>
      </c>
      <c r="I5">
        <v>0</v>
      </c>
      <c r="J5" s="4">
        <v>4.2604166666666665E-2</v>
      </c>
      <c r="K5" s="2" t="s">
        <v>35</v>
      </c>
      <c r="L5" t="s">
        <v>36</v>
      </c>
    </row>
    <row r="6" spans="1:12" x14ac:dyDescent="0.35">
      <c r="A6" t="s">
        <v>37</v>
      </c>
      <c r="B6" t="s">
        <v>13</v>
      </c>
      <c r="C6" t="s">
        <v>38</v>
      </c>
      <c r="D6" t="s">
        <v>39</v>
      </c>
      <c r="E6" t="s">
        <v>40</v>
      </c>
      <c r="F6">
        <v>8775011</v>
      </c>
      <c r="G6" t="b">
        <v>0</v>
      </c>
      <c r="H6">
        <v>46041</v>
      </c>
      <c r="I6">
        <v>0</v>
      </c>
      <c r="J6" s="1">
        <v>0.11041666666666666</v>
      </c>
      <c r="K6" s="2" t="s">
        <v>41</v>
      </c>
      <c r="L6" t="s">
        <v>42</v>
      </c>
    </row>
    <row r="7" spans="1:12" x14ac:dyDescent="0.35">
      <c r="A7" t="s">
        <v>43</v>
      </c>
      <c r="B7" t="s">
        <v>13</v>
      </c>
      <c r="C7" t="s">
        <v>44</v>
      </c>
      <c r="D7" t="s">
        <v>45</v>
      </c>
      <c r="E7" t="s">
        <v>46</v>
      </c>
      <c r="F7">
        <v>14759237</v>
      </c>
      <c r="G7" t="b">
        <v>0</v>
      </c>
      <c r="H7">
        <v>82258</v>
      </c>
      <c r="I7">
        <v>0</v>
      </c>
      <c r="J7" s="3">
        <v>1.2083333333333333</v>
      </c>
      <c r="K7" s="2" t="s">
        <v>47</v>
      </c>
      <c r="L7" t="s">
        <v>48</v>
      </c>
    </row>
    <row r="8" spans="1:12" x14ac:dyDescent="0.35">
      <c r="A8" t="s">
        <v>49</v>
      </c>
      <c r="B8" t="s">
        <v>13</v>
      </c>
      <c r="C8" t="s">
        <v>50</v>
      </c>
      <c r="D8" t="s">
        <v>51</v>
      </c>
      <c r="E8" t="s">
        <v>52</v>
      </c>
      <c r="F8">
        <v>18552188</v>
      </c>
      <c r="G8" t="b">
        <v>0</v>
      </c>
      <c r="H8">
        <v>84510</v>
      </c>
      <c r="I8">
        <v>0</v>
      </c>
      <c r="J8" s="1">
        <v>0.1451388888888889</v>
      </c>
      <c r="K8" s="2" t="s">
        <v>53</v>
      </c>
      <c r="L8" t="s">
        <v>54</v>
      </c>
    </row>
    <row r="9" spans="1:12" x14ac:dyDescent="0.35">
      <c r="A9" t="s">
        <v>55</v>
      </c>
      <c r="B9" t="s">
        <v>13</v>
      </c>
      <c r="C9" t="s">
        <v>56</v>
      </c>
      <c r="D9" t="s">
        <v>57</v>
      </c>
      <c r="E9" t="s">
        <v>58</v>
      </c>
      <c r="F9">
        <v>14267136</v>
      </c>
      <c r="G9" t="b">
        <v>0</v>
      </c>
      <c r="H9">
        <v>70038</v>
      </c>
      <c r="I9">
        <v>0</v>
      </c>
      <c r="J9" s="3">
        <v>2.3618055555555553</v>
      </c>
      <c r="K9" s="2" t="s">
        <v>59</v>
      </c>
      <c r="L9" t="s">
        <v>60</v>
      </c>
    </row>
    <row r="10" spans="1:12" x14ac:dyDescent="0.35">
      <c r="A10" t="s">
        <v>61</v>
      </c>
      <c r="B10" t="s">
        <v>13</v>
      </c>
      <c r="C10" t="s">
        <v>62</v>
      </c>
      <c r="D10" t="s">
        <v>63</v>
      </c>
      <c r="E10" t="s">
        <v>64</v>
      </c>
      <c r="F10">
        <v>11852093</v>
      </c>
      <c r="G10" t="b">
        <v>0</v>
      </c>
      <c r="H10">
        <v>56693</v>
      </c>
      <c r="I10">
        <v>0</v>
      </c>
      <c r="J10" s="1">
        <v>0.1173611111111111</v>
      </c>
      <c r="K10" s="2" t="s">
        <v>65</v>
      </c>
      <c r="L10" t="s">
        <v>66</v>
      </c>
    </row>
    <row r="11" spans="1:12" x14ac:dyDescent="0.35">
      <c r="A11" t="s">
        <v>67</v>
      </c>
      <c r="B11" t="s">
        <v>13</v>
      </c>
      <c r="C11" t="s">
        <v>68</v>
      </c>
      <c r="D11" t="s">
        <v>69</v>
      </c>
      <c r="E11" t="s">
        <v>70</v>
      </c>
      <c r="F11">
        <v>12609085</v>
      </c>
      <c r="G11" t="b">
        <v>0</v>
      </c>
      <c r="H11">
        <v>70499</v>
      </c>
      <c r="I11">
        <v>0</v>
      </c>
      <c r="J11" s="3">
        <v>1.4541666666666666</v>
      </c>
      <c r="K11" s="2" t="s">
        <v>71</v>
      </c>
      <c r="L11" t="s">
        <v>72</v>
      </c>
    </row>
    <row r="12" spans="1:12" x14ac:dyDescent="0.35">
      <c r="A12" t="s">
        <v>73</v>
      </c>
      <c r="B12" t="s">
        <v>13</v>
      </c>
      <c r="C12" t="s">
        <v>74</v>
      </c>
      <c r="D12" t="s">
        <v>75</v>
      </c>
      <c r="E12" t="s">
        <v>76</v>
      </c>
      <c r="F12">
        <v>8768272</v>
      </c>
      <c r="G12" t="b">
        <v>0</v>
      </c>
      <c r="H12">
        <v>33185</v>
      </c>
      <c r="I12">
        <v>0</v>
      </c>
      <c r="J12" s="1">
        <v>0.1125</v>
      </c>
      <c r="K12" s="2" t="s">
        <v>77</v>
      </c>
      <c r="L12" t="s">
        <v>78</v>
      </c>
    </row>
    <row r="13" spans="1:12" x14ac:dyDescent="0.35">
      <c r="A13" t="s">
        <v>79</v>
      </c>
      <c r="B13" t="s">
        <v>13</v>
      </c>
      <c r="C13" t="s">
        <v>80</v>
      </c>
      <c r="D13" t="s">
        <v>81</v>
      </c>
      <c r="E13" t="s">
        <v>82</v>
      </c>
      <c r="F13">
        <v>14603713</v>
      </c>
      <c r="G13" t="b">
        <v>0</v>
      </c>
      <c r="H13">
        <v>75600</v>
      </c>
      <c r="I13">
        <v>0</v>
      </c>
      <c r="J13" s="1">
        <v>4.8611111111111112E-2</v>
      </c>
      <c r="K13" s="2" t="s">
        <v>83</v>
      </c>
      <c r="L13" t="s">
        <v>84</v>
      </c>
    </row>
    <row r="14" spans="1:12" x14ac:dyDescent="0.35">
      <c r="A14" t="s">
        <v>85</v>
      </c>
      <c r="B14" t="s">
        <v>13</v>
      </c>
      <c r="C14" t="s">
        <v>86</v>
      </c>
      <c r="D14" t="s">
        <v>87</v>
      </c>
      <c r="E14" t="s">
        <v>88</v>
      </c>
      <c r="F14">
        <v>11860119</v>
      </c>
      <c r="G14" t="b">
        <v>0</v>
      </c>
      <c r="H14">
        <v>44981</v>
      </c>
      <c r="I14">
        <v>0</v>
      </c>
      <c r="J14" s="1">
        <v>0.12361111111111112</v>
      </c>
      <c r="K14" s="2" t="s">
        <v>89</v>
      </c>
      <c r="L14" t="s">
        <v>90</v>
      </c>
    </row>
    <row r="15" spans="1:12" x14ac:dyDescent="0.35">
      <c r="A15" t="s">
        <v>91</v>
      </c>
      <c r="B15" t="s">
        <v>13</v>
      </c>
      <c r="C15" t="s">
        <v>92</v>
      </c>
      <c r="D15" t="s">
        <v>93</v>
      </c>
      <c r="E15" t="s">
        <v>94</v>
      </c>
      <c r="F15">
        <v>14328606</v>
      </c>
      <c r="G15" t="b">
        <v>0</v>
      </c>
      <c r="H15">
        <v>77693</v>
      </c>
      <c r="I15">
        <v>0</v>
      </c>
      <c r="J15" s="3">
        <v>2.3694444444444445</v>
      </c>
      <c r="K15" s="2" t="s">
        <v>95</v>
      </c>
      <c r="L15" t="s">
        <v>96</v>
      </c>
    </row>
    <row r="16" spans="1:12" x14ac:dyDescent="0.35">
      <c r="A16" t="s">
        <v>97</v>
      </c>
      <c r="B16" t="s">
        <v>13</v>
      </c>
      <c r="C16" t="s">
        <v>98</v>
      </c>
      <c r="D16" t="s">
        <v>99</v>
      </c>
      <c r="E16" t="s">
        <v>100</v>
      </c>
      <c r="F16">
        <v>11783626</v>
      </c>
      <c r="G16" t="b">
        <v>0</v>
      </c>
      <c r="H16">
        <v>56364</v>
      </c>
      <c r="I16">
        <v>0</v>
      </c>
      <c r="J16" s="1">
        <v>0.13472222222222222</v>
      </c>
      <c r="K16" s="2" t="s">
        <v>101</v>
      </c>
      <c r="L16" t="s">
        <v>102</v>
      </c>
    </row>
    <row r="17" spans="1:12" x14ac:dyDescent="0.35">
      <c r="A17" t="s">
        <v>103</v>
      </c>
      <c r="B17" t="s">
        <v>13</v>
      </c>
      <c r="C17" t="s">
        <v>104</v>
      </c>
      <c r="D17" t="s">
        <v>105</v>
      </c>
      <c r="E17" t="s">
        <v>106</v>
      </c>
      <c r="F17">
        <v>19193110</v>
      </c>
      <c r="G17" t="b">
        <v>0</v>
      </c>
      <c r="H17">
        <v>88588</v>
      </c>
      <c r="I17">
        <v>0</v>
      </c>
      <c r="J17" s="3">
        <v>1.4902777777777778</v>
      </c>
      <c r="K17" s="2" t="s">
        <v>107</v>
      </c>
      <c r="L17" t="s">
        <v>108</v>
      </c>
    </row>
    <row r="18" spans="1:12" x14ac:dyDescent="0.35">
      <c r="A18" t="s">
        <v>109</v>
      </c>
      <c r="B18" t="s">
        <v>13</v>
      </c>
      <c r="C18" t="s">
        <v>110</v>
      </c>
      <c r="D18" t="s">
        <v>111</v>
      </c>
      <c r="E18" t="s">
        <v>112</v>
      </c>
      <c r="F18">
        <v>17121975</v>
      </c>
      <c r="G18" t="b">
        <v>0</v>
      </c>
      <c r="H18">
        <v>63394</v>
      </c>
      <c r="I18">
        <v>0</v>
      </c>
      <c r="J18" s="1">
        <v>0.12222222222222223</v>
      </c>
      <c r="K18" s="2" t="s">
        <v>113</v>
      </c>
      <c r="L18" t="s">
        <v>114</v>
      </c>
    </row>
    <row r="19" spans="1:12" x14ac:dyDescent="0.35">
      <c r="A19" t="s">
        <v>115</v>
      </c>
      <c r="B19" t="s">
        <v>13</v>
      </c>
      <c r="C19" t="s">
        <v>116</v>
      </c>
      <c r="D19" t="s">
        <v>117</v>
      </c>
      <c r="E19" t="s">
        <v>118</v>
      </c>
      <c r="F19">
        <v>16178857</v>
      </c>
      <c r="G19" t="b">
        <v>0</v>
      </c>
      <c r="H19">
        <v>71791</v>
      </c>
      <c r="I19">
        <v>0</v>
      </c>
      <c r="J19" s="3">
        <v>2.2847222222222223</v>
      </c>
      <c r="K19" s="2" t="s">
        <v>119</v>
      </c>
      <c r="L19" t="s">
        <v>120</v>
      </c>
    </row>
    <row r="20" spans="1:12" x14ac:dyDescent="0.35">
      <c r="A20" t="s">
        <v>121</v>
      </c>
      <c r="B20" t="s">
        <v>13</v>
      </c>
      <c r="C20" t="s">
        <v>122</v>
      </c>
      <c r="D20" t="s">
        <v>123</v>
      </c>
      <c r="E20" t="s">
        <v>124</v>
      </c>
      <c r="F20">
        <v>17317788</v>
      </c>
      <c r="G20" t="b">
        <v>0</v>
      </c>
      <c r="H20">
        <v>89279</v>
      </c>
      <c r="I20">
        <v>0</v>
      </c>
      <c r="J20" s="1">
        <v>0.12847222222222224</v>
      </c>
      <c r="K20" s="2" t="s">
        <v>125</v>
      </c>
      <c r="L20" t="s">
        <v>126</v>
      </c>
    </row>
    <row r="21" spans="1:12" x14ac:dyDescent="0.35">
      <c r="A21" t="s">
        <v>127</v>
      </c>
      <c r="B21" t="s">
        <v>13</v>
      </c>
      <c r="C21" t="s">
        <v>128</v>
      </c>
      <c r="D21" t="s">
        <v>129</v>
      </c>
      <c r="E21" t="s">
        <v>130</v>
      </c>
      <c r="F21">
        <v>22193229</v>
      </c>
      <c r="G21" t="b">
        <v>0</v>
      </c>
      <c r="H21">
        <v>84488</v>
      </c>
      <c r="I21">
        <v>0</v>
      </c>
      <c r="J21" s="3">
        <v>1.1791666666666667</v>
      </c>
      <c r="K21" s="2" t="s">
        <v>131</v>
      </c>
      <c r="L21" t="s">
        <v>132</v>
      </c>
    </row>
    <row r="22" spans="1:12" x14ac:dyDescent="0.35">
      <c r="A22" t="s">
        <v>133</v>
      </c>
      <c r="B22" t="s">
        <v>13</v>
      </c>
      <c r="C22" t="s">
        <v>134</v>
      </c>
      <c r="D22" t="s">
        <v>135</v>
      </c>
      <c r="E22" t="s">
        <v>136</v>
      </c>
      <c r="F22">
        <v>78686530</v>
      </c>
      <c r="G22" t="b">
        <v>0</v>
      </c>
      <c r="H22">
        <v>230384</v>
      </c>
      <c r="I22">
        <v>0</v>
      </c>
      <c r="J22" s="1">
        <v>0.12083333333333333</v>
      </c>
      <c r="K22" s="2" t="s">
        <v>137</v>
      </c>
      <c r="L22" t="s">
        <v>138</v>
      </c>
    </row>
    <row r="23" spans="1:12" x14ac:dyDescent="0.35">
      <c r="A23" t="s">
        <v>139</v>
      </c>
      <c r="B23" t="s">
        <v>13</v>
      </c>
      <c r="C23" t="s">
        <v>140</v>
      </c>
      <c r="D23" t="s">
        <v>141</v>
      </c>
      <c r="E23" t="s">
        <v>142</v>
      </c>
      <c r="F23">
        <v>16730793</v>
      </c>
      <c r="G23" t="b">
        <v>0</v>
      </c>
      <c r="H23">
        <v>84273</v>
      </c>
      <c r="I23">
        <v>0</v>
      </c>
      <c r="J23" s="3">
        <v>2.4770833333333333</v>
      </c>
      <c r="K23" s="2" t="s">
        <v>143</v>
      </c>
      <c r="L23" t="s">
        <v>144</v>
      </c>
    </row>
    <row r="24" spans="1:12" x14ac:dyDescent="0.35">
      <c r="A24" t="s">
        <v>145</v>
      </c>
      <c r="B24" t="s">
        <v>13</v>
      </c>
      <c r="C24" t="s">
        <v>146</v>
      </c>
      <c r="D24" t="s">
        <v>147</v>
      </c>
      <c r="E24" t="s">
        <v>148</v>
      </c>
      <c r="F24">
        <v>23195106</v>
      </c>
      <c r="G24" t="b">
        <v>0</v>
      </c>
      <c r="H24">
        <v>86029</v>
      </c>
      <c r="I24">
        <v>0</v>
      </c>
      <c r="J24" s="1">
        <v>0.11944444444444445</v>
      </c>
      <c r="K24" s="2" t="s">
        <v>149</v>
      </c>
      <c r="L24" t="s">
        <v>150</v>
      </c>
    </row>
    <row r="25" spans="1:12" x14ac:dyDescent="0.35">
      <c r="A25" t="s">
        <v>151</v>
      </c>
      <c r="B25" t="s">
        <v>13</v>
      </c>
      <c r="C25" t="s">
        <v>152</v>
      </c>
      <c r="D25" t="s">
        <v>153</v>
      </c>
      <c r="E25" t="s">
        <v>154</v>
      </c>
      <c r="F25">
        <v>16213580</v>
      </c>
      <c r="G25" t="b">
        <v>0</v>
      </c>
      <c r="H25">
        <v>69057</v>
      </c>
      <c r="I25">
        <v>0</v>
      </c>
      <c r="J25" s="3">
        <v>1.3125</v>
      </c>
      <c r="K25" s="2" t="s">
        <v>155</v>
      </c>
      <c r="L25" t="s">
        <v>156</v>
      </c>
    </row>
    <row r="26" spans="1:12" x14ac:dyDescent="0.35">
      <c r="A26" t="s">
        <v>157</v>
      </c>
      <c r="B26" t="s">
        <v>13</v>
      </c>
      <c r="C26" t="s">
        <v>158</v>
      </c>
      <c r="D26" t="s">
        <v>159</v>
      </c>
      <c r="E26" t="s">
        <v>160</v>
      </c>
      <c r="F26">
        <v>21462193</v>
      </c>
      <c r="G26" t="b">
        <v>0</v>
      </c>
      <c r="H26">
        <v>99641</v>
      </c>
      <c r="I26">
        <v>0</v>
      </c>
      <c r="J26" s="1">
        <v>0.17361111111111113</v>
      </c>
      <c r="K26" s="2" t="s">
        <v>161</v>
      </c>
      <c r="L26" t="s">
        <v>162</v>
      </c>
    </row>
    <row r="27" spans="1:12" x14ac:dyDescent="0.35">
      <c r="A27" t="s">
        <v>163</v>
      </c>
      <c r="B27" t="s">
        <v>13</v>
      </c>
      <c r="C27" t="s">
        <v>164</v>
      </c>
      <c r="D27" t="s">
        <v>165</v>
      </c>
      <c r="E27" t="s">
        <v>166</v>
      </c>
      <c r="F27">
        <v>52177086</v>
      </c>
      <c r="G27" t="b">
        <v>0</v>
      </c>
      <c r="H27">
        <v>252225</v>
      </c>
      <c r="I27">
        <v>0</v>
      </c>
      <c r="J27" s="3">
        <v>2.0645833333333332</v>
      </c>
      <c r="K27" s="2" t="s">
        <v>167</v>
      </c>
      <c r="L27" t="s">
        <v>168</v>
      </c>
    </row>
    <row r="28" spans="1:12" x14ac:dyDescent="0.35">
      <c r="A28" t="s">
        <v>169</v>
      </c>
      <c r="B28" t="s">
        <v>13</v>
      </c>
      <c r="C28" t="s">
        <v>170</v>
      </c>
      <c r="D28" t="s">
        <v>171</v>
      </c>
      <c r="E28" t="s">
        <v>172</v>
      </c>
      <c r="F28">
        <v>11765146</v>
      </c>
      <c r="G28" t="b">
        <v>0</v>
      </c>
      <c r="H28">
        <v>53609</v>
      </c>
      <c r="I28">
        <v>0</v>
      </c>
      <c r="J28" s="1">
        <v>0.11875000000000001</v>
      </c>
      <c r="K28" s="2" t="s">
        <v>173</v>
      </c>
      <c r="L28" t="s">
        <v>174</v>
      </c>
    </row>
    <row r="29" spans="1:12" x14ac:dyDescent="0.35">
      <c r="A29" t="s">
        <v>175</v>
      </c>
      <c r="B29" t="s">
        <v>13</v>
      </c>
      <c r="C29" t="s">
        <v>176</v>
      </c>
      <c r="D29" t="s">
        <v>177</v>
      </c>
      <c r="E29" t="s">
        <v>178</v>
      </c>
      <c r="F29">
        <v>26328770</v>
      </c>
      <c r="G29" t="b">
        <v>0</v>
      </c>
      <c r="H29">
        <v>132598</v>
      </c>
      <c r="I29">
        <v>0</v>
      </c>
      <c r="J29" s="3">
        <v>1.4784722222222222</v>
      </c>
      <c r="K29" s="2" t="s">
        <v>179</v>
      </c>
      <c r="L29" t="s">
        <v>102</v>
      </c>
    </row>
    <row r="30" spans="1:12" x14ac:dyDescent="0.35">
      <c r="A30" t="s">
        <v>180</v>
      </c>
      <c r="B30" t="s">
        <v>13</v>
      </c>
      <c r="C30" t="s">
        <v>181</v>
      </c>
      <c r="D30" t="s">
        <v>182</v>
      </c>
      <c r="E30" t="s">
        <v>183</v>
      </c>
      <c r="F30">
        <v>11918918</v>
      </c>
      <c r="G30" t="b">
        <v>0</v>
      </c>
      <c r="H30">
        <v>58150</v>
      </c>
      <c r="I30">
        <v>0</v>
      </c>
      <c r="J30" s="3">
        <v>1.23125</v>
      </c>
      <c r="K30" s="2" t="s">
        <v>184</v>
      </c>
      <c r="L30" t="s">
        <v>102</v>
      </c>
    </row>
    <row r="31" spans="1:12" x14ac:dyDescent="0.35">
      <c r="A31" t="s">
        <v>185</v>
      </c>
      <c r="B31" t="s">
        <v>13</v>
      </c>
      <c r="C31" t="s">
        <v>186</v>
      </c>
      <c r="D31" t="s">
        <v>187</v>
      </c>
      <c r="E31" t="s">
        <v>188</v>
      </c>
      <c r="F31">
        <v>17772928</v>
      </c>
      <c r="G31" t="b">
        <v>0</v>
      </c>
      <c r="H31">
        <v>85118</v>
      </c>
      <c r="I31">
        <v>0</v>
      </c>
      <c r="J31" s="1">
        <v>0.12152777777777778</v>
      </c>
      <c r="K31" s="2" t="s">
        <v>189</v>
      </c>
      <c r="L31" t="s">
        <v>190</v>
      </c>
    </row>
    <row r="32" spans="1:12" x14ac:dyDescent="0.35">
      <c r="A32" t="e">
        <f>-BztdXchohU</f>
        <v>#NAME?</v>
      </c>
      <c r="B32" t="s">
        <v>13</v>
      </c>
      <c r="C32" t="s">
        <v>191</v>
      </c>
      <c r="D32" t="s">
        <v>192</v>
      </c>
      <c r="E32" t="s">
        <v>193</v>
      </c>
      <c r="F32">
        <v>19575148</v>
      </c>
      <c r="G32" t="b">
        <v>0</v>
      </c>
      <c r="H32">
        <v>114120</v>
      </c>
      <c r="I32">
        <v>0</v>
      </c>
      <c r="J32" s="3">
        <v>1.4875</v>
      </c>
      <c r="K32" s="2" t="s">
        <v>194</v>
      </c>
      <c r="L32" t="s">
        <v>195</v>
      </c>
    </row>
    <row r="33" spans="1:12" x14ac:dyDescent="0.35">
      <c r="A33" t="s">
        <v>196</v>
      </c>
      <c r="B33" t="s">
        <v>13</v>
      </c>
      <c r="C33" t="s">
        <v>197</v>
      </c>
      <c r="D33" t="s">
        <v>198</v>
      </c>
      <c r="E33" t="s">
        <v>199</v>
      </c>
      <c r="F33">
        <v>16589538</v>
      </c>
      <c r="G33" t="b">
        <v>0</v>
      </c>
      <c r="H33">
        <v>54733</v>
      </c>
      <c r="I33">
        <v>0</v>
      </c>
      <c r="J33" s="3">
        <v>2.3604166666666666</v>
      </c>
      <c r="K33" s="2" t="s">
        <v>200</v>
      </c>
      <c r="L33" t="s">
        <v>201</v>
      </c>
    </row>
    <row r="34" spans="1:12" x14ac:dyDescent="0.35">
      <c r="A34" t="s">
        <v>202</v>
      </c>
      <c r="B34" t="s">
        <v>13</v>
      </c>
      <c r="C34" t="s">
        <v>203</v>
      </c>
      <c r="D34" t="s">
        <v>204</v>
      </c>
      <c r="E34" t="s">
        <v>205</v>
      </c>
      <c r="F34">
        <v>12962943</v>
      </c>
      <c r="G34" t="b">
        <v>0</v>
      </c>
      <c r="H34">
        <v>66853</v>
      </c>
      <c r="I34">
        <v>0</v>
      </c>
      <c r="J34" s="1">
        <v>0.12222222222222223</v>
      </c>
      <c r="K34" s="2" t="s">
        <v>206</v>
      </c>
      <c r="L34" t="s">
        <v>207</v>
      </c>
    </row>
    <row r="35" spans="1:12" x14ac:dyDescent="0.35">
      <c r="A35" t="s">
        <v>208</v>
      </c>
      <c r="B35" t="s">
        <v>13</v>
      </c>
      <c r="C35" t="s">
        <v>209</v>
      </c>
      <c r="D35" t="s">
        <v>210</v>
      </c>
      <c r="E35" t="s">
        <v>211</v>
      </c>
      <c r="F35">
        <v>6995433</v>
      </c>
      <c r="G35" t="b">
        <v>0</v>
      </c>
      <c r="H35">
        <v>41837</v>
      </c>
      <c r="I35">
        <v>0</v>
      </c>
      <c r="J35" s="3">
        <v>1.0854166666666667</v>
      </c>
      <c r="K35" s="2" t="s">
        <v>212</v>
      </c>
      <c r="L35" t="s">
        <v>213</v>
      </c>
    </row>
    <row r="36" spans="1:12" x14ac:dyDescent="0.35">
      <c r="A36" t="s">
        <v>214</v>
      </c>
      <c r="B36" t="s">
        <v>13</v>
      </c>
      <c r="C36" t="s">
        <v>215</v>
      </c>
      <c r="D36" t="s">
        <v>216</v>
      </c>
      <c r="E36" t="s">
        <v>217</v>
      </c>
      <c r="F36">
        <v>10478593</v>
      </c>
      <c r="G36" t="b">
        <v>0</v>
      </c>
      <c r="H36">
        <v>53646</v>
      </c>
      <c r="I36">
        <v>0</v>
      </c>
      <c r="J36" s="3">
        <v>1.4618055555555556</v>
      </c>
      <c r="K36" s="2" t="s">
        <v>218</v>
      </c>
      <c r="L36" t="s">
        <v>219</v>
      </c>
    </row>
    <row r="37" spans="1:12" x14ac:dyDescent="0.35">
      <c r="A37" t="s">
        <v>220</v>
      </c>
      <c r="B37" t="s">
        <v>13</v>
      </c>
      <c r="C37" t="s">
        <v>221</v>
      </c>
      <c r="D37" t="s">
        <v>222</v>
      </c>
      <c r="E37" t="s">
        <v>223</v>
      </c>
      <c r="F37">
        <v>43330040</v>
      </c>
      <c r="G37" t="b">
        <v>0</v>
      </c>
      <c r="H37">
        <v>115916</v>
      </c>
      <c r="I37">
        <v>0</v>
      </c>
      <c r="J37" s="1">
        <v>0.12222222222222223</v>
      </c>
      <c r="K37" s="2" t="s">
        <v>224</v>
      </c>
      <c r="L37" t="s">
        <v>225</v>
      </c>
    </row>
    <row r="38" spans="1:12" x14ac:dyDescent="0.35">
      <c r="A38" t="s">
        <v>226</v>
      </c>
      <c r="B38" t="s">
        <v>13</v>
      </c>
      <c r="C38" t="s">
        <v>227</v>
      </c>
      <c r="D38" t="s">
        <v>228</v>
      </c>
      <c r="E38" t="s">
        <v>229</v>
      </c>
      <c r="F38">
        <v>15537421</v>
      </c>
      <c r="G38" t="b">
        <v>0</v>
      </c>
      <c r="H38">
        <v>85512</v>
      </c>
      <c r="I38">
        <v>0</v>
      </c>
      <c r="J38" s="3">
        <v>1.4493055555555554</v>
      </c>
      <c r="K38" s="2" t="s">
        <v>230</v>
      </c>
      <c r="L38" t="s">
        <v>231</v>
      </c>
    </row>
    <row r="39" spans="1:12" x14ac:dyDescent="0.35">
      <c r="A39" t="s">
        <v>232</v>
      </c>
      <c r="B39" t="s">
        <v>13</v>
      </c>
      <c r="C39" t="s">
        <v>233</v>
      </c>
      <c r="D39" t="s">
        <v>234</v>
      </c>
      <c r="E39" t="s">
        <v>235</v>
      </c>
      <c r="F39">
        <v>31790993</v>
      </c>
      <c r="G39" t="b">
        <v>0</v>
      </c>
      <c r="H39">
        <v>105966</v>
      </c>
      <c r="I39">
        <v>0</v>
      </c>
      <c r="J39" s="1">
        <v>0.1125</v>
      </c>
      <c r="K39" s="2" t="s">
        <v>236</v>
      </c>
      <c r="L39" t="s">
        <v>237</v>
      </c>
    </row>
    <row r="40" spans="1:12" x14ac:dyDescent="0.35">
      <c r="A40" t="s">
        <v>238</v>
      </c>
      <c r="B40" t="s">
        <v>13</v>
      </c>
      <c r="C40" t="s">
        <v>239</v>
      </c>
      <c r="D40" t="s">
        <v>240</v>
      </c>
      <c r="E40" t="s">
        <v>241</v>
      </c>
      <c r="F40">
        <v>34309992</v>
      </c>
      <c r="G40" t="b">
        <v>0</v>
      </c>
      <c r="H40">
        <v>136272</v>
      </c>
      <c r="I40">
        <v>0</v>
      </c>
      <c r="J40" s="3">
        <v>2.0506944444444444</v>
      </c>
      <c r="K40" s="2" t="s">
        <v>242</v>
      </c>
      <c r="L40" t="s">
        <v>243</v>
      </c>
    </row>
    <row r="41" spans="1:12" x14ac:dyDescent="0.35">
      <c r="A41" t="s">
        <v>244</v>
      </c>
      <c r="B41" t="s">
        <v>13</v>
      </c>
      <c r="C41" t="s">
        <v>245</v>
      </c>
      <c r="D41" t="s">
        <v>246</v>
      </c>
      <c r="E41" t="s">
        <v>247</v>
      </c>
      <c r="F41">
        <v>12125916</v>
      </c>
      <c r="G41" t="b">
        <v>0</v>
      </c>
      <c r="H41">
        <v>59690</v>
      </c>
      <c r="I41">
        <v>0</v>
      </c>
      <c r="J41" s="1">
        <v>0.13055555555555556</v>
      </c>
      <c r="K41" s="2" t="s">
        <v>248</v>
      </c>
      <c r="L41" t="s">
        <v>249</v>
      </c>
    </row>
    <row r="42" spans="1:12" x14ac:dyDescent="0.35">
      <c r="A42" t="s">
        <v>250</v>
      </c>
      <c r="B42" t="s">
        <v>13</v>
      </c>
      <c r="C42" t="s">
        <v>251</v>
      </c>
      <c r="D42" t="s">
        <v>252</v>
      </c>
      <c r="E42" t="s">
        <v>253</v>
      </c>
      <c r="F42">
        <v>31149967</v>
      </c>
      <c r="G42" t="b">
        <v>0</v>
      </c>
      <c r="H42">
        <v>137439</v>
      </c>
      <c r="I42">
        <v>0</v>
      </c>
      <c r="J42" s="3">
        <v>2.4881944444444444</v>
      </c>
      <c r="K42" s="2" t="s">
        <v>254</v>
      </c>
      <c r="L42" t="s">
        <v>255</v>
      </c>
    </row>
    <row r="43" spans="1:12" x14ac:dyDescent="0.35">
      <c r="A43" t="s">
        <v>256</v>
      </c>
      <c r="B43" t="s">
        <v>13</v>
      </c>
      <c r="C43" t="s">
        <v>257</v>
      </c>
      <c r="D43" t="s">
        <v>258</v>
      </c>
      <c r="E43" t="s">
        <v>259</v>
      </c>
      <c r="F43">
        <v>36949749</v>
      </c>
      <c r="G43" t="b">
        <v>0</v>
      </c>
      <c r="H43">
        <v>97422</v>
      </c>
      <c r="I43">
        <v>0</v>
      </c>
      <c r="J43" s="1">
        <v>0.11597222222222221</v>
      </c>
      <c r="K43" s="2" t="s">
        <v>260</v>
      </c>
      <c r="L43" t="s">
        <v>261</v>
      </c>
    </row>
    <row r="44" spans="1:12" x14ac:dyDescent="0.35">
      <c r="A44" t="s">
        <v>262</v>
      </c>
      <c r="B44" t="s">
        <v>13</v>
      </c>
      <c r="C44" t="s">
        <v>263</v>
      </c>
      <c r="D44" t="s">
        <v>264</v>
      </c>
      <c r="E44" t="s">
        <v>265</v>
      </c>
      <c r="F44">
        <v>41351713</v>
      </c>
      <c r="G44" t="b">
        <v>0</v>
      </c>
      <c r="H44">
        <v>173579</v>
      </c>
      <c r="I44">
        <v>0</v>
      </c>
      <c r="J44" s="3">
        <v>1.6194444444444445</v>
      </c>
      <c r="K44" s="2" t="s">
        <v>266</v>
      </c>
      <c r="L44" t="s">
        <v>267</v>
      </c>
    </row>
    <row r="45" spans="1:12" x14ac:dyDescent="0.35">
      <c r="A45" t="s">
        <v>268</v>
      </c>
      <c r="B45" t="s">
        <v>13</v>
      </c>
      <c r="C45" t="s">
        <v>269</v>
      </c>
      <c r="D45" t="s">
        <v>270</v>
      </c>
      <c r="E45" t="s">
        <v>271</v>
      </c>
      <c r="F45">
        <v>38836468</v>
      </c>
      <c r="G45" t="b">
        <v>0</v>
      </c>
      <c r="H45">
        <v>150098</v>
      </c>
      <c r="I45">
        <v>0</v>
      </c>
      <c r="J45" s="1">
        <v>0.1361111111111111</v>
      </c>
      <c r="K45" s="2" t="s">
        <v>272</v>
      </c>
      <c r="L45" t="s">
        <v>273</v>
      </c>
    </row>
    <row r="46" spans="1:12" x14ac:dyDescent="0.35">
      <c r="A46" t="s">
        <v>274</v>
      </c>
      <c r="B46" t="s">
        <v>13</v>
      </c>
      <c r="C46" t="s">
        <v>275</v>
      </c>
      <c r="D46" t="s">
        <v>276</v>
      </c>
      <c r="E46" t="s">
        <v>277</v>
      </c>
      <c r="F46">
        <v>27242188</v>
      </c>
      <c r="G46" t="b">
        <v>0</v>
      </c>
      <c r="H46">
        <v>106042</v>
      </c>
      <c r="I46">
        <v>0</v>
      </c>
      <c r="J46" s="1">
        <v>7.2222222222222229E-2</v>
      </c>
      <c r="K46" s="2" t="s">
        <v>278</v>
      </c>
      <c r="L46" t="s">
        <v>279</v>
      </c>
    </row>
    <row r="47" spans="1:12" x14ac:dyDescent="0.35">
      <c r="A47" t="s">
        <v>280</v>
      </c>
      <c r="B47" t="s">
        <v>13</v>
      </c>
      <c r="C47" t="s">
        <v>281</v>
      </c>
      <c r="D47" t="s">
        <v>282</v>
      </c>
      <c r="E47" t="s">
        <v>283</v>
      </c>
      <c r="F47">
        <v>14734326</v>
      </c>
      <c r="G47" t="b">
        <v>0</v>
      </c>
      <c r="H47">
        <v>65505</v>
      </c>
      <c r="I47">
        <v>0</v>
      </c>
      <c r="J47" s="1">
        <v>0.13402777777777777</v>
      </c>
      <c r="K47" s="2" t="s">
        <v>284</v>
      </c>
      <c r="L47" t="s">
        <v>285</v>
      </c>
    </row>
    <row r="48" spans="1:12" x14ac:dyDescent="0.35">
      <c r="A48" t="s">
        <v>286</v>
      </c>
      <c r="B48" t="s">
        <v>13</v>
      </c>
      <c r="C48" t="s">
        <v>287</v>
      </c>
      <c r="D48" t="s">
        <v>288</v>
      </c>
      <c r="E48" t="s">
        <v>289</v>
      </c>
      <c r="F48">
        <v>23267838</v>
      </c>
      <c r="G48" t="b">
        <v>0</v>
      </c>
      <c r="H48">
        <v>114231</v>
      </c>
      <c r="I48">
        <v>0</v>
      </c>
      <c r="J48" s="3">
        <v>1.6652777777777779</v>
      </c>
      <c r="K48" s="2" t="s">
        <v>290</v>
      </c>
      <c r="L48" t="s">
        <v>291</v>
      </c>
    </row>
    <row r="49" spans="1:12" x14ac:dyDescent="0.35">
      <c r="A49" t="s">
        <v>292</v>
      </c>
      <c r="B49" t="s">
        <v>13</v>
      </c>
      <c r="C49" t="s">
        <v>293</v>
      </c>
      <c r="D49" t="s">
        <v>294</v>
      </c>
      <c r="E49" t="s">
        <v>295</v>
      </c>
      <c r="F49">
        <v>25174163</v>
      </c>
      <c r="G49" t="b">
        <v>0</v>
      </c>
      <c r="H49">
        <v>111113</v>
      </c>
      <c r="I49">
        <v>0</v>
      </c>
      <c r="J49" s="1">
        <v>0.11875000000000001</v>
      </c>
      <c r="K49" s="2" t="s">
        <v>296</v>
      </c>
      <c r="L49" t="s">
        <v>297</v>
      </c>
    </row>
    <row r="50" spans="1:12" x14ac:dyDescent="0.35">
      <c r="A50" t="s">
        <v>298</v>
      </c>
      <c r="B50" t="s">
        <v>13</v>
      </c>
      <c r="C50" t="s">
        <v>299</v>
      </c>
      <c r="D50" t="s">
        <v>300</v>
      </c>
      <c r="E50" t="s">
        <v>301</v>
      </c>
      <c r="F50">
        <v>15174924</v>
      </c>
      <c r="G50" t="b">
        <v>0</v>
      </c>
      <c r="H50">
        <v>80479</v>
      </c>
      <c r="I50">
        <v>0</v>
      </c>
      <c r="J50" s="3">
        <v>2.2361111111111112</v>
      </c>
      <c r="K50" s="2" t="s">
        <v>302</v>
      </c>
      <c r="L50" t="s">
        <v>303</v>
      </c>
    </row>
    <row r="51" spans="1:12" x14ac:dyDescent="0.35">
      <c r="A51" t="s">
        <v>304</v>
      </c>
      <c r="B51" t="s">
        <v>13</v>
      </c>
      <c r="C51" t="s">
        <v>305</v>
      </c>
      <c r="D51" t="s">
        <v>306</v>
      </c>
      <c r="E51" t="s">
        <v>307</v>
      </c>
      <c r="F51">
        <v>46783715</v>
      </c>
      <c r="G51" t="b">
        <v>0</v>
      </c>
      <c r="H51">
        <v>162472</v>
      </c>
      <c r="I51">
        <v>0</v>
      </c>
      <c r="J51" s="1">
        <v>0.13263888888888889</v>
      </c>
      <c r="K51" s="2" t="s">
        <v>308</v>
      </c>
      <c r="L51" t="s">
        <v>309</v>
      </c>
    </row>
    <row r="52" spans="1:12" x14ac:dyDescent="0.35">
      <c r="A52" t="s">
        <v>310</v>
      </c>
      <c r="B52" t="s">
        <v>311</v>
      </c>
      <c r="C52" t="s">
        <v>312</v>
      </c>
      <c r="D52" t="s">
        <v>313</v>
      </c>
      <c r="E52" t="s">
        <v>314</v>
      </c>
      <c r="F52">
        <v>796136</v>
      </c>
      <c r="G52" t="b">
        <v>0</v>
      </c>
      <c r="H52">
        <v>67178</v>
      </c>
      <c r="I52">
        <v>4601</v>
      </c>
      <c r="J52" s="1">
        <v>0.61111111111111105</v>
      </c>
      <c r="K52" s="2" t="s">
        <v>315</v>
      </c>
      <c r="L52" t="s">
        <v>316</v>
      </c>
    </row>
    <row r="53" spans="1:12" x14ac:dyDescent="0.35">
      <c r="A53" t="s">
        <v>317</v>
      </c>
      <c r="B53" t="s">
        <v>311</v>
      </c>
      <c r="C53" t="s">
        <v>318</v>
      </c>
      <c r="D53" t="s">
        <v>319</v>
      </c>
      <c r="E53" t="s">
        <v>320</v>
      </c>
      <c r="F53">
        <v>1709859</v>
      </c>
      <c r="G53" t="b">
        <v>0</v>
      </c>
      <c r="H53">
        <v>107094</v>
      </c>
      <c r="I53">
        <v>9108</v>
      </c>
      <c r="J53" s="3">
        <v>1.3479166666666667</v>
      </c>
      <c r="K53" s="2" t="s">
        <v>321</v>
      </c>
      <c r="L53" t="s">
        <v>316</v>
      </c>
    </row>
    <row r="54" spans="1:12" x14ac:dyDescent="0.35">
      <c r="A54" t="s">
        <v>322</v>
      </c>
      <c r="B54" t="s">
        <v>311</v>
      </c>
      <c r="C54" t="s">
        <v>323</v>
      </c>
      <c r="D54" t="s">
        <v>324</v>
      </c>
      <c r="E54" t="s">
        <v>325</v>
      </c>
      <c r="F54">
        <v>1527432</v>
      </c>
      <c r="G54" t="b">
        <v>0</v>
      </c>
      <c r="H54">
        <v>103944</v>
      </c>
      <c r="I54">
        <v>7784</v>
      </c>
      <c r="J54" s="1">
        <v>0.93819444444444444</v>
      </c>
      <c r="K54" s="2" t="s">
        <v>326</v>
      </c>
      <c r="L54" t="s">
        <v>316</v>
      </c>
    </row>
    <row r="55" spans="1:12" x14ac:dyDescent="0.35">
      <c r="A55" t="s">
        <v>327</v>
      </c>
      <c r="B55" t="s">
        <v>311</v>
      </c>
      <c r="C55" t="s">
        <v>328</v>
      </c>
      <c r="D55" t="s">
        <v>329</v>
      </c>
      <c r="E55" t="s">
        <v>330</v>
      </c>
      <c r="F55">
        <v>1614282</v>
      </c>
      <c r="G55" t="b">
        <v>0</v>
      </c>
      <c r="H55">
        <v>133521</v>
      </c>
      <c r="I55">
        <v>8697</v>
      </c>
      <c r="J55" s="1">
        <v>0.41597222222222219</v>
      </c>
      <c r="K55" s="2" t="s">
        <v>331</v>
      </c>
      <c r="L55" t="s">
        <v>316</v>
      </c>
    </row>
    <row r="56" spans="1:12" x14ac:dyDescent="0.35">
      <c r="A56" t="s">
        <v>332</v>
      </c>
      <c r="B56" t="s">
        <v>311</v>
      </c>
      <c r="C56" t="s">
        <v>333</v>
      </c>
      <c r="D56" t="s">
        <v>334</v>
      </c>
      <c r="E56" t="s">
        <v>335</v>
      </c>
      <c r="F56">
        <v>2571233</v>
      </c>
      <c r="G56" t="b">
        <v>0</v>
      </c>
      <c r="H56">
        <v>156889</v>
      </c>
      <c r="I56">
        <v>9793</v>
      </c>
      <c r="J56" s="3">
        <v>1.6395833333333334</v>
      </c>
      <c r="K56" s="2" t="s">
        <v>336</v>
      </c>
      <c r="L56" t="s">
        <v>316</v>
      </c>
    </row>
    <row r="57" spans="1:12" x14ac:dyDescent="0.35">
      <c r="A57" t="s">
        <v>337</v>
      </c>
      <c r="B57" t="s">
        <v>311</v>
      </c>
      <c r="C57" t="s">
        <v>338</v>
      </c>
      <c r="D57" t="s">
        <v>339</v>
      </c>
      <c r="E57" t="s">
        <v>340</v>
      </c>
      <c r="F57">
        <v>2574129</v>
      </c>
      <c r="G57" t="b">
        <v>0</v>
      </c>
      <c r="H57">
        <v>183176</v>
      </c>
      <c r="I57">
        <v>9151</v>
      </c>
      <c r="J57" s="3">
        <v>1.0402777777777776</v>
      </c>
      <c r="K57" s="2" t="s">
        <v>341</v>
      </c>
      <c r="L57" t="s">
        <v>316</v>
      </c>
    </row>
    <row r="58" spans="1:12" x14ac:dyDescent="0.35">
      <c r="A58" t="s">
        <v>342</v>
      </c>
      <c r="B58" t="s">
        <v>311</v>
      </c>
      <c r="C58" t="s">
        <v>343</v>
      </c>
      <c r="D58" t="s">
        <v>344</v>
      </c>
      <c r="E58" t="s">
        <v>345</v>
      </c>
      <c r="F58">
        <v>2291261</v>
      </c>
      <c r="G58" t="b">
        <v>0</v>
      </c>
      <c r="H58">
        <v>174644</v>
      </c>
      <c r="I58">
        <v>8691</v>
      </c>
      <c r="J58" s="1">
        <v>0.78541666666666676</v>
      </c>
      <c r="K58" s="2" t="s">
        <v>346</v>
      </c>
      <c r="L58" t="s">
        <v>316</v>
      </c>
    </row>
    <row r="59" spans="1:12" x14ac:dyDescent="0.35">
      <c r="A59" t="s">
        <v>347</v>
      </c>
      <c r="B59" t="s">
        <v>311</v>
      </c>
      <c r="C59" t="s">
        <v>348</v>
      </c>
      <c r="D59" t="s">
        <v>348</v>
      </c>
      <c r="E59" t="s">
        <v>349</v>
      </c>
      <c r="F59">
        <v>2264142</v>
      </c>
      <c r="G59" t="b">
        <v>0</v>
      </c>
      <c r="H59">
        <v>182644</v>
      </c>
      <c r="I59">
        <v>8452</v>
      </c>
      <c r="J59" s="1">
        <v>0.64097222222222217</v>
      </c>
      <c r="K59" s="2" t="s">
        <v>350</v>
      </c>
      <c r="L59" t="s">
        <v>316</v>
      </c>
    </row>
    <row r="60" spans="1:12" x14ac:dyDescent="0.35">
      <c r="A60" t="s">
        <v>351</v>
      </c>
      <c r="B60" t="s">
        <v>311</v>
      </c>
      <c r="C60" t="s">
        <v>352</v>
      </c>
      <c r="D60" t="s">
        <v>353</v>
      </c>
      <c r="E60" t="s">
        <v>354</v>
      </c>
      <c r="F60">
        <v>2569618</v>
      </c>
      <c r="G60" t="b">
        <v>0</v>
      </c>
      <c r="H60">
        <v>174865</v>
      </c>
      <c r="I60">
        <v>8364</v>
      </c>
      <c r="J60" s="1">
        <v>0.98749999999999993</v>
      </c>
      <c r="K60" s="2" t="s">
        <v>355</v>
      </c>
      <c r="L60" t="s">
        <v>316</v>
      </c>
    </row>
    <row r="61" spans="1:12" x14ac:dyDescent="0.35">
      <c r="A61" t="s">
        <v>356</v>
      </c>
      <c r="B61" t="s">
        <v>311</v>
      </c>
      <c r="C61" t="s">
        <v>357</v>
      </c>
      <c r="D61" t="s">
        <v>358</v>
      </c>
      <c r="E61" t="s">
        <v>359</v>
      </c>
      <c r="F61">
        <v>4836522</v>
      </c>
      <c r="G61" t="b">
        <v>0</v>
      </c>
      <c r="H61">
        <v>284235</v>
      </c>
      <c r="I61">
        <v>16835</v>
      </c>
      <c r="J61" s="1">
        <v>0.75555555555555554</v>
      </c>
      <c r="K61" s="2" t="s">
        <v>360</v>
      </c>
      <c r="L61" t="s">
        <v>316</v>
      </c>
    </row>
    <row r="62" spans="1:12" x14ac:dyDescent="0.35">
      <c r="A62" t="s">
        <v>361</v>
      </c>
      <c r="B62" t="s">
        <v>311</v>
      </c>
      <c r="C62" t="s">
        <v>362</v>
      </c>
      <c r="D62" t="s">
        <v>362</v>
      </c>
      <c r="E62" t="s">
        <v>363</v>
      </c>
      <c r="F62">
        <v>4301563</v>
      </c>
      <c r="G62" t="b">
        <v>0</v>
      </c>
      <c r="H62">
        <v>427147</v>
      </c>
      <c r="I62">
        <v>23944</v>
      </c>
      <c r="J62" s="1">
        <v>0.29375000000000001</v>
      </c>
      <c r="K62" s="2" t="s">
        <v>360</v>
      </c>
      <c r="L62" t="s">
        <v>316</v>
      </c>
    </row>
    <row r="63" spans="1:12" x14ac:dyDescent="0.35">
      <c r="A63" t="s">
        <v>364</v>
      </c>
      <c r="B63" t="s">
        <v>311</v>
      </c>
      <c r="C63" t="s">
        <v>365</v>
      </c>
      <c r="D63" t="s">
        <v>366</v>
      </c>
      <c r="E63" t="s">
        <v>367</v>
      </c>
      <c r="F63">
        <v>1953608</v>
      </c>
      <c r="G63" t="b">
        <v>0</v>
      </c>
      <c r="H63">
        <v>127261</v>
      </c>
      <c r="I63">
        <v>7453</v>
      </c>
      <c r="J63" s="1">
        <v>0.73472222222222217</v>
      </c>
      <c r="K63" s="2" t="s">
        <v>360</v>
      </c>
      <c r="L63" t="s">
        <v>316</v>
      </c>
    </row>
    <row r="64" spans="1:12" x14ac:dyDescent="0.35">
      <c r="A64" t="s">
        <v>368</v>
      </c>
      <c r="B64" t="s">
        <v>311</v>
      </c>
      <c r="C64" t="s">
        <v>369</v>
      </c>
      <c r="D64" t="s">
        <v>370</v>
      </c>
      <c r="E64" t="s">
        <v>371</v>
      </c>
      <c r="F64">
        <v>3450446</v>
      </c>
      <c r="G64" t="b">
        <v>0</v>
      </c>
      <c r="H64">
        <v>193897</v>
      </c>
      <c r="I64">
        <v>11113</v>
      </c>
      <c r="J64" s="3">
        <v>1.4819444444444445</v>
      </c>
      <c r="K64" s="2" t="s">
        <v>372</v>
      </c>
      <c r="L64" t="s">
        <v>316</v>
      </c>
    </row>
    <row r="65" spans="1:12" x14ac:dyDescent="0.35">
      <c r="A65" t="s">
        <v>373</v>
      </c>
      <c r="B65" t="s">
        <v>311</v>
      </c>
      <c r="C65" t="s">
        <v>374</v>
      </c>
      <c r="D65" t="s">
        <v>375</v>
      </c>
      <c r="E65" t="s">
        <v>376</v>
      </c>
      <c r="F65">
        <v>1894979</v>
      </c>
      <c r="G65" t="b">
        <v>0</v>
      </c>
      <c r="H65">
        <v>135754</v>
      </c>
      <c r="I65">
        <v>7568</v>
      </c>
      <c r="J65" s="3">
        <v>1.0847222222222224</v>
      </c>
      <c r="K65" s="2" t="s">
        <v>377</v>
      </c>
      <c r="L65" t="s">
        <v>316</v>
      </c>
    </row>
    <row r="66" spans="1:12" x14ac:dyDescent="0.35">
      <c r="A66" t="s">
        <v>378</v>
      </c>
      <c r="B66" t="s">
        <v>311</v>
      </c>
      <c r="C66" t="s">
        <v>379</v>
      </c>
      <c r="D66" t="s">
        <v>380</v>
      </c>
      <c r="E66" t="s">
        <v>381</v>
      </c>
      <c r="F66">
        <v>2478068</v>
      </c>
      <c r="G66" t="b">
        <v>0</v>
      </c>
      <c r="H66">
        <v>143641</v>
      </c>
      <c r="I66">
        <v>5509</v>
      </c>
      <c r="J66" s="1">
        <v>0.90625</v>
      </c>
      <c r="K66" s="2" t="s">
        <v>382</v>
      </c>
      <c r="L66" t="s">
        <v>316</v>
      </c>
    </row>
    <row r="67" spans="1:12" x14ac:dyDescent="0.35">
      <c r="A67" t="s">
        <v>383</v>
      </c>
      <c r="B67" t="s">
        <v>311</v>
      </c>
      <c r="C67" t="s">
        <v>384</v>
      </c>
      <c r="D67" t="s">
        <v>384</v>
      </c>
      <c r="E67" t="s">
        <v>385</v>
      </c>
      <c r="F67">
        <v>2001546</v>
      </c>
      <c r="G67" t="b">
        <v>0</v>
      </c>
      <c r="H67">
        <v>137118</v>
      </c>
      <c r="I67">
        <v>9007</v>
      </c>
      <c r="J67" s="1">
        <v>0.62986111111111109</v>
      </c>
      <c r="K67" s="2" t="s">
        <v>360</v>
      </c>
      <c r="L67" t="s">
        <v>316</v>
      </c>
    </row>
    <row r="68" spans="1:12" x14ac:dyDescent="0.35">
      <c r="A68" t="s">
        <v>386</v>
      </c>
      <c r="B68" t="s">
        <v>311</v>
      </c>
      <c r="C68" t="s">
        <v>387</v>
      </c>
      <c r="D68" t="s">
        <v>387</v>
      </c>
      <c r="E68" t="s">
        <v>388</v>
      </c>
      <c r="F68">
        <v>1922713</v>
      </c>
      <c r="G68" t="b">
        <v>0</v>
      </c>
      <c r="H68">
        <v>142222</v>
      </c>
      <c r="I68">
        <v>6651</v>
      </c>
      <c r="J68" s="3">
        <v>1.3833333333333335</v>
      </c>
      <c r="K68" s="2" t="s">
        <v>389</v>
      </c>
      <c r="L68" t="s">
        <v>316</v>
      </c>
    </row>
    <row r="69" spans="1:12" x14ac:dyDescent="0.35">
      <c r="A69" t="s">
        <v>390</v>
      </c>
      <c r="B69" t="s">
        <v>311</v>
      </c>
      <c r="C69" t="s">
        <v>391</v>
      </c>
      <c r="D69" t="s">
        <v>392</v>
      </c>
      <c r="E69" t="s">
        <v>393</v>
      </c>
      <c r="F69">
        <v>3066078</v>
      </c>
      <c r="G69" t="b">
        <v>0</v>
      </c>
      <c r="H69">
        <v>214675</v>
      </c>
      <c r="I69">
        <v>11610</v>
      </c>
      <c r="J69" s="1">
        <v>0.66180555555555554</v>
      </c>
      <c r="K69" s="2" t="s">
        <v>360</v>
      </c>
      <c r="L69" t="s">
        <v>316</v>
      </c>
    </row>
    <row r="70" spans="1:12" x14ac:dyDescent="0.35">
      <c r="A70" t="s">
        <v>394</v>
      </c>
      <c r="B70" t="s">
        <v>311</v>
      </c>
      <c r="C70" t="s">
        <v>395</v>
      </c>
      <c r="D70" t="s">
        <v>396</v>
      </c>
      <c r="E70" t="s">
        <v>397</v>
      </c>
      <c r="F70">
        <v>2658522</v>
      </c>
      <c r="G70" t="b">
        <v>0</v>
      </c>
      <c r="H70">
        <v>169494</v>
      </c>
      <c r="I70">
        <v>6672</v>
      </c>
      <c r="J70" s="1">
        <v>0.74722222222222223</v>
      </c>
      <c r="K70" s="2" t="s">
        <v>398</v>
      </c>
      <c r="L70" t="s">
        <v>316</v>
      </c>
    </row>
    <row r="71" spans="1:12" x14ac:dyDescent="0.35">
      <c r="A71" t="s">
        <v>399</v>
      </c>
      <c r="B71" t="s">
        <v>311</v>
      </c>
      <c r="C71" t="s">
        <v>400</v>
      </c>
      <c r="D71" t="s">
        <v>401</v>
      </c>
      <c r="E71" t="s">
        <v>402</v>
      </c>
      <c r="F71">
        <v>3327482</v>
      </c>
      <c r="G71" t="b">
        <v>0</v>
      </c>
      <c r="H71">
        <v>266505</v>
      </c>
      <c r="I71">
        <v>18061</v>
      </c>
      <c r="J71" s="1">
        <v>0.4694444444444445</v>
      </c>
      <c r="K71" s="2" t="s">
        <v>403</v>
      </c>
      <c r="L71" t="s">
        <v>316</v>
      </c>
    </row>
    <row r="72" spans="1:12" x14ac:dyDescent="0.35">
      <c r="A72" t="s">
        <v>404</v>
      </c>
      <c r="B72" t="s">
        <v>311</v>
      </c>
      <c r="C72" t="s">
        <v>405</v>
      </c>
      <c r="D72" t="s">
        <v>405</v>
      </c>
      <c r="E72" t="s">
        <v>406</v>
      </c>
      <c r="F72">
        <v>3485221</v>
      </c>
      <c r="G72" t="b">
        <v>0</v>
      </c>
      <c r="H72">
        <v>274723</v>
      </c>
      <c r="I72">
        <v>19472</v>
      </c>
      <c r="J72" s="3">
        <v>1.0250000000000001</v>
      </c>
      <c r="K72" s="2" t="s">
        <v>360</v>
      </c>
      <c r="L72" t="s">
        <v>316</v>
      </c>
    </row>
    <row r="73" spans="1:12" x14ac:dyDescent="0.35">
      <c r="A73" t="s">
        <v>407</v>
      </c>
      <c r="B73" t="s">
        <v>311</v>
      </c>
      <c r="C73" t="s">
        <v>408</v>
      </c>
      <c r="D73" t="s">
        <v>409</v>
      </c>
      <c r="E73" t="s">
        <v>410</v>
      </c>
      <c r="F73">
        <v>3368009</v>
      </c>
      <c r="G73" t="b">
        <v>0</v>
      </c>
      <c r="H73">
        <v>182127</v>
      </c>
      <c r="I73">
        <v>9130</v>
      </c>
      <c r="J73" s="3">
        <v>1.1131944444444444</v>
      </c>
      <c r="K73" s="2" t="s">
        <v>411</v>
      </c>
      <c r="L73" t="s">
        <v>316</v>
      </c>
    </row>
    <row r="74" spans="1:12" x14ac:dyDescent="0.35">
      <c r="A74" t="s">
        <v>412</v>
      </c>
      <c r="B74" t="s">
        <v>311</v>
      </c>
      <c r="C74" t="s">
        <v>413</v>
      </c>
      <c r="D74" t="s">
        <v>413</v>
      </c>
      <c r="E74" t="s">
        <v>414</v>
      </c>
      <c r="F74">
        <v>3019117</v>
      </c>
      <c r="G74" t="b">
        <v>0</v>
      </c>
      <c r="H74">
        <v>216235</v>
      </c>
      <c r="I74">
        <v>10933</v>
      </c>
      <c r="J74" s="1">
        <v>0.81527777777777777</v>
      </c>
      <c r="K74" s="2" t="s">
        <v>415</v>
      </c>
      <c r="L74" t="s">
        <v>316</v>
      </c>
    </row>
    <row r="75" spans="1:12" x14ac:dyDescent="0.35">
      <c r="A75" t="s">
        <v>416</v>
      </c>
      <c r="B75" t="s">
        <v>311</v>
      </c>
      <c r="C75" t="s">
        <v>417</v>
      </c>
      <c r="D75" t="s">
        <v>418</v>
      </c>
      <c r="E75" t="s">
        <v>419</v>
      </c>
      <c r="F75">
        <v>4514590</v>
      </c>
      <c r="G75" t="b">
        <v>0</v>
      </c>
      <c r="H75">
        <v>234613</v>
      </c>
      <c r="I75">
        <v>5933</v>
      </c>
      <c r="J75" s="3">
        <v>1.1944444444444444</v>
      </c>
      <c r="K75" s="2" t="s">
        <v>420</v>
      </c>
      <c r="L75" t="s">
        <v>316</v>
      </c>
    </row>
    <row r="76" spans="1:12" x14ac:dyDescent="0.35">
      <c r="A76" t="s">
        <v>421</v>
      </c>
      <c r="B76" t="s">
        <v>311</v>
      </c>
      <c r="C76" t="s">
        <v>422</v>
      </c>
      <c r="D76" t="s">
        <v>423</v>
      </c>
      <c r="E76" t="s">
        <v>424</v>
      </c>
      <c r="F76">
        <v>4025677</v>
      </c>
      <c r="G76" t="b">
        <v>0</v>
      </c>
      <c r="H76">
        <v>261137</v>
      </c>
      <c r="I76">
        <v>12142</v>
      </c>
      <c r="J76" s="1">
        <v>0.76041666666666663</v>
      </c>
      <c r="K76" s="2" t="s">
        <v>360</v>
      </c>
      <c r="L76" t="s">
        <v>316</v>
      </c>
    </row>
    <row r="77" spans="1:12" x14ac:dyDescent="0.35">
      <c r="A77" t="s">
        <v>425</v>
      </c>
      <c r="B77" t="s">
        <v>311</v>
      </c>
      <c r="C77" t="s">
        <v>426</v>
      </c>
      <c r="D77" t="s">
        <v>427</v>
      </c>
      <c r="E77" t="s">
        <v>428</v>
      </c>
      <c r="F77">
        <v>5299144</v>
      </c>
      <c r="G77" t="b">
        <v>0</v>
      </c>
      <c r="H77">
        <v>324142</v>
      </c>
      <c r="I77">
        <v>12123</v>
      </c>
      <c r="J77" s="1">
        <v>0.91875000000000007</v>
      </c>
      <c r="K77" s="2" t="s">
        <v>382</v>
      </c>
      <c r="L77" t="s">
        <v>316</v>
      </c>
    </row>
    <row r="78" spans="1:12" x14ac:dyDescent="0.35">
      <c r="A78" t="s">
        <v>429</v>
      </c>
      <c r="B78" t="s">
        <v>311</v>
      </c>
      <c r="C78" t="s">
        <v>430</v>
      </c>
      <c r="D78" t="s">
        <v>431</v>
      </c>
      <c r="E78" t="s">
        <v>432</v>
      </c>
      <c r="F78">
        <v>3482076</v>
      </c>
      <c r="G78" t="b">
        <v>0</v>
      </c>
      <c r="H78">
        <v>201639</v>
      </c>
      <c r="I78">
        <v>5584</v>
      </c>
      <c r="J78" s="1">
        <v>0.82013888888888886</v>
      </c>
      <c r="K78" s="2" t="s">
        <v>433</v>
      </c>
      <c r="L78" t="s">
        <v>316</v>
      </c>
    </row>
    <row r="79" spans="1:12" x14ac:dyDescent="0.35">
      <c r="A79" t="s">
        <v>434</v>
      </c>
      <c r="B79" t="s">
        <v>311</v>
      </c>
      <c r="C79" t="s">
        <v>435</v>
      </c>
      <c r="D79" t="s">
        <v>436</v>
      </c>
      <c r="E79" t="s">
        <v>437</v>
      </c>
      <c r="F79">
        <v>3606101</v>
      </c>
      <c r="G79" t="b">
        <v>0</v>
      </c>
      <c r="H79">
        <v>256820</v>
      </c>
      <c r="I79">
        <v>11237</v>
      </c>
      <c r="J79" s="1">
        <v>0.99791666666666667</v>
      </c>
      <c r="K79" s="2" t="s">
        <v>438</v>
      </c>
      <c r="L79" t="s">
        <v>316</v>
      </c>
    </row>
    <row r="80" spans="1:12" x14ac:dyDescent="0.35">
      <c r="A80" t="s">
        <v>439</v>
      </c>
      <c r="B80" t="s">
        <v>311</v>
      </c>
      <c r="C80" t="s">
        <v>440</v>
      </c>
      <c r="D80" t="s">
        <v>441</v>
      </c>
      <c r="E80" t="s">
        <v>442</v>
      </c>
      <c r="F80">
        <v>2958509</v>
      </c>
      <c r="G80" t="b">
        <v>0</v>
      </c>
      <c r="H80">
        <v>219189</v>
      </c>
      <c r="I80">
        <v>4539</v>
      </c>
      <c r="J80" s="1">
        <v>0.52847222222222223</v>
      </c>
      <c r="K80" s="2" t="s">
        <v>443</v>
      </c>
      <c r="L80" t="s">
        <v>316</v>
      </c>
    </row>
    <row r="81" spans="1:12" x14ac:dyDescent="0.35">
      <c r="A81" t="s">
        <v>444</v>
      </c>
      <c r="B81" t="s">
        <v>311</v>
      </c>
      <c r="C81" t="s">
        <v>445</v>
      </c>
      <c r="D81" t="s">
        <v>446</v>
      </c>
      <c r="E81" t="s">
        <v>447</v>
      </c>
      <c r="F81">
        <v>4198666</v>
      </c>
      <c r="G81" t="b">
        <v>0</v>
      </c>
      <c r="H81">
        <v>305433</v>
      </c>
      <c r="I81">
        <v>16096</v>
      </c>
      <c r="J81" s="1">
        <v>0.60555555555555551</v>
      </c>
      <c r="K81" s="2" t="s">
        <v>448</v>
      </c>
      <c r="L81" t="s">
        <v>316</v>
      </c>
    </row>
    <row r="82" spans="1:12" x14ac:dyDescent="0.35">
      <c r="A82" t="s">
        <v>449</v>
      </c>
      <c r="B82" t="s">
        <v>311</v>
      </c>
      <c r="C82" t="s">
        <v>450</v>
      </c>
      <c r="D82" t="s">
        <v>451</v>
      </c>
      <c r="E82" t="s">
        <v>452</v>
      </c>
      <c r="F82">
        <v>4330886</v>
      </c>
      <c r="G82" t="b">
        <v>0</v>
      </c>
      <c r="H82">
        <v>241138</v>
      </c>
      <c r="I82">
        <v>8382</v>
      </c>
      <c r="J82" s="1">
        <v>0.57222222222222219</v>
      </c>
      <c r="K82" s="2" t="s">
        <v>453</v>
      </c>
      <c r="L82" t="s">
        <v>316</v>
      </c>
    </row>
    <row r="83" spans="1:12" x14ac:dyDescent="0.35">
      <c r="A83" t="s">
        <v>454</v>
      </c>
      <c r="B83" t="s">
        <v>311</v>
      </c>
      <c r="C83" t="s">
        <v>455</v>
      </c>
      <c r="D83" t="s">
        <v>456</v>
      </c>
      <c r="E83" t="s">
        <v>457</v>
      </c>
      <c r="F83">
        <v>5951906</v>
      </c>
      <c r="G83" t="b">
        <v>0</v>
      </c>
      <c r="H83">
        <v>396888</v>
      </c>
      <c r="I83">
        <v>18121</v>
      </c>
      <c r="J83" s="1">
        <v>0.76944444444444438</v>
      </c>
      <c r="K83" s="2" t="s">
        <v>458</v>
      </c>
      <c r="L83" t="s">
        <v>316</v>
      </c>
    </row>
    <row r="84" spans="1:12" x14ac:dyDescent="0.35">
      <c r="A84" t="s">
        <v>459</v>
      </c>
      <c r="B84" t="s">
        <v>311</v>
      </c>
      <c r="C84" t="s">
        <v>460</v>
      </c>
      <c r="D84" t="s">
        <v>461</v>
      </c>
      <c r="E84" t="s">
        <v>462</v>
      </c>
      <c r="F84">
        <v>4650514</v>
      </c>
      <c r="G84" t="b">
        <v>0</v>
      </c>
      <c r="H84">
        <v>310536</v>
      </c>
      <c r="I84">
        <v>11548</v>
      </c>
      <c r="J84" s="3">
        <v>1.0555555555555556</v>
      </c>
      <c r="K84" s="2" t="s">
        <v>463</v>
      </c>
    </row>
    <row r="85" spans="1:12" x14ac:dyDescent="0.35">
      <c r="A85" t="s">
        <v>464</v>
      </c>
      <c r="B85" t="s">
        <v>311</v>
      </c>
      <c r="C85" t="s">
        <v>465</v>
      </c>
      <c r="D85" t="s">
        <v>465</v>
      </c>
      <c r="E85" t="s">
        <v>466</v>
      </c>
      <c r="F85">
        <v>6105172</v>
      </c>
      <c r="G85" t="b">
        <v>0</v>
      </c>
      <c r="H85">
        <v>426555</v>
      </c>
      <c r="I85">
        <v>19387</v>
      </c>
      <c r="J85" s="1">
        <v>0.80902777777777779</v>
      </c>
      <c r="K85" s="2" t="s">
        <v>467</v>
      </c>
      <c r="L85" t="s">
        <v>316</v>
      </c>
    </row>
    <row r="86" spans="1:12" x14ac:dyDescent="0.35">
      <c r="A86" t="s">
        <v>468</v>
      </c>
      <c r="B86" t="s">
        <v>311</v>
      </c>
      <c r="C86" t="s">
        <v>469</v>
      </c>
      <c r="D86" t="s">
        <v>469</v>
      </c>
      <c r="E86" t="s">
        <v>470</v>
      </c>
      <c r="F86">
        <v>4447801</v>
      </c>
      <c r="G86" t="b">
        <v>0</v>
      </c>
      <c r="H86">
        <v>296894</v>
      </c>
      <c r="I86">
        <v>9550</v>
      </c>
      <c r="J86" s="1">
        <v>0.58888888888888891</v>
      </c>
      <c r="K86" s="2" t="s">
        <v>471</v>
      </c>
      <c r="L86" t="s">
        <v>316</v>
      </c>
    </row>
    <row r="87" spans="1:12" x14ac:dyDescent="0.35">
      <c r="A87" t="s">
        <v>472</v>
      </c>
      <c r="B87" t="s">
        <v>311</v>
      </c>
      <c r="C87" t="s">
        <v>473</v>
      </c>
      <c r="D87" t="s">
        <v>474</v>
      </c>
      <c r="E87" t="s">
        <v>475</v>
      </c>
      <c r="F87">
        <v>4750435</v>
      </c>
      <c r="G87" t="b">
        <v>0</v>
      </c>
      <c r="H87">
        <v>290753</v>
      </c>
      <c r="I87">
        <v>9347</v>
      </c>
      <c r="J87" s="1">
        <v>0.6743055555555556</v>
      </c>
      <c r="K87" s="2" t="s">
        <v>476</v>
      </c>
      <c r="L87" t="s">
        <v>316</v>
      </c>
    </row>
    <row r="88" spans="1:12" x14ac:dyDescent="0.35">
      <c r="A88" t="s">
        <v>477</v>
      </c>
      <c r="B88" t="s">
        <v>311</v>
      </c>
      <c r="C88" t="s">
        <v>478</v>
      </c>
      <c r="D88" t="s">
        <v>479</v>
      </c>
      <c r="E88" t="s">
        <v>480</v>
      </c>
      <c r="F88">
        <v>5500496</v>
      </c>
      <c r="G88" t="b">
        <v>0</v>
      </c>
      <c r="H88">
        <v>422154</v>
      </c>
      <c r="I88">
        <v>23638</v>
      </c>
      <c r="J88" s="1">
        <v>0.67708333333333337</v>
      </c>
      <c r="K88" s="2" t="s">
        <v>467</v>
      </c>
      <c r="L88" t="s">
        <v>316</v>
      </c>
    </row>
    <row r="89" spans="1:12" x14ac:dyDescent="0.35">
      <c r="A89" t="s">
        <v>481</v>
      </c>
      <c r="B89" t="s">
        <v>311</v>
      </c>
      <c r="C89" t="s">
        <v>482</v>
      </c>
      <c r="D89" t="s">
        <v>482</v>
      </c>
      <c r="E89" t="s">
        <v>483</v>
      </c>
      <c r="F89">
        <v>4111670</v>
      </c>
      <c r="G89" t="b">
        <v>0</v>
      </c>
      <c r="H89">
        <v>308437</v>
      </c>
      <c r="I89">
        <v>10800</v>
      </c>
      <c r="J89" s="1">
        <v>0.55902777777777779</v>
      </c>
      <c r="K89" s="2" t="s">
        <v>484</v>
      </c>
      <c r="L89" t="s">
        <v>316</v>
      </c>
    </row>
    <row r="90" spans="1:12" x14ac:dyDescent="0.35">
      <c r="A90" t="s">
        <v>485</v>
      </c>
      <c r="B90" t="s">
        <v>311</v>
      </c>
      <c r="C90" t="s">
        <v>486</v>
      </c>
      <c r="D90" t="s">
        <v>487</v>
      </c>
      <c r="E90" t="s">
        <v>488</v>
      </c>
      <c r="F90">
        <v>6194494</v>
      </c>
      <c r="G90" t="b">
        <v>0</v>
      </c>
      <c r="H90">
        <v>561478</v>
      </c>
      <c r="I90">
        <v>25585</v>
      </c>
      <c r="J90" s="1">
        <v>0.34652777777777777</v>
      </c>
      <c r="K90" s="2" t="s">
        <v>467</v>
      </c>
    </row>
    <row r="91" spans="1:12" x14ac:dyDescent="0.35">
      <c r="A91" t="s">
        <v>489</v>
      </c>
      <c r="B91" t="s">
        <v>311</v>
      </c>
      <c r="C91" t="s">
        <v>490</v>
      </c>
      <c r="D91" t="s">
        <v>491</v>
      </c>
      <c r="E91" t="s">
        <v>492</v>
      </c>
      <c r="F91">
        <v>8223960</v>
      </c>
      <c r="G91" t="b">
        <v>0</v>
      </c>
      <c r="H91">
        <v>829591</v>
      </c>
      <c r="I91">
        <v>44979</v>
      </c>
      <c r="J91" s="1">
        <v>0.58194444444444449</v>
      </c>
      <c r="K91" s="2" t="s">
        <v>467</v>
      </c>
      <c r="L91" t="s">
        <v>316</v>
      </c>
    </row>
    <row r="92" spans="1:12" x14ac:dyDescent="0.35">
      <c r="A92" t="s">
        <v>493</v>
      </c>
      <c r="B92" t="s">
        <v>311</v>
      </c>
      <c r="C92" t="s">
        <v>494</v>
      </c>
      <c r="D92" t="s">
        <v>495</v>
      </c>
      <c r="E92" t="s">
        <v>496</v>
      </c>
      <c r="F92">
        <v>7632205</v>
      </c>
      <c r="G92" t="b">
        <v>0</v>
      </c>
      <c r="H92">
        <v>376658</v>
      </c>
      <c r="I92">
        <v>15243</v>
      </c>
      <c r="J92" s="3">
        <v>2.2409722222222221</v>
      </c>
      <c r="K92" s="2" t="s">
        <v>497</v>
      </c>
      <c r="L92" t="s">
        <v>316</v>
      </c>
    </row>
    <row r="93" spans="1:12" x14ac:dyDescent="0.35">
      <c r="A93" t="s">
        <v>498</v>
      </c>
      <c r="B93" t="s">
        <v>311</v>
      </c>
      <c r="C93" t="s">
        <v>499</v>
      </c>
      <c r="D93" t="s">
        <v>500</v>
      </c>
      <c r="E93" t="s">
        <v>501</v>
      </c>
      <c r="F93">
        <v>3408516</v>
      </c>
      <c r="G93" t="b">
        <v>0</v>
      </c>
      <c r="H93">
        <v>214833</v>
      </c>
      <c r="I93">
        <v>5866</v>
      </c>
      <c r="J93" s="1">
        <v>0.55138888888888882</v>
      </c>
      <c r="K93" s="2" t="s">
        <v>502</v>
      </c>
      <c r="L93" t="s">
        <v>316</v>
      </c>
    </row>
    <row r="94" spans="1:12" x14ac:dyDescent="0.35">
      <c r="A94" t="s">
        <v>503</v>
      </c>
      <c r="B94" t="s">
        <v>311</v>
      </c>
      <c r="C94" t="s">
        <v>504</v>
      </c>
      <c r="D94" t="s">
        <v>505</v>
      </c>
      <c r="E94" t="s">
        <v>506</v>
      </c>
      <c r="F94">
        <v>2275410</v>
      </c>
      <c r="G94" t="b">
        <v>0</v>
      </c>
      <c r="H94">
        <v>120220</v>
      </c>
      <c r="I94">
        <v>3922</v>
      </c>
      <c r="J94" s="1">
        <v>0.53749999999999998</v>
      </c>
      <c r="K94" s="2" t="s">
        <v>507</v>
      </c>
      <c r="L94" t="s">
        <v>316</v>
      </c>
    </row>
    <row r="95" spans="1:12" x14ac:dyDescent="0.35">
      <c r="A95" t="s">
        <v>508</v>
      </c>
      <c r="B95" t="s">
        <v>311</v>
      </c>
      <c r="C95" t="s">
        <v>509</v>
      </c>
      <c r="D95" t="s">
        <v>510</v>
      </c>
      <c r="E95" t="s">
        <v>511</v>
      </c>
      <c r="F95">
        <v>3416182</v>
      </c>
      <c r="G95" t="b">
        <v>0</v>
      </c>
      <c r="H95">
        <v>254113</v>
      </c>
      <c r="I95">
        <v>6406</v>
      </c>
      <c r="J95" s="1">
        <v>0.59097222222222223</v>
      </c>
      <c r="K95" s="2" t="s">
        <v>512</v>
      </c>
    </row>
    <row r="96" spans="1:12" x14ac:dyDescent="0.35">
      <c r="A96" t="s">
        <v>513</v>
      </c>
      <c r="B96" t="s">
        <v>311</v>
      </c>
      <c r="C96" t="s">
        <v>514</v>
      </c>
      <c r="D96" t="s">
        <v>515</v>
      </c>
      <c r="E96" t="s">
        <v>516</v>
      </c>
      <c r="F96">
        <v>2517265</v>
      </c>
      <c r="G96" t="b">
        <v>0</v>
      </c>
      <c r="H96">
        <v>200163</v>
      </c>
      <c r="I96">
        <v>6556</v>
      </c>
      <c r="J96" s="1">
        <v>0.64444444444444449</v>
      </c>
      <c r="K96" s="2" t="s">
        <v>517</v>
      </c>
    </row>
    <row r="97" spans="1:12" x14ac:dyDescent="0.35">
      <c r="A97" t="s">
        <v>518</v>
      </c>
      <c r="B97" t="s">
        <v>311</v>
      </c>
      <c r="C97" t="s">
        <v>519</v>
      </c>
      <c r="D97" t="s">
        <v>520</v>
      </c>
      <c r="E97" t="s">
        <v>521</v>
      </c>
      <c r="F97">
        <v>4191453</v>
      </c>
      <c r="G97" t="b">
        <v>0</v>
      </c>
      <c r="H97">
        <v>191317</v>
      </c>
      <c r="I97">
        <v>6440</v>
      </c>
      <c r="J97" s="1">
        <v>0.85833333333333339</v>
      </c>
      <c r="K97" s="2" t="s">
        <v>522</v>
      </c>
      <c r="L97" t="s">
        <v>316</v>
      </c>
    </row>
    <row r="98" spans="1:12" x14ac:dyDescent="0.35">
      <c r="A98" t="s">
        <v>523</v>
      </c>
      <c r="B98" t="s">
        <v>311</v>
      </c>
      <c r="C98" t="s">
        <v>524</v>
      </c>
      <c r="D98" t="s">
        <v>525</v>
      </c>
      <c r="E98" t="s">
        <v>526</v>
      </c>
      <c r="F98">
        <v>2662140</v>
      </c>
      <c r="G98" t="b">
        <v>0</v>
      </c>
      <c r="H98">
        <v>182271</v>
      </c>
      <c r="I98">
        <v>4096</v>
      </c>
      <c r="J98" s="1">
        <v>0.4465277777777778</v>
      </c>
      <c r="K98" s="2" t="s">
        <v>527</v>
      </c>
      <c r="L98" t="s">
        <v>316</v>
      </c>
    </row>
    <row r="99" spans="1:12" x14ac:dyDescent="0.35">
      <c r="A99" t="e">
        <f>-fWXLAkHmxA</f>
        <v>#NAME?</v>
      </c>
      <c r="B99" t="s">
        <v>311</v>
      </c>
      <c r="C99" t="s">
        <v>528</v>
      </c>
      <c r="D99" t="s">
        <v>529</v>
      </c>
      <c r="E99" t="s">
        <v>530</v>
      </c>
      <c r="F99">
        <v>3573538</v>
      </c>
      <c r="G99" t="b">
        <v>0</v>
      </c>
      <c r="H99">
        <v>207037</v>
      </c>
      <c r="I99">
        <v>6380</v>
      </c>
      <c r="J99" s="1">
        <v>0.82152777777777775</v>
      </c>
      <c r="K99" s="2" t="s">
        <v>531</v>
      </c>
      <c r="L99" t="s">
        <v>316</v>
      </c>
    </row>
    <row r="100" spans="1:12" x14ac:dyDescent="0.35">
      <c r="A100" t="s">
        <v>532</v>
      </c>
      <c r="B100" t="s">
        <v>311</v>
      </c>
      <c r="C100" t="s">
        <v>533</v>
      </c>
      <c r="D100" t="s">
        <v>534</v>
      </c>
      <c r="E100" t="s">
        <v>535</v>
      </c>
      <c r="F100">
        <v>3212892</v>
      </c>
      <c r="G100" t="b">
        <v>0</v>
      </c>
      <c r="H100">
        <v>193386</v>
      </c>
      <c r="I100">
        <v>6459</v>
      </c>
      <c r="J100" s="1">
        <v>0.94861111111111107</v>
      </c>
      <c r="K100" s="2" t="s">
        <v>536</v>
      </c>
      <c r="L100" t="s">
        <v>316</v>
      </c>
    </row>
    <row r="101" spans="1:12" x14ac:dyDescent="0.35">
      <c r="A101" t="s">
        <v>537</v>
      </c>
      <c r="B101" t="s">
        <v>311</v>
      </c>
      <c r="C101" t="s">
        <v>538</v>
      </c>
      <c r="D101" t="s">
        <v>539</v>
      </c>
      <c r="E101" t="s">
        <v>540</v>
      </c>
      <c r="F101">
        <v>3292192</v>
      </c>
      <c r="G101" t="b">
        <v>0</v>
      </c>
      <c r="H101">
        <v>214431</v>
      </c>
      <c r="I101">
        <v>10189</v>
      </c>
      <c r="J101" s="1">
        <v>0.87361111111111101</v>
      </c>
      <c r="K101" s="2" t="s">
        <v>541</v>
      </c>
      <c r="L101" t="s">
        <v>316</v>
      </c>
    </row>
    <row r="102" spans="1:12" x14ac:dyDescent="0.35">
      <c r="A102" t="s">
        <v>542</v>
      </c>
      <c r="B102" t="s">
        <v>543</v>
      </c>
      <c r="C102" t="s">
        <v>544</v>
      </c>
      <c r="D102" t="s">
        <v>544</v>
      </c>
      <c r="E102" t="s">
        <v>545</v>
      </c>
      <c r="F102">
        <v>2022968</v>
      </c>
      <c r="G102" t="b">
        <v>0</v>
      </c>
      <c r="H102">
        <v>214383</v>
      </c>
      <c r="I102">
        <v>4146</v>
      </c>
      <c r="J102">
        <v>40</v>
      </c>
      <c r="K102" s="2" t="s">
        <v>546</v>
      </c>
    </row>
    <row r="103" spans="1:12" x14ac:dyDescent="0.35">
      <c r="A103" t="s">
        <v>547</v>
      </c>
      <c r="B103" t="s">
        <v>543</v>
      </c>
      <c r="C103" t="s">
        <v>548</v>
      </c>
      <c r="D103" t="s">
        <v>549</v>
      </c>
      <c r="E103" t="s">
        <v>550</v>
      </c>
      <c r="F103">
        <v>53113133</v>
      </c>
      <c r="G103" t="b">
        <v>0</v>
      </c>
      <c r="H103">
        <v>2858057</v>
      </c>
      <c r="I103">
        <v>96485</v>
      </c>
      <c r="J103" s="1">
        <v>0.65347222222222223</v>
      </c>
      <c r="K103" s="2" t="s">
        <v>551</v>
      </c>
    </row>
    <row r="104" spans="1:12" x14ac:dyDescent="0.35">
      <c r="A104" t="s">
        <v>552</v>
      </c>
      <c r="B104" t="s">
        <v>543</v>
      </c>
      <c r="C104" t="s">
        <v>553</v>
      </c>
      <c r="D104" t="s">
        <v>554</v>
      </c>
      <c r="E104" t="s">
        <v>555</v>
      </c>
      <c r="F104">
        <v>59111131</v>
      </c>
      <c r="G104" t="b">
        <v>0</v>
      </c>
      <c r="H104">
        <v>5542601</v>
      </c>
      <c r="I104">
        <v>31578</v>
      </c>
      <c r="J104">
        <v>55</v>
      </c>
      <c r="K104" s="2" t="s">
        <v>556</v>
      </c>
    </row>
    <row r="105" spans="1:12" x14ac:dyDescent="0.35">
      <c r="A105" t="s">
        <v>557</v>
      </c>
      <c r="B105" t="s">
        <v>543</v>
      </c>
      <c r="C105" t="s">
        <v>558</v>
      </c>
      <c r="D105" t="s">
        <v>559</v>
      </c>
      <c r="E105" t="s">
        <v>560</v>
      </c>
      <c r="F105">
        <v>65199752</v>
      </c>
      <c r="G105" t="b">
        <v>0</v>
      </c>
      <c r="H105">
        <v>2919968</v>
      </c>
      <c r="I105">
        <v>81482</v>
      </c>
      <c r="J105" s="1">
        <v>0.74791666666666667</v>
      </c>
      <c r="K105" s="2" t="s">
        <v>561</v>
      </c>
    </row>
    <row r="106" spans="1:12" x14ac:dyDescent="0.35">
      <c r="A106" t="s">
        <v>562</v>
      </c>
      <c r="B106" t="s">
        <v>543</v>
      </c>
      <c r="C106" t="s">
        <v>563</v>
      </c>
      <c r="D106" t="s">
        <v>564</v>
      </c>
      <c r="E106" t="s">
        <v>565</v>
      </c>
      <c r="F106">
        <v>47293901</v>
      </c>
      <c r="G106" t="b">
        <v>0</v>
      </c>
      <c r="H106">
        <v>2148861</v>
      </c>
      <c r="I106">
        <v>61806</v>
      </c>
      <c r="J106" s="1">
        <v>0.51597222222222217</v>
      </c>
      <c r="K106" s="2" t="s">
        <v>566</v>
      </c>
    </row>
    <row r="107" spans="1:12" x14ac:dyDescent="0.35">
      <c r="A107" t="s">
        <v>567</v>
      </c>
      <c r="B107" t="s">
        <v>543</v>
      </c>
      <c r="C107" t="s">
        <v>568</v>
      </c>
      <c r="D107" t="s">
        <v>568</v>
      </c>
      <c r="E107" t="s">
        <v>569</v>
      </c>
      <c r="F107">
        <v>62978499</v>
      </c>
      <c r="G107" t="b">
        <v>0</v>
      </c>
      <c r="H107">
        <v>2604787</v>
      </c>
      <c r="I107">
        <v>75186</v>
      </c>
      <c r="J107" s="1">
        <v>0.3430555555555555</v>
      </c>
      <c r="K107" s="2" t="s">
        <v>570</v>
      </c>
    </row>
    <row r="108" spans="1:12" x14ac:dyDescent="0.35">
      <c r="A108" t="s">
        <v>571</v>
      </c>
      <c r="B108" t="s">
        <v>543</v>
      </c>
      <c r="C108" t="s">
        <v>572</v>
      </c>
      <c r="D108" t="s">
        <v>573</v>
      </c>
      <c r="E108" t="s">
        <v>574</v>
      </c>
      <c r="F108">
        <v>78237764</v>
      </c>
      <c r="G108" t="b">
        <v>0</v>
      </c>
      <c r="H108">
        <v>4071329</v>
      </c>
      <c r="I108">
        <v>228813</v>
      </c>
      <c r="J108" s="1">
        <v>0.64652777777777781</v>
      </c>
      <c r="K108" s="2" t="s">
        <v>575</v>
      </c>
    </row>
    <row r="109" spans="1:12" x14ac:dyDescent="0.35">
      <c r="A109" t="s">
        <v>576</v>
      </c>
      <c r="B109" t="s">
        <v>543</v>
      </c>
      <c r="C109" t="s">
        <v>577</v>
      </c>
      <c r="D109" t="s">
        <v>578</v>
      </c>
      <c r="E109" t="s">
        <v>579</v>
      </c>
      <c r="F109">
        <v>23172401</v>
      </c>
      <c r="G109" t="b">
        <v>0</v>
      </c>
      <c r="H109">
        <v>1448308</v>
      </c>
      <c r="I109">
        <v>91906</v>
      </c>
      <c r="J109">
        <v>15</v>
      </c>
      <c r="K109" t="s">
        <v>580</v>
      </c>
    </row>
    <row r="110" spans="1:12" x14ac:dyDescent="0.35">
      <c r="A110" t="s">
        <v>581</v>
      </c>
      <c r="B110" t="s">
        <v>543</v>
      </c>
      <c r="C110" t="s">
        <v>582</v>
      </c>
      <c r="D110" t="s">
        <v>583</v>
      </c>
      <c r="E110" t="s">
        <v>584</v>
      </c>
      <c r="F110">
        <v>89246623</v>
      </c>
      <c r="G110" t="b">
        <v>0</v>
      </c>
      <c r="H110">
        <v>3260561</v>
      </c>
      <c r="I110">
        <v>136787</v>
      </c>
      <c r="J110" s="1">
        <v>0.70347222222222217</v>
      </c>
      <c r="K110" s="2" t="s">
        <v>585</v>
      </c>
    </row>
    <row r="111" spans="1:12" x14ac:dyDescent="0.35">
      <c r="A111" t="s">
        <v>586</v>
      </c>
      <c r="B111" t="s">
        <v>543</v>
      </c>
      <c r="C111" t="s">
        <v>587</v>
      </c>
      <c r="D111" t="s">
        <v>588</v>
      </c>
      <c r="E111" t="s">
        <v>589</v>
      </c>
      <c r="F111">
        <v>55822979</v>
      </c>
      <c r="G111" t="b">
        <v>0</v>
      </c>
      <c r="H111">
        <v>2606346</v>
      </c>
      <c r="I111">
        <v>101837</v>
      </c>
      <c r="J111" s="1">
        <v>0.5444444444444444</v>
      </c>
      <c r="K111" s="2" t="s">
        <v>590</v>
      </c>
    </row>
    <row r="112" spans="1:12" x14ac:dyDescent="0.35">
      <c r="A112" t="s">
        <v>591</v>
      </c>
      <c r="B112" t="s">
        <v>543</v>
      </c>
      <c r="C112" t="s">
        <v>592</v>
      </c>
      <c r="D112" t="s">
        <v>593</v>
      </c>
      <c r="E112" t="s">
        <v>594</v>
      </c>
      <c r="F112">
        <v>116675467</v>
      </c>
      <c r="G112" t="b">
        <v>0</v>
      </c>
      <c r="H112">
        <v>4733684</v>
      </c>
      <c r="I112">
        <v>175719</v>
      </c>
      <c r="J112" s="1">
        <v>0.7090277777777777</v>
      </c>
      <c r="K112" s="2" t="s">
        <v>595</v>
      </c>
    </row>
    <row r="113" spans="1:11" x14ac:dyDescent="0.35">
      <c r="A113" t="s">
        <v>596</v>
      </c>
      <c r="B113" t="s">
        <v>543</v>
      </c>
      <c r="C113" t="s">
        <v>597</v>
      </c>
      <c r="D113" t="s">
        <v>598</v>
      </c>
      <c r="E113" t="s">
        <v>599</v>
      </c>
      <c r="F113">
        <v>107183975</v>
      </c>
      <c r="G113" t="b">
        <v>0</v>
      </c>
      <c r="H113">
        <v>3802933</v>
      </c>
      <c r="I113">
        <v>156081</v>
      </c>
      <c r="J113" s="1">
        <v>0.58263888888888882</v>
      </c>
      <c r="K113" s="2" t="s">
        <v>600</v>
      </c>
    </row>
    <row r="114" spans="1:11" x14ac:dyDescent="0.35">
      <c r="A114" t="s">
        <v>601</v>
      </c>
      <c r="B114" t="s">
        <v>543</v>
      </c>
      <c r="C114" t="s">
        <v>602</v>
      </c>
      <c r="D114" t="s">
        <v>603</v>
      </c>
      <c r="E114" t="s">
        <v>604</v>
      </c>
      <c r="F114">
        <v>95988490</v>
      </c>
      <c r="G114" t="b">
        <v>0</v>
      </c>
      <c r="H114">
        <v>3108895</v>
      </c>
      <c r="I114">
        <v>103135</v>
      </c>
      <c r="J114" s="1">
        <v>0.3756944444444445</v>
      </c>
      <c r="K114" s="2" t="s">
        <v>605</v>
      </c>
    </row>
    <row r="115" spans="1:11" x14ac:dyDescent="0.35">
      <c r="A115" t="s">
        <v>606</v>
      </c>
      <c r="B115" t="s">
        <v>543</v>
      </c>
      <c r="C115" t="s">
        <v>607</v>
      </c>
      <c r="D115" t="s">
        <v>608</v>
      </c>
      <c r="E115" t="s">
        <v>609</v>
      </c>
      <c r="F115">
        <v>142469676</v>
      </c>
      <c r="G115" t="b">
        <v>0</v>
      </c>
      <c r="H115">
        <v>4232298</v>
      </c>
      <c r="I115">
        <v>145001</v>
      </c>
      <c r="J115" s="1">
        <v>0.33402777777777781</v>
      </c>
      <c r="K115" s="2" t="s">
        <v>610</v>
      </c>
    </row>
    <row r="116" spans="1:11" x14ac:dyDescent="0.35">
      <c r="A116" t="s">
        <v>611</v>
      </c>
      <c r="B116" t="s">
        <v>543</v>
      </c>
      <c r="C116" t="s">
        <v>612</v>
      </c>
      <c r="D116" t="s">
        <v>613</v>
      </c>
      <c r="E116" t="s">
        <v>614</v>
      </c>
      <c r="F116">
        <v>75826722</v>
      </c>
      <c r="G116" t="b">
        <v>0</v>
      </c>
      <c r="H116">
        <v>3270742</v>
      </c>
      <c r="I116">
        <v>135424</v>
      </c>
      <c r="J116" s="1">
        <v>0.50624999999999998</v>
      </c>
      <c r="K116" s="2" t="s">
        <v>615</v>
      </c>
    </row>
    <row r="117" spans="1:11" x14ac:dyDescent="0.35">
      <c r="A117" t="s">
        <v>616</v>
      </c>
      <c r="B117" t="s">
        <v>543</v>
      </c>
      <c r="C117" t="s">
        <v>617</v>
      </c>
      <c r="D117" t="s">
        <v>618</v>
      </c>
      <c r="E117" t="s">
        <v>619</v>
      </c>
      <c r="F117">
        <v>60238725</v>
      </c>
      <c r="G117" t="b">
        <v>0</v>
      </c>
      <c r="H117">
        <v>2843775</v>
      </c>
      <c r="I117">
        <v>91985</v>
      </c>
      <c r="J117" s="1">
        <v>0.50347222222222221</v>
      </c>
      <c r="K117" s="2" t="s">
        <v>620</v>
      </c>
    </row>
    <row r="118" spans="1:11" x14ac:dyDescent="0.35">
      <c r="A118" t="s">
        <v>621</v>
      </c>
      <c r="B118" t="s">
        <v>543</v>
      </c>
      <c r="C118" t="s">
        <v>622</v>
      </c>
      <c r="D118" t="s">
        <v>622</v>
      </c>
      <c r="E118" t="s">
        <v>623</v>
      </c>
      <c r="F118">
        <v>94903632</v>
      </c>
      <c r="G118" t="b">
        <v>0</v>
      </c>
      <c r="H118">
        <v>3249434</v>
      </c>
      <c r="I118">
        <v>97413</v>
      </c>
      <c r="J118" s="1">
        <v>0.4597222222222222</v>
      </c>
      <c r="K118" s="2" t="s">
        <v>624</v>
      </c>
    </row>
    <row r="119" spans="1:11" x14ac:dyDescent="0.35">
      <c r="A119" t="s">
        <v>625</v>
      </c>
      <c r="B119" t="s">
        <v>543</v>
      </c>
      <c r="C119" t="s">
        <v>626</v>
      </c>
      <c r="D119" t="s">
        <v>627</v>
      </c>
      <c r="E119" t="s">
        <v>628</v>
      </c>
      <c r="F119">
        <v>298462689</v>
      </c>
      <c r="G119" t="b">
        <v>0</v>
      </c>
      <c r="H119">
        <v>14519872</v>
      </c>
      <c r="I119">
        <v>611400</v>
      </c>
      <c r="J119" s="3">
        <v>1.0708333333333333</v>
      </c>
      <c r="K119" s="2" t="s">
        <v>629</v>
      </c>
    </row>
    <row r="120" spans="1:11" x14ac:dyDescent="0.35">
      <c r="A120" t="s">
        <v>630</v>
      </c>
      <c r="B120" t="s">
        <v>543</v>
      </c>
      <c r="C120" t="s">
        <v>631</v>
      </c>
      <c r="D120" t="s">
        <v>632</v>
      </c>
      <c r="E120" t="s">
        <v>633</v>
      </c>
      <c r="F120">
        <v>71158417</v>
      </c>
      <c r="G120" t="b">
        <v>0</v>
      </c>
      <c r="H120">
        <v>4700187</v>
      </c>
      <c r="I120">
        <v>179243</v>
      </c>
      <c r="J120" s="1">
        <v>0.20486111111111113</v>
      </c>
      <c r="K120" s="2" t="s">
        <v>634</v>
      </c>
    </row>
    <row r="121" spans="1:11" x14ac:dyDescent="0.35">
      <c r="A121" t="s">
        <v>635</v>
      </c>
      <c r="B121" t="s">
        <v>543</v>
      </c>
      <c r="C121" t="s">
        <v>636</v>
      </c>
      <c r="D121" t="s">
        <v>637</v>
      </c>
      <c r="E121" t="s">
        <v>638</v>
      </c>
      <c r="F121">
        <v>110679658</v>
      </c>
      <c r="G121" t="b">
        <v>0</v>
      </c>
      <c r="H121">
        <v>3779990</v>
      </c>
      <c r="I121">
        <v>130624</v>
      </c>
      <c r="J121" s="1">
        <v>0.65486111111111112</v>
      </c>
      <c r="K121" s="2" t="s">
        <v>639</v>
      </c>
    </row>
    <row r="122" spans="1:11" x14ac:dyDescent="0.35">
      <c r="A122" t="s">
        <v>640</v>
      </c>
      <c r="B122" t="s">
        <v>543</v>
      </c>
      <c r="C122" t="s">
        <v>641</v>
      </c>
      <c r="D122" t="s">
        <v>642</v>
      </c>
      <c r="E122" t="s">
        <v>643</v>
      </c>
      <c r="F122">
        <v>91228504</v>
      </c>
      <c r="G122" t="b">
        <v>0</v>
      </c>
      <c r="H122">
        <v>3017222</v>
      </c>
      <c r="I122">
        <v>123907</v>
      </c>
      <c r="J122" s="1">
        <v>0.3347222222222222</v>
      </c>
      <c r="K122" s="2" t="s">
        <v>644</v>
      </c>
    </row>
    <row r="123" spans="1:11" x14ac:dyDescent="0.35">
      <c r="A123" t="s">
        <v>645</v>
      </c>
      <c r="B123" t="s">
        <v>543</v>
      </c>
      <c r="C123" t="s">
        <v>646</v>
      </c>
      <c r="D123" t="s">
        <v>647</v>
      </c>
      <c r="E123" t="s">
        <v>648</v>
      </c>
      <c r="F123">
        <v>88450468</v>
      </c>
      <c r="G123" t="b">
        <v>0</v>
      </c>
      <c r="H123">
        <v>3330950</v>
      </c>
      <c r="I123">
        <v>101941</v>
      </c>
      <c r="J123" s="1">
        <v>0.52777777777777779</v>
      </c>
      <c r="K123" s="2" t="s">
        <v>649</v>
      </c>
    </row>
    <row r="124" spans="1:11" x14ac:dyDescent="0.35">
      <c r="A124" t="s">
        <v>650</v>
      </c>
      <c r="B124" t="s">
        <v>543</v>
      </c>
      <c r="C124" t="s">
        <v>651</v>
      </c>
      <c r="D124" t="s">
        <v>652</v>
      </c>
      <c r="E124" t="s">
        <v>653</v>
      </c>
      <c r="F124">
        <v>206657121</v>
      </c>
      <c r="G124" t="b">
        <v>0</v>
      </c>
      <c r="H124">
        <v>4822225</v>
      </c>
      <c r="I124">
        <v>111820</v>
      </c>
      <c r="J124" s="1">
        <v>0.80972222222222223</v>
      </c>
      <c r="K124" s="2" t="s">
        <v>654</v>
      </c>
    </row>
    <row r="125" spans="1:11" x14ac:dyDescent="0.35">
      <c r="A125" t="s">
        <v>655</v>
      </c>
      <c r="B125" t="s">
        <v>543</v>
      </c>
      <c r="C125" t="s">
        <v>656</v>
      </c>
      <c r="D125" t="s">
        <v>656</v>
      </c>
      <c r="E125" t="s">
        <v>657</v>
      </c>
      <c r="F125">
        <v>112596041</v>
      </c>
      <c r="G125" t="b">
        <v>0</v>
      </c>
      <c r="H125">
        <v>3179546</v>
      </c>
      <c r="I125">
        <v>92712</v>
      </c>
      <c r="J125" s="1">
        <v>0.66041666666666665</v>
      </c>
      <c r="K125" s="2" t="s">
        <v>658</v>
      </c>
    </row>
    <row r="126" spans="1:11" x14ac:dyDescent="0.35">
      <c r="A126" t="s">
        <v>659</v>
      </c>
      <c r="B126" t="s">
        <v>543</v>
      </c>
      <c r="C126" t="s">
        <v>660</v>
      </c>
      <c r="D126" t="s">
        <v>661</v>
      </c>
      <c r="E126" t="s">
        <v>662</v>
      </c>
      <c r="F126">
        <v>94765231</v>
      </c>
      <c r="G126" t="b">
        <v>0</v>
      </c>
      <c r="H126">
        <v>2562129</v>
      </c>
      <c r="I126">
        <v>74573</v>
      </c>
      <c r="J126" s="1">
        <v>0.44791666666666669</v>
      </c>
      <c r="K126" s="2" t="s">
        <v>663</v>
      </c>
    </row>
    <row r="127" spans="1:11" x14ac:dyDescent="0.35">
      <c r="A127" t="s">
        <v>664</v>
      </c>
      <c r="B127" t="s">
        <v>543</v>
      </c>
      <c r="C127" t="s">
        <v>665</v>
      </c>
      <c r="D127" t="s">
        <v>666</v>
      </c>
      <c r="E127" t="s">
        <v>667</v>
      </c>
      <c r="F127">
        <v>81660843</v>
      </c>
      <c r="G127" t="b">
        <v>0</v>
      </c>
      <c r="H127">
        <v>2455003</v>
      </c>
      <c r="I127">
        <v>81780</v>
      </c>
      <c r="J127" s="1">
        <v>0.48194444444444445</v>
      </c>
      <c r="K127" s="2" t="s">
        <v>668</v>
      </c>
    </row>
    <row r="128" spans="1:11" x14ac:dyDescent="0.35">
      <c r="A128" t="s">
        <v>669</v>
      </c>
      <c r="B128" t="s">
        <v>543</v>
      </c>
      <c r="C128" t="s">
        <v>670</v>
      </c>
      <c r="D128" t="s">
        <v>670</v>
      </c>
      <c r="E128" t="s">
        <v>671</v>
      </c>
      <c r="F128">
        <v>127740535</v>
      </c>
      <c r="G128" t="b">
        <v>0</v>
      </c>
      <c r="H128">
        <v>2785643</v>
      </c>
      <c r="I128">
        <v>99006</v>
      </c>
      <c r="J128" s="1">
        <v>0.52638888888888891</v>
      </c>
      <c r="K128" s="2" t="s">
        <v>672</v>
      </c>
    </row>
    <row r="129" spans="1:11" x14ac:dyDescent="0.35">
      <c r="A129" t="s">
        <v>673</v>
      </c>
      <c r="B129" t="s">
        <v>543</v>
      </c>
      <c r="C129" t="s">
        <v>674</v>
      </c>
      <c r="D129" t="s">
        <v>675</v>
      </c>
      <c r="E129" t="s">
        <v>676</v>
      </c>
      <c r="F129">
        <v>112741528</v>
      </c>
      <c r="G129" t="b">
        <v>0</v>
      </c>
      <c r="H129">
        <v>2874080</v>
      </c>
      <c r="I129">
        <v>86171</v>
      </c>
      <c r="J129" s="1">
        <v>0.62777777777777777</v>
      </c>
      <c r="K129" s="2" t="s">
        <v>677</v>
      </c>
    </row>
    <row r="130" spans="1:11" x14ac:dyDescent="0.35">
      <c r="A130" t="s">
        <v>678</v>
      </c>
      <c r="B130" t="s">
        <v>543</v>
      </c>
      <c r="C130" t="s">
        <v>679</v>
      </c>
      <c r="D130" t="s">
        <v>680</v>
      </c>
      <c r="E130" t="s">
        <v>681</v>
      </c>
      <c r="F130">
        <v>98577685</v>
      </c>
      <c r="G130" t="b">
        <v>0</v>
      </c>
      <c r="H130">
        <v>2562999</v>
      </c>
      <c r="I130">
        <v>87341</v>
      </c>
      <c r="J130" s="1">
        <v>0.67222222222222217</v>
      </c>
      <c r="K130" s="2" t="s">
        <v>682</v>
      </c>
    </row>
    <row r="131" spans="1:11" x14ac:dyDescent="0.35">
      <c r="A131" t="s">
        <v>683</v>
      </c>
      <c r="B131" t="s">
        <v>543</v>
      </c>
      <c r="C131" t="s">
        <v>684</v>
      </c>
      <c r="D131" t="s">
        <v>684</v>
      </c>
      <c r="E131" t="s">
        <v>685</v>
      </c>
      <c r="F131">
        <v>110618769</v>
      </c>
      <c r="G131" t="b">
        <v>0</v>
      </c>
      <c r="H131">
        <v>3182270</v>
      </c>
      <c r="I131">
        <v>126581</v>
      </c>
      <c r="J131" s="1">
        <v>0.59791666666666665</v>
      </c>
      <c r="K131" s="2" t="s">
        <v>686</v>
      </c>
    </row>
    <row r="132" spans="1:11" x14ac:dyDescent="0.35">
      <c r="A132" t="s">
        <v>687</v>
      </c>
      <c r="B132" t="s">
        <v>543</v>
      </c>
      <c r="C132" t="s">
        <v>688</v>
      </c>
      <c r="D132" t="s">
        <v>689</v>
      </c>
      <c r="E132" t="s">
        <v>690</v>
      </c>
      <c r="F132">
        <v>115436085</v>
      </c>
      <c r="G132" t="b">
        <v>0</v>
      </c>
      <c r="H132">
        <v>2724358</v>
      </c>
      <c r="I132">
        <v>119374</v>
      </c>
      <c r="J132" s="1">
        <v>0.70416666666666661</v>
      </c>
      <c r="K132" s="2" t="s">
        <v>691</v>
      </c>
    </row>
    <row r="133" spans="1:11" x14ac:dyDescent="0.35">
      <c r="A133" t="s">
        <v>692</v>
      </c>
      <c r="B133" t="s">
        <v>543</v>
      </c>
      <c r="C133" t="s">
        <v>693</v>
      </c>
      <c r="D133" t="s">
        <v>694</v>
      </c>
      <c r="E133" t="s">
        <v>695</v>
      </c>
      <c r="F133">
        <v>170447455</v>
      </c>
      <c r="G133" t="b">
        <v>0</v>
      </c>
      <c r="H133">
        <v>4052549</v>
      </c>
      <c r="I133">
        <v>139397</v>
      </c>
      <c r="J133" s="1">
        <v>0.58958333333333335</v>
      </c>
      <c r="K133" s="2" t="s">
        <v>696</v>
      </c>
    </row>
    <row r="134" spans="1:11" x14ac:dyDescent="0.35">
      <c r="A134" t="s">
        <v>697</v>
      </c>
      <c r="B134" t="s">
        <v>543</v>
      </c>
      <c r="C134" t="s">
        <v>698</v>
      </c>
      <c r="D134" t="s">
        <v>699</v>
      </c>
      <c r="E134" t="s">
        <v>700</v>
      </c>
      <c r="F134">
        <v>144965999</v>
      </c>
      <c r="G134" t="b">
        <v>0</v>
      </c>
      <c r="H134">
        <v>3743469</v>
      </c>
      <c r="I134">
        <v>170664</v>
      </c>
      <c r="J134" s="1">
        <v>0.49236111111111108</v>
      </c>
      <c r="K134" s="2" t="s">
        <v>701</v>
      </c>
    </row>
    <row r="135" spans="1:11" x14ac:dyDescent="0.35">
      <c r="A135" t="s">
        <v>702</v>
      </c>
      <c r="B135" t="s">
        <v>543</v>
      </c>
      <c r="C135" t="s">
        <v>703</v>
      </c>
      <c r="D135" t="s">
        <v>703</v>
      </c>
      <c r="E135" t="s">
        <v>704</v>
      </c>
      <c r="F135">
        <v>201044105</v>
      </c>
      <c r="G135" t="b">
        <v>0</v>
      </c>
      <c r="H135">
        <v>6265143</v>
      </c>
      <c r="I135">
        <v>240334</v>
      </c>
      <c r="J135" s="1">
        <v>0.52777777777777779</v>
      </c>
      <c r="K135" s="2" t="s">
        <v>705</v>
      </c>
    </row>
    <row r="136" spans="1:11" x14ac:dyDescent="0.35">
      <c r="A136" t="s">
        <v>706</v>
      </c>
      <c r="B136" t="s">
        <v>543</v>
      </c>
      <c r="C136" t="s">
        <v>707</v>
      </c>
      <c r="D136" t="s">
        <v>708</v>
      </c>
      <c r="E136" t="s">
        <v>709</v>
      </c>
      <c r="F136">
        <v>98310037</v>
      </c>
      <c r="G136" t="b">
        <v>0</v>
      </c>
      <c r="H136">
        <v>2929281</v>
      </c>
      <c r="I136">
        <v>119297</v>
      </c>
      <c r="J136" s="1">
        <v>0.43541666666666662</v>
      </c>
      <c r="K136" s="2" t="s">
        <v>658</v>
      </c>
    </row>
    <row r="137" spans="1:11" x14ac:dyDescent="0.35">
      <c r="A137" t="s">
        <v>710</v>
      </c>
      <c r="B137" t="s">
        <v>543</v>
      </c>
      <c r="C137" t="s">
        <v>711</v>
      </c>
      <c r="D137" t="s">
        <v>712</v>
      </c>
      <c r="E137" t="s">
        <v>713</v>
      </c>
      <c r="F137">
        <v>101821937</v>
      </c>
      <c r="G137" t="b">
        <v>0</v>
      </c>
      <c r="H137">
        <v>3143659</v>
      </c>
      <c r="I137">
        <v>117469</v>
      </c>
      <c r="J137" s="1">
        <v>0.3888888888888889</v>
      </c>
      <c r="K137" s="2" t="s">
        <v>714</v>
      </c>
    </row>
    <row r="138" spans="1:11" x14ac:dyDescent="0.35">
      <c r="A138" t="s">
        <v>715</v>
      </c>
      <c r="B138" t="s">
        <v>543</v>
      </c>
      <c r="C138" t="s">
        <v>716</v>
      </c>
      <c r="D138" t="s">
        <v>717</v>
      </c>
      <c r="E138" t="s">
        <v>718</v>
      </c>
      <c r="F138">
        <v>46908763</v>
      </c>
      <c r="G138" t="b">
        <v>0</v>
      </c>
      <c r="H138">
        <v>2778615</v>
      </c>
      <c r="I138">
        <v>152566</v>
      </c>
      <c r="J138" s="1">
        <v>0.46180555555555558</v>
      </c>
      <c r="K138" s="2" t="s">
        <v>719</v>
      </c>
    </row>
    <row r="139" spans="1:11" x14ac:dyDescent="0.35">
      <c r="A139" t="s">
        <v>720</v>
      </c>
      <c r="B139" t="s">
        <v>543</v>
      </c>
      <c r="C139" t="s">
        <v>721</v>
      </c>
      <c r="D139" t="s">
        <v>722</v>
      </c>
      <c r="E139" t="s">
        <v>723</v>
      </c>
      <c r="F139">
        <v>139875475</v>
      </c>
      <c r="G139" t="b">
        <v>0</v>
      </c>
      <c r="H139">
        <v>4152095</v>
      </c>
      <c r="I139">
        <v>168449</v>
      </c>
      <c r="J139" s="1">
        <v>0.55347222222222225</v>
      </c>
      <c r="K139" s="2" t="s">
        <v>724</v>
      </c>
    </row>
    <row r="140" spans="1:11" x14ac:dyDescent="0.35">
      <c r="A140" t="s">
        <v>725</v>
      </c>
      <c r="B140" t="s">
        <v>543</v>
      </c>
      <c r="C140" t="s">
        <v>726</v>
      </c>
      <c r="D140" t="s">
        <v>726</v>
      </c>
      <c r="E140" t="s">
        <v>727</v>
      </c>
      <c r="F140">
        <v>97575589</v>
      </c>
      <c r="G140" t="b">
        <v>0</v>
      </c>
      <c r="H140">
        <v>4102631</v>
      </c>
      <c r="I140">
        <v>189261</v>
      </c>
      <c r="J140" s="1">
        <v>0.59305555555555556</v>
      </c>
      <c r="K140" s="2" t="s">
        <v>728</v>
      </c>
    </row>
    <row r="141" spans="1:11" x14ac:dyDescent="0.35">
      <c r="A141" t="s">
        <v>729</v>
      </c>
      <c r="B141" t="s">
        <v>543</v>
      </c>
      <c r="C141" t="s">
        <v>730</v>
      </c>
      <c r="D141" t="s">
        <v>731</v>
      </c>
      <c r="E141" t="s">
        <v>732</v>
      </c>
      <c r="F141">
        <v>62263496</v>
      </c>
      <c r="G141" t="b">
        <v>0</v>
      </c>
      <c r="H141">
        <v>4862132</v>
      </c>
      <c r="I141">
        <v>291426</v>
      </c>
      <c r="J141" s="1">
        <v>0.27152777777777776</v>
      </c>
      <c r="K141" s="2" t="s">
        <v>733</v>
      </c>
    </row>
    <row r="142" spans="1:11" x14ac:dyDescent="0.35">
      <c r="A142" t="s">
        <v>734</v>
      </c>
      <c r="B142" t="s">
        <v>543</v>
      </c>
      <c r="C142" t="s">
        <v>735</v>
      </c>
      <c r="D142" t="s">
        <v>736</v>
      </c>
      <c r="E142" t="s">
        <v>737</v>
      </c>
      <c r="F142">
        <v>65297106</v>
      </c>
      <c r="G142" t="b">
        <v>0</v>
      </c>
      <c r="H142">
        <v>2338056</v>
      </c>
      <c r="I142">
        <v>109564</v>
      </c>
      <c r="J142" s="1">
        <v>0.47361111111111115</v>
      </c>
      <c r="K142" s="2" t="s">
        <v>738</v>
      </c>
    </row>
    <row r="143" spans="1:11" x14ac:dyDescent="0.35">
      <c r="A143" t="s">
        <v>739</v>
      </c>
      <c r="B143" t="s">
        <v>543</v>
      </c>
      <c r="C143" t="s">
        <v>740</v>
      </c>
      <c r="D143" t="s">
        <v>740</v>
      </c>
      <c r="E143" t="s">
        <v>741</v>
      </c>
      <c r="F143">
        <v>121858322</v>
      </c>
      <c r="G143" t="b">
        <v>0</v>
      </c>
      <c r="H143">
        <v>4058792</v>
      </c>
      <c r="I143">
        <v>728578</v>
      </c>
      <c r="J143" s="1">
        <v>0.44930555555555557</v>
      </c>
      <c r="K143" s="2" t="s">
        <v>742</v>
      </c>
    </row>
    <row r="144" spans="1:11" x14ac:dyDescent="0.35">
      <c r="A144" t="s">
        <v>743</v>
      </c>
      <c r="B144" t="s">
        <v>543</v>
      </c>
      <c r="C144" t="s">
        <v>744</v>
      </c>
      <c r="D144" t="s">
        <v>745</v>
      </c>
      <c r="E144" t="s">
        <v>746</v>
      </c>
      <c r="F144">
        <v>119420827</v>
      </c>
      <c r="G144" t="b">
        <v>0</v>
      </c>
      <c r="H144">
        <v>5047556</v>
      </c>
      <c r="I144">
        <v>176901</v>
      </c>
      <c r="J144" s="1">
        <v>0.59722222222222221</v>
      </c>
      <c r="K144" s="2" t="s">
        <v>747</v>
      </c>
    </row>
    <row r="145" spans="1:12" x14ac:dyDescent="0.35">
      <c r="A145" t="s">
        <v>748</v>
      </c>
      <c r="B145" t="s">
        <v>543</v>
      </c>
      <c r="C145" t="s">
        <v>749</v>
      </c>
      <c r="D145" t="s">
        <v>750</v>
      </c>
      <c r="E145" t="s">
        <v>751</v>
      </c>
      <c r="F145">
        <v>131541766</v>
      </c>
      <c r="G145" t="b">
        <v>0</v>
      </c>
      <c r="H145">
        <v>2884451</v>
      </c>
      <c r="I145">
        <v>95348</v>
      </c>
      <c r="J145" s="1">
        <v>0.5854166666666667</v>
      </c>
      <c r="K145" s="2" t="s">
        <v>752</v>
      </c>
    </row>
    <row r="146" spans="1:12" x14ac:dyDescent="0.35">
      <c r="A146" t="s">
        <v>753</v>
      </c>
      <c r="B146" t="s">
        <v>543</v>
      </c>
      <c r="C146" t="s">
        <v>754</v>
      </c>
      <c r="D146" t="s">
        <v>755</v>
      </c>
      <c r="E146" t="s">
        <v>756</v>
      </c>
      <c r="F146">
        <v>195010324</v>
      </c>
      <c r="G146" t="b">
        <v>0</v>
      </c>
      <c r="H146">
        <v>3313071</v>
      </c>
      <c r="I146">
        <v>89700</v>
      </c>
      <c r="J146" s="1">
        <v>0.63263888888888886</v>
      </c>
      <c r="K146" s="2" t="s">
        <v>757</v>
      </c>
    </row>
    <row r="147" spans="1:12" x14ac:dyDescent="0.35">
      <c r="A147" t="s">
        <v>758</v>
      </c>
      <c r="B147" t="s">
        <v>543</v>
      </c>
      <c r="C147" t="s">
        <v>759</v>
      </c>
      <c r="D147" t="s">
        <v>759</v>
      </c>
      <c r="E147" t="s">
        <v>760</v>
      </c>
      <c r="F147">
        <v>105220461</v>
      </c>
      <c r="G147" t="b">
        <v>0</v>
      </c>
      <c r="H147">
        <v>3187973</v>
      </c>
      <c r="I147">
        <v>190668</v>
      </c>
      <c r="J147" s="1">
        <v>0.48194444444444445</v>
      </c>
      <c r="K147" s="2" t="s">
        <v>761</v>
      </c>
    </row>
    <row r="148" spans="1:12" x14ac:dyDescent="0.35">
      <c r="A148" t="s">
        <v>762</v>
      </c>
      <c r="B148" t="s">
        <v>543</v>
      </c>
      <c r="C148" t="s">
        <v>763</v>
      </c>
      <c r="D148" t="s">
        <v>764</v>
      </c>
      <c r="E148" t="s">
        <v>765</v>
      </c>
      <c r="F148">
        <v>80150398</v>
      </c>
      <c r="G148" t="b">
        <v>0</v>
      </c>
      <c r="H148">
        <v>2938425</v>
      </c>
      <c r="I148">
        <v>84069</v>
      </c>
      <c r="J148" s="1">
        <v>0.59097222222222223</v>
      </c>
      <c r="K148" s="2" t="s">
        <v>766</v>
      </c>
    </row>
    <row r="149" spans="1:12" x14ac:dyDescent="0.35">
      <c r="A149" t="s">
        <v>767</v>
      </c>
      <c r="B149" t="s">
        <v>543</v>
      </c>
      <c r="C149" t="s">
        <v>768</v>
      </c>
      <c r="D149" t="s">
        <v>769</v>
      </c>
      <c r="E149" t="s">
        <v>770</v>
      </c>
      <c r="F149">
        <v>55968165</v>
      </c>
      <c r="G149" t="b">
        <v>0</v>
      </c>
      <c r="H149">
        <v>2128519</v>
      </c>
      <c r="I149">
        <v>118182</v>
      </c>
      <c r="J149" s="3">
        <v>1.0034722222222221</v>
      </c>
      <c r="K149" s="2" t="s">
        <v>771</v>
      </c>
      <c r="L149" t="s">
        <v>772</v>
      </c>
    </row>
    <row r="150" spans="1:12" x14ac:dyDescent="0.35">
      <c r="A150" t="s">
        <v>773</v>
      </c>
      <c r="B150" t="s">
        <v>543</v>
      </c>
      <c r="C150" t="s">
        <v>774</v>
      </c>
      <c r="D150" t="s">
        <v>775</v>
      </c>
      <c r="E150" t="s">
        <v>776</v>
      </c>
      <c r="F150">
        <v>121241654</v>
      </c>
      <c r="G150" t="b">
        <v>0</v>
      </c>
      <c r="H150">
        <v>3015139</v>
      </c>
      <c r="I150">
        <v>118000</v>
      </c>
      <c r="J150" s="1">
        <v>0.43402777777777773</v>
      </c>
      <c r="K150" s="2" t="s">
        <v>777</v>
      </c>
    </row>
    <row r="151" spans="1:12" x14ac:dyDescent="0.35">
      <c r="A151" t="s">
        <v>778</v>
      </c>
      <c r="B151" t="s">
        <v>543</v>
      </c>
      <c r="C151" t="s">
        <v>779</v>
      </c>
      <c r="D151" t="s">
        <v>779</v>
      </c>
      <c r="E151" t="s">
        <v>780</v>
      </c>
      <c r="F151">
        <v>71975902</v>
      </c>
      <c r="G151" t="b">
        <v>0</v>
      </c>
      <c r="H151">
        <v>4720470</v>
      </c>
      <c r="I151">
        <v>211621</v>
      </c>
      <c r="J151" s="1">
        <v>8.8888888888888892E-2</v>
      </c>
      <c r="K151" s="2" t="s">
        <v>781</v>
      </c>
    </row>
    <row r="152" spans="1:12" x14ac:dyDescent="0.35">
      <c r="A152" t="s">
        <v>782</v>
      </c>
      <c r="B152" t="s">
        <v>783</v>
      </c>
      <c r="C152" t="s">
        <v>784</v>
      </c>
      <c r="D152" t="s">
        <v>785</v>
      </c>
      <c r="E152" t="s">
        <v>786</v>
      </c>
      <c r="F152">
        <v>1006337</v>
      </c>
      <c r="G152" t="b">
        <v>0</v>
      </c>
      <c r="H152">
        <v>5363</v>
      </c>
      <c r="I152">
        <v>0</v>
      </c>
      <c r="J152" s="1">
        <v>0.28888888888888892</v>
      </c>
      <c r="K152" s="2" t="s">
        <v>787</v>
      </c>
      <c r="L152" t="s">
        <v>788</v>
      </c>
    </row>
    <row r="153" spans="1:12" x14ac:dyDescent="0.35">
      <c r="A153" t="s">
        <v>789</v>
      </c>
      <c r="B153" t="s">
        <v>783</v>
      </c>
      <c r="C153" t="s">
        <v>790</v>
      </c>
      <c r="D153" t="s">
        <v>791</v>
      </c>
      <c r="E153" t="s">
        <v>792</v>
      </c>
      <c r="F153">
        <v>3807752</v>
      </c>
      <c r="G153" t="b">
        <v>0</v>
      </c>
      <c r="H153">
        <v>16843</v>
      </c>
      <c r="I153">
        <v>0</v>
      </c>
      <c r="J153" s="1">
        <v>0.30624999999999997</v>
      </c>
      <c r="K153" s="2" t="s">
        <v>793</v>
      </c>
      <c r="L153" t="s">
        <v>794</v>
      </c>
    </row>
    <row r="154" spans="1:12" x14ac:dyDescent="0.35">
      <c r="A154" t="s">
        <v>795</v>
      </c>
      <c r="B154" t="s">
        <v>783</v>
      </c>
      <c r="C154" t="s">
        <v>796</v>
      </c>
      <c r="D154" t="s">
        <v>796</v>
      </c>
      <c r="E154" t="s">
        <v>797</v>
      </c>
      <c r="F154">
        <v>4988066</v>
      </c>
      <c r="G154" t="b">
        <v>0</v>
      </c>
      <c r="H154">
        <v>23531</v>
      </c>
      <c r="I154">
        <v>0</v>
      </c>
      <c r="J154" s="1">
        <v>0.18958333333333333</v>
      </c>
      <c r="K154" s="2" t="s">
        <v>798</v>
      </c>
      <c r="L154" t="s">
        <v>799</v>
      </c>
    </row>
    <row r="155" spans="1:12" x14ac:dyDescent="0.35">
      <c r="A155" t="s">
        <v>800</v>
      </c>
      <c r="B155" t="s">
        <v>783</v>
      </c>
      <c r="C155" t="s">
        <v>801</v>
      </c>
      <c r="D155" t="s">
        <v>801</v>
      </c>
      <c r="E155" t="s">
        <v>802</v>
      </c>
      <c r="F155">
        <v>2486975</v>
      </c>
      <c r="G155" t="b">
        <v>0</v>
      </c>
      <c r="H155">
        <v>9037</v>
      </c>
      <c r="I155">
        <v>0</v>
      </c>
      <c r="J155" s="1">
        <v>0.12152777777777778</v>
      </c>
      <c r="K155" s="2" t="s">
        <v>803</v>
      </c>
      <c r="L155" t="s">
        <v>804</v>
      </c>
    </row>
    <row r="156" spans="1:12" x14ac:dyDescent="0.35">
      <c r="A156" t="s">
        <v>805</v>
      </c>
      <c r="B156" t="s">
        <v>783</v>
      </c>
      <c r="C156" t="s">
        <v>806</v>
      </c>
      <c r="D156" t="s">
        <v>806</v>
      </c>
      <c r="E156" t="s">
        <v>807</v>
      </c>
      <c r="F156">
        <v>2787130</v>
      </c>
      <c r="G156" t="b">
        <v>0</v>
      </c>
      <c r="H156">
        <v>17646</v>
      </c>
      <c r="I156">
        <v>0</v>
      </c>
      <c r="J156" s="3">
        <v>1.0993055555555555</v>
      </c>
      <c r="K156" s="2" t="s">
        <v>808</v>
      </c>
      <c r="L156" t="s">
        <v>809</v>
      </c>
    </row>
    <row r="157" spans="1:12" x14ac:dyDescent="0.35">
      <c r="A157" t="s">
        <v>810</v>
      </c>
      <c r="B157" t="s">
        <v>783</v>
      </c>
      <c r="C157" t="s">
        <v>811</v>
      </c>
      <c r="D157" t="s">
        <v>811</v>
      </c>
      <c r="E157" t="s">
        <v>812</v>
      </c>
      <c r="F157">
        <v>8589972</v>
      </c>
      <c r="G157" t="b">
        <v>0</v>
      </c>
      <c r="H157">
        <v>30845</v>
      </c>
      <c r="I157">
        <v>0</v>
      </c>
      <c r="J157" s="1">
        <v>0.22013888888888888</v>
      </c>
      <c r="K157" s="2" t="s">
        <v>813</v>
      </c>
      <c r="L157" t="s">
        <v>814</v>
      </c>
    </row>
    <row r="158" spans="1:12" x14ac:dyDescent="0.35">
      <c r="A158" t="s">
        <v>815</v>
      </c>
      <c r="B158" t="s">
        <v>783</v>
      </c>
      <c r="C158" t="s">
        <v>816</v>
      </c>
      <c r="D158" t="s">
        <v>816</v>
      </c>
      <c r="E158" t="s">
        <v>817</v>
      </c>
      <c r="F158">
        <v>6396058</v>
      </c>
      <c r="G158" t="b">
        <v>0</v>
      </c>
      <c r="H158">
        <v>19747</v>
      </c>
      <c r="I158">
        <v>0</v>
      </c>
      <c r="J158" s="1">
        <v>0.15277777777777776</v>
      </c>
      <c r="K158" s="2" t="s">
        <v>818</v>
      </c>
      <c r="L158" t="s">
        <v>819</v>
      </c>
    </row>
    <row r="159" spans="1:12" x14ac:dyDescent="0.35">
      <c r="A159" t="s">
        <v>820</v>
      </c>
      <c r="B159" t="s">
        <v>783</v>
      </c>
      <c r="C159" t="s">
        <v>821</v>
      </c>
      <c r="D159" t="s">
        <v>821</v>
      </c>
      <c r="E159" t="s">
        <v>822</v>
      </c>
      <c r="F159">
        <v>4428777</v>
      </c>
      <c r="G159" t="b">
        <v>0</v>
      </c>
      <c r="H159">
        <v>17236</v>
      </c>
      <c r="I159">
        <v>0</v>
      </c>
      <c r="J159" s="3">
        <v>1.4368055555555557</v>
      </c>
      <c r="K159" s="2" t="s">
        <v>823</v>
      </c>
      <c r="L159" t="s">
        <v>794</v>
      </c>
    </row>
    <row r="160" spans="1:12" x14ac:dyDescent="0.35">
      <c r="A160" t="s">
        <v>824</v>
      </c>
      <c r="B160" t="s">
        <v>783</v>
      </c>
      <c r="C160" t="s">
        <v>825</v>
      </c>
      <c r="D160" t="s">
        <v>826</v>
      </c>
      <c r="E160" t="s">
        <v>827</v>
      </c>
      <c r="F160">
        <v>17280455</v>
      </c>
      <c r="G160" t="b">
        <v>0</v>
      </c>
      <c r="H160">
        <v>62189</v>
      </c>
      <c r="I160">
        <v>0</v>
      </c>
      <c r="J160" s="1">
        <v>0.3125</v>
      </c>
      <c r="K160" s="2" t="s">
        <v>828</v>
      </c>
      <c r="L160" t="s">
        <v>829</v>
      </c>
    </row>
    <row r="161" spans="1:12" x14ac:dyDescent="0.35">
      <c r="A161" t="s">
        <v>830</v>
      </c>
      <c r="B161" t="s">
        <v>783</v>
      </c>
      <c r="C161" t="s">
        <v>831</v>
      </c>
      <c r="D161" t="s">
        <v>832</v>
      </c>
      <c r="E161" t="s">
        <v>833</v>
      </c>
      <c r="F161">
        <v>8804200</v>
      </c>
      <c r="G161" t="b">
        <v>0</v>
      </c>
      <c r="H161">
        <v>30610</v>
      </c>
      <c r="I161">
        <v>0</v>
      </c>
      <c r="J161" s="3">
        <v>1.1701388888888888</v>
      </c>
      <c r="K161" s="2" t="s">
        <v>834</v>
      </c>
      <c r="L161" t="s">
        <v>835</v>
      </c>
    </row>
    <row r="162" spans="1:12" x14ac:dyDescent="0.35">
      <c r="A162" t="s">
        <v>836</v>
      </c>
      <c r="B162" t="s">
        <v>783</v>
      </c>
      <c r="C162" t="s">
        <v>837</v>
      </c>
      <c r="D162" t="s">
        <v>837</v>
      </c>
      <c r="E162" t="s">
        <v>838</v>
      </c>
      <c r="F162">
        <v>14306004</v>
      </c>
      <c r="G162" t="b">
        <v>0</v>
      </c>
      <c r="H162">
        <v>55061</v>
      </c>
      <c r="I162">
        <v>0</v>
      </c>
      <c r="J162" s="1">
        <v>0.20416666666666669</v>
      </c>
      <c r="K162" s="2" t="s">
        <v>839</v>
      </c>
      <c r="L162" t="s">
        <v>840</v>
      </c>
    </row>
    <row r="163" spans="1:12" x14ac:dyDescent="0.35">
      <c r="A163" t="s">
        <v>841</v>
      </c>
      <c r="B163" t="s">
        <v>783</v>
      </c>
      <c r="C163" t="s">
        <v>842</v>
      </c>
      <c r="D163" t="s">
        <v>842</v>
      </c>
      <c r="E163" t="s">
        <v>843</v>
      </c>
      <c r="F163">
        <v>3034065</v>
      </c>
      <c r="G163" t="b">
        <v>0</v>
      </c>
      <c r="H163">
        <v>17678</v>
      </c>
      <c r="I163">
        <v>0</v>
      </c>
      <c r="J163" s="3">
        <v>1.4326388888888888</v>
      </c>
      <c r="K163" s="2" t="s">
        <v>844</v>
      </c>
      <c r="L163" t="s">
        <v>845</v>
      </c>
    </row>
    <row r="164" spans="1:12" x14ac:dyDescent="0.35">
      <c r="A164" t="s">
        <v>846</v>
      </c>
      <c r="B164" t="s">
        <v>783</v>
      </c>
      <c r="C164" t="s">
        <v>847</v>
      </c>
      <c r="D164" t="s">
        <v>847</v>
      </c>
      <c r="E164" t="s">
        <v>848</v>
      </c>
      <c r="F164">
        <v>5010885</v>
      </c>
      <c r="G164" t="b">
        <v>0</v>
      </c>
      <c r="H164">
        <v>21880</v>
      </c>
      <c r="I164">
        <v>0</v>
      </c>
      <c r="J164" s="1">
        <v>0.21805555555555556</v>
      </c>
      <c r="K164" s="2" t="s">
        <v>849</v>
      </c>
      <c r="L164" t="s">
        <v>850</v>
      </c>
    </row>
    <row r="165" spans="1:12" x14ac:dyDescent="0.35">
      <c r="A165" t="s">
        <v>851</v>
      </c>
      <c r="B165" t="s">
        <v>783</v>
      </c>
      <c r="C165" t="s">
        <v>852</v>
      </c>
      <c r="D165" t="s">
        <v>852</v>
      </c>
      <c r="E165" t="s">
        <v>853</v>
      </c>
      <c r="F165">
        <v>9068605</v>
      </c>
      <c r="G165" t="b">
        <v>0</v>
      </c>
      <c r="H165">
        <v>26463</v>
      </c>
      <c r="I165">
        <v>0</v>
      </c>
      <c r="J165" s="1">
        <v>0.30833333333333335</v>
      </c>
      <c r="K165" s="2" t="s">
        <v>854</v>
      </c>
      <c r="L165" t="s">
        <v>855</v>
      </c>
    </row>
    <row r="166" spans="1:12" x14ac:dyDescent="0.35">
      <c r="A166" t="s">
        <v>856</v>
      </c>
      <c r="B166" t="s">
        <v>783</v>
      </c>
      <c r="C166" t="s">
        <v>857</v>
      </c>
      <c r="D166" t="s">
        <v>857</v>
      </c>
      <c r="E166" t="s">
        <v>858</v>
      </c>
      <c r="F166">
        <v>9241341</v>
      </c>
      <c r="G166" t="b">
        <v>0</v>
      </c>
      <c r="H166">
        <v>27046</v>
      </c>
      <c r="I166">
        <v>0</v>
      </c>
      <c r="J166" s="1">
        <v>0.16527777777777777</v>
      </c>
      <c r="K166" s="2" t="s">
        <v>859</v>
      </c>
      <c r="L166" t="s">
        <v>860</v>
      </c>
    </row>
    <row r="167" spans="1:12" x14ac:dyDescent="0.35">
      <c r="A167" t="s">
        <v>861</v>
      </c>
      <c r="B167" t="s">
        <v>783</v>
      </c>
      <c r="C167" t="s">
        <v>862</v>
      </c>
      <c r="D167" t="s">
        <v>862</v>
      </c>
      <c r="E167" t="s">
        <v>863</v>
      </c>
      <c r="F167">
        <v>8716431</v>
      </c>
      <c r="G167" t="b">
        <v>0</v>
      </c>
      <c r="H167">
        <v>42976</v>
      </c>
      <c r="I167">
        <v>0</v>
      </c>
      <c r="J167" s="3">
        <v>1.377777777777778</v>
      </c>
      <c r="K167" s="2" t="s">
        <v>864</v>
      </c>
      <c r="L167" t="s">
        <v>865</v>
      </c>
    </row>
    <row r="168" spans="1:12" x14ac:dyDescent="0.35">
      <c r="A168" t="s">
        <v>866</v>
      </c>
      <c r="B168" t="s">
        <v>783</v>
      </c>
      <c r="C168" t="s">
        <v>867</v>
      </c>
      <c r="D168" t="s">
        <v>867</v>
      </c>
      <c r="E168" t="s">
        <v>868</v>
      </c>
      <c r="F168">
        <v>8235840</v>
      </c>
      <c r="G168" t="b">
        <v>0</v>
      </c>
      <c r="H168">
        <v>28785</v>
      </c>
      <c r="I168">
        <v>0</v>
      </c>
      <c r="J168" s="1">
        <v>0.25</v>
      </c>
      <c r="K168" s="2" t="s">
        <v>869</v>
      </c>
      <c r="L168" t="s">
        <v>870</v>
      </c>
    </row>
    <row r="169" spans="1:12" x14ac:dyDescent="0.35">
      <c r="A169" t="s">
        <v>871</v>
      </c>
      <c r="B169" t="s">
        <v>783</v>
      </c>
      <c r="C169" t="s">
        <v>872</v>
      </c>
      <c r="D169" t="s">
        <v>872</v>
      </c>
      <c r="E169" t="s">
        <v>873</v>
      </c>
      <c r="F169">
        <v>58191372</v>
      </c>
      <c r="G169" t="b">
        <v>0</v>
      </c>
      <c r="H169">
        <v>178758</v>
      </c>
      <c r="I169">
        <v>0</v>
      </c>
      <c r="J169" s="3">
        <v>1.7333333333333334</v>
      </c>
      <c r="K169" s="2" t="s">
        <v>874</v>
      </c>
      <c r="L169" t="s">
        <v>875</v>
      </c>
    </row>
    <row r="170" spans="1:12" x14ac:dyDescent="0.35">
      <c r="A170" t="s">
        <v>876</v>
      </c>
      <c r="B170" t="s">
        <v>783</v>
      </c>
      <c r="C170" t="s">
        <v>877</v>
      </c>
      <c r="D170" t="s">
        <v>877</v>
      </c>
      <c r="E170" t="s">
        <v>878</v>
      </c>
      <c r="F170">
        <v>18865538</v>
      </c>
      <c r="G170" t="b">
        <v>0</v>
      </c>
      <c r="H170">
        <v>58168</v>
      </c>
      <c r="I170">
        <v>0</v>
      </c>
      <c r="J170" s="3">
        <v>1.6208333333333333</v>
      </c>
      <c r="K170" s="2" t="s">
        <v>879</v>
      </c>
      <c r="L170" t="s">
        <v>880</v>
      </c>
    </row>
    <row r="171" spans="1:12" x14ac:dyDescent="0.35">
      <c r="A171" t="s">
        <v>881</v>
      </c>
      <c r="B171" t="s">
        <v>783</v>
      </c>
      <c r="C171" t="s">
        <v>882</v>
      </c>
      <c r="D171" t="s">
        <v>882</v>
      </c>
      <c r="E171" t="s">
        <v>883</v>
      </c>
      <c r="F171">
        <v>22574937</v>
      </c>
      <c r="G171" t="b">
        <v>0</v>
      </c>
      <c r="H171">
        <v>66433</v>
      </c>
      <c r="I171">
        <v>0</v>
      </c>
      <c r="J171" s="1">
        <v>0.24374999999999999</v>
      </c>
      <c r="K171" s="2" t="s">
        <v>884</v>
      </c>
      <c r="L171" t="s">
        <v>885</v>
      </c>
    </row>
    <row r="172" spans="1:12" x14ac:dyDescent="0.35">
      <c r="A172" t="s">
        <v>886</v>
      </c>
      <c r="B172" t="s">
        <v>783</v>
      </c>
      <c r="C172" t="s">
        <v>887</v>
      </c>
      <c r="D172" t="s">
        <v>887</v>
      </c>
      <c r="E172" t="s">
        <v>888</v>
      </c>
      <c r="F172">
        <v>18177365</v>
      </c>
      <c r="G172" t="b">
        <v>0</v>
      </c>
      <c r="H172">
        <v>50130</v>
      </c>
      <c r="I172">
        <v>0</v>
      </c>
      <c r="J172" s="1">
        <v>0.27430555555555552</v>
      </c>
      <c r="K172" s="2" t="s">
        <v>889</v>
      </c>
      <c r="L172" t="s">
        <v>794</v>
      </c>
    </row>
    <row r="173" spans="1:12" x14ac:dyDescent="0.35">
      <c r="A173" t="s">
        <v>890</v>
      </c>
      <c r="B173" t="s">
        <v>783</v>
      </c>
      <c r="C173" t="s">
        <v>891</v>
      </c>
      <c r="D173" t="s">
        <v>892</v>
      </c>
      <c r="E173" t="s">
        <v>893</v>
      </c>
      <c r="F173">
        <v>33014013</v>
      </c>
      <c r="G173" t="b">
        <v>0</v>
      </c>
      <c r="H173">
        <v>69476</v>
      </c>
      <c r="I173">
        <v>0</v>
      </c>
      <c r="J173" s="3">
        <v>1.5666666666666667</v>
      </c>
      <c r="K173" s="2" t="s">
        <v>894</v>
      </c>
      <c r="L173" t="s">
        <v>794</v>
      </c>
    </row>
    <row r="174" spans="1:12" x14ac:dyDescent="0.35">
      <c r="A174" t="s">
        <v>895</v>
      </c>
      <c r="B174" t="s">
        <v>783</v>
      </c>
      <c r="C174" t="s">
        <v>896</v>
      </c>
      <c r="D174" t="s">
        <v>897</v>
      </c>
      <c r="E174" t="s">
        <v>898</v>
      </c>
      <c r="F174">
        <v>49617161</v>
      </c>
      <c r="G174" t="b">
        <v>0</v>
      </c>
      <c r="H174">
        <v>198742</v>
      </c>
      <c r="I174">
        <v>0</v>
      </c>
      <c r="J174" s="1">
        <v>0.3034722222222222</v>
      </c>
      <c r="K174" s="2" t="s">
        <v>899</v>
      </c>
      <c r="L174" t="s">
        <v>900</v>
      </c>
    </row>
    <row r="175" spans="1:12" x14ac:dyDescent="0.35">
      <c r="A175" t="s">
        <v>901</v>
      </c>
      <c r="B175" t="s">
        <v>783</v>
      </c>
      <c r="C175" t="s">
        <v>902</v>
      </c>
      <c r="D175" t="s">
        <v>903</v>
      </c>
      <c r="E175" t="s">
        <v>904</v>
      </c>
      <c r="F175">
        <v>11769083</v>
      </c>
      <c r="G175" t="b">
        <v>0</v>
      </c>
      <c r="H175">
        <v>42217</v>
      </c>
      <c r="I175">
        <v>0</v>
      </c>
      <c r="J175" s="1">
        <v>0.46875</v>
      </c>
      <c r="K175" s="2" t="s">
        <v>905</v>
      </c>
      <c r="L175" t="s">
        <v>906</v>
      </c>
    </row>
    <row r="176" spans="1:12" x14ac:dyDescent="0.35">
      <c r="A176" t="s">
        <v>907</v>
      </c>
      <c r="B176" t="s">
        <v>783</v>
      </c>
      <c r="C176" t="s">
        <v>908</v>
      </c>
      <c r="D176" t="s">
        <v>909</v>
      </c>
      <c r="E176" t="s">
        <v>910</v>
      </c>
      <c r="F176">
        <v>55426252</v>
      </c>
      <c r="G176" t="b">
        <v>0</v>
      </c>
      <c r="H176">
        <v>146985</v>
      </c>
      <c r="I176">
        <v>0</v>
      </c>
      <c r="J176" s="3">
        <v>1.4138888888888888</v>
      </c>
      <c r="K176" s="2" t="s">
        <v>911</v>
      </c>
      <c r="L176" t="s">
        <v>912</v>
      </c>
    </row>
    <row r="177" spans="1:12" x14ac:dyDescent="0.35">
      <c r="A177" t="s">
        <v>913</v>
      </c>
      <c r="B177" t="s">
        <v>783</v>
      </c>
      <c r="C177" t="s">
        <v>914</v>
      </c>
      <c r="D177" t="s">
        <v>914</v>
      </c>
      <c r="E177" t="s">
        <v>915</v>
      </c>
      <c r="F177">
        <v>33425788</v>
      </c>
      <c r="G177" t="b">
        <v>0</v>
      </c>
      <c r="H177">
        <v>103687</v>
      </c>
      <c r="I177">
        <v>0</v>
      </c>
      <c r="J177" s="1">
        <v>0.25625000000000003</v>
      </c>
      <c r="K177" s="2" t="s">
        <v>916</v>
      </c>
      <c r="L177" t="s">
        <v>917</v>
      </c>
    </row>
    <row r="178" spans="1:12" x14ac:dyDescent="0.35">
      <c r="A178" t="s">
        <v>918</v>
      </c>
      <c r="B178" t="s">
        <v>783</v>
      </c>
      <c r="C178" t="s">
        <v>919</v>
      </c>
      <c r="D178" t="s">
        <v>919</v>
      </c>
      <c r="E178" t="s">
        <v>920</v>
      </c>
      <c r="F178">
        <v>10199140</v>
      </c>
      <c r="G178" t="b">
        <v>0</v>
      </c>
      <c r="H178">
        <v>45485</v>
      </c>
      <c r="I178">
        <v>0</v>
      </c>
      <c r="J178" s="1">
        <v>0.33749999999999997</v>
      </c>
      <c r="K178" s="2" t="s">
        <v>921</v>
      </c>
      <c r="L178" t="s">
        <v>922</v>
      </c>
    </row>
    <row r="179" spans="1:12" x14ac:dyDescent="0.35">
      <c r="A179" t="s">
        <v>923</v>
      </c>
      <c r="B179" t="s">
        <v>783</v>
      </c>
      <c r="C179" t="s">
        <v>924</v>
      </c>
      <c r="D179" t="s">
        <v>924</v>
      </c>
      <c r="E179" t="s">
        <v>925</v>
      </c>
      <c r="F179">
        <v>99194490</v>
      </c>
      <c r="G179" t="b">
        <v>0</v>
      </c>
      <c r="H179">
        <v>353515</v>
      </c>
      <c r="I179">
        <v>0</v>
      </c>
      <c r="J179" s="3">
        <v>1.0999999999999999</v>
      </c>
      <c r="K179" s="2" t="s">
        <v>926</v>
      </c>
      <c r="L179" t="s">
        <v>794</v>
      </c>
    </row>
    <row r="180" spans="1:12" x14ac:dyDescent="0.35">
      <c r="A180" t="s">
        <v>927</v>
      </c>
      <c r="B180" t="s">
        <v>783</v>
      </c>
      <c r="C180" t="s">
        <v>928</v>
      </c>
      <c r="D180" t="s">
        <v>928</v>
      </c>
      <c r="E180" t="s">
        <v>929</v>
      </c>
      <c r="F180">
        <v>26311406</v>
      </c>
      <c r="G180" t="b">
        <v>0</v>
      </c>
      <c r="H180">
        <v>95395</v>
      </c>
      <c r="I180">
        <v>0</v>
      </c>
      <c r="J180" s="1">
        <v>0.45</v>
      </c>
      <c r="K180" s="2" t="s">
        <v>930</v>
      </c>
      <c r="L180" t="s">
        <v>794</v>
      </c>
    </row>
    <row r="181" spans="1:12" x14ac:dyDescent="0.35">
      <c r="A181" t="s">
        <v>931</v>
      </c>
      <c r="B181" t="s">
        <v>783</v>
      </c>
      <c r="C181" t="s">
        <v>932</v>
      </c>
      <c r="D181" t="s">
        <v>932</v>
      </c>
      <c r="E181" t="s">
        <v>933</v>
      </c>
      <c r="F181">
        <v>221687852</v>
      </c>
      <c r="G181" t="b">
        <v>0</v>
      </c>
      <c r="H181">
        <v>777706</v>
      </c>
      <c r="I181">
        <v>0</v>
      </c>
      <c r="J181" s="1">
        <v>0.21805555555555556</v>
      </c>
      <c r="K181" s="2" t="s">
        <v>934</v>
      </c>
      <c r="L181" t="s">
        <v>794</v>
      </c>
    </row>
    <row r="182" spans="1:12" x14ac:dyDescent="0.35">
      <c r="A182" t="s">
        <v>935</v>
      </c>
      <c r="B182" t="s">
        <v>783</v>
      </c>
      <c r="C182" t="s">
        <v>936</v>
      </c>
      <c r="D182" t="s">
        <v>937</v>
      </c>
      <c r="E182" t="s">
        <v>938</v>
      </c>
      <c r="F182">
        <v>34960445</v>
      </c>
      <c r="G182" t="b">
        <v>0</v>
      </c>
      <c r="H182">
        <v>85080</v>
      </c>
      <c r="I182">
        <v>0</v>
      </c>
      <c r="J182" s="3">
        <v>1.2465277777777779</v>
      </c>
      <c r="K182" s="2" t="s">
        <v>939</v>
      </c>
      <c r="L182" t="s">
        <v>940</v>
      </c>
    </row>
    <row r="183" spans="1:12" x14ac:dyDescent="0.35">
      <c r="A183" t="s">
        <v>941</v>
      </c>
      <c r="B183" t="s">
        <v>783</v>
      </c>
      <c r="C183" t="s">
        <v>942</v>
      </c>
      <c r="D183" t="s">
        <v>942</v>
      </c>
      <c r="E183" t="s">
        <v>943</v>
      </c>
      <c r="F183">
        <v>23881750</v>
      </c>
      <c r="G183" t="b">
        <v>0</v>
      </c>
      <c r="H183">
        <v>76520</v>
      </c>
      <c r="I183">
        <v>0</v>
      </c>
      <c r="J183" s="1">
        <v>0.15277777777777776</v>
      </c>
      <c r="K183" s="2" t="s">
        <v>944</v>
      </c>
      <c r="L183" t="s">
        <v>945</v>
      </c>
    </row>
    <row r="184" spans="1:12" x14ac:dyDescent="0.35">
      <c r="A184" t="s">
        <v>946</v>
      </c>
      <c r="B184" t="s">
        <v>783</v>
      </c>
      <c r="C184" t="s">
        <v>947</v>
      </c>
      <c r="D184" t="s">
        <v>948</v>
      </c>
      <c r="E184" t="s">
        <v>949</v>
      </c>
      <c r="F184">
        <v>115459086</v>
      </c>
      <c r="G184" t="b">
        <v>0</v>
      </c>
      <c r="H184">
        <v>390630</v>
      </c>
      <c r="I184">
        <v>0</v>
      </c>
      <c r="J184" s="1">
        <v>0.19444444444444445</v>
      </c>
      <c r="K184" s="2" t="s">
        <v>950</v>
      </c>
      <c r="L184" t="s">
        <v>794</v>
      </c>
    </row>
    <row r="185" spans="1:12" x14ac:dyDescent="0.35">
      <c r="A185" t="s">
        <v>951</v>
      </c>
      <c r="B185" t="s">
        <v>783</v>
      </c>
      <c r="C185" t="s">
        <v>952</v>
      </c>
      <c r="D185" t="s">
        <v>952</v>
      </c>
      <c r="E185" t="s">
        <v>953</v>
      </c>
      <c r="F185">
        <v>41468375</v>
      </c>
      <c r="G185" t="b">
        <v>0</v>
      </c>
      <c r="H185">
        <v>102475</v>
      </c>
      <c r="I185">
        <v>0</v>
      </c>
      <c r="J185" s="1">
        <v>0.23611111111111113</v>
      </c>
      <c r="K185" s="2" t="s">
        <v>954</v>
      </c>
      <c r="L185" t="s">
        <v>794</v>
      </c>
    </row>
    <row r="186" spans="1:12" x14ac:dyDescent="0.35">
      <c r="A186" t="s">
        <v>955</v>
      </c>
      <c r="B186" t="s">
        <v>783</v>
      </c>
      <c r="C186" t="s">
        <v>956</v>
      </c>
      <c r="D186" t="s">
        <v>956</v>
      </c>
      <c r="E186" t="s">
        <v>957</v>
      </c>
      <c r="F186">
        <v>128908827</v>
      </c>
      <c r="G186" t="b">
        <v>0</v>
      </c>
      <c r="H186">
        <v>366617</v>
      </c>
      <c r="I186">
        <v>0</v>
      </c>
      <c r="J186" s="3">
        <v>1.3958333333333333</v>
      </c>
      <c r="K186" s="2" t="s">
        <v>958</v>
      </c>
      <c r="L186" t="s">
        <v>959</v>
      </c>
    </row>
    <row r="187" spans="1:12" x14ac:dyDescent="0.35">
      <c r="A187" t="s">
        <v>960</v>
      </c>
      <c r="B187" t="s">
        <v>783</v>
      </c>
      <c r="C187" t="s">
        <v>961</v>
      </c>
      <c r="D187" t="s">
        <v>962</v>
      </c>
      <c r="E187" t="s">
        <v>963</v>
      </c>
      <c r="F187">
        <v>16693092</v>
      </c>
      <c r="G187" t="b">
        <v>0</v>
      </c>
      <c r="H187">
        <v>34644</v>
      </c>
      <c r="I187">
        <v>0</v>
      </c>
      <c r="J187" s="1">
        <v>0.17847222222222223</v>
      </c>
      <c r="K187" s="2" t="s">
        <v>964</v>
      </c>
      <c r="L187" t="s">
        <v>965</v>
      </c>
    </row>
    <row r="188" spans="1:12" x14ac:dyDescent="0.35">
      <c r="A188" t="s">
        <v>966</v>
      </c>
      <c r="B188" t="s">
        <v>783</v>
      </c>
      <c r="C188" t="s">
        <v>967</v>
      </c>
      <c r="D188" t="s">
        <v>967</v>
      </c>
      <c r="E188" t="s">
        <v>968</v>
      </c>
      <c r="F188">
        <v>54641767</v>
      </c>
      <c r="G188" t="b">
        <v>0</v>
      </c>
      <c r="H188">
        <v>148938</v>
      </c>
      <c r="I188">
        <v>0</v>
      </c>
      <c r="J188" s="1">
        <v>0.19930555555555554</v>
      </c>
      <c r="K188" s="2" t="s">
        <v>969</v>
      </c>
      <c r="L188" t="s">
        <v>970</v>
      </c>
    </row>
    <row r="189" spans="1:12" x14ac:dyDescent="0.35">
      <c r="A189" t="s">
        <v>971</v>
      </c>
      <c r="B189" t="s">
        <v>783</v>
      </c>
      <c r="C189" t="s">
        <v>972</v>
      </c>
      <c r="D189" t="s">
        <v>972</v>
      </c>
      <c r="E189" t="s">
        <v>973</v>
      </c>
      <c r="F189">
        <v>226147619</v>
      </c>
      <c r="G189" t="b">
        <v>0</v>
      </c>
      <c r="H189">
        <v>710927</v>
      </c>
      <c r="I189">
        <v>0</v>
      </c>
      <c r="J189" s="3">
        <v>1.0687499999999999</v>
      </c>
      <c r="K189" s="2" t="s">
        <v>974</v>
      </c>
      <c r="L189" t="s">
        <v>975</v>
      </c>
    </row>
    <row r="190" spans="1:12" x14ac:dyDescent="0.35">
      <c r="A190" t="s">
        <v>976</v>
      </c>
      <c r="B190" t="s">
        <v>783</v>
      </c>
      <c r="C190" t="s">
        <v>977</v>
      </c>
      <c r="D190" t="s">
        <v>977</v>
      </c>
      <c r="E190" t="s">
        <v>978</v>
      </c>
      <c r="F190">
        <v>86663176</v>
      </c>
      <c r="G190" t="b">
        <v>0</v>
      </c>
      <c r="H190">
        <v>213980</v>
      </c>
      <c r="I190">
        <v>0</v>
      </c>
      <c r="J190" s="1">
        <v>0.17777777777777778</v>
      </c>
      <c r="K190" s="2" t="s">
        <v>979</v>
      </c>
      <c r="L190" t="s">
        <v>980</v>
      </c>
    </row>
    <row r="191" spans="1:12" x14ac:dyDescent="0.35">
      <c r="A191" t="s">
        <v>981</v>
      </c>
      <c r="B191" t="s">
        <v>783</v>
      </c>
      <c r="C191" t="s">
        <v>982</v>
      </c>
      <c r="D191" t="s">
        <v>982</v>
      </c>
      <c r="E191" t="s">
        <v>983</v>
      </c>
      <c r="F191">
        <v>11231645</v>
      </c>
      <c r="G191" t="b">
        <v>0</v>
      </c>
      <c r="H191">
        <v>24080</v>
      </c>
      <c r="I191">
        <v>0</v>
      </c>
      <c r="J191" s="1">
        <v>0.15902777777777777</v>
      </c>
      <c r="K191" s="2" t="s">
        <v>984</v>
      </c>
      <c r="L191" t="s">
        <v>985</v>
      </c>
    </row>
    <row r="192" spans="1:12" x14ac:dyDescent="0.35">
      <c r="A192" t="s">
        <v>986</v>
      </c>
      <c r="B192" t="s">
        <v>783</v>
      </c>
      <c r="C192" t="s">
        <v>987</v>
      </c>
      <c r="D192" t="s">
        <v>988</v>
      </c>
      <c r="E192" t="s">
        <v>989</v>
      </c>
      <c r="F192">
        <v>40657604</v>
      </c>
      <c r="G192" t="b">
        <v>0</v>
      </c>
      <c r="H192">
        <v>112659</v>
      </c>
      <c r="I192">
        <v>0</v>
      </c>
      <c r="J192" s="1">
        <v>0.14791666666666667</v>
      </c>
      <c r="K192" s="2" t="s">
        <v>990</v>
      </c>
      <c r="L192" t="s">
        <v>991</v>
      </c>
    </row>
    <row r="193" spans="1:12" x14ac:dyDescent="0.35">
      <c r="A193" t="s">
        <v>992</v>
      </c>
      <c r="B193" t="s">
        <v>783</v>
      </c>
      <c r="C193" t="s">
        <v>993</v>
      </c>
      <c r="D193" t="s">
        <v>994</v>
      </c>
      <c r="E193" t="s">
        <v>995</v>
      </c>
      <c r="F193">
        <v>57091330</v>
      </c>
      <c r="G193" t="b">
        <v>0</v>
      </c>
      <c r="H193">
        <v>217643</v>
      </c>
      <c r="I193">
        <v>0</v>
      </c>
      <c r="J193" s="1">
        <v>0.93680555555555556</v>
      </c>
      <c r="K193" s="2" t="s">
        <v>996</v>
      </c>
      <c r="L193" t="s">
        <v>997</v>
      </c>
    </row>
    <row r="194" spans="1:12" x14ac:dyDescent="0.35">
      <c r="A194" t="s">
        <v>998</v>
      </c>
      <c r="B194" t="s">
        <v>783</v>
      </c>
      <c r="C194" t="s">
        <v>999</v>
      </c>
      <c r="D194" t="s">
        <v>1000</v>
      </c>
      <c r="E194" t="s">
        <v>1001</v>
      </c>
      <c r="F194">
        <v>36577447</v>
      </c>
      <c r="G194" t="b">
        <v>0</v>
      </c>
      <c r="H194">
        <v>111756</v>
      </c>
      <c r="I194">
        <v>0</v>
      </c>
      <c r="J194" s="1">
        <v>0.32847222222222222</v>
      </c>
      <c r="K194" s="2" t="s">
        <v>1002</v>
      </c>
      <c r="L194" t="s">
        <v>1003</v>
      </c>
    </row>
    <row r="195" spans="1:12" x14ac:dyDescent="0.35">
      <c r="A195" t="s">
        <v>1004</v>
      </c>
      <c r="B195" t="s">
        <v>783</v>
      </c>
      <c r="C195" t="s">
        <v>1005</v>
      </c>
      <c r="D195" t="s">
        <v>1006</v>
      </c>
      <c r="E195" t="s">
        <v>1007</v>
      </c>
      <c r="F195">
        <v>21998492</v>
      </c>
      <c r="G195" t="b">
        <v>0</v>
      </c>
      <c r="H195">
        <v>50476</v>
      </c>
      <c r="I195">
        <v>0</v>
      </c>
      <c r="J195" s="1">
        <v>0.19097222222222221</v>
      </c>
      <c r="K195" s="2" t="s">
        <v>1008</v>
      </c>
      <c r="L195" t="s">
        <v>1009</v>
      </c>
    </row>
    <row r="196" spans="1:12" x14ac:dyDescent="0.35">
      <c r="A196" t="s">
        <v>1010</v>
      </c>
      <c r="B196" t="s">
        <v>783</v>
      </c>
      <c r="C196" t="s">
        <v>1011</v>
      </c>
      <c r="D196" t="s">
        <v>1011</v>
      </c>
      <c r="E196" t="s">
        <v>1012</v>
      </c>
      <c r="F196">
        <v>35688466</v>
      </c>
      <c r="G196" t="b">
        <v>0</v>
      </c>
      <c r="H196">
        <v>86971</v>
      </c>
      <c r="I196">
        <v>0</v>
      </c>
      <c r="J196" s="1">
        <v>0.32847222222222222</v>
      </c>
      <c r="K196" s="2" t="s">
        <v>1013</v>
      </c>
      <c r="L196" t="s">
        <v>1014</v>
      </c>
    </row>
    <row r="197" spans="1:12" x14ac:dyDescent="0.35">
      <c r="A197" t="s">
        <v>1015</v>
      </c>
      <c r="B197" t="s">
        <v>783</v>
      </c>
      <c r="C197" t="s">
        <v>1016</v>
      </c>
      <c r="D197" t="s">
        <v>1017</v>
      </c>
      <c r="E197" t="s">
        <v>1018</v>
      </c>
      <c r="F197">
        <v>173193407</v>
      </c>
      <c r="G197" t="b">
        <v>0</v>
      </c>
      <c r="H197">
        <v>586385</v>
      </c>
      <c r="I197">
        <v>0</v>
      </c>
      <c r="J197" s="3">
        <v>1.3013888888888889</v>
      </c>
      <c r="K197" s="2" t="s">
        <v>1019</v>
      </c>
      <c r="L197" t="s">
        <v>1020</v>
      </c>
    </row>
    <row r="198" spans="1:12" x14ac:dyDescent="0.35">
      <c r="A198" t="s">
        <v>1021</v>
      </c>
      <c r="B198" t="s">
        <v>783</v>
      </c>
      <c r="C198" t="s">
        <v>1022</v>
      </c>
      <c r="D198" t="s">
        <v>1023</v>
      </c>
      <c r="E198" t="s">
        <v>1024</v>
      </c>
      <c r="F198">
        <v>16325133</v>
      </c>
      <c r="G198" t="b">
        <v>0</v>
      </c>
      <c r="H198">
        <v>37830</v>
      </c>
      <c r="I198">
        <v>0</v>
      </c>
      <c r="J198" s="1">
        <v>9.8611111111111108E-2</v>
      </c>
      <c r="K198" s="2" t="s">
        <v>1025</v>
      </c>
      <c r="L198" t="s">
        <v>1026</v>
      </c>
    </row>
    <row r="199" spans="1:12" x14ac:dyDescent="0.35">
      <c r="A199" t="s">
        <v>1027</v>
      </c>
      <c r="B199" t="s">
        <v>783</v>
      </c>
      <c r="C199" t="s">
        <v>1028</v>
      </c>
      <c r="D199" t="s">
        <v>1028</v>
      </c>
      <c r="E199" t="s">
        <v>1029</v>
      </c>
      <c r="F199">
        <v>6390300</v>
      </c>
      <c r="G199" t="b">
        <v>0</v>
      </c>
      <c r="H199">
        <v>19870</v>
      </c>
      <c r="I199">
        <v>0</v>
      </c>
      <c r="J199" s="1">
        <v>0.20902777777777778</v>
      </c>
      <c r="K199" s="2" t="s">
        <v>1030</v>
      </c>
      <c r="L199" t="s">
        <v>1031</v>
      </c>
    </row>
    <row r="200" spans="1:12" x14ac:dyDescent="0.35">
      <c r="A200" t="s">
        <v>1032</v>
      </c>
      <c r="B200" t="s">
        <v>783</v>
      </c>
      <c r="C200" t="s">
        <v>1033</v>
      </c>
      <c r="D200" t="s">
        <v>1033</v>
      </c>
      <c r="E200" t="s">
        <v>1034</v>
      </c>
      <c r="F200">
        <v>152613658</v>
      </c>
      <c r="G200" t="b">
        <v>0</v>
      </c>
      <c r="H200">
        <v>374814</v>
      </c>
      <c r="I200">
        <v>0</v>
      </c>
      <c r="J200" s="1">
        <v>0.18680555555555556</v>
      </c>
      <c r="K200" s="2" t="s">
        <v>1035</v>
      </c>
      <c r="L200" t="s">
        <v>1036</v>
      </c>
    </row>
    <row r="201" spans="1:12" x14ac:dyDescent="0.35">
      <c r="A201" t="s">
        <v>1037</v>
      </c>
      <c r="B201" t="s">
        <v>783</v>
      </c>
      <c r="C201" t="s">
        <v>1038</v>
      </c>
      <c r="D201" t="s">
        <v>1038</v>
      </c>
      <c r="E201" t="s">
        <v>1039</v>
      </c>
      <c r="F201">
        <v>73774986</v>
      </c>
      <c r="G201" t="b">
        <v>0</v>
      </c>
      <c r="H201">
        <v>258848</v>
      </c>
      <c r="I201">
        <v>0</v>
      </c>
      <c r="J201" s="3">
        <v>1.0319444444444443</v>
      </c>
      <c r="K201" s="2" t="s">
        <v>1040</v>
      </c>
      <c r="L201" t="s">
        <v>1041</v>
      </c>
    </row>
    <row r="202" spans="1:12" x14ac:dyDescent="0.35">
      <c r="A202" t="s">
        <v>1042</v>
      </c>
      <c r="B202" t="s">
        <v>1043</v>
      </c>
      <c r="C202" t="s">
        <v>1044</v>
      </c>
      <c r="D202" t="s">
        <v>1044</v>
      </c>
      <c r="E202" t="s">
        <v>1045</v>
      </c>
      <c r="F202">
        <v>330634</v>
      </c>
      <c r="G202" t="b">
        <v>0</v>
      </c>
      <c r="H202">
        <v>2161</v>
      </c>
      <c r="I202">
        <v>0</v>
      </c>
      <c r="J202" s="1">
        <v>0.35625000000000001</v>
      </c>
      <c r="K202" s="2" t="s">
        <v>1046</v>
      </c>
      <c r="L202" t="s">
        <v>1047</v>
      </c>
    </row>
    <row r="203" spans="1:12" x14ac:dyDescent="0.35">
      <c r="A203" t="s">
        <v>1048</v>
      </c>
      <c r="B203" t="s">
        <v>1043</v>
      </c>
      <c r="C203" t="s">
        <v>1049</v>
      </c>
      <c r="D203" t="s">
        <v>1049</v>
      </c>
      <c r="E203" t="s">
        <v>1050</v>
      </c>
      <c r="F203">
        <v>1718455</v>
      </c>
      <c r="G203" t="b">
        <v>0</v>
      </c>
      <c r="H203">
        <v>7559</v>
      </c>
      <c r="I203">
        <v>0</v>
      </c>
      <c r="J203" s="1">
        <v>0.20347222222222219</v>
      </c>
      <c r="K203" s="2" t="s">
        <v>1051</v>
      </c>
      <c r="L203" t="s">
        <v>1052</v>
      </c>
    </row>
    <row r="204" spans="1:12" x14ac:dyDescent="0.35">
      <c r="A204" t="s">
        <v>1053</v>
      </c>
      <c r="B204" t="s">
        <v>1043</v>
      </c>
      <c r="C204" t="s">
        <v>1054</v>
      </c>
      <c r="D204" t="s">
        <v>1054</v>
      </c>
      <c r="E204" t="s">
        <v>1055</v>
      </c>
      <c r="F204">
        <v>2366603</v>
      </c>
      <c r="G204" t="b">
        <v>0</v>
      </c>
      <c r="H204">
        <v>14663</v>
      </c>
      <c r="I204">
        <v>0</v>
      </c>
      <c r="J204" s="1">
        <v>0.98958333333333337</v>
      </c>
      <c r="K204" s="2" t="s">
        <v>1056</v>
      </c>
      <c r="L204" t="s">
        <v>1057</v>
      </c>
    </row>
    <row r="205" spans="1:12" x14ac:dyDescent="0.35">
      <c r="A205" t="s">
        <v>1058</v>
      </c>
      <c r="B205" t="s">
        <v>1043</v>
      </c>
      <c r="C205" t="s">
        <v>1059</v>
      </c>
      <c r="D205" t="s">
        <v>1059</v>
      </c>
      <c r="E205" t="s">
        <v>1060</v>
      </c>
      <c r="F205">
        <v>4025894</v>
      </c>
      <c r="G205" t="b">
        <v>0</v>
      </c>
      <c r="H205">
        <v>16569</v>
      </c>
      <c r="I205">
        <v>0</v>
      </c>
      <c r="J205" s="1">
        <v>0.17847222222222223</v>
      </c>
      <c r="K205" s="2" t="s">
        <v>1061</v>
      </c>
      <c r="L205" t="s">
        <v>1062</v>
      </c>
    </row>
    <row r="206" spans="1:12" x14ac:dyDescent="0.35">
      <c r="A206" t="s">
        <v>1063</v>
      </c>
      <c r="B206" t="s">
        <v>1043</v>
      </c>
      <c r="C206" t="s">
        <v>1064</v>
      </c>
      <c r="D206" t="s">
        <v>1064</v>
      </c>
      <c r="E206" t="s">
        <v>1065</v>
      </c>
      <c r="F206">
        <v>6242286</v>
      </c>
      <c r="G206" t="b">
        <v>0</v>
      </c>
      <c r="H206">
        <v>28443</v>
      </c>
      <c r="I206">
        <v>0</v>
      </c>
      <c r="J206" s="1">
        <v>0.18472222222222223</v>
      </c>
      <c r="K206" s="2" t="s">
        <v>1066</v>
      </c>
      <c r="L206" t="s">
        <v>1067</v>
      </c>
    </row>
    <row r="207" spans="1:12" x14ac:dyDescent="0.35">
      <c r="A207" t="s">
        <v>1068</v>
      </c>
      <c r="B207" t="s">
        <v>1043</v>
      </c>
      <c r="C207" t="s">
        <v>1069</v>
      </c>
      <c r="D207" t="s">
        <v>1069</v>
      </c>
      <c r="E207" t="s">
        <v>1070</v>
      </c>
      <c r="F207">
        <v>13891163</v>
      </c>
      <c r="G207" t="b">
        <v>0</v>
      </c>
      <c r="H207">
        <v>55912</v>
      </c>
      <c r="I207">
        <v>0</v>
      </c>
      <c r="J207" s="1">
        <v>0.36458333333333331</v>
      </c>
      <c r="K207" s="2" t="s">
        <v>1071</v>
      </c>
      <c r="L207" t="s">
        <v>1072</v>
      </c>
    </row>
    <row r="208" spans="1:12" x14ac:dyDescent="0.35">
      <c r="A208" t="s">
        <v>1073</v>
      </c>
      <c r="B208" t="s">
        <v>1043</v>
      </c>
      <c r="C208" t="s">
        <v>1074</v>
      </c>
      <c r="D208" t="s">
        <v>1074</v>
      </c>
      <c r="E208" t="s">
        <v>1075</v>
      </c>
      <c r="F208">
        <v>11171847</v>
      </c>
      <c r="G208" t="b">
        <v>0</v>
      </c>
      <c r="H208">
        <v>40252</v>
      </c>
      <c r="I208">
        <v>0</v>
      </c>
      <c r="J208" s="1">
        <v>0.70416666666666661</v>
      </c>
      <c r="K208" s="2" t="s">
        <v>1076</v>
      </c>
      <c r="L208" t="s">
        <v>1077</v>
      </c>
    </row>
    <row r="209" spans="1:12" x14ac:dyDescent="0.35">
      <c r="A209" t="s">
        <v>1078</v>
      </c>
      <c r="B209" t="s">
        <v>1043</v>
      </c>
      <c r="C209" t="s">
        <v>1079</v>
      </c>
      <c r="D209" t="s">
        <v>1079</v>
      </c>
      <c r="E209" t="s">
        <v>1080</v>
      </c>
      <c r="F209">
        <v>4809840</v>
      </c>
      <c r="G209" t="b">
        <v>0</v>
      </c>
      <c r="H209">
        <v>21675</v>
      </c>
      <c r="I209">
        <v>0</v>
      </c>
      <c r="J209" s="1">
        <v>0.41388888888888892</v>
      </c>
      <c r="K209" s="2" t="s">
        <v>1081</v>
      </c>
      <c r="L209" t="s">
        <v>1082</v>
      </c>
    </row>
    <row r="210" spans="1:12" x14ac:dyDescent="0.35">
      <c r="A210" t="s">
        <v>1083</v>
      </c>
      <c r="B210" t="s">
        <v>1043</v>
      </c>
      <c r="C210" t="s">
        <v>1084</v>
      </c>
      <c r="D210" t="s">
        <v>1084</v>
      </c>
      <c r="E210" t="s">
        <v>1085</v>
      </c>
      <c r="F210">
        <v>2377577</v>
      </c>
      <c r="G210" t="b">
        <v>0</v>
      </c>
      <c r="H210">
        <v>11301</v>
      </c>
      <c r="I210">
        <v>0</v>
      </c>
      <c r="J210" s="1">
        <v>0.19722222222222222</v>
      </c>
      <c r="K210" s="2" t="s">
        <v>1086</v>
      </c>
      <c r="L210" t="s">
        <v>1087</v>
      </c>
    </row>
    <row r="211" spans="1:12" x14ac:dyDescent="0.35">
      <c r="A211" t="s">
        <v>1088</v>
      </c>
      <c r="B211" t="s">
        <v>1043</v>
      </c>
      <c r="C211" t="s">
        <v>1089</v>
      </c>
      <c r="D211" t="s">
        <v>1089</v>
      </c>
      <c r="E211" t="s">
        <v>1090</v>
      </c>
      <c r="F211">
        <v>8214319</v>
      </c>
      <c r="G211" t="b">
        <v>0</v>
      </c>
      <c r="H211">
        <v>32993</v>
      </c>
      <c r="I211">
        <v>0</v>
      </c>
      <c r="J211" s="3">
        <v>1.0541666666666667</v>
      </c>
      <c r="K211" s="2" t="s">
        <v>1091</v>
      </c>
      <c r="L211" t="s">
        <v>1092</v>
      </c>
    </row>
    <row r="212" spans="1:12" x14ac:dyDescent="0.35">
      <c r="A212" t="s">
        <v>1093</v>
      </c>
      <c r="B212" t="s">
        <v>1043</v>
      </c>
      <c r="C212" t="s">
        <v>1094</v>
      </c>
      <c r="D212" t="s">
        <v>1095</v>
      </c>
      <c r="E212" t="s">
        <v>1096</v>
      </c>
      <c r="F212">
        <v>22252193</v>
      </c>
      <c r="G212" t="b">
        <v>0</v>
      </c>
      <c r="H212">
        <v>108662</v>
      </c>
      <c r="I212">
        <v>0</v>
      </c>
      <c r="J212" s="1">
        <v>0.39097222222222222</v>
      </c>
      <c r="K212" s="2" t="s">
        <v>1097</v>
      </c>
      <c r="L212" t="s">
        <v>1098</v>
      </c>
    </row>
    <row r="213" spans="1:12" x14ac:dyDescent="0.35">
      <c r="A213" t="s">
        <v>1099</v>
      </c>
      <c r="B213" t="s">
        <v>1043</v>
      </c>
      <c r="C213" t="s">
        <v>1100</v>
      </c>
      <c r="D213" t="s">
        <v>1100</v>
      </c>
      <c r="E213" t="s">
        <v>1101</v>
      </c>
      <c r="F213">
        <v>7493198</v>
      </c>
      <c r="G213" t="b">
        <v>0</v>
      </c>
      <c r="H213">
        <v>29744</v>
      </c>
      <c r="I213">
        <v>0</v>
      </c>
      <c r="J213" s="1">
        <v>0.18541666666666667</v>
      </c>
      <c r="K213" s="2" t="s">
        <v>1102</v>
      </c>
      <c r="L213" t="s">
        <v>1103</v>
      </c>
    </row>
    <row r="214" spans="1:12" x14ac:dyDescent="0.35">
      <c r="A214" t="e">
        <f>-oLeq88FPi8</f>
        <v>#NAME?</v>
      </c>
      <c r="B214" t="s">
        <v>1043</v>
      </c>
      <c r="C214" t="s">
        <v>1104</v>
      </c>
      <c r="D214" t="s">
        <v>1104</v>
      </c>
      <c r="E214" t="s">
        <v>1105</v>
      </c>
      <c r="F214">
        <v>14747643</v>
      </c>
      <c r="G214" t="b">
        <v>0</v>
      </c>
      <c r="H214">
        <v>59865</v>
      </c>
      <c r="I214">
        <v>0</v>
      </c>
      <c r="J214" s="1">
        <v>0.78194444444444444</v>
      </c>
      <c r="K214" s="2" t="s">
        <v>1106</v>
      </c>
      <c r="L214" t="s">
        <v>1107</v>
      </c>
    </row>
    <row r="215" spans="1:12" x14ac:dyDescent="0.35">
      <c r="A215" t="s">
        <v>1108</v>
      </c>
      <c r="B215" t="s">
        <v>1043</v>
      </c>
      <c r="C215" t="s">
        <v>1109</v>
      </c>
      <c r="D215" t="s">
        <v>1109</v>
      </c>
      <c r="E215" t="s">
        <v>1110</v>
      </c>
      <c r="F215">
        <v>5271162</v>
      </c>
      <c r="G215" t="b">
        <v>0</v>
      </c>
      <c r="H215">
        <v>27658</v>
      </c>
      <c r="I215">
        <v>0</v>
      </c>
      <c r="J215" s="1">
        <v>0.24513888888888888</v>
      </c>
      <c r="K215" s="2" t="s">
        <v>1111</v>
      </c>
      <c r="L215" t="s">
        <v>1112</v>
      </c>
    </row>
    <row r="216" spans="1:12" x14ac:dyDescent="0.35">
      <c r="A216" t="s">
        <v>1113</v>
      </c>
      <c r="B216" t="s">
        <v>1043</v>
      </c>
      <c r="C216" t="s">
        <v>1114</v>
      </c>
      <c r="D216" t="s">
        <v>1114</v>
      </c>
      <c r="E216" t="s">
        <v>1115</v>
      </c>
      <c r="F216">
        <v>2955152</v>
      </c>
      <c r="G216" t="b">
        <v>0</v>
      </c>
      <c r="H216">
        <v>15780</v>
      </c>
      <c r="I216">
        <v>0</v>
      </c>
      <c r="J216" s="1">
        <v>0.19791666666666666</v>
      </c>
      <c r="K216" s="2" t="s">
        <v>1116</v>
      </c>
      <c r="L216" t="s">
        <v>1117</v>
      </c>
    </row>
    <row r="217" spans="1:12" x14ac:dyDescent="0.35">
      <c r="A217" t="s">
        <v>1118</v>
      </c>
      <c r="B217" t="s">
        <v>1043</v>
      </c>
      <c r="C217" t="s">
        <v>1119</v>
      </c>
      <c r="D217" t="s">
        <v>1119</v>
      </c>
      <c r="E217" t="s">
        <v>1120</v>
      </c>
      <c r="F217">
        <v>4767031</v>
      </c>
      <c r="G217" t="b">
        <v>0</v>
      </c>
      <c r="H217">
        <v>18408</v>
      </c>
      <c r="I217">
        <v>0</v>
      </c>
      <c r="J217" s="1">
        <v>0.21805555555555556</v>
      </c>
      <c r="K217" s="2" t="s">
        <v>1121</v>
      </c>
      <c r="L217" t="s">
        <v>1122</v>
      </c>
    </row>
    <row r="218" spans="1:12" x14ac:dyDescent="0.35">
      <c r="A218" t="s">
        <v>1123</v>
      </c>
      <c r="B218" t="s">
        <v>1043</v>
      </c>
      <c r="C218" t="s">
        <v>1124</v>
      </c>
      <c r="D218" t="s">
        <v>1124</v>
      </c>
      <c r="E218" t="s">
        <v>1125</v>
      </c>
      <c r="F218">
        <v>5529516</v>
      </c>
      <c r="G218" t="b">
        <v>0</v>
      </c>
      <c r="H218">
        <v>23779</v>
      </c>
      <c r="I218">
        <v>0</v>
      </c>
      <c r="J218" s="1">
        <v>0.19236111111111112</v>
      </c>
      <c r="K218" s="2" t="s">
        <v>1126</v>
      </c>
      <c r="L218" t="s">
        <v>1127</v>
      </c>
    </row>
    <row r="219" spans="1:12" x14ac:dyDescent="0.35">
      <c r="A219" t="s">
        <v>1128</v>
      </c>
      <c r="B219" t="s">
        <v>1043</v>
      </c>
      <c r="C219" t="s">
        <v>1129</v>
      </c>
      <c r="D219" t="s">
        <v>1129</v>
      </c>
      <c r="E219" t="s">
        <v>1130</v>
      </c>
      <c r="F219">
        <v>13298659</v>
      </c>
      <c r="G219" t="b">
        <v>0</v>
      </c>
      <c r="H219">
        <v>64590</v>
      </c>
      <c r="I219">
        <v>0</v>
      </c>
      <c r="J219" s="3">
        <v>1.3645833333333333</v>
      </c>
      <c r="K219" s="2" t="s">
        <v>1131</v>
      </c>
      <c r="L219" t="s">
        <v>1132</v>
      </c>
    </row>
    <row r="220" spans="1:12" x14ac:dyDescent="0.35">
      <c r="A220" t="s">
        <v>1133</v>
      </c>
      <c r="B220" t="s">
        <v>1043</v>
      </c>
      <c r="C220" t="s">
        <v>1134</v>
      </c>
      <c r="D220" t="s">
        <v>1134</v>
      </c>
      <c r="E220" t="s">
        <v>1135</v>
      </c>
      <c r="F220">
        <v>8314838</v>
      </c>
      <c r="G220" t="b">
        <v>0</v>
      </c>
      <c r="H220">
        <v>33022</v>
      </c>
      <c r="I220">
        <v>0</v>
      </c>
      <c r="J220" s="1">
        <v>0.59305555555555556</v>
      </c>
      <c r="K220" s="2" t="s">
        <v>1136</v>
      </c>
      <c r="L220" t="s">
        <v>1137</v>
      </c>
    </row>
    <row r="221" spans="1:12" x14ac:dyDescent="0.35">
      <c r="A221" t="s">
        <v>1138</v>
      </c>
      <c r="B221" t="s">
        <v>1043</v>
      </c>
      <c r="C221" t="s">
        <v>1139</v>
      </c>
      <c r="D221" t="s">
        <v>1139</v>
      </c>
      <c r="E221" t="s">
        <v>1140</v>
      </c>
      <c r="F221">
        <v>6187740</v>
      </c>
      <c r="G221" t="b">
        <v>0</v>
      </c>
      <c r="H221">
        <v>26700</v>
      </c>
      <c r="I221">
        <v>0</v>
      </c>
      <c r="J221" s="1">
        <v>0.24305555555555555</v>
      </c>
      <c r="K221" s="2" t="s">
        <v>1141</v>
      </c>
      <c r="L221" t="s">
        <v>1142</v>
      </c>
    </row>
    <row r="222" spans="1:12" x14ac:dyDescent="0.35">
      <c r="A222" t="s">
        <v>1143</v>
      </c>
      <c r="B222" t="s">
        <v>1043</v>
      </c>
      <c r="C222" t="s">
        <v>1144</v>
      </c>
      <c r="D222" t="s">
        <v>1144</v>
      </c>
      <c r="E222" t="s">
        <v>1145</v>
      </c>
      <c r="F222">
        <v>5481577</v>
      </c>
      <c r="G222" t="b">
        <v>0</v>
      </c>
      <c r="H222">
        <v>45622</v>
      </c>
      <c r="I222">
        <v>0</v>
      </c>
      <c r="J222" s="1">
        <v>0.26458333333333334</v>
      </c>
      <c r="K222" s="2" t="s">
        <v>1146</v>
      </c>
      <c r="L222" t="s">
        <v>1147</v>
      </c>
    </row>
    <row r="223" spans="1:12" x14ac:dyDescent="0.35">
      <c r="A223" t="s">
        <v>1148</v>
      </c>
      <c r="B223" t="s">
        <v>1043</v>
      </c>
      <c r="C223" t="s">
        <v>1149</v>
      </c>
      <c r="D223" t="s">
        <v>1149</v>
      </c>
      <c r="E223" t="s">
        <v>1150</v>
      </c>
      <c r="F223">
        <v>9598700</v>
      </c>
      <c r="G223" t="b">
        <v>0</v>
      </c>
      <c r="H223">
        <v>43474</v>
      </c>
      <c r="I223">
        <v>0</v>
      </c>
      <c r="J223" s="1">
        <v>0.13472222222222222</v>
      </c>
      <c r="K223" s="2" t="s">
        <v>1151</v>
      </c>
      <c r="L223" t="s">
        <v>1152</v>
      </c>
    </row>
    <row r="224" spans="1:12" x14ac:dyDescent="0.35">
      <c r="A224" t="s">
        <v>1153</v>
      </c>
      <c r="B224" t="s">
        <v>1043</v>
      </c>
      <c r="C224" t="s">
        <v>1154</v>
      </c>
      <c r="D224" t="s">
        <v>1154</v>
      </c>
      <c r="E224" t="s">
        <v>1155</v>
      </c>
      <c r="F224">
        <v>8087725</v>
      </c>
      <c r="G224" t="b">
        <v>0</v>
      </c>
      <c r="H224">
        <v>34425</v>
      </c>
      <c r="I224">
        <v>0</v>
      </c>
      <c r="J224" s="1">
        <v>0.20416666666666669</v>
      </c>
      <c r="K224" s="2" t="s">
        <v>1156</v>
      </c>
      <c r="L224" t="s">
        <v>1157</v>
      </c>
    </row>
    <row r="225" spans="1:12" x14ac:dyDescent="0.35">
      <c r="A225" t="s">
        <v>1158</v>
      </c>
      <c r="B225" t="s">
        <v>1043</v>
      </c>
      <c r="C225" t="s">
        <v>1159</v>
      </c>
      <c r="D225" t="s">
        <v>1159</v>
      </c>
      <c r="E225" t="s">
        <v>1160</v>
      </c>
      <c r="F225">
        <v>9074118</v>
      </c>
      <c r="G225" t="b">
        <v>0</v>
      </c>
      <c r="H225">
        <v>30843</v>
      </c>
      <c r="I225">
        <v>0</v>
      </c>
      <c r="J225" s="1">
        <v>0.84513888888888899</v>
      </c>
      <c r="K225" s="2" t="s">
        <v>1161</v>
      </c>
      <c r="L225" t="s">
        <v>1162</v>
      </c>
    </row>
    <row r="226" spans="1:12" x14ac:dyDescent="0.35">
      <c r="A226" t="e">
        <f>-p9UG8P23Ms</f>
        <v>#NAME?</v>
      </c>
      <c r="B226" t="s">
        <v>1043</v>
      </c>
      <c r="C226" t="s">
        <v>1163</v>
      </c>
      <c r="D226" t="s">
        <v>1163</v>
      </c>
      <c r="E226" t="s">
        <v>1164</v>
      </c>
      <c r="F226">
        <v>4612372</v>
      </c>
      <c r="G226" t="b">
        <v>0</v>
      </c>
      <c r="H226">
        <v>20682</v>
      </c>
      <c r="I226">
        <v>0</v>
      </c>
      <c r="J226" s="1">
        <v>0.21736111111111112</v>
      </c>
      <c r="K226" s="2" t="s">
        <v>1165</v>
      </c>
      <c r="L226" t="s">
        <v>1166</v>
      </c>
    </row>
    <row r="227" spans="1:12" x14ac:dyDescent="0.35">
      <c r="A227" t="s">
        <v>1167</v>
      </c>
      <c r="B227" t="s">
        <v>1043</v>
      </c>
      <c r="C227" t="s">
        <v>1168</v>
      </c>
      <c r="D227" t="s">
        <v>1168</v>
      </c>
      <c r="E227" t="s">
        <v>1169</v>
      </c>
      <c r="F227">
        <v>12446761</v>
      </c>
      <c r="G227" t="b">
        <v>0</v>
      </c>
      <c r="H227">
        <v>53468</v>
      </c>
      <c r="I227">
        <v>0</v>
      </c>
      <c r="J227" s="1">
        <v>0.3444444444444445</v>
      </c>
      <c r="K227" s="2" t="s">
        <v>1170</v>
      </c>
      <c r="L227" t="s">
        <v>1171</v>
      </c>
    </row>
    <row r="228" spans="1:12" x14ac:dyDescent="0.35">
      <c r="A228" t="s">
        <v>1172</v>
      </c>
      <c r="B228" t="s">
        <v>1043</v>
      </c>
      <c r="C228" t="s">
        <v>1173</v>
      </c>
      <c r="D228" t="s">
        <v>1173</v>
      </c>
      <c r="E228" t="s">
        <v>1174</v>
      </c>
      <c r="F228">
        <v>20505637</v>
      </c>
      <c r="G228" t="b">
        <v>0</v>
      </c>
      <c r="H228">
        <v>101192</v>
      </c>
      <c r="I228">
        <v>0</v>
      </c>
      <c r="J228" s="1">
        <v>0.22430555555555556</v>
      </c>
      <c r="K228" s="2" t="s">
        <v>1175</v>
      </c>
      <c r="L228" t="s">
        <v>1176</v>
      </c>
    </row>
    <row r="229" spans="1:12" x14ac:dyDescent="0.35">
      <c r="A229" t="s">
        <v>1177</v>
      </c>
      <c r="B229" t="s">
        <v>1043</v>
      </c>
      <c r="C229" t="s">
        <v>1178</v>
      </c>
      <c r="D229" t="s">
        <v>1178</v>
      </c>
      <c r="E229" t="s">
        <v>1179</v>
      </c>
      <c r="F229">
        <v>3741726</v>
      </c>
      <c r="G229" t="b">
        <v>0</v>
      </c>
      <c r="H229">
        <v>17935</v>
      </c>
      <c r="I229">
        <v>0</v>
      </c>
      <c r="J229" s="1">
        <v>0.17916666666666667</v>
      </c>
      <c r="K229" s="2" t="s">
        <v>1180</v>
      </c>
      <c r="L229" t="s">
        <v>1181</v>
      </c>
    </row>
    <row r="230" spans="1:12" x14ac:dyDescent="0.35">
      <c r="A230" t="s">
        <v>1182</v>
      </c>
      <c r="B230" t="s">
        <v>1043</v>
      </c>
      <c r="C230" t="s">
        <v>1183</v>
      </c>
      <c r="D230" t="s">
        <v>1183</v>
      </c>
      <c r="E230" t="s">
        <v>1184</v>
      </c>
      <c r="F230">
        <v>52164586</v>
      </c>
      <c r="G230" t="b">
        <v>0</v>
      </c>
      <c r="H230">
        <v>264737</v>
      </c>
      <c r="I230">
        <v>0</v>
      </c>
      <c r="J230" s="1">
        <v>0.62013888888888891</v>
      </c>
      <c r="K230" s="2" t="s">
        <v>1185</v>
      </c>
      <c r="L230" t="s">
        <v>1186</v>
      </c>
    </row>
    <row r="231" spans="1:12" x14ac:dyDescent="0.35">
      <c r="A231" t="s">
        <v>1187</v>
      </c>
      <c r="B231" t="s">
        <v>1043</v>
      </c>
      <c r="C231" t="s">
        <v>1188</v>
      </c>
      <c r="D231" t="s">
        <v>1188</v>
      </c>
      <c r="E231" t="s">
        <v>1189</v>
      </c>
      <c r="F231">
        <v>9619587</v>
      </c>
      <c r="G231" t="b">
        <v>0</v>
      </c>
      <c r="H231">
        <v>41694</v>
      </c>
      <c r="I231">
        <v>0</v>
      </c>
      <c r="J231" s="1">
        <v>0.17916666666666667</v>
      </c>
      <c r="K231" s="2" t="s">
        <v>1190</v>
      </c>
      <c r="L231" t="s">
        <v>1191</v>
      </c>
    </row>
    <row r="232" spans="1:12" x14ac:dyDescent="0.35">
      <c r="A232" t="s">
        <v>1192</v>
      </c>
      <c r="B232" t="s">
        <v>1043</v>
      </c>
      <c r="C232" t="s">
        <v>1193</v>
      </c>
      <c r="D232" t="s">
        <v>1193</v>
      </c>
      <c r="E232" t="s">
        <v>1194</v>
      </c>
      <c r="F232">
        <v>40540620</v>
      </c>
      <c r="G232" t="b">
        <v>0</v>
      </c>
      <c r="H232">
        <v>168876</v>
      </c>
      <c r="I232">
        <v>0</v>
      </c>
      <c r="J232" s="1">
        <v>0.24930555555555556</v>
      </c>
      <c r="K232" s="2" t="s">
        <v>1195</v>
      </c>
      <c r="L232" t="s">
        <v>1196</v>
      </c>
    </row>
    <row r="233" spans="1:12" x14ac:dyDescent="0.35">
      <c r="A233" t="s">
        <v>1197</v>
      </c>
      <c r="B233" t="s">
        <v>1043</v>
      </c>
      <c r="C233" t="s">
        <v>1198</v>
      </c>
      <c r="D233" t="s">
        <v>1198</v>
      </c>
      <c r="E233" t="s">
        <v>1199</v>
      </c>
      <c r="F233">
        <v>31923784</v>
      </c>
      <c r="G233" t="b">
        <v>0</v>
      </c>
      <c r="H233">
        <v>153098</v>
      </c>
      <c r="I233">
        <v>0</v>
      </c>
      <c r="J233" s="1">
        <v>0.65069444444444446</v>
      </c>
      <c r="K233" s="2" t="s">
        <v>1200</v>
      </c>
    </row>
    <row r="234" spans="1:12" x14ac:dyDescent="0.35">
      <c r="A234" t="s">
        <v>1201</v>
      </c>
      <c r="B234" t="s">
        <v>1043</v>
      </c>
      <c r="C234" t="s">
        <v>1202</v>
      </c>
      <c r="D234" t="s">
        <v>1202</v>
      </c>
      <c r="E234" t="s">
        <v>1203</v>
      </c>
      <c r="F234">
        <v>6321058</v>
      </c>
      <c r="G234" t="b">
        <v>0</v>
      </c>
      <c r="H234">
        <v>27269</v>
      </c>
      <c r="I234">
        <v>0</v>
      </c>
      <c r="J234" s="1">
        <v>0.18402777777777779</v>
      </c>
      <c r="K234" s="2" t="s">
        <v>1204</v>
      </c>
      <c r="L234" t="s">
        <v>1205</v>
      </c>
    </row>
    <row r="235" spans="1:12" x14ac:dyDescent="0.35">
      <c r="A235" t="s">
        <v>1206</v>
      </c>
      <c r="B235" t="s">
        <v>1043</v>
      </c>
      <c r="C235" t="s">
        <v>1207</v>
      </c>
      <c r="D235" t="s">
        <v>1207</v>
      </c>
      <c r="E235" t="s">
        <v>1208</v>
      </c>
      <c r="F235">
        <v>23129259</v>
      </c>
      <c r="G235" t="b">
        <v>0</v>
      </c>
      <c r="H235">
        <v>115594</v>
      </c>
      <c r="I235">
        <v>0</v>
      </c>
      <c r="J235" s="1">
        <v>0.62430555555555556</v>
      </c>
      <c r="K235" s="2" t="s">
        <v>1209</v>
      </c>
      <c r="L235" t="s">
        <v>1210</v>
      </c>
    </row>
    <row r="236" spans="1:12" x14ac:dyDescent="0.35">
      <c r="A236" t="s">
        <v>1211</v>
      </c>
      <c r="B236" t="s">
        <v>1043</v>
      </c>
      <c r="C236" t="s">
        <v>1212</v>
      </c>
      <c r="D236" t="s">
        <v>1212</v>
      </c>
      <c r="E236" t="s">
        <v>1213</v>
      </c>
      <c r="F236">
        <v>11244104</v>
      </c>
      <c r="G236" t="b">
        <v>0</v>
      </c>
      <c r="H236">
        <v>52739</v>
      </c>
      <c r="I236">
        <v>0</v>
      </c>
      <c r="J236" s="1">
        <v>0.21527777777777779</v>
      </c>
      <c r="K236" s="2" t="s">
        <v>1214</v>
      </c>
      <c r="L236" t="s">
        <v>1215</v>
      </c>
    </row>
    <row r="237" spans="1:12" x14ac:dyDescent="0.35">
      <c r="A237" t="s">
        <v>1216</v>
      </c>
      <c r="B237" t="s">
        <v>1043</v>
      </c>
      <c r="C237" t="s">
        <v>1217</v>
      </c>
      <c r="D237" t="s">
        <v>1217</v>
      </c>
      <c r="E237" t="s">
        <v>1218</v>
      </c>
      <c r="F237">
        <v>12036362</v>
      </c>
      <c r="G237" t="b">
        <v>0</v>
      </c>
      <c r="H237">
        <v>55254</v>
      </c>
      <c r="I237">
        <v>0</v>
      </c>
      <c r="J237" s="1">
        <v>0.23541666666666669</v>
      </c>
      <c r="K237" s="2" t="s">
        <v>1219</v>
      </c>
      <c r="L237" t="s">
        <v>1220</v>
      </c>
    </row>
    <row r="238" spans="1:12" x14ac:dyDescent="0.35">
      <c r="A238" t="s">
        <v>1221</v>
      </c>
      <c r="B238" t="s">
        <v>1043</v>
      </c>
      <c r="C238" t="s">
        <v>1222</v>
      </c>
      <c r="D238" t="s">
        <v>1222</v>
      </c>
      <c r="E238" t="s">
        <v>1223</v>
      </c>
      <c r="F238">
        <v>65943846</v>
      </c>
      <c r="G238" t="b">
        <v>0</v>
      </c>
      <c r="H238">
        <v>268026</v>
      </c>
      <c r="I238">
        <v>0</v>
      </c>
      <c r="J238" s="1">
        <v>0.67569444444444438</v>
      </c>
      <c r="K238" s="2" t="s">
        <v>1224</v>
      </c>
      <c r="L238" t="s">
        <v>1225</v>
      </c>
    </row>
    <row r="239" spans="1:12" x14ac:dyDescent="0.35">
      <c r="A239" t="s">
        <v>1226</v>
      </c>
      <c r="B239" t="s">
        <v>1043</v>
      </c>
      <c r="C239" t="s">
        <v>1227</v>
      </c>
      <c r="D239" t="s">
        <v>1227</v>
      </c>
      <c r="E239" t="s">
        <v>1228</v>
      </c>
      <c r="F239">
        <v>12302446</v>
      </c>
      <c r="G239" t="b">
        <v>0</v>
      </c>
      <c r="H239">
        <v>51985</v>
      </c>
      <c r="I239">
        <v>0</v>
      </c>
      <c r="J239" s="1">
        <v>0.10347222222222223</v>
      </c>
      <c r="K239" s="2" t="s">
        <v>1229</v>
      </c>
      <c r="L239" t="s">
        <v>1230</v>
      </c>
    </row>
    <row r="240" spans="1:12" x14ac:dyDescent="0.35">
      <c r="A240" t="s">
        <v>1231</v>
      </c>
      <c r="B240" t="s">
        <v>1043</v>
      </c>
      <c r="C240" t="s">
        <v>1232</v>
      </c>
      <c r="D240" t="s">
        <v>1232</v>
      </c>
      <c r="E240" t="s">
        <v>1233</v>
      </c>
      <c r="F240">
        <v>9619878</v>
      </c>
      <c r="G240" t="b">
        <v>0</v>
      </c>
      <c r="H240">
        <v>40811</v>
      </c>
      <c r="I240">
        <v>0</v>
      </c>
      <c r="J240" s="1">
        <v>0.22291666666666665</v>
      </c>
      <c r="K240" s="2" t="s">
        <v>1234</v>
      </c>
      <c r="L240" t="s">
        <v>1235</v>
      </c>
    </row>
    <row r="241" spans="1:12" x14ac:dyDescent="0.35">
      <c r="A241" t="s">
        <v>1236</v>
      </c>
      <c r="B241" t="s">
        <v>1043</v>
      </c>
      <c r="C241" t="s">
        <v>1237</v>
      </c>
      <c r="D241" t="s">
        <v>1237</v>
      </c>
      <c r="E241" t="s">
        <v>1238</v>
      </c>
      <c r="F241">
        <v>58073236</v>
      </c>
      <c r="G241" t="b">
        <v>0</v>
      </c>
      <c r="H241">
        <v>281599</v>
      </c>
      <c r="I241">
        <v>0</v>
      </c>
      <c r="J241" s="1">
        <v>0.26041666666666669</v>
      </c>
      <c r="K241" s="2" t="s">
        <v>1239</v>
      </c>
      <c r="L241" t="s">
        <v>1240</v>
      </c>
    </row>
    <row r="242" spans="1:12" x14ac:dyDescent="0.35">
      <c r="A242" t="s">
        <v>1241</v>
      </c>
      <c r="B242" t="s">
        <v>1043</v>
      </c>
      <c r="C242" t="s">
        <v>1242</v>
      </c>
      <c r="D242" t="s">
        <v>1242</v>
      </c>
      <c r="E242" t="s">
        <v>1243</v>
      </c>
      <c r="F242">
        <v>6583986</v>
      </c>
      <c r="G242" t="b">
        <v>0</v>
      </c>
      <c r="H242">
        <v>29480</v>
      </c>
      <c r="I242">
        <v>0</v>
      </c>
      <c r="J242" s="1">
        <v>0.16458333333333333</v>
      </c>
      <c r="K242" s="2" t="s">
        <v>1244</v>
      </c>
      <c r="L242" t="s">
        <v>1245</v>
      </c>
    </row>
    <row r="243" spans="1:12" x14ac:dyDescent="0.35">
      <c r="A243" t="s">
        <v>1246</v>
      </c>
      <c r="B243" t="s">
        <v>1043</v>
      </c>
      <c r="C243" t="s">
        <v>1247</v>
      </c>
      <c r="D243" t="s">
        <v>1247</v>
      </c>
      <c r="E243" t="s">
        <v>1248</v>
      </c>
      <c r="F243">
        <v>19315000</v>
      </c>
      <c r="G243" t="b">
        <v>0</v>
      </c>
      <c r="H243">
        <v>87451</v>
      </c>
      <c r="I243">
        <v>0</v>
      </c>
      <c r="J243" s="1">
        <v>0.17916666666666667</v>
      </c>
      <c r="K243" s="2" t="s">
        <v>1249</v>
      </c>
      <c r="L243" t="s">
        <v>1250</v>
      </c>
    </row>
    <row r="244" spans="1:12" x14ac:dyDescent="0.35">
      <c r="A244" t="s">
        <v>1251</v>
      </c>
      <c r="B244" t="s">
        <v>1043</v>
      </c>
      <c r="C244" t="s">
        <v>1252</v>
      </c>
      <c r="D244" t="s">
        <v>1252</v>
      </c>
      <c r="E244" t="s">
        <v>1253</v>
      </c>
      <c r="F244">
        <v>35331609</v>
      </c>
      <c r="G244" t="b">
        <v>0</v>
      </c>
      <c r="H244">
        <v>181347</v>
      </c>
      <c r="I244">
        <v>0</v>
      </c>
      <c r="J244" s="1">
        <v>0.55277777777777781</v>
      </c>
      <c r="K244" s="2" t="s">
        <v>1254</v>
      </c>
      <c r="L244" t="s">
        <v>1255</v>
      </c>
    </row>
    <row r="245" spans="1:12" x14ac:dyDescent="0.35">
      <c r="A245" t="s">
        <v>1256</v>
      </c>
      <c r="B245" t="s">
        <v>1043</v>
      </c>
      <c r="C245" t="s">
        <v>1257</v>
      </c>
      <c r="D245" t="s">
        <v>1257</v>
      </c>
      <c r="E245" t="s">
        <v>1258</v>
      </c>
      <c r="F245">
        <v>68686848</v>
      </c>
      <c r="G245" t="b">
        <v>0</v>
      </c>
      <c r="H245">
        <v>378890</v>
      </c>
      <c r="I245">
        <v>0</v>
      </c>
      <c r="J245" s="1">
        <v>0.20555555555555557</v>
      </c>
      <c r="K245" s="2" t="s">
        <v>1259</v>
      </c>
      <c r="L245" t="s">
        <v>1260</v>
      </c>
    </row>
    <row r="246" spans="1:12" x14ac:dyDescent="0.35">
      <c r="A246" t="s">
        <v>1261</v>
      </c>
      <c r="B246" t="s">
        <v>1043</v>
      </c>
      <c r="C246" t="s">
        <v>1262</v>
      </c>
      <c r="D246" t="s">
        <v>1262</v>
      </c>
      <c r="E246" t="s">
        <v>1263</v>
      </c>
      <c r="F246">
        <v>14393988</v>
      </c>
      <c r="G246" t="b">
        <v>0</v>
      </c>
      <c r="H246">
        <v>55773</v>
      </c>
      <c r="I246">
        <v>0</v>
      </c>
      <c r="J246" s="1">
        <v>0.23055555555555554</v>
      </c>
      <c r="K246" s="2" t="s">
        <v>1264</v>
      </c>
      <c r="L246" t="s">
        <v>1265</v>
      </c>
    </row>
    <row r="247" spans="1:12" x14ac:dyDescent="0.35">
      <c r="A247" t="s">
        <v>1266</v>
      </c>
      <c r="B247" t="s">
        <v>1043</v>
      </c>
      <c r="C247" t="s">
        <v>1267</v>
      </c>
      <c r="D247" t="s">
        <v>1268</v>
      </c>
      <c r="E247" t="s">
        <v>1269</v>
      </c>
      <c r="F247">
        <v>72620461</v>
      </c>
      <c r="G247" t="b">
        <v>0</v>
      </c>
      <c r="H247">
        <v>347052</v>
      </c>
      <c r="I247">
        <v>0</v>
      </c>
      <c r="J247" s="3">
        <v>1.4159722222222222</v>
      </c>
      <c r="K247" s="2" t="s">
        <v>1270</v>
      </c>
      <c r="L247" t="s">
        <v>1271</v>
      </c>
    </row>
    <row r="248" spans="1:12" x14ac:dyDescent="0.35">
      <c r="A248" t="s">
        <v>1272</v>
      </c>
      <c r="B248" t="s">
        <v>1043</v>
      </c>
      <c r="C248" t="s">
        <v>1273</v>
      </c>
      <c r="D248" t="s">
        <v>1273</v>
      </c>
      <c r="E248" t="s">
        <v>1274</v>
      </c>
      <c r="F248">
        <v>162897576</v>
      </c>
      <c r="G248" t="b">
        <v>0</v>
      </c>
      <c r="H248">
        <v>839057</v>
      </c>
      <c r="I248">
        <v>0</v>
      </c>
      <c r="J248" s="1">
        <v>0.25972222222222224</v>
      </c>
      <c r="K248" s="2" t="s">
        <v>1275</v>
      </c>
      <c r="L248" t="s">
        <v>1276</v>
      </c>
    </row>
    <row r="249" spans="1:12" x14ac:dyDescent="0.35">
      <c r="A249" t="s">
        <v>1277</v>
      </c>
      <c r="B249" t="s">
        <v>1043</v>
      </c>
      <c r="C249" t="s">
        <v>1278</v>
      </c>
      <c r="D249" t="s">
        <v>1278</v>
      </c>
      <c r="E249" t="s">
        <v>1279</v>
      </c>
      <c r="F249">
        <v>18921587</v>
      </c>
      <c r="G249" t="b">
        <v>0</v>
      </c>
      <c r="H249">
        <v>75919</v>
      </c>
      <c r="I249">
        <v>0</v>
      </c>
      <c r="J249" s="1">
        <v>0.22916666666666666</v>
      </c>
      <c r="K249" s="2" t="s">
        <v>1280</v>
      </c>
      <c r="L249" t="s">
        <v>1281</v>
      </c>
    </row>
    <row r="250" spans="1:12" x14ac:dyDescent="0.35">
      <c r="A250" t="s">
        <v>1282</v>
      </c>
      <c r="B250" t="s">
        <v>1043</v>
      </c>
      <c r="C250" t="s">
        <v>1283</v>
      </c>
      <c r="D250" t="s">
        <v>1283</v>
      </c>
      <c r="E250" t="s">
        <v>1284</v>
      </c>
      <c r="F250">
        <v>5233741</v>
      </c>
      <c r="G250" t="b">
        <v>0</v>
      </c>
      <c r="H250">
        <v>29010</v>
      </c>
      <c r="I250">
        <v>0</v>
      </c>
      <c r="J250" s="1">
        <v>0.36180555555555555</v>
      </c>
      <c r="K250" s="2" t="s">
        <v>1285</v>
      </c>
      <c r="L250" t="s">
        <v>1286</v>
      </c>
    </row>
    <row r="251" spans="1:12" x14ac:dyDescent="0.35">
      <c r="A251" t="s">
        <v>1287</v>
      </c>
      <c r="B251" t="s">
        <v>1043</v>
      </c>
      <c r="C251" t="s">
        <v>1288</v>
      </c>
      <c r="D251" t="s">
        <v>1288</v>
      </c>
      <c r="E251" t="s">
        <v>1289</v>
      </c>
      <c r="F251">
        <v>50949073</v>
      </c>
      <c r="G251" t="b">
        <v>0</v>
      </c>
      <c r="H251">
        <v>226284</v>
      </c>
      <c r="I251">
        <v>0</v>
      </c>
      <c r="J251" s="1">
        <v>0.43263888888888885</v>
      </c>
      <c r="K251" s="2" t="s">
        <v>1290</v>
      </c>
      <c r="L251" t="s">
        <v>1291</v>
      </c>
    </row>
    <row r="252" spans="1:12" x14ac:dyDescent="0.35">
      <c r="A252" t="s">
        <v>1292</v>
      </c>
      <c r="B252" t="s">
        <v>1293</v>
      </c>
      <c r="C252" t="s">
        <v>1294</v>
      </c>
      <c r="D252" t="s">
        <v>1295</v>
      </c>
      <c r="E252" t="s">
        <v>1296</v>
      </c>
      <c r="F252">
        <v>47498</v>
      </c>
      <c r="G252" t="b">
        <v>0</v>
      </c>
      <c r="H252">
        <v>1477</v>
      </c>
      <c r="I252">
        <v>66</v>
      </c>
      <c r="J252" s="1">
        <v>0.64374999999999993</v>
      </c>
      <c r="K252" s="2" t="s">
        <v>1297</v>
      </c>
      <c r="L252" t="s">
        <v>1298</v>
      </c>
    </row>
    <row r="253" spans="1:12" x14ac:dyDescent="0.35">
      <c r="A253" t="s">
        <v>1299</v>
      </c>
      <c r="B253" t="s">
        <v>1293</v>
      </c>
      <c r="C253" t="s">
        <v>1300</v>
      </c>
      <c r="D253" t="s">
        <v>1300</v>
      </c>
      <c r="E253" t="s">
        <v>1301</v>
      </c>
      <c r="F253">
        <v>23871</v>
      </c>
      <c r="G253" t="b">
        <v>0</v>
      </c>
      <c r="H253">
        <v>736</v>
      </c>
      <c r="I253">
        <v>66</v>
      </c>
      <c r="J253">
        <v>39</v>
      </c>
      <c r="K253" s="2" t="s">
        <v>1302</v>
      </c>
      <c r="L253" t="s">
        <v>1303</v>
      </c>
    </row>
    <row r="254" spans="1:12" x14ac:dyDescent="0.35">
      <c r="A254" t="s">
        <v>1304</v>
      </c>
      <c r="B254" t="s">
        <v>1293</v>
      </c>
      <c r="C254" t="s">
        <v>1305</v>
      </c>
      <c r="D254" t="s">
        <v>1306</v>
      </c>
      <c r="E254" t="s">
        <v>1307</v>
      </c>
      <c r="F254">
        <v>53452</v>
      </c>
      <c r="G254" t="b">
        <v>0</v>
      </c>
      <c r="H254">
        <v>1824</v>
      </c>
      <c r="I254">
        <v>60</v>
      </c>
      <c r="J254" s="1">
        <v>0.50902777777777775</v>
      </c>
      <c r="K254" s="2" t="s">
        <v>1308</v>
      </c>
      <c r="L254" t="s">
        <v>1309</v>
      </c>
    </row>
    <row r="255" spans="1:12" x14ac:dyDescent="0.35">
      <c r="A255" t="s">
        <v>1310</v>
      </c>
      <c r="B255" t="s">
        <v>1293</v>
      </c>
      <c r="C255" t="s">
        <v>1311</v>
      </c>
      <c r="D255" t="s">
        <v>1312</v>
      </c>
      <c r="E255" t="s">
        <v>1313</v>
      </c>
      <c r="F255">
        <v>22583</v>
      </c>
      <c r="G255" t="b">
        <v>0</v>
      </c>
      <c r="H255">
        <v>2014</v>
      </c>
      <c r="I255">
        <v>15</v>
      </c>
      <c r="J255">
        <v>28</v>
      </c>
      <c r="K255" s="2" t="s">
        <v>1314</v>
      </c>
      <c r="L255" t="s">
        <v>1315</v>
      </c>
    </row>
    <row r="256" spans="1:12" x14ac:dyDescent="0.35">
      <c r="A256" t="s">
        <v>1316</v>
      </c>
      <c r="B256" t="s">
        <v>1293</v>
      </c>
      <c r="C256" t="s">
        <v>1317</v>
      </c>
      <c r="D256" t="s">
        <v>1318</v>
      </c>
      <c r="E256" t="s">
        <v>1319</v>
      </c>
      <c r="F256">
        <v>150451</v>
      </c>
      <c r="G256" t="b">
        <v>0</v>
      </c>
      <c r="H256">
        <v>12611</v>
      </c>
      <c r="I256">
        <v>509</v>
      </c>
      <c r="J256" s="1">
        <v>0.48055555555555557</v>
      </c>
      <c r="K256" s="2" t="s">
        <v>1320</v>
      </c>
      <c r="L256" t="s">
        <v>1321</v>
      </c>
    </row>
    <row r="257" spans="1:12" x14ac:dyDescent="0.35">
      <c r="A257" t="s">
        <v>1322</v>
      </c>
      <c r="B257" t="s">
        <v>1293</v>
      </c>
      <c r="C257" t="s">
        <v>1323</v>
      </c>
      <c r="D257" t="s">
        <v>1324</v>
      </c>
      <c r="E257" t="s">
        <v>1325</v>
      </c>
      <c r="F257">
        <v>196396</v>
      </c>
      <c r="G257" t="b">
        <v>0</v>
      </c>
      <c r="H257">
        <v>6126</v>
      </c>
      <c r="I257">
        <v>281</v>
      </c>
      <c r="J257" s="1">
        <v>0.12569444444444444</v>
      </c>
      <c r="K257" s="2" t="s">
        <v>1326</v>
      </c>
      <c r="L257" t="s">
        <v>1327</v>
      </c>
    </row>
    <row r="258" spans="1:12" x14ac:dyDescent="0.35">
      <c r="A258" t="s">
        <v>1328</v>
      </c>
      <c r="B258" t="s">
        <v>1293</v>
      </c>
      <c r="C258" t="s">
        <v>1329</v>
      </c>
      <c r="D258" t="s">
        <v>1330</v>
      </c>
      <c r="E258" t="s">
        <v>1331</v>
      </c>
      <c r="F258">
        <v>100418</v>
      </c>
      <c r="G258" t="b">
        <v>0</v>
      </c>
      <c r="H258">
        <v>5170</v>
      </c>
      <c r="I258">
        <v>58</v>
      </c>
      <c r="J258">
        <v>21</v>
      </c>
      <c r="K258" s="2" t="s">
        <v>1314</v>
      </c>
      <c r="L258" t="s">
        <v>1332</v>
      </c>
    </row>
    <row r="259" spans="1:12" x14ac:dyDescent="0.35">
      <c r="A259" t="s">
        <v>1333</v>
      </c>
      <c r="B259" t="s">
        <v>1293</v>
      </c>
      <c r="C259" t="s">
        <v>1334</v>
      </c>
      <c r="D259" t="s">
        <v>1334</v>
      </c>
      <c r="E259" t="s">
        <v>1335</v>
      </c>
      <c r="F259">
        <v>117585</v>
      </c>
      <c r="G259" t="b">
        <v>0</v>
      </c>
      <c r="H259">
        <v>4637</v>
      </c>
      <c r="I259">
        <v>296</v>
      </c>
      <c r="J259">
        <v>30</v>
      </c>
      <c r="K259" s="2" t="s">
        <v>1336</v>
      </c>
      <c r="L259" t="s">
        <v>1337</v>
      </c>
    </row>
    <row r="260" spans="1:12" x14ac:dyDescent="0.35">
      <c r="A260" t="s">
        <v>1338</v>
      </c>
      <c r="B260" t="s">
        <v>1293</v>
      </c>
      <c r="C260" t="s">
        <v>1339</v>
      </c>
      <c r="D260" t="s">
        <v>1340</v>
      </c>
      <c r="E260" t="s">
        <v>1341</v>
      </c>
      <c r="F260">
        <v>28928</v>
      </c>
      <c r="G260" t="b">
        <v>0</v>
      </c>
      <c r="H260">
        <v>660</v>
      </c>
      <c r="I260">
        <v>37</v>
      </c>
      <c r="J260" s="1">
        <v>0.10694444444444444</v>
      </c>
      <c r="K260" s="2" t="s">
        <v>1342</v>
      </c>
      <c r="L260" t="s">
        <v>1343</v>
      </c>
    </row>
    <row r="261" spans="1:12" x14ac:dyDescent="0.35">
      <c r="A261" t="s">
        <v>1344</v>
      </c>
      <c r="B261" t="s">
        <v>1293</v>
      </c>
      <c r="C261" t="s">
        <v>1345</v>
      </c>
      <c r="D261" t="s">
        <v>1346</v>
      </c>
      <c r="E261" t="s">
        <v>1347</v>
      </c>
      <c r="F261">
        <v>32692</v>
      </c>
      <c r="G261" t="b">
        <v>0</v>
      </c>
      <c r="H261">
        <v>703</v>
      </c>
      <c r="I261">
        <v>20</v>
      </c>
      <c r="J261" s="1">
        <v>0.38819444444444445</v>
      </c>
      <c r="K261" s="2" t="s">
        <v>1348</v>
      </c>
      <c r="L261" t="s">
        <v>1349</v>
      </c>
    </row>
    <row r="262" spans="1:12" x14ac:dyDescent="0.35">
      <c r="A262" t="s">
        <v>1350</v>
      </c>
      <c r="B262" t="s">
        <v>1293</v>
      </c>
      <c r="C262" t="s">
        <v>1351</v>
      </c>
      <c r="D262" t="s">
        <v>1352</v>
      </c>
      <c r="E262" t="s">
        <v>1353</v>
      </c>
      <c r="F262">
        <v>262604</v>
      </c>
      <c r="G262" t="b">
        <v>0</v>
      </c>
      <c r="H262">
        <v>6098</v>
      </c>
      <c r="I262">
        <v>193</v>
      </c>
      <c r="J262" s="1">
        <v>0.37847222222222227</v>
      </c>
      <c r="K262" s="2" t="s">
        <v>1354</v>
      </c>
      <c r="L262" t="s">
        <v>1355</v>
      </c>
    </row>
    <row r="263" spans="1:12" x14ac:dyDescent="0.35">
      <c r="A263" t="s">
        <v>1356</v>
      </c>
      <c r="B263" t="s">
        <v>1293</v>
      </c>
      <c r="C263" t="s">
        <v>1357</v>
      </c>
      <c r="D263" t="s">
        <v>1358</v>
      </c>
      <c r="E263" t="s">
        <v>1359</v>
      </c>
      <c r="F263">
        <v>120627</v>
      </c>
      <c r="G263" t="b">
        <v>0</v>
      </c>
      <c r="H263">
        <v>9040</v>
      </c>
      <c r="I263">
        <v>144</v>
      </c>
      <c r="J263">
        <v>25</v>
      </c>
      <c r="K263" s="2" t="s">
        <v>1314</v>
      </c>
      <c r="L263" t="s">
        <v>1360</v>
      </c>
    </row>
    <row r="264" spans="1:12" x14ac:dyDescent="0.35">
      <c r="A264" t="s">
        <v>1361</v>
      </c>
      <c r="B264" t="s">
        <v>1293</v>
      </c>
      <c r="C264" t="s">
        <v>1362</v>
      </c>
      <c r="D264" t="s">
        <v>1362</v>
      </c>
      <c r="E264" t="s">
        <v>1363</v>
      </c>
      <c r="F264">
        <v>32872</v>
      </c>
      <c r="G264" t="b">
        <v>0</v>
      </c>
      <c r="H264">
        <v>802</v>
      </c>
      <c r="I264">
        <v>89</v>
      </c>
      <c r="J264">
        <v>50</v>
      </c>
      <c r="K264" s="2" t="s">
        <v>1364</v>
      </c>
      <c r="L264" t="s">
        <v>1365</v>
      </c>
    </row>
    <row r="265" spans="1:12" x14ac:dyDescent="0.35">
      <c r="A265" t="s">
        <v>1366</v>
      </c>
      <c r="B265" t="s">
        <v>1293</v>
      </c>
      <c r="C265" t="s">
        <v>1367</v>
      </c>
      <c r="D265" t="s">
        <v>1368</v>
      </c>
      <c r="E265" t="s">
        <v>1369</v>
      </c>
      <c r="F265">
        <v>76571</v>
      </c>
      <c r="G265" t="b">
        <v>0</v>
      </c>
      <c r="H265">
        <v>2889</v>
      </c>
      <c r="I265">
        <v>73</v>
      </c>
      <c r="J265" s="1">
        <v>4.5138888888888888E-2</v>
      </c>
      <c r="K265" s="2" t="s">
        <v>1370</v>
      </c>
      <c r="L265" t="s">
        <v>1371</v>
      </c>
    </row>
    <row r="266" spans="1:12" x14ac:dyDescent="0.35">
      <c r="A266" t="s">
        <v>1372</v>
      </c>
      <c r="B266" t="s">
        <v>1293</v>
      </c>
      <c r="C266" t="s">
        <v>1373</v>
      </c>
      <c r="D266" t="s">
        <v>1374</v>
      </c>
      <c r="E266" t="s">
        <v>1375</v>
      </c>
      <c r="F266">
        <v>46787</v>
      </c>
      <c r="G266" t="b">
        <v>0</v>
      </c>
      <c r="H266">
        <v>1042</v>
      </c>
      <c r="I266">
        <v>67</v>
      </c>
      <c r="J266" s="1">
        <v>0.35347222222222219</v>
      </c>
      <c r="K266" s="2" t="s">
        <v>1376</v>
      </c>
      <c r="L266" t="s">
        <v>1377</v>
      </c>
    </row>
    <row r="267" spans="1:12" x14ac:dyDescent="0.35">
      <c r="A267" t="s">
        <v>1378</v>
      </c>
      <c r="B267" t="s">
        <v>1293</v>
      </c>
      <c r="C267" t="s">
        <v>1379</v>
      </c>
      <c r="D267" t="s">
        <v>1379</v>
      </c>
      <c r="E267" t="s">
        <v>1380</v>
      </c>
      <c r="F267">
        <v>104784</v>
      </c>
      <c r="G267" t="b">
        <v>0</v>
      </c>
      <c r="H267">
        <v>3723</v>
      </c>
      <c r="I267">
        <v>159</v>
      </c>
      <c r="J267">
        <v>38</v>
      </c>
      <c r="K267" s="2" t="s">
        <v>1381</v>
      </c>
      <c r="L267" t="s">
        <v>1382</v>
      </c>
    </row>
    <row r="268" spans="1:12" x14ac:dyDescent="0.35">
      <c r="A268" t="s">
        <v>1383</v>
      </c>
      <c r="B268" t="s">
        <v>1293</v>
      </c>
      <c r="C268" t="s">
        <v>1384</v>
      </c>
      <c r="D268" t="s">
        <v>1385</v>
      </c>
      <c r="E268" t="s">
        <v>1386</v>
      </c>
      <c r="F268">
        <v>782051</v>
      </c>
      <c r="G268" t="b">
        <v>0</v>
      </c>
      <c r="H268">
        <v>13855</v>
      </c>
      <c r="I268">
        <v>152</v>
      </c>
      <c r="J268" s="1">
        <v>0.46319444444444446</v>
      </c>
      <c r="K268" s="2" t="s">
        <v>1387</v>
      </c>
      <c r="L268" t="s">
        <v>1388</v>
      </c>
    </row>
    <row r="269" spans="1:12" x14ac:dyDescent="0.35">
      <c r="A269" t="s">
        <v>1389</v>
      </c>
      <c r="B269" t="s">
        <v>1293</v>
      </c>
      <c r="C269" t="s">
        <v>1390</v>
      </c>
      <c r="D269" t="s">
        <v>1390</v>
      </c>
      <c r="E269" t="s">
        <v>1391</v>
      </c>
      <c r="F269">
        <v>197914</v>
      </c>
      <c r="G269" t="b">
        <v>0</v>
      </c>
      <c r="H269">
        <v>3413</v>
      </c>
      <c r="I269">
        <v>213</v>
      </c>
      <c r="J269" s="1">
        <v>4.1666666666666664E-2</v>
      </c>
      <c r="K269" s="2" t="s">
        <v>1392</v>
      </c>
      <c r="L269" t="s">
        <v>1393</v>
      </c>
    </row>
    <row r="270" spans="1:12" x14ac:dyDescent="0.35">
      <c r="A270" t="s">
        <v>1394</v>
      </c>
      <c r="B270" t="s">
        <v>1293</v>
      </c>
      <c r="C270" t="s">
        <v>1395</v>
      </c>
      <c r="D270" t="s">
        <v>1396</v>
      </c>
      <c r="E270" t="s">
        <v>1397</v>
      </c>
      <c r="F270">
        <v>196779</v>
      </c>
      <c r="G270" t="b">
        <v>0</v>
      </c>
      <c r="H270">
        <v>6775</v>
      </c>
      <c r="I270">
        <v>291</v>
      </c>
      <c r="J270" s="3">
        <v>1.1284722222222221</v>
      </c>
      <c r="K270" s="2" t="s">
        <v>1398</v>
      </c>
      <c r="L270" t="s">
        <v>1399</v>
      </c>
    </row>
    <row r="271" spans="1:12" x14ac:dyDescent="0.35">
      <c r="A271" t="s">
        <v>1400</v>
      </c>
      <c r="B271" t="s">
        <v>1293</v>
      </c>
      <c r="C271" t="s">
        <v>1401</v>
      </c>
      <c r="D271" t="s">
        <v>1402</v>
      </c>
      <c r="E271" t="s">
        <v>1403</v>
      </c>
      <c r="F271">
        <v>199966</v>
      </c>
      <c r="G271" t="b">
        <v>0</v>
      </c>
      <c r="H271">
        <v>15532</v>
      </c>
      <c r="I271">
        <v>125</v>
      </c>
      <c r="J271">
        <v>39</v>
      </c>
      <c r="K271" s="2" t="s">
        <v>1314</v>
      </c>
      <c r="L271" t="s">
        <v>1404</v>
      </c>
    </row>
    <row r="272" spans="1:12" x14ac:dyDescent="0.35">
      <c r="A272" t="s">
        <v>1405</v>
      </c>
      <c r="B272" t="s">
        <v>1293</v>
      </c>
      <c r="C272" t="s">
        <v>1406</v>
      </c>
      <c r="D272" t="s">
        <v>1407</v>
      </c>
      <c r="E272" t="s">
        <v>1408</v>
      </c>
      <c r="F272">
        <v>140473</v>
      </c>
      <c r="G272" t="b">
        <v>0</v>
      </c>
      <c r="H272">
        <v>2806</v>
      </c>
      <c r="I272">
        <v>156</v>
      </c>
      <c r="J272" s="1">
        <v>0.39999999999999997</v>
      </c>
      <c r="K272" s="2" t="s">
        <v>1409</v>
      </c>
      <c r="L272" t="s">
        <v>1410</v>
      </c>
    </row>
    <row r="273" spans="1:12" x14ac:dyDescent="0.35">
      <c r="A273" t="s">
        <v>1411</v>
      </c>
      <c r="B273" t="s">
        <v>1293</v>
      </c>
      <c r="C273" t="s">
        <v>1412</v>
      </c>
      <c r="D273" t="s">
        <v>1413</v>
      </c>
      <c r="E273" t="s">
        <v>1414</v>
      </c>
      <c r="F273">
        <v>174324</v>
      </c>
      <c r="G273" t="b">
        <v>0</v>
      </c>
      <c r="H273">
        <v>6753</v>
      </c>
      <c r="I273">
        <v>395</v>
      </c>
      <c r="J273">
        <v>49</v>
      </c>
      <c r="K273" s="2" t="s">
        <v>1415</v>
      </c>
      <c r="L273" t="s">
        <v>1416</v>
      </c>
    </row>
    <row r="274" spans="1:12" x14ac:dyDescent="0.35">
      <c r="A274" t="s">
        <v>1417</v>
      </c>
      <c r="B274" t="s">
        <v>1293</v>
      </c>
      <c r="C274" t="s">
        <v>1418</v>
      </c>
      <c r="D274" t="s">
        <v>1419</v>
      </c>
      <c r="E274" t="s">
        <v>1420</v>
      </c>
      <c r="F274">
        <v>24986</v>
      </c>
      <c r="G274" t="b">
        <v>0</v>
      </c>
      <c r="H274">
        <v>940</v>
      </c>
      <c r="I274">
        <v>127</v>
      </c>
      <c r="J274" s="1">
        <v>4.2361111111111106E-2</v>
      </c>
      <c r="K274" s="2" t="s">
        <v>1421</v>
      </c>
      <c r="L274" t="s">
        <v>1422</v>
      </c>
    </row>
    <row r="275" spans="1:12" x14ac:dyDescent="0.35">
      <c r="A275" t="s">
        <v>1423</v>
      </c>
      <c r="B275" t="s">
        <v>1293</v>
      </c>
      <c r="C275" t="s">
        <v>1424</v>
      </c>
      <c r="D275" t="s">
        <v>1425</v>
      </c>
      <c r="E275" t="s">
        <v>1426</v>
      </c>
      <c r="F275">
        <v>115070</v>
      </c>
      <c r="G275" t="b">
        <v>0</v>
      </c>
      <c r="H275">
        <v>2275</v>
      </c>
      <c r="I275">
        <v>169</v>
      </c>
      <c r="J275" s="1">
        <v>4.8611111111111112E-2</v>
      </c>
      <c r="K275" s="2" t="s">
        <v>1427</v>
      </c>
      <c r="L275" t="s">
        <v>1428</v>
      </c>
    </row>
    <row r="276" spans="1:12" x14ac:dyDescent="0.35">
      <c r="A276" t="s">
        <v>1429</v>
      </c>
      <c r="B276" t="s">
        <v>1293</v>
      </c>
      <c r="C276" t="s">
        <v>1430</v>
      </c>
      <c r="D276" t="s">
        <v>1431</v>
      </c>
      <c r="E276" t="s">
        <v>1432</v>
      </c>
      <c r="F276">
        <v>13103</v>
      </c>
      <c r="G276" t="b">
        <v>0</v>
      </c>
      <c r="H276">
        <v>698</v>
      </c>
      <c r="I276">
        <v>88</v>
      </c>
      <c r="J276" s="1">
        <v>5.1388888888888894E-2</v>
      </c>
      <c r="K276" s="2" t="s">
        <v>1433</v>
      </c>
      <c r="L276" t="s">
        <v>1434</v>
      </c>
    </row>
    <row r="277" spans="1:12" x14ac:dyDescent="0.35">
      <c r="A277" t="s">
        <v>1435</v>
      </c>
      <c r="B277" t="s">
        <v>1293</v>
      </c>
      <c r="C277" t="s">
        <v>1436</v>
      </c>
      <c r="D277" t="s">
        <v>1437</v>
      </c>
      <c r="E277" t="s">
        <v>1438</v>
      </c>
      <c r="F277">
        <v>83406</v>
      </c>
      <c r="G277" t="b">
        <v>0</v>
      </c>
      <c r="H277">
        <v>2201</v>
      </c>
      <c r="I277">
        <v>143</v>
      </c>
      <c r="J277" s="1">
        <v>0.12708333333333333</v>
      </c>
      <c r="K277" s="2" t="s">
        <v>1439</v>
      </c>
      <c r="L277" t="s">
        <v>1440</v>
      </c>
    </row>
    <row r="278" spans="1:12" x14ac:dyDescent="0.35">
      <c r="A278" t="s">
        <v>1441</v>
      </c>
      <c r="B278" t="s">
        <v>1293</v>
      </c>
      <c r="C278" t="s">
        <v>1442</v>
      </c>
      <c r="D278" t="s">
        <v>1443</v>
      </c>
      <c r="E278" t="s">
        <v>1444</v>
      </c>
      <c r="F278">
        <v>12191</v>
      </c>
      <c r="G278" t="b">
        <v>0</v>
      </c>
      <c r="H278">
        <v>724</v>
      </c>
      <c r="I278">
        <v>65</v>
      </c>
      <c r="J278">
        <v>44</v>
      </c>
      <c r="K278" s="2" t="s">
        <v>1445</v>
      </c>
      <c r="L278" t="s">
        <v>1446</v>
      </c>
    </row>
    <row r="279" spans="1:12" x14ac:dyDescent="0.35">
      <c r="A279" t="s">
        <v>1447</v>
      </c>
      <c r="B279" t="s">
        <v>1293</v>
      </c>
      <c r="C279" t="s">
        <v>1448</v>
      </c>
      <c r="D279" t="s">
        <v>1449</v>
      </c>
      <c r="E279" t="s">
        <v>1450</v>
      </c>
      <c r="F279">
        <v>26906</v>
      </c>
      <c r="G279" t="b">
        <v>0</v>
      </c>
      <c r="H279">
        <v>1121</v>
      </c>
      <c r="I279">
        <v>127</v>
      </c>
      <c r="J279">
        <v>36</v>
      </c>
      <c r="K279" s="2" t="s">
        <v>1451</v>
      </c>
      <c r="L279" t="s">
        <v>1452</v>
      </c>
    </row>
    <row r="280" spans="1:12" x14ac:dyDescent="0.35">
      <c r="A280" t="s">
        <v>1453</v>
      </c>
      <c r="B280" t="s">
        <v>1293</v>
      </c>
      <c r="C280" t="s">
        <v>1454</v>
      </c>
      <c r="D280" t="s">
        <v>1455</v>
      </c>
      <c r="E280" t="s">
        <v>1456</v>
      </c>
      <c r="F280">
        <v>100599</v>
      </c>
      <c r="G280" t="b">
        <v>0</v>
      </c>
      <c r="H280">
        <v>2693</v>
      </c>
      <c r="I280">
        <v>192</v>
      </c>
      <c r="J280" s="1">
        <v>0.13194444444444445</v>
      </c>
      <c r="K280" s="2" t="s">
        <v>1457</v>
      </c>
      <c r="L280" t="s">
        <v>1458</v>
      </c>
    </row>
    <row r="281" spans="1:12" x14ac:dyDescent="0.35">
      <c r="A281" t="s">
        <v>1459</v>
      </c>
      <c r="B281" t="s">
        <v>1293</v>
      </c>
      <c r="C281" t="s">
        <v>1460</v>
      </c>
      <c r="D281" t="s">
        <v>1461</v>
      </c>
      <c r="E281" t="s">
        <v>1462</v>
      </c>
      <c r="F281">
        <v>36037</v>
      </c>
      <c r="G281" t="b">
        <v>0</v>
      </c>
      <c r="H281">
        <v>1363</v>
      </c>
      <c r="I281">
        <v>84</v>
      </c>
      <c r="J281" s="1">
        <v>4.7916666666666663E-2</v>
      </c>
      <c r="K281" s="2" t="s">
        <v>1463</v>
      </c>
      <c r="L281" t="s">
        <v>1464</v>
      </c>
    </row>
    <row r="282" spans="1:12" x14ac:dyDescent="0.35">
      <c r="A282" t="s">
        <v>1465</v>
      </c>
      <c r="B282" t="s">
        <v>1293</v>
      </c>
      <c r="C282" t="s">
        <v>1466</v>
      </c>
      <c r="D282" t="s">
        <v>1467</v>
      </c>
      <c r="E282" t="s">
        <v>1468</v>
      </c>
      <c r="F282">
        <v>134960</v>
      </c>
      <c r="G282" t="b">
        <v>0</v>
      </c>
      <c r="H282">
        <v>3974</v>
      </c>
      <c r="I282">
        <v>384</v>
      </c>
      <c r="J282" s="1">
        <v>0.13194444444444445</v>
      </c>
      <c r="K282" s="2" t="s">
        <v>1469</v>
      </c>
      <c r="L282" t="s">
        <v>1470</v>
      </c>
    </row>
    <row r="283" spans="1:12" x14ac:dyDescent="0.35">
      <c r="A283" t="s">
        <v>1471</v>
      </c>
      <c r="B283" t="s">
        <v>1293</v>
      </c>
      <c r="C283" t="s">
        <v>1472</v>
      </c>
      <c r="D283" t="s">
        <v>1473</v>
      </c>
      <c r="E283" t="s">
        <v>1474</v>
      </c>
      <c r="F283">
        <v>58528</v>
      </c>
      <c r="G283" t="b">
        <v>0</v>
      </c>
      <c r="H283">
        <v>1787</v>
      </c>
      <c r="I283">
        <v>159</v>
      </c>
      <c r="J283">
        <v>43</v>
      </c>
      <c r="K283" s="2" t="s">
        <v>1475</v>
      </c>
      <c r="L283" t="s">
        <v>1452</v>
      </c>
    </row>
    <row r="284" spans="1:12" x14ac:dyDescent="0.35">
      <c r="A284" t="s">
        <v>1476</v>
      </c>
      <c r="B284" t="s">
        <v>1293</v>
      </c>
      <c r="C284" t="s">
        <v>1477</v>
      </c>
      <c r="D284" t="s">
        <v>1478</v>
      </c>
      <c r="E284" t="s">
        <v>1479</v>
      </c>
      <c r="F284">
        <v>34432</v>
      </c>
      <c r="G284" t="b">
        <v>0</v>
      </c>
      <c r="H284">
        <v>1367</v>
      </c>
      <c r="I284">
        <v>77</v>
      </c>
      <c r="J284" s="1">
        <v>4.2361111111111106E-2</v>
      </c>
      <c r="K284" s="2" t="s">
        <v>1480</v>
      </c>
      <c r="L284" t="s">
        <v>1481</v>
      </c>
    </row>
    <row r="285" spans="1:12" x14ac:dyDescent="0.35">
      <c r="A285" t="s">
        <v>1482</v>
      </c>
      <c r="B285" t="s">
        <v>1293</v>
      </c>
      <c r="C285" t="s">
        <v>1483</v>
      </c>
      <c r="D285" t="s">
        <v>1484</v>
      </c>
      <c r="E285" t="s">
        <v>1485</v>
      </c>
      <c r="F285">
        <v>83042</v>
      </c>
      <c r="G285" t="b">
        <v>0</v>
      </c>
      <c r="H285">
        <v>2516</v>
      </c>
      <c r="I285">
        <v>160</v>
      </c>
      <c r="J285" s="1">
        <v>0.12708333333333333</v>
      </c>
      <c r="K285" s="2" t="s">
        <v>1486</v>
      </c>
      <c r="L285" t="s">
        <v>1487</v>
      </c>
    </row>
    <row r="286" spans="1:12" x14ac:dyDescent="0.35">
      <c r="A286" t="s">
        <v>1488</v>
      </c>
      <c r="B286" t="s">
        <v>1293</v>
      </c>
      <c r="C286" t="s">
        <v>1489</v>
      </c>
      <c r="D286" t="s">
        <v>1490</v>
      </c>
      <c r="E286" t="s">
        <v>1491</v>
      </c>
      <c r="F286">
        <v>50269</v>
      </c>
      <c r="G286" t="b">
        <v>0</v>
      </c>
      <c r="H286">
        <v>1648</v>
      </c>
      <c r="I286">
        <v>300</v>
      </c>
      <c r="J286" s="1">
        <v>5.2777777777777778E-2</v>
      </c>
      <c r="K286" s="2" t="s">
        <v>1492</v>
      </c>
      <c r="L286" t="s">
        <v>1452</v>
      </c>
    </row>
    <row r="287" spans="1:12" x14ac:dyDescent="0.35">
      <c r="A287" t="s">
        <v>1493</v>
      </c>
      <c r="B287" t="s">
        <v>1293</v>
      </c>
      <c r="C287" t="s">
        <v>1494</v>
      </c>
      <c r="D287" t="s">
        <v>1495</v>
      </c>
      <c r="E287" t="s">
        <v>1496</v>
      </c>
      <c r="F287">
        <v>55698</v>
      </c>
      <c r="G287" t="b">
        <v>0</v>
      </c>
      <c r="H287">
        <v>3013</v>
      </c>
      <c r="I287">
        <v>243</v>
      </c>
      <c r="J287" s="1">
        <v>0.12152777777777778</v>
      </c>
      <c r="K287" s="2" t="s">
        <v>1497</v>
      </c>
      <c r="L287" t="s">
        <v>1470</v>
      </c>
    </row>
    <row r="288" spans="1:12" x14ac:dyDescent="0.35">
      <c r="A288" t="s">
        <v>1498</v>
      </c>
      <c r="B288" t="s">
        <v>1293</v>
      </c>
      <c r="C288" t="s">
        <v>1499</v>
      </c>
      <c r="D288" t="s">
        <v>1500</v>
      </c>
      <c r="E288" t="s">
        <v>1501</v>
      </c>
      <c r="F288">
        <v>23904</v>
      </c>
      <c r="G288" t="b">
        <v>0</v>
      </c>
      <c r="H288">
        <v>1101</v>
      </c>
      <c r="I288">
        <v>120</v>
      </c>
      <c r="J288" s="1">
        <v>6.3194444444444442E-2</v>
      </c>
      <c r="K288" s="2" t="s">
        <v>1502</v>
      </c>
      <c r="L288" t="s">
        <v>1503</v>
      </c>
    </row>
    <row r="289" spans="1:12" x14ac:dyDescent="0.35">
      <c r="A289" t="s">
        <v>1504</v>
      </c>
      <c r="B289" t="s">
        <v>1293</v>
      </c>
      <c r="C289" t="s">
        <v>1505</v>
      </c>
      <c r="D289" t="s">
        <v>1506</v>
      </c>
      <c r="E289" t="s">
        <v>1507</v>
      </c>
      <c r="F289">
        <v>97618</v>
      </c>
      <c r="G289" t="b">
        <v>0</v>
      </c>
      <c r="H289">
        <v>2930</v>
      </c>
      <c r="I289">
        <v>518</v>
      </c>
      <c r="J289" s="1">
        <v>0.13333333333333333</v>
      </c>
      <c r="K289" s="2" t="s">
        <v>1508</v>
      </c>
      <c r="L289" t="s">
        <v>1509</v>
      </c>
    </row>
    <row r="290" spans="1:12" x14ac:dyDescent="0.35">
      <c r="A290" t="s">
        <v>1510</v>
      </c>
      <c r="B290" t="s">
        <v>1293</v>
      </c>
      <c r="C290" t="s">
        <v>1511</v>
      </c>
      <c r="D290" t="s">
        <v>1512</v>
      </c>
      <c r="E290" t="s">
        <v>1513</v>
      </c>
      <c r="F290">
        <v>39956</v>
      </c>
      <c r="G290" t="b">
        <v>0</v>
      </c>
      <c r="H290">
        <v>1506</v>
      </c>
      <c r="I290">
        <v>121</v>
      </c>
      <c r="J290" s="1">
        <v>0.12361111111111112</v>
      </c>
      <c r="K290" s="2" t="s">
        <v>1514</v>
      </c>
      <c r="L290" t="s">
        <v>1515</v>
      </c>
    </row>
    <row r="291" spans="1:12" x14ac:dyDescent="0.35">
      <c r="A291" t="s">
        <v>1516</v>
      </c>
      <c r="B291" t="s">
        <v>1293</v>
      </c>
      <c r="C291" t="s">
        <v>1517</v>
      </c>
      <c r="D291" t="s">
        <v>1518</v>
      </c>
      <c r="E291" t="s">
        <v>1519</v>
      </c>
      <c r="F291">
        <v>62885</v>
      </c>
      <c r="G291" t="b">
        <v>0</v>
      </c>
      <c r="H291">
        <v>1910</v>
      </c>
      <c r="I291">
        <v>126</v>
      </c>
      <c r="J291" s="1">
        <v>4.6527777777777779E-2</v>
      </c>
      <c r="K291" s="2" t="s">
        <v>1520</v>
      </c>
      <c r="L291" t="s">
        <v>1487</v>
      </c>
    </row>
    <row r="292" spans="1:12" x14ac:dyDescent="0.35">
      <c r="A292" t="s">
        <v>1521</v>
      </c>
      <c r="B292" t="s">
        <v>1293</v>
      </c>
      <c r="C292" t="s">
        <v>1522</v>
      </c>
      <c r="D292" t="s">
        <v>1523</v>
      </c>
      <c r="E292" t="s">
        <v>1524</v>
      </c>
      <c r="F292">
        <v>40693</v>
      </c>
      <c r="G292" t="b">
        <v>0</v>
      </c>
      <c r="H292">
        <v>1638</v>
      </c>
      <c r="I292">
        <v>160</v>
      </c>
      <c r="J292" s="1">
        <v>0.13194444444444445</v>
      </c>
      <c r="K292" s="2" t="s">
        <v>1525</v>
      </c>
      <c r="L292" t="s">
        <v>1526</v>
      </c>
    </row>
    <row r="293" spans="1:12" x14ac:dyDescent="0.35">
      <c r="A293" t="s">
        <v>1527</v>
      </c>
      <c r="B293" t="s">
        <v>1293</v>
      </c>
      <c r="C293" t="s">
        <v>1528</v>
      </c>
      <c r="D293" t="s">
        <v>1529</v>
      </c>
      <c r="E293" t="s">
        <v>1530</v>
      </c>
      <c r="F293">
        <v>121672</v>
      </c>
      <c r="G293" t="b">
        <v>0</v>
      </c>
      <c r="H293">
        <v>3301</v>
      </c>
      <c r="I293">
        <v>324</v>
      </c>
      <c r="J293" s="1">
        <v>0.12638888888888888</v>
      </c>
      <c r="K293" s="2" t="s">
        <v>1531</v>
      </c>
      <c r="L293" t="s">
        <v>1532</v>
      </c>
    </row>
    <row r="294" spans="1:12" x14ac:dyDescent="0.35">
      <c r="A294" t="s">
        <v>1533</v>
      </c>
      <c r="B294" t="s">
        <v>1293</v>
      </c>
      <c r="C294" t="s">
        <v>1534</v>
      </c>
      <c r="D294" t="s">
        <v>1535</v>
      </c>
      <c r="E294" t="s">
        <v>1536</v>
      </c>
      <c r="F294">
        <v>67754</v>
      </c>
      <c r="G294" t="b">
        <v>0</v>
      </c>
      <c r="H294">
        <v>2179</v>
      </c>
      <c r="I294">
        <v>105</v>
      </c>
      <c r="J294" s="1">
        <v>0.125</v>
      </c>
      <c r="K294" s="2" t="s">
        <v>1537</v>
      </c>
      <c r="L294" t="s">
        <v>1538</v>
      </c>
    </row>
    <row r="295" spans="1:12" x14ac:dyDescent="0.35">
      <c r="A295" t="s">
        <v>1539</v>
      </c>
      <c r="B295" t="s">
        <v>1293</v>
      </c>
      <c r="C295" t="s">
        <v>1540</v>
      </c>
      <c r="D295" t="s">
        <v>1541</v>
      </c>
      <c r="E295" t="s">
        <v>1542</v>
      </c>
      <c r="F295">
        <v>232975</v>
      </c>
      <c r="G295" t="b">
        <v>0</v>
      </c>
      <c r="H295">
        <v>18991</v>
      </c>
      <c r="I295">
        <v>369</v>
      </c>
      <c r="J295">
        <v>18</v>
      </c>
      <c r="K295" s="2" t="s">
        <v>1314</v>
      </c>
      <c r="L295" t="s">
        <v>1543</v>
      </c>
    </row>
    <row r="296" spans="1:12" x14ac:dyDescent="0.35">
      <c r="A296" t="s">
        <v>1544</v>
      </c>
      <c r="B296" t="s">
        <v>1293</v>
      </c>
      <c r="C296" t="s">
        <v>1545</v>
      </c>
      <c r="D296" t="s">
        <v>1546</v>
      </c>
      <c r="E296" t="s">
        <v>1547</v>
      </c>
      <c r="F296">
        <v>33327</v>
      </c>
      <c r="G296" t="b">
        <v>0</v>
      </c>
      <c r="H296">
        <v>1356</v>
      </c>
      <c r="I296">
        <v>74</v>
      </c>
      <c r="J296" s="1">
        <v>4.3750000000000004E-2</v>
      </c>
      <c r="K296" s="2" t="s">
        <v>1548</v>
      </c>
      <c r="L296" t="s">
        <v>1549</v>
      </c>
    </row>
    <row r="297" spans="1:12" x14ac:dyDescent="0.35">
      <c r="A297" t="s">
        <v>1550</v>
      </c>
      <c r="B297" t="s">
        <v>1293</v>
      </c>
      <c r="C297" t="s">
        <v>1551</v>
      </c>
      <c r="D297" t="s">
        <v>1551</v>
      </c>
      <c r="E297" t="s">
        <v>1552</v>
      </c>
      <c r="F297">
        <v>59930</v>
      </c>
      <c r="G297" t="b">
        <v>0</v>
      </c>
      <c r="H297">
        <v>1407</v>
      </c>
      <c r="I297">
        <v>125</v>
      </c>
      <c r="J297">
        <v>34</v>
      </c>
      <c r="K297" s="2" t="s">
        <v>1553</v>
      </c>
      <c r="L297" t="s">
        <v>1554</v>
      </c>
    </row>
    <row r="298" spans="1:12" x14ac:dyDescent="0.35">
      <c r="A298" t="s">
        <v>1555</v>
      </c>
      <c r="B298" t="s">
        <v>1293</v>
      </c>
      <c r="C298" t="s">
        <v>1556</v>
      </c>
      <c r="D298" t="s">
        <v>1557</v>
      </c>
      <c r="E298" t="s">
        <v>1558</v>
      </c>
      <c r="F298">
        <v>14841</v>
      </c>
      <c r="G298" t="b">
        <v>0</v>
      </c>
      <c r="H298">
        <v>390</v>
      </c>
      <c r="I298">
        <v>21</v>
      </c>
      <c r="J298" s="1">
        <v>0.15833333333333333</v>
      </c>
      <c r="K298" s="2" t="s">
        <v>1559</v>
      </c>
      <c r="L298" t="s">
        <v>1560</v>
      </c>
    </row>
    <row r="299" spans="1:12" x14ac:dyDescent="0.35">
      <c r="A299" t="s">
        <v>1561</v>
      </c>
      <c r="B299" t="s">
        <v>1293</v>
      </c>
      <c r="C299" t="s">
        <v>1562</v>
      </c>
      <c r="D299" t="s">
        <v>1563</v>
      </c>
      <c r="E299" t="s">
        <v>1564</v>
      </c>
      <c r="F299">
        <v>203533</v>
      </c>
      <c r="G299" t="b">
        <v>0</v>
      </c>
      <c r="H299">
        <v>9195</v>
      </c>
      <c r="I299">
        <v>52</v>
      </c>
      <c r="J299">
        <v>15</v>
      </c>
      <c r="K299" s="2" t="s">
        <v>1314</v>
      </c>
      <c r="L299" t="s">
        <v>1565</v>
      </c>
    </row>
    <row r="300" spans="1:12" x14ac:dyDescent="0.35">
      <c r="A300" t="s">
        <v>1566</v>
      </c>
      <c r="B300" t="s">
        <v>1293</v>
      </c>
      <c r="C300" t="s">
        <v>1567</v>
      </c>
      <c r="D300" t="s">
        <v>1568</v>
      </c>
      <c r="E300" t="s">
        <v>1569</v>
      </c>
      <c r="F300">
        <v>1545140</v>
      </c>
      <c r="G300" t="b">
        <v>0</v>
      </c>
      <c r="H300">
        <v>37132</v>
      </c>
      <c r="I300">
        <v>916</v>
      </c>
      <c r="J300" s="1">
        <v>0.40486111111111112</v>
      </c>
      <c r="K300" s="2" t="s">
        <v>1570</v>
      </c>
      <c r="L300" t="s">
        <v>1571</v>
      </c>
    </row>
    <row r="301" spans="1:12" x14ac:dyDescent="0.35">
      <c r="A301" t="s">
        <v>1572</v>
      </c>
      <c r="B301" t="s">
        <v>1293</v>
      </c>
      <c r="C301" t="s">
        <v>1573</v>
      </c>
      <c r="D301" t="s">
        <v>1574</v>
      </c>
      <c r="E301" t="s">
        <v>1575</v>
      </c>
      <c r="F301">
        <v>89313</v>
      </c>
      <c r="G301" t="b">
        <v>0</v>
      </c>
      <c r="H301">
        <v>1869</v>
      </c>
      <c r="I301">
        <v>100</v>
      </c>
      <c r="J301" s="1">
        <v>0.34166666666666662</v>
      </c>
      <c r="K301" s="2" t="s">
        <v>1576</v>
      </c>
      <c r="L301" t="s">
        <v>1577</v>
      </c>
    </row>
    <row r="302" spans="1:12" x14ac:dyDescent="0.35">
      <c r="A302" t="s">
        <v>1578</v>
      </c>
      <c r="B302" t="s">
        <v>1579</v>
      </c>
      <c r="C302" t="s">
        <v>1580</v>
      </c>
      <c r="D302" t="s">
        <v>1580</v>
      </c>
      <c r="E302" t="s">
        <v>1581</v>
      </c>
      <c r="F302">
        <v>722762</v>
      </c>
      <c r="G302" t="b">
        <v>0</v>
      </c>
      <c r="H302">
        <v>4615</v>
      </c>
      <c r="I302">
        <v>0</v>
      </c>
      <c r="J302" s="1">
        <v>0.25</v>
      </c>
      <c r="K302" s="2" t="s">
        <v>1582</v>
      </c>
      <c r="L302" t="s">
        <v>1583</v>
      </c>
    </row>
    <row r="303" spans="1:12" x14ac:dyDescent="0.35">
      <c r="A303" t="s">
        <v>1584</v>
      </c>
      <c r="B303" t="s">
        <v>1579</v>
      </c>
      <c r="C303" t="s">
        <v>1585</v>
      </c>
      <c r="D303" t="s">
        <v>1585</v>
      </c>
      <c r="E303" t="s">
        <v>1586</v>
      </c>
      <c r="F303">
        <v>3283287</v>
      </c>
      <c r="G303" t="b">
        <v>0</v>
      </c>
      <c r="H303">
        <v>14385</v>
      </c>
      <c r="I303">
        <v>0</v>
      </c>
      <c r="J303" s="1">
        <v>0.19375000000000001</v>
      </c>
      <c r="K303" s="2" t="s">
        <v>1587</v>
      </c>
      <c r="L303" t="s">
        <v>1588</v>
      </c>
    </row>
    <row r="304" spans="1:12" x14ac:dyDescent="0.35">
      <c r="A304" t="s">
        <v>1589</v>
      </c>
      <c r="B304" t="s">
        <v>1579</v>
      </c>
      <c r="C304" t="s">
        <v>1590</v>
      </c>
      <c r="D304" t="s">
        <v>1590</v>
      </c>
      <c r="E304" t="s">
        <v>1591</v>
      </c>
      <c r="F304">
        <v>2927481</v>
      </c>
      <c r="G304" t="b">
        <v>0</v>
      </c>
      <c r="H304">
        <v>13887</v>
      </c>
      <c r="I304">
        <v>0</v>
      </c>
      <c r="J304" s="1">
        <v>0.59027777777777779</v>
      </c>
      <c r="K304" s="2" t="s">
        <v>1592</v>
      </c>
      <c r="L304" t="s">
        <v>1593</v>
      </c>
    </row>
    <row r="305" spans="1:12" x14ac:dyDescent="0.35">
      <c r="A305" t="s">
        <v>1594</v>
      </c>
      <c r="B305" t="s">
        <v>1579</v>
      </c>
      <c r="C305" t="s">
        <v>1595</v>
      </c>
      <c r="D305" t="s">
        <v>1595</v>
      </c>
      <c r="E305" t="s">
        <v>1596</v>
      </c>
      <c r="F305">
        <v>6474598</v>
      </c>
      <c r="G305" t="b">
        <v>0</v>
      </c>
      <c r="H305">
        <v>29706</v>
      </c>
      <c r="I305">
        <v>0</v>
      </c>
      <c r="J305" s="1">
        <v>0.5444444444444444</v>
      </c>
      <c r="K305" s="2" t="s">
        <v>1597</v>
      </c>
      <c r="L305" t="s">
        <v>1598</v>
      </c>
    </row>
    <row r="306" spans="1:12" x14ac:dyDescent="0.35">
      <c r="A306" t="s">
        <v>1599</v>
      </c>
      <c r="B306" t="s">
        <v>1579</v>
      </c>
      <c r="C306" t="s">
        <v>1600</v>
      </c>
      <c r="D306" t="s">
        <v>1600</v>
      </c>
      <c r="E306" t="s">
        <v>1601</v>
      </c>
      <c r="F306">
        <v>6960078</v>
      </c>
      <c r="G306" t="b">
        <v>0</v>
      </c>
      <c r="H306">
        <v>30806</v>
      </c>
      <c r="I306">
        <v>0</v>
      </c>
      <c r="J306" s="1">
        <v>0.23402777777777781</v>
      </c>
      <c r="K306" s="2" t="s">
        <v>1602</v>
      </c>
      <c r="L306" t="s">
        <v>1603</v>
      </c>
    </row>
    <row r="307" spans="1:12" x14ac:dyDescent="0.35">
      <c r="A307" t="s">
        <v>1604</v>
      </c>
      <c r="B307" t="s">
        <v>1579</v>
      </c>
      <c r="C307" t="s">
        <v>1605</v>
      </c>
      <c r="D307" t="s">
        <v>1606</v>
      </c>
      <c r="E307" t="s">
        <v>1607</v>
      </c>
      <c r="F307">
        <v>7590950</v>
      </c>
      <c r="G307" t="b">
        <v>0</v>
      </c>
      <c r="H307">
        <v>28746</v>
      </c>
      <c r="I307">
        <v>0</v>
      </c>
      <c r="J307" s="1">
        <v>0.12083333333333333</v>
      </c>
      <c r="K307" s="2" t="s">
        <v>1608</v>
      </c>
      <c r="L307" t="s">
        <v>1609</v>
      </c>
    </row>
    <row r="308" spans="1:12" x14ac:dyDescent="0.35">
      <c r="A308" t="s">
        <v>1610</v>
      </c>
      <c r="B308" t="s">
        <v>1579</v>
      </c>
      <c r="C308" t="s">
        <v>1611</v>
      </c>
      <c r="D308" t="s">
        <v>1611</v>
      </c>
      <c r="E308" t="s">
        <v>1612</v>
      </c>
      <c r="F308">
        <v>12371701</v>
      </c>
      <c r="G308" t="b">
        <v>0</v>
      </c>
      <c r="H308">
        <v>48018</v>
      </c>
      <c r="I308">
        <v>0</v>
      </c>
      <c r="J308" s="1">
        <v>0.58819444444444446</v>
      </c>
      <c r="K308" s="2" t="s">
        <v>1613</v>
      </c>
      <c r="L308" t="s">
        <v>1614</v>
      </c>
    </row>
    <row r="309" spans="1:12" x14ac:dyDescent="0.35">
      <c r="A309" t="s">
        <v>1615</v>
      </c>
      <c r="B309" t="s">
        <v>1579</v>
      </c>
      <c r="C309" t="s">
        <v>1616</v>
      </c>
      <c r="D309" t="s">
        <v>1617</v>
      </c>
      <c r="E309" t="s">
        <v>1618</v>
      </c>
      <c r="F309">
        <v>8886125</v>
      </c>
      <c r="G309" t="b">
        <v>0</v>
      </c>
      <c r="H309">
        <v>30910</v>
      </c>
      <c r="I309">
        <v>0</v>
      </c>
      <c r="J309" s="1">
        <v>0.21180555555555555</v>
      </c>
      <c r="K309" s="2" t="s">
        <v>1619</v>
      </c>
      <c r="L309" t="s">
        <v>1620</v>
      </c>
    </row>
    <row r="310" spans="1:12" x14ac:dyDescent="0.35">
      <c r="A310" t="s">
        <v>1621</v>
      </c>
      <c r="B310" t="s">
        <v>1579</v>
      </c>
      <c r="C310" t="s">
        <v>1622</v>
      </c>
      <c r="D310" t="s">
        <v>1622</v>
      </c>
      <c r="E310" t="s">
        <v>1623</v>
      </c>
      <c r="F310">
        <v>13322734</v>
      </c>
      <c r="G310" t="b">
        <v>0</v>
      </c>
      <c r="H310">
        <v>60521</v>
      </c>
      <c r="I310">
        <v>0</v>
      </c>
      <c r="J310" s="1">
        <v>0.28680555555555554</v>
      </c>
      <c r="K310" s="2" t="s">
        <v>1624</v>
      </c>
      <c r="L310" t="s">
        <v>1625</v>
      </c>
    </row>
    <row r="311" spans="1:12" x14ac:dyDescent="0.35">
      <c r="A311" t="s">
        <v>1626</v>
      </c>
      <c r="B311" t="s">
        <v>1579</v>
      </c>
      <c r="C311" t="s">
        <v>1627</v>
      </c>
      <c r="D311" t="s">
        <v>1627</v>
      </c>
      <c r="E311" t="s">
        <v>1628</v>
      </c>
      <c r="F311">
        <v>20336545</v>
      </c>
      <c r="G311" t="b">
        <v>0</v>
      </c>
      <c r="H311">
        <v>104657</v>
      </c>
      <c r="I311">
        <v>0</v>
      </c>
      <c r="J311" s="1">
        <v>0.29652777777777778</v>
      </c>
      <c r="K311" s="2" t="s">
        <v>1629</v>
      </c>
      <c r="L311" t="s">
        <v>1630</v>
      </c>
    </row>
    <row r="312" spans="1:12" x14ac:dyDescent="0.35">
      <c r="A312" t="s">
        <v>1631</v>
      </c>
      <c r="B312" t="s">
        <v>1579</v>
      </c>
      <c r="C312" t="s">
        <v>1632</v>
      </c>
      <c r="D312" t="s">
        <v>1632</v>
      </c>
      <c r="E312" t="s">
        <v>1633</v>
      </c>
      <c r="F312">
        <v>12659927</v>
      </c>
      <c r="G312" t="b">
        <v>0</v>
      </c>
      <c r="H312">
        <v>59459</v>
      </c>
      <c r="I312">
        <v>0</v>
      </c>
      <c r="J312" s="1">
        <v>0.27152777777777776</v>
      </c>
      <c r="K312" s="2" t="s">
        <v>1634</v>
      </c>
      <c r="L312" t="s">
        <v>1635</v>
      </c>
    </row>
    <row r="313" spans="1:12" x14ac:dyDescent="0.35">
      <c r="A313" t="s">
        <v>1636</v>
      </c>
      <c r="B313" t="s">
        <v>1579</v>
      </c>
      <c r="C313" t="s">
        <v>1637</v>
      </c>
      <c r="D313" t="s">
        <v>1637</v>
      </c>
      <c r="E313" t="s">
        <v>1638</v>
      </c>
      <c r="F313">
        <v>14361653</v>
      </c>
      <c r="G313" t="b">
        <v>0</v>
      </c>
      <c r="H313">
        <v>50978</v>
      </c>
      <c r="I313">
        <v>0</v>
      </c>
      <c r="J313" s="1">
        <v>0.54791666666666672</v>
      </c>
      <c r="K313" s="2" t="s">
        <v>1639</v>
      </c>
      <c r="L313" t="s">
        <v>1640</v>
      </c>
    </row>
    <row r="314" spans="1:12" x14ac:dyDescent="0.35">
      <c r="A314" t="s">
        <v>1641</v>
      </c>
      <c r="B314" t="s">
        <v>1579</v>
      </c>
      <c r="C314" t="s">
        <v>1642</v>
      </c>
      <c r="D314" t="s">
        <v>1642</v>
      </c>
      <c r="E314" t="s">
        <v>1643</v>
      </c>
      <c r="F314">
        <v>38961016</v>
      </c>
      <c r="G314" t="b">
        <v>0</v>
      </c>
      <c r="H314">
        <v>179991</v>
      </c>
      <c r="I314">
        <v>0</v>
      </c>
      <c r="J314" s="1">
        <v>0.1763888888888889</v>
      </c>
      <c r="K314" s="2" t="s">
        <v>1644</v>
      </c>
      <c r="L314" t="s">
        <v>1645</v>
      </c>
    </row>
    <row r="315" spans="1:12" x14ac:dyDescent="0.35">
      <c r="A315" t="s">
        <v>1646</v>
      </c>
      <c r="B315" t="s">
        <v>1579</v>
      </c>
      <c r="C315" t="s">
        <v>1647</v>
      </c>
      <c r="D315" t="s">
        <v>1647</v>
      </c>
      <c r="E315" t="s">
        <v>1648</v>
      </c>
      <c r="F315">
        <v>11089415</v>
      </c>
      <c r="G315" t="b">
        <v>0</v>
      </c>
      <c r="H315">
        <v>37325</v>
      </c>
      <c r="I315">
        <v>0</v>
      </c>
      <c r="J315" s="1">
        <v>0.47013888888888888</v>
      </c>
      <c r="K315" s="2" t="s">
        <v>1649</v>
      </c>
      <c r="L315" t="s">
        <v>1650</v>
      </c>
    </row>
    <row r="316" spans="1:12" x14ac:dyDescent="0.35">
      <c r="A316" t="s">
        <v>1651</v>
      </c>
      <c r="B316" t="s">
        <v>1579</v>
      </c>
      <c r="C316" t="s">
        <v>1652</v>
      </c>
      <c r="D316" t="s">
        <v>1653</v>
      </c>
      <c r="E316" t="s">
        <v>1654</v>
      </c>
      <c r="F316">
        <v>16176389</v>
      </c>
      <c r="G316" t="b">
        <v>0</v>
      </c>
      <c r="H316">
        <v>57044</v>
      </c>
      <c r="I316">
        <v>0</v>
      </c>
      <c r="J316" s="1">
        <v>0.33749999999999997</v>
      </c>
      <c r="K316" s="2" t="s">
        <v>1655</v>
      </c>
      <c r="L316" t="s">
        <v>1656</v>
      </c>
    </row>
    <row r="317" spans="1:12" x14ac:dyDescent="0.35">
      <c r="A317" t="s">
        <v>1657</v>
      </c>
      <c r="B317" t="s">
        <v>1579</v>
      </c>
      <c r="C317" t="s">
        <v>1658</v>
      </c>
      <c r="D317" t="s">
        <v>1658</v>
      </c>
      <c r="E317" t="s">
        <v>1659</v>
      </c>
      <c r="F317">
        <v>8004175</v>
      </c>
      <c r="G317" t="b">
        <v>0</v>
      </c>
      <c r="H317">
        <v>31293</v>
      </c>
      <c r="I317">
        <v>0</v>
      </c>
      <c r="J317" s="1">
        <v>0.22500000000000001</v>
      </c>
      <c r="K317" s="2" t="s">
        <v>1660</v>
      </c>
      <c r="L317" t="s">
        <v>1661</v>
      </c>
    </row>
    <row r="318" spans="1:12" x14ac:dyDescent="0.35">
      <c r="A318" t="s">
        <v>1662</v>
      </c>
      <c r="B318" t="s">
        <v>1579</v>
      </c>
      <c r="C318" t="s">
        <v>1663</v>
      </c>
      <c r="D318" t="s">
        <v>1663</v>
      </c>
      <c r="E318" t="s">
        <v>1664</v>
      </c>
      <c r="F318">
        <v>71158197</v>
      </c>
      <c r="G318" t="b">
        <v>0</v>
      </c>
      <c r="H318">
        <v>191745</v>
      </c>
      <c r="I318">
        <v>0</v>
      </c>
      <c r="J318" s="1">
        <v>0.34791666666666665</v>
      </c>
      <c r="K318" s="2" t="s">
        <v>1665</v>
      </c>
      <c r="L318" t="s">
        <v>1666</v>
      </c>
    </row>
    <row r="319" spans="1:12" x14ac:dyDescent="0.35">
      <c r="A319" t="s">
        <v>1667</v>
      </c>
      <c r="B319" t="s">
        <v>1579</v>
      </c>
      <c r="C319" t="s">
        <v>1668</v>
      </c>
      <c r="D319" t="s">
        <v>1668</v>
      </c>
      <c r="E319" t="s">
        <v>1135</v>
      </c>
      <c r="F319">
        <v>77446062</v>
      </c>
      <c r="G319" t="b">
        <v>0</v>
      </c>
      <c r="H319">
        <v>298313</v>
      </c>
      <c r="I319">
        <v>0</v>
      </c>
      <c r="J319" s="1">
        <v>0.71666666666666667</v>
      </c>
      <c r="K319" s="2" t="s">
        <v>1669</v>
      </c>
      <c r="L319" t="s">
        <v>1670</v>
      </c>
    </row>
    <row r="320" spans="1:12" x14ac:dyDescent="0.35">
      <c r="A320" t="s">
        <v>1671</v>
      </c>
      <c r="B320" t="s">
        <v>1579</v>
      </c>
      <c r="C320" t="s">
        <v>1672</v>
      </c>
      <c r="D320" t="s">
        <v>1672</v>
      </c>
      <c r="E320" t="s">
        <v>1673</v>
      </c>
      <c r="F320">
        <v>2558703</v>
      </c>
      <c r="G320" t="b">
        <v>0</v>
      </c>
      <c r="H320">
        <v>9833</v>
      </c>
      <c r="I320">
        <v>0</v>
      </c>
      <c r="J320" s="1">
        <v>0.23958333333333334</v>
      </c>
      <c r="K320" s="2" t="s">
        <v>1674</v>
      </c>
      <c r="L320" t="s">
        <v>1675</v>
      </c>
    </row>
    <row r="321" spans="1:12" x14ac:dyDescent="0.35">
      <c r="A321" t="s">
        <v>1676</v>
      </c>
      <c r="B321" t="s">
        <v>1579</v>
      </c>
      <c r="C321" t="s">
        <v>1677</v>
      </c>
      <c r="D321" t="s">
        <v>1677</v>
      </c>
      <c r="E321" t="s">
        <v>1678</v>
      </c>
      <c r="F321">
        <v>5531939</v>
      </c>
      <c r="G321" t="b">
        <v>0</v>
      </c>
      <c r="H321">
        <v>21227</v>
      </c>
      <c r="I321">
        <v>0</v>
      </c>
      <c r="J321" s="1">
        <v>0.24305555555555555</v>
      </c>
      <c r="K321" s="2" t="s">
        <v>1679</v>
      </c>
      <c r="L321" t="s">
        <v>1680</v>
      </c>
    </row>
    <row r="322" spans="1:12" x14ac:dyDescent="0.35">
      <c r="A322" t="s">
        <v>1681</v>
      </c>
      <c r="B322" t="s">
        <v>1579</v>
      </c>
      <c r="C322" t="s">
        <v>1682</v>
      </c>
      <c r="D322" t="s">
        <v>1682</v>
      </c>
      <c r="E322" t="s">
        <v>1683</v>
      </c>
      <c r="F322">
        <v>6672096</v>
      </c>
      <c r="G322" t="b">
        <v>0</v>
      </c>
      <c r="H322">
        <v>18904</v>
      </c>
      <c r="I322">
        <v>0</v>
      </c>
      <c r="J322" s="1">
        <v>0.6381944444444444</v>
      </c>
      <c r="K322" s="2" t="s">
        <v>1684</v>
      </c>
      <c r="L322" t="s">
        <v>1685</v>
      </c>
    </row>
    <row r="323" spans="1:12" x14ac:dyDescent="0.35">
      <c r="A323" t="s">
        <v>1686</v>
      </c>
      <c r="B323" t="s">
        <v>1579</v>
      </c>
      <c r="C323" t="s">
        <v>1687</v>
      </c>
      <c r="D323" t="s">
        <v>1687</v>
      </c>
      <c r="E323" t="s">
        <v>1688</v>
      </c>
      <c r="F323">
        <v>45550258</v>
      </c>
      <c r="G323" t="b">
        <v>0</v>
      </c>
      <c r="H323">
        <v>158826</v>
      </c>
      <c r="I323">
        <v>0</v>
      </c>
      <c r="J323" s="3">
        <v>1.2513888888888889</v>
      </c>
      <c r="K323" s="2" t="s">
        <v>1689</v>
      </c>
      <c r="L323" t="s">
        <v>1690</v>
      </c>
    </row>
    <row r="324" spans="1:12" x14ac:dyDescent="0.35">
      <c r="A324" t="s">
        <v>1691</v>
      </c>
      <c r="B324" t="s">
        <v>1579</v>
      </c>
      <c r="C324" t="s">
        <v>1692</v>
      </c>
      <c r="D324" t="s">
        <v>1693</v>
      </c>
      <c r="E324" t="s">
        <v>1694</v>
      </c>
      <c r="F324">
        <v>50184816</v>
      </c>
      <c r="G324" t="b">
        <v>0</v>
      </c>
      <c r="H324">
        <v>168852</v>
      </c>
      <c r="I324">
        <v>0</v>
      </c>
      <c r="J324" s="1">
        <v>0.86736111111111114</v>
      </c>
      <c r="K324" s="2" t="s">
        <v>1695</v>
      </c>
      <c r="L324" t="s">
        <v>1696</v>
      </c>
    </row>
    <row r="325" spans="1:12" x14ac:dyDescent="0.35">
      <c r="A325" t="s">
        <v>1697</v>
      </c>
      <c r="B325" t="s">
        <v>1579</v>
      </c>
      <c r="C325" t="s">
        <v>1698</v>
      </c>
      <c r="D325" t="s">
        <v>1698</v>
      </c>
      <c r="E325" t="s">
        <v>1699</v>
      </c>
      <c r="F325">
        <v>22993031</v>
      </c>
      <c r="G325" t="b">
        <v>0</v>
      </c>
      <c r="H325">
        <v>71569</v>
      </c>
      <c r="I325">
        <v>0</v>
      </c>
      <c r="J325" s="1">
        <v>0.33749999999999997</v>
      </c>
      <c r="K325" s="2" t="s">
        <v>1700</v>
      </c>
      <c r="L325" t="s">
        <v>1701</v>
      </c>
    </row>
    <row r="326" spans="1:12" x14ac:dyDescent="0.35">
      <c r="A326" t="s">
        <v>1702</v>
      </c>
      <c r="B326" t="s">
        <v>1579</v>
      </c>
      <c r="C326" t="s">
        <v>1703</v>
      </c>
      <c r="D326" t="s">
        <v>1704</v>
      </c>
      <c r="E326" t="s">
        <v>1705</v>
      </c>
      <c r="F326">
        <v>11585428</v>
      </c>
      <c r="G326" t="b">
        <v>0</v>
      </c>
      <c r="H326">
        <v>21673</v>
      </c>
      <c r="I326">
        <v>0</v>
      </c>
      <c r="J326" s="1">
        <v>0.24236111111111111</v>
      </c>
      <c r="K326" s="2" t="s">
        <v>1706</v>
      </c>
      <c r="L326" t="s">
        <v>1707</v>
      </c>
    </row>
    <row r="327" spans="1:12" x14ac:dyDescent="0.35">
      <c r="A327" t="s">
        <v>1708</v>
      </c>
      <c r="B327" t="s">
        <v>1579</v>
      </c>
      <c r="C327" t="s">
        <v>1709</v>
      </c>
      <c r="D327" t="s">
        <v>1709</v>
      </c>
      <c r="E327" t="s">
        <v>1710</v>
      </c>
      <c r="F327">
        <v>11212605</v>
      </c>
      <c r="G327" t="b">
        <v>0</v>
      </c>
      <c r="H327">
        <v>49018</v>
      </c>
      <c r="I327">
        <v>0</v>
      </c>
      <c r="J327" s="1">
        <v>0.22430555555555556</v>
      </c>
      <c r="K327" s="2" t="s">
        <v>1711</v>
      </c>
      <c r="L327" t="s">
        <v>1712</v>
      </c>
    </row>
    <row r="328" spans="1:12" x14ac:dyDescent="0.35">
      <c r="A328" t="s">
        <v>1713</v>
      </c>
      <c r="B328" t="s">
        <v>1579</v>
      </c>
      <c r="C328" t="s">
        <v>1714</v>
      </c>
      <c r="D328" t="s">
        <v>1714</v>
      </c>
      <c r="E328" t="s">
        <v>1715</v>
      </c>
      <c r="F328">
        <v>23017821</v>
      </c>
      <c r="G328" t="b">
        <v>0</v>
      </c>
      <c r="H328">
        <v>74648</v>
      </c>
      <c r="I328">
        <v>0</v>
      </c>
      <c r="J328" s="1">
        <v>0.42291666666666666</v>
      </c>
      <c r="K328" s="2" t="s">
        <v>1716</v>
      </c>
      <c r="L328" t="s">
        <v>1717</v>
      </c>
    </row>
    <row r="329" spans="1:12" x14ac:dyDescent="0.35">
      <c r="A329" t="s">
        <v>1718</v>
      </c>
      <c r="B329" t="s">
        <v>1579</v>
      </c>
      <c r="C329" t="s">
        <v>1719</v>
      </c>
      <c r="D329" t="s">
        <v>1720</v>
      </c>
      <c r="E329" t="s">
        <v>1721</v>
      </c>
      <c r="F329">
        <v>94318668</v>
      </c>
      <c r="G329" t="b">
        <v>0</v>
      </c>
      <c r="H329">
        <v>266801</v>
      </c>
      <c r="I329">
        <v>0</v>
      </c>
      <c r="J329" s="3">
        <v>1.3555555555555554</v>
      </c>
      <c r="K329" s="2" t="s">
        <v>1722</v>
      </c>
      <c r="L329" t="s">
        <v>1723</v>
      </c>
    </row>
    <row r="330" spans="1:12" x14ac:dyDescent="0.35">
      <c r="A330" t="s">
        <v>1724</v>
      </c>
      <c r="B330" t="s">
        <v>1579</v>
      </c>
      <c r="C330" t="s">
        <v>1725</v>
      </c>
      <c r="D330" t="s">
        <v>1725</v>
      </c>
      <c r="E330" t="s">
        <v>1726</v>
      </c>
      <c r="F330">
        <v>212302622</v>
      </c>
      <c r="G330" t="b">
        <v>0</v>
      </c>
      <c r="H330">
        <v>847440</v>
      </c>
      <c r="I330">
        <v>0</v>
      </c>
      <c r="J330" s="1">
        <v>0.33680555555555558</v>
      </c>
      <c r="K330" s="2" t="s">
        <v>1727</v>
      </c>
      <c r="L330" t="s">
        <v>1728</v>
      </c>
    </row>
    <row r="331" spans="1:12" x14ac:dyDescent="0.35">
      <c r="A331" t="s">
        <v>1729</v>
      </c>
      <c r="B331" t="s">
        <v>1579</v>
      </c>
      <c r="C331" t="s">
        <v>1730</v>
      </c>
      <c r="D331" t="s">
        <v>1730</v>
      </c>
      <c r="E331" t="s">
        <v>1731</v>
      </c>
      <c r="F331">
        <v>34903467</v>
      </c>
      <c r="G331" t="b">
        <v>0</v>
      </c>
      <c r="H331">
        <v>153248</v>
      </c>
      <c r="I331">
        <v>0</v>
      </c>
      <c r="J331" s="1">
        <v>0.54305555555555551</v>
      </c>
      <c r="K331" s="2" t="s">
        <v>1732</v>
      </c>
      <c r="L331" t="s">
        <v>1733</v>
      </c>
    </row>
    <row r="332" spans="1:12" x14ac:dyDescent="0.35">
      <c r="A332" t="s">
        <v>1734</v>
      </c>
      <c r="B332" t="s">
        <v>1579</v>
      </c>
      <c r="C332" t="s">
        <v>1735</v>
      </c>
      <c r="D332" t="s">
        <v>1735</v>
      </c>
      <c r="E332" t="s">
        <v>1736</v>
      </c>
      <c r="F332">
        <v>14731128</v>
      </c>
      <c r="G332" t="b">
        <v>0</v>
      </c>
      <c r="H332">
        <v>76834</v>
      </c>
      <c r="I332">
        <v>0</v>
      </c>
      <c r="J332" s="1">
        <v>0.20208333333333331</v>
      </c>
      <c r="K332" s="2" t="s">
        <v>1737</v>
      </c>
      <c r="L332" t="s">
        <v>1738</v>
      </c>
    </row>
    <row r="333" spans="1:12" x14ac:dyDescent="0.35">
      <c r="A333" t="s">
        <v>1739</v>
      </c>
      <c r="B333" t="s">
        <v>1579</v>
      </c>
      <c r="C333" t="s">
        <v>1740</v>
      </c>
      <c r="D333" t="s">
        <v>1740</v>
      </c>
      <c r="E333" t="s">
        <v>1741</v>
      </c>
      <c r="F333">
        <v>11249501</v>
      </c>
      <c r="G333" t="b">
        <v>0</v>
      </c>
      <c r="H333">
        <v>48039</v>
      </c>
      <c r="I333">
        <v>0</v>
      </c>
      <c r="J333" s="1">
        <v>0.20069444444444443</v>
      </c>
      <c r="K333" s="2" t="s">
        <v>1742</v>
      </c>
      <c r="L333" t="s">
        <v>1743</v>
      </c>
    </row>
    <row r="334" spans="1:12" x14ac:dyDescent="0.35">
      <c r="A334" t="s">
        <v>1744</v>
      </c>
      <c r="B334" t="s">
        <v>1579</v>
      </c>
      <c r="C334" t="s">
        <v>1745</v>
      </c>
      <c r="D334" t="s">
        <v>1745</v>
      </c>
      <c r="E334" t="s">
        <v>1746</v>
      </c>
      <c r="F334">
        <v>65954779</v>
      </c>
      <c r="G334" t="b">
        <v>0</v>
      </c>
      <c r="H334">
        <v>199959</v>
      </c>
      <c r="I334">
        <v>0</v>
      </c>
      <c r="J334" s="1">
        <v>0.48194444444444445</v>
      </c>
      <c r="K334" s="2" t="s">
        <v>1747</v>
      </c>
      <c r="L334" t="s">
        <v>1748</v>
      </c>
    </row>
    <row r="335" spans="1:12" x14ac:dyDescent="0.35">
      <c r="A335" t="s">
        <v>1749</v>
      </c>
      <c r="B335" t="s">
        <v>1579</v>
      </c>
      <c r="C335" t="s">
        <v>1750</v>
      </c>
      <c r="D335" t="s">
        <v>1751</v>
      </c>
      <c r="E335" t="s">
        <v>1752</v>
      </c>
      <c r="F335">
        <v>4093885</v>
      </c>
      <c r="G335" t="b">
        <v>0</v>
      </c>
      <c r="H335">
        <v>12811</v>
      </c>
      <c r="I335">
        <v>0</v>
      </c>
      <c r="J335" s="1">
        <v>0.13541666666666666</v>
      </c>
      <c r="K335" s="2" t="s">
        <v>1753</v>
      </c>
      <c r="L335" t="s">
        <v>1754</v>
      </c>
    </row>
    <row r="336" spans="1:12" x14ac:dyDescent="0.35">
      <c r="A336" t="s">
        <v>1755</v>
      </c>
      <c r="B336" t="s">
        <v>1579</v>
      </c>
      <c r="C336" t="s">
        <v>1756</v>
      </c>
      <c r="D336" t="s">
        <v>1756</v>
      </c>
      <c r="E336" t="s">
        <v>1757</v>
      </c>
      <c r="F336">
        <v>76819882</v>
      </c>
      <c r="G336" t="b">
        <v>0</v>
      </c>
      <c r="H336">
        <v>263202</v>
      </c>
      <c r="I336">
        <v>0</v>
      </c>
      <c r="J336" s="1">
        <v>0.88611111111111107</v>
      </c>
      <c r="K336" s="2" t="s">
        <v>1758</v>
      </c>
      <c r="L336" t="s">
        <v>1759</v>
      </c>
    </row>
    <row r="337" spans="1:12" x14ac:dyDescent="0.35">
      <c r="A337" t="s">
        <v>1760</v>
      </c>
      <c r="B337" t="s">
        <v>1579</v>
      </c>
      <c r="C337" t="s">
        <v>1761</v>
      </c>
      <c r="D337" t="s">
        <v>1761</v>
      </c>
      <c r="E337" t="s">
        <v>1762</v>
      </c>
      <c r="F337">
        <v>35015890</v>
      </c>
      <c r="G337" t="b">
        <v>0</v>
      </c>
      <c r="H337">
        <v>122682</v>
      </c>
      <c r="I337">
        <v>0</v>
      </c>
      <c r="J337" s="1">
        <v>0.39513888888888887</v>
      </c>
      <c r="K337" s="2" t="s">
        <v>1763</v>
      </c>
      <c r="L337" t="s">
        <v>1764</v>
      </c>
    </row>
    <row r="338" spans="1:12" x14ac:dyDescent="0.35">
      <c r="A338" t="s">
        <v>1765</v>
      </c>
      <c r="B338" t="s">
        <v>1579</v>
      </c>
      <c r="C338" t="s">
        <v>1766</v>
      </c>
      <c r="D338" t="s">
        <v>1766</v>
      </c>
      <c r="E338" t="s">
        <v>1767</v>
      </c>
      <c r="F338">
        <v>7763946</v>
      </c>
      <c r="G338" t="b">
        <v>0</v>
      </c>
      <c r="H338">
        <v>39696</v>
      </c>
      <c r="I338">
        <v>0</v>
      </c>
      <c r="J338" s="1">
        <v>0.15763888888888888</v>
      </c>
      <c r="K338" s="2" t="s">
        <v>1768</v>
      </c>
      <c r="L338" t="s">
        <v>1769</v>
      </c>
    </row>
    <row r="339" spans="1:12" x14ac:dyDescent="0.35">
      <c r="A339" t="s">
        <v>1770</v>
      </c>
      <c r="B339" t="s">
        <v>1579</v>
      </c>
      <c r="C339" t="s">
        <v>1771</v>
      </c>
      <c r="D339" t="s">
        <v>1771</v>
      </c>
      <c r="E339" t="s">
        <v>1772</v>
      </c>
      <c r="F339">
        <v>13134706</v>
      </c>
      <c r="G339" t="b">
        <v>0</v>
      </c>
      <c r="H339">
        <v>63821</v>
      </c>
      <c r="I339">
        <v>0</v>
      </c>
      <c r="J339" s="1">
        <v>0.24444444444444446</v>
      </c>
      <c r="K339" s="2" t="s">
        <v>1773</v>
      </c>
      <c r="L339" t="s">
        <v>1774</v>
      </c>
    </row>
    <row r="340" spans="1:12" x14ac:dyDescent="0.35">
      <c r="A340" t="s">
        <v>1775</v>
      </c>
      <c r="B340" t="s">
        <v>1579</v>
      </c>
      <c r="C340" t="s">
        <v>1776</v>
      </c>
      <c r="D340" t="s">
        <v>1776</v>
      </c>
      <c r="E340" t="s">
        <v>1777</v>
      </c>
      <c r="F340">
        <v>22380022</v>
      </c>
      <c r="G340" t="b">
        <v>0</v>
      </c>
      <c r="H340">
        <v>58723</v>
      </c>
      <c r="I340">
        <v>0</v>
      </c>
      <c r="J340" s="1">
        <v>0.1875</v>
      </c>
      <c r="K340" s="2" t="s">
        <v>1778</v>
      </c>
      <c r="L340" t="s">
        <v>1779</v>
      </c>
    </row>
    <row r="341" spans="1:12" x14ac:dyDescent="0.35">
      <c r="A341" t="s">
        <v>1780</v>
      </c>
      <c r="B341" t="s">
        <v>1579</v>
      </c>
      <c r="C341" t="s">
        <v>1781</v>
      </c>
      <c r="D341" t="s">
        <v>1781</v>
      </c>
      <c r="E341" t="s">
        <v>1782</v>
      </c>
      <c r="F341">
        <v>83956375</v>
      </c>
      <c r="G341" t="b">
        <v>0</v>
      </c>
      <c r="H341">
        <v>292067</v>
      </c>
      <c r="I341">
        <v>0</v>
      </c>
      <c r="J341" s="1">
        <v>0.68263888888888891</v>
      </c>
      <c r="K341" s="2" t="s">
        <v>1783</v>
      </c>
      <c r="L341" t="s">
        <v>1784</v>
      </c>
    </row>
    <row r="342" spans="1:12" x14ac:dyDescent="0.35">
      <c r="A342" t="s">
        <v>1785</v>
      </c>
      <c r="B342" t="s">
        <v>1579</v>
      </c>
      <c r="C342" t="s">
        <v>1786</v>
      </c>
      <c r="D342" t="s">
        <v>1786</v>
      </c>
      <c r="E342" t="s">
        <v>1787</v>
      </c>
      <c r="F342">
        <v>3148578</v>
      </c>
      <c r="G342" t="b">
        <v>0</v>
      </c>
      <c r="H342">
        <v>18150</v>
      </c>
      <c r="I342">
        <v>0</v>
      </c>
      <c r="J342" s="1">
        <v>0.26180555555555557</v>
      </c>
      <c r="K342" s="2" t="s">
        <v>1788</v>
      </c>
      <c r="L342" t="s">
        <v>1789</v>
      </c>
    </row>
    <row r="343" spans="1:12" x14ac:dyDescent="0.35">
      <c r="A343" t="s">
        <v>1790</v>
      </c>
      <c r="B343" t="s">
        <v>1579</v>
      </c>
      <c r="C343" t="s">
        <v>1791</v>
      </c>
      <c r="D343" t="s">
        <v>1791</v>
      </c>
      <c r="E343" t="s">
        <v>1792</v>
      </c>
      <c r="F343">
        <v>40485361</v>
      </c>
      <c r="G343" t="b">
        <v>0</v>
      </c>
      <c r="H343">
        <v>138645</v>
      </c>
      <c r="I343">
        <v>0</v>
      </c>
      <c r="J343" s="1">
        <v>0.2986111111111111</v>
      </c>
      <c r="K343" s="2" t="s">
        <v>1793</v>
      </c>
      <c r="L343" t="s">
        <v>1794</v>
      </c>
    </row>
    <row r="344" spans="1:12" x14ac:dyDescent="0.35">
      <c r="A344" t="s">
        <v>1795</v>
      </c>
      <c r="B344" t="s">
        <v>1579</v>
      </c>
      <c r="C344" t="s">
        <v>1796</v>
      </c>
      <c r="D344" t="s">
        <v>1796</v>
      </c>
      <c r="E344" t="s">
        <v>1797</v>
      </c>
      <c r="F344">
        <v>53971237</v>
      </c>
      <c r="G344" t="b">
        <v>0</v>
      </c>
      <c r="H344">
        <v>133853</v>
      </c>
      <c r="I344">
        <v>0</v>
      </c>
      <c r="J344" s="1">
        <v>0.19236111111111112</v>
      </c>
      <c r="K344" s="2" t="s">
        <v>1798</v>
      </c>
      <c r="L344" t="s">
        <v>1799</v>
      </c>
    </row>
    <row r="345" spans="1:12" x14ac:dyDescent="0.35">
      <c r="A345" t="s">
        <v>1800</v>
      </c>
      <c r="B345" t="s">
        <v>1579</v>
      </c>
      <c r="C345" t="s">
        <v>1801</v>
      </c>
      <c r="D345" t="s">
        <v>1802</v>
      </c>
      <c r="E345" t="s">
        <v>1803</v>
      </c>
      <c r="F345">
        <v>26946612</v>
      </c>
      <c r="G345" t="b">
        <v>0</v>
      </c>
      <c r="H345">
        <v>150456</v>
      </c>
      <c r="I345">
        <v>0</v>
      </c>
      <c r="J345" s="1">
        <v>0.86111111111111116</v>
      </c>
      <c r="K345" s="2" t="s">
        <v>1804</v>
      </c>
      <c r="L345" t="s">
        <v>1805</v>
      </c>
    </row>
    <row r="346" spans="1:12" x14ac:dyDescent="0.35">
      <c r="A346" t="s">
        <v>1806</v>
      </c>
      <c r="B346" t="s">
        <v>1579</v>
      </c>
      <c r="C346" t="s">
        <v>1807</v>
      </c>
      <c r="D346" t="s">
        <v>1807</v>
      </c>
      <c r="E346" t="s">
        <v>1808</v>
      </c>
      <c r="F346">
        <v>18798148</v>
      </c>
      <c r="G346" t="b">
        <v>0</v>
      </c>
      <c r="H346">
        <v>90456</v>
      </c>
      <c r="I346">
        <v>0</v>
      </c>
      <c r="J346" s="1">
        <v>0.18472222222222223</v>
      </c>
      <c r="K346" s="2" t="s">
        <v>1809</v>
      </c>
      <c r="L346" t="s">
        <v>1810</v>
      </c>
    </row>
    <row r="347" spans="1:12" x14ac:dyDescent="0.35">
      <c r="A347" t="s">
        <v>1811</v>
      </c>
      <c r="B347" t="s">
        <v>1579</v>
      </c>
      <c r="C347" t="s">
        <v>1812</v>
      </c>
      <c r="D347" t="s">
        <v>1812</v>
      </c>
      <c r="E347" t="s">
        <v>1813</v>
      </c>
      <c r="F347">
        <v>22665863</v>
      </c>
      <c r="G347" t="b">
        <v>0</v>
      </c>
      <c r="H347">
        <v>101684</v>
      </c>
      <c r="I347">
        <v>0</v>
      </c>
      <c r="J347" s="1">
        <v>0.21666666666666667</v>
      </c>
      <c r="K347" s="2" t="s">
        <v>1814</v>
      </c>
      <c r="L347" t="s">
        <v>1815</v>
      </c>
    </row>
    <row r="348" spans="1:12" x14ac:dyDescent="0.35">
      <c r="A348" t="s">
        <v>1816</v>
      </c>
      <c r="B348" t="s">
        <v>1579</v>
      </c>
      <c r="C348" t="s">
        <v>1817</v>
      </c>
      <c r="D348" t="s">
        <v>1817</v>
      </c>
      <c r="E348" t="s">
        <v>1818</v>
      </c>
      <c r="F348">
        <v>66035577</v>
      </c>
      <c r="G348" t="b">
        <v>0</v>
      </c>
      <c r="H348">
        <v>181343</v>
      </c>
      <c r="I348">
        <v>0</v>
      </c>
      <c r="J348" s="1">
        <v>0.51736111111111105</v>
      </c>
      <c r="K348" s="2" t="s">
        <v>1819</v>
      </c>
      <c r="L348" t="s">
        <v>1820</v>
      </c>
    </row>
    <row r="349" spans="1:12" x14ac:dyDescent="0.35">
      <c r="A349" t="s">
        <v>1821</v>
      </c>
      <c r="B349" t="s">
        <v>1579</v>
      </c>
      <c r="C349" t="s">
        <v>1822</v>
      </c>
      <c r="D349" t="s">
        <v>1822</v>
      </c>
      <c r="E349" t="s">
        <v>1823</v>
      </c>
      <c r="F349">
        <v>17076610</v>
      </c>
      <c r="G349" t="b">
        <v>0</v>
      </c>
      <c r="H349">
        <v>77886</v>
      </c>
      <c r="I349">
        <v>0</v>
      </c>
      <c r="J349" s="1">
        <v>0.17569444444444446</v>
      </c>
      <c r="K349" s="2" t="s">
        <v>1824</v>
      </c>
      <c r="L349" t="s">
        <v>1825</v>
      </c>
    </row>
    <row r="350" spans="1:12" x14ac:dyDescent="0.35">
      <c r="A350" t="s">
        <v>1826</v>
      </c>
      <c r="B350" t="s">
        <v>1579</v>
      </c>
      <c r="C350" t="s">
        <v>1827</v>
      </c>
      <c r="D350" t="s">
        <v>1828</v>
      </c>
      <c r="E350" t="s">
        <v>1829</v>
      </c>
      <c r="F350">
        <v>9399259</v>
      </c>
      <c r="G350" t="b">
        <v>0</v>
      </c>
      <c r="H350">
        <v>37434</v>
      </c>
      <c r="I350">
        <v>0</v>
      </c>
      <c r="J350" s="1">
        <v>0.19722222222222222</v>
      </c>
      <c r="K350" s="2" t="s">
        <v>1830</v>
      </c>
      <c r="L350" t="s">
        <v>1831</v>
      </c>
    </row>
    <row r="351" spans="1:12" x14ac:dyDescent="0.35">
      <c r="A351" t="s">
        <v>1832</v>
      </c>
      <c r="B351" t="s">
        <v>1579</v>
      </c>
      <c r="C351" t="s">
        <v>1833</v>
      </c>
      <c r="D351" t="s">
        <v>1833</v>
      </c>
      <c r="E351" t="s">
        <v>1834</v>
      </c>
      <c r="F351">
        <v>28161406</v>
      </c>
      <c r="G351" t="b">
        <v>0</v>
      </c>
      <c r="H351">
        <v>133804</v>
      </c>
      <c r="I351">
        <v>0</v>
      </c>
      <c r="J351" s="1">
        <v>0.38819444444444445</v>
      </c>
      <c r="K351" s="2" t="s">
        <v>1835</v>
      </c>
      <c r="L351" t="s">
        <v>1836</v>
      </c>
    </row>
    <row r="352" spans="1:12" x14ac:dyDescent="0.35">
      <c r="A352" t="s">
        <v>1837</v>
      </c>
      <c r="B352" t="s">
        <v>1838</v>
      </c>
      <c r="C352" t="s">
        <v>1839</v>
      </c>
      <c r="D352" t="s">
        <v>1840</v>
      </c>
      <c r="E352" t="s">
        <v>1841</v>
      </c>
      <c r="F352">
        <v>11951</v>
      </c>
      <c r="G352" t="b">
        <v>0</v>
      </c>
      <c r="H352">
        <v>323</v>
      </c>
      <c r="I352">
        <v>23</v>
      </c>
      <c r="J352" s="1">
        <v>0.64583333333333337</v>
      </c>
      <c r="K352" s="2" t="s">
        <v>1842</v>
      </c>
      <c r="L352" t="s">
        <v>1843</v>
      </c>
    </row>
    <row r="353" spans="1:12" x14ac:dyDescent="0.35">
      <c r="A353" t="s">
        <v>1844</v>
      </c>
      <c r="B353" t="s">
        <v>1838</v>
      </c>
      <c r="C353" t="s">
        <v>1845</v>
      </c>
      <c r="D353" t="s">
        <v>1846</v>
      </c>
      <c r="E353" t="s">
        <v>1847</v>
      </c>
      <c r="F353">
        <v>33446</v>
      </c>
      <c r="G353" t="b">
        <v>0</v>
      </c>
      <c r="H353">
        <v>500</v>
      </c>
      <c r="I353">
        <v>0</v>
      </c>
      <c r="J353" s="1">
        <v>6.9444444444444434E-2</v>
      </c>
      <c r="K353" s="2" t="s">
        <v>1842</v>
      </c>
      <c r="L353" t="s">
        <v>1843</v>
      </c>
    </row>
    <row r="354" spans="1:12" x14ac:dyDescent="0.35">
      <c r="A354" t="s">
        <v>1848</v>
      </c>
      <c r="B354" t="s">
        <v>1838</v>
      </c>
      <c r="C354" t="s">
        <v>1849</v>
      </c>
      <c r="D354" t="s">
        <v>1850</v>
      </c>
      <c r="E354" t="s">
        <v>1851</v>
      </c>
      <c r="F354">
        <v>144596</v>
      </c>
      <c r="G354" t="b">
        <v>0</v>
      </c>
      <c r="H354">
        <v>1096</v>
      </c>
      <c r="I354">
        <v>66</v>
      </c>
      <c r="J354" s="1">
        <v>0.62986111111111109</v>
      </c>
      <c r="K354" s="2" t="s">
        <v>1852</v>
      </c>
      <c r="L354" t="s">
        <v>1843</v>
      </c>
    </row>
    <row r="355" spans="1:12" x14ac:dyDescent="0.35">
      <c r="A355" t="s">
        <v>1853</v>
      </c>
      <c r="B355" t="s">
        <v>1838</v>
      </c>
      <c r="C355" t="s">
        <v>1854</v>
      </c>
      <c r="D355" t="s">
        <v>1855</v>
      </c>
      <c r="E355" t="s">
        <v>1856</v>
      </c>
      <c r="F355">
        <v>123309</v>
      </c>
      <c r="G355" t="b">
        <v>0</v>
      </c>
      <c r="H355">
        <v>1277</v>
      </c>
      <c r="I355">
        <v>65</v>
      </c>
      <c r="J355" s="1">
        <v>5.4166666666666669E-2</v>
      </c>
      <c r="K355" s="2" t="s">
        <v>1857</v>
      </c>
      <c r="L355" t="s">
        <v>1843</v>
      </c>
    </row>
    <row r="356" spans="1:12" x14ac:dyDescent="0.35">
      <c r="A356" t="s">
        <v>1858</v>
      </c>
      <c r="B356" t="s">
        <v>1838</v>
      </c>
      <c r="C356" t="s">
        <v>1859</v>
      </c>
      <c r="D356" t="s">
        <v>1860</v>
      </c>
      <c r="E356" t="s">
        <v>1861</v>
      </c>
      <c r="F356">
        <v>247512</v>
      </c>
      <c r="G356" t="b">
        <v>0</v>
      </c>
      <c r="H356">
        <v>8885</v>
      </c>
      <c r="I356">
        <v>27</v>
      </c>
      <c r="J356">
        <v>57</v>
      </c>
      <c r="K356" s="2" t="s">
        <v>1842</v>
      </c>
      <c r="L356" t="s">
        <v>1862</v>
      </c>
    </row>
    <row r="357" spans="1:12" x14ac:dyDescent="0.35">
      <c r="A357" t="s">
        <v>1863</v>
      </c>
      <c r="B357" t="s">
        <v>1838</v>
      </c>
      <c r="C357" t="s">
        <v>1864</v>
      </c>
      <c r="D357" t="s">
        <v>1865</v>
      </c>
      <c r="E357" t="s">
        <v>1866</v>
      </c>
      <c r="F357">
        <v>189841</v>
      </c>
      <c r="G357" t="b">
        <v>0</v>
      </c>
      <c r="H357">
        <v>1544</v>
      </c>
      <c r="I357">
        <v>60</v>
      </c>
      <c r="J357" s="1">
        <v>0.65972222222222221</v>
      </c>
      <c r="K357" s="2" t="s">
        <v>1867</v>
      </c>
      <c r="L357" t="s">
        <v>1843</v>
      </c>
    </row>
    <row r="358" spans="1:12" x14ac:dyDescent="0.35">
      <c r="A358" t="s">
        <v>1868</v>
      </c>
      <c r="B358" t="s">
        <v>1838</v>
      </c>
      <c r="C358" t="s">
        <v>1869</v>
      </c>
      <c r="D358" t="s">
        <v>1870</v>
      </c>
      <c r="E358" t="s">
        <v>1871</v>
      </c>
      <c r="F358">
        <v>101314</v>
      </c>
      <c r="G358" t="b">
        <v>0</v>
      </c>
      <c r="H358">
        <v>739</v>
      </c>
      <c r="I358">
        <v>26</v>
      </c>
      <c r="J358" s="1">
        <v>0.73263888888888884</v>
      </c>
      <c r="K358" s="2" t="s">
        <v>1872</v>
      </c>
      <c r="L358" t="s">
        <v>1843</v>
      </c>
    </row>
    <row r="359" spans="1:12" x14ac:dyDescent="0.35">
      <c r="A359" t="s">
        <v>1873</v>
      </c>
      <c r="B359" t="s">
        <v>1838</v>
      </c>
      <c r="C359" t="s">
        <v>1874</v>
      </c>
      <c r="D359" t="s">
        <v>1874</v>
      </c>
      <c r="E359" t="s">
        <v>1875</v>
      </c>
      <c r="F359">
        <v>174345</v>
      </c>
      <c r="G359" t="b">
        <v>0</v>
      </c>
      <c r="H359">
        <v>900</v>
      </c>
      <c r="I359">
        <v>0</v>
      </c>
      <c r="J359" s="1">
        <v>0.41736111111111113</v>
      </c>
      <c r="K359" s="2" t="s">
        <v>1876</v>
      </c>
      <c r="L359" t="s">
        <v>1843</v>
      </c>
    </row>
    <row r="360" spans="1:12" x14ac:dyDescent="0.35">
      <c r="A360" t="s">
        <v>1877</v>
      </c>
      <c r="B360" t="s">
        <v>1838</v>
      </c>
      <c r="C360" t="s">
        <v>1878</v>
      </c>
      <c r="D360" t="s">
        <v>1878</v>
      </c>
      <c r="E360" t="s">
        <v>1879</v>
      </c>
      <c r="F360">
        <v>138254</v>
      </c>
      <c r="G360" t="b">
        <v>0</v>
      </c>
      <c r="H360">
        <v>1570</v>
      </c>
      <c r="I360">
        <v>67</v>
      </c>
      <c r="J360" s="4">
        <v>4.2557870370370371E-2</v>
      </c>
      <c r="K360" s="2" t="s">
        <v>1880</v>
      </c>
      <c r="L360" t="s">
        <v>1843</v>
      </c>
    </row>
    <row r="361" spans="1:12" x14ac:dyDescent="0.35">
      <c r="A361" t="s">
        <v>1881</v>
      </c>
      <c r="B361" t="s">
        <v>1838</v>
      </c>
      <c r="C361" t="s">
        <v>1882</v>
      </c>
      <c r="D361" t="s">
        <v>1882</v>
      </c>
      <c r="E361" t="s">
        <v>1883</v>
      </c>
      <c r="F361">
        <v>99465</v>
      </c>
      <c r="G361" t="b">
        <v>0</v>
      </c>
      <c r="H361">
        <v>926</v>
      </c>
      <c r="I361">
        <v>0</v>
      </c>
      <c r="J361" s="1">
        <v>0.66111111111111109</v>
      </c>
      <c r="K361" s="2" t="s">
        <v>1884</v>
      </c>
      <c r="L361" t="s">
        <v>1843</v>
      </c>
    </row>
    <row r="362" spans="1:12" x14ac:dyDescent="0.35">
      <c r="A362" t="s">
        <v>1885</v>
      </c>
      <c r="B362" t="s">
        <v>1838</v>
      </c>
      <c r="C362" t="s">
        <v>1886</v>
      </c>
      <c r="D362" t="s">
        <v>1887</v>
      </c>
      <c r="E362" t="s">
        <v>1888</v>
      </c>
      <c r="F362">
        <v>337389</v>
      </c>
      <c r="G362" t="b">
        <v>0</v>
      </c>
      <c r="H362">
        <v>2942</v>
      </c>
      <c r="I362">
        <v>81</v>
      </c>
      <c r="J362" s="1">
        <v>0.7368055555555556</v>
      </c>
      <c r="K362" s="2" t="s">
        <v>1889</v>
      </c>
      <c r="L362" t="s">
        <v>1843</v>
      </c>
    </row>
    <row r="363" spans="1:12" x14ac:dyDescent="0.35">
      <c r="A363" t="s">
        <v>1890</v>
      </c>
      <c r="B363" t="s">
        <v>1838</v>
      </c>
      <c r="C363" t="s">
        <v>1891</v>
      </c>
      <c r="D363" t="s">
        <v>1892</v>
      </c>
      <c r="E363" t="s">
        <v>1893</v>
      </c>
      <c r="F363">
        <v>157439</v>
      </c>
      <c r="G363" t="b">
        <v>0</v>
      </c>
      <c r="H363">
        <v>1296</v>
      </c>
      <c r="I363">
        <v>79</v>
      </c>
      <c r="J363" s="1">
        <v>0.73263888888888884</v>
      </c>
      <c r="K363" s="2" t="s">
        <v>1894</v>
      </c>
      <c r="L363" t="s">
        <v>1895</v>
      </c>
    </row>
    <row r="364" spans="1:12" x14ac:dyDescent="0.35">
      <c r="A364" t="s">
        <v>1896</v>
      </c>
      <c r="B364" t="s">
        <v>1838</v>
      </c>
      <c r="C364" t="s">
        <v>1897</v>
      </c>
      <c r="D364" t="s">
        <v>1898</v>
      </c>
      <c r="E364" t="s">
        <v>1899</v>
      </c>
      <c r="F364">
        <v>311009</v>
      </c>
      <c r="G364" t="b">
        <v>0</v>
      </c>
      <c r="H364">
        <v>2472</v>
      </c>
      <c r="I364">
        <v>71</v>
      </c>
      <c r="J364" s="4">
        <v>4.3483796296296291E-2</v>
      </c>
      <c r="K364" s="2" t="s">
        <v>1900</v>
      </c>
      <c r="L364" t="s">
        <v>1843</v>
      </c>
    </row>
    <row r="365" spans="1:12" x14ac:dyDescent="0.35">
      <c r="A365" t="s">
        <v>1901</v>
      </c>
      <c r="B365" t="s">
        <v>1838</v>
      </c>
      <c r="C365" t="s">
        <v>1902</v>
      </c>
      <c r="D365" t="s">
        <v>1903</v>
      </c>
      <c r="E365" t="s">
        <v>1904</v>
      </c>
      <c r="F365">
        <v>248255</v>
      </c>
      <c r="G365" t="b">
        <v>0</v>
      </c>
      <c r="H365">
        <v>834</v>
      </c>
      <c r="I365">
        <v>42</v>
      </c>
      <c r="J365" s="1">
        <v>0.75555555555555554</v>
      </c>
      <c r="K365" s="2" t="s">
        <v>1905</v>
      </c>
      <c r="L365" t="s">
        <v>1843</v>
      </c>
    </row>
    <row r="366" spans="1:12" x14ac:dyDescent="0.35">
      <c r="A366" t="s">
        <v>1906</v>
      </c>
      <c r="B366" t="s">
        <v>1838</v>
      </c>
      <c r="C366" t="s">
        <v>1907</v>
      </c>
      <c r="D366" t="s">
        <v>1907</v>
      </c>
      <c r="E366" t="s">
        <v>1908</v>
      </c>
      <c r="F366">
        <v>249075</v>
      </c>
      <c r="G366" t="b">
        <v>0</v>
      </c>
      <c r="H366">
        <v>2263</v>
      </c>
      <c r="I366">
        <v>74</v>
      </c>
      <c r="J366" s="1">
        <v>0.73402777777777783</v>
      </c>
      <c r="K366" s="2" t="s">
        <v>1909</v>
      </c>
      <c r="L366" t="s">
        <v>1843</v>
      </c>
    </row>
    <row r="367" spans="1:12" x14ac:dyDescent="0.35">
      <c r="A367" t="s">
        <v>1910</v>
      </c>
      <c r="B367" t="s">
        <v>1838</v>
      </c>
      <c r="C367" t="s">
        <v>1911</v>
      </c>
      <c r="D367" t="s">
        <v>1911</v>
      </c>
      <c r="E367" t="s">
        <v>1912</v>
      </c>
      <c r="F367">
        <v>125479</v>
      </c>
      <c r="G367" t="b">
        <v>0</v>
      </c>
      <c r="H367">
        <v>1279</v>
      </c>
      <c r="I367">
        <v>32</v>
      </c>
      <c r="J367" s="1">
        <v>0.65763888888888888</v>
      </c>
      <c r="K367" s="2" t="s">
        <v>1913</v>
      </c>
      <c r="L367" t="s">
        <v>1914</v>
      </c>
    </row>
    <row r="368" spans="1:12" x14ac:dyDescent="0.35">
      <c r="A368" t="s">
        <v>1915</v>
      </c>
      <c r="B368" t="s">
        <v>1838</v>
      </c>
      <c r="C368" t="s">
        <v>1916</v>
      </c>
      <c r="D368" t="s">
        <v>1917</v>
      </c>
      <c r="E368" t="s">
        <v>1918</v>
      </c>
      <c r="F368">
        <v>127315</v>
      </c>
      <c r="G368" t="b">
        <v>0</v>
      </c>
      <c r="H368">
        <v>1144</v>
      </c>
      <c r="I368">
        <v>89</v>
      </c>
      <c r="J368" s="4">
        <v>4.3194444444444445E-2</v>
      </c>
      <c r="K368" s="2" t="s">
        <v>1919</v>
      </c>
      <c r="L368" t="s">
        <v>1843</v>
      </c>
    </row>
    <row r="369" spans="1:12" x14ac:dyDescent="0.35">
      <c r="A369" t="s">
        <v>1920</v>
      </c>
      <c r="B369" t="s">
        <v>1838</v>
      </c>
      <c r="C369" t="s">
        <v>1921</v>
      </c>
      <c r="D369" t="s">
        <v>1922</v>
      </c>
      <c r="E369" t="s">
        <v>1923</v>
      </c>
      <c r="F369">
        <v>404738</v>
      </c>
      <c r="G369" t="b">
        <v>0</v>
      </c>
      <c r="H369">
        <v>2577</v>
      </c>
      <c r="I369">
        <v>101</v>
      </c>
      <c r="J369" s="1">
        <v>0.41736111111111113</v>
      </c>
      <c r="K369" s="2" t="s">
        <v>1924</v>
      </c>
      <c r="L369" t="s">
        <v>1843</v>
      </c>
    </row>
    <row r="370" spans="1:12" x14ac:dyDescent="0.35">
      <c r="A370" t="s">
        <v>1925</v>
      </c>
      <c r="B370" t="s">
        <v>1838</v>
      </c>
      <c r="C370" t="s">
        <v>1926</v>
      </c>
      <c r="D370" t="s">
        <v>1927</v>
      </c>
      <c r="E370" t="s">
        <v>1928</v>
      </c>
      <c r="F370">
        <v>1222089</v>
      </c>
      <c r="G370" t="b">
        <v>0</v>
      </c>
      <c r="H370">
        <v>36069</v>
      </c>
      <c r="I370">
        <v>31</v>
      </c>
      <c r="J370">
        <v>57</v>
      </c>
      <c r="K370" s="2" t="s">
        <v>1842</v>
      </c>
      <c r="L370" t="s">
        <v>1929</v>
      </c>
    </row>
    <row r="371" spans="1:12" x14ac:dyDescent="0.35">
      <c r="A371" t="s">
        <v>1930</v>
      </c>
      <c r="B371" t="s">
        <v>1838</v>
      </c>
      <c r="C371" t="s">
        <v>1931</v>
      </c>
      <c r="D371" t="s">
        <v>1932</v>
      </c>
      <c r="E371" t="s">
        <v>1933</v>
      </c>
      <c r="F371">
        <v>452628</v>
      </c>
      <c r="G371" t="b">
        <v>0</v>
      </c>
      <c r="H371">
        <v>3081</v>
      </c>
      <c r="I371">
        <v>57</v>
      </c>
      <c r="J371" s="1">
        <v>0.66805555555555562</v>
      </c>
      <c r="K371" s="2" t="s">
        <v>1934</v>
      </c>
      <c r="L371" t="s">
        <v>1843</v>
      </c>
    </row>
    <row r="372" spans="1:12" x14ac:dyDescent="0.35">
      <c r="A372" t="s">
        <v>1935</v>
      </c>
      <c r="B372" t="s">
        <v>1838</v>
      </c>
      <c r="C372" t="s">
        <v>1936</v>
      </c>
      <c r="D372" t="s">
        <v>1937</v>
      </c>
      <c r="E372" t="s">
        <v>1938</v>
      </c>
      <c r="F372">
        <v>65945</v>
      </c>
      <c r="G372" t="b">
        <v>0</v>
      </c>
      <c r="H372">
        <v>640</v>
      </c>
      <c r="I372">
        <v>30</v>
      </c>
      <c r="J372" s="1">
        <v>0.71250000000000002</v>
      </c>
      <c r="K372" s="2" t="s">
        <v>1939</v>
      </c>
      <c r="L372" t="s">
        <v>1843</v>
      </c>
    </row>
    <row r="373" spans="1:12" x14ac:dyDescent="0.35">
      <c r="A373" t="s">
        <v>1940</v>
      </c>
      <c r="B373" t="s">
        <v>1838</v>
      </c>
      <c r="C373" t="s">
        <v>1941</v>
      </c>
      <c r="D373" t="s">
        <v>1942</v>
      </c>
      <c r="E373" t="s">
        <v>1943</v>
      </c>
      <c r="F373">
        <v>667106</v>
      </c>
      <c r="G373" t="b">
        <v>0</v>
      </c>
      <c r="H373">
        <v>2602</v>
      </c>
      <c r="I373">
        <v>106</v>
      </c>
      <c r="J373" s="1">
        <v>0.67569444444444438</v>
      </c>
      <c r="K373" s="2" t="s">
        <v>1944</v>
      </c>
      <c r="L373" t="s">
        <v>1945</v>
      </c>
    </row>
    <row r="374" spans="1:12" x14ac:dyDescent="0.35">
      <c r="A374" t="s">
        <v>1946</v>
      </c>
      <c r="B374" t="s">
        <v>1838</v>
      </c>
      <c r="C374" t="s">
        <v>1947</v>
      </c>
      <c r="D374" t="s">
        <v>1947</v>
      </c>
      <c r="E374" t="s">
        <v>1948</v>
      </c>
      <c r="F374">
        <v>253612</v>
      </c>
      <c r="G374" t="b">
        <v>0</v>
      </c>
      <c r="H374">
        <v>1516</v>
      </c>
      <c r="I374">
        <v>0</v>
      </c>
      <c r="J374" s="1">
        <v>0.71666666666666667</v>
      </c>
      <c r="K374" s="2" t="s">
        <v>1949</v>
      </c>
      <c r="L374" t="s">
        <v>1843</v>
      </c>
    </row>
    <row r="375" spans="1:12" x14ac:dyDescent="0.35">
      <c r="A375" t="s">
        <v>1950</v>
      </c>
      <c r="B375" t="s">
        <v>1838</v>
      </c>
      <c r="C375" t="s">
        <v>1951</v>
      </c>
      <c r="D375" t="s">
        <v>1951</v>
      </c>
      <c r="E375" t="s">
        <v>1952</v>
      </c>
      <c r="F375">
        <v>450619</v>
      </c>
      <c r="G375" t="b">
        <v>0</v>
      </c>
      <c r="H375">
        <v>1978</v>
      </c>
      <c r="I375">
        <v>64</v>
      </c>
      <c r="J375" s="1">
        <v>0.67708333333333337</v>
      </c>
      <c r="K375" s="2" t="s">
        <v>1953</v>
      </c>
      <c r="L375" t="s">
        <v>1843</v>
      </c>
    </row>
    <row r="376" spans="1:12" x14ac:dyDescent="0.35">
      <c r="A376" t="s">
        <v>1954</v>
      </c>
      <c r="B376" t="s">
        <v>1838</v>
      </c>
      <c r="C376" t="s">
        <v>1955</v>
      </c>
      <c r="D376" t="s">
        <v>1955</v>
      </c>
      <c r="E376" t="s">
        <v>1956</v>
      </c>
      <c r="F376">
        <v>152655</v>
      </c>
      <c r="G376" t="b">
        <v>0</v>
      </c>
      <c r="H376">
        <v>968</v>
      </c>
      <c r="I376">
        <v>53</v>
      </c>
      <c r="J376" s="1">
        <v>4.9999999999999996E-2</v>
      </c>
      <c r="K376" s="2" t="s">
        <v>1957</v>
      </c>
      <c r="L376" t="s">
        <v>1843</v>
      </c>
    </row>
    <row r="377" spans="1:12" x14ac:dyDescent="0.35">
      <c r="A377" t="s">
        <v>1958</v>
      </c>
      <c r="B377" t="s">
        <v>1838</v>
      </c>
      <c r="C377" t="s">
        <v>1959</v>
      </c>
      <c r="D377" t="s">
        <v>1960</v>
      </c>
      <c r="E377" t="s">
        <v>1961</v>
      </c>
      <c r="F377">
        <v>170102</v>
      </c>
      <c r="G377" t="b">
        <v>0</v>
      </c>
      <c r="H377">
        <v>1643</v>
      </c>
      <c r="I377">
        <v>75</v>
      </c>
      <c r="J377" s="1">
        <v>0.7055555555555556</v>
      </c>
      <c r="K377" s="2" t="s">
        <v>1962</v>
      </c>
      <c r="L377" t="s">
        <v>1963</v>
      </c>
    </row>
    <row r="378" spans="1:12" x14ac:dyDescent="0.35">
      <c r="A378" t="s">
        <v>1964</v>
      </c>
      <c r="B378" t="s">
        <v>1838</v>
      </c>
      <c r="C378" t="s">
        <v>1965</v>
      </c>
      <c r="D378" t="s">
        <v>1966</v>
      </c>
      <c r="E378" t="s">
        <v>1967</v>
      </c>
      <c r="F378">
        <v>450942</v>
      </c>
      <c r="G378" t="b">
        <v>0</v>
      </c>
      <c r="H378">
        <v>2156</v>
      </c>
      <c r="I378">
        <v>56</v>
      </c>
      <c r="J378" s="1">
        <v>0.65</v>
      </c>
      <c r="K378" s="2" t="s">
        <v>1968</v>
      </c>
      <c r="L378" t="s">
        <v>1843</v>
      </c>
    </row>
    <row r="379" spans="1:12" x14ac:dyDescent="0.35">
      <c r="A379" t="s">
        <v>1969</v>
      </c>
      <c r="B379" t="s">
        <v>1838</v>
      </c>
      <c r="C379" t="s">
        <v>1970</v>
      </c>
      <c r="D379" t="s">
        <v>1971</v>
      </c>
      <c r="E379" t="s">
        <v>1972</v>
      </c>
      <c r="F379">
        <v>332175</v>
      </c>
      <c r="G379" t="b">
        <v>0</v>
      </c>
      <c r="H379">
        <v>2314</v>
      </c>
      <c r="I379">
        <v>106</v>
      </c>
      <c r="J379" s="1">
        <v>0.68402777777777779</v>
      </c>
      <c r="K379" s="2" t="s">
        <v>1973</v>
      </c>
      <c r="L379" t="s">
        <v>1974</v>
      </c>
    </row>
    <row r="380" spans="1:12" x14ac:dyDescent="0.35">
      <c r="A380" t="s">
        <v>1975</v>
      </c>
      <c r="B380" t="s">
        <v>1838</v>
      </c>
      <c r="C380" t="s">
        <v>1976</v>
      </c>
      <c r="D380" t="s">
        <v>1977</v>
      </c>
      <c r="E380" t="s">
        <v>1978</v>
      </c>
      <c r="F380">
        <v>104414</v>
      </c>
      <c r="G380" t="b">
        <v>0</v>
      </c>
      <c r="H380">
        <v>1134</v>
      </c>
      <c r="I380">
        <v>66</v>
      </c>
      <c r="J380" s="1">
        <v>0.3756944444444445</v>
      </c>
      <c r="K380" s="2" t="s">
        <v>1979</v>
      </c>
      <c r="L380" t="s">
        <v>1843</v>
      </c>
    </row>
    <row r="381" spans="1:12" x14ac:dyDescent="0.35">
      <c r="A381" t="s">
        <v>1980</v>
      </c>
      <c r="B381" t="s">
        <v>1838</v>
      </c>
      <c r="C381" t="s">
        <v>1981</v>
      </c>
      <c r="D381" t="s">
        <v>1982</v>
      </c>
      <c r="E381" t="s">
        <v>1983</v>
      </c>
      <c r="F381">
        <v>106676</v>
      </c>
      <c r="G381" t="b">
        <v>0</v>
      </c>
      <c r="H381">
        <v>936</v>
      </c>
      <c r="I381">
        <v>0</v>
      </c>
      <c r="J381" s="1">
        <v>8.1250000000000003E-2</v>
      </c>
      <c r="K381" s="2" t="s">
        <v>1984</v>
      </c>
      <c r="L381" t="s">
        <v>1843</v>
      </c>
    </row>
    <row r="382" spans="1:12" x14ac:dyDescent="0.35">
      <c r="A382" t="s">
        <v>1985</v>
      </c>
      <c r="B382" t="s">
        <v>1838</v>
      </c>
      <c r="C382" t="s">
        <v>1986</v>
      </c>
      <c r="D382" t="s">
        <v>1986</v>
      </c>
      <c r="E382" t="s">
        <v>1987</v>
      </c>
      <c r="F382">
        <v>590572</v>
      </c>
      <c r="G382" t="b">
        <v>0</v>
      </c>
      <c r="H382">
        <v>3016</v>
      </c>
      <c r="I382">
        <v>64</v>
      </c>
      <c r="J382" s="1">
        <v>0.67013888888888884</v>
      </c>
      <c r="K382" s="2" t="s">
        <v>1988</v>
      </c>
      <c r="L382" t="s">
        <v>1843</v>
      </c>
    </row>
    <row r="383" spans="1:12" x14ac:dyDescent="0.35">
      <c r="A383" t="s">
        <v>1989</v>
      </c>
      <c r="B383" t="s">
        <v>1838</v>
      </c>
      <c r="C383" t="s">
        <v>1990</v>
      </c>
      <c r="D383" t="s">
        <v>1990</v>
      </c>
      <c r="E383" t="s">
        <v>1991</v>
      </c>
      <c r="F383">
        <v>182508</v>
      </c>
      <c r="G383" t="b">
        <v>0</v>
      </c>
      <c r="H383">
        <v>1812</v>
      </c>
      <c r="I383">
        <v>39</v>
      </c>
      <c r="J383" s="1">
        <v>0.71875</v>
      </c>
      <c r="K383" s="2" t="s">
        <v>1992</v>
      </c>
      <c r="L383" t="s">
        <v>1843</v>
      </c>
    </row>
    <row r="384" spans="1:12" x14ac:dyDescent="0.35">
      <c r="A384" t="s">
        <v>1993</v>
      </c>
      <c r="B384" t="s">
        <v>1838</v>
      </c>
      <c r="C384" t="s">
        <v>1994</v>
      </c>
      <c r="D384" t="s">
        <v>1995</v>
      </c>
      <c r="E384" t="s">
        <v>1996</v>
      </c>
      <c r="F384">
        <v>449211</v>
      </c>
      <c r="G384" t="b">
        <v>0</v>
      </c>
      <c r="H384">
        <v>11287</v>
      </c>
      <c r="I384">
        <v>38</v>
      </c>
      <c r="J384">
        <v>15</v>
      </c>
      <c r="K384" s="2" t="s">
        <v>1997</v>
      </c>
      <c r="L384" t="s">
        <v>1998</v>
      </c>
    </row>
    <row r="385" spans="1:12" x14ac:dyDescent="0.35">
      <c r="A385" t="s">
        <v>1999</v>
      </c>
      <c r="B385" t="s">
        <v>1838</v>
      </c>
      <c r="C385" t="s">
        <v>2000</v>
      </c>
      <c r="D385" t="s">
        <v>2001</v>
      </c>
      <c r="E385" t="s">
        <v>2002</v>
      </c>
      <c r="F385">
        <v>177606</v>
      </c>
      <c r="G385" t="b">
        <v>0</v>
      </c>
      <c r="H385">
        <v>1768</v>
      </c>
      <c r="I385">
        <v>44</v>
      </c>
      <c r="J385" s="1">
        <v>0.64861111111111114</v>
      </c>
      <c r="K385" s="2" t="s">
        <v>2003</v>
      </c>
      <c r="L385" t="s">
        <v>2004</v>
      </c>
    </row>
    <row r="386" spans="1:12" x14ac:dyDescent="0.35">
      <c r="A386" t="s">
        <v>2005</v>
      </c>
      <c r="B386" t="s">
        <v>1838</v>
      </c>
      <c r="C386" t="s">
        <v>2006</v>
      </c>
      <c r="D386" t="s">
        <v>2007</v>
      </c>
      <c r="E386" t="s">
        <v>2008</v>
      </c>
      <c r="F386">
        <v>200184</v>
      </c>
      <c r="G386" t="b">
        <v>0</v>
      </c>
      <c r="H386">
        <v>1304</v>
      </c>
      <c r="I386">
        <v>60</v>
      </c>
      <c r="J386" s="1">
        <v>0.6381944444444444</v>
      </c>
      <c r="K386" s="2" t="s">
        <v>2009</v>
      </c>
      <c r="L386" t="s">
        <v>2010</v>
      </c>
    </row>
    <row r="387" spans="1:12" x14ac:dyDescent="0.35">
      <c r="A387" t="s">
        <v>2011</v>
      </c>
      <c r="B387" t="s">
        <v>1838</v>
      </c>
      <c r="C387" t="s">
        <v>2012</v>
      </c>
      <c r="D387" t="s">
        <v>2013</v>
      </c>
      <c r="E387" t="s">
        <v>2014</v>
      </c>
      <c r="F387">
        <v>2031704</v>
      </c>
      <c r="G387" t="b">
        <v>0</v>
      </c>
      <c r="H387">
        <v>2139</v>
      </c>
      <c r="I387">
        <v>122</v>
      </c>
      <c r="J387" s="1">
        <v>0.67708333333333337</v>
      </c>
      <c r="K387" s="2" t="s">
        <v>2015</v>
      </c>
      <c r="L387" t="s">
        <v>1843</v>
      </c>
    </row>
    <row r="388" spans="1:12" x14ac:dyDescent="0.35">
      <c r="A388" t="s">
        <v>2016</v>
      </c>
      <c r="B388" t="s">
        <v>1838</v>
      </c>
      <c r="C388" t="s">
        <v>2017</v>
      </c>
      <c r="D388" t="s">
        <v>2018</v>
      </c>
      <c r="E388" t="s">
        <v>2019</v>
      </c>
      <c r="F388">
        <v>590229</v>
      </c>
      <c r="G388" t="b">
        <v>0</v>
      </c>
      <c r="H388">
        <v>18204</v>
      </c>
      <c r="I388">
        <v>34</v>
      </c>
      <c r="J388">
        <v>39</v>
      </c>
      <c r="K388" s="2" t="s">
        <v>1842</v>
      </c>
      <c r="L388" t="s">
        <v>1843</v>
      </c>
    </row>
    <row r="389" spans="1:12" x14ac:dyDescent="0.35">
      <c r="A389" t="s">
        <v>2020</v>
      </c>
      <c r="B389" t="s">
        <v>1838</v>
      </c>
      <c r="C389" t="s">
        <v>2021</v>
      </c>
      <c r="D389" t="s">
        <v>2021</v>
      </c>
      <c r="E389" t="s">
        <v>2022</v>
      </c>
      <c r="F389">
        <v>425628</v>
      </c>
      <c r="G389" t="b">
        <v>0</v>
      </c>
      <c r="H389">
        <v>1672</v>
      </c>
      <c r="I389">
        <v>0</v>
      </c>
      <c r="J389" s="1">
        <v>0.41805555555555557</v>
      </c>
      <c r="K389" s="2" t="s">
        <v>2023</v>
      </c>
      <c r="L389" t="s">
        <v>1843</v>
      </c>
    </row>
    <row r="390" spans="1:12" x14ac:dyDescent="0.35">
      <c r="A390" t="s">
        <v>2024</v>
      </c>
      <c r="B390" t="s">
        <v>1838</v>
      </c>
      <c r="C390" t="s">
        <v>2025</v>
      </c>
      <c r="D390" t="s">
        <v>2026</v>
      </c>
      <c r="E390" t="s">
        <v>2027</v>
      </c>
      <c r="F390">
        <v>328565</v>
      </c>
      <c r="G390" t="b">
        <v>0</v>
      </c>
      <c r="H390">
        <v>2008</v>
      </c>
      <c r="I390">
        <v>47</v>
      </c>
      <c r="J390" s="1">
        <v>0.64513888888888882</v>
      </c>
      <c r="K390" s="2" t="s">
        <v>2028</v>
      </c>
      <c r="L390" t="s">
        <v>1843</v>
      </c>
    </row>
    <row r="391" spans="1:12" x14ac:dyDescent="0.35">
      <c r="A391" t="s">
        <v>2029</v>
      </c>
      <c r="B391" t="s">
        <v>1838</v>
      </c>
      <c r="C391" t="s">
        <v>2030</v>
      </c>
      <c r="D391" t="s">
        <v>2031</v>
      </c>
      <c r="E391" t="s">
        <v>2032</v>
      </c>
      <c r="F391">
        <v>258044</v>
      </c>
      <c r="G391" t="b">
        <v>0</v>
      </c>
      <c r="H391">
        <v>1741</v>
      </c>
      <c r="I391">
        <v>42</v>
      </c>
      <c r="J391" s="1">
        <v>0.65347222222222223</v>
      </c>
      <c r="K391" s="2" t="s">
        <v>2033</v>
      </c>
      <c r="L391" t="s">
        <v>2034</v>
      </c>
    </row>
    <row r="392" spans="1:12" x14ac:dyDescent="0.35">
      <c r="A392" t="s">
        <v>2035</v>
      </c>
      <c r="B392" t="s">
        <v>1838</v>
      </c>
      <c r="C392" t="s">
        <v>2036</v>
      </c>
      <c r="D392" t="s">
        <v>2037</v>
      </c>
      <c r="E392" t="s">
        <v>2038</v>
      </c>
      <c r="F392">
        <v>637102</v>
      </c>
      <c r="G392" t="b">
        <v>0</v>
      </c>
      <c r="H392">
        <v>4277</v>
      </c>
      <c r="I392">
        <v>145</v>
      </c>
      <c r="J392" s="4">
        <v>4.4872685185185189E-2</v>
      </c>
      <c r="K392" s="2" t="s">
        <v>2039</v>
      </c>
      <c r="L392" t="s">
        <v>2040</v>
      </c>
    </row>
    <row r="393" spans="1:12" x14ac:dyDescent="0.35">
      <c r="A393" t="s">
        <v>2041</v>
      </c>
      <c r="B393" t="s">
        <v>1838</v>
      </c>
      <c r="C393" t="s">
        <v>2042</v>
      </c>
      <c r="D393" t="s">
        <v>2043</v>
      </c>
      <c r="E393" t="s">
        <v>2044</v>
      </c>
      <c r="F393">
        <v>253411</v>
      </c>
      <c r="G393" t="b">
        <v>0</v>
      </c>
      <c r="H393">
        <v>1445</v>
      </c>
      <c r="I393">
        <v>62</v>
      </c>
      <c r="J393" s="1">
        <v>0.65902777777777777</v>
      </c>
      <c r="K393" s="2" t="s">
        <v>2045</v>
      </c>
      <c r="L393" t="s">
        <v>1843</v>
      </c>
    </row>
    <row r="394" spans="1:12" x14ac:dyDescent="0.35">
      <c r="A394" t="s">
        <v>2046</v>
      </c>
      <c r="B394" t="s">
        <v>1838</v>
      </c>
      <c r="C394" t="s">
        <v>2047</v>
      </c>
      <c r="D394" t="s">
        <v>2048</v>
      </c>
      <c r="E394" t="s">
        <v>2049</v>
      </c>
      <c r="F394">
        <v>202732</v>
      </c>
      <c r="G394" t="b">
        <v>0</v>
      </c>
      <c r="H394">
        <v>1406</v>
      </c>
      <c r="I394">
        <v>61</v>
      </c>
      <c r="J394" s="1">
        <v>0.65763888888888888</v>
      </c>
      <c r="K394" s="2" t="s">
        <v>2050</v>
      </c>
      <c r="L394" t="s">
        <v>2051</v>
      </c>
    </row>
    <row r="395" spans="1:12" x14ac:dyDescent="0.35">
      <c r="A395" t="s">
        <v>2052</v>
      </c>
      <c r="B395" t="s">
        <v>1838</v>
      </c>
      <c r="C395" t="s">
        <v>2053</v>
      </c>
      <c r="D395" t="s">
        <v>2054</v>
      </c>
      <c r="E395" t="s">
        <v>2055</v>
      </c>
      <c r="F395">
        <v>471720</v>
      </c>
      <c r="G395" t="b">
        <v>0</v>
      </c>
      <c r="H395">
        <v>2051</v>
      </c>
      <c r="I395">
        <v>97</v>
      </c>
      <c r="J395" s="1">
        <v>0.63402777777777775</v>
      </c>
      <c r="K395" s="2" t="s">
        <v>2056</v>
      </c>
      <c r="L395" t="s">
        <v>1843</v>
      </c>
    </row>
    <row r="396" spans="1:12" x14ac:dyDescent="0.35">
      <c r="A396" t="s">
        <v>2057</v>
      </c>
      <c r="B396" t="s">
        <v>1838</v>
      </c>
      <c r="C396" t="s">
        <v>2058</v>
      </c>
      <c r="D396" t="s">
        <v>2059</v>
      </c>
      <c r="E396" t="s">
        <v>2060</v>
      </c>
      <c r="F396">
        <v>282928</v>
      </c>
      <c r="G396" t="b">
        <v>0</v>
      </c>
      <c r="H396">
        <v>1882</v>
      </c>
      <c r="I396">
        <v>0</v>
      </c>
      <c r="J396" s="4">
        <v>4.2476851851851849E-2</v>
      </c>
      <c r="K396" s="2" t="s">
        <v>2061</v>
      </c>
      <c r="L396" t="s">
        <v>1843</v>
      </c>
    </row>
    <row r="397" spans="1:12" x14ac:dyDescent="0.35">
      <c r="A397" t="s">
        <v>2062</v>
      </c>
      <c r="B397" t="s">
        <v>1838</v>
      </c>
      <c r="C397" t="s">
        <v>2063</v>
      </c>
      <c r="D397" t="s">
        <v>2064</v>
      </c>
      <c r="E397" t="s">
        <v>2065</v>
      </c>
      <c r="F397">
        <v>453157</v>
      </c>
      <c r="G397" t="b">
        <v>0</v>
      </c>
      <c r="H397">
        <v>1675</v>
      </c>
      <c r="I397">
        <v>68</v>
      </c>
      <c r="J397" s="1">
        <v>0.70486111111111116</v>
      </c>
      <c r="K397" s="2" t="s">
        <v>2066</v>
      </c>
      <c r="L397" t="s">
        <v>1843</v>
      </c>
    </row>
    <row r="398" spans="1:12" x14ac:dyDescent="0.35">
      <c r="A398" t="s">
        <v>2067</v>
      </c>
      <c r="B398" t="s">
        <v>1838</v>
      </c>
      <c r="C398" t="s">
        <v>2068</v>
      </c>
      <c r="D398" t="s">
        <v>2069</v>
      </c>
      <c r="E398" t="s">
        <v>2070</v>
      </c>
      <c r="F398">
        <v>588871</v>
      </c>
      <c r="G398" t="b">
        <v>0</v>
      </c>
      <c r="H398">
        <v>16267</v>
      </c>
      <c r="I398">
        <v>25</v>
      </c>
      <c r="J398">
        <v>15</v>
      </c>
      <c r="K398" s="2" t="s">
        <v>2071</v>
      </c>
      <c r="L398" t="s">
        <v>2072</v>
      </c>
    </row>
    <row r="399" spans="1:12" x14ac:dyDescent="0.35">
      <c r="A399" t="s">
        <v>2073</v>
      </c>
      <c r="B399" t="s">
        <v>1838</v>
      </c>
      <c r="C399" t="s">
        <v>2074</v>
      </c>
      <c r="D399" t="s">
        <v>2075</v>
      </c>
      <c r="E399" t="s">
        <v>2076</v>
      </c>
      <c r="F399">
        <v>312309</v>
      </c>
      <c r="G399" t="b">
        <v>0</v>
      </c>
      <c r="H399">
        <v>2221</v>
      </c>
      <c r="I399">
        <v>62</v>
      </c>
      <c r="J399" s="1">
        <v>0.72499999999999998</v>
      </c>
      <c r="K399" s="2" t="s">
        <v>2077</v>
      </c>
      <c r="L399" t="s">
        <v>1843</v>
      </c>
    </row>
    <row r="400" spans="1:12" x14ac:dyDescent="0.35">
      <c r="A400" t="s">
        <v>2078</v>
      </c>
      <c r="B400" t="s">
        <v>1838</v>
      </c>
      <c r="C400" t="s">
        <v>2079</v>
      </c>
      <c r="D400" t="s">
        <v>2079</v>
      </c>
      <c r="E400" t="s">
        <v>2080</v>
      </c>
      <c r="F400">
        <v>73396</v>
      </c>
      <c r="G400" t="b">
        <v>0</v>
      </c>
      <c r="H400">
        <v>666</v>
      </c>
      <c r="I400">
        <v>0</v>
      </c>
      <c r="J400" s="1">
        <v>0.69791666666666663</v>
      </c>
      <c r="K400" s="2" t="s">
        <v>2081</v>
      </c>
      <c r="L400" t="s">
        <v>1843</v>
      </c>
    </row>
    <row r="401" spans="1:12" x14ac:dyDescent="0.35">
      <c r="A401" t="s">
        <v>2082</v>
      </c>
      <c r="B401" t="s">
        <v>1838</v>
      </c>
      <c r="C401" t="s">
        <v>2083</v>
      </c>
      <c r="D401" t="s">
        <v>2083</v>
      </c>
      <c r="E401" t="s">
        <v>2084</v>
      </c>
      <c r="F401">
        <v>1299998</v>
      </c>
      <c r="G401" t="b">
        <v>0</v>
      </c>
      <c r="H401">
        <v>7853</v>
      </c>
      <c r="I401">
        <v>104</v>
      </c>
      <c r="J401" s="1">
        <v>0.69027777777777777</v>
      </c>
      <c r="K401" s="2" t="s">
        <v>2085</v>
      </c>
      <c r="L401" t="s">
        <v>1843</v>
      </c>
    </row>
    <row r="402" spans="1:12" x14ac:dyDescent="0.35">
      <c r="A402" t="s">
        <v>2086</v>
      </c>
      <c r="B402" t="s">
        <v>2087</v>
      </c>
      <c r="C402" t="s">
        <v>2088</v>
      </c>
      <c r="D402" t="s">
        <v>2089</v>
      </c>
      <c r="E402" t="s">
        <v>2090</v>
      </c>
      <c r="F402">
        <v>2219718</v>
      </c>
      <c r="G402" t="b">
        <v>0</v>
      </c>
      <c r="H402">
        <v>157282</v>
      </c>
      <c r="I402">
        <v>8103</v>
      </c>
      <c r="J402" s="1">
        <v>0.14791666666666667</v>
      </c>
      <c r="K402" s="2" t="s">
        <v>2091</v>
      </c>
      <c r="L402" t="s">
        <v>2092</v>
      </c>
    </row>
    <row r="403" spans="1:12" x14ac:dyDescent="0.35">
      <c r="A403" t="s">
        <v>2093</v>
      </c>
      <c r="B403" t="s">
        <v>2094</v>
      </c>
      <c r="C403" t="s">
        <v>2095</v>
      </c>
      <c r="D403" t="s">
        <v>2096</v>
      </c>
      <c r="E403" t="s">
        <v>2097</v>
      </c>
      <c r="F403">
        <v>2035444</v>
      </c>
      <c r="G403" t="b">
        <v>0</v>
      </c>
      <c r="H403">
        <v>72996</v>
      </c>
      <c r="I403">
        <v>4595</v>
      </c>
      <c r="J403" s="1">
        <v>0.14722222222222223</v>
      </c>
      <c r="K403" s="2" t="s">
        <v>2098</v>
      </c>
      <c r="L403" t="s">
        <v>2099</v>
      </c>
    </row>
    <row r="404" spans="1:12" x14ac:dyDescent="0.35">
      <c r="A404" t="s">
        <v>2100</v>
      </c>
      <c r="B404" t="s">
        <v>2087</v>
      </c>
      <c r="C404" t="s">
        <v>2101</v>
      </c>
      <c r="D404" t="s">
        <v>2102</v>
      </c>
      <c r="E404" t="s">
        <v>2103</v>
      </c>
      <c r="F404">
        <v>791632</v>
      </c>
      <c r="G404" t="b">
        <v>0</v>
      </c>
      <c r="H404">
        <v>50661</v>
      </c>
      <c r="I404">
        <v>1208</v>
      </c>
      <c r="J404">
        <v>11</v>
      </c>
      <c r="K404" s="2" t="s">
        <v>2104</v>
      </c>
      <c r="L404" t="s">
        <v>2105</v>
      </c>
    </row>
    <row r="405" spans="1:12" x14ac:dyDescent="0.35">
      <c r="A405" t="s">
        <v>2106</v>
      </c>
      <c r="B405" t="s">
        <v>2087</v>
      </c>
      <c r="C405" s="5">
        <v>44694</v>
      </c>
      <c r="D405" t="s">
        <v>2107</v>
      </c>
      <c r="E405" t="s">
        <v>2108</v>
      </c>
      <c r="F405">
        <v>846665</v>
      </c>
      <c r="G405" t="b">
        <v>0</v>
      </c>
      <c r="H405">
        <v>38651</v>
      </c>
      <c r="I405">
        <v>781</v>
      </c>
      <c r="J405">
        <v>4</v>
      </c>
    </row>
    <row r="406" spans="1:12" x14ac:dyDescent="0.35">
      <c r="A406" t="s">
        <v>2109</v>
      </c>
      <c r="B406" t="s">
        <v>2087</v>
      </c>
      <c r="C406" t="s">
        <v>2110</v>
      </c>
      <c r="D406" t="s">
        <v>2111</v>
      </c>
      <c r="E406" t="s">
        <v>2112</v>
      </c>
      <c r="F406">
        <v>1857879</v>
      </c>
      <c r="G406" t="b">
        <v>0</v>
      </c>
      <c r="H406">
        <v>75543</v>
      </c>
      <c r="I406">
        <v>3478</v>
      </c>
      <c r="J406" s="1">
        <v>0.13472222222222222</v>
      </c>
      <c r="K406" s="2" t="s">
        <v>2113</v>
      </c>
      <c r="L406" t="s">
        <v>2114</v>
      </c>
    </row>
    <row r="407" spans="1:12" x14ac:dyDescent="0.35">
      <c r="A407" t="s">
        <v>2115</v>
      </c>
      <c r="B407" t="s">
        <v>2094</v>
      </c>
      <c r="C407" t="s">
        <v>2116</v>
      </c>
      <c r="D407" t="s">
        <v>2117</v>
      </c>
      <c r="E407" t="s">
        <v>2118</v>
      </c>
      <c r="F407">
        <v>27535269</v>
      </c>
      <c r="G407" t="b">
        <v>0</v>
      </c>
      <c r="H407">
        <v>540766</v>
      </c>
      <c r="I407">
        <v>30310</v>
      </c>
      <c r="J407" s="1">
        <v>0.14722222222222223</v>
      </c>
      <c r="K407" s="2" t="s">
        <v>2119</v>
      </c>
      <c r="L407" t="s">
        <v>2120</v>
      </c>
    </row>
    <row r="408" spans="1:12" x14ac:dyDescent="0.35">
      <c r="A408" t="s">
        <v>2121</v>
      </c>
      <c r="B408" t="s">
        <v>2087</v>
      </c>
      <c r="C408" s="5">
        <v>44675</v>
      </c>
      <c r="D408" t="s">
        <v>2122</v>
      </c>
      <c r="E408" t="s">
        <v>2123</v>
      </c>
      <c r="F408">
        <v>781660</v>
      </c>
      <c r="G408" t="b">
        <v>0</v>
      </c>
      <c r="H408">
        <v>58077</v>
      </c>
      <c r="I408">
        <v>1391</v>
      </c>
      <c r="J408">
        <v>13</v>
      </c>
    </row>
    <row r="409" spans="1:12" x14ac:dyDescent="0.35">
      <c r="A409" t="s">
        <v>2124</v>
      </c>
      <c r="B409" t="s">
        <v>2087</v>
      </c>
      <c r="C409" t="s">
        <v>2125</v>
      </c>
      <c r="D409" t="s">
        <v>2125</v>
      </c>
      <c r="E409" t="s">
        <v>2126</v>
      </c>
      <c r="F409">
        <v>535297</v>
      </c>
      <c r="G409" t="b">
        <v>0</v>
      </c>
      <c r="H409">
        <v>37181</v>
      </c>
      <c r="I409">
        <v>1245</v>
      </c>
      <c r="J409">
        <v>6</v>
      </c>
    </row>
    <row r="410" spans="1:12" x14ac:dyDescent="0.35">
      <c r="A410" t="s">
        <v>2127</v>
      </c>
      <c r="B410" t="s">
        <v>2087</v>
      </c>
      <c r="C410" t="s">
        <v>2128</v>
      </c>
      <c r="D410" t="s">
        <v>2129</v>
      </c>
      <c r="E410" t="s">
        <v>2130</v>
      </c>
      <c r="F410">
        <v>376538</v>
      </c>
      <c r="G410" t="b">
        <v>0</v>
      </c>
      <c r="H410">
        <v>37627</v>
      </c>
      <c r="I410">
        <v>1201</v>
      </c>
      <c r="J410" s="1">
        <v>4.2361111111111106E-2</v>
      </c>
    </row>
    <row r="411" spans="1:12" x14ac:dyDescent="0.35">
      <c r="A411" t="s">
        <v>2131</v>
      </c>
      <c r="B411" t="s">
        <v>2087</v>
      </c>
      <c r="C411" s="5">
        <v>44653</v>
      </c>
      <c r="D411" t="s">
        <v>2132</v>
      </c>
      <c r="E411" t="s">
        <v>2133</v>
      </c>
      <c r="F411">
        <v>417766</v>
      </c>
      <c r="G411" t="b">
        <v>0</v>
      </c>
      <c r="H411">
        <v>40911</v>
      </c>
      <c r="I411">
        <v>813</v>
      </c>
      <c r="J411">
        <v>16</v>
      </c>
    </row>
    <row r="412" spans="1:12" x14ac:dyDescent="0.35">
      <c r="A412" t="s">
        <v>2134</v>
      </c>
      <c r="B412" t="s">
        <v>2087</v>
      </c>
      <c r="C412" t="s">
        <v>2135</v>
      </c>
      <c r="D412" t="s">
        <v>2136</v>
      </c>
      <c r="E412" t="s">
        <v>2137</v>
      </c>
      <c r="F412">
        <v>553329</v>
      </c>
      <c r="G412" t="b">
        <v>0</v>
      </c>
      <c r="H412">
        <v>53568</v>
      </c>
      <c r="I412">
        <v>1135</v>
      </c>
      <c r="J412">
        <v>38</v>
      </c>
    </row>
    <row r="413" spans="1:12" x14ac:dyDescent="0.35">
      <c r="A413" t="s">
        <v>2138</v>
      </c>
      <c r="B413" t="s">
        <v>2087</v>
      </c>
      <c r="C413" t="s">
        <v>2139</v>
      </c>
      <c r="D413" t="s">
        <v>2140</v>
      </c>
      <c r="E413" t="s">
        <v>2141</v>
      </c>
      <c r="F413">
        <v>1160391</v>
      </c>
      <c r="G413" t="b">
        <v>0</v>
      </c>
      <c r="H413">
        <v>67954</v>
      </c>
      <c r="I413">
        <v>3132</v>
      </c>
      <c r="J413" s="1">
        <v>0.14166666666666666</v>
      </c>
      <c r="K413" s="2" t="s">
        <v>2142</v>
      </c>
      <c r="L413" t="s">
        <v>2143</v>
      </c>
    </row>
    <row r="414" spans="1:12" x14ac:dyDescent="0.35">
      <c r="A414" t="s">
        <v>2144</v>
      </c>
      <c r="B414" t="s">
        <v>2087</v>
      </c>
      <c r="C414" t="s">
        <v>2145</v>
      </c>
      <c r="D414" t="s">
        <v>2146</v>
      </c>
      <c r="E414" t="s">
        <v>2147</v>
      </c>
      <c r="F414">
        <v>8438377</v>
      </c>
      <c r="G414" t="b">
        <v>0</v>
      </c>
      <c r="H414">
        <v>324037</v>
      </c>
      <c r="I414">
        <v>13527</v>
      </c>
      <c r="J414" s="1">
        <v>0.13055555555555556</v>
      </c>
      <c r="K414" s="2" t="s">
        <v>2148</v>
      </c>
      <c r="L414" t="s">
        <v>2149</v>
      </c>
    </row>
    <row r="415" spans="1:12" x14ac:dyDescent="0.35">
      <c r="A415" t="s">
        <v>2150</v>
      </c>
      <c r="B415" t="s">
        <v>2094</v>
      </c>
      <c r="C415" t="s">
        <v>2151</v>
      </c>
      <c r="D415" t="s">
        <v>2152</v>
      </c>
      <c r="E415" t="s">
        <v>2153</v>
      </c>
      <c r="F415">
        <v>2325860</v>
      </c>
      <c r="G415" t="b">
        <v>0</v>
      </c>
      <c r="H415">
        <v>77150</v>
      </c>
      <c r="I415">
        <v>2891</v>
      </c>
      <c r="J415" s="1">
        <v>0.13402777777777777</v>
      </c>
      <c r="K415" s="2" t="s">
        <v>2154</v>
      </c>
      <c r="L415" t="s">
        <v>2155</v>
      </c>
    </row>
    <row r="416" spans="1:12" x14ac:dyDescent="0.35">
      <c r="A416" t="s">
        <v>2156</v>
      </c>
      <c r="B416" t="s">
        <v>2094</v>
      </c>
      <c r="C416" t="s">
        <v>2157</v>
      </c>
      <c r="D416" t="s">
        <v>2158</v>
      </c>
      <c r="E416" t="s">
        <v>2159</v>
      </c>
      <c r="F416">
        <v>869711</v>
      </c>
      <c r="G416" t="b">
        <v>0</v>
      </c>
      <c r="H416">
        <v>40515</v>
      </c>
      <c r="I416">
        <v>1890</v>
      </c>
      <c r="J416" s="1">
        <v>0.11805555555555557</v>
      </c>
      <c r="K416" s="2" t="s">
        <v>2160</v>
      </c>
      <c r="L416" t="s">
        <v>2161</v>
      </c>
    </row>
    <row r="417" spans="1:12" x14ac:dyDescent="0.35">
      <c r="A417" t="s">
        <v>2162</v>
      </c>
      <c r="B417" t="s">
        <v>2094</v>
      </c>
      <c r="C417" t="s">
        <v>2163</v>
      </c>
      <c r="D417" t="s">
        <v>2164</v>
      </c>
      <c r="E417" t="s">
        <v>2165</v>
      </c>
      <c r="F417">
        <v>702540</v>
      </c>
      <c r="G417" t="b">
        <v>0</v>
      </c>
      <c r="H417">
        <v>39989</v>
      </c>
      <c r="I417">
        <v>1863</v>
      </c>
      <c r="J417" s="1">
        <v>0.15833333333333333</v>
      </c>
      <c r="K417" s="2" t="s">
        <v>2166</v>
      </c>
      <c r="L417" t="s">
        <v>2167</v>
      </c>
    </row>
    <row r="418" spans="1:12" x14ac:dyDescent="0.35">
      <c r="A418" t="s">
        <v>2168</v>
      </c>
      <c r="B418" t="s">
        <v>2094</v>
      </c>
      <c r="C418" t="s">
        <v>2169</v>
      </c>
      <c r="D418" t="s">
        <v>2170</v>
      </c>
      <c r="E418" t="s">
        <v>2171</v>
      </c>
      <c r="F418">
        <v>379296</v>
      </c>
      <c r="G418" t="b">
        <v>0</v>
      </c>
      <c r="H418">
        <v>20778</v>
      </c>
      <c r="I418">
        <v>1125</v>
      </c>
      <c r="J418" s="1">
        <v>0.15</v>
      </c>
      <c r="K418" s="2" t="s">
        <v>2172</v>
      </c>
      <c r="L418" t="s">
        <v>2173</v>
      </c>
    </row>
    <row r="419" spans="1:12" x14ac:dyDescent="0.35">
      <c r="A419" t="s">
        <v>2174</v>
      </c>
      <c r="B419" t="s">
        <v>2094</v>
      </c>
      <c r="C419" t="s">
        <v>2175</v>
      </c>
      <c r="D419" t="s">
        <v>2176</v>
      </c>
      <c r="E419" t="s">
        <v>2177</v>
      </c>
      <c r="F419">
        <v>639739</v>
      </c>
      <c r="G419" t="b">
        <v>0</v>
      </c>
      <c r="H419">
        <v>41736</v>
      </c>
      <c r="I419">
        <v>1957</v>
      </c>
      <c r="J419" s="1">
        <v>0.15694444444444444</v>
      </c>
      <c r="K419" s="2" t="s">
        <v>2178</v>
      </c>
      <c r="L419" t="s">
        <v>2179</v>
      </c>
    </row>
    <row r="420" spans="1:12" x14ac:dyDescent="0.35">
      <c r="A420" t="s">
        <v>2180</v>
      </c>
      <c r="B420" t="s">
        <v>2094</v>
      </c>
      <c r="C420" t="s">
        <v>2181</v>
      </c>
      <c r="D420" t="s">
        <v>2182</v>
      </c>
      <c r="E420" t="s">
        <v>2183</v>
      </c>
      <c r="F420">
        <v>587718</v>
      </c>
      <c r="G420" t="b">
        <v>0</v>
      </c>
      <c r="H420">
        <v>47603</v>
      </c>
      <c r="I420">
        <v>2247</v>
      </c>
      <c r="J420" s="1">
        <v>0.12291666666666667</v>
      </c>
      <c r="K420" s="2" t="s">
        <v>2184</v>
      </c>
      <c r="L420" t="s">
        <v>2185</v>
      </c>
    </row>
    <row r="421" spans="1:12" x14ac:dyDescent="0.35">
      <c r="A421" t="s">
        <v>2186</v>
      </c>
      <c r="B421" t="s">
        <v>2094</v>
      </c>
      <c r="C421" t="s">
        <v>2187</v>
      </c>
      <c r="D421" t="s">
        <v>2188</v>
      </c>
      <c r="E421" t="s">
        <v>2189</v>
      </c>
      <c r="F421">
        <v>462317</v>
      </c>
      <c r="G421" t="b">
        <v>0</v>
      </c>
      <c r="H421">
        <v>34665</v>
      </c>
      <c r="I421">
        <v>1822</v>
      </c>
      <c r="J421" s="1">
        <v>0.1423611111111111</v>
      </c>
      <c r="K421" s="2" t="s">
        <v>2190</v>
      </c>
      <c r="L421" t="s">
        <v>2191</v>
      </c>
    </row>
    <row r="422" spans="1:12" x14ac:dyDescent="0.35">
      <c r="A422" t="s">
        <v>2192</v>
      </c>
      <c r="B422" t="s">
        <v>2094</v>
      </c>
      <c r="C422" t="s">
        <v>2193</v>
      </c>
      <c r="D422" t="s">
        <v>2194</v>
      </c>
      <c r="E422" t="s">
        <v>2195</v>
      </c>
      <c r="F422">
        <v>8240927</v>
      </c>
      <c r="G422" t="b">
        <v>0</v>
      </c>
      <c r="H422">
        <v>326325</v>
      </c>
      <c r="I422">
        <v>9130</v>
      </c>
      <c r="J422" s="1">
        <v>0.14791666666666667</v>
      </c>
      <c r="K422" s="2" t="s">
        <v>2196</v>
      </c>
      <c r="L422" t="s">
        <v>2197</v>
      </c>
    </row>
    <row r="423" spans="1:12" x14ac:dyDescent="0.35">
      <c r="A423" t="s">
        <v>2198</v>
      </c>
      <c r="B423" t="s">
        <v>2094</v>
      </c>
      <c r="C423" t="s">
        <v>2199</v>
      </c>
      <c r="D423" t="s">
        <v>2200</v>
      </c>
      <c r="E423" t="s">
        <v>2201</v>
      </c>
      <c r="F423">
        <v>594600</v>
      </c>
      <c r="G423" t="b">
        <v>0</v>
      </c>
      <c r="H423">
        <v>40360</v>
      </c>
      <c r="I423">
        <v>2259</v>
      </c>
      <c r="J423" s="1">
        <v>0.15</v>
      </c>
      <c r="K423" s="2" t="s">
        <v>2202</v>
      </c>
      <c r="L423" t="s">
        <v>2203</v>
      </c>
    </row>
    <row r="424" spans="1:12" x14ac:dyDescent="0.35">
      <c r="A424" t="s">
        <v>2204</v>
      </c>
      <c r="B424" t="s">
        <v>2087</v>
      </c>
      <c r="C424" t="s">
        <v>2205</v>
      </c>
      <c r="D424" t="s">
        <v>2206</v>
      </c>
      <c r="E424" t="s">
        <v>2207</v>
      </c>
      <c r="F424">
        <v>1317730</v>
      </c>
      <c r="G424" t="b">
        <v>0</v>
      </c>
      <c r="H424">
        <v>76467</v>
      </c>
      <c r="I424">
        <v>3922</v>
      </c>
      <c r="J424" s="3">
        <v>1.3687500000000001</v>
      </c>
      <c r="K424" s="2" t="s">
        <v>2208</v>
      </c>
      <c r="L424" t="s">
        <v>2209</v>
      </c>
    </row>
    <row r="425" spans="1:12" x14ac:dyDescent="0.35">
      <c r="A425" t="s">
        <v>2210</v>
      </c>
      <c r="B425" t="s">
        <v>2087</v>
      </c>
      <c r="C425" t="s">
        <v>2211</v>
      </c>
      <c r="D425" t="s">
        <v>2212</v>
      </c>
      <c r="E425" t="s">
        <v>2213</v>
      </c>
      <c r="F425">
        <v>973545</v>
      </c>
      <c r="G425" t="b">
        <v>0</v>
      </c>
      <c r="H425">
        <v>71270</v>
      </c>
      <c r="I425">
        <v>1268</v>
      </c>
      <c r="J425">
        <v>16</v>
      </c>
    </row>
    <row r="426" spans="1:12" x14ac:dyDescent="0.35">
      <c r="A426" t="s">
        <v>2214</v>
      </c>
      <c r="B426" t="s">
        <v>2087</v>
      </c>
      <c r="C426" t="s">
        <v>2215</v>
      </c>
      <c r="D426" t="s">
        <v>2216</v>
      </c>
      <c r="E426" t="s">
        <v>2217</v>
      </c>
      <c r="F426">
        <v>642351</v>
      </c>
      <c r="G426" t="b">
        <v>0</v>
      </c>
      <c r="H426">
        <v>38121</v>
      </c>
      <c r="I426">
        <v>2186</v>
      </c>
      <c r="J426" s="1">
        <v>0.13194444444444445</v>
      </c>
      <c r="K426" s="2" t="s">
        <v>2218</v>
      </c>
      <c r="L426" t="s">
        <v>2105</v>
      </c>
    </row>
    <row r="427" spans="1:12" x14ac:dyDescent="0.35">
      <c r="A427" t="s">
        <v>2219</v>
      </c>
      <c r="B427" t="s">
        <v>2087</v>
      </c>
      <c r="C427" t="s">
        <v>2220</v>
      </c>
      <c r="D427" t="s">
        <v>2220</v>
      </c>
      <c r="E427" t="s">
        <v>2221</v>
      </c>
      <c r="F427">
        <v>503782</v>
      </c>
      <c r="G427" t="b">
        <v>0</v>
      </c>
      <c r="H427">
        <v>48847</v>
      </c>
      <c r="I427">
        <v>1253</v>
      </c>
      <c r="J427">
        <v>16</v>
      </c>
    </row>
    <row r="428" spans="1:12" x14ac:dyDescent="0.35">
      <c r="A428" t="s">
        <v>2222</v>
      </c>
      <c r="B428" t="s">
        <v>2094</v>
      </c>
      <c r="C428" t="s">
        <v>2223</v>
      </c>
      <c r="D428" t="s">
        <v>2224</v>
      </c>
      <c r="E428" t="s">
        <v>2225</v>
      </c>
      <c r="F428">
        <v>1390020</v>
      </c>
      <c r="G428" t="b">
        <v>0</v>
      </c>
      <c r="H428">
        <v>80433</v>
      </c>
      <c r="I428">
        <v>5168</v>
      </c>
      <c r="J428" s="1">
        <v>9.2361111111111116E-2</v>
      </c>
      <c r="K428" s="2" t="s">
        <v>2226</v>
      </c>
      <c r="L428" t="s">
        <v>2227</v>
      </c>
    </row>
    <row r="429" spans="1:12" x14ac:dyDescent="0.35">
      <c r="A429" t="s">
        <v>2228</v>
      </c>
      <c r="B429" t="s">
        <v>2087</v>
      </c>
      <c r="C429" t="s">
        <v>2229</v>
      </c>
      <c r="D429" t="s">
        <v>2230</v>
      </c>
      <c r="E429" t="s">
        <v>2231</v>
      </c>
      <c r="F429">
        <v>1467218</v>
      </c>
      <c r="G429" t="b">
        <v>0</v>
      </c>
      <c r="H429">
        <v>95525</v>
      </c>
      <c r="I429">
        <v>3043</v>
      </c>
      <c r="J429" s="1">
        <v>0.12986111111111112</v>
      </c>
      <c r="K429" s="2" t="s">
        <v>2232</v>
      </c>
      <c r="L429" t="s">
        <v>2105</v>
      </c>
    </row>
    <row r="430" spans="1:12" x14ac:dyDescent="0.35">
      <c r="A430" t="s">
        <v>2233</v>
      </c>
      <c r="B430" t="s">
        <v>2087</v>
      </c>
      <c r="C430" t="s">
        <v>2234</v>
      </c>
      <c r="D430" t="s">
        <v>2235</v>
      </c>
      <c r="E430" t="s">
        <v>2236</v>
      </c>
      <c r="F430">
        <v>1324434</v>
      </c>
      <c r="G430" t="b">
        <v>0</v>
      </c>
      <c r="H430">
        <v>72773</v>
      </c>
      <c r="I430">
        <v>4113</v>
      </c>
      <c r="J430" s="1">
        <v>0.10694444444444444</v>
      </c>
      <c r="K430" s="2" t="s">
        <v>2237</v>
      </c>
      <c r="L430" t="s">
        <v>2238</v>
      </c>
    </row>
    <row r="431" spans="1:12" x14ac:dyDescent="0.35">
      <c r="A431" t="s">
        <v>2239</v>
      </c>
      <c r="B431" t="s">
        <v>2094</v>
      </c>
      <c r="C431" t="s">
        <v>2240</v>
      </c>
      <c r="D431" t="s">
        <v>2241</v>
      </c>
      <c r="E431" t="s">
        <v>2242</v>
      </c>
      <c r="F431">
        <v>7504137</v>
      </c>
      <c r="G431" t="b">
        <v>0</v>
      </c>
      <c r="H431">
        <v>133619</v>
      </c>
      <c r="I431">
        <v>6310</v>
      </c>
      <c r="J431" s="1">
        <v>0.5625</v>
      </c>
      <c r="K431" s="2" t="s">
        <v>2243</v>
      </c>
      <c r="L431" t="s">
        <v>2244</v>
      </c>
    </row>
    <row r="432" spans="1:12" x14ac:dyDescent="0.35">
      <c r="A432" t="s">
        <v>2245</v>
      </c>
      <c r="B432" t="s">
        <v>2094</v>
      </c>
      <c r="C432" t="s">
        <v>2246</v>
      </c>
      <c r="D432" t="s">
        <v>2247</v>
      </c>
      <c r="E432" t="s">
        <v>2248</v>
      </c>
      <c r="F432">
        <v>2930890</v>
      </c>
      <c r="G432" t="b">
        <v>0</v>
      </c>
      <c r="H432">
        <v>92060</v>
      </c>
      <c r="I432">
        <v>5103</v>
      </c>
      <c r="J432" s="1">
        <v>0.16111111111111112</v>
      </c>
      <c r="K432" s="2" t="s">
        <v>2249</v>
      </c>
      <c r="L432" t="s">
        <v>2250</v>
      </c>
    </row>
    <row r="433" spans="1:12" x14ac:dyDescent="0.35">
      <c r="A433" t="s">
        <v>2251</v>
      </c>
      <c r="B433" t="s">
        <v>2094</v>
      </c>
      <c r="C433" t="s">
        <v>2252</v>
      </c>
      <c r="D433" t="s">
        <v>2253</v>
      </c>
      <c r="E433" t="s">
        <v>2254</v>
      </c>
      <c r="F433">
        <v>7520011</v>
      </c>
      <c r="G433" t="b">
        <v>0</v>
      </c>
      <c r="H433">
        <v>159641</v>
      </c>
      <c r="I433">
        <v>6732</v>
      </c>
      <c r="J433" s="1">
        <v>0.13055555555555556</v>
      </c>
      <c r="K433" s="2" t="s">
        <v>2255</v>
      </c>
      <c r="L433" t="s">
        <v>2256</v>
      </c>
    </row>
    <row r="434" spans="1:12" x14ac:dyDescent="0.35">
      <c r="A434" t="s">
        <v>2257</v>
      </c>
      <c r="B434" t="s">
        <v>2094</v>
      </c>
      <c r="C434" t="s">
        <v>2258</v>
      </c>
      <c r="D434" t="s">
        <v>2259</v>
      </c>
      <c r="E434" t="s">
        <v>2260</v>
      </c>
      <c r="F434">
        <v>194733756</v>
      </c>
      <c r="G434" t="b">
        <v>0</v>
      </c>
      <c r="H434">
        <v>2739102</v>
      </c>
      <c r="I434">
        <v>96400</v>
      </c>
      <c r="J434" s="1">
        <v>0.14791666666666667</v>
      </c>
      <c r="K434" s="2" t="s">
        <v>2261</v>
      </c>
      <c r="L434" t="s">
        <v>2262</v>
      </c>
    </row>
    <row r="435" spans="1:12" x14ac:dyDescent="0.35">
      <c r="A435" t="s">
        <v>2263</v>
      </c>
      <c r="B435" t="s">
        <v>2094</v>
      </c>
      <c r="C435" t="s">
        <v>2264</v>
      </c>
      <c r="D435" t="s">
        <v>2265</v>
      </c>
      <c r="E435" t="s">
        <v>2266</v>
      </c>
      <c r="F435">
        <v>6969239</v>
      </c>
      <c r="G435" t="b">
        <v>0</v>
      </c>
      <c r="H435">
        <v>233862</v>
      </c>
      <c r="I435">
        <v>10655</v>
      </c>
      <c r="J435" s="1">
        <v>0.13472222222222222</v>
      </c>
      <c r="K435" s="2" t="s">
        <v>2267</v>
      </c>
      <c r="L435" t="s">
        <v>2268</v>
      </c>
    </row>
    <row r="436" spans="1:12" x14ac:dyDescent="0.35">
      <c r="A436" t="s">
        <v>2269</v>
      </c>
      <c r="B436" t="s">
        <v>2087</v>
      </c>
      <c r="C436" t="s">
        <v>2270</v>
      </c>
      <c r="D436" t="s">
        <v>2271</v>
      </c>
      <c r="E436" t="s">
        <v>2272</v>
      </c>
      <c r="F436">
        <v>1523988</v>
      </c>
      <c r="G436" t="b">
        <v>0</v>
      </c>
      <c r="H436">
        <v>133762</v>
      </c>
      <c r="I436">
        <v>8411</v>
      </c>
      <c r="J436" s="1">
        <v>8.3333333333333329E-2</v>
      </c>
      <c r="K436" s="2" t="s">
        <v>2273</v>
      </c>
      <c r="L436" t="s">
        <v>2274</v>
      </c>
    </row>
    <row r="437" spans="1:12" x14ac:dyDescent="0.35">
      <c r="A437" t="s">
        <v>2275</v>
      </c>
      <c r="B437" t="s">
        <v>2094</v>
      </c>
      <c r="C437" t="s">
        <v>2276</v>
      </c>
      <c r="D437" t="s">
        <v>2277</v>
      </c>
      <c r="E437" t="s">
        <v>2278</v>
      </c>
      <c r="F437">
        <v>7357739</v>
      </c>
      <c r="G437" t="b">
        <v>0</v>
      </c>
      <c r="H437">
        <v>244953</v>
      </c>
      <c r="I437">
        <v>8114</v>
      </c>
      <c r="J437" s="1">
        <v>0.10902777777777778</v>
      </c>
      <c r="K437" s="2" t="s">
        <v>2279</v>
      </c>
      <c r="L437" t="s">
        <v>2280</v>
      </c>
    </row>
    <row r="438" spans="1:12" x14ac:dyDescent="0.35">
      <c r="A438" t="s">
        <v>2281</v>
      </c>
      <c r="B438" t="s">
        <v>2094</v>
      </c>
      <c r="C438" t="s">
        <v>2282</v>
      </c>
      <c r="D438" t="s">
        <v>2283</v>
      </c>
      <c r="E438" t="s">
        <v>2284</v>
      </c>
      <c r="F438">
        <v>14943784</v>
      </c>
      <c r="G438" t="b">
        <v>0</v>
      </c>
      <c r="H438">
        <v>373146</v>
      </c>
      <c r="I438">
        <v>7979</v>
      </c>
      <c r="J438" s="1">
        <v>9.930555555555555E-2</v>
      </c>
      <c r="K438" s="2" t="s">
        <v>2285</v>
      </c>
      <c r="L438" t="s">
        <v>2286</v>
      </c>
    </row>
    <row r="439" spans="1:12" x14ac:dyDescent="0.35">
      <c r="A439" t="s">
        <v>2287</v>
      </c>
      <c r="B439" t="s">
        <v>2087</v>
      </c>
      <c r="C439" t="s">
        <v>2288</v>
      </c>
      <c r="D439" t="s">
        <v>2289</v>
      </c>
      <c r="E439" t="s">
        <v>2290</v>
      </c>
      <c r="F439">
        <v>1150886</v>
      </c>
      <c r="G439" t="b">
        <v>0</v>
      </c>
      <c r="H439">
        <v>101278</v>
      </c>
      <c r="I439">
        <v>6480</v>
      </c>
      <c r="J439" s="1">
        <v>0.14305555555555557</v>
      </c>
      <c r="K439" s="2" t="s">
        <v>2291</v>
      </c>
      <c r="L439" t="s">
        <v>2292</v>
      </c>
    </row>
    <row r="440" spans="1:12" x14ac:dyDescent="0.35">
      <c r="A440" t="s">
        <v>2293</v>
      </c>
      <c r="B440" t="s">
        <v>2087</v>
      </c>
      <c r="C440" t="s">
        <v>2294</v>
      </c>
      <c r="D440" t="s">
        <v>2295</v>
      </c>
      <c r="E440" t="s">
        <v>2296</v>
      </c>
      <c r="F440">
        <v>5515912</v>
      </c>
      <c r="G440" t="b">
        <v>0</v>
      </c>
      <c r="H440">
        <v>229409</v>
      </c>
      <c r="I440">
        <v>9329</v>
      </c>
      <c r="J440" s="1">
        <v>0.11666666666666665</v>
      </c>
      <c r="K440" s="2" t="s">
        <v>2297</v>
      </c>
      <c r="L440" t="s">
        <v>2298</v>
      </c>
    </row>
    <row r="441" spans="1:12" x14ac:dyDescent="0.35">
      <c r="A441" t="s">
        <v>2299</v>
      </c>
      <c r="B441" t="s">
        <v>2087</v>
      </c>
      <c r="C441" t="s">
        <v>2300</v>
      </c>
      <c r="D441" t="s">
        <v>2301</v>
      </c>
      <c r="E441" t="s">
        <v>2302</v>
      </c>
      <c r="F441">
        <v>5505553</v>
      </c>
      <c r="G441" t="b">
        <v>0</v>
      </c>
      <c r="H441">
        <v>132801</v>
      </c>
      <c r="I441">
        <v>5534</v>
      </c>
      <c r="J441" s="1">
        <v>0.18333333333333335</v>
      </c>
      <c r="K441" s="2" t="s">
        <v>2303</v>
      </c>
      <c r="L441" t="s">
        <v>2304</v>
      </c>
    </row>
    <row r="442" spans="1:12" x14ac:dyDescent="0.35">
      <c r="A442" t="s">
        <v>2305</v>
      </c>
      <c r="B442" t="s">
        <v>2087</v>
      </c>
      <c r="C442" t="s">
        <v>2306</v>
      </c>
      <c r="D442" t="s">
        <v>2307</v>
      </c>
      <c r="E442" t="s">
        <v>2308</v>
      </c>
      <c r="F442">
        <v>12447017</v>
      </c>
      <c r="G442" t="b">
        <v>0</v>
      </c>
      <c r="H442">
        <v>410661</v>
      </c>
      <c r="I442">
        <v>9249</v>
      </c>
      <c r="J442" s="1">
        <v>0.11597222222222221</v>
      </c>
      <c r="K442" s="2" t="s">
        <v>2309</v>
      </c>
      <c r="L442" t="s">
        <v>2105</v>
      </c>
    </row>
    <row r="443" spans="1:12" x14ac:dyDescent="0.35">
      <c r="A443" t="s">
        <v>2310</v>
      </c>
      <c r="B443" t="s">
        <v>2087</v>
      </c>
      <c r="C443" t="s">
        <v>2311</v>
      </c>
      <c r="D443" t="s">
        <v>2312</v>
      </c>
      <c r="E443" t="s">
        <v>2313</v>
      </c>
      <c r="F443">
        <v>3291422</v>
      </c>
      <c r="G443" t="b">
        <v>0</v>
      </c>
      <c r="H443">
        <v>110297</v>
      </c>
      <c r="I443">
        <v>4688</v>
      </c>
      <c r="J443" s="1">
        <v>0.12916666666666668</v>
      </c>
      <c r="K443" s="2" t="s">
        <v>2314</v>
      </c>
      <c r="L443" t="s">
        <v>2315</v>
      </c>
    </row>
    <row r="444" spans="1:12" x14ac:dyDescent="0.35">
      <c r="A444" t="s">
        <v>2316</v>
      </c>
      <c r="B444" t="s">
        <v>2087</v>
      </c>
      <c r="C444" t="s">
        <v>2317</v>
      </c>
      <c r="D444" t="s">
        <v>2318</v>
      </c>
      <c r="E444" t="s">
        <v>2319</v>
      </c>
      <c r="F444">
        <v>8915495</v>
      </c>
      <c r="G444" t="b">
        <v>0</v>
      </c>
      <c r="H444">
        <v>243453</v>
      </c>
      <c r="I444">
        <v>6897</v>
      </c>
      <c r="J444" s="1">
        <v>0.12569444444444444</v>
      </c>
      <c r="K444" s="2" t="s">
        <v>2320</v>
      </c>
      <c r="L444" t="s">
        <v>2315</v>
      </c>
    </row>
    <row r="445" spans="1:12" x14ac:dyDescent="0.35">
      <c r="A445" t="s">
        <v>2321</v>
      </c>
      <c r="B445" t="s">
        <v>2087</v>
      </c>
      <c r="C445" t="s">
        <v>2322</v>
      </c>
      <c r="D445" t="s">
        <v>2323</v>
      </c>
      <c r="E445" t="s">
        <v>2324</v>
      </c>
      <c r="F445">
        <v>5571360</v>
      </c>
      <c r="G445" t="b">
        <v>0</v>
      </c>
      <c r="H445">
        <v>123215</v>
      </c>
      <c r="I445">
        <v>4317</v>
      </c>
      <c r="J445" s="1">
        <v>0.11319444444444444</v>
      </c>
      <c r="K445" s="2" t="s">
        <v>2325</v>
      </c>
      <c r="L445" t="s">
        <v>2315</v>
      </c>
    </row>
    <row r="446" spans="1:12" x14ac:dyDescent="0.35">
      <c r="A446" t="s">
        <v>2326</v>
      </c>
      <c r="B446" t="s">
        <v>2087</v>
      </c>
      <c r="C446" t="s">
        <v>2327</v>
      </c>
      <c r="D446" t="s">
        <v>2328</v>
      </c>
      <c r="E446" t="s">
        <v>2329</v>
      </c>
      <c r="F446">
        <v>1870051</v>
      </c>
      <c r="G446" t="b">
        <v>0</v>
      </c>
      <c r="H446">
        <v>75477</v>
      </c>
      <c r="I446">
        <v>2824</v>
      </c>
      <c r="J446" s="1">
        <v>0.12222222222222223</v>
      </c>
      <c r="K446" s="2" t="s">
        <v>2330</v>
      </c>
      <c r="L446" t="s">
        <v>2315</v>
      </c>
    </row>
    <row r="447" spans="1:12" x14ac:dyDescent="0.35">
      <c r="A447" t="s">
        <v>2331</v>
      </c>
      <c r="B447" t="s">
        <v>2087</v>
      </c>
      <c r="C447" t="s">
        <v>2332</v>
      </c>
      <c r="D447" t="s">
        <v>2333</v>
      </c>
      <c r="E447" t="s">
        <v>2334</v>
      </c>
      <c r="F447">
        <v>1266191</v>
      </c>
      <c r="G447" t="b">
        <v>0</v>
      </c>
      <c r="H447">
        <v>76962</v>
      </c>
      <c r="I447">
        <v>6968</v>
      </c>
      <c r="J447" s="1">
        <v>0.13541666666666666</v>
      </c>
      <c r="K447" s="2" t="s">
        <v>2335</v>
      </c>
      <c r="L447" t="s">
        <v>2315</v>
      </c>
    </row>
    <row r="448" spans="1:12" x14ac:dyDescent="0.35">
      <c r="A448" t="s">
        <v>2336</v>
      </c>
      <c r="B448" t="s">
        <v>2094</v>
      </c>
      <c r="C448" t="s">
        <v>2337</v>
      </c>
      <c r="D448" t="s">
        <v>2338</v>
      </c>
      <c r="E448" t="s">
        <v>2339</v>
      </c>
      <c r="F448">
        <v>5834220</v>
      </c>
      <c r="G448" t="b">
        <v>0</v>
      </c>
      <c r="H448">
        <v>173684</v>
      </c>
      <c r="I448">
        <v>9611</v>
      </c>
      <c r="J448" s="1">
        <v>0.12916666666666668</v>
      </c>
      <c r="K448" s="2" t="s">
        <v>2340</v>
      </c>
      <c r="L448" t="s">
        <v>2341</v>
      </c>
    </row>
    <row r="449" spans="1:12" x14ac:dyDescent="0.35">
      <c r="A449" t="s">
        <v>2342</v>
      </c>
      <c r="B449" t="s">
        <v>2087</v>
      </c>
      <c r="C449" t="s">
        <v>2343</v>
      </c>
      <c r="D449" t="s">
        <v>2344</v>
      </c>
      <c r="E449" t="s">
        <v>2345</v>
      </c>
      <c r="F449">
        <v>7369143</v>
      </c>
      <c r="G449" t="b">
        <v>0</v>
      </c>
      <c r="H449">
        <v>292808</v>
      </c>
      <c r="I449">
        <v>17311</v>
      </c>
      <c r="J449" s="1">
        <v>0.15972222222222224</v>
      </c>
      <c r="K449" s="2" t="s">
        <v>2346</v>
      </c>
      <c r="L449" t="s">
        <v>2347</v>
      </c>
    </row>
    <row r="450" spans="1:12" x14ac:dyDescent="0.35">
      <c r="A450" t="s">
        <v>2348</v>
      </c>
      <c r="B450" t="s">
        <v>2094</v>
      </c>
      <c r="C450" t="s">
        <v>2349</v>
      </c>
      <c r="D450" t="s">
        <v>2350</v>
      </c>
      <c r="E450" t="s">
        <v>2351</v>
      </c>
      <c r="F450">
        <v>7681699</v>
      </c>
      <c r="G450" t="b">
        <v>0</v>
      </c>
      <c r="H450">
        <v>227406</v>
      </c>
      <c r="I450">
        <v>9635</v>
      </c>
      <c r="J450" s="1">
        <v>0.18194444444444444</v>
      </c>
      <c r="K450" s="2" t="s">
        <v>2352</v>
      </c>
      <c r="L450" t="s">
        <v>2353</v>
      </c>
    </row>
    <row r="451" spans="1:12" x14ac:dyDescent="0.35">
      <c r="A451" t="s">
        <v>2354</v>
      </c>
      <c r="B451" t="s">
        <v>2087</v>
      </c>
      <c r="C451" t="s">
        <v>2355</v>
      </c>
      <c r="D451" t="s">
        <v>2356</v>
      </c>
      <c r="E451" t="s">
        <v>2357</v>
      </c>
      <c r="F451">
        <v>7840882</v>
      </c>
      <c r="G451" t="b">
        <v>0</v>
      </c>
      <c r="H451">
        <v>179021</v>
      </c>
      <c r="I451">
        <v>6110</v>
      </c>
      <c r="J451" s="1">
        <v>0.1013888888888889</v>
      </c>
      <c r="K451" s="2" t="s">
        <v>2358</v>
      </c>
      <c r="L451" t="s">
        <v>2315</v>
      </c>
    </row>
    <row r="452" spans="1:12" x14ac:dyDescent="0.35">
      <c r="A452" t="s">
        <v>2359</v>
      </c>
      <c r="B452" t="s">
        <v>2360</v>
      </c>
      <c r="C452" t="s">
        <v>2361</v>
      </c>
      <c r="D452" t="s">
        <v>2362</v>
      </c>
      <c r="E452" t="s">
        <v>2363</v>
      </c>
      <c r="F452">
        <v>64</v>
      </c>
      <c r="G452" t="b">
        <v>0</v>
      </c>
      <c r="H452">
        <v>2</v>
      </c>
      <c r="I452">
        <v>0</v>
      </c>
      <c r="J452" s="1">
        <v>6.5972222222222224E-2</v>
      </c>
      <c r="K452" s="2" t="s">
        <v>2364</v>
      </c>
    </row>
    <row r="453" spans="1:12" x14ac:dyDescent="0.35">
      <c r="A453" t="s">
        <v>2365</v>
      </c>
      <c r="B453" t="s">
        <v>2360</v>
      </c>
      <c r="C453" t="s">
        <v>2366</v>
      </c>
      <c r="D453" t="s">
        <v>2367</v>
      </c>
      <c r="E453" t="s">
        <v>2368</v>
      </c>
      <c r="F453">
        <v>33584</v>
      </c>
      <c r="G453" t="b">
        <v>0</v>
      </c>
      <c r="H453">
        <v>220</v>
      </c>
      <c r="I453">
        <v>0</v>
      </c>
      <c r="J453" s="1">
        <v>0.125</v>
      </c>
      <c r="K453" s="2" t="s">
        <v>2369</v>
      </c>
    </row>
    <row r="454" spans="1:12" x14ac:dyDescent="0.35">
      <c r="A454" t="s">
        <v>2370</v>
      </c>
      <c r="B454" t="s">
        <v>2360</v>
      </c>
      <c r="C454" t="s">
        <v>2371</v>
      </c>
      <c r="D454" t="s">
        <v>2372</v>
      </c>
      <c r="E454" t="s">
        <v>2373</v>
      </c>
      <c r="F454">
        <v>260653</v>
      </c>
      <c r="G454" t="b">
        <v>0</v>
      </c>
      <c r="H454">
        <v>0</v>
      </c>
      <c r="I454">
        <v>0</v>
      </c>
      <c r="J454">
        <v>11</v>
      </c>
      <c r="K454" s="2" t="s">
        <v>2374</v>
      </c>
      <c r="L454" t="s">
        <v>2375</v>
      </c>
    </row>
    <row r="455" spans="1:12" x14ac:dyDescent="0.35">
      <c r="A455" t="s">
        <v>2376</v>
      </c>
      <c r="B455" t="s">
        <v>2360</v>
      </c>
      <c r="C455" t="s">
        <v>2377</v>
      </c>
      <c r="D455" t="s">
        <v>2378</v>
      </c>
      <c r="E455" t="s">
        <v>2379</v>
      </c>
      <c r="F455">
        <v>118844</v>
      </c>
      <c r="G455" t="b">
        <v>0</v>
      </c>
      <c r="H455">
        <v>593</v>
      </c>
      <c r="I455">
        <v>0</v>
      </c>
      <c r="J455" s="1">
        <v>7.013888888888889E-2</v>
      </c>
      <c r="K455" s="2" t="s">
        <v>2380</v>
      </c>
    </row>
    <row r="456" spans="1:12" x14ac:dyDescent="0.35">
      <c r="A456" t="s">
        <v>2381</v>
      </c>
      <c r="B456" t="s">
        <v>2360</v>
      </c>
      <c r="C456" t="s">
        <v>2382</v>
      </c>
      <c r="D456" t="s">
        <v>2383</v>
      </c>
      <c r="E456" t="s">
        <v>2384</v>
      </c>
      <c r="F456">
        <v>26098</v>
      </c>
      <c r="G456" t="b">
        <v>0</v>
      </c>
      <c r="H456">
        <v>0</v>
      </c>
      <c r="I456">
        <v>0</v>
      </c>
      <c r="J456">
        <v>30</v>
      </c>
      <c r="K456" s="2" t="s">
        <v>2385</v>
      </c>
      <c r="L456" t="s">
        <v>2375</v>
      </c>
    </row>
    <row r="457" spans="1:12" x14ac:dyDescent="0.35">
      <c r="A457" t="s">
        <v>2386</v>
      </c>
      <c r="B457" t="s">
        <v>2360</v>
      </c>
      <c r="C457" t="s">
        <v>2387</v>
      </c>
      <c r="D457" t="s">
        <v>2388</v>
      </c>
      <c r="E457" t="s">
        <v>2389</v>
      </c>
      <c r="F457">
        <v>34613</v>
      </c>
      <c r="G457" t="b">
        <v>0</v>
      </c>
      <c r="H457">
        <v>222</v>
      </c>
      <c r="I457">
        <v>0</v>
      </c>
      <c r="J457" s="1">
        <v>0.45208333333333334</v>
      </c>
      <c r="K457" s="2" t="s">
        <v>2390</v>
      </c>
    </row>
    <row r="458" spans="1:12" x14ac:dyDescent="0.35">
      <c r="A458" t="s">
        <v>2391</v>
      </c>
      <c r="B458" t="s">
        <v>2360</v>
      </c>
      <c r="C458" t="s">
        <v>2392</v>
      </c>
      <c r="D458" t="s">
        <v>2393</v>
      </c>
      <c r="E458" t="s">
        <v>2394</v>
      </c>
      <c r="F458">
        <v>273500</v>
      </c>
      <c r="G458" t="b">
        <v>0</v>
      </c>
      <c r="H458">
        <v>1061</v>
      </c>
      <c r="I458">
        <v>0</v>
      </c>
      <c r="J458" s="4">
        <v>7.4456018518518519E-2</v>
      </c>
      <c r="K458" s="2" t="s">
        <v>2395</v>
      </c>
    </row>
    <row r="459" spans="1:12" x14ac:dyDescent="0.35">
      <c r="A459" t="s">
        <v>2396</v>
      </c>
      <c r="B459" t="s">
        <v>2360</v>
      </c>
      <c r="C459" t="s">
        <v>2397</v>
      </c>
      <c r="D459" t="s">
        <v>2398</v>
      </c>
      <c r="E459" t="s">
        <v>2399</v>
      </c>
      <c r="F459">
        <v>293714</v>
      </c>
      <c r="G459" t="b">
        <v>0</v>
      </c>
      <c r="H459">
        <v>850</v>
      </c>
      <c r="I459">
        <v>0</v>
      </c>
      <c r="J459" s="4">
        <v>7.5636574074074078E-2</v>
      </c>
      <c r="K459" s="2" t="s">
        <v>2400</v>
      </c>
    </row>
    <row r="460" spans="1:12" x14ac:dyDescent="0.35">
      <c r="A460" t="s">
        <v>2401</v>
      </c>
      <c r="B460" t="s">
        <v>2360</v>
      </c>
      <c r="C460" t="s">
        <v>2402</v>
      </c>
      <c r="D460" t="s">
        <v>2403</v>
      </c>
      <c r="E460" t="s">
        <v>2404</v>
      </c>
      <c r="F460">
        <v>406109</v>
      </c>
      <c r="G460" t="b">
        <v>0</v>
      </c>
      <c r="H460">
        <v>0</v>
      </c>
      <c r="I460">
        <v>0</v>
      </c>
      <c r="J460">
        <v>12</v>
      </c>
      <c r="K460" s="2" t="s">
        <v>2374</v>
      </c>
      <c r="L460" t="s">
        <v>2375</v>
      </c>
    </row>
    <row r="461" spans="1:12" x14ac:dyDescent="0.35">
      <c r="A461" t="s">
        <v>2405</v>
      </c>
      <c r="B461" t="s">
        <v>2360</v>
      </c>
      <c r="C461" t="s">
        <v>2406</v>
      </c>
      <c r="D461" t="s">
        <v>2407</v>
      </c>
      <c r="E461" t="s">
        <v>2408</v>
      </c>
      <c r="F461">
        <v>306139</v>
      </c>
      <c r="G461" t="b">
        <v>0</v>
      </c>
      <c r="H461">
        <v>1047</v>
      </c>
      <c r="I461">
        <v>0</v>
      </c>
      <c r="J461" s="4">
        <v>4.3854166666666666E-2</v>
      </c>
      <c r="K461" s="2" t="s">
        <v>2409</v>
      </c>
    </row>
    <row r="462" spans="1:12" x14ac:dyDescent="0.35">
      <c r="A462" t="s">
        <v>2410</v>
      </c>
      <c r="B462" t="s">
        <v>2360</v>
      </c>
      <c r="C462" t="s">
        <v>2411</v>
      </c>
      <c r="D462" t="s">
        <v>2412</v>
      </c>
      <c r="E462" t="s">
        <v>2413</v>
      </c>
      <c r="F462">
        <v>561276</v>
      </c>
      <c r="G462" t="b">
        <v>0</v>
      </c>
      <c r="H462">
        <v>0</v>
      </c>
      <c r="I462">
        <v>0</v>
      </c>
      <c r="J462">
        <v>11</v>
      </c>
      <c r="K462" s="2" t="s">
        <v>2414</v>
      </c>
      <c r="L462" t="s">
        <v>2375</v>
      </c>
    </row>
    <row r="463" spans="1:12" x14ac:dyDescent="0.35">
      <c r="A463" t="s">
        <v>2415</v>
      </c>
      <c r="B463" t="s">
        <v>2360</v>
      </c>
      <c r="C463" t="s">
        <v>2416</v>
      </c>
      <c r="D463" t="s">
        <v>2417</v>
      </c>
      <c r="E463" t="s">
        <v>2418</v>
      </c>
      <c r="F463">
        <v>191352</v>
      </c>
      <c r="G463" t="b">
        <v>0</v>
      </c>
      <c r="H463">
        <v>773</v>
      </c>
      <c r="I463">
        <v>0</v>
      </c>
      <c r="J463" s="3">
        <v>2.0423611111111111</v>
      </c>
      <c r="K463" s="2" t="s">
        <v>2419</v>
      </c>
    </row>
    <row r="464" spans="1:12" x14ac:dyDescent="0.35">
      <c r="A464" t="s">
        <v>2420</v>
      </c>
      <c r="B464" t="s">
        <v>2360</v>
      </c>
      <c r="C464" t="s">
        <v>2421</v>
      </c>
      <c r="D464" t="s">
        <v>2421</v>
      </c>
      <c r="E464" t="s">
        <v>2422</v>
      </c>
      <c r="F464">
        <v>406240</v>
      </c>
      <c r="G464" t="b">
        <v>0</v>
      </c>
      <c r="H464">
        <v>0</v>
      </c>
      <c r="I464">
        <v>0</v>
      </c>
      <c r="J464">
        <v>16</v>
      </c>
      <c r="K464" s="2" t="s">
        <v>2423</v>
      </c>
      <c r="L464" t="s">
        <v>2375</v>
      </c>
    </row>
    <row r="465" spans="1:12" x14ac:dyDescent="0.35">
      <c r="A465" t="s">
        <v>2424</v>
      </c>
      <c r="B465" t="s">
        <v>2360</v>
      </c>
      <c r="C465" t="s">
        <v>2425</v>
      </c>
      <c r="D465" t="s">
        <v>2426</v>
      </c>
      <c r="E465" t="s">
        <v>2427</v>
      </c>
      <c r="F465">
        <v>310659</v>
      </c>
      <c r="G465" t="b">
        <v>0</v>
      </c>
      <c r="H465">
        <v>1164</v>
      </c>
      <c r="I465">
        <v>0</v>
      </c>
      <c r="J465" s="4">
        <v>6.9120370370370374E-2</v>
      </c>
      <c r="K465" s="2" t="s">
        <v>2428</v>
      </c>
    </row>
    <row r="466" spans="1:12" x14ac:dyDescent="0.35">
      <c r="A466" t="s">
        <v>2429</v>
      </c>
      <c r="B466" t="s">
        <v>2360</v>
      </c>
      <c r="C466" t="s">
        <v>2430</v>
      </c>
      <c r="D466" t="s">
        <v>2431</v>
      </c>
      <c r="E466" t="s">
        <v>2432</v>
      </c>
      <c r="F466">
        <v>310355</v>
      </c>
      <c r="G466" t="b">
        <v>0</v>
      </c>
      <c r="H466">
        <v>0</v>
      </c>
      <c r="I466">
        <v>0</v>
      </c>
      <c r="J466">
        <v>22</v>
      </c>
      <c r="K466" s="2" t="s">
        <v>2423</v>
      </c>
      <c r="L466" t="s">
        <v>2375</v>
      </c>
    </row>
    <row r="467" spans="1:12" x14ac:dyDescent="0.35">
      <c r="A467" t="s">
        <v>2433</v>
      </c>
      <c r="B467" t="s">
        <v>2360</v>
      </c>
      <c r="C467" t="s">
        <v>2434</v>
      </c>
      <c r="D467" t="s">
        <v>2435</v>
      </c>
      <c r="E467" t="s">
        <v>2436</v>
      </c>
      <c r="F467">
        <v>526852</v>
      </c>
      <c r="G467" t="b">
        <v>0</v>
      </c>
      <c r="H467">
        <v>2010</v>
      </c>
      <c r="I467">
        <v>0</v>
      </c>
      <c r="J467" s="1">
        <v>0.42986111111111108</v>
      </c>
      <c r="K467" s="2" t="s">
        <v>2437</v>
      </c>
    </row>
    <row r="468" spans="1:12" x14ac:dyDescent="0.35">
      <c r="A468" t="s">
        <v>2438</v>
      </c>
      <c r="B468" t="s">
        <v>2360</v>
      </c>
      <c r="C468" t="s">
        <v>2439</v>
      </c>
      <c r="D468" t="s">
        <v>2440</v>
      </c>
      <c r="E468" t="s">
        <v>2441</v>
      </c>
      <c r="F468">
        <v>403758</v>
      </c>
      <c r="G468" t="b">
        <v>0</v>
      </c>
      <c r="H468">
        <v>0</v>
      </c>
      <c r="I468">
        <v>0</v>
      </c>
      <c r="J468" s="1">
        <v>4.1666666666666664E-2</v>
      </c>
      <c r="K468" s="2" t="s">
        <v>2442</v>
      </c>
      <c r="L468" t="s">
        <v>2375</v>
      </c>
    </row>
    <row r="469" spans="1:12" x14ac:dyDescent="0.35">
      <c r="A469" t="s">
        <v>2443</v>
      </c>
      <c r="B469" t="s">
        <v>2360</v>
      </c>
      <c r="C469" t="s">
        <v>2444</v>
      </c>
      <c r="D469" t="s">
        <v>2445</v>
      </c>
      <c r="E469" t="s">
        <v>2446</v>
      </c>
      <c r="F469">
        <v>1495747</v>
      </c>
      <c r="G469" t="b">
        <v>0</v>
      </c>
      <c r="H469">
        <v>0</v>
      </c>
      <c r="I469">
        <v>0</v>
      </c>
      <c r="J469" t="s">
        <v>2447</v>
      </c>
      <c r="K469" s="2" t="s">
        <v>2448</v>
      </c>
      <c r="L469" t="s">
        <v>2375</v>
      </c>
    </row>
    <row r="470" spans="1:12" x14ac:dyDescent="0.35">
      <c r="A470" t="s">
        <v>2449</v>
      </c>
      <c r="B470" t="s">
        <v>2360</v>
      </c>
      <c r="C470" t="s">
        <v>2450</v>
      </c>
      <c r="D470" t="s">
        <v>2451</v>
      </c>
      <c r="E470" t="s">
        <v>2452</v>
      </c>
      <c r="F470">
        <v>1053069</v>
      </c>
      <c r="G470" t="b">
        <v>0</v>
      </c>
      <c r="H470">
        <v>1553</v>
      </c>
      <c r="I470">
        <v>0</v>
      </c>
      <c r="J470" s="4">
        <v>8.2407407407407415E-2</v>
      </c>
      <c r="K470" s="2" t="s">
        <v>2453</v>
      </c>
    </row>
    <row r="471" spans="1:12" x14ac:dyDescent="0.35">
      <c r="A471" t="s">
        <v>2454</v>
      </c>
      <c r="B471" t="s">
        <v>2360</v>
      </c>
      <c r="C471" t="s">
        <v>2455</v>
      </c>
      <c r="D471" t="s">
        <v>2456</v>
      </c>
      <c r="E471" t="s">
        <v>2457</v>
      </c>
      <c r="F471">
        <v>412674</v>
      </c>
      <c r="G471" t="b">
        <v>0</v>
      </c>
      <c r="H471">
        <v>0</v>
      </c>
      <c r="I471">
        <v>0</v>
      </c>
      <c r="J471">
        <v>15</v>
      </c>
      <c r="K471" s="2" t="s">
        <v>2458</v>
      </c>
      <c r="L471" t="s">
        <v>2375</v>
      </c>
    </row>
    <row r="472" spans="1:12" x14ac:dyDescent="0.35">
      <c r="A472" t="s">
        <v>2459</v>
      </c>
      <c r="B472" t="s">
        <v>2360</v>
      </c>
      <c r="C472" t="s">
        <v>2460</v>
      </c>
      <c r="D472" t="s">
        <v>2461</v>
      </c>
      <c r="E472" t="s">
        <v>2462</v>
      </c>
      <c r="F472">
        <v>2194164</v>
      </c>
      <c r="G472" t="b">
        <v>0</v>
      </c>
      <c r="H472">
        <v>3681</v>
      </c>
      <c r="I472">
        <v>0</v>
      </c>
      <c r="J472" s="1">
        <v>0.37638888888888888</v>
      </c>
      <c r="K472" s="2" t="s">
        <v>2463</v>
      </c>
    </row>
    <row r="473" spans="1:12" x14ac:dyDescent="0.35">
      <c r="A473" t="s">
        <v>2464</v>
      </c>
      <c r="B473" t="s">
        <v>2360</v>
      </c>
      <c r="C473" t="s">
        <v>2465</v>
      </c>
      <c r="D473" t="s">
        <v>2466</v>
      </c>
      <c r="E473" t="s">
        <v>2467</v>
      </c>
      <c r="F473">
        <v>585057</v>
      </c>
      <c r="G473" t="b">
        <v>0</v>
      </c>
      <c r="H473">
        <v>0</v>
      </c>
      <c r="I473">
        <v>0</v>
      </c>
      <c r="J473">
        <v>11</v>
      </c>
      <c r="K473" s="2" t="s">
        <v>2414</v>
      </c>
      <c r="L473" t="s">
        <v>2375</v>
      </c>
    </row>
    <row r="474" spans="1:12" x14ac:dyDescent="0.35">
      <c r="A474" t="e">
        <f>-FM3QeHGCV0</f>
        <v>#NAME?</v>
      </c>
      <c r="B474" t="s">
        <v>2360</v>
      </c>
      <c r="C474" t="s">
        <v>2468</v>
      </c>
      <c r="D474" t="s">
        <v>2469</v>
      </c>
      <c r="E474" t="s">
        <v>2470</v>
      </c>
      <c r="F474">
        <v>318042</v>
      </c>
      <c r="G474" t="b">
        <v>0</v>
      </c>
      <c r="H474">
        <v>1112</v>
      </c>
      <c r="I474">
        <v>0</v>
      </c>
      <c r="J474" s="1">
        <v>4.3055555555555562E-2</v>
      </c>
      <c r="K474" s="2" t="s">
        <v>2471</v>
      </c>
    </row>
    <row r="475" spans="1:12" x14ac:dyDescent="0.35">
      <c r="A475" t="s">
        <v>2472</v>
      </c>
      <c r="B475" t="s">
        <v>2360</v>
      </c>
      <c r="C475" t="s">
        <v>2473</v>
      </c>
      <c r="D475" t="s">
        <v>2474</v>
      </c>
      <c r="E475" t="s">
        <v>2475</v>
      </c>
      <c r="F475">
        <v>1120529</v>
      </c>
      <c r="G475" t="b">
        <v>0</v>
      </c>
      <c r="H475">
        <v>0</v>
      </c>
      <c r="I475">
        <v>0</v>
      </c>
      <c r="J475">
        <v>14</v>
      </c>
      <c r="K475" s="2" t="s">
        <v>2476</v>
      </c>
      <c r="L475" t="s">
        <v>2375</v>
      </c>
    </row>
    <row r="476" spans="1:12" x14ac:dyDescent="0.35">
      <c r="A476" t="s">
        <v>2477</v>
      </c>
      <c r="B476" t="s">
        <v>2360</v>
      </c>
      <c r="C476" t="s">
        <v>2478</v>
      </c>
      <c r="D476" t="s">
        <v>2479</v>
      </c>
      <c r="E476" t="s">
        <v>2480</v>
      </c>
      <c r="F476">
        <v>199961</v>
      </c>
      <c r="G476" t="b">
        <v>0</v>
      </c>
      <c r="H476">
        <v>725</v>
      </c>
      <c r="I476">
        <v>0</v>
      </c>
      <c r="J476" s="3">
        <v>1.1569444444444443</v>
      </c>
      <c r="K476" s="2" t="s">
        <v>2481</v>
      </c>
    </row>
    <row r="477" spans="1:12" x14ac:dyDescent="0.35">
      <c r="A477" t="s">
        <v>2482</v>
      </c>
      <c r="B477" t="s">
        <v>2360</v>
      </c>
      <c r="C477" t="s">
        <v>2483</v>
      </c>
      <c r="D477" t="s">
        <v>2484</v>
      </c>
      <c r="E477" t="s">
        <v>2485</v>
      </c>
      <c r="F477">
        <v>872456</v>
      </c>
      <c r="G477" t="b">
        <v>0</v>
      </c>
      <c r="H477">
        <v>0</v>
      </c>
      <c r="I477">
        <v>0</v>
      </c>
      <c r="J477">
        <v>11</v>
      </c>
      <c r="K477" s="2" t="s">
        <v>2374</v>
      </c>
      <c r="L477" t="s">
        <v>2375</v>
      </c>
    </row>
    <row r="478" spans="1:12" x14ac:dyDescent="0.35">
      <c r="A478" t="s">
        <v>2486</v>
      </c>
      <c r="B478" t="s">
        <v>2360</v>
      </c>
      <c r="C478" t="s">
        <v>2487</v>
      </c>
      <c r="D478" t="s">
        <v>2488</v>
      </c>
      <c r="E478" t="s">
        <v>2489</v>
      </c>
      <c r="F478">
        <v>304147</v>
      </c>
      <c r="G478" t="b">
        <v>0</v>
      </c>
      <c r="H478">
        <v>1027</v>
      </c>
      <c r="I478">
        <v>0</v>
      </c>
      <c r="J478" s="1">
        <v>0.4291666666666667</v>
      </c>
      <c r="K478" s="2" t="s">
        <v>2490</v>
      </c>
    </row>
    <row r="479" spans="1:12" x14ac:dyDescent="0.35">
      <c r="A479" t="s">
        <v>2491</v>
      </c>
      <c r="B479" t="s">
        <v>2360</v>
      </c>
      <c r="C479" t="s">
        <v>2492</v>
      </c>
      <c r="D479" t="s">
        <v>2493</v>
      </c>
      <c r="E479" t="s">
        <v>2494</v>
      </c>
      <c r="F479">
        <v>223809</v>
      </c>
      <c r="G479" t="b">
        <v>0</v>
      </c>
      <c r="H479">
        <v>2606</v>
      </c>
      <c r="I479">
        <v>0</v>
      </c>
      <c r="J479" s="1">
        <v>0.31805555555555554</v>
      </c>
      <c r="K479" s="2" t="s">
        <v>2495</v>
      </c>
    </row>
    <row r="480" spans="1:12" x14ac:dyDescent="0.35">
      <c r="A480" t="s">
        <v>2496</v>
      </c>
      <c r="B480" t="s">
        <v>2360</v>
      </c>
      <c r="C480" t="s">
        <v>2497</v>
      </c>
      <c r="D480" t="s">
        <v>2498</v>
      </c>
      <c r="E480" t="s">
        <v>2499</v>
      </c>
      <c r="F480">
        <v>764899</v>
      </c>
      <c r="G480" t="b">
        <v>0</v>
      </c>
      <c r="H480">
        <v>0</v>
      </c>
      <c r="I480">
        <v>0</v>
      </c>
      <c r="J480">
        <v>9</v>
      </c>
      <c r="K480" s="2" t="s">
        <v>2500</v>
      </c>
      <c r="L480" t="s">
        <v>2375</v>
      </c>
    </row>
    <row r="481" spans="1:12" x14ac:dyDescent="0.35">
      <c r="A481" t="s">
        <v>2501</v>
      </c>
      <c r="B481" t="s">
        <v>2360</v>
      </c>
      <c r="C481" t="s">
        <v>2502</v>
      </c>
      <c r="D481" t="s">
        <v>2503</v>
      </c>
      <c r="E481" t="s">
        <v>2504</v>
      </c>
      <c r="F481">
        <v>159118</v>
      </c>
      <c r="G481" t="b">
        <v>0</v>
      </c>
      <c r="H481">
        <v>509</v>
      </c>
      <c r="I481">
        <v>0</v>
      </c>
      <c r="J481" s="1">
        <v>8.819444444444445E-2</v>
      </c>
      <c r="K481" s="2" t="s">
        <v>2505</v>
      </c>
    </row>
    <row r="482" spans="1:12" x14ac:dyDescent="0.35">
      <c r="A482" t="s">
        <v>2506</v>
      </c>
      <c r="B482" t="s">
        <v>2360</v>
      </c>
      <c r="C482" t="s">
        <v>2507</v>
      </c>
      <c r="D482" t="s">
        <v>2508</v>
      </c>
      <c r="E482" t="s">
        <v>2509</v>
      </c>
      <c r="F482">
        <v>1126584</v>
      </c>
      <c r="G482" t="b">
        <v>0</v>
      </c>
      <c r="H482">
        <v>2334</v>
      </c>
      <c r="I482">
        <v>0</v>
      </c>
      <c r="J482" s="4">
        <v>4.3310185185185181E-2</v>
      </c>
      <c r="K482" s="2" t="s">
        <v>2510</v>
      </c>
    </row>
    <row r="483" spans="1:12" x14ac:dyDescent="0.35">
      <c r="A483" t="s">
        <v>2511</v>
      </c>
      <c r="B483" t="s">
        <v>2360</v>
      </c>
      <c r="C483" t="s">
        <v>2512</v>
      </c>
      <c r="D483" t="s">
        <v>2513</v>
      </c>
      <c r="E483" t="s">
        <v>2514</v>
      </c>
      <c r="F483">
        <v>143776</v>
      </c>
      <c r="G483" t="b">
        <v>0</v>
      </c>
      <c r="H483">
        <v>0</v>
      </c>
      <c r="I483">
        <v>0</v>
      </c>
      <c r="J483" s="1">
        <v>4.2361111111111106E-2</v>
      </c>
      <c r="K483" s="2" t="s">
        <v>2515</v>
      </c>
      <c r="L483" t="s">
        <v>2375</v>
      </c>
    </row>
    <row r="484" spans="1:12" x14ac:dyDescent="0.35">
      <c r="A484" t="s">
        <v>2516</v>
      </c>
      <c r="B484" t="s">
        <v>2360</v>
      </c>
      <c r="C484" t="s">
        <v>2517</v>
      </c>
      <c r="D484" t="s">
        <v>2518</v>
      </c>
      <c r="E484" t="s">
        <v>2519</v>
      </c>
      <c r="F484">
        <v>746062</v>
      </c>
      <c r="G484" t="b">
        <v>0</v>
      </c>
      <c r="H484">
        <v>1824</v>
      </c>
      <c r="I484">
        <v>0</v>
      </c>
      <c r="J484" s="3">
        <v>2.2152777777777777</v>
      </c>
      <c r="K484" s="2" t="s">
        <v>2520</v>
      </c>
    </row>
    <row r="485" spans="1:12" x14ac:dyDescent="0.35">
      <c r="A485" t="e">
        <f>-LmTDQnUZhY</f>
        <v>#NAME?</v>
      </c>
      <c r="B485" t="s">
        <v>2360</v>
      </c>
      <c r="C485" t="s">
        <v>2521</v>
      </c>
      <c r="D485" t="s">
        <v>2522</v>
      </c>
      <c r="E485" t="s">
        <v>2523</v>
      </c>
      <c r="F485">
        <v>1349419</v>
      </c>
      <c r="G485" t="b">
        <v>0</v>
      </c>
      <c r="H485">
        <v>0</v>
      </c>
      <c r="I485">
        <v>0</v>
      </c>
      <c r="J485">
        <v>29</v>
      </c>
      <c r="K485" s="2" t="s">
        <v>2458</v>
      </c>
      <c r="L485" t="s">
        <v>2375</v>
      </c>
    </row>
    <row r="486" spans="1:12" x14ac:dyDescent="0.35">
      <c r="A486" t="s">
        <v>2524</v>
      </c>
      <c r="B486" t="s">
        <v>2360</v>
      </c>
      <c r="C486" t="s">
        <v>2525</v>
      </c>
      <c r="D486" t="s">
        <v>2526</v>
      </c>
      <c r="E486" t="s">
        <v>2527</v>
      </c>
      <c r="F486">
        <v>4880195</v>
      </c>
      <c r="G486" t="b">
        <v>0</v>
      </c>
      <c r="H486">
        <v>15982</v>
      </c>
      <c r="I486">
        <v>0</v>
      </c>
      <c r="J486" s="1">
        <v>0.38819444444444445</v>
      </c>
      <c r="K486" s="2" t="s">
        <v>2528</v>
      </c>
    </row>
    <row r="487" spans="1:12" x14ac:dyDescent="0.35">
      <c r="A487" t="s">
        <v>2529</v>
      </c>
      <c r="B487" t="s">
        <v>2360</v>
      </c>
      <c r="C487" t="s">
        <v>2530</v>
      </c>
      <c r="D487" t="s">
        <v>2531</v>
      </c>
      <c r="E487" t="s">
        <v>2532</v>
      </c>
      <c r="F487">
        <v>129836</v>
      </c>
      <c r="G487" t="b">
        <v>0</v>
      </c>
      <c r="H487">
        <v>0</v>
      </c>
      <c r="I487">
        <v>0</v>
      </c>
      <c r="J487">
        <v>43</v>
      </c>
      <c r="K487" s="2" t="s">
        <v>2533</v>
      </c>
      <c r="L487" t="s">
        <v>2375</v>
      </c>
    </row>
    <row r="488" spans="1:12" x14ac:dyDescent="0.35">
      <c r="A488" t="s">
        <v>2534</v>
      </c>
      <c r="B488" t="s">
        <v>2360</v>
      </c>
      <c r="C488" t="s">
        <v>2535</v>
      </c>
      <c r="D488" t="s">
        <v>2536</v>
      </c>
      <c r="E488" t="s">
        <v>2537</v>
      </c>
      <c r="F488">
        <v>275980</v>
      </c>
      <c r="G488" t="b">
        <v>0</v>
      </c>
      <c r="H488">
        <v>578</v>
      </c>
      <c r="I488">
        <v>0</v>
      </c>
      <c r="J488" s="1">
        <v>0.14166666666666666</v>
      </c>
      <c r="K488" s="2" t="s">
        <v>2538</v>
      </c>
    </row>
    <row r="489" spans="1:12" x14ac:dyDescent="0.35">
      <c r="A489" t="s">
        <v>2539</v>
      </c>
      <c r="B489" t="s">
        <v>2360</v>
      </c>
      <c r="C489" t="s">
        <v>2540</v>
      </c>
      <c r="D489" t="s">
        <v>2541</v>
      </c>
      <c r="E489" t="s">
        <v>2542</v>
      </c>
      <c r="F489">
        <v>430030</v>
      </c>
      <c r="G489" t="b">
        <v>0</v>
      </c>
      <c r="H489">
        <v>1024</v>
      </c>
      <c r="I489">
        <v>0</v>
      </c>
      <c r="J489" s="4">
        <v>4.9537037037037039E-2</v>
      </c>
      <c r="K489" s="2" t="s">
        <v>2543</v>
      </c>
    </row>
    <row r="490" spans="1:12" x14ac:dyDescent="0.35">
      <c r="A490" t="s">
        <v>2544</v>
      </c>
      <c r="B490" t="s">
        <v>2360</v>
      </c>
      <c r="C490" t="s">
        <v>2545</v>
      </c>
      <c r="D490" t="s">
        <v>2546</v>
      </c>
      <c r="E490" t="s">
        <v>2547</v>
      </c>
      <c r="F490">
        <v>734091</v>
      </c>
      <c r="G490" t="b">
        <v>0</v>
      </c>
      <c r="H490">
        <v>0</v>
      </c>
      <c r="I490">
        <v>0</v>
      </c>
      <c r="J490">
        <v>22</v>
      </c>
      <c r="K490" s="2" t="s">
        <v>2548</v>
      </c>
      <c r="L490" t="s">
        <v>2375</v>
      </c>
    </row>
    <row r="491" spans="1:12" x14ac:dyDescent="0.35">
      <c r="A491" t="s">
        <v>2549</v>
      </c>
      <c r="B491" t="s">
        <v>2360</v>
      </c>
      <c r="C491" t="s">
        <v>2550</v>
      </c>
      <c r="D491" t="s">
        <v>2551</v>
      </c>
      <c r="E491" t="s">
        <v>2552</v>
      </c>
      <c r="F491">
        <v>626265</v>
      </c>
      <c r="G491" t="b">
        <v>0</v>
      </c>
      <c r="H491">
        <v>0</v>
      </c>
      <c r="I491">
        <v>0</v>
      </c>
      <c r="J491">
        <v>37</v>
      </c>
      <c r="K491" s="2" t="s">
        <v>2553</v>
      </c>
      <c r="L491" t="s">
        <v>2375</v>
      </c>
    </row>
    <row r="492" spans="1:12" x14ac:dyDescent="0.35">
      <c r="A492" t="s">
        <v>2554</v>
      </c>
      <c r="B492" t="s">
        <v>2360</v>
      </c>
      <c r="C492" t="s">
        <v>2555</v>
      </c>
      <c r="D492" t="s">
        <v>2556</v>
      </c>
      <c r="E492" t="s">
        <v>2557</v>
      </c>
      <c r="F492">
        <v>414607</v>
      </c>
      <c r="G492" t="b">
        <v>0</v>
      </c>
      <c r="H492">
        <v>614</v>
      </c>
      <c r="I492">
        <v>0</v>
      </c>
      <c r="J492" s="1">
        <v>0.14166666666666666</v>
      </c>
      <c r="K492" s="2" t="s">
        <v>2558</v>
      </c>
    </row>
    <row r="493" spans="1:12" x14ac:dyDescent="0.35">
      <c r="A493" t="s">
        <v>2559</v>
      </c>
      <c r="B493" t="s">
        <v>2360</v>
      </c>
      <c r="C493" t="s">
        <v>2560</v>
      </c>
      <c r="D493" t="s">
        <v>2561</v>
      </c>
      <c r="E493" t="s">
        <v>2562</v>
      </c>
      <c r="F493">
        <v>667203</v>
      </c>
      <c r="G493" t="b">
        <v>0</v>
      </c>
      <c r="H493">
        <v>6472</v>
      </c>
      <c r="I493">
        <v>0</v>
      </c>
      <c r="J493" s="1">
        <v>0.14444444444444446</v>
      </c>
      <c r="K493" s="2" t="s">
        <v>2563</v>
      </c>
    </row>
    <row r="494" spans="1:12" x14ac:dyDescent="0.35">
      <c r="A494" t="s">
        <v>2564</v>
      </c>
      <c r="B494" t="s">
        <v>2360</v>
      </c>
      <c r="C494" t="s">
        <v>2565</v>
      </c>
      <c r="D494" t="s">
        <v>2566</v>
      </c>
      <c r="E494" t="s">
        <v>2567</v>
      </c>
      <c r="F494">
        <v>2259588</v>
      </c>
      <c r="G494" t="b">
        <v>0</v>
      </c>
      <c r="H494">
        <v>7430</v>
      </c>
      <c r="I494">
        <v>0</v>
      </c>
      <c r="J494" s="1">
        <v>0.40763888888888888</v>
      </c>
      <c r="K494" s="2" t="s">
        <v>2568</v>
      </c>
    </row>
    <row r="495" spans="1:12" x14ac:dyDescent="0.35">
      <c r="A495" t="s">
        <v>2569</v>
      </c>
      <c r="B495" t="s">
        <v>2360</v>
      </c>
      <c r="C495" t="s">
        <v>2570</v>
      </c>
      <c r="D495" t="s">
        <v>2571</v>
      </c>
      <c r="E495" t="s">
        <v>2572</v>
      </c>
      <c r="F495">
        <v>384970</v>
      </c>
      <c r="G495" t="b">
        <v>0</v>
      </c>
      <c r="H495">
        <v>1002</v>
      </c>
      <c r="I495">
        <v>0</v>
      </c>
      <c r="J495" s="4">
        <v>4.3657407407407402E-2</v>
      </c>
      <c r="K495" s="2" t="s">
        <v>2573</v>
      </c>
    </row>
    <row r="496" spans="1:12" x14ac:dyDescent="0.35">
      <c r="A496" t="s">
        <v>2574</v>
      </c>
      <c r="B496" t="s">
        <v>2360</v>
      </c>
      <c r="C496" t="s">
        <v>2575</v>
      </c>
      <c r="D496" t="s">
        <v>2576</v>
      </c>
      <c r="E496" t="s">
        <v>2577</v>
      </c>
      <c r="F496">
        <v>980058</v>
      </c>
      <c r="G496" t="b">
        <v>0</v>
      </c>
      <c r="H496">
        <v>0</v>
      </c>
      <c r="I496">
        <v>0</v>
      </c>
      <c r="J496">
        <v>11</v>
      </c>
      <c r="K496" s="2" t="s">
        <v>2414</v>
      </c>
      <c r="L496" t="s">
        <v>2375</v>
      </c>
    </row>
    <row r="497" spans="1:12" x14ac:dyDescent="0.35">
      <c r="A497" t="s">
        <v>2578</v>
      </c>
      <c r="B497" t="s">
        <v>2360</v>
      </c>
      <c r="C497" t="s">
        <v>2579</v>
      </c>
      <c r="D497" t="s">
        <v>2580</v>
      </c>
      <c r="E497" t="s">
        <v>2581</v>
      </c>
      <c r="F497">
        <v>540995</v>
      </c>
      <c r="G497" t="b">
        <v>0</v>
      </c>
      <c r="H497">
        <v>852</v>
      </c>
      <c r="I497">
        <v>0</v>
      </c>
      <c r="J497" s="1">
        <v>0.14791666666666667</v>
      </c>
      <c r="K497" s="2" t="s">
        <v>2582</v>
      </c>
    </row>
    <row r="498" spans="1:12" x14ac:dyDescent="0.35">
      <c r="A498" t="s">
        <v>2583</v>
      </c>
      <c r="B498" t="s">
        <v>2360</v>
      </c>
      <c r="C498" t="s">
        <v>2584</v>
      </c>
      <c r="D498" t="s">
        <v>2585</v>
      </c>
      <c r="E498" t="s">
        <v>2586</v>
      </c>
      <c r="F498">
        <v>251844</v>
      </c>
      <c r="G498" t="b">
        <v>0</v>
      </c>
      <c r="H498">
        <v>758</v>
      </c>
      <c r="I498">
        <v>0</v>
      </c>
      <c r="J498" s="1">
        <v>0.12361111111111112</v>
      </c>
      <c r="K498" s="2" t="s">
        <v>2587</v>
      </c>
    </row>
    <row r="499" spans="1:12" x14ac:dyDescent="0.35">
      <c r="A499" t="s">
        <v>2588</v>
      </c>
      <c r="B499" t="s">
        <v>2360</v>
      </c>
      <c r="C499" t="s">
        <v>2589</v>
      </c>
      <c r="D499" t="s">
        <v>2590</v>
      </c>
      <c r="E499" t="s">
        <v>2591</v>
      </c>
      <c r="F499">
        <v>597961</v>
      </c>
      <c r="G499" t="b">
        <v>0</v>
      </c>
      <c r="H499">
        <v>0</v>
      </c>
      <c r="I499">
        <v>0</v>
      </c>
      <c r="J499">
        <v>29</v>
      </c>
      <c r="K499" s="2" t="s">
        <v>2592</v>
      </c>
      <c r="L499" t="s">
        <v>2375</v>
      </c>
    </row>
    <row r="500" spans="1:12" x14ac:dyDescent="0.35">
      <c r="A500" t="s">
        <v>2593</v>
      </c>
      <c r="B500" t="s">
        <v>2360</v>
      </c>
      <c r="C500" t="s">
        <v>2594</v>
      </c>
      <c r="D500" t="s">
        <v>2595</v>
      </c>
      <c r="E500" t="s">
        <v>2596</v>
      </c>
      <c r="F500">
        <v>1413108</v>
      </c>
      <c r="G500" t="b">
        <v>0</v>
      </c>
      <c r="H500">
        <v>12958</v>
      </c>
      <c r="I500">
        <v>0</v>
      </c>
      <c r="J500" s="1">
        <v>6.1111111111111116E-2</v>
      </c>
      <c r="K500" s="2" t="s">
        <v>2597</v>
      </c>
    </row>
    <row r="501" spans="1:12" x14ac:dyDescent="0.35">
      <c r="A501" t="s">
        <v>2598</v>
      </c>
      <c r="B501" t="s">
        <v>2360</v>
      </c>
      <c r="C501" t="s">
        <v>2599</v>
      </c>
      <c r="D501" t="s">
        <v>2600</v>
      </c>
      <c r="E501" t="s">
        <v>2601</v>
      </c>
      <c r="F501">
        <v>1804923</v>
      </c>
      <c r="G501" t="b">
        <v>0</v>
      </c>
      <c r="H501">
        <v>1825</v>
      </c>
      <c r="I501">
        <v>0</v>
      </c>
      <c r="J501" s="1">
        <v>0.13958333333333334</v>
      </c>
      <c r="K501" s="2" t="s">
        <v>2602</v>
      </c>
    </row>
    <row r="502" spans="1:12" x14ac:dyDescent="0.35">
      <c r="A502" t="s">
        <v>2603</v>
      </c>
      <c r="B502" t="s">
        <v>2604</v>
      </c>
      <c r="C502" t="s">
        <v>2605</v>
      </c>
      <c r="D502" t="s">
        <v>2605</v>
      </c>
      <c r="E502" t="s">
        <v>2606</v>
      </c>
      <c r="F502">
        <v>5298627</v>
      </c>
      <c r="G502" t="b">
        <v>0</v>
      </c>
      <c r="H502">
        <v>223813</v>
      </c>
      <c r="I502">
        <v>6684</v>
      </c>
      <c r="J502" s="1">
        <v>0.59375</v>
      </c>
      <c r="K502" s="2" t="s">
        <v>2607</v>
      </c>
      <c r="L502" t="s">
        <v>2608</v>
      </c>
    </row>
    <row r="503" spans="1:12" x14ac:dyDescent="0.35">
      <c r="A503" t="s">
        <v>2609</v>
      </c>
      <c r="B503" t="s">
        <v>2604</v>
      </c>
      <c r="C503" t="s">
        <v>2610</v>
      </c>
      <c r="D503" t="s">
        <v>2610</v>
      </c>
      <c r="E503" t="s">
        <v>2611</v>
      </c>
      <c r="F503">
        <v>8087207</v>
      </c>
      <c r="G503" t="b">
        <v>0</v>
      </c>
      <c r="H503">
        <v>289913</v>
      </c>
      <c r="I503">
        <v>12729</v>
      </c>
      <c r="J503" s="1">
        <v>0.4694444444444445</v>
      </c>
      <c r="K503" s="2" t="s">
        <v>2612</v>
      </c>
      <c r="L503" t="s">
        <v>2613</v>
      </c>
    </row>
    <row r="504" spans="1:12" x14ac:dyDescent="0.35">
      <c r="A504" t="s">
        <v>2614</v>
      </c>
      <c r="B504" t="s">
        <v>2604</v>
      </c>
      <c r="C504" t="s">
        <v>2615</v>
      </c>
      <c r="D504" t="s">
        <v>2615</v>
      </c>
      <c r="E504" t="s">
        <v>2616</v>
      </c>
      <c r="F504">
        <v>10542008</v>
      </c>
      <c r="G504" t="b">
        <v>0</v>
      </c>
      <c r="H504">
        <v>737644</v>
      </c>
      <c r="I504">
        <v>2414</v>
      </c>
      <c r="J504">
        <v>56</v>
      </c>
      <c r="K504" t="s">
        <v>2617</v>
      </c>
      <c r="L504" t="s">
        <v>2618</v>
      </c>
    </row>
    <row r="505" spans="1:12" x14ac:dyDescent="0.35">
      <c r="A505" t="s">
        <v>2619</v>
      </c>
      <c r="B505" t="s">
        <v>2604</v>
      </c>
      <c r="C505" t="s">
        <v>2620</v>
      </c>
      <c r="D505" t="s">
        <v>2620</v>
      </c>
      <c r="E505" t="s">
        <v>2621</v>
      </c>
      <c r="F505">
        <v>6912242</v>
      </c>
      <c r="G505" t="b">
        <v>0</v>
      </c>
      <c r="H505">
        <v>197151</v>
      </c>
      <c r="I505">
        <v>5283</v>
      </c>
      <c r="J505" s="1">
        <v>0.32708333333333334</v>
      </c>
      <c r="K505" s="2" t="s">
        <v>2622</v>
      </c>
      <c r="L505" t="s">
        <v>2623</v>
      </c>
    </row>
    <row r="506" spans="1:12" x14ac:dyDescent="0.35">
      <c r="A506" t="s">
        <v>2624</v>
      </c>
      <c r="B506" t="s">
        <v>2604</v>
      </c>
      <c r="C506" t="s">
        <v>2625</v>
      </c>
      <c r="D506" t="s">
        <v>2626</v>
      </c>
      <c r="E506" t="s">
        <v>2627</v>
      </c>
      <c r="F506">
        <v>7904073</v>
      </c>
      <c r="G506" t="b">
        <v>0</v>
      </c>
      <c r="H506">
        <v>238401</v>
      </c>
      <c r="I506">
        <v>7120</v>
      </c>
      <c r="J506" s="1">
        <v>0.87708333333333333</v>
      </c>
      <c r="K506" s="2" t="s">
        <v>2628</v>
      </c>
      <c r="L506" t="s">
        <v>2629</v>
      </c>
    </row>
    <row r="507" spans="1:12" x14ac:dyDescent="0.35">
      <c r="A507" t="s">
        <v>2630</v>
      </c>
      <c r="B507" t="s">
        <v>2604</v>
      </c>
      <c r="C507" t="s">
        <v>2631</v>
      </c>
      <c r="D507" t="s">
        <v>2631</v>
      </c>
      <c r="E507" t="s">
        <v>2632</v>
      </c>
      <c r="F507">
        <v>12169663</v>
      </c>
      <c r="G507" t="b">
        <v>0</v>
      </c>
      <c r="H507">
        <v>237633</v>
      </c>
      <c r="I507">
        <v>5804</v>
      </c>
      <c r="J507" s="1">
        <v>0.51597222222222217</v>
      </c>
      <c r="K507" s="2" t="s">
        <v>2633</v>
      </c>
      <c r="L507" t="s">
        <v>2634</v>
      </c>
    </row>
    <row r="508" spans="1:12" x14ac:dyDescent="0.35">
      <c r="A508" t="s">
        <v>2635</v>
      </c>
      <c r="B508" t="s">
        <v>2604</v>
      </c>
      <c r="C508" t="s">
        <v>2636</v>
      </c>
      <c r="D508" t="s">
        <v>2637</v>
      </c>
      <c r="E508" t="s">
        <v>2638</v>
      </c>
      <c r="F508">
        <v>7199740</v>
      </c>
      <c r="G508" t="b">
        <v>0</v>
      </c>
      <c r="H508">
        <v>235573</v>
      </c>
      <c r="I508">
        <v>10180</v>
      </c>
      <c r="J508" s="1">
        <v>0.43194444444444446</v>
      </c>
      <c r="K508" s="2" t="s">
        <v>2639</v>
      </c>
      <c r="L508" t="s">
        <v>2640</v>
      </c>
    </row>
    <row r="509" spans="1:12" x14ac:dyDescent="0.35">
      <c r="A509" t="s">
        <v>2641</v>
      </c>
      <c r="B509" t="s">
        <v>2604</v>
      </c>
      <c r="C509" t="s">
        <v>2642</v>
      </c>
      <c r="D509" t="s">
        <v>2643</v>
      </c>
      <c r="E509" t="s">
        <v>2644</v>
      </c>
      <c r="F509">
        <v>27763259</v>
      </c>
      <c r="G509" t="b">
        <v>0</v>
      </c>
      <c r="H509">
        <v>1404904</v>
      </c>
      <c r="I509">
        <v>12850</v>
      </c>
      <c r="J509">
        <v>17</v>
      </c>
      <c r="L509" t="s">
        <v>2618</v>
      </c>
    </row>
    <row r="510" spans="1:12" x14ac:dyDescent="0.35">
      <c r="A510" t="s">
        <v>2645</v>
      </c>
      <c r="B510" t="s">
        <v>2604</v>
      </c>
      <c r="C510" t="s">
        <v>2646</v>
      </c>
      <c r="D510" t="s">
        <v>2647</v>
      </c>
      <c r="E510" t="s">
        <v>2648</v>
      </c>
      <c r="F510">
        <v>28679640</v>
      </c>
      <c r="G510" t="b">
        <v>0</v>
      </c>
      <c r="H510">
        <v>1180155</v>
      </c>
      <c r="I510">
        <v>3101</v>
      </c>
      <c r="J510">
        <v>28</v>
      </c>
      <c r="L510" t="s">
        <v>2618</v>
      </c>
    </row>
    <row r="511" spans="1:12" x14ac:dyDescent="0.35">
      <c r="A511" t="s">
        <v>2649</v>
      </c>
      <c r="B511" t="s">
        <v>2604</v>
      </c>
      <c r="C511" t="s">
        <v>2650</v>
      </c>
      <c r="D511" t="s">
        <v>2650</v>
      </c>
      <c r="E511" t="s">
        <v>2651</v>
      </c>
      <c r="F511">
        <v>14189723</v>
      </c>
      <c r="G511" t="b">
        <v>0</v>
      </c>
      <c r="H511">
        <v>952422</v>
      </c>
      <c r="I511">
        <v>2412</v>
      </c>
      <c r="J511" s="1">
        <v>4.1666666666666664E-2</v>
      </c>
      <c r="L511" t="s">
        <v>2618</v>
      </c>
    </row>
    <row r="512" spans="1:12" x14ac:dyDescent="0.35">
      <c r="A512" t="s">
        <v>2652</v>
      </c>
      <c r="B512" t="s">
        <v>2604</v>
      </c>
      <c r="C512" t="s">
        <v>2653</v>
      </c>
      <c r="D512" t="s">
        <v>2654</v>
      </c>
      <c r="E512" t="s">
        <v>2655</v>
      </c>
      <c r="F512">
        <v>7182828</v>
      </c>
      <c r="G512" t="b">
        <v>0</v>
      </c>
      <c r="H512">
        <v>238188</v>
      </c>
      <c r="I512">
        <v>17436</v>
      </c>
      <c r="J512" s="1">
        <v>0.67291666666666661</v>
      </c>
      <c r="K512" s="2" t="s">
        <v>2656</v>
      </c>
      <c r="L512" t="s">
        <v>2657</v>
      </c>
    </row>
    <row r="513" spans="1:12" x14ac:dyDescent="0.35">
      <c r="A513" t="s">
        <v>2658</v>
      </c>
      <c r="B513" t="s">
        <v>2604</v>
      </c>
      <c r="C513" t="s">
        <v>2659</v>
      </c>
      <c r="D513" t="s">
        <v>2660</v>
      </c>
      <c r="E513" t="s">
        <v>2661</v>
      </c>
      <c r="F513">
        <v>20821962</v>
      </c>
      <c r="G513" t="b">
        <v>0</v>
      </c>
      <c r="H513">
        <v>558239</v>
      </c>
      <c r="I513">
        <v>16104</v>
      </c>
      <c r="J513" s="1">
        <v>0.44305555555555554</v>
      </c>
      <c r="K513" s="2" t="s">
        <v>2662</v>
      </c>
      <c r="L513" t="s">
        <v>2663</v>
      </c>
    </row>
    <row r="514" spans="1:12" x14ac:dyDescent="0.35">
      <c r="A514" t="s">
        <v>2664</v>
      </c>
      <c r="B514" t="s">
        <v>2604</v>
      </c>
      <c r="C514" t="s">
        <v>2665</v>
      </c>
      <c r="D514" t="s">
        <v>2666</v>
      </c>
      <c r="E514" t="s">
        <v>2667</v>
      </c>
      <c r="F514">
        <v>10740429</v>
      </c>
      <c r="G514" t="b">
        <v>0</v>
      </c>
      <c r="H514">
        <v>293977</v>
      </c>
      <c r="I514">
        <v>11002</v>
      </c>
      <c r="J514" s="1">
        <v>0.64166666666666672</v>
      </c>
      <c r="K514" s="2" t="s">
        <v>2668</v>
      </c>
      <c r="L514" t="s">
        <v>2669</v>
      </c>
    </row>
    <row r="515" spans="1:12" x14ac:dyDescent="0.35">
      <c r="A515" t="s">
        <v>2670</v>
      </c>
      <c r="B515" t="s">
        <v>2604</v>
      </c>
      <c r="C515" t="s">
        <v>2671</v>
      </c>
      <c r="D515" t="s">
        <v>2672</v>
      </c>
      <c r="E515" t="s">
        <v>2673</v>
      </c>
      <c r="F515">
        <v>154766856</v>
      </c>
      <c r="G515" t="b">
        <v>0</v>
      </c>
      <c r="H515">
        <v>5786625</v>
      </c>
      <c r="I515">
        <v>29154</v>
      </c>
      <c r="J515">
        <v>42</v>
      </c>
      <c r="K515" t="s">
        <v>2674</v>
      </c>
      <c r="L515" t="s">
        <v>2618</v>
      </c>
    </row>
    <row r="516" spans="1:12" x14ac:dyDescent="0.35">
      <c r="A516" t="s">
        <v>2675</v>
      </c>
      <c r="B516" t="s">
        <v>2604</v>
      </c>
      <c r="C516" t="s">
        <v>2676</v>
      </c>
      <c r="D516" t="s">
        <v>2677</v>
      </c>
      <c r="E516" t="s">
        <v>2678</v>
      </c>
      <c r="F516">
        <v>11021674</v>
      </c>
      <c r="G516" t="b">
        <v>0</v>
      </c>
      <c r="H516">
        <v>434306</v>
      </c>
      <c r="I516">
        <v>7559</v>
      </c>
      <c r="J516" s="1">
        <v>0.3520833333333333</v>
      </c>
      <c r="K516" s="2" t="s">
        <v>2679</v>
      </c>
      <c r="L516" t="s">
        <v>2680</v>
      </c>
    </row>
    <row r="517" spans="1:12" x14ac:dyDescent="0.35">
      <c r="A517" t="s">
        <v>2681</v>
      </c>
      <c r="B517" t="s">
        <v>2604</v>
      </c>
      <c r="C517" t="s">
        <v>2682</v>
      </c>
      <c r="D517" t="s">
        <v>2682</v>
      </c>
      <c r="E517" t="s">
        <v>2683</v>
      </c>
      <c r="F517">
        <v>19626885</v>
      </c>
      <c r="G517" t="b">
        <v>0</v>
      </c>
      <c r="H517">
        <v>408912</v>
      </c>
      <c r="I517">
        <v>11329</v>
      </c>
      <c r="J517" s="1">
        <v>0.45069444444444445</v>
      </c>
      <c r="K517" s="2" t="s">
        <v>2684</v>
      </c>
      <c r="L517" t="s">
        <v>2685</v>
      </c>
    </row>
    <row r="518" spans="1:12" x14ac:dyDescent="0.35">
      <c r="A518" t="s">
        <v>2686</v>
      </c>
      <c r="B518" t="s">
        <v>2604</v>
      </c>
      <c r="C518" t="s">
        <v>2687</v>
      </c>
      <c r="D518" t="s">
        <v>2688</v>
      </c>
      <c r="E518" t="s">
        <v>2689</v>
      </c>
      <c r="F518">
        <v>13226405</v>
      </c>
      <c r="G518" t="b">
        <v>0</v>
      </c>
      <c r="H518">
        <v>340556</v>
      </c>
      <c r="I518">
        <v>7015</v>
      </c>
      <c r="J518" s="1">
        <v>0.45416666666666666</v>
      </c>
      <c r="K518" s="2" t="s">
        <v>2690</v>
      </c>
      <c r="L518" t="s">
        <v>2618</v>
      </c>
    </row>
    <row r="519" spans="1:12" x14ac:dyDescent="0.35">
      <c r="A519" t="s">
        <v>2691</v>
      </c>
      <c r="B519" t="s">
        <v>2604</v>
      </c>
      <c r="C519" t="s">
        <v>2692</v>
      </c>
      <c r="D519" t="s">
        <v>2693</v>
      </c>
      <c r="E519" t="s">
        <v>2694</v>
      </c>
      <c r="F519">
        <v>8736596</v>
      </c>
      <c r="G519" t="b">
        <v>0</v>
      </c>
      <c r="H519">
        <v>411062</v>
      </c>
      <c r="I519">
        <v>1282</v>
      </c>
      <c r="J519">
        <v>55</v>
      </c>
      <c r="L519" t="s">
        <v>2618</v>
      </c>
    </row>
    <row r="520" spans="1:12" x14ac:dyDescent="0.35">
      <c r="A520" t="s">
        <v>2695</v>
      </c>
      <c r="B520" t="s">
        <v>2604</v>
      </c>
      <c r="C520" t="s">
        <v>2696</v>
      </c>
      <c r="D520" t="s">
        <v>2696</v>
      </c>
      <c r="E520" t="s">
        <v>2697</v>
      </c>
      <c r="F520">
        <v>27809582</v>
      </c>
      <c r="G520" t="b">
        <v>0</v>
      </c>
      <c r="H520">
        <v>385652</v>
      </c>
      <c r="I520">
        <v>5456</v>
      </c>
      <c r="J520" s="1">
        <v>0.39861111111111108</v>
      </c>
      <c r="K520" s="2" t="s">
        <v>2698</v>
      </c>
      <c r="L520" t="s">
        <v>2699</v>
      </c>
    </row>
    <row r="521" spans="1:12" x14ac:dyDescent="0.35">
      <c r="A521" t="s">
        <v>2700</v>
      </c>
      <c r="B521" t="s">
        <v>2604</v>
      </c>
      <c r="C521" t="s">
        <v>2701</v>
      </c>
      <c r="D521" t="s">
        <v>2701</v>
      </c>
      <c r="E521" t="s">
        <v>2702</v>
      </c>
      <c r="F521">
        <v>11930364</v>
      </c>
      <c r="G521" t="b">
        <v>0</v>
      </c>
      <c r="H521">
        <v>363234</v>
      </c>
      <c r="I521">
        <v>6981</v>
      </c>
      <c r="J521" s="1">
        <v>0.47083333333333338</v>
      </c>
      <c r="K521" s="2" t="s">
        <v>2703</v>
      </c>
      <c r="L521" t="s">
        <v>2704</v>
      </c>
    </row>
    <row r="522" spans="1:12" x14ac:dyDescent="0.35">
      <c r="A522" t="s">
        <v>2705</v>
      </c>
      <c r="B522" t="s">
        <v>2604</v>
      </c>
      <c r="C522" t="s">
        <v>2706</v>
      </c>
      <c r="D522" t="s">
        <v>2706</v>
      </c>
      <c r="E522" t="s">
        <v>2707</v>
      </c>
      <c r="F522">
        <v>19232312</v>
      </c>
      <c r="G522" t="b">
        <v>0</v>
      </c>
      <c r="H522">
        <v>482849</v>
      </c>
      <c r="I522">
        <v>7507</v>
      </c>
      <c r="J522" s="1">
        <v>0.3520833333333333</v>
      </c>
      <c r="K522" s="2" t="s">
        <v>2708</v>
      </c>
      <c r="L522" t="s">
        <v>2709</v>
      </c>
    </row>
    <row r="523" spans="1:12" x14ac:dyDescent="0.35">
      <c r="A523" t="s">
        <v>2710</v>
      </c>
      <c r="B523" t="s">
        <v>2604</v>
      </c>
      <c r="C523" t="s">
        <v>2711</v>
      </c>
      <c r="D523" t="s">
        <v>2711</v>
      </c>
      <c r="E523" t="s">
        <v>2712</v>
      </c>
      <c r="F523">
        <v>27618218</v>
      </c>
      <c r="G523" t="b">
        <v>0</v>
      </c>
      <c r="H523">
        <v>578572</v>
      </c>
      <c r="I523">
        <v>14810</v>
      </c>
      <c r="J523" s="1">
        <v>0.4055555555555555</v>
      </c>
      <c r="K523" s="2" t="s">
        <v>2713</v>
      </c>
      <c r="L523" t="s">
        <v>2714</v>
      </c>
    </row>
    <row r="524" spans="1:12" x14ac:dyDescent="0.35">
      <c r="A524" t="s">
        <v>2715</v>
      </c>
      <c r="B524" t="s">
        <v>2604</v>
      </c>
      <c r="C524" t="s">
        <v>2716</v>
      </c>
      <c r="D524" t="s">
        <v>2717</v>
      </c>
      <c r="E524" t="s">
        <v>2718</v>
      </c>
      <c r="F524">
        <v>10247867</v>
      </c>
      <c r="G524" t="b">
        <v>0</v>
      </c>
      <c r="H524">
        <v>467235</v>
      </c>
      <c r="I524">
        <v>12004</v>
      </c>
      <c r="J524" s="1">
        <v>0.20208333333333331</v>
      </c>
      <c r="K524" s="2" t="s">
        <v>2719</v>
      </c>
      <c r="L524" t="s">
        <v>2720</v>
      </c>
    </row>
    <row r="525" spans="1:12" x14ac:dyDescent="0.35">
      <c r="A525" t="s">
        <v>2721</v>
      </c>
      <c r="B525" t="s">
        <v>2604</v>
      </c>
      <c r="C525" t="s">
        <v>2722</v>
      </c>
      <c r="D525" t="s">
        <v>2723</v>
      </c>
      <c r="E525" t="s">
        <v>2724</v>
      </c>
      <c r="F525">
        <v>14298026</v>
      </c>
      <c r="G525" t="b">
        <v>0</v>
      </c>
      <c r="H525">
        <v>602610</v>
      </c>
      <c r="I525">
        <v>1601</v>
      </c>
      <c r="J525">
        <v>23</v>
      </c>
      <c r="K525" t="s">
        <v>2725</v>
      </c>
      <c r="L525" t="s">
        <v>2618</v>
      </c>
    </row>
    <row r="526" spans="1:12" x14ac:dyDescent="0.35">
      <c r="A526" t="s">
        <v>2726</v>
      </c>
      <c r="B526" t="s">
        <v>2604</v>
      </c>
      <c r="C526" t="s">
        <v>2727</v>
      </c>
      <c r="D526" t="s">
        <v>2728</v>
      </c>
      <c r="E526" t="s">
        <v>2729</v>
      </c>
      <c r="F526">
        <v>12555864</v>
      </c>
      <c r="G526" t="b">
        <v>0</v>
      </c>
      <c r="H526">
        <v>305425</v>
      </c>
      <c r="I526">
        <v>25104</v>
      </c>
      <c r="J526" s="1">
        <v>0.82013888888888886</v>
      </c>
      <c r="K526" s="2" t="s">
        <v>2730</v>
      </c>
      <c r="L526" t="s">
        <v>2618</v>
      </c>
    </row>
    <row r="527" spans="1:12" x14ac:dyDescent="0.35">
      <c r="A527" t="s">
        <v>2731</v>
      </c>
      <c r="B527" t="s">
        <v>2604</v>
      </c>
      <c r="C527" t="s">
        <v>2732</v>
      </c>
      <c r="D527" t="s">
        <v>2732</v>
      </c>
      <c r="E527" t="s">
        <v>2733</v>
      </c>
      <c r="F527">
        <v>16796707</v>
      </c>
      <c r="G527" t="b">
        <v>0</v>
      </c>
      <c r="H527">
        <v>495763</v>
      </c>
      <c r="I527">
        <v>8763</v>
      </c>
      <c r="J527" s="1">
        <v>0.41736111111111113</v>
      </c>
      <c r="K527" s="2" t="s">
        <v>2734</v>
      </c>
      <c r="L527" t="s">
        <v>2735</v>
      </c>
    </row>
    <row r="528" spans="1:12" x14ac:dyDescent="0.35">
      <c r="A528" t="s">
        <v>2736</v>
      </c>
      <c r="B528" t="s">
        <v>2604</v>
      </c>
      <c r="C528" t="s">
        <v>2737</v>
      </c>
      <c r="D528" t="s">
        <v>2738</v>
      </c>
      <c r="E528" t="s">
        <v>2739</v>
      </c>
      <c r="F528">
        <v>68497028</v>
      </c>
      <c r="G528" t="b">
        <v>0</v>
      </c>
      <c r="H528">
        <v>4675502</v>
      </c>
      <c r="I528">
        <v>3052</v>
      </c>
      <c r="J528">
        <v>51</v>
      </c>
    </row>
    <row r="529" spans="1:12" x14ac:dyDescent="0.35">
      <c r="A529" t="s">
        <v>2740</v>
      </c>
      <c r="B529" t="s">
        <v>2604</v>
      </c>
      <c r="C529" t="s">
        <v>2741</v>
      </c>
      <c r="D529" t="s">
        <v>2742</v>
      </c>
      <c r="E529" t="s">
        <v>2743</v>
      </c>
      <c r="F529">
        <v>10104414</v>
      </c>
      <c r="G529" t="b">
        <v>0</v>
      </c>
      <c r="H529">
        <v>267632</v>
      </c>
      <c r="I529">
        <v>9099</v>
      </c>
      <c r="J529" s="1">
        <v>0.6479166666666667</v>
      </c>
      <c r="K529" s="2" t="s">
        <v>2744</v>
      </c>
      <c r="L529" t="s">
        <v>2745</v>
      </c>
    </row>
    <row r="530" spans="1:12" x14ac:dyDescent="0.35">
      <c r="A530" t="s">
        <v>2746</v>
      </c>
      <c r="B530" t="s">
        <v>2604</v>
      </c>
      <c r="C530" t="s">
        <v>2747</v>
      </c>
      <c r="D530" t="s">
        <v>2748</v>
      </c>
      <c r="E530" t="s">
        <v>2749</v>
      </c>
      <c r="F530">
        <v>15732369</v>
      </c>
      <c r="G530" t="b">
        <v>0</v>
      </c>
      <c r="H530">
        <v>344713</v>
      </c>
      <c r="I530">
        <v>27770</v>
      </c>
      <c r="J530" s="1">
        <v>0.83263888888888893</v>
      </c>
      <c r="K530" s="2" t="s">
        <v>2750</v>
      </c>
      <c r="L530" t="s">
        <v>2751</v>
      </c>
    </row>
    <row r="531" spans="1:12" x14ac:dyDescent="0.35">
      <c r="A531" t="s">
        <v>2752</v>
      </c>
      <c r="B531" t="s">
        <v>2604</v>
      </c>
      <c r="C531" t="s">
        <v>2753</v>
      </c>
      <c r="D531" t="s">
        <v>2753</v>
      </c>
      <c r="E531" t="s">
        <v>2754</v>
      </c>
      <c r="F531">
        <v>20246748</v>
      </c>
      <c r="G531" t="b">
        <v>0</v>
      </c>
      <c r="H531">
        <v>500978</v>
      </c>
      <c r="I531">
        <v>14859</v>
      </c>
      <c r="J531" s="3">
        <v>1.3798611111111112</v>
      </c>
      <c r="K531" s="2" t="s">
        <v>2755</v>
      </c>
      <c r="L531" t="s">
        <v>2756</v>
      </c>
    </row>
    <row r="532" spans="1:12" x14ac:dyDescent="0.35">
      <c r="A532" t="s">
        <v>2757</v>
      </c>
      <c r="B532" t="s">
        <v>2604</v>
      </c>
      <c r="C532" t="s">
        <v>2758</v>
      </c>
      <c r="D532" t="s">
        <v>2759</v>
      </c>
      <c r="E532" t="s">
        <v>2760</v>
      </c>
      <c r="F532">
        <v>10359594</v>
      </c>
      <c r="G532" t="b">
        <v>0</v>
      </c>
      <c r="H532">
        <v>326439</v>
      </c>
      <c r="I532">
        <v>5737</v>
      </c>
      <c r="J532" s="1">
        <v>0.32361111111111113</v>
      </c>
      <c r="K532" s="2" t="s">
        <v>2761</v>
      </c>
      <c r="L532" t="s">
        <v>2762</v>
      </c>
    </row>
    <row r="533" spans="1:12" x14ac:dyDescent="0.35">
      <c r="A533" t="s">
        <v>2763</v>
      </c>
      <c r="B533" t="s">
        <v>2604</v>
      </c>
      <c r="C533" t="s">
        <v>2764</v>
      </c>
      <c r="D533" t="s">
        <v>2764</v>
      </c>
      <c r="E533" t="s">
        <v>2765</v>
      </c>
      <c r="F533">
        <v>16202388</v>
      </c>
      <c r="G533" t="b">
        <v>0</v>
      </c>
      <c r="H533">
        <v>432965</v>
      </c>
      <c r="I533">
        <v>26449</v>
      </c>
      <c r="J533" s="1">
        <v>0.56111111111111112</v>
      </c>
      <c r="K533" s="2" t="s">
        <v>2766</v>
      </c>
      <c r="L533" t="s">
        <v>2767</v>
      </c>
    </row>
    <row r="534" spans="1:12" x14ac:dyDescent="0.35">
      <c r="A534" t="s">
        <v>2768</v>
      </c>
      <c r="B534" t="s">
        <v>2604</v>
      </c>
      <c r="C534" t="s">
        <v>2769</v>
      </c>
      <c r="D534" t="s">
        <v>2770</v>
      </c>
      <c r="E534" t="s">
        <v>2771</v>
      </c>
      <c r="F534">
        <v>13191039</v>
      </c>
      <c r="G534" t="b">
        <v>0</v>
      </c>
      <c r="H534">
        <v>327034</v>
      </c>
      <c r="I534">
        <v>9671</v>
      </c>
      <c r="J534" s="1">
        <v>0.8208333333333333</v>
      </c>
      <c r="K534" s="2" t="s">
        <v>2772</v>
      </c>
      <c r="L534" t="s">
        <v>2773</v>
      </c>
    </row>
    <row r="535" spans="1:12" x14ac:dyDescent="0.35">
      <c r="A535" t="s">
        <v>2774</v>
      </c>
      <c r="B535" t="s">
        <v>2604</v>
      </c>
      <c r="C535" t="s">
        <v>2775</v>
      </c>
      <c r="D535" t="s">
        <v>2776</v>
      </c>
      <c r="E535" t="s">
        <v>2777</v>
      </c>
      <c r="F535">
        <v>21960730</v>
      </c>
      <c r="G535" t="b">
        <v>0</v>
      </c>
      <c r="H535">
        <v>647862</v>
      </c>
      <c r="I535">
        <v>9370</v>
      </c>
      <c r="J535" s="1">
        <v>0.3354166666666667</v>
      </c>
      <c r="K535" s="2" t="s">
        <v>2778</v>
      </c>
      <c r="L535" t="s">
        <v>2779</v>
      </c>
    </row>
    <row r="536" spans="1:12" x14ac:dyDescent="0.35">
      <c r="A536" t="s">
        <v>2780</v>
      </c>
      <c r="B536" t="s">
        <v>2604</v>
      </c>
      <c r="C536" t="s">
        <v>2781</v>
      </c>
      <c r="D536" t="s">
        <v>2781</v>
      </c>
      <c r="E536" t="s">
        <v>2782</v>
      </c>
      <c r="F536">
        <v>16398935</v>
      </c>
      <c r="G536" t="b">
        <v>0</v>
      </c>
      <c r="H536">
        <v>468069</v>
      </c>
      <c r="I536">
        <v>13954</v>
      </c>
      <c r="J536" s="1">
        <v>0.7583333333333333</v>
      </c>
      <c r="K536" s="2" t="s">
        <v>2783</v>
      </c>
      <c r="L536" t="s">
        <v>2784</v>
      </c>
    </row>
    <row r="537" spans="1:12" x14ac:dyDescent="0.35">
      <c r="A537" t="s">
        <v>2785</v>
      </c>
      <c r="B537" t="s">
        <v>2604</v>
      </c>
      <c r="C537" t="s">
        <v>2786</v>
      </c>
      <c r="D537" t="s">
        <v>2787</v>
      </c>
      <c r="E537" t="s">
        <v>2788</v>
      </c>
      <c r="F537">
        <v>16159008</v>
      </c>
      <c r="G537" t="b">
        <v>0</v>
      </c>
      <c r="H537">
        <v>380862</v>
      </c>
      <c r="I537">
        <v>82533</v>
      </c>
      <c r="J537" s="1">
        <v>0.9243055555555556</v>
      </c>
      <c r="K537" s="2" t="s">
        <v>2789</v>
      </c>
      <c r="L537" t="s">
        <v>2790</v>
      </c>
    </row>
    <row r="538" spans="1:12" x14ac:dyDescent="0.35">
      <c r="A538" t="s">
        <v>2791</v>
      </c>
      <c r="B538" t="s">
        <v>2604</v>
      </c>
      <c r="C538" t="s">
        <v>2792</v>
      </c>
      <c r="D538" t="s">
        <v>2792</v>
      </c>
      <c r="E538" t="s">
        <v>2793</v>
      </c>
      <c r="F538">
        <v>11430921</v>
      </c>
      <c r="G538" t="b">
        <v>0</v>
      </c>
      <c r="H538">
        <v>306593</v>
      </c>
      <c r="I538">
        <v>5598</v>
      </c>
      <c r="J538" s="1">
        <v>0.53055555555555556</v>
      </c>
      <c r="K538" s="2" t="s">
        <v>2794</v>
      </c>
      <c r="L538" t="s">
        <v>2795</v>
      </c>
    </row>
    <row r="539" spans="1:12" x14ac:dyDescent="0.35">
      <c r="A539" t="s">
        <v>2796</v>
      </c>
      <c r="B539" t="s">
        <v>2604</v>
      </c>
      <c r="C539" t="s">
        <v>2797</v>
      </c>
      <c r="D539" t="s">
        <v>2798</v>
      </c>
      <c r="E539" t="s">
        <v>2799</v>
      </c>
      <c r="F539">
        <v>20829623</v>
      </c>
      <c r="G539" t="b">
        <v>0</v>
      </c>
      <c r="H539">
        <v>497674</v>
      </c>
      <c r="I539">
        <v>39089</v>
      </c>
      <c r="J539" s="1">
        <v>0.82361111111111107</v>
      </c>
      <c r="K539" s="2" t="s">
        <v>2800</v>
      </c>
      <c r="L539" t="s">
        <v>2801</v>
      </c>
    </row>
    <row r="540" spans="1:12" x14ac:dyDescent="0.35">
      <c r="A540" t="s">
        <v>2802</v>
      </c>
      <c r="B540" t="s">
        <v>2604</v>
      </c>
      <c r="C540" t="s">
        <v>2803</v>
      </c>
      <c r="D540" t="s">
        <v>2803</v>
      </c>
      <c r="E540" t="s">
        <v>2804</v>
      </c>
      <c r="F540">
        <v>15315537</v>
      </c>
      <c r="G540" t="b">
        <v>0</v>
      </c>
      <c r="H540">
        <v>467425</v>
      </c>
      <c r="I540">
        <v>11125</v>
      </c>
      <c r="J540" s="1">
        <v>0.54861111111111105</v>
      </c>
      <c r="K540" s="2" t="s">
        <v>2805</v>
      </c>
      <c r="L540" t="s">
        <v>2806</v>
      </c>
    </row>
    <row r="541" spans="1:12" x14ac:dyDescent="0.35">
      <c r="A541" t="s">
        <v>2807</v>
      </c>
      <c r="B541" t="s">
        <v>2604</v>
      </c>
      <c r="C541" t="s">
        <v>2808</v>
      </c>
      <c r="D541" t="s">
        <v>2808</v>
      </c>
      <c r="E541" t="s">
        <v>2809</v>
      </c>
      <c r="F541">
        <v>33320981</v>
      </c>
      <c r="G541" t="b">
        <v>0</v>
      </c>
      <c r="H541">
        <v>688986</v>
      </c>
      <c r="I541">
        <v>25493</v>
      </c>
      <c r="J541" s="1">
        <v>0.52986111111111112</v>
      </c>
      <c r="K541" s="2" t="s">
        <v>2810</v>
      </c>
      <c r="L541" t="s">
        <v>2811</v>
      </c>
    </row>
    <row r="542" spans="1:12" x14ac:dyDescent="0.35">
      <c r="A542" t="s">
        <v>2812</v>
      </c>
      <c r="B542" t="s">
        <v>2604</v>
      </c>
      <c r="C542" t="s">
        <v>2813</v>
      </c>
      <c r="D542" t="s">
        <v>2814</v>
      </c>
      <c r="E542" t="s">
        <v>2815</v>
      </c>
      <c r="F542">
        <v>22688842</v>
      </c>
      <c r="G542" t="b">
        <v>0</v>
      </c>
      <c r="H542">
        <v>508746</v>
      </c>
      <c r="I542">
        <v>22914</v>
      </c>
      <c r="J542" s="3">
        <v>1.0222222222222224</v>
      </c>
      <c r="K542" s="2" t="s">
        <v>2816</v>
      </c>
      <c r="L542" t="s">
        <v>2817</v>
      </c>
    </row>
    <row r="543" spans="1:12" x14ac:dyDescent="0.35">
      <c r="A543" t="s">
        <v>2818</v>
      </c>
      <c r="B543" t="s">
        <v>2604</v>
      </c>
      <c r="C543" t="s">
        <v>2819</v>
      </c>
      <c r="D543" t="s">
        <v>2819</v>
      </c>
      <c r="E543" t="s">
        <v>2820</v>
      </c>
      <c r="F543">
        <v>24114635</v>
      </c>
      <c r="G543" t="b">
        <v>0</v>
      </c>
      <c r="H543">
        <v>613322</v>
      </c>
      <c r="I543">
        <v>16798</v>
      </c>
      <c r="J543" s="1">
        <v>0.49791666666666662</v>
      </c>
      <c r="K543" s="2" t="s">
        <v>2821</v>
      </c>
      <c r="L543" t="s">
        <v>2822</v>
      </c>
    </row>
    <row r="544" spans="1:12" x14ac:dyDescent="0.35">
      <c r="A544" t="s">
        <v>2823</v>
      </c>
      <c r="B544" t="s">
        <v>2604</v>
      </c>
      <c r="C544" t="s">
        <v>2824</v>
      </c>
      <c r="D544" t="s">
        <v>2824</v>
      </c>
      <c r="E544" t="s">
        <v>2825</v>
      </c>
      <c r="F544">
        <v>29745840</v>
      </c>
      <c r="G544" t="b">
        <v>0</v>
      </c>
      <c r="H544">
        <v>789109</v>
      </c>
      <c r="I544">
        <v>39123</v>
      </c>
      <c r="J544" s="3">
        <v>1.3187499999999999</v>
      </c>
      <c r="K544" s="2" t="s">
        <v>2826</v>
      </c>
      <c r="L544" t="s">
        <v>2827</v>
      </c>
    </row>
    <row r="545" spans="1:12" x14ac:dyDescent="0.35">
      <c r="A545" t="s">
        <v>2828</v>
      </c>
      <c r="B545" t="s">
        <v>2604</v>
      </c>
      <c r="C545" t="s">
        <v>2829</v>
      </c>
      <c r="D545" t="s">
        <v>2830</v>
      </c>
      <c r="E545" t="s">
        <v>2831</v>
      </c>
      <c r="F545">
        <v>14714439</v>
      </c>
      <c r="G545" t="b">
        <v>0</v>
      </c>
      <c r="H545">
        <v>486526</v>
      </c>
      <c r="I545">
        <v>32064</v>
      </c>
      <c r="J545" s="1">
        <v>0.14583333333333334</v>
      </c>
      <c r="K545" s="2" t="s">
        <v>2832</v>
      </c>
      <c r="L545" t="s">
        <v>2833</v>
      </c>
    </row>
    <row r="546" spans="1:12" x14ac:dyDescent="0.35">
      <c r="A546" t="s">
        <v>2834</v>
      </c>
      <c r="B546" t="s">
        <v>2604</v>
      </c>
      <c r="C546" t="s">
        <v>2835</v>
      </c>
      <c r="D546" t="s">
        <v>2836</v>
      </c>
      <c r="E546" t="s">
        <v>2837</v>
      </c>
      <c r="F546">
        <v>24166819</v>
      </c>
      <c r="G546" t="b">
        <v>0</v>
      </c>
      <c r="H546">
        <v>533444</v>
      </c>
      <c r="I546">
        <v>24816</v>
      </c>
      <c r="J546" s="3">
        <v>1.0958333333333334</v>
      </c>
      <c r="K546" s="2" t="s">
        <v>2838</v>
      </c>
      <c r="L546" t="s">
        <v>2839</v>
      </c>
    </row>
    <row r="547" spans="1:12" x14ac:dyDescent="0.35">
      <c r="A547" t="s">
        <v>2840</v>
      </c>
      <c r="B547" t="s">
        <v>2604</v>
      </c>
      <c r="C547" t="s">
        <v>2841</v>
      </c>
      <c r="D547" t="s">
        <v>2842</v>
      </c>
      <c r="E547" t="s">
        <v>2843</v>
      </c>
      <c r="F547">
        <v>14307693</v>
      </c>
      <c r="G547" t="b">
        <v>0</v>
      </c>
      <c r="H547">
        <v>411833</v>
      </c>
      <c r="I547">
        <v>9144</v>
      </c>
      <c r="J547" s="1">
        <v>0.42430555555555555</v>
      </c>
      <c r="K547" s="2" t="s">
        <v>2844</v>
      </c>
      <c r="L547" t="s">
        <v>2845</v>
      </c>
    </row>
    <row r="548" spans="1:12" x14ac:dyDescent="0.35">
      <c r="A548" t="s">
        <v>2846</v>
      </c>
      <c r="B548" t="s">
        <v>2604</v>
      </c>
      <c r="C548" t="s">
        <v>2847</v>
      </c>
      <c r="D548" t="s">
        <v>2848</v>
      </c>
      <c r="E548" t="s">
        <v>2849</v>
      </c>
      <c r="F548">
        <v>19437155</v>
      </c>
      <c r="G548" t="b">
        <v>0</v>
      </c>
      <c r="H548">
        <v>445728</v>
      </c>
      <c r="I548">
        <v>37458</v>
      </c>
      <c r="J548" s="3">
        <v>1.0736111111111111</v>
      </c>
      <c r="K548" s="2" t="s">
        <v>2850</v>
      </c>
      <c r="L548" t="s">
        <v>2851</v>
      </c>
    </row>
    <row r="549" spans="1:12" x14ac:dyDescent="0.35">
      <c r="A549" t="s">
        <v>2852</v>
      </c>
      <c r="B549" t="s">
        <v>2604</v>
      </c>
      <c r="C549" t="s">
        <v>2853</v>
      </c>
      <c r="D549" t="s">
        <v>2853</v>
      </c>
      <c r="E549" t="s">
        <v>2854</v>
      </c>
      <c r="F549">
        <v>67999092</v>
      </c>
      <c r="G549" t="b">
        <v>0</v>
      </c>
      <c r="H549">
        <v>1069831</v>
      </c>
      <c r="I549">
        <v>21000</v>
      </c>
      <c r="J549" s="1">
        <v>0.42986111111111108</v>
      </c>
      <c r="K549" s="2" t="s">
        <v>2855</v>
      </c>
      <c r="L549" t="s">
        <v>2856</v>
      </c>
    </row>
    <row r="550" spans="1:12" x14ac:dyDescent="0.35">
      <c r="A550" t="s">
        <v>2857</v>
      </c>
      <c r="B550" t="s">
        <v>2604</v>
      </c>
      <c r="C550" t="s">
        <v>2858</v>
      </c>
      <c r="D550" t="s">
        <v>2859</v>
      </c>
      <c r="E550" t="s">
        <v>2860</v>
      </c>
      <c r="F550">
        <v>28607713</v>
      </c>
      <c r="G550" t="b">
        <v>0</v>
      </c>
      <c r="H550">
        <v>548434</v>
      </c>
      <c r="I550">
        <v>30274</v>
      </c>
      <c r="J550" s="3">
        <v>1.0805555555555555</v>
      </c>
      <c r="K550" s="2" t="s">
        <v>2861</v>
      </c>
      <c r="L550" t="s">
        <v>2862</v>
      </c>
    </row>
    <row r="551" spans="1:12" x14ac:dyDescent="0.35">
      <c r="A551" t="s">
        <v>2863</v>
      </c>
      <c r="B551" t="s">
        <v>2604</v>
      </c>
      <c r="C551" t="s">
        <v>2864</v>
      </c>
      <c r="D551" t="s">
        <v>2865</v>
      </c>
      <c r="E551" t="s">
        <v>2866</v>
      </c>
      <c r="F551">
        <v>23450882</v>
      </c>
      <c r="G551" t="b">
        <v>0</v>
      </c>
      <c r="H551">
        <v>630821</v>
      </c>
      <c r="I551">
        <v>19089</v>
      </c>
      <c r="J551" s="1">
        <v>0.20625000000000002</v>
      </c>
      <c r="K551" s="2" t="s">
        <v>2867</v>
      </c>
      <c r="L551" t="s">
        <v>2868</v>
      </c>
    </row>
    <row r="552" spans="1:12" x14ac:dyDescent="0.35">
      <c r="A552" t="s">
        <v>2869</v>
      </c>
      <c r="B552" t="s">
        <v>2870</v>
      </c>
      <c r="C552" t="s">
        <v>2871</v>
      </c>
      <c r="D552" t="s">
        <v>2872</v>
      </c>
      <c r="E552" t="s">
        <v>2873</v>
      </c>
      <c r="F552">
        <v>2284</v>
      </c>
      <c r="G552" t="b">
        <v>0</v>
      </c>
      <c r="H552">
        <v>75</v>
      </c>
      <c r="I552">
        <v>8</v>
      </c>
      <c r="J552" s="1">
        <v>0.15208333333333332</v>
      </c>
      <c r="K552" s="2" t="s">
        <v>2874</v>
      </c>
      <c r="L552" t="s">
        <v>2875</v>
      </c>
    </row>
    <row r="553" spans="1:12" x14ac:dyDescent="0.35">
      <c r="A553" t="s">
        <v>2876</v>
      </c>
      <c r="B553" t="s">
        <v>2870</v>
      </c>
      <c r="C553" t="s">
        <v>2877</v>
      </c>
      <c r="D553" t="s">
        <v>2878</v>
      </c>
      <c r="E553" t="s">
        <v>2879</v>
      </c>
      <c r="F553">
        <v>16933</v>
      </c>
      <c r="G553" t="b">
        <v>0</v>
      </c>
      <c r="H553">
        <v>308</v>
      </c>
      <c r="I553">
        <v>41</v>
      </c>
      <c r="J553" s="3">
        <v>1.0451388888888888</v>
      </c>
      <c r="K553" s="2" t="s">
        <v>2880</v>
      </c>
      <c r="L553" t="s">
        <v>2881</v>
      </c>
    </row>
    <row r="554" spans="1:12" x14ac:dyDescent="0.35">
      <c r="A554" t="s">
        <v>2882</v>
      </c>
      <c r="B554" t="s">
        <v>2870</v>
      </c>
      <c r="C554" t="s">
        <v>2883</v>
      </c>
      <c r="D554" t="s">
        <v>2884</v>
      </c>
      <c r="E554" t="s">
        <v>2885</v>
      </c>
      <c r="F554">
        <v>8616</v>
      </c>
      <c r="G554" t="b">
        <v>0</v>
      </c>
      <c r="H554">
        <v>64</v>
      </c>
      <c r="I554">
        <v>5</v>
      </c>
      <c r="J554" s="1">
        <v>7.8472222222222221E-2</v>
      </c>
      <c r="K554" s="2" t="s">
        <v>2886</v>
      </c>
      <c r="L554" t="s">
        <v>2887</v>
      </c>
    </row>
    <row r="555" spans="1:12" x14ac:dyDescent="0.35">
      <c r="A555" t="s">
        <v>2888</v>
      </c>
      <c r="B555" t="s">
        <v>2870</v>
      </c>
      <c r="C555" t="s">
        <v>2889</v>
      </c>
      <c r="D555" t="s">
        <v>2890</v>
      </c>
      <c r="E555" t="s">
        <v>2891</v>
      </c>
      <c r="F555">
        <v>2722</v>
      </c>
      <c r="G555" t="b">
        <v>0</v>
      </c>
      <c r="H555">
        <v>39</v>
      </c>
      <c r="I555">
        <v>3</v>
      </c>
      <c r="J555" s="1">
        <v>0.12013888888888889</v>
      </c>
      <c r="K555" s="2" t="s">
        <v>2892</v>
      </c>
      <c r="L555" t="s">
        <v>2887</v>
      </c>
    </row>
    <row r="556" spans="1:12" x14ac:dyDescent="0.35">
      <c r="A556" t="s">
        <v>2893</v>
      </c>
      <c r="B556" t="s">
        <v>2870</v>
      </c>
      <c r="C556" t="s">
        <v>2894</v>
      </c>
      <c r="D556" t="s">
        <v>2895</v>
      </c>
      <c r="E556" t="s">
        <v>2896</v>
      </c>
      <c r="F556">
        <v>3529</v>
      </c>
      <c r="G556" t="b">
        <v>0</v>
      </c>
      <c r="H556">
        <v>49</v>
      </c>
      <c r="I556">
        <v>6</v>
      </c>
      <c r="J556" s="1">
        <v>0.13125000000000001</v>
      </c>
      <c r="K556" s="2" t="s">
        <v>2897</v>
      </c>
      <c r="L556" t="s">
        <v>2887</v>
      </c>
    </row>
    <row r="557" spans="1:12" x14ac:dyDescent="0.35">
      <c r="A557" t="s">
        <v>2898</v>
      </c>
      <c r="B557" t="s">
        <v>2870</v>
      </c>
      <c r="C557" t="s">
        <v>2899</v>
      </c>
      <c r="D557" t="s">
        <v>2900</v>
      </c>
      <c r="E557" t="s">
        <v>2901</v>
      </c>
      <c r="F557">
        <v>3120</v>
      </c>
      <c r="G557" t="b">
        <v>0</v>
      </c>
      <c r="H557">
        <v>33</v>
      </c>
      <c r="I557">
        <v>2</v>
      </c>
      <c r="J557" s="1">
        <v>0.14097222222222222</v>
      </c>
      <c r="K557" s="2" t="s">
        <v>2902</v>
      </c>
      <c r="L557" t="s">
        <v>2887</v>
      </c>
    </row>
    <row r="558" spans="1:12" x14ac:dyDescent="0.35">
      <c r="A558" t="s">
        <v>2903</v>
      </c>
      <c r="B558" t="s">
        <v>2870</v>
      </c>
      <c r="C558" t="s">
        <v>2904</v>
      </c>
      <c r="D558" t="s">
        <v>2905</v>
      </c>
      <c r="E558" t="s">
        <v>2906</v>
      </c>
      <c r="F558">
        <v>38547</v>
      </c>
      <c r="G558" t="b">
        <v>0</v>
      </c>
      <c r="H558">
        <v>496</v>
      </c>
      <c r="I558">
        <v>32</v>
      </c>
      <c r="J558" s="1">
        <v>8.1250000000000003E-2</v>
      </c>
      <c r="K558" s="2" t="s">
        <v>2907</v>
      </c>
      <c r="L558" t="s">
        <v>2887</v>
      </c>
    </row>
    <row r="559" spans="1:12" x14ac:dyDescent="0.35">
      <c r="A559" t="s">
        <v>2908</v>
      </c>
      <c r="B559" t="s">
        <v>2870</v>
      </c>
      <c r="C559" t="s">
        <v>2909</v>
      </c>
      <c r="D559" t="s">
        <v>2910</v>
      </c>
      <c r="E559" t="s">
        <v>2911</v>
      </c>
      <c r="F559">
        <v>5677</v>
      </c>
      <c r="G559" t="b">
        <v>0</v>
      </c>
      <c r="H559">
        <v>51</v>
      </c>
      <c r="I559">
        <v>2</v>
      </c>
      <c r="J559" s="1">
        <v>0.11944444444444445</v>
      </c>
      <c r="K559" s="2" t="s">
        <v>2912</v>
      </c>
      <c r="L559" t="s">
        <v>2887</v>
      </c>
    </row>
    <row r="560" spans="1:12" x14ac:dyDescent="0.35">
      <c r="A560" t="s">
        <v>2913</v>
      </c>
      <c r="B560" t="s">
        <v>2870</v>
      </c>
      <c r="C560" t="s">
        <v>2914</v>
      </c>
      <c r="D560" t="s">
        <v>2915</v>
      </c>
      <c r="E560" t="s">
        <v>2916</v>
      </c>
      <c r="F560">
        <v>3930</v>
      </c>
      <c r="G560" t="b">
        <v>0</v>
      </c>
      <c r="H560">
        <v>44</v>
      </c>
      <c r="I560">
        <v>6</v>
      </c>
      <c r="J560" s="1">
        <v>0.11875000000000001</v>
      </c>
      <c r="K560" s="2" t="s">
        <v>2917</v>
      </c>
      <c r="L560" t="s">
        <v>2887</v>
      </c>
    </row>
    <row r="561" spans="1:12" x14ac:dyDescent="0.35">
      <c r="A561" t="s">
        <v>2918</v>
      </c>
      <c r="B561" t="s">
        <v>2870</v>
      </c>
      <c r="C561" t="s">
        <v>2919</v>
      </c>
      <c r="D561" t="s">
        <v>2920</v>
      </c>
      <c r="E561" t="s">
        <v>2921</v>
      </c>
      <c r="F561">
        <v>1098</v>
      </c>
      <c r="G561" t="b">
        <v>0</v>
      </c>
      <c r="H561">
        <v>26</v>
      </c>
      <c r="I561">
        <v>4</v>
      </c>
      <c r="J561" s="1">
        <v>7.013888888888889E-2</v>
      </c>
      <c r="K561" s="2" t="s">
        <v>2922</v>
      </c>
      <c r="L561" t="s">
        <v>2887</v>
      </c>
    </row>
    <row r="562" spans="1:12" x14ac:dyDescent="0.35">
      <c r="A562" t="s">
        <v>2923</v>
      </c>
      <c r="B562" t="s">
        <v>2870</v>
      </c>
      <c r="C562" t="s">
        <v>2924</v>
      </c>
      <c r="D562" t="s">
        <v>2925</v>
      </c>
      <c r="E562" t="s">
        <v>2926</v>
      </c>
      <c r="F562">
        <v>1869</v>
      </c>
      <c r="G562" t="b">
        <v>0</v>
      </c>
      <c r="H562">
        <v>45</v>
      </c>
      <c r="I562">
        <v>4</v>
      </c>
      <c r="J562" s="1">
        <v>0.12847222222222224</v>
      </c>
      <c r="K562" s="2" t="s">
        <v>2927</v>
      </c>
      <c r="L562" t="s">
        <v>2887</v>
      </c>
    </row>
    <row r="563" spans="1:12" x14ac:dyDescent="0.35">
      <c r="A563" t="s">
        <v>2928</v>
      </c>
      <c r="B563" t="s">
        <v>2870</v>
      </c>
      <c r="C563" t="s">
        <v>2929</v>
      </c>
      <c r="D563" t="s">
        <v>2930</v>
      </c>
      <c r="E563" t="s">
        <v>2931</v>
      </c>
      <c r="F563">
        <v>38158</v>
      </c>
      <c r="G563" t="b">
        <v>0</v>
      </c>
      <c r="H563">
        <v>667</v>
      </c>
      <c r="I563">
        <v>124</v>
      </c>
      <c r="J563" s="1">
        <v>9.0972222222222218E-2</v>
      </c>
      <c r="K563" s="2" t="s">
        <v>2932</v>
      </c>
      <c r="L563" t="s">
        <v>2887</v>
      </c>
    </row>
    <row r="564" spans="1:12" x14ac:dyDescent="0.35">
      <c r="A564" t="s">
        <v>2933</v>
      </c>
      <c r="B564" t="s">
        <v>2870</v>
      </c>
      <c r="C564" t="s">
        <v>2934</v>
      </c>
      <c r="D564" t="s">
        <v>2935</v>
      </c>
      <c r="E564" t="s">
        <v>2936</v>
      </c>
      <c r="F564">
        <v>32680</v>
      </c>
      <c r="G564" t="b">
        <v>0</v>
      </c>
      <c r="H564">
        <v>291</v>
      </c>
      <c r="I564">
        <v>12</v>
      </c>
      <c r="J564" s="1">
        <v>0.15277777777777776</v>
      </c>
      <c r="K564" s="2" t="s">
        <v>2937</v>
      </c>
      <c r="L564" t="s">
        <v>2938</v>
      </c>
    </row>
    <row r="565" spans="1:12" x14ac:dyDescent="0.35">
      <c r="A565" t="s">
        <v>2939</v>
      </c>
      <c r="B565" t="s">
        <v>2870</v>
      </c>
      <c r="C565" t="s">
        <v>2940</v>
      </c>
      <c r="D565" t="s">
        <v>2941</v>
      </c>
      <c r="E565" t="s">
        <v>2942</v>
      </c>
      <c r="F565">
        <v>4494</v>
      </c>
      <c r="G565" t="b">
        <v>0</v>
      </c>
      <c r="H565">
        <v>48</v>
      </c>
      <c r="I565">
        <v>1</v>
      </c>
      <c r="J565" s="1">
        <v>7.7777777777777779E-2</v>
      </c>
      <c r="K565" s="2" t="s">
        <v>2943</v>
      </c>
      <c r="L565" t="s">
        <v>2938</v>
      </c>
    </row>
    <row r="566" spans="1:12" x14ac:dyDescent="0.35">
      <c r="A566" t="s">
        <v>2944</v>
      </c>
      <c r="B566" t="s">
        <v>2870</v>
      </c>
      <c r="C566" t="s">
        <v>2945</v>
      </c>
      <c r="D566" t="s">
        <v>2946</v>
      </c>
      <c r="E566" t="s">
        <v>2947</v>
      </c>
      <c r="F566">
        <v>5416</v>
      </c>
      <c r="G566" t="b">
        <v>0</v>
      </c>
      <c r="H566">
        <v>46</v>
      </c>
      <c r="I566">
        <v>4</v>
      </c>
      <c r="J566" s="1">
        <v>0.1361111111111111</v>
      </c>
      <c r="K566" s="2" t="s">
        <v>2948</v>
      </c>
      <c r="L566" t="s">
        <v>2938</v>
      </c>
    </row>
    <row r="567" spans="1:12" x14ac:dyDescent="0.35">
      <c r="A567" t="s">
        <v>2949</v>
      </c>
      <c r="B567" t="s">
        <v>2870</v>
      </c>
      <c r="C567" t="s">
        <v>2950</v>
      </c>
      <c r="D567" t="s">
        <v>2951</v>
      </c>
      <c r="E567" t="s">
        <v>2952</v>
      </c>
      <c r="F567">
        <v>18158</v>
      </c>
      <c r="G567" t="b">
        <v>0</v>
      </c>
      <c r="H567">
        <v>113</v>
      </c>
      <c r="I567">
        <v>4</v>
      </c>
      <c r="J567" s="1">
        <v>0.12430555555555556</v>
      </c>
      <c r="K567" s="2" t="s">
        <v>2953</v>
      </c>
      <c r="L567" t="s">
        <v>2938</v>
      </c>
    </row>
    <row r="568" spans="1:12" x14ac:dyDescent="0.35">
      <c r="A568" t="s">
        <v>2954</v>
      </c>
      <c r="B568" t="s">
        <v>2870</v>
      </c>
      <c r="C568" t="s">
        <v>2955</v>
      </c>
      <c r="D568" t="s">
        <v>2956</v>
      </c>
      <c r="E568" t="s">
        <v>2957</v>
      </c>
      <c r="F568">
        <v>2367</v>
      </c>
      <c r="G568" t="b">
        <v>0</v>
      </c>
      <c r="H568">
        <v>41</v>
      </c>
      <c r="I568">
        <v>3</v>
      </c>
      <c r="J568" s="1">
        <v>0.10902777777777778</v>
      </c>
      <c r="K568" s="2" t="s">
        <v>2958</v>
      </c>
      <c r="L568" t="s">
        <v>2938</v>
      </c>
    </row>
    <row r="569" spans="1:12" x14ac:dyDescent="0.35">
      <c r="A569" t="s">
        <v>2959</v>
      </c>
      <c r="B569" t="s">
        <v>2870</v>
      </c>
      <c r="C569" t="s">
        <v>2960</v>
      </c>
      <c r="D569" t="s">
        <v>2961</v>
      </c>
      <c r="E569" t="s">
        <v>2962</v>
      </c>
      <c r="F569">
        <v>22494</v>
      </c>
      <c r="G569" t="b">
        <v>0</v>
      </c>
      <c r="H569">
        <v>393</v>
      </c>
      <c r="I569">
        <v>28</v>
      </c>
      <c r="J569" s="1">
        <v>9.7222222222222224E-2</v>
      </c>
      <c r="K569" s="2" t="s">
        <v>2963</v>
      </c>
      <c r="L569" t="s">
        <v>2938</v>
      </c>
    </row>
    <row r="570" spans="1:12" x14ac:dyDescent="0.35">
      <c r="A570" t="s">
        <v>2964</v>
      </c>
      <c r="B570" t="s">
        <v>2870</v>
      </c>
      <c r="C570" t="s">
        <v>2965</v>
      </c>
      <c r="D570" t="s">
        <v>2966</v>
      </c>
      <c r="E570" t="s">
        <v>2967</v>
      </c>
      <c r="F570">
        <v>45674</v>
      </c>
      <c r="G570" t="b">
        <v>0</v>
      </c>
      <c r="H570">
        <v>215</v>
      </c>
      <c r="I570">
        <v>6</v>
      </c>
      <c r="J570" s="1">
        <v>0.10416666666666667</v>
      </c>
      <c r="K570" s="2" t="s">
        <v>2968</v>
      </c>
      <c r="L570" t="s">
        <v>2938</v>
      </c>
    </row>
    <row r="571" spans="1:12" x14ac:dyDescent="0.35">
      <c r="A571" t="s">
        <v>2969</v>
      </c>
      <c r="B571" t="s">
        <v>2870</v>
      </c>
      <c r="C571" t="s">
        <v>2970</v>
      </c>
      <c r="D571" t="s">
        <v>2971</v>
      </c>
      <c r="E571" t="s">
        <v>2972</v>
      </c>
      <c r="F571">
        <v>14897</v>
      </c>
      <c r="G571" t="b">
        <v>0</v>
      </c>
      <c r="H571">
        <v>116</v>
      </c>
      <c r="I571">
        <v>5</v>
      </c>
      <c r="J571" s="1">
        <v>0.14375000000000002</v>
      </c>
      <c r="K571" s="2" t="s">
        <v>2973</v>
      </c>
      <c r="L571" t="s">
        <v>2938</v>
      </c>
    </row>
    <row r="572" spans="1:12" x14ac:dyDescent="0.35">
      <c r="A572" t="e">
        <f>-n91Xpiq4kI</f>
        <v>#NAME?</v>
      </c>
      <c r="B572" t="s">
        <v>2870</v>
      </c>
      <c r="C572" t="s">
        <v>2974</v>
      </c>
      <c r="D572" t="s">
        <v>2975</v>
      </c>
      <c r="E572" t="s">
        <v>2976</v>
      </c>
      <c r="F572">
        <v>15033</v>
      </c>
      <c r="G572" t="b">
        <v>0</v>
      </c>
      <c r="H572">
        <v>121</v>
      </c>
      <c r="I572">
        <v>8</v>
      </c>
      <c r="J572" s="1">
        <v>0.14166666666666666</v>
      </c>
      <c r="K572" s="2" t="s">
        <v>2977</v>
      </c>
      <c r="L572" t="s">
        <v>2938</v>
      </c>
    </row>
    <row r="573" spans="1:12" x14ac:dyDescent="0.35">
      <c r="A573" t="s">
        <v>2978</v>
      </c>
      <c r="B573" t="s">
        <v>2870</v>
      </c>
      <c r="C573" t="s">
        <v>2979</v>
      </c>
      <c r="D573" t="s">
        <v>2980</v>
      </c>
      <c r="E573" t="s">
        <v>2981</v>
      </c>
      <c r="F573">
        <v>134898</v>
      </c>
      <c r="G573" t="b">
        <v>0</v>
      </c>
      <c r="H573">
        <v>1633</v>
      </c>
      <c r="I573">
        <v>140</v>
      </c>
      <c r="J573" s="1">
        <v>0.14375000000000002</v>
      </c>
      <c r="K573" s="2" t="s">
        <v>2982</v>
      </c>
      <c r="L573" t="s">
        <v>2938</v>
      </c>
    </row>
    <row r="574" spans="1:12" x14ac:dyDescent="0.35">
      <c r="A574" t="s">
        <v>2983</v>
      </c>
      <c r="B574" t="s">
        <v>2870</v>
      </c>
      <c r="C574" t="s">
        <v>2984</v>
      </c>
      <c r="D574" t="s">
        <v>2985</v>
      </c>
      <c r="E574" t="s">
        <v>2986</v>
      </c>
      <c r="F574">
        <v>37105</v>
      </c>
      <c r="G574" t="b">
        <v>0</v>
      </c>
      <c r="H574">
        <v>666</v>
      </c>
      <c r="I574">
        <v>43</v>
      </c>
      <c r="J574" s="1">
        <v>0.99652777777777779</v>
      </c>
      <c r="K574" s="2" t="s">
        <v>2987</v>
      </c>
      <c r="L574" t="s">
        <v>2988</v>
      </c>
    </row>
    <row r="575" spans="1:12" x14ac:dyDescent="0.35">
      <c r="A575" t="s">
        <v>2989</v>
      </c>
      <c r="B575" t="s">
        <v>2870</v>
      </c>
      <c r="C575" t="s">
        <v>2990</v>
      </c>
      <c r="D575" t="s">
        <v>2991</v>
      </c>
      <c r="E575" t="s">
        <v>2992</v>
      </c>
      <c r="F575">
        <v>15565</v>
      </c>
      <c r="G575" t="b">
        <v>0</v>
      </c>
      <c r="H575">
        <v>137</v>
      </c>
      <c r="I575">
        <v>27</v>
      </c>
      <c r="J575" s="1">
        <v>9.5833333333333326E-2</v>
      </c>
      <c r="K575" s="2" t="s">
        <v>2993</v>
      </c>
      <c r="L575" t="s">
        <v>2994</v>
      </c>
    </row>
    <row r="576" spans="1:12" x14ac:dyDescent="0.35">
      <c r="A576" t="s">
        <v>2995</v>
      </c>
      <c r="B576" t="s">
        <v>2870</v>
      </c>
      <c r="C576" t="s">
        <v>2996</v>
      </c>
      <c r="D576" t="s">
        <v>2997</v>
      </c>
      <c r="E576" t="s">
        <v>2998</v>
      </c>
      <c r="F576">
        <v>9020</v>
      </c>
      <c r="G576" t="b">
        <v>0</v>
      </c>
      <c r="H576">
        <v>128</v>
      </c>
      <c r="I576">
        <v>23</v>
      </c>
      <c r="J576" s="1">
        <v>9.1666666666666674E-2</v>
      </c>
      <c r="K576" s="2" t="s">
        <v>2999</v>
      </c>
      <c r="L576" t="s">
        <v>2994</v>
      </c>
    </row>
    <row r="577" spans="1:12" x14ac:dyDescent="0.35">
      <c r="A577" t="s">
        <v>3000</v>
      </c>
      <c r="B577" t="s">
        <v>2870</v>
      </c>
      <c r="C577" t="s">
        <v>3001</v>
      </c>
      <c r="D577" t="s">
        <v>3002</v>
      </c>
      <c r="E577" t="s">
        <v>3003</v>
      </c>
      <c r="F577">
        <v>16173</v>
      </c>
      <c r="G577" t="b">
        <v>0</v>
      </c>
      <c r="H577">
        <v>168</v>
      </c>
      <c r="I577">
        <v>31</v>
      </c>
      <c r="J577" s="1">
        <v>0.12083333333333333</v>
      </c>
      <c r="K577" s="2" t="s">
        <v>3004</v>
      </c>
      <c r="L577" t="s">
        <v>2994</v>
      </c>
    </row>
    <row r="578" spans="1:12" x14ac:dyDescent="0.35">
      <c r="A578" t="s">
        <v>3005</v>
      </c>
      <c r="B578" t="s">
        <v>2870</v>
      </c>
      <c r="C578" t="s">
        <v>3006</v>
      </c>
      <c r="D578" t="s">
        <v>3007</v>
      </c>
      <c r="E578" t="s">
        <v>3008</v>
      </c>
      <c r="F578">
        <v>30151</v>
      </c>
      <c r="G578" t="b">
        <v>0</v>
      </c>
      <c r="H578">
        <v>737</v>
      </c>
      <c r="I578">
        <v>144</v>
      </c>
      <c r="J578" s="1">
        <v>0.1173611111111111</v>
      </c>
      <c r="K578" s="2" t="s">
        <v>3009</v>
      </c>
      <c r="L578" t="s">
        <v>2994</v>
      </c>
    </row>
    <row r="579" spans="1:12" x14ac:dyDescent="0.35">
      <c r="A579" t="s">
        <v>3010</v>
      </c>
      <c r="B579" t="s">
        <v>2870</v>
      </c>
      <c r="C579" t="s">
        <v>3011</v>
      </c>
      <c r="D579" t="s">
        <v>3012</v>
      </c>
      <c r="E579" t="s">
        <v>3013</v>
      </c>
      <c r="F579">
        <v>3483</v>
      </c>
      <c r="G579" t="b">
        <v>0</v>
      </c>
      <c r="H579">
        <v>83</v>
      </c>
      <c r="I579">
        <v>13</v>
      </c>
      <c r="J579" s="1">
        <v>7.9166666666666663E-2</v>
      </c>
      <c r="K579" s="2" t="s">
        <v>3014</v>
      </c>
      <c r="L579" t="s">
        <v>2994</v>
      </c>
    </row>
    <row r="580" spans="1:12" x14ac:dyDescent="0.35">
      <c r="A580" t="s">
        <v>3015</v>
      </c>
      <c r="B580" t="s">
        <v>2870</v>
      </c>
      <c r="C580" t="s">
        <v>3016</v>
      </c>
      <c r="D580" t="s">
        <v>3017</v>
      </c>
      <c r="E580" t="s">
        <v>3018</v>
      </c>
      <c r="F580">
        <v>1901</v>
      </c>
      <c r="G580" t="b">
        <v>0</v>
      </c>
      <c r="H580">
        <v>58</v>
      </c>
      <c r="I580">
        <v>7</v>
      </c>
      <c r="J580" s="1">
        <v>7.2222222222222229E-2</v>
      </c>
      <c r="K580" s="2" t="s">
        <v>3019</v>
      </c>
      <c r="L580" t="s">
        <v>2994</v>
      </c>
    </row>
    <row r="581" spans="1:12" x14ac:dyDescent="0.35">
      <c r="A581" t="s">
        <v>3020</v>
      </c>
      <c r="B581" t="s">
        <v>2870</v>
      </c>
      <c r="C581" t="s">
        <v>3021</v>
      </c>
      <c r="D581" t="s">
        <v>3022</v>
      </c>
      <c r="E581" t="s">
        <v>3023</v>
      </c>
      <c r="F581">
        <v>4797</v>
      </c>
      <c r="G581" t="b">
        <v>0</v>
      </c>
      <c r="H581">
        <v>94</v>
      </c>
      <c r="I581">
        <v>10</v>
      </c>
      <c r="J581" s="1">
        <v>6.1805555555555558E-2</v>
      </c>
      <c r="K581" s="2" t="s">
        <v>3024</v>
      </c>
      <c r="L581" t="s">
        <v>2994</v>
      </c>
    </row>
    <row r="582" spans="1:12" x14ac:dyDescent="0.35">
      <c r="A582" t="s">
        <v>3025</v>
      </c>
      <c r="B582" t="s">
        <v>2870</v>
      </c>
      <c r="C582" t="s">
        <v>3026</v>
      </c>
      <c r="D582" t="s">
        <v>3027</v>
      </c>
      <c r="E582" t="s">
        <v>3028</v>
      </c>
      <c r="F582">
        <v>5855</v>
      </c>
      <c r="G582" t="b">
        <v>0</v>
      </c>
      <c r="H582">
        <v>111</v>
      </c>
      <c r="I582">
        <v>12</v>
      </c>
      <c r="J582" s="1">
        <v>0.11319444444444444</v>
      </c>
      <c r="K582" s="2" t="s">
        <v>3029</v>
      </c>
      <c r="L582" t="s">
        <v>2994</v>
      </c>
    </row>
    <row r="583" spans="1:12" x14ac:dyDescent="0.35">
      <c r="A583" t="s">
        <v>3030</v>
      </c>
      <c r="B583" t="s">
        <v>2870</v>
      </c>
      <c r="C583" t="s">
        <v>3031</v>
      </c>
      <c r="D583" t="s">
        <v>3032</v>
      </c>
      <c r="E583" t="s">
        <v>3033</v>
      </c>
      <c r="F583">
        <v>3671</v>
      </c>
      <c r="G583" t="b">
        <v>0</v>
      </c>
      <c r="H583">
        <v>78</v>
      </c>
      <c r="I583">
        <v>9</v>
      </c>
      <c r="J583" s="1">
        <v>5.8333333333333327E-2</v>
      </c>
      <c r="K583" s="2" t="s">
        <v>3034</v>
      </c>
      <c r="L583" t="s">
        <v>2994</v>
      </c>
    </row>
    <row r="584" spans="1:12" x14ac:dyDescent="0.35">
      <c r="A584" t="s">
        <v>3035</v>
      </c>
      <c r="B584" t="s">
        <v>2870</v>
      </c>
      <c r="C584" t="s">
        <v>3036</v>
      </c>
      <c r="D584" t="s">
        <v>3037</v>
      </c>
      <c r="E584" t="s">
        <v>3038</v>
      </c>
      <c r="F584">
        <v>18742</v>
      </c>
      <c r="G584" t="b">
        <v>0</v>
      </c>
      <c r="H584">
        <v>399</v>
      </c>
      <c r="I584">
        <v>95</v>
      </c>
      <c r="J584" s="1">
        <v>0.12708333333333333</v>
      </c>
      <c r="K584" s="2" t="s">
        <v>3039</v>
      </c>
      <c r="L584" t="s">
        <v>2994</v>
      </c>
    </row>
    <row r="585" spans="1:12" x14ac:dyDescent="0.35">
      <c r="A585" t="s">
        <v>3040</v>
      </c>
      <c r="B585" t="s">
        <v>2870</v>
      </c>
      <c r="C585" t="s">
        <v>3041</v>
      </c>
      <c r="D585" t="s">
        <v>3042</v>
      </c>
      <c r="E585" t="s">
        <v>3043</v>
      </c>
      <c r="F585">
        <v>84981</v>
      </c>
      <c r="G585" t="b">
        <v>0</v>
      </c>
      <c r="H585">
        <v>868</v>
      </c>
      <c r="I585">
        <v>138</v>
      </c>
      <c r="J585" s="1">
        <v>0.13749999999999998</v>
      </c>
      <c r="K585" s="2" t="s">
        <v>3044</v>
      </c>
      <c r="L585" t="s">
        <v>3045</v>
      </c>
    </row>
    <row r="586" spans="1:12" x14ac:dyDescent="0.35">
      <c r="A586" t="s">
        <v>3046</v>
      </c>
      <c r="B586" t="s">
        <v>2870</v>
      </c>
      <c r="C586" t="s">
        <v>3047</v>
      </c>
      <c r="D586" t="s">
        <v>3048</v>
      </c>
      <c r="E586" t="s">
        <v>3049</v>
      </c>
      <c r="F586">
        <v>9036</v>
      </c>
      <c r="G586" t="b">
        <v>0</v>
      </c>
      <c r="H586">
        <v>132</v>
      </c>
      <c r="I586">
        <v>13</v>
      </c>
      <c r="J586" s="1">
        <v>0.10555555555555556</v>
      </c>
      <c r="K586" s="2" t="s">
        <v>3050</v>
      </c>
      <c r="L586" t="s">
        <v>3045</v>
      </c>
    </row>
    <row r="587" spans="1:12" x14ac:dyDescent="0.35">
      <c r="A587" t="s">
        <v>3051</v>
      </c>
      <c r="B587" t="s">
        <v>2870</v>
      </c>
      <c r="C587" t="s">
        <v>3052</v>
      </c>
      <c r="D587" t="s">
        <v>3053</v>
      </c>
      <c r="E587" t="s">
        <v>3054</v>
      </c>
      <c r="F587">
        <v>10906</v>
      </c>
      <c r="G587" t="b">
        <v>0</v>
      </c>
      <c r="H587">
        <v>140</v>
      </c>
      <c r="I587">
        <v>13</v>
      </c>
      <c r="J587" s="1">
        <v>0.15347222222222223</v>
      </c>
      <c r="K587" s="2" t="s">
        <v>3055</v>
      </c>
      <c r="L587" t="s">
        <v>3045</v>
      </c>
    </row>
    <row r="588" spans="1:12" x14ac:dyDescent="0.35">
      <c r="A588" t="s">
        <v>3056</v>
      </c>
      <c r="B588" t="s">
        <v>2870</v>
      </c>
      <c r="C588" t="s">
        <v>3057</v>
      </c>
      <c r="D588" t="s">
        <v>3058</v>
      </c>
      <c r="E588" t="s">
        <v>3059</v>
      </c>
      <c r="F588">
        <v>10482</v>
      </c>
      <c r="G588" t="b">
        <v>0</v>
      </c>
      <c r="H588">
        <v>160</v>
      </c>
      <c r="I588">
        <v>21</v>
      </c>
      <c r="J588" s="1">
        <v>0.11388888888888889</v>
      </c>
      <c r="K588" s="2" t="s">
        <v>3060</v>
      </c>
      <c r="L588" t="s">
        <v>3045</v>
      </c>
    </row>
    <row r="589" spans="1:12" x14ac:dyDescent="0.35">
      <c r="A589" t="s">
        <v>3061</v>
      </c>
      <c r="B589" t="s">
        <v>2870</v>
      </c>
      <c r="C589" t="s">
        <v>3062</v>
      </c>
      <c r="D589" t="s">
        <v>3063</v>
      </c>
      <c r="E589" t="s">
        <v>3064</v>
      </c>
      <c r="F589">
        <v>29614</v>
      </c>
      <c r="G589" t="b">
        <v>0</v>
      </c>
      <c r="H589">
        <v>606</v>
      </c>
      <c r="I589">
        <v>122</v>
      </c>
      <c r="J589" s="1">
        <v>0.16180555555555556</v>
      </c>
      <c r="K589" s="2" t="s">
        <v>3065</v>
      </c>
      <c r="L589" t="s">
        <v>3045</v>
      </c>
    </row>
    <row r="590" spans="1:12" x14ac:dyDescent="0.35">
      <c r="A590" t="s">
        <v>3066</v>
      </c>
      <c r="B590" t="s">
        <v>2870</v>
      </c>
      <c r="C590" t="s">
        <v>3067</v>
      </c>
      <c r="D590" t="s">
        <v>3068</v>
      </c>
      <c r="E590" t="s">
        <v>3069</v>
      </c>
      <c r="F590">
        <v>17336</v>
      </c>
      <c r="G590" t="b">
        <v>0</v>
      </c>
      <c r="H590">
        <v>243</v>
      </c>
      <c r="I590">
        <v>33</v>
      </c>
      <c r="J590" s="1">
        <v>0.10902777777777778</v>
      </c>
      <c r="K590" s="2" t="s">
        <v>3070</v>
      </c>
      <c r="L590" t="s">
        <v>3045</v>
      </c>
    </row>
    <row r="591" spans="1:12" x14ac:dyDescent="0.35">
      <c r="A591" t="s">
        <v>3071</v>
      </c>
      <c r="B591" t="s">
        <v>2870</v>
      </c>
      <c r="C591" t="s">
        <v>3072</v>
      </c>
      <c r="D591" t="s">
        <v>3073</v>
      </c>
      <c r="E591" t="s">
        <v>3074</v>
      </c>
      <c r="F591">
        <v>5973</v>
      </c>
      <c r="G591" t="b">
        <v>0</v>
      </c>
      <c r="H591">
        <v>135</v>
      </c>
      <c r="I591">
        <v>22</v>
      </c>
      <c r="J591" s="1">
        <v>0.11458333333333333</v>
      </c>
      <c r="K591" s="2" t="s">
        <v>3075</v>
      </c>
      <c r="L591" t="s">
        <v>3045</v>
      </c>
    </row>
    <row r="592" spans="1:12" x14ac:dyDescent="0.35">
      <c r="A592" t="s">
        <v>3076</v>
      </c>
      <c r="B592" t="s">
        <v>2870</v>
      </c>
      <c r="C592" t="s">
        <v>3077</v>
      </c>
      <c r="D592" t="s">
        <v>3078</v>
      </c>
      <c r="E592" t="s">
        <v>3079</v>
      </c>
      <c r="F592">
        <v>8951</v>
      </c>
      <c r="G592" t="b">
        <v>0</v>
      </c>
      <c r="H592">
        <v>161</v>
      </c>
      <c r="I592">
        <v>23</v>
      </c>
      <c r="J592" s="1">
        <v>0.11805555555555557</v>
      </c>
      <c r="K592" s="2" t="s">
        <v>3080</v>
      </c>
      <c r="L592" t="s">
        <v>3045</v>
      </c>
    </row>
    <row r="593" spans="1:12" x14ac:dyDescent="0.35">
      <c r="A593" t="s">
        <v>3081</v>
      </c>
      <c r="B593" t="s">
        <v>2870</v>
      </c>
      <c r="C593" t="s">
        <v>3082</v>
      </c>
      <c r="D593" t="s">
        <v>3083</v>
      </c>
      <c r="E593" t="s">
        <v>3084</v>
      </c>
      <c r="F593">
        <v>9157</v>
      </c>
      <c r="G593" t="b">
        <v>0</v>
      </c>
      <c r="H593">
        <v>137</v>
      </c>
      <c r="I593">
        <v>13</v>
      </c>
      <c r="J593" s="1">
        <v>8.0555555555555561E-2</v>
      </c>
      <c r="K593" s="2" t="s">
        <v>3085</v>
      </c>
      <c r="L593" t="s">
        <v>3045</v>
      </c>
    </row>
    <row r="594" spans="1:12" x14ac:dyDescent="0.35">
      <c r="A594" t="s">
        <v>3086</v>
      </c>
      <c r="B594" t="s">
        <v>2870</v>
      </c>
      <c r="C594" t="s">
        <v>3087</v>
      </c>
      <c r="D594" t="s">
        <v>3088</v>
      </c>
      <c r="E594" t="s">
        <v>3089</v>
      </c>
      <c r="F594">
        <v>40918</v>
      </c>
      <c r="G594" t="b">
        <v>0</v>
      </c>
      <c r="H594">
        <v>613</v>
      </c>
      <c r="I594">
        <v>107</v>
      </c>
      <c r="J594" s="1">
        <v>0.13194444444444445</v>
      </c>
      <c r="K594" s="2" t="s">
        <v>3090</v>
      </c>
      <c r="L594" t="s">
        <v>3045</v>
      </c>
    </row>
    <row r="595" spans="1:12" x14ac:dyDescent="0.35">
      <c r="A595" t="s">
        <v>3091</v>
      </c>
      <c r="B595" t="s">
        <v>2870</v>
      </c>
      <c r="C595" t="s">
        <v>3092</v>
      </c>
      <c r="D595" t="s">
        <v>3093</v>
      </c>
      <c r="E595" t="s">
        <v>3094</v>
      </c>
      <c r="F595">
        <v>14928</v>
      </c>
      <c r="G595" t="b">
        <v>0</v>
      </c>
      <c r="H595">
        <v>162</v>
      </c>
      <c r="I595">
        <v>24</v>
      </c>
      <c r="J595" s="1">
        <v>5.486111111111111E-2</v>
      </c>
      <c r="K595" s="2" t="s">
        <v>3095</v>
      </c>
      <c r="L595" t="s">
        <v>3096</v>
      </c>
    </row>
    <row r="596" spans="1:12" x14ac:dyDescent="0.35">
      <c r="A596" t="s">
        <v>3097</v>
      </c>
      <c r="B596" t="s">
        <v>2870</v>
      </c>
      <c r="C596" t="s">
        <v>3098</v>
      </c>
      <c r="D596" t="s">
        <v>3099</v>
      </c>
      <c r="E596" t="s">
        <v>3100</v>
      </c>
      <c r="F596">
        <v>41303</v>
      </c>
      <c r="G596" t="b">
        <v>0</v>
      </c>
      <c r="H596">
        <v>721</v>
      </c>
      <c r="I596">
        <v>75</v>
      </c>
      <c r="J596" s="1">
        <v>0.1076388888888889</v>
      </c>
      <c r="K596" s="2" t="s">
        <v>3101</v>
      </c>
      <c r="L596" t="s">
        <v>3096</v>
      </c>
    </row>
    <row r="597" spans="1:12" x14ac:dyDescent="0.35">
      <c r="A597" t="s">
        <v>3102</v>
      </c>
      <c r="B597" t="s">
        <v>2870</v>
      </c>
      <c r="C597" t="s">
        <v>3103</v>
      </c>
      <c r="D597" t="s">
        <v>3104</v>
      </c>
      <c r="E597" t="s">
        <v>3105</v>
      </c>
      <c r="F597">
        <v>9497</v>
      </c>
      <c r="G597" t="b">
        <v>0</v>
      </c>
      <c r="H597">
        <v>193</v>
      </c>
      <c r="I597">
        <v>22</v>
      </c>
      <c r="J597" s="1">
        <v>0.12916666666666668</v>
      </c>
      <c r="K597" s="2" t="s">
        <v>3106</v>
      </c>
      <c r="L597" t="s">
        <v>3096</v>
      </c>
    </row>
    <row r="598" spans="1:12" x14ac:dyDescent="0.35">
      <c r="A598" t="s">
        <v>3107</v>
      </c>
      <c r="B598" t="s">
        <v>2870</v>
      </c>
      <c r="C598" t="s">
        <v>3108</v>
      </c>
      <c r="D598" t="s">
        <v>3109</v>
      </c>
      <c r="E598" t="s">
        <v>3110</v>
      </c>
      <c r="F598">
        <v>9079</v>
      </c>
      <c r="G598" t="b">
        <v>0</v>
      </c>
      <c r="H598">
        <v>152</v>
      </c>
      <c r="I598">
        <v>25</v>
      </c>
      <c r="J598" s="1">
        <v>0.12916666666666668</v>
      </c>
      <c r="K598" s="2" t="s">
        <v>3111</v>
      </c>
      <c r="L598" t="s">
        <v>3096</v>
      </c>
    </row>
    <row r="599" spans="1:12" x14ac:dyDescent="0.35">
      <c r="A599" t="s">
        <v>3112</v>
      </c>
      <c r="B599" t="s">
        <v>2870</v>
      </c>
      <c r="C599" t="s">
        <v>3113</v>
      </c>
      <c r="D599" t="s">
        <v>3114</v>
      </c>
      <c r="E599" t="s">
        <v>3115</v>
      </c>
      <c r="F599">
        <v>21608</v>
      </c>
      <c r="G599" t="b">
        <v>0</v>
      </c>
      <c r="H599">
        <v>442</v>
      </c>
      <c r="I599">
        <v>36</v>
      </c>
      <c r="J599" s="1">
        <v>0.17569444444444446</v>
      </c>
      <c r="K599" s="2" t="s">
        <v>3116</v>
      </c>
      <c r="L599" t="s">
        <v>3096</v>
      </c>
    </row>
    <row r="600" spans="1:12" x14ac:dyDescent="0.35">
      <c r="A600" t="s">
        <v>3117</v>
      </c>
      <c r="B600" t="s">
        <v>2870</v>
      </c>
      <c r="C600" t="s">
        <v>3118</v>
      </c>
      <c r="D600" t="s">
        <v>3119</v>
      </c>
      <c r="E600" t="s">
        <v>3120</v>
      </c>
      <c r="F600">
        <v>7657</v>
      </c>
      <c r="G600" t="b">
        <v>0</v>
      </c>
      <c r="H600">
        <v>116</v>
      </c>
      <c r="I600">
        <v>7</v>
      </c>
      <c r="J600" s="1">
        <v>6.6666666666666666E-2</v>
      </c>
      <c r="K600" s="2" t="s">
        <v>3121</v>
      </c>
      <c r="L600" t="s">
        <v>3096</v>
      </c>
    </row>
    <row r="601" spans="1:12" x14ac:dyDescent="0.35">
      <c r="A601" t="s">
        <v>3122</v>
      </c>
      <c r="B601" t="s">
        <v>2870</v>
      </c>
      <c r="C601" t="s">
        <v>3123</v>
      </c>
      <c r="D601" t="s">
        <v>3124</v>
      </c>
      <c r="E601" t="s">
        <v>3125</v>
      </c>
      <c r="F601">
        <v>6452</v>
      </c>
      <c r="G601" t="b">
        <v>0</v>
      </c>
      <c r="H601">
        <v>105</v>
      </c>
      <c r="I601">
        <v>6</v>
      </c>
      <c r="J601" s="1">
        <v>0.11319444444444444</v>
      </c>
      <c r="K601" s="2" t="s">
        <v>3126</v>
      </c>
      <c r="L601" t="s">
        <v>3096</v>
      </c>
    </row>
    <row r="602" spans="1:12" x14ac:dyDescent="0.35">
      <c r="A602" t="s">
        <v>3127</v>
      </c>
      <c r="B602" t="s">
        <v>3128</v>
      </c>
      <c r="C602" t="s">
        <v>3129</v>
      </c>
      <c r="D602" t="s">
        <v>3130</v>
      </c>
      <c r="E602" t="s">
        <v>3131</v>
      </c>
      <c r="F602">
        <v>2814370</v>
      </c>
      <c r="G602" t="b">
        <v>0</v>
      </c>
      <c r="H602">
        <v>163222</v>
      </c>
      <c r="I602">
        <v>7968</v>
      </c>
      <c r="J602" s="1">
        <v>0.18472222222222223</v>
      </c>
      <c r="K602" s="2" t="s">
        <v>3132</v>
      </c>
      <c r="L602" t="s">
        <v>3133</v>
      </c>
    </row>
    <row r="603" spans="1:12" x14ac:dyDescent="0.35">
      <c r="A603" t="s">
        <v>3134</v>
      </c>
      <c r="B603" t="s">
        <v>3128</v>
      </c>
      <c r="C603" t="s">
        <v>3135</v>
      </c>
      <c r="D603" t="s">
        <v>3136</v>
      </c>
      <c r="E603" t="s">
        <v>3137</v>
      </c>
      <c r="F603">
        <v>4079898</v>
      </c>
      <c r="G603" t="b">
        <v>0</v>
      </c>
      <c r="H603">
        <v>222962</v>
      </c>
      <c r="I603">
        <v>8717</v>
      </c>
      <c r="J603" s="1">
        <v>0.14861111111111111</v>
      </c>
      <c r="K603" s="2" t="s">
        <v>3138</v>
      </c>
      <c r="L603" t="s">
        <v>3139</v>
      </c>
    </row>
    <row r="604" spans="1:12" x14ac:dyDescent="0.35">
      <c r="A604" t="s">
        <v>3140</v>
      </c>
      <c r="B604" t="s">
        <v>3128</v>
      </c>
      <c r="C604" t="s">
        <v>3141</v>
      </c>
      <c r="D604" t="s">
        <v>3142</v>
      </c>
      <c r="E604" t="s">
        <v>3143</v>
      </c>
      <c r="F604">
        <v>1312840</v>
      </c>
      <c r="G604" t="b">
        <v>0</v>
      </c>
      <c r="H604">
        <v>99231</v>
      </c>
      <c r="I604">
        <v>5066</v>
      </c>
      <c r="J604" s="1">
        <v>0.18680555555555556</v>
      </c>
      <c r="K604" s="2" t="s">
        <v>3144</v>
      </c>
      <c r="L604" t="s">
        <v>3145</v>
      </c>
    </row>
    <row r="605" spans="1:12" x14ac:dyDescent="0.35">
      <c r="A605" t="s">
        <v>3146</v>
      </c>
      <c r="B605" t="s">
        <v>3128</v>
      </c>
      <c r="C605" t="s">
        <v>3147</v>
      </c>
      <c r="D605" t="s">
        <v>3148</v>
      </c>
      <c r="E605" t="s">
        <v>3149</v>
      </c>
      <c r="F605">
        <v>1371131</v>
      </c>
      <c r="G605" t="b">
        <v>0</v>
      </c>
      <c r="H605">
        <v>83385</v>
      </c>
      <c r="I605">
        <v>5646</v>
      </c>
      <c r="J605" s="1">
        <v>0.26180555555555557</v>
      </c>
      <c r="K605" s="2" t="s">
        <v>3150</v>
      </c>
      <c r="L605" t="s">
        <v>3151</v>
      </c>
    </row>
    <row r="606" spans="1:12" x14ac:dyDescent="0.35">
      <c r="A606" t="s">
        <v>3152</v>
      </c>
      <c r="B606" t="s">
        <v>3128</v>
      </c>
      <c r="C606" t="s">
        <v>3153</v>
      </c>
      <c r="D606" t="s">
        <v>3154</v>
      </c>
      <c r="E606" t="s">
        <v>3155</v>
      </c>
      <c r="F606">
        <v>1919053</v>
      </c>
      <c r="G606" t="b">
        <v>0</v>
      </c>
      <c r="H606">
        <v>95733</v>
      </c>
      <c r="I606">
        <v>5132</v>
      </c>
      <c r="J606" s="1">
        <v>0.14791666666666667</v>
      </c>
      <c r="K606" s="2" t="s">
        <v>3156</v>
      </c>
      <c r="L606" t="s">
        <v>3157</v>
      </c>
    </row>
    <row r="607" spans="1:12" x14ac:dyDescent="0.35">
      <c r="A607" t="s">
        <v>3158</v>
      </c>
      <c r="B607" t="s">
        <v>3128</v>
      </c>
      <c r="C607" t="s">
        <v>3159</v>
      </c>
      <c r="D607" t="s">
        <v>3160</v>
      </c>
      <c r="E607" t="s">
        <v>3161</v>
      </c>
      <c r="F607">
        <v>4754444</v>
      </c>
      <c r="G607" t="b">
        <v>0</v>
      </c>
      <c r="H607">
        <v>250286</v>
      </c>
      <c r="I607">
        <v>9338</v>
      </c>
      <c r="J607" s="1">
        <v>0.19375000000000001</v>
      </c>
      <c r="K607" s="2" t="s">
        <v>3162</v>
      </c>
      <c r="L607" t="s">
        <v>3163</v>
      </c>
    </row>
    <row r="608" spans="1:12" x14ac:dyDescent="0.35">
      <c r="A608" t="s">
        <v>3164</v>
      </c>
      <c r="B608" t="s">
        <v>3128</v>
      </c>
      <c r="C608" t="s">
        <v>3165</v>
      </c>
      <c r="D608" t="s">
        <v>3166</v>
      </c>
      <c r="E608" t="s">
        <v>3167</v>
      </c>
      <c r="F608">
        <v>6665676</v>
      </c>
      <c r="G608" t="b">
        <v>0</v>
      </c>
      <c r="H608">
        <v>338092</v>
      </c>
      <c r="I608">
        <v>14807</v>
      </c>
      <c r="J608" s="1">
        <v>0.21111111111111111</v>
      </c>
      <c r="K608" s="2" t="s">
        <v>3168</v>
      </c>
      <c r="L608" t="s">
        <v>3169</v>
      </c>
    </row>
    <row r="609" spans="1:12" x14ac:dyDescent="0.35">
      <c r="A609" t="s">
        <v>3170</v>
      </c>
      <c r="B609" t="s">
        <v>3171</v>
      </c>
      <c r="C609" t="s">
        <v>3172</v>
      </c>
      <c r="D609" t="s">
        <v>3173</v>
      </c>
      <c r="E609" t="s">
        <v>3174</v>
      </c>
      <c r="F609">
        <v>776259</v>
      </c>
      <c r="G609" t="b">
        <v>0</v>
      </c>
      <c r="H609">
        <v>73763</v>
      </c>
      <c r="I609">
        <v>1213</v>
      </c>
      <c r="J609">
        <v>51</v>
      </c>
      <c r="K609" s="2" t="s">
        <v>3175</v>
      </c>
    </row>
    <row r="610" spans="1:12" x14ac:dyDescent="0.35">
      <c r="A610" t="s">
        <v>3176</v>
      </c>
      <c r="B610" t="s">
        <v>3128</v>
      </c>
      <c r="C610" t="s">
        <v>3177</v>
      </c>
      <c r="D610" t="s">
        <v>3178</v>
      </c>
      <c r="E610" t="s">
        <v>3179</v>
      </c>
      <c r="F610">
        <v>59840411</v>
      </c>
      <c r="G610" t="b">
        <v>0</v>
      </c>
      <c r="H610">
        <v>2205552</v>
      </c>
      <c r="I610">
        <v>96520</v>
      </c>
      <c r="J610" s="1">
        <v>0.19930555555555554</v>
      </c>
      <c r="K610" s="2" t="s">
        <v>3180</v>
      </c>
      <c r="L610" t="s">
        <v>3181</v>
      </c>
    </row>
    <row r="611" spans="1:12" x14ac:dyDescent="0.35">
      <c r="A611" t="s">
        <v>3182</v>
      </c>
      <c r="B611" t="s">
        <v>3171</v>
      </c>
      <c r="C611" t="s">
        <v>3183</v>
      </c>
      <c r="D611" t="s">
        <v>3184</v>
      </c>
      <c r="E611" t="s">
        <v>3185</v>
      </c>
      <c r="F611">
        <v>4249970</v>
      </c>
      <c r="G611" t="b">
        <v>0</v>
      </c>
      <c r="H611">
        <v>207042</v>
      </c>
      <c r="I611">
        <v>16325</v>
      </c>
      <c r="J611" s="1">
        <v>0.13472222222222222</v>
      </c>
      <c r="K611" s="2" t="s">
        <v>3186</v>
      </c>
    </row>
    <row r="612" spans="1:12" x14ac:dyDescent="0.35">
      <c r="A612" t="s">
        <v>3187</v>
      </c>
      <c r="B612" t="s">
        <v>3128</v>
      </c>
      <c r="C612" t="s">
        <v>3188</v>
      </c>
      <c r="D612" t="s">
        <v>3189</v>
      </c>
      <c r="E612" t="s">
        <v>3190</v>
      </c>
      <c r="F612">
        <v>10</v>
      </c>
      <c r="G612" t="b">
        <v>0</v>
      </c>
      <c r="H612">
        <v>5055</v>
      </c>
      <c r="I612">
        <v>326</v>
      </c>
      <c r="J612" s="1">
        <v>0.24791666666666667</v>
      </c>
      <c r="K612" s="2" t="s">
        <v>3191</v>
      </c>
      <c r="L612" t="s">
        <v>3192</v>
      </c>
    </row>
    <row r="613" spans="1:12" x14ac:dyDescent="0.35">
      <c r="A613" t="s">
        <v>3193</v>
      </c>
      <c r="B613" t="s">
        <v>3128</v>
      </c>
      <c r="C613" t="s">
        <v>3194</v>
      </c>
      <c r="D613" t="s">
        <v>3195</v>
      </c>
      <c r="E613" t="s">
        <v>3196</v>
      </c>
      <c r="F613">
        <v>2</v>
      </c>
      <c r="G613" t="b">
        <v>0</v>
      </c>
      <c r="H613">
        <v>1358</v>
      </c>
      <c r="I613">
        <v>0</v>
      </c>
      <c r="J613" s="1">
        <v>0.19930555555555554</v>
      </c>
      <c r="K613" s="2" t="s">
        <v>3197</v>
      </c>
      <c r="L613" t="s">
        <v>3198</v>
      </c>
    </row>
    <row r="614" spans="1:12" x14ac:dyDescent="0.35">
      <c r="A614" t="s">
        <v>3199</v>
      </c>
      <c r="B614" t="s">
        <v>3128</v>
      </c>
      <c r="C614" t="s">
        <v>3200</v>
      </c>
      <c r="D614" t="s">
        <v>3201</v>
      </c>
      <c r="E614" t="s">
        <v>3196</v>
      </c>
      <c r="F614">
        <v>4</v>
      </c>
      <c r="G614" t="b">
        <v>0</v>
      </c>
      <c r="H614">
        <v>1538</v>
      </c>
      <c r="I614">
        <v>0</v>
      </c>
      <c r="J614" s="1">
        <v>0.22638888888888889</v>
      </c>
      <c r="K614" s="2" t="s">
        <v>3202</v>
      </c>
      <c r="L614" t="s">
        <v>3203</v>
      </c>
    </row>
    <row r="615" spans="1:12" x14ac:dyDescent="0.35">
      <c r="A615" t="s">
        <v>3204</v>
      </c>
      <c r="B615" t="s">
        <v>3128</v>
      </c>
      <c r="C615" t="s">
        <v>3205</v>
      </c>
      <c r="D615" t="s">
        <v>3206</v>
      </c>
      <c r="E615" t="s">
        <v>3207</v>
      </c>
      <c r="F615">
        <v>1</v>
      </c>
      <c r="G615" t="b">
        <v>0</v>
      </c>
      <c r="H615">
        <v>1058</v>
      </c>
      <c r="I615">
        <v>0</v>
      </c>
      <c r="J615" s="1">
        <v>0.21736111111111112</v>
      </c>
      <c r="K615" s="2" t="s">
        <v>3208</v>
      </c>
      <c r="L615" t="s">
        <v>3209</v>
      </c>
    </row>
    <row r="616" spans="1:12" x14ac:dyDescent="0.35">
      <c r="A616" t="s">
        <v>3210</v>
      </c>
      <c r="B616" t="s">
        <v>3171</v>
      </c>
      <c r="C616" t="s">
        <v>3211</v>
      </c>
      <c r="D616" t="s">
        <v>3211</v>
      </c>
      <c r="E616" t="s">
        <v>3212</v>
      </c>
      <c r="F616">
        <v>5216711</v>
      </c>
      <c r="G616" t="b">
        <v>0</v>
      </c>
      <c r="H616">
        <v>521843</v>
      </c>
      <c r="I616">
        <v>11673</v>
      </c>
      <c r="J616">
        <v>47</v>
      </c>
      <c r="K616" s="2" t="s">
        <v>3213</v>
      </c>
    </row>
    <row r="617" spans="1:12" x14ac:dyDescent="0.35">
      <c r="A617" t="s">
        <v>3214</v>
      </c>
      <c r="B617" t="s">
        <v>3128</v>
      </c>
      <c r="C617" t="s">
        <v>3215</v>
      </c>
      <c r="D617" t="s">
        <v>3216</v>
      </c>
      <c r="E617" t="s">
        <v>3217</v>
      </c>
      <c r="F617">
        <v>37638727</v>
      </c>
      <c r="G617" t="b">
        <v>0</v>
      </c>
      <c r="H617">
        <v>752642</v>
      </c>
      <c r="I617">
        <v>18298</v>
      </c>
      <c r="J617" s="1">
        <v>0.17916666666666667</v>
      </c>
      <c r="K617" s="2" t="s">
        <v>3218</v>
      </c>
      <c r="L617" t="s">
        <v>3219</v>
      </c>
    </row>
    <row r="618" spans="1:12" x14ac:dyDescent="0.35">
      <c r="A618" t="s">
        <v>3220</v>
      </c>
      <c r="B618" t="s">
        <v>3128</v>
      </c>
      <c r="C618" t="s">
        <v>3221</v>
      </c>
      <c r="D618" t="s">
        <v>3222</v>
      </c>
      <c r="E618" t="s">
        <v>3223</v>
      </c>
      <c r="F618">
        <v>0</v>
      </c>
      <c r="G618" t="b">
        <v>0</v>
      </c>
      <c r="H618">
        <v>6348</v>
      </c>
      <c r="I618">
        <v>0</v>
      </c>
      <c r="J618" s="1">
        <v>0.17986111111111111</v>
      </c>
      <c r="K618" s="2" t="s">
        <v>3224</v>
      </c>
      <c r="L618" t="s">
        <v>3225</v>
      </c>
    </row>
    <row r="619" spans="1:12" x14ac:dyDescent="0.35">
      <c r="A619" t="s">
        <v>3226</v>
      </c>
      <c r="B619" t="s">
        <v>3128</v>
      </c>
      <c r="C619" t="s">
        <v>3227</v>
      </c>
      <c r="D619" t="s">
        <v>3228</v>
      </c>
      <c r="E619" t="s">
        <v>3229</v>
      </c>
      <c r="F619">
        <v>8657832</v>
      </c>
      <c r="G619" t="b">
        <v>0</v>
      </c>
      <c r="H619">
        <v>343643</v>
      </c>
      <c r="I619">
        <v>15591</v>
      </c>
      <c r="J619" s="1">
        <v>0.18055555555555555</v>
      </c>
      <c r="K619" s="2" t="s">
        <v>3230</v>
      </c>
      <c r="L619" t="s">
        <v>3231</v>
      </c>
    </row>
    <row r="620" spans="1:12" x14ac:dyDescent="0.35">
      <c r="A620" t="s">
        <v>3232</v>
      </c>
      <c r="B620" t="s">
        <v>3128</v>
      </c>
      <c r="C620" t="s">
        <v>3233</v>
      </c>
      <c r="D620" t="s">
        <v>3234</v>
      </c>
      <c r="E620" t="s">
        <v>3235</v>
      </c>
      <c r="F620">
        <v>31870686</v>
      </c>
      <c r="G620" t="b">
        <v>0</v>
      </c>
      <c r="H620">
        <v>818037</v>
      </c>
      <c r="I620">
        <v>38586</v>
      </c>
      <c r="J620" s="1">
        <v>0.17916666666666667</v>
      </c>
      <c r="K620" s="2" t="s">
        <v>3236</v>
      </c>
      <c r="L620" t="s">
        <v>3237</v>
      </c>
    </row>
    <row r="621" spans="1:12" x14ac:dyDescent="0.35">
      <c r="A621" t="s">
        <v>3238</v>
      </c>
      <c r="B621" t="s">
        <v>3171</v>
      </c>
      <c r="C621" t="s">
        <v>3239</v>
      </c>
      <c r="D621" t="s">
        <v>3240</v>
      </c>
      <c r="E621" t="s">
        <v>3241</v>
      </c>
      <c r="F621">
        <v>2368565</v>
      </c>
      <c r="G621" t="b">
        <v>0</v>
      </c>
      <c r="H621">
        <v>141944</v>
      </c>
      <c r="I621">
        <v>8752</v>
      </c>
      <c r="J621">
        <v>31</v>
      </c>
      <c r="K621" s="2" t="s">
        <v>3242</v>
      </c>
    </row>
    <row r="622" spans="1:12" x14ac:dyDescent="0.35">
      <c r="A622" t="s">
        <v>3243</v>
      </c>
      <c r="B622" t="s">
        <v>3128</v>
      </c>
      <c r="C622" t="s">
        <v>3244</v>
      </c>
      <c r="D622" t="s">
        <v>3245</v>
      </c>
      <c r="E622" t="s">
        <v>3246</v>
      </c>
      <c r="F622">
        <v>24054415</v>
      </c>
      <c r="G622" t="b">
        <v>0</v>
      </c>
      <c r="H622">
        <v>582301</v>
      </c>
      <c r="I622">
        <v>36013</v>
      </c>
      <c r="J622" s="1">
        <v>0.16458333333333333</v>
      </c>
      <c r="K622" s="2" t="s">
        <v>3247</v>
      </c>
      <c r="L622" t="s">
        <v>3248</v>
      </c>
    </row>
    <row r="623" spans="1:12" x14ac:dyDescent="0.35">
      <c r="A623" t="s">
        <v>3249</v>
      </c>
      <c r="B623" t="s">
        <v>3128</v>
      </c>
      <c r="C623" t="s">
        <v>3250</v>
      </c>
      <c r="D623" t="s">
        <v>3251</v>
      </c>
      <c r="E623" t="s">
        <v>3252</v>
      </c>
      <c r="F623">
        <v>11801868</v>
      </c>
      <c r="G623" t="b">
        <v>0</v>
      </c>
      <c r="H623">
        <v>411886</v>
      </c>
      <c r="I623">
        <v>23648</v>
      </c>
      <c r="J623" s="1">
        <v>0.23680555555555557</v>
      </c>
      <c r="K623" s="2" t="s">
        <v>3253</v>
      </c>
      <c r="L623" t="s">
        <v>3254</v>
      </c>
    </row>
    <row r="624" spans="1:12" x14ac:dyDescent="0.35">
      <c r="A624" t="s">
        <v>3255</v>
      </c>
      <c r="B624" t="s">
        <v>3171</v>
      </c>
      <c r="C624" t="s">
        <v>3256</v>
      </c>
      <c r="D624" t="s">
        <v>3257</v>
      </c>
      <c r="E624" t="s">
        <v>3258</v>
      </c>
      <c r="F624">
        <v>19993338</v>
      </c>
      <c r="G624" t="b">
        <v>0</v>
      </c>
      <c r="H624">
        <v>886099</v>
      </c>
      <c r="I624">
        <v>82895</v>
      </c>
      <c r="J624" s="1">
        <v>0.20972222222222223</v>
      </c>
      <c r="K624" s="2" t="s">
        <v>3259</v>
      </c>
    </row>
    <row r="625" spans="1:12" x14ac:dyDescent="0.35">
      <c r="A625" t="s">
        <v>3260</v>
      </c>
      <c r="B625" t="s">
        <v>3171</v>
      </c>
      <c r="C625" t="s">
        <v>3261</v>
      </c>
      <c r="D625" t="s">
        <v>3262</v>
      </c>
      <c r="E625" t="s">
        <v>3263</v>
      </c>
      <c r="F625">
        <v>30752270</v>
      </c>
      <c r="G625" t="b">
        <v>0</v>
      </c>
      <c r="H625">
        <v>1324672</v>
      </c>
      <c r="I625">
        <v>75381</v>
      </c>
      <c r="J625" s="1">
        <v>0.23333333333333331</v>
      </c>
      <c r="K625" s="2" t="s">
        <v>3264</v>
      </c>
    </row>
    <row r="626" spans="1:12" x14ac:dyDescent="0.35">
      <c r="A626" t="s">
        <v>3265</v>
      </c>
      <c r="B626" t="s">
        <v>3128</v>
      </c>
      <c r="C626" t="s">
        <v>3266</v>
      </c>
      <c r="D626" t="s">
        <v>3267</v>
      </c>
      <c r="E626" t="s">
        <v>3268</v>
      </c>
      <c r="F626">
        <v>54167385</v>
      </c>
      <c r="G626" t="b">
        <v>0</v>
      </c>
      <c r="H626">
        <v>1329766</v>
      </c>
      <c r="I626">
        <v>44777</v>
      </c>
      <c r="J626" s="1">
        <v>0.14791666666666667</v>
      </c>
      <c r="K626" s="2" t="s">
        <v>3269</v>
      </c>
      <c r="L626" t="s">
        <v>3270</v>
      </c>
    </row>
    <row r="627" spans="1:12" x14ac:dyDescent="0.35">
      <c r="A627" t="s">
        <v>3271</v>
      </c>
      <c r="B627" t="s">
        <v>3171</v>
      </c>
      <c r="C627" t="s">
        <v>3272</v>
      </c>
      <c r="D627" t="s">
        <v>3273</v>
      </c>
      <c r="E627" t="s">
        <v>3274</v>
      </c>
      <c r="F627">
        <v>17420100</v>
      </c>
      <c r="G627" t="b">
        <v>0</v>
      </c>
      <c r="H627">
        <v>200016</v>
      </c>
      <c r="I627">
        <v>8391</v>
      </c>
      <c r="J627" s="1">
        <v>0.12083333333333333</v>
      </c>
      <c r="K627" s="2" t="s">
        <v>3275</v>
      </c>
    </row>
    <row r="628" spans="1:12" x14ac:dyDescent="0.35">
      <c r="A628" t="s">
        <v>3276</v>
      </c>
      <c r="B628" t="s">
        <v>3171</v>
      </c>
      <c r="C628" t="s">
        <v>3277</v>
      </c>
      <c r="D628" t="s">
        <v>3278</v>
      </c>
      <c r="E628" t="s">
        <v>3279</v>
      </c>
      <c r="F628">
        <v>17202357</v>
      </c>
      <c r="G628" t="b">
        <v>0</v>
      </c>
      <c r="H628">
        <v>183297</v>
      </c>
      <c r="I628">
        <v>10671</v>
      </c>
      <c r="J628" s="1">
        <v>0.15069444444444444</v>
      </c>
      <c r="K628" s="2" t="s">
        <v>3280</v>
      </c>
    </row>
    <row r="629" spans="1:12" x14ac:dyDescent="0.35">
      <c r="A629" t="s">
        <v>3281</v>
      </c>
      <c r="B629" t="s">
        <v>3171</v>
      </c>
      <c r="C629" t="s">
        <v>3282</v>
      </c>
      <c r="D629" t="s">
        <v>3283</v>
      </c>
      <c r="E629" t="s">
        <v>3284</v>
      </c>
      <c r="F629">
        <v>21791055</v>
      </c>
      <c r="G629" t="b">
        <v>0</v>
      </c>
      <c r="H629">
        <v>198180</v>
      </c>
      <c r="I629">
        <v>8053</v>
      </c>
      <c r="J629" s="1">
        <v>0.16319444444444445</v>
      </c>
      <c r="K629" s="2" t="s">
        <v>3285</v>
      </c>
    </row>
    <row r="630" spans="1:12" x14ac:dyDescent="0.35">
      <c r="A630" t="s">
        <v>3286</v>
      </c>
      <c r="B630" t="s">
        <v>3171</v>
      </c>
      <c r="C630" t="s">
        <v>3287</v>
      </c>
      <c r="D630" t="s">
        <v>3288</v>
      </c>
      <c r="E630" t="s">
        <v>3289</v>
      </c>
      <c r="F630">
        <v>8125015</v>
      </c>
      <c r="G630" t="b">
        <v>0</v>
      </c>
      <c r="H630">
        <v>82452</v>
      </c>
      <c r="I630">
        <v>2649</v>
      </c>
      <c r="J630" s="1">
        <v>0.13541666666666666</v>
      </c>
      <c r="K630" s="2" t="s">
        <v>3280</v>
      </c>
    </row>
    <row r="631" spans="1:12" x14ac:dyDescent="0.35">
      <c r="A631" t="s">
        <v>3290</v>
      </c>
      <c r="B631" t="s">
        <v>3171</v>
      </c>
      <c r="C631" t="s">
        <v>3291</v>
      </c>
      <c r="D631" t="s">
        <v>3292</v>
      </c>
      <c r="E631" t="s">
        <v>3293</v>
      </c>
      <c r="F631">
        <v>15823311</v>
      </c>
      <c r="G631" t="b">
        <v>0</v>
      </c>
      <c r="H631">
        <v>170848</v>
      </c>
      <c r="I631">
        <v>3594</v>
      </c>
      <c r="J631" s="1">
        <v>0.12361111111111112</v>
      </c>
      <c r="K631" s="2" t="s">
        <v>3280</v>
      </c>
    </row>
    <row r="632" spans="1:12" x14ac:dyDescent="0.35">
      <c r="A632" t="s">
        <v>3294</v>
      </c>
      <c r="B632" t="s">
        <v>3171</v>
      </c>
      <c r="C632" t="s">
        <v>3295</v>
      </c>
      <c r="D632" t="s">
        <v>3296</v>
      </c>
      <c r="E632" t="s">
        <v>3297</v>
      </c>
      <c r="F632">
        <v>99397363</v>
      </c>
      <c r="G632" t="b">
        <v>0</v>
      </c>
      <c r="H632">
        <v>1237601</v>
      </c>
      <c r="I632">
        <v>49043</v>
      </c>
      <c r="J632" s="1">
        <v>0.14652777777777778</v>
      </c>
      <c r="K632" s="2" t="s">
        <v>3280</v>
      </c>
    </row>
    <row r="633" spans="1:12" x14ac:dyDescent="0.35">
      <c r="A633" t="s">
        <v>3298</v>
      </c>
      <c r="B633" t="s">
        <v>3171</v>
      </c>
      <c r="C633" t="s">
        <v>3299</v>
      </c>
      <c r="D633" t="s">
        <v>3300</v>
      </c>
      <c r="E633" t="s">
        <v>3301</v>
      </c>
      <c r="F633">
        <v>7214983</v>
      </c>
      <c r="G633" t="b">
        <v>0</v>
      </c>
      <c r="H633">
        <v>86941</v>
      </c>
      <c r="I633">
        <v>3480</v>
      </c>
      <c r="J633" s="1">
        <v>0.23472222222222219</v>
      </c>
      <c r="K633" s="2" t="s">
        <v>3280</v>
      </c>
    </row>
    <row r="634" spans="1:12" x14ac:dyDescent="0.35">
      <c r="A634" t="s">
        <v>3302</v>
      </c>
      <c r="B634" t="s">
        <v>3171</v>
      </c>
      <c r="C634" t="s">
        <v>3303</v>
      </c>
      <c r="D634" t="s">
        <v>3304</v>
      </c>
      <c r="E634" t="s">
        <v>3305</v>
      </c>
      <c r="F634">
        <v>13910729</v>
      </c>
      <c r="G634" t="b">
        <v>0</v>
      </c>
      <c r="H634">
        <v>136220</v>
      </c>
      <c r="I634">
        <v>4687</v>
      </c>
      <c r="J634" s="1">
        <v>0.18472222222222223</v>
      </c>
      <c r="K634" s="2" t="s">
        <v>3280</v>
      </c>
    </row>
    <row r="635" spans="1:12" x14ac:dyDescent="0.35">
      <c r="A635" t="s">
        <v>3306</v>
      </c>
      <c r="B635" t="s">
        <v>3171</v>
      </c>
      <c r="C635" t="s">
        <v>3307</v>
      </c>
      <c r="D635" t="s">
        <v>3308</v>
      </c>
      <c r="E635" t="s">
        <v>3309</v>
      </c>
      <c r="F635">
        <v>6803040</v>
      </c>
      <c r="G635" t="b">
        <v>0</v>
      </c>
      <c r="H635">
        <v>64853</v>
      </c>
      <c r="I635">
        <v>4065</v>
      </c>
      <c r="J635" s="1">
        <v>0.19930555555555554</v>
      </c>
      <c r="K635" s="2" t="s">
        <v>3280</v>
      </c>
    </row>
    <row r="636" spans="1:12" x14ac:dyDescent="0.35">
      <c r="A636" t="s">
        <v>3310</v>
      </c>
      <c r="B636" t="s">
        <v>3171</v>
      </c>
      <c r="C636" t="s">
        <v>3311</v>
      </c>
      <c r="D636" t="s">
        <v>3312</v>
      </c>
      <c r="E636" t="s">
        <v>3313</v>
      </c>
      <c r="F636">
        <v>6790450</v>
      </c>
      <c r="G636" t="b">
        <v>0</v>
      </c>
      <c r="H636">
        <v>76449</v>
      </c>
      <c r="I636">
        <v>4847</v>
      </c>
      <c r="J636" s="1">
        <v>0.14861111111111111</v>
      </c>
      <c r="K636" s="2" t="s">
        <v>3280</v>
      </c>
    </row>
    <row r="637" spans="1:12" x14ac:dyDescent="0.35">
      <c r="A637" t="s">
        <v>3314</v>
      </c>
      <c r="B637" t="s">
        <v>3171</v>
      </c>
      <c r="C637" t="s">
        <v>3315</v>
      </c>
      <c r="D637" t="s">
        <v>3316</v>
      </c>
      <c r="E637" t="s">
        <v>3317</v>
      </c>
      <c r="F637">
        <v>11007650</v>
      </c>
      <c r="G637" t="b">
        <v>0</v>
      </c>
      <c r="H637">
        <v>109980</v>
      </c>
      <c r="I637">
        <v>4376</v>
      </c>
      <c r="J637" s="1">
        <v>0.13958333333333334</v>
      </c>
      <c r="K637" s="2" t="s">
        <v>3280</v>
      </c>
    </row>
    <row r="638" spans="1:12" x14ac:dyDescent="0.35">
      <c r="A638" t="s">
        <v>3318</v>
      </c>
      <c r="B638" t="s">
        <v>3171</v>
      </c>
      <c r="C638" t="s">
        <v>3319</v>
      </c>
      <c r="D638" t="s">
        <v>3320</v>
      </c>
      <c r="E638" t="s">
        <v>3321</v>
      </c>
      <c r="F638">
        <v>10553350</v>
      </c>
      <c r="G638" t="b">
        <v>0</v>
      </c>
      <c r="H638">
        <v>191596</v>
      </c>
      <c r="I638">
        <v>3542</v>
      </c>
      <c r="J638" s="1">
        <v>0.12361111111111112</v>
      </c>
      <c r="K638" s="2" t="s">
        <v>3280</v>
      </c>
    </row>
    <row r="639" spans="1:12" x14ac:dyDescent="0.35">
      <c r="A639" t="s">
        <v>3322</v>
      </c>
      <c r="B639" t="s">
        <v>3171</v>
      </c>
      <c r="C639" t="s">
        <v>3323</v>
      </c>
      <c r="D639" t="s">
        <v>3324</v>
      </c>
      <c r="E639" t="s">
        <v>3325</v>
      </c>
      <c r="F639">
        <v>13579824</v>
      </c>
      <c r="G639" t="b">
        <v>0</v>
      </c>
      <c r="H639">
        <v>146660</v>
      </c>
      <c r="I639">
        <v>6059</v>
      </c>
      <c r="J639" s="1">
        <v>0.11875000000000001</v>
      </c>
      <c r="K639" s="2" t="s">
        <v>3285</v>
      </c>
    </row>
    <row r="640" spans="1:12" x14ac:dyDescent="0.35">
      <c r="A640" t="s">
        <v>3326</v>
      </c>
      <c r="B640" t="s">
        <v>3171</v>
      </c>
      <c r="C640" t="s">
        <v>3327</v>
      </c>
      <c r="D640" t="s">
        <v>3328</v>
      </c>
      <c r="E640" t="s">
        <v>3329</v>
      </c>
      <c r="F640">
        <v>6345875</v>
      </c>
      <c r="G640" t="b">
        <v>0</v>
      </c>
      <c r="H640">
        <v>63458</v>
      </c>
      <c r="I640">
        <v>2888</v>
      </c>
      <c r="J640" s="1">
        <v>0.12361111111111112</v>
      </c>
      <c r="K640" s="2" t="s">
        <v>3280</v>
      </c>
    </row>
    <row r="641" spans="1:12" x14ac:dyDescent="0.35">
      <c r="A641" t="s">
        <v>3330</v>
      </c>
      <c r="B641" t="s">
        <v>3171</v>
      </c>
      <c r="C641" t="s">
        <v>3331</v>
      </c>
      <c r="D641" t="s">
        <v>3332</v>
      </c>
      <c r="E641" t="s">
        <v>3333</v>
      </c>
      <c r="F641">
        <v>5462812</v>
      </c>
      <c r="G641" t="b">
        <v>0</v>
      </c>
      <c r="H641">
        <v>68813</v>
      </c>
      <c r="I641">
        <v>2829</v>
      </c>
      <c r="J641" s="1">
        <v>0.17222222222222225</v>
      </c>
      <c r="K641" s="2" t="s">
        <v>3280</v>
      </c>
    </row>
    <row r="642" spans="1:12" x14ac:dyDescent="0.35">
      <c r="A642" t="s">
        <v>3334</v>
      </c>
      <c r="B642" t="s">
        <v>3171</v>
      </c>
      <c r="C642" t="s">
        <v>3335</v>
      </c>
      <c r="D642" t="s">
        <v>3336</v>
      </c>
      <c r="E642" t="s">
        <v>3337</v>
      </c>
      <c r="F642">
        <v>8446529</v>
      </c>
      <c r="G642" t="b">
        <v>0</v>
      </c>
      <c r="H642">
        <v>94328</v>
      </c>
      <c r="I642">
        <v>3458</v>
      </c>
      <c r="J642" s="1">
        <v>0.13958333333333334</v>
      </c>
      <c r="K642" s="2" t="s">
        <v>3280</v>
      </c>
    </row>
    <row r="643" spans="1:12" x14ac:dyDescent="0.35">
      <c r="A643" t="s">
        <v>3338</v>
      </c>
      <c r="B643" t="s">
        <v>3171</v>
      </c>
      <c r="C643" t="s">
        <v>3339</v>
      </c>
      <c r="D643" t="s">
        <v>3340</v>
      </c>
      <c r="E643" t="s">
        <v>3341</v>
      </c>
      <c r="F643">
        <v>10131587</v>
      </c>
      <c r="G643" t="b">
        <v>0</v>
      </c>
      <c r="H643">
        <v>103675</v>
      </c>
      <c r="I643">
        <v>6586</v>
      </c>
      <c r="J643" s="1">
        <v>0.21041666666666667</v>
      </c>
      <c r="K643" s="2" t="s">
        <v>3280</v>
      </c>
    </row>
    <row r="644" spans="1:12" x14ac:dyDescent="0.35">
      <c r="A644" t="s">
        <v>3342</v>
      </c>
      <c r="B644" t="s">
        <v>3128</v>
      </c>
      <c r="C644" t="s">
        <v>3343</v>
      </c>
      <c r="D644" t="s">
        <v>3344</v>
      </c>
      <c r="E644" t="s">
        <v>3345</v>
      </c>
      <c r="F644">
        <v>61244760</v>
      </c>
      <c r="G644" t="b">
        <v>0</v>
      </c>
      <c r="H644">
        <v>1908614</v>
      </c>
      <c r="I644">
        <v>123884</v>
      </c>
      <c r="J644" s="1">
        <v>0.25694444444444448</v>
      </c>
      <c r="K644" s="2" t="s">
        <v>3346</v>
      </c>
      <c r="L644" t="s">
        <v>3347</v>
      </c>
    </row>
    <row r="645" spans="1:12" x14ac:dyDescent="0.35">
      <c r="A645" t="s">
        <v>3348</v>
      </c>
      <c r="B645" t="s">
        <v>3171</v>
      </c>
      <c r="C645" t="s">
        <v>3349</v>
      </c>
      <c r="D645" t="s">
        <v>3350</v>
      </c>
      <c r="E645" t="s">
        <v>3351</v>
      </c>
      <c r="F645">
        <v>5480504</v>
      </c>
      <c r="G645" t="b">
        <v>0</v>
      </c>
      <c r="H645">
        <v>293956</v>
      </c>
      <c r="I645">
        <v>11638</v>
      </c>
      <c r="J645" s="1">
        <v>8.6805555555555566E-2</v>
      </c>
      <c r="K645" s="2" t="s">
        <v>3352</v>
      </c>
      <c r="L645" t="s">
        <v>3353</v>
      </c>
    </row>
    <row r="646" spans="1:12" x14ac:dyDescent="0.35">
      <c r="A646" t="s">
        <v>3354</v>
      </c>
      <c r="B646" t="s">
        <v>3128</v>
      </c>
      <c r="C646" t="s">
        <v>3355</v>
      </c>
      <c r="D646" t="s">
        <v>3356</v>
      </c>
      <c r="E646" t="s">
        <v>3357</v>
      </c>
      <c r="F646">
        <v>4333048</v>
      </c>
      <c r="G646" t="b">
        <v>0</v>
      </c>
      <c r="H646">
        <v>134750</v>
      </c>
      <c r="I646">
        <v>5428</v>
      </c>
      <c r="J646" s="1">
        <v>0.12152777777777778</v>
      </c>
      <c r="K646" s="2" t="s">
        <v>3358</v>
      </c>
      <c r="L646" t="s">
        <v>3359</v>
      </c>
    </row>
    <row r="647" spans="1:12" x14ac:dyDescent="0.35">
      <c r="A647" t="s">
        <v>3360</v>
      </c>
      <c r="B647" t="s">
        <v>3128</v>
      </c>
      <c r="C647" t="s">
        <v>3361</v>
      </c>
      <c r="D647" t="s">
        <v>3362</v>
      </c>
      <c r="E647" t="s">
        <v>3363</v>
      </c>
      <c r="F647">
        <v>49945106</v>
      </c>
      <c r="G647" t="b">
        <v>0</v>
      </c>
      <c r="H647">
        <v>998414</v>
      </c>
      <c r="I647">
        <v>49050</v>
      </c>
      <c r="J647" s="1">
        <v>0.15486111111111112</v>
      </c>
      <c r="K647" s="2" t="s">
        <v>3364</v>
      </c>
      <c r="L647" t="s">
        <v>3365</v>
      </c>
    </row>
    <row r="648" spans="1:12" x14ac:dyDescent="0.35">
      <c r="A648" t="s">
        <v>3366</v>
      </c>
      <c r="B648" t="s">
        <v>3171</v>
      </c>
      <c r="C648" t="s">
        <v>3367</v>
      </c>
      <c r="D648" t="s">
        <v>3368</v>
      </c>
      <c r="E648" t="s">
        <v>3369</v>
      </c>
      <c r="F648">
        <v>7051901</v>
      </c>
      <c r="G648" t="b">
        <v>0</v>
      </c>
      <c r="H648">
        <v>333573</v>
      </c>
      <c r="I648">
        <v>47380</v>
      </c>
      <c r="J648" s="1">
        <v>0.46180555555555558</v>
      </c>
      <c r="K648" s="2" t="s">
        <v>3370</v>
      </c>
      <c r="L648" t="s">
        <v>3371</v>
      </c>
    </row>
    <row r="649" spans="1:12" x14ac:dyDescent="0.35">
      <c r="A649" t="s">
        <v>3372</v>
      </c>
      <c r="B649" t="s">
        <v>3171</v>
      </c>
      <c r="C649" t="s">
        <v>3373</v>
      </c>
      <c r="D649" t="s">
        <v>3374</v>
      </c>
      <c r="E649" t="s">
        <v>3375</v>
      </c>
      <c r="F649">
        <v>0</v>
      </c>
      <c r="G649" t="b">
        <v>0</v>
      </c>
      <c r="H649">
        <v>0</v>
      </c>
      <c r="I649">
        <v>12643</v>
      </c>
      <c r="J649" s="1">
        <v>0.10347222222222223</v>
      </c>
      <c r="K649" s="2" t="s">
        <v>3376</v>
      </c>
      <c r="L649" t="s">
        <v>3377</v>
      </c>
    </row>
    <row r="650" spans="1:12" x14ac:dyDescent="0.35">
      <c r="A650" t="s">
        <v>3378</v>
      </c>
      <c r="B650" t="s">
        <v>3171</v>
      </c>
      <c r="C650" t="s">
        <v>3379</v>
      </c>
      <c r="D650" t="s">
        <v>3380</v>
      </c>
      <c r="E650" t="s">
        <v>3381</v>
      </c>
      <c r="F650">
        <v>1123422</v>
      </c>
      <c r="G650" t="b">
        <v>0</v>
      </c>
      <c r="H650">
        <v>61743</v>
      </c>
      <c r="I650">
        <v>3444</v>
      </c>
      <c r="J650" s="1">
        <v>0.22013888888888888</v>
      </c>
      <c r="K650" s="2" t="s">
        <v>3382</v>
      </c>
      <c r="L650" t="s">
        <v>3383</v>
      </c>
    </row>
    <row r="651" spans="1:12" x14ac:dyDescent="0.35">
      <c r="A651" t="s">
        <v>3384</v>
      </c>
      <c r="B651" t="s">
        <v>3171</v>
      </c>
      <c r="C651" t="s">
        <v>3385</v>
      </c>
      <c r="D651" t="s">
        <v>3386</v>
      </c>
      <c r="E651" t="s">
        <v>3387</v>
      </c>
      <c r="F651">
        <v>25591988</v>
      </c>
      <c r="G651" t="b">
        <v>0</v>
      </c>
      <c r="H651">
        <v>814944</v>
      </c>
      <c r="I651">
        <v>32810</v>
      </c>
      <c r="J651" s="1">
        <v>0.32430555555555557</v>
      </c>
      <c r="K651" s="2" t="s">
        <v>3388</v>
      </c>
    </row>
    <row r="652" spans="1:12" x14ac:dyDescent="0.35">
      <c r="A652" t="s">
        <v>3389</v>
      </c>
      <c r="B652" t="s">
        <v>3390</v>
      </c>
      <c r="C652" t="s">
        <v>3391</v>
      </c>
      <c r="D652" t="s">
        <v>3392</v>
      </c>
      <c r="E652" t="s">
        <v>3393</v>
      </c>
      <c r="F652">
        <v>209249</v>
      </c>
      <c r="G652" t="b">
        <v>0</v>
      </c>
      <c r="H652">
        <v>10979</v>
      </c>
      <c r="I652">
        <v>787</v>
      </c>
      <c r="J652" s="1">
        <v>4.2361111111111106E-2</v>
      </c>
      <c r="K652" s="2" t="s">
        <v>3394</v>
      </c>
      <c r="L652" t="s">
        <v>3395</v>
      </c>
    </row>
    <row r="653" spans="1:12" x14ac:dyDescent="0.35">
      <c r="A653" t="s">
        <v>3396</v>
      </c>
      <c r="B653" t="s">
        <v>3390</v>
      </c>
      <c r="C653" t="s">
        <v>3397</v>
      </c>
      <c r="D653" t="s">
        <v>3398</v>
      </c>
      <c r="E653" t="s">
        <v>3399</v>
      </c>
      <c r="F653">
        <v>472964</v>
      </c>
      <c r="G653" t="b">
        <v>0</v>
      </c>
      <c r="H653">
        <v>27223</v>
      </c>
      <c r="I653">
        <v>1361</v>
      </c>
      <c r="J653" s="1">
        <v>4.2361111111111106E-2</v>
      </c>
      <c r="K653" s="2" t="s">
        <v>3400</v>
      </c>
      <c r="L653" t="s">
        <v>3395</v>
      </c>
    </row>
    <row r="654" spans="1:12" x14ac:dyDescent="0.35">
      <c r="A654" t="s">
        <v>3401</v>
      </c>
      <c r="B654" t="s">
        <v>3390</v>
      </c>
      <c r="C654" t="s">
        <v>3402</v>
      </c>
      <c r="D654" t="s">
        <v>3403</v>
      </c>
      <c r="E654" t="s">
        <v>3404</v>
      </c>
      <c r="F654">
        <v>11757218</v>
      </c>
      <c r="G654" t="b">
        <v>0</v>
      </c>
      <c r="H654">
        <v>424018</v>
      </c>
      <c r="I654">
        <v>15675</v>
      </c>
      <c r="J654" s="1">
        <v>0.18263888888888891</v>
      </c>
      <c r="K654" s="2" t="s">
        <v>3405</v>
      </c>
      <c r="L654" t="s">
        <v>3406</v>
      </c>
    </row>
    <row r="655" spans="1:12" x14ac:dyDescent="0.35">
      <c r="A655" t="s">
        <v>3407</v>
      </c>
      <c r="B655" t="s">
        <v>3390</v>
      </c>
      <c r="C655" t="s">
        <v>3408</v>
      </c>
      <c r="D655" t="s">
        <v>3408</v>
      </c>
      <c r="E655" t="s">
        <v>3409</v>
      </c>
      <c r="F655">
        <v>429319</v>
      </c>
      <c r="G655" t="b">
        <v>0</v>
      </c>
      <c r="H655">
        <v>33554</v>
      </c>
      <c r="I655">
        <v>688</v>
      </c>
      <c r="J655">
        <v>23</v>
      </c>
      <c r="K655" s="2" t="s">
        <v>3410</v>
      </c>
      <c r="L655" t="s">
        <v>3411</v>
      </c>
    </row>
    <row r="656" spans="1:12" x14ac:dyDescent="0.35">
      <c r="A656" t="s">
        <v>3412</v>
      </c>
      <c r="B656" t="s">
        <v>3390</v>
      </c>
      <c r="C656" t="s">
        <v>3413</v>
      </c>
      <c r="D656" t="s">
        <v>3414</v>
      </c>
      <c r="E656" t="s">
        <v>3415</v>
      </c>
      <c r="F656">
        <v>438259</v>
      </c>
      <c r="G656" t="b">
        <v>0</v>
      </c>
      <c r="H656">
        <v>26793</v>
      </c>
      <c r="I656">
        <v>1073</v>
      </c>
      <c r="J656" s="1">
        <v>0.13194444444444445</v>
      </c>
      <c r="K656" s="2" t="s">
        <v>3416</v>
      </c>
      <c r="L656" t="s">
        <v>3417</v>
      </c>
    </row>
    <row r="657" spans="1:12" x14ac:dyDescent="0.35">
      <c r="A657" t="s">
        <v>3418</v>
      </c>
      <c r="B657" t="s">
        <v>3390</v>
      </c>
      <c r="C657" t="s">
        <v>3419</v>
      </c>
      <c r="D657" t="s">
        <v>3419</v>
      </c>
      <c r="E657" t="s">
        <v>3420</v>
      </c>
      <c r="F657">
        <v>373474</v>
      </c>
      <c r="G657" t="b">
        <v>0</v>
      </c>
      <c r="H657">
        <v>19087</v>
      </c>
      <c r="I657">
        <v>1057</v>
      </c>
      <c r="J657" s="1">
        <v>5.347222222222222E-2</v>
      </c>
      <c r="K657" s="2" t="s">
        <v>3410</v>
      </c>
      <c r="L657" t="s">
        <v>3411</v>
      </c>
    </row>
    <row r="658" spans="1:12" x14ac:dyDescent="0.35">
      <c r="A658" t="s">
        <v>3421</v>
      </c>
      <c r="B658" t="s">
        <v>3390</v>
      </c>
      <c r="C658" t="s">
        <v>3422</v>
      </c>
      <c r="D658" t="s">
        <v>3422</v>
      </c>
      <c r="E658" t="s">
        <v>3423</v>
      </c>
      <c r="F658">
        <v>297301</v>
      </c>
      <c r="G658" t="b">
        <v>0</v>
      </c>
      <c r="H658">
        <v>26140</v>
      </c>
      <c r="I658">
        <v>536</v>
      </c>
      <c r="J658">
        <v>50</v>
      </c>
      <c r="K658" s="2" t="s">
        <v>3424</v>
      </c>
      <c r="L658" t="s">
        <v>3411</v>
      </c>
    </row>
    <row r="659" spans="1:12" x14ac:dyDescent="0.35">
      <c r="A659" t="s">
        <v>3425</v>
      </c>
      <c r="B659" t="s">
        <v>3390</v>
      </c>
      <c r="C659" t="s">
        <v>3426</v>
      </c>
      <c r="D659" t="s">
        <v>3426</v>
      </c>
      <c r="E659" t="s">
        <v>3427</v>
      </c>
      <c r="F659">
        <v>192327</v>
      </c>
      <c r="G659" t="b">
        <v>0</v>
      </c>
      <c r="H659">
        <v>12150</v>
      </c>
      <c r="I659">
        <v>268</v>
      </c>
      <c r="J659">
        <v>48</v>
      </c>
      <c r="K659" s="2" t="s">
        <v>3410</v>
      </c>
      <c r="L659" t="s">
        <v>3411</v>
      </c>
    </row>
    <row r="660" spans="1:12" x14ac:dyDescent="0.35">
      <c r="A660" t="s">
        <v>3428</v>
      </c>
      <c r="B660" t="s">
        <v>3390</v>
      </c>
      <c r="C660" t="s">
        <v>3429</v>
      </c>
      <c r="D660" t="s">
        <v>3429</v>
      </c>
      <c r="E660" t="s">
        <v>3430</v>
      </c>
      <c r="F660">
        <v>182997</v>
      </c>
      <c r="G660" t="b">
        <v>0</v>
      </c>
      <c r="H660">
        <v>14150</v>
      </c>
      <c r="I660">
        <v>338</v>
      </c>
      <c r="J660">
        <v>28</v>
      </c>
      <c r="K660" s="2" t="s">
        <v>3410</v>
      </c>
      <c r="L660" t="s">
        <v>3411</v>
      </c>
    </row>
    <row r="661" spans="1:12" x14ac:dyDescent="0.35">
      <c r="A661" t="s">
        <v>3431</v>
      </c>
      <c r="B661" t="s">
        <v>3390</v>
      </c>
      <c r="C661" t="s">
        <v>3432</v>
      </c>
      <c r="D661" t="s">
        <v>3432</v>
      </c>
      <c r="E661" t="s">
        <v>3433</v>
      </c>
      <c r="F661">
        <v>280860</v>
      </c>
      <c r="G661" t="b">
        <v>0</v>
      </c>
      <c r="H661">
        <v>22258</v>
      </c>
      <c r="I661">
        <v>831</v>
      </c>
      <c r="J661">
        <v>55</v>
      </c>
      <c r="K661" s="2" t="s">
        <v>3410</v>
      </c>
      <c r="L661" t="s">
        <v>3411</v>
      </c>
    </row>
    <row r="662" spans="1:12" x14ac:dyDescent="0.35">
      <c r="A662" t="e">
        <f>-Hm8PSnSGyE</f>
        <v>#NAME?</v>
      </c>
      <c r="B662" t="s">
        <v>3390</v>
      </c>
      <c r="C662" t="s">
        <v>3434</v>
      </c>
      <c r="D662" t="s">
        <v>3435</v>
      </c>
      <c r="E662" t="s">
        <v>3436</v>
      </c>
      <c r="F662">
        <v>2432064</v>
      </c>
      <c r="G662" t="b">
        <v>0</v>
      </c>
      <c r="H662">
        <v>59356</v>
      </c>
      <c r="I662">
        <v>1919</v>
      </c>
      <c r="J662" s="1">
        <v>0.15</v>
      </c>
      <c r="K662" s="2" t="s">
        <v>3437</v>
      </c>
      <c r="L662" t="s">
        <v>3438</v>
      </c>
    </row>
    <row r="663" spans="1:12" x14ac:dyDescent="0.35">
      <c r="A663" t="s">
        <v>3439</v>
      </c>
      <c r="B663" t="s">
        <v>3390</v>
      </c>
      <c r="C663" t="s">
        <v>3440</v>
      </c>
      <c r="D663" t="s">
        <v>3441</v>
      </c>
      <c r="E663" t="s">
        <v>3436</v>
      </c>
      <c r="F663">
        <v>3407952</v>
      </c>
      <c r="G663" t="b">
        <v>0</v>
      </c>
      <c r="H663">
        <v>61698</v>
      </c>
      <c r="I663">
        <v>1998</v>
      </c>
      <c r="J663" s="1">
        <v>0.16111111111111112</v>
      </c>
      <c r="K663" s="2" t="s">
        <v>3442</v>
      </c>
      <c r="L663" t="s">
        <v>3443</v>
      </c>
    </row>
    <row r="664" spans="1:12" x14ac:dyDescent="0.35">
      <c r="A664" t="s">
        <v>3444</v>
      </c>
      <c r="B664" t="s">
        <v>3390</v>
      </c>
      <c r="C664" t="s">
        <v>3445</v>
      </c>
      <c r="D664" t="s">
        <v>3446</v>
      </c>
      <c r="E664" t="s">
        <v>3436</v>
      </c>
      <c r="F664">
        <v>747294</v>
      </c>
      <c r="G664" t="b">
        <v>0</v>
      </c>
      <c r="H664">
        <v>21948</v>
      </c>
      <c r="I664">
        <v>805</v>
      </c>
      <c r="J664" s="1">
        <v>0.12361111111111112</v>
      </c>
      <c r="K664" s="2" t="s">
        <v>3447</v>
      </c>
      <c r="L664" t="s">
        <v>3448</v>
      </c>
    </row>
    <row r="665" spans="1:12" x14ac:dyDescent="0.35">
      <c r="A665" t="s">
        <v>3449</v>
      </c>
      <c r="B665" t="s">
        <v>3390</v>
      </c>
      <c r="C665" t="s">
        <v>3450</v>
      </c>
      <c r="D665" t="s">
        <v>3451</v>
      </c>
      <c r="E665" t="s">
        <v>3452</v>
      </c>
      <c r="F665">
        <v>1007700</v>
      </c>
      <c r="G665" t="b">
        <v>0</v>
      </c>
      <c r="H665">
        <v>23391</v>
      </c>
      <c r="I665">
        <v>814</v>
      </c>
      <c r="J665" s="1">
        <v>0.17361111111111113</v>
      </c>
      <c r="K665" s="2" t="s">
        <v>3453</v>
      </c>
      <c r="L665" t="s">
        <v>3454</v>
      </c>
    </row>
    <row r="666" spans="1:12" x14ac:dyDescent="0.35">
      <c r="A666" t="s">
        <v>3455</v>
      </c>
      <c r="B666" t="s">
        <v>3390</v>
      </c>
      <c r="C666" t="s">
        <v>3456</v>
      </c>
      <c r="D666" t="s">
        <v>3457</v>
      </c>
      <c r="E666" t="s">
        <v>3458</v>
      </c>
      <c r="F666">
        <v>458930</v>
      </c>
      <c r="G666" t="b">
        <v>0</v>
      </c>
      <c r="H666">
        <v>15865</v>
      </c>
      <c r="I666">
        <v>739</v>
      </c>
      <c r="J666" s="1">
        <v>0.10694444444444444</v>
      </c>
      <c r="K666" s="2" t="s">
        <v>3459</v>
      </c>
      <c r="L666" t="s">
        <v>3460</v>
      </c>
    </row>
    <row r="667" spans="1:12" x14ac:dyDescent="0.35">
      <c r="A667" t="s">
        <v>3461</v>
      </c>
      <c r="B667" t="s">
        <v>3462</v>
      </c>
      <c r="C667" t="s">
        <v>3463</v>
      </c>
      <c r="D667" t="s">
        <v>3464</v>
      </c>
      <c r="E667" t="s">
        <v>3465</v>
      </c>
      <c r="F667">
        <v>599758</v>
      </c>
      <c r="G667" t="b">
        <v>0</v>
      </c>
      <c r="H667">
        <v>12982</v>
      </c>
      <c r="I667">
        <v>542</v>
      </c>
      <c r="J667" s="1">
        <v>0.15208333333333332</v>
      </c>
      <c r="K667" t="s">
        <v>3466</v>
      </c>
      <c r="L667" t="s">
        <v>3467</v>
      </c>
    </row>
    <row r="668" spans="1:12" x14ac:dyDescent="0.35">
      <c r="A668" t="s">
        <v>3468</v>
      </c>
      <c r="B668" t="s">
        <v>3390</v>
      </c>
      <c r="C668" t="s">
        <v>3469</v>
      </c>
      <c r="D668" t="s">
        <v>3470</v>
      </c>
      <c r="E668" t="s">
        <v>3471</v>
      </c>
      <c r="F668">
        <v>876896</v>
      </c>
      <c r="G668" t="b">
        <v>0</v>
      </c>
      <c r="H668">
        <v>37900</v>
      </c>
      <c r="I668">
        <v>1773</v>
      </c>
      <c r="J668" s="1">
        <v>9.7222222222222224E-2</v>
      </c>
      <c r="K668" s="2" t="s">
        <v>3472</v>
      </c>
      <c r="L668" t="s">
        <v>3473</v>
      </c>
    </row>
    <row r="669" spans="1:12" x14ac:dyDescent="0.35">
      <c r="A669" t="s">
        <v>3474</v>
      </c>
      <c r="B669" t="s">
        <v>3390</v>
      </c>
      <c r="C669" t="s">
        <v>3475</v>
      </c>
      <c r="D669" t="s">
        <v>3476</v>
      </c>
      <c r="E669" t="s">
        <v>3477</v>
      </c>
      <c r="F669">
        <v>908599</v>
      </c>
      <c r="G669" t="b">
        <v>0</v>
      </c>
      <c r="H669">
        <v>43394</v>
      </c>
      <c r="I669">
        <v>1644</v>
      </c>
      <c r="J669" s="1">
        <v>0.11875000000000001</v>
      </c>
      <c r="K669" s="2" t="s">
        <v>3478</v>
      </c>
      <c r="L669" t="s">
        <v>3479</v>
      </c>
    </row>
    <row r="670" spans="1:12" x14ac:dyDescent="0.35">
      <c r="A670" t="s">
        <v>3480</v>
      </c>
      <c r="B670" t="s">
        <v>3390</v>
      </c>
      <c r="C670" t="s">
        <v>3481</v>
      </c>
      <c r="D670" t="s">
        <v>3482</v>
      </c>
      <c r="E670" t="s">
        <v>3483</v>
      </c>
      <c r="F670">
        <v>44383710</v>
      </c>
      <c r="G670" t="b">
        <v>0</v>
      </c>
      <c r="H670">
        <v>722434</v>
      </c>
      <c r="I670">
        <v>18960</v>
      </c>
      <c r="J670" s="1">
        <v>0.14444444444444446</v>
      </c>
      <c r="K670" s="2" t="s">
        <v>3484</v>
      </c>
      <c r="L670" t="s">
        <v>3479</v>
      </c>
    </row>
    <row r="671" spans="1:12" x14ac:dyDescent="0.35">
      <c r="A671" t="s">
        <v>3485</v>
      </c>
      <c r="B671" t="s">
        <v>3390</v>
      </c>
      <c r="C671" t="s">
        <v>3486</v>
      </c>
      <c r="D671" t="s">
        <v>3487</v>
      </c>
      <c r="E671" t="s">
        <v>3488</v>
      </c>
      <c r="F671">
        <v>1903269</v>
      </c>
      <c r="G671" t="b">
        <v>0</v>
      </c>
      <c r="H671">
        <v>141839</v>
      </c>
      <c r="I671">
        <v>0</v>
      </c>
      <c r="J671" s="1">
        <v>4.5138888888888888E-2</v>
      </c>
      <c r="L671" t="s">
        <v>3411</v>
      </c>
    </row>
    <row r="672" spans="1:12" x14ac:dyDescent="0.35">
      <c r="A672" t="s">
        <v>3489</v>
      </c>
      <c r="B672" t="s">
        <v>3390</v>
      </c>
      <c r="C672" t="s">
        <v>3490</v>
      </c>
      <c r="D672" t="s">
        <v>3491</v>
      </c>
      <c r="E672" t="s">
        <v>3492</v>
      </c>
      <c r="F672">
        <v>16384536</v>
      </c>
      <c r="G672" t="b">
        <v>0</v>
      </c>
      <c r="H672">
        <v>433678</v>
      </c>
      <c r="I672">
        <v>14577</v>
      </c>
      <c r="J672" s="1">
        <v>0.15833333333333333</v>
      </c>
      <c r="K672" s="2" t="s">
        <v>3493</v>
      </c>
      <c r="L672" t="s">
        <v>3494</v>
      </c>
    </row>
    <row r="673" spans="1:12" x14ac:dyDescent="0.35">
      <c r="A673" t="s">
        <v>3495</v>
      </c>
      <c r="B673" t="s">
        <v>3390</v>
      </c>
      <c r="C673" t="s">
        <v>3496</v>
      </c>
      <c r="D673" t="s">
        <v>3497</v>
      </c>
      <c r="E673" t="s">
        <v>3498</v>
      </c>
      <c r="F673">
        <v>2869372</v>
      </c>
      <c r="G673" t="b">
        <v>0</v>
      </c>
      <c r="H673">
        <v>69955</v>
      </c>
      <c r="I673">
        <v>2575</v>
      </c>
      <c r="J673" s="1">
        <v>0.12847222222222224</v>
      </c>
      <c r="K673" s="2" t="s">
        <v>3499</v>
      </c>
      <c r="L673" t="s">
        <v>3500</v>
      </c>
    </row>
    <row r="674" spans="1:12" x14ac:dyDescent="0.35">
      <c r="A674" t="s">
        <v>3501</v>
      </c>
      <c r="B674" t="s">
        <v>3390</v>
      </c>
      <c r="C674" t="s">
        <v>3502</v>
      </c>
      <c r="D674" t="s">
        <v>3503</v>
      </c>
      <c r="E674" t="s">
        <v>3504</v>
      </c>
      <c r="F674">
        <v>43765670</v>
      </c>
      <c r="G674" t="b">
        <v>0</v>
      </c>
      <c r="H674">
        <v>716092</v>
      </c>
      <c r="I674">
        <v>18962</v>
      </c>
      <c r="J674" s="1">
        <v>0.12986111111111112</v>
      </c>
      <c r="K674" s="2" t="s">
        <v>3505</v>
      </c>
      <c r="L674" t="s">
        <v>3500</v>
      </c>
    </row>
    <row r="675" spans="1:12" x14ac:dyDescent="0.35">
      <c r="A675" t="s">
        <v>3506</v>
      </c>
      <c r="B675" t="s">
        <v>3390</v>
      </c>
      <c r="C675" t="s">
        <v>3507</v>
      </c>
      <c r="D675" t="s">
        <v>3508</v>
      </c>
      <c r="E675" t="s">
        <v>3509</v>
      </c>
      <c r="F675">
        <v>1960447</v>
      </c>
      <c r="G675" t="b">
        <v>0</v>
      </c>
      <c r="H675">
        <v>63459</v>
      </c>
      <c r="I675">
        <v>2183</v>
      </c>
      <c r="J675" s="1">
        <v>0.13402777777777777</v>
      </c>
      <c r="K675" s="2" t="s">
        <v>3510</v>
      </c>
      <c r="L675" t="s">
        <v>3511</v>
      </c>
    </row>
    <row r="676" spans="1:12" x14ac:dyDescent="0.35">
      <c r="A676" t="s">
        <v>3512</v>
      </c>
      <c r="B676" t="s">
        <v>3390</v>
      </c>
      <c r="C676" t="s">
        <v>3513</v>
      </c>
      <c r="D676" t="s">
        <v>3514</v>
      </c>
      <c r="E676" t="s">
        <v>3515</v>
      </c>
      <c r="F676">
        <v>7264467</v>
      </c>
      <c r="G676" t="b">
        <v>0</v>
      </c>
      <c r="H676">
        <v>215042</v>
      </c>
      <c r="I676">
        <v>8484</v>
      </c>
      <c r="J676" s="1">
        <v>0.18541666666666667</v>
      </c>
      <c r="K676" s="2" t="s">
        <v>3516</v>
      </c>
      <c r="L676" t="s">
        <v>3517</v>
      </c>
    </row>
    <row r="677" spans="1:12" x14ac:dyDescent="0.35">
      <c r="A677" t="s">
        <v>3518</v>
      </c>
      <c r="B677" t="s">
        <v>3390</v>
      </c>
      <c r="C677" t="s">
        <v>3519</v>
      </c>
      <c r="D677" t="s">
        <v>3520</v>
      </c>
      <c r="E677" t="s">
        <v>3521</v>
      </c>
      <c r="F677">
        <v>14591512</v>
      </c>
      <c r="G677" t="b">
        <v>0</v>
      </c>
      <c r="H677">
        <v>132792</v>
      </c>
      <c r="I677">
        <v>3294</v>
      </c>
      <c r="J677" s="1">
        <v>0.13055555555555556</v>
      </c>
      <c r="K677" s="2" t="s">
        <v>3522</v>
      </c>
      <c r="L677" t="s">
        <v>3523</v>
      </c>
    </row>
    <row r="678" spans="1:12" x14ac:dyDescent="0.35">
      <c r="A678" t="s">
        <v>3524</v>
      </c>
      <c r="B678" t="s">
        <v>3390</v>
      </c>
      <c r="C678" t="s">
        <v>3525</v>
      </c>
      <c r="D678" t="s">
        <v>3526</v>
      </c>
      <c r="E678" t="s">
        <v>3527</v>
      </c>
      <c r="F678">
        <v>6165773</v>
      </c>
      <c r="G678" t="b">
        <v>0</v>
      </c>
      <c r="H678">
        <v>206768</v>
      </c>
      <c r="I678">
        <v>5506</v>
      </c>
      <c r="J678" s="1">
        <v>0.14097222222222222</v>
      </c>
      <c r="K678" s="2" t="s">
        <v>3528</v>
      </c>
      <c r="L678" t="s">
        <v>3529</v>
      </c>
    </row>
    <row r="679" spans="1:12" x14ac:dyDescent="0.35">
      <c r="A679" t="s">
        <v>3530</v>
      </c>
      <c r="B679" t="s">
        <v>3390</v>
      </c>
      <c r="C679" t="s">
        <v>3531</v>
      </c>
      <c r="D679" t="s">
        <v>3532</v>
      </c>
      <c r="E679" t="s">
        <v>3533</v>
      </c>
      <c r="F679">
        <v>338395</v>
      </c>
      <c r="G679" t="b">
        <v>0</v>
      </c>
      <c r="H679">
        <v>13740</v>
      </c>
      <c r="I679">
        <v>347</v>
      </c>
      <c r="J679">
        <v>12</v>
      </c>
    </row>
    <row r="680" spans="1:12" x14ac:dyDescent="0.35">
      <c r="A680" t="s">
        <v>3534</v>
      </c>
      <c r="B680" t="s">
        <v>3390</v>
      </c>
      <c r="C680" t="s">
        <v>3535</v>
      </c>
      <c r="D680" t="s">
        <v>3536</v>
      </c>
      <c r="E680" t="s">
        <v>3537</v>
      </c>
      <c r="F680">
        <v>2441906</v>
      </c>
      <c r="G680" t="b">
        <v>0</v>
      </c>
      <c r="H680">
        <v>56890</v>
      </c>
      <c r="I680">
        <v>2010</v>
      </c>
      <c r="J680" s="1">
        <v>0.14722222222222223</v>
      </c>
      <c r="K680" s="2" t="s">
        <v>3538</v>
      </c>
      <c r="L680" t="s">
        <v>3539</v>
      </c>
    </row>
    <row r="681" spans="1:12" x14ac:dyDescent="0.35">
      <c r="A681" t="s">
        <v>3540</v>
      </c>
      <c r="B681" t="s">
        <v>3390</v>
      </c>
      <c r="C681" t="s">
        <v>3541</v>
      </c>
      <c r="D681" t="s">
        <v>3542</v>
      </c>
      <c r="E681" t="s">
        <v>3543</v>
      </c>
      <c r="F681">
        <v>2792979</v>
      </c>
      <c r="G681" t="b">
        <v>0</v>
      </c>
      <c r="H681">
        <v>69740</v>
      </c>
      <c r="I681">
        <v>1969</v>
      </c>
      <c r="J681" s="1">
        <v>0.14444444444444446</v>
      </c>
      <c r="K681" s="2" t="s">
        <v>3544</v>
      </c>
      <c r="L681" t="s">
        <v>3545</v>
      </c>
    </row>
    <row r="682" spans="1:12" x14ac:dyDescent="0.35">
      <c r="A682" t="s">
        <v>3546</v>
      </c>
      <c r="B682" t="s">
        <v>3390</v>
      </c>
      <c r="C682" t="s">
        <v>3547</v>
      </c>
      <c r="D682" t="s">
        <v>3548</v>
      </c>
      <c r="E682" t="s">
        <v>3549</v>
      </c>
      <c r="F682">
        <v>43523937</v>
      </c>
      <c r="G682" t="b">
        <v>0</v>
      </c>
      <c r="H682">
        <v>751725</v>
      </c>
      <c r="I682">
        <v>25363</v>
      </c>
      <c r="J682" s="1">
        <v>0.14583333333333334</v>
      </c>
      <c r="K682" s="2" t="s">
        <v>3550</v>
      </c>
      <c r="L682" t="s">
        <v>3551</v>
      </c>
    </row>
    <row r="683" spans="1:12" x14ac:dyDescent="0.35">
      <c r="A683" t="s">
        <v>3552</v>
      </c>
      <c r="B683" t="s">
        <v>3390</v>
      </c>
      <c r="C683" t="s">
        <v>3553</v>
      </c>
      <c r="D683" t="s">
        <v>3554</v>
      </c>
      <c r="E683" t="s">
        <v>3555</v>
      </c>
      <c r="F683">
        <v>1576349</v>
      </c>
      <c r="G683" t="b">
        <v>0</v>
      </c>
      <c r="H683">
        <v>64621</v>
      </c>
      <c r="I683">
        <v>1035</v>
      </c>
      <c r="J683">
        <v>48</v>
      </c>
      <c r="K683" s="2" t="s">
        <v>3556</v>
      </c>
    </row>
    <row r="684" spans="1:12" x14ac:dyDescent="0.35">
      <c r="A684" t="s">
        <v>3557</v>
      </c>
      <c r="B684" t="s">
        <v>3390</v>
      </c>
      <c r="C684" t="s">
        <v>3558</v>
      </c>
      <c r="D684" t="s">
        <v>3559</v>
      </c>
      <c r="E684" t="s">
        <v>3560</v>
      </c>
      <c r="F684">
        <v>987391</v>
      </c>
      <c r="G684" t="b">
        <v>0</v>
      </c>
      <c r="H684">
        <v>23405</v>
      </c>
      <c r="I684">
        <v>871</v>
      </c>
      <c r="J684" s="1">
        <v>0.17361111111111113</v>
      </c>
      <c r="K684" s="2" t="s">
        <v>3561</v>
      </c>
      <c r="L684" t="s">
        <v>3562</v>
      </c>
    </row>
    <row r="685" spans="1:12" x14ac:dyDescent="0.35">
      <c r="A685" t="s">
        <v>3563</v>
      </c>
      <c r="B685" t="s">
        <v>3390</v>
      </c>
      <c r="C685" t="s">
        <v>3564</v>
      </c>
      <c r="D685" t="s">
        <v>3565</v>
      </c>
      <c r="E685" t="s">
        <v>3566</v>
      </c>
      <c r="F685">
        <v>803828</v>
      </c>
      <c r="G685" t="b">
        <v>0</v>
      </c>
      <c r="H685">
        <v>24617</v>
      </c>
      <c r="I685">
        <v>884</v>
      </c>
      <c r="J685" s="1">
        <v>0.15347222222222223</v>
      </c>
      <c r="K685" s="2" t="s">
        <v>3567</v>
      </c>
      <c r="L685" t="s">
        <v>3568</v>
      </c>
    </row>
    <row r="686" spans="1:12" x14ac:dyDescent="0.35">
      <c r="A686" t="s">
        <v>3569</v>
      </c>
      <c r="B686" t="s">
        <v>3390</v>
      </c>
      <c r="C686" t="s">
        <v>3570</v>
      </c>
      <c r="D686" t="s">
        <v>3571</v>
      </c>
      <c r="E686" t="s">
        <v>3572</v>
      </c>
      <c r="F686">
        <v>1986181</v>
      </c>
      <c r="G686" t="b">
        <v>0</v>
      </c>
      <c r="H686">
        <v>18124</v>
      </c>
      <c r="I686">
        <v>607</v>
      </c>
      <c r="J686" s="1">
        <v>0.16805555555555554</v>
      </c>
      <c r="K686" s="2" t="s">
        <v>3573</v>
      </c>
      <c r="L686" t="s">
        <v>3574</v>
      </c>
    </row>
    <row r="687" spans="1:12" x14ac:dyDescent="0.35">
      <c r="A687" t="e">
        <f>--vtqk5Q154</f>
        <v>#NAME?</v>
      </c>
      <c r="B687" t="s">
        <v>3390</v>
      </c>
      <c r="C687" t="s">
        <v>3575</v>
      </c>
      <c r="D687" t="s">
        <v>3576</v>
      </c>
      <c r="E687" t="s">
        <v>3577</v>
      </c>
      <c r="F687">
        <v>482489</v>
      </c>
      <c r="G687" t="b">
        <v>0</v>
      </c>
      <c r="H687">
        <v>18460</v>
      </c>
      <c r="I687">
        <v>676</v>
      </c>
      <c r="J687" s="1">
        <v>0.14166666666666666</v>
      </c>
      <c r="K687" s="2" t="s">
        <v>3578</v>
      </c>
      <c r="L687" t="s">
        <v>3574</v>
      </c>
    </row>
    <row r="688" spans="1:12" x14ac:dyDescent="0.35">
      <c r="A688" t="s">
        <v>3579</v>
      </c>
      <c r="B688" t="s">
        <v>3390</v>
      </c>
      <c r="C688" t="s">
        <v>3580</v>
      </c>
      <c r="D688" t="s">
        <v>3581</v>
      </c>
      <c r="E688" t="s">
        <v>3582</v>
      </c>
      <c r="F688">
        <v>2402148</v>
      </c>
      <c r="G688" t="b">
        <v>0</v>
      </c>
      <c r="H688">
        <v>34412</v>
      </c>
      <c r="I688">
        <v>1686</v>
      </c>
      <c r="J688" s="1">
        <v>0.28402777777777777</v>
      </c>
      <c r="K688" s="2" t="s">
        <v>3583</v>
      </c>
      <c r="L688" t="s">
        <v>3411</v>
      </c>
    </row>
    <row r="689" spans="1:12" x14ac:dyDescent="0.35">
      <c r="A689" t="s">
        <v>3584</v>
      </c>
      <c r="B689" t="s">
        <v>3390</v>
      </c>
      <c r="C689" t="s">
        <v>3585</v>
      </c>
      <c r="D689" t="s">
        <v>3586</v>
      </c>
      <c r="E689" t="s">
        <v>3587</v>
      </c>
      <c r="F689">
        <v>495965</v>
      </c>
      <c r="G689" t="b">
        <v>0</v>
      </c>
      <c r="H689">
        <v>17059</v>
      </c>
      <c r="I689">
        <v>746</v>
      </c>
      <c r="J689" s="1">
        <v>0.16527777777777777</v>
      </c>
      <c r="K689" s="2" t="s">
        <v>3588</v>
      </c>
      <c r="L689" t="s">
        <v>3589</v>
      </c>
    </row>
    <row r="690" spans="1:12" x14ac:dyDescent="0.35">
      <c r="A690" t="s">
        <v>3590</v>
      </c>
      <c r="B690" t="s">
        <v>3390</v>
      </c>
      <c r="C690" t="s">
        <v>3591</v>
      </c>
      <c r="D690" t="s">
        <v>3592</v>
      </c>
      <c r="E690" t="s">
        <v>3593</v>
      </c>
      <c r="F690">
        <v>900193</v>
      </c>
      <c r="G690" t="b">
        <v>0</v>
      </c>
      <c r="H690">
        <v>22465</v>
      </c>
      <c r="I690">
        <v>1203</v>
      </c>
      <c r="J690" s="1">
        <v>0.14444444444444446</v>
      </c>
      <c r="K690" s="2" t="s">
        <v>3594</v>
      </c>
      <c r="L690" t="s">
        <v>3595</v>
      </c>
    </row>
    <row r="691" spans="1:12" x14ac:dyDescent="0.35">
      <c r="A691" t="s">
        <v>3596</v>
      </c>
      <c r="B691" t="s">
        <v>3390</v>
      </c>
      <c r="C691" t="s">
        <v>3597</v>
      </c>
      <c r="D691" t="s">
        <v>3598</v>
      </c>
      <c r="E691" t="s">
        <v>3599</v>
      </c>
      <c r="F691">
        <v>64238178</v>
      </c>
      <c r="G691" t="b">
        <v>0</v>
      </c>
      <c r="H691">
        <v>457545</v>
      </c>
      <c r="I691">
        <v>14571</v>
      </c>
      <c r="J691" s="1">
        <v>0.19930555555555554</v>
      </c>
      <c r="K691" s="2" t="s">
        <v>3600</v>
      </c>
      <c r="L691" t="s">
        <v>3568</v>
      </c>
    </row>
    <row r="692" spans="1:12" x14ac:dyDescent="0.35">
      <c r="A692" t="s">
        <v>3601</v>
      </c>
      <c r="B692" t="s">
        <v>3390</v>
      </c>
      <c r="C692" t="s">
        <v>3602</v>
      </c>
      <c r="D692" t="s">
        <v>3603</v>
      </c>
      <c r="E692" t="s">
        <v>3604</v>
      </c>
      <c r="F692">
        <v>4578540</v>
      </c>
      <c r="G692" t="b">
        <v>0</v>
      </c>
      <c r="H692">
        <v>69658</v>
      </c>
      <c r="I692">
        <v>1695</v>
      </c>
      <c r="J692" s="1">
        <v>0.13958333333333334</v>
      </c>
      <c r="K692" s="2" t="s">
        <v>3605</v>
      </c>
      <c r="L692" t="s">
        <v>3606</v>
      </c>
    </row>
    <row r="693" spans="1:12" x14ac:dyDescent="0.35">
      <c r="A693" t="s">
        <v>3607</v>
      </c>
      <c r="B693" t="s">
        <v>3390</v>
      </c>
      <c r="C693" t="s">
        <v>3608</v>
      </c>
      <c r="D693" t="s">
        <v>3609</v>
      </c>
      <c r="E693" t="s">
        <v>3610</v>
      </c>
      <c r="F693">
        <v>5488070</v>
      </c>
      <c r="G693" t="b">
        <v>0</v>
      </c>
      <c r="H693">
        <v>95697</v>
      </c>
      <c r="I693">
        <v>1999</v>
      </c>
      <c r="J693" s="1">
        <v>0.13263888888888889</v>
      </c>
      <c r="K693" s="2" t="s">
        <v>3611</v>
      </c>
      <c r="L693" t="s">
        <v>3606</v>
      </c>
    </row>
    <row r="694" spans="1:12" x14ac:dyDescent="0.35">
      <c r="A694" t="s">
        <v>3612</v>
      </c>
      <c r="B694" t="s">
        <v>3390</v>
      </c>
      <c r="C694" t="s">
        <v>3613</v>
      </c>
      <c r="D694" t="s">
        <v>3614</v>
      </c>
      <c r="E694" t="s">
        <v>3615</v>
      </c>
      <c r="F694">
        <v>3770756</v>
      </c>
      <c r="G694" t="b">
        <v>0</v>
      </c>
      <c r="H694">
        <v>41328</v>
      </c>
      <c r="I694">
        <v>870</v>
      </c>
      <c r="J694" s="1">
        <v>0.16180555555555556</v>
      </c>
      <c r="K694" s="2" t="s">
        <v>3616</v>
      </c>
      <c r="L694" t="s">
        <v>3606</v>
      </c>
    </row>
    <row r="695" spans="1:12" x14ac:dyDescent="0.35">
      <c r="A695" t="s">
        <v>3617</v>
      </c>
      <c r="B695" t="s">
        <v>3390</v>
      </c>
      <c r="C695" t="s">
        <v>3618</v>
      </c>
      <c r="D695" t="s">
        <v>3619</v>
      </c>
      <c r="E695" t="s">
        <v>3620</v>
      </c>
      <c r="F695">
        <v>6017551</v>
      </c>
      <c r="G695" t="b">
        <v>0</v>
      </c>
      <c r="H695">
        <v>59939</v>
      </c>
      <c r="I695">
        <v>1357</v>
      </c>
      <c r="J695" s="1">
        <v>0.1673611111111111</v>
      </c>
      <c r="K695" s="2" t="s">
        <v>3621</v>
      </c>
      <c r="L695" t="s">
        <v>3606</v>
      </c>
    </row>
    <row r="696" spans="1:12" x14ac:dyDescent="0.35">
      <c r="A696" t="s">
        <v>3622</v>
      </c>
      <c r="B696" t="s">
        <v>3390</v>
      </c>
      <c r="C696" t="s">
        <v>3623</v>
      </c>
      <c r="D696" t="s">
        <v>3624</v>
      </c>
      <c r="E696" t="s">
        <v>3625</v>
      </c>
      <c r="F696">
        <v>4350268</v>
      </c>
      <c r="G696" t="b">
        <v>0</v>
      </c>
      <c r="H696">
        <v>83406</v>
      </c>
      <c r="I696">
        <v>2842</v>
      </c>
      <c r="J696" s="1">
        <v>0.13125000000000001</v>
      </c>
      <c r="K696" s="2" t="s">
        <v>3626</v>
      </c>
      <c r="L696" t="s">
        <v>3606</v>
      </c>
    </row>
    <row r="697" spans="1:12" x14ac:dyDescent="0.35">
      <c r="A697" t="s">
        <v>3627</v>
      </c>
      <c r="B697" t="s">
        <v>3390</v>
      </c>
      <c r="C697" t="s">
        <v>3628</v>
      </c>
      <c r="D697" t="s">
        <v>3629</v>
      </c>
      <c r="E697" t="s">
        <v>3630</v>
      </c>
      <c r="F697">
        <v>3182911</v>
      </c>
      <c r="G697" t="b">
        <v>0</v>
      </c>
      <c r="H697">
        <v>40514</v>
      </c>
      <c r="I697">
        <v>751</v>
      </c>
      <c r="J697" s="1">
        <v>0.15763888888888888</v>
      </c>
      <c r="K697" s="2" t="s">
        <v>3631</v>
      </c>
      <c r="L697" t="s">
        <v>3606</v>
      </c>
    </row>
    <row r="698" spans="1:12" x14ac:dyDescent="0.35">
      <c r="A698" t="s">
        <v>3632</v>
      </c>
      <c r="B698" t="s">
        <v>3390</v>
      </c>
      <c r="C698" t="s">
        <v>3633</v>
      </c>
      <c r="D698" t="s">
        <v>3634</v>
      </c>
      <c r="E698" t="s">
        <v>3635</v>
      </c>
      <c r="F698">
        <v>4182009</v>
      </c>
      <c r="G698" t="b">
        <v>0</v>
      </c>
      <c r="H698">
        <v>49909</v>
      </c>
      <c r="I698">
        <v>1334</v>
      </c>
      <c r="J698" s="1">
        <v>0.14791666666666667</v>
      </c>
      <c r="K698" s="2" t="s">
        <v>3636</v>
      </c>
      <c r="L698" t="s">
        <v>3606</v>
      </c>
    </row>
    <row r="699" spans="1:12" x14ac:dyDescent="0.35">
      <c r="A699" t="s">
        <v>3637</v>
      </c>
      <c r="B699" t="s">
        <v>3390</v>
      </c>
      <c r="C699" t="s">
        <v>3638</v>
      </c>
      <c r="D699" t="s">
        <v>3639</v>
      </c>
      <c r="E699" t="s">
        <v>3640</v>
      </c>
      <c r="F699">
        <v>7212537</v>
      </c>
      <c r="G699" t="b">
        <v>0</v>
      </c>
      <c r="H699">
        <v>94764</v>
      </c>
      <c r="I699">
        <v>2150</v>
      </c>
      <c r="J699" s="1">
        <v>0.10972222222222222</v>
      </c>
      <c r="K699" s="2" t="s">
        <v>3641</v>
      </c>
      <c r="L699" t="s">
        <v>3606</v>
      </c>
    </row>
    <row r="700" spans="1:12" x14ac:dyDescent="0.35">
      <c r="A700" t="s">
        <v>3642</v>
      </c>
      <c r="B700" t="s">
        <v>3390</v>
      </c>
      <c r="C700" t="s">
        <v>3643</v>
      </c>
      <c r="D700" t="s">
        <v>3644</v>
      </c>
      <c r="E700" t="s">
        <v>3645</v>
      </c>
      <c r="F700">
        <v>3305011</v>
      </c>
      <c r="G700" t="b">
        <v>0</v>
      </c>
      <c r="H700">
        <v>49190</v>
      </c>
      <c r="I700">
        <v>1087</v>
      </c>
      <c r="J700" s="1">
        <v>0.14583333333333334</v>
      </c>
      <c r="K700" s="2" t="s">
        <v>3646</v>
      </c>
      <c r="L700" t="s">
        <v>3606</v>
      </c>
    </row>
    <row r="701" spans="1:12" x14ac:dyDescent="0.35">
      <c r="A701" t="s">
        <v>3647</v>
      </c>
      <c r="B701" t="s">
        <v>3390</v>
      </c>
      <c r="C701" t="s">
        <v>3648</v>
      </c>
      <c r="D701" t="s">
        <v>3649</v>
      </c>
      <c r="E701" t="s">
        <v>3650</v>
      </c>
      <c r="F701">
        <v>2836745</v>
      </c>
      <c r="G701" t="b">
        <v>0</v>
      </c>
      <c r="H701">
        <v>42158</v>
      </c>
      <c r="I701">
        <v>874</v>
      </c>
      <c r="J701" s="1">
        <v>0.13541666666666666</v>
      </c>
      <c r="K701" s="2" t="s">
        <v>3651</v>
      </c>
      <c r="L701" t="s">
        <v>3606</v>
      </c>
    </row>
    <row r="702" spans="1:12" x14ac:dyDescent="0.35">
      <c r="A702" t="s">
        <v>3652</v>
      </c>
      <c r="B702" t="s">
        <v>3653</v>
      </c>
      <c r="C702" t="s">
        <v>3654</v>
      </c>
      <c r="D702" t="s">
        <v>3655</v>
      </c>
      <c r="E702" t="s">
        <v>3656</v>
      </c>
      <c r="F702">
        <v>6383891</v>
      </c>
      <c r="G702" t="b">
        <v>0</v>
      </c>
      <c r="H702">
        <v>253012</v>
      </c>
      <c r="I702">
        <v>10854</v>
      </c>
      <c r="J702" s="1">
        <v>0.13819444444444443</v>
      </c>
      <c r="K702" s="2" t="s">
        <v>3657</v>
      </c>
      <c r="L702" t="s">
        <v>3658</v>
      </c>
    </row>
    <row r="703" spans="1:12" x14ac:dyDescent="0.35">
      <c r="A703" t="s">
        <v>3659</v>
      </c>
      <c r="B703" t="s">
        <v>3660</v>
      </c>
      <c r="C703" t="s">
        <v>3661</v>
      </c>
      <c r="D703" t="s">
        <v>3662</v>
      </c>
      <c r="E703" t="s">
        <v>3663</v>
      </c>
      <c r="F703">
        <v>10833944</v>
      </c>
      <c r="G703" t="b">
        <v>0</v>
      </c>
      <c r="H703">
        <v>337471</v>
      </c>
      <c r="I703">
        <v>15844</v>
      </c>
      <c r="J703" s="1">
        <v>0.14375000000000002</v>
      </c>
      <c r="K703" s="2" t="s">
        <v>3664</v>
      </c>
      <c r="L703" t="s">
        <v>3665</v>
      </c>
    </row>
    <row r="704" spans="1:12" x14ac:dyDescent="0.35">
      <c r="A704" t="s">
        <v>3666</v>
      </c>
      <c r="B704" t="s">
        <v>3653</v>
      </c>
      <c r="C704" t="s">
        <v>3667</v>
      </c>
      <c r="D704" t="s">
        <v>3668</v>
      </c>
      <c r="E704" t="s">
        <v>3669</v>
      </c>
      <c r="F704">
        <v>9079226</v>
      </c>
      <c r="G704" t="b">
        <v>0</v>
      </c>
      <c r="H704">
        <v>302440</v>
      </c>
      <c r="I704">
        <v>15527</v>
      </c>
      <c r="J704" s="1">
        <v>0.14027777777777778</v>
      </c>
      <c r="K704" s="2" t="s">
        <v>3670</v>
      </c>
      <c r="L704" t="s">
        <v>3671</v>
      </c>
    </row>
    <row r="705" spans="1:12" x14ac:dyDescent="0.35">
      <c r="A705" t="s">
        <v>3672</v>
      </c>
      <c r="B705" t="s">
        <v>3653</v>
      </c>
      <c r="C705" t="s">
        <v>3673</v>
      </c>
      <c r="D705" t="s">
        <v>3674</v>
      </c>
      <c r="E705" t="s">
        <v>3675</v>
      </c>
      <c r="F705">
        <v>23550417</v>
      </c>
      <c r="G705" t="b">
        <v>0</v>
      </c>
      <c r="H705">
        <v>593614</v>
      </c>
      <c r="I705">
        <v>20438</v>
      </c>
      <c r="J705" s="1">
        <v>0.91805555555555562</v>
      </c>
      <c r="K705" s="2" t="s">
        <v>3676</v>
      </c>
      <c r="L705" t="s">
        <v>3677</v>
      </c>
    </row>
    <row r="706" spans="1:12" x14ac:dyDescent="0.35">
      <c r="A706" t="s">
        <v>3678</v>
      </c>
      <c r="B706" t="s">
        <v>3660</v>
      </c>
      <c r="C706" t="s">
        <v>3679</v>
      </c>
      <c r="D706" t="s">
        <v>3680</v>
      </c>
      <c r="E706" t="s">
        <v>3681</v>
      </c>
      <c r="F706">
        <v>7700818</v>
      </c>
      <c r="G706" t="b">
        <v>0</v>
      </c>
      <c r="H706">
        <v>530450</v>
      </c>
      <c r="I706">
        <v>23151</v>
      </c>
      <c r="J706" s="1">
        <v>0.28888888888888892</v>
      </c>
      <c r="K706" s="2" t="s">
        <v>3682</v>
      </c>
      <c r="L706" t="s">
        <v>3683</v>
      </c>
    </row>
    <row r="707" spans="1:12" x14ac:dyDescent="0.35">
      <c r="A707" t="s">
        <v>3684</v>
      </c>
      <c r="B707" t="s">
        <v>3653</v>
      </c>
      <c r="C707" t="s">
        <v>3685</v>
      </c>
      <c r="D707" t="s">
        <v>3686</v>
      </c>
      <c r="E707" t="s">
        <v>3687</v>
      </c>
      <c r="F707">
        <v>23835381</v>
      </c>
      <c r="G707" t="b">
        <v>0</v>
      </c>
      <c r="H707">
        <v>869477</v>
      </c>
      <c r="I707">
        <v>33248</v>
      </c>
      <c r="J707" s="1">
        <v>0.18124999999999999</v>
      </c>
      <c r="K707" s="2" t="s">
        <v>3688</v>
      </c>
      <c r="L707" t="s">
        <v>3689</v>
      </c>
    </row>
    <row r="708" spans="1:12" x14ac:dyDescent="0.35">
      <c r="A708" t="s">
        <v>3690</v>
      </c>
      <c r="B708" t="s">
        <v>3653</v>
      </c>
      <c r="C708" t="s">
        <v>3691</v>
      </c>
      <c r="D708" t="s">
        <v>3692</v>
      </c>
      <c r="E708" t="s">
        <v>3693</v>
      </c>
      <c r="F708">
        <v>15054282</v>
      </c>
      <c r="G708" t="b">
        <v>0</v>
      </c>
      <c r="H708">
        <v>532865</v>
      </c>
      <c r="I708">
        <v>23591</v>
      </c>
      <c r="J708" s="1">
        <v>0.17500000000000002</v>
      </c>
      <c r="K708" s="2" t="s">
        <v>3694</v>
      </c>
      <c r="L708" t="s">
        <v>3695</v>
      </c>
    </row>
    <row r="709" spans="1:12" x14ac:dyDescent="0.35">
      <c r="A709" t="s">
        <v>3696</v>
      </c>
      <c r="B709" t="s">
        <v>3653</v>
      </c>
      <c r="C709" t="s">
        <v>3697</v>
      </c>
      <c r="D709" t="s">
        <v>3698</v>
      </c>
      <c r="E709" t="s">
        <v>3699</v>
      </c>
      <c r="F709">
        <v>16434023</v>
      </c>
      <c r="G709" t="b">
        <v>0</v>
      </c>
      <c r="H709">
        <v>612058</v>
      </c>
      <c r="I709">
        <v>23840</v>
      </c>
      <c r="J709" s="1">
        <v>0.12847222222222224</v>
      </c>
      <c r="K709" s="2" t="s">
        <v>3700</v>
      </c>
      <c r="L709" t="s">
        <v>3701</v>
      </c>
    </row>
    <row r="710" spans="1:12" x14ac:dyDescent="0.35">
      <c r="A710" t="s">
        <v>3702</v>
      </c>
      <c r="B710" t="s">
        <v>3653</v>
      </c>
      <c r="C710" t="s">
        <v>3703</v>
      </c>
      <c r="D710" t="s">
        <v>3704</v>
      </c>
      <c r="E710" t="s">
        <v>3705</v>
      </c>
      <c r="F710">
        <v>15347744</v>
      </c>
      <c r="G710" t="b">
        <v>0</v>
      </c>
      <c r="H710">
        <v>584695</v>
      </c>
      <c r="I710">
        <v>33389</v>
      </c>
      <c r="J710" s="1">
        <v>0.13749999999999998</v>
      </c>
      <c r="K710" s="2" t="s">
        <v>3706</v>
      </c>
      <c r="L710" t="s">
        <v>3707</v>
      </c>
    </row>
    <row r="711" spans="1:12" x14ac:dyDescent="0.35">
      <c r="A711" t="s">
        <v>3708</v>
      </c>
      <c r="B711" t="s">
        <v>3653</v>
      </c>
      <c r="C711" t="s">
        <v>3709</v>
      </c>
      <c r="D711" t="s">
        <v>3710</v>
      </c>
      <c r="E711" t="s">
        <v>3711</v>
      </c>
      <c r="F711">
        <v>17660904</v>
      </c>
      <c r="G711" t="b">
        <v>0</v>
      </c>
      <c r="H711">
        <v>638032</v>
      </c>
      <c r="I711">
        <v>29952</v>
      </c>
      <c r="J711" s="1">
        <v>0.14930555555555555</v>
      </c>
      <c r="K711" s="2" t="s">
        <v>3712</v>
      </c>
      <c r="L711" t="s">
        <v>3713</v>
      </c>
    </row>
    <row r="712" spans="1:12" x14ac:dyDescent="0.35">
      <c r="A712" t="s">
        <v>3714</v>
      </c>
      <c r="B712" t="s">
        <v>3653</v>
      </c>
      <c r="C712" t="s">
        <v>3715</v>
      </c>
      <c r="D712" t="s">
        <v>3716</v>
      </c>
      <c r="E712" t="s">
        <v>3717</v>
      </c>
      <c r="F712">
        <v>33538987</v>
      </c>
      <c r="G712" t="b">
        <v>0</v>
      </c>
      <c r="H712">
        <v>1377325</v>
      </c>
      <c r="I712">
        <v>73894</v>
      </c>
      <c r="J712" s="1">
        <v>0.13541666666666666</v>
      </c>
      <c r="K712" s="2" t="s">
        <v>3718</v>
      </c>
      <c r="L712" t="s">
        <v>3719</v>
      </c>
    </row>
    <row r="713" spans="1:12" x14ac:dyDescent="0.35">
      <c r="A713" t="s">
        <v>3720</v>
      </c>
      <c r="B713" t="s">
        <v>3653</v>
      </c>
      <c r="C713" t="s">
        <v>3721</v>
      </c>
      <c r="D713" t="s">
        <v>3722</v>
      </c>
      <c r="E713" t="s">
        <v>3723</v>
      </c>
      <c r="F713">
        <v>14943591</v>
      </c>
      <c r="G713" t="b">
        <v>0</v>
      </c>
      <c r="H713">
        <v>672909</v>
      </c>
      <c r="I713">
        <v>34419</v>
      </c>
      <c r="J713" s="1">
        <v>0.14027777777777778</v>
      </c>
      <c r="K713" s="2" t="s">
        <v>3724</v>
      </c>
      <c r="L713" t="s">
        <v>3725</v>
      </c>
    </row>
    <row r="714" spans="1:12" x14ac:dyDescent="0.35">
      <c r="A714" t="s">
        <v>3726</v>
      </c>
      <c r="B714" t="s">
        <v>3660</v>
      </c>
      <c r="C714" t="s">
        <v>3727</v>
      </c>
      <c r="D714" t="s">
        <v>3728</v>
      </c>
      <c r="E714" t="s">
        <v>3729</v>
      </c>
      <c r="F714">
        <v>8456756</v>
      </c>
      <c r="G714" t="b">
        <v>0</v>
      </c>
      <c r="H714">
        <v>634208</v>
      </c>
      <c r="I714">
        <v>24773</v>
      </c>
      <c r="J714" s="1">
        <v>0.20277777777777781</v>
      </c>
      <c r="K714" s="2" t="s">
        <v>3730</v>
      </c>
    </row>
    <row r="715" spans="1:12" x14ac:dyDescent="0.35">
      <c r="A715" t="s">
        <v>3731</v>
      </c>
      <c r="B715" t="s">
        <v>3660</v>
      </c>
      <c r="C715" t="s">
        <v>3732</v>
      </c>
      <c r="D715" t="s">
        <v>3733</v>
      </c>
      <c r="E715" t="s">
        <v>3734</v>
      </c>
      <c r="F715">
        <v>2351625</v>
      </c>
      <c r="G715" t="b">
        <v>0</v>
      </c>
      <c r="H715">
        <v>292607</v>
      </c>
      <c r="I715">
        <v>16474</v>
      </c>
      <c r="J715" s="1">
        <v>9.1666666666666674E-2</v>
      </c>
      <c r="K715" s="2" t="s">
        <v>3730</v>
      </c>
      <c r="L715" t="s">
        <v>3735</v>
      </c>
    </row>
    <row r="716" spans="1:12" x14ac:dyDescent="0.35">
      <c r="A716" t="s">
        <v>3736</v>
      </c>
      <c r="B716" t="s">
        <v>3653</v>
      </c>
      <c r="C716" t="s">
        <v>3737</v>
      </c>
      <c r="D716" t="s">
        <v>3738</v>
      </c>
      <c r="E716" t="s">
        <v>3739</v>
      </c>
      <c r="F716">
        <v>6537647</v>
      </c>
      <c r="G716" t="b">
        <v>0</v>
      </c>
      <c r="H716">
        <v>243096</v>
      </c>
      <c r="I716">
        <v>14302</v>
      </c>
      <c r="J716" s="1">
        <v>9.0277777777777776E-2</v>
      </c>
      <c r="K716" s="2" t="s">
        <v>3740</v>
      </c>
      <c r="L716" t="s">
        <v>3741</v>
      </c>
    </row>
    <row r="717" spans="1:12" x14ac:dyDescent="0.35">
      <c r="A717" t="s">
        <v>3742</v>
      </c>
      <c r="B717" t="s">
        <v>3653</v>
      </c>
      <c r="C717" t="s">
        <v>3743</v>
      </c>
      <c r="D717" t="s">
        <v>3744</v>
      </c>
      <c r="E717" t="s">
        <v>3745</v>
      </c>
      <c r="F717">
        <v>7152965</v>
      </c>
      <c r="G717" t="b">
        <v>0</v>
      </c>
      <c r="H717">
        <v>234842</v>
      </c>
      <c r="I717">
        <v>13509</v>
      </c>
      <c r="J717" s="1">
        <v>8.6805555555555566E-2</v>
      </c>
      <c r="K717" s="2" t="s">
        <v>3746</v>
      </c>
      <c r="L717" t="s">
        <v>3747</v>
      </c>
    </row>
    <row r="718" spans="1:12" x14ac:dyDescent="0.35">
      <c r="A718" t="e">
        <f>-pvTDf1Eq6M</f>
        <v>#NAME?</v>
      </c>
      <c r="B718" t="s">
        <v>3653</v>
      </c>
      <c r="C718" t="s">
        <v>3748</v>
      </c>
      <c r="D718" t="s">
        <v>3749</v>
      </c>
      <c r="E718" t="s">
        <v>3750</v>
      </c>
      <c r="F718">
        <v>2616638</v>
      </c>
      <c r="G718" t="b">
        <v>0</v>
      </c>
      <c r="H718">
        <v>168121</v>
      </c>
      <c r="I718">
        <v>8725</v>
      </c>
      <c r="J718" s="1">
        <v>5.347222222222222E-2</v>
      </c>
      <c r="K718" s="2" t="s">
        <v>3751</v>
      </c>
      <c r="L718" t="s">
        <v>3752</v>
      </c>
    </row>
    <row r="719" spans="1:12" x14ac:dyDescent="0.35">
      <c r="A719" t="s">
        <v>3753</v>
      </c>
      <c r="B719" t="s">
        <v>3653</v>
      </c>
      <c r="C719" t="s">
        <v>3754</v>
      </c>
      <c r="D719" t="s">
        <v>3755</v>
      </c>
      <c r="E719" t="s">
        <v>3750</v>
      </c>
      <c r="F719">
        <v>8838186</v>
      </c>
      <c r="G719" t="b">
        <v>0</v>
      </c>
      <c r="H719">
        <v>261484</v>
      </c>
      <c r="I719">
        <v>15597</v>
      </c>
      <c r="J719" s="1">
        <v>8.5416666666666655E-2</v>
      </c>
      <c r="K719" s="2" t="s">
        <v>3756</v>
      </c>
      <c r="L719" t="s">
        <v>3757</v>
      </c>
    </row>
    <row r="720" spans="1:12" x14ac:dyDescent="0.35">
      <c r="A720" t="s">
        <v>3758</v>
      </c>
      <c r="B720" t="s">
        <v>3660</v>
      </c>
      <c r="C720" t="s">
        <v>3759</v>
      </c>
      <c r="D720" t="s">
        <v>3760</v>
      </c>
      <c r="E720" t="s">
        <v>3761</v>
      </c>
      <c r="F720">
        <v>2268458</v>
      </c>
      <c r="G720" t="b">
        <v>0</v>
      </c>
      <c r="H720">
        <v>226709</v>
      </c>
      <c r="I720">
        <v>6331</v>
      </c>
      <c r="J720" s="1">
        <v>0.81666666666666676</v>
      </c>
      <c r="K720" s="2" t="s">
        <v>3762</v>
      </c>
    </row>
    <row r="721" spans="1:12" x14ac:dyDescent="0.35">
      <c r="A721" t="s">
        <v>3763</v>
      </c>
      <c r="B721" t="s">
        <v>3653</v>
      </c>
      <c r="C721" t="s">
        <v>3764</v>
      </c>
      <c r="D721" t="s">
        <v>3765</v>
      </c>
      <c r="E721" t="s">
        <v>3766</v>
      </c>
      <c r="F721">
        <v>97746516</v>
      </c>
      <c r="G721" t="b">
        <v>0</v>
      </c>
      <c r="H721">
        <v>2715720</v>
      </c>
      <c r="I721">
        <v>106486</v>
      </c>
      <c r="J721" s="1">
        <v>0.16944444444444443</v>
      </c>
      <c r="K721" s="2" t="s">
        <v>3767</v>
      </c>
      <c r="L721" t="s">
        <v>3768</v>
      </c>
    </row>
    <row r="722" spans="1:12" x14ac:dyDescent="0.35">
      <c r="A722" t="s">
        <v>3769</v>
      </c>
      <c r="B722" t="s">
        <v>3653</v>
      </c>
      <c r="C722" t="s">
        <v>3770</v>
      </c>
      <c r="D722" t="s">
        <v>3771</v>
      </c>
      <c r="E722" t="s">
        <v>3772</v>
      </c>
      <c r="F722">
        <v>28151888</v>
      </c>
      <c r="G722" t="b">
        <v>0</v>
      </c>
      <c r="H722">
        <v>1212004</v>
      </c>
      <c r="I722">
        <v>66410</v>
      </c>
      <c r="J722" s="1">
        <v>0.12569444444444444</v>
      </c>
      <c r="K722" s="2" t="s">
        <v>3773</v>
      </c>
      <c r="L722" t="s">
        <v>3774</v>
      </c>
    </row>
    <row r="723" spans="1:12" x14ac:dyDescent="0.35">
      <c r="A723" t="s">
        <v>3775</v>
      </c>
      <c r="B723" t="s">
        <v>3660</v>
      </c>
      <c r="C723" t="s">
        <v>3776</v>
      </c>
      <c r="D723" t="s">
        <v>3777</v>
      </c>
      <c r="E723" t="s">
        <v>3778</v>
      </c>
      <c r="F723">
        <v>9097730</v>
      </c>
      <c r="G723" t="b">
        <v>0</v>
      </c>
      <c r="H723">
        <v>781224</v>
      </c>
      <c r="I723">
        <v>39712</v>
      </c>
      <c r="J723" s="1">
        <v>4.7222222222222221E-2</v>
      </c>
      <c r="K723" s="2" t="s">
        <v>3779</v>
      </c>
    </row>
    <row r="724" spans="1:12" x14ac:dyDescent="0.35">
      <c r="A724" t="s">
        <v>3780</v>
      </c>
      <c r="B724" t="s">
        <v>3653</v>
      </c>
      <c r="C724" t="s">
        <v>3781</v>
      </c>
      <c r="D724" t="s">
        <v>3782</v>
      </c>
      <c r="E724" t="s">
        <v>3783</v>
      </c>
      <c r="F724">
        <v>278519579</v>
      </c>
      <c r="G724" t="b">
        <v>0</v>
      </c>
      <c r="H724">
        <v>4920898</v>
      </c>
      <c r="I724">
        <v>194365</v>
      </c>
      <c r="J724" s="1">
        <v>0.15347222222222223</v>
      </c>
      <c r="K724" s="2" t="s">
        <v>3784</v>
      </c>
      <c r="L724" t="s">
        <v>3785</v>
      </c>
    </row>
    <row r="725" spans="1:12" x14ac:dyDescent="0.35">
      <c r="A725" t="s">
        <v>3786</v>
      </c>
      <c r="B725" t="s">
        <v>3660</v>
      </c>
      <c r="C725" t="s">
        <v>3787</v>
      </c>
      <c r="D725" t="s">
        <v>3788</v>
      </c>
      <c r="E725" t="s">
        <v>3789</v>
      </c>
      <c r="F725">
        <v>3978973</v>
      </c>
      <c r="G725" t="b">
        <v>0</v>
      </c>
      <c r="H725">
        <v>441110</v>
      </c>
      <c r="I725">
        <v>19222</v>
      </c>
      <c r="J725" s="1">
        <v>6.5972222222222224E-2</v>
      </c>
      <c r="K725" s="2" t="s">
        <v>3790</v>
      </c>
      <c r="L725" t="s">
        <v>3791</v>
      </c>
    </row>
    <row r="726" spans="1:12" x14ac:dyDescent="0.35">
      <c r="A726" t="s">
        <v>3792</v>
      </c>
      <c r="B726" t="s">
        <v>3653</v>
      </c>
      <c r="C726" t="s">
        <v>3793</v>
      </c>
      <c r="D726" t="s">
        <v>3794</v>
      </c>
      <c r="E726" t="s">
        <v>3795</v>
      </c>
      <c r="F726">
        <v>12264256</v>
      </c>
      <c r="G726" t="b">
        <v>0</v>
      </c>
      <c r="H726">
        <v>304205</v>
      </c>
      <c r="I726">
        <v>12155</v>
      </c>
      <c r="J726" s="1">
        <v>0.12847222222222224</v>
      </c>
      <c r="K726" s="2" t="s">
        <v>3796</v>
      </c>
      <c r="L726" t="s">
        <v>3797</v>
      </c>
    </row>
    <row r="727" spans="1:12" x14ac:dyDescent="0.35">
      <c r="A727" t="s">
        <v>3798</v>
      </c>
      <c r="B727" t="s">
        <v>3653</v>
      </c>
      <c r="C727" t="s">
        <v>3799</v>
      </c>
      <c r="D727" t="s">
        <v>3800</v>
      </c>
      <c r="E727" t="s">
        <v>3801</v>
      </c>
      <c r="F727">
        <v>97725983</v>
      </c>
      <c r="G727" t="b">
        <v>0</v>
      </c>
      <c r="H727">
        <v>1210326</v>
      </c>
      <c r="I727">
        <v>36346</v>
      </c>
      <c r="J727" s="1">
        <v>0.14097222222222222</v>
      </c>
      <c r="K727" s="2" t="s">
        <v>3802</v>
      </c>
      <c r="L727" t="s">
        <v>3797</v>
      </c>
    </row>
    <row r="728" spans="1:12" x14ac:dyDescent="0.35">
      <c r="A728" t="s">
        <v>3803</v>
      </c>
      <c r="B728" t="s">
        <v>3653</v>
      </c>
      <c r="C728" t="s">
        <v>3804</v>
      </c>
      <c r="D728" t="s">
        <v>3805</v>
      </c>
      <c r="E728" t="s">
        <v>3806</v>
      </c>
      <c r="F728">
        <v>22426620</v>
      </c>
      <c r="G728" t="b">
        <v>0</v>
      </c>
      <c r="H728">
        <v>482348</v>
      </c>
      <c r="I728">
        <v>18754</v>
      </c>
      <c r="J728" s="1">
        <v>0.1673611111111111</v>
      </c>
      <c r="K728" s="2" t="s">
        <v>3807</v>
      </c>
      <c r="L728" t="s">
        <v>3797</v>
      </c>
    </row>
    <row r="729" spans="1:12" x14ac:dyDescent="0.35">
      <c r="A729" t="s">
        <v>3808</v>
      </c>
      <c r="B729" t="s">
        <v>3653</v>
      </c>
      <c r="C729" t="s">
        <v>3809</v>
      </c>
      <c r="D729" t="s">
        <v>3810</v>
      </c>
      <c r="E729" t="s">
        <v>3811</v>
      </c>
      <c r="F729">
        <v>23743414</v>
      </c>
      <c r="G729" t="b">
        <v>0</v>
      </c>
      <c r="H729">
        <v>363989</v>
      </c>
      <c r="I729">
        <v>12078</v>
      </c>
      <c r="J729" s="1">
        <v>0.14583333333333334</v>
      </c>
      <c r="K729" s="2" t="s">
        <v>3812</v>
      </c>
      <c r="L729" t="s">
        <v>3797</v>
      </c>
    </row>
    <row r="730" spans="1:12" x14ac:dyDescent="0.35">
      <c r="A730" t="s">
        <v>3813</v>
      </c>
      <c r="B730" t="s">
        <v>3653</v>
      </c>
      <c r="C730" t="s">
        <v>3814</v>
      </c>
      <c r="D730" t="s">
        <v>3815</v>
      </c>
      <c r="E730" t="s">
        <v>3811</v>
      </c>
      <c r="F730">
        <v>49008591</v>
      </c>
      <c r="G730" t="b">
        <v>0</v>
      </c>
      <c r="H730">
        <v>852902</v>
      </c>
      <c r="I730">
        <v>21601</v>
      </c>
      <c r="J730" s="1">
        <v>0.1173611111111111</v>
      </c>
      <c r="K730" s="2" t="s">
        <v>3816</v>
      </c>
      <c r="L730" t="s">
        <v>3797</v>
      </c>
    </row>
    <row r="731" spans="1:12" x14ac:dyDescent="0.35">
      <c r="A731" t="s">
        <v>3817</v>
      </c>
      <c r="B731" t="s">
        <v>3653</v>
      </c>
      <c r="C731" t="s">
        <v>3818</v>
      </c>
      <c r="D731" t="s">
        <v>3819</v>
      </c>
      <c r="E731" t="s">
        <v>3811</v>
      </c>
      <c r="F731">
        <v>18764075</v>
      </c>
      <c r="G731" t="b">
        <v>0</v>
      </c>
      <c r="H731">
        <v>355657</v>
      </c>
      <c r="I731">
        <v>10724</v>
      </c>
      <c r="J731" s="1">
        <v>0.10486111111111111</v>
      </c>
      <c r="K731" s="2" t="s">
        <v>3820</v>
      </c>
      <c r="L731" t="s">
        <v>3797</v>
      </c>
    </row>
    <row r="732" spans="1:12" x14ac:dyDescent="0.35">
      <c r="A732" t="s">
        <v>3821</v>
      </c>
      <c r="B732" t="s">
        <v>3653</v>
      </c>
      <c r="C732" t="s">
        <v>3822</v>
      </c>
      <c r="D732" t="s">
        <v>3823</v>
      </c>
      <c r="E732" t="s">
        <v>3824</v>
      </c>
      <c r="F732">
        <v>7530646</v>
      </c>
      <c r="G732" t="b">
        <v>0</v>
      </c>
      <c r="H732">
        <v>202110</v>
      </c>
      <c r="I732">
        <v>7074</v>
      </c>
      <c r="J732" s="1">
        <v>9.3055555555555558E-2</v>
      </c>
      <c r="K732" s="2" t="s">
        <v>3825</v>
      </c>
      <c r="L732" t="s">
        <v>3797</v>
      </c>
    </row>
    <row r="733" spans="1:12" x14ac:dyDescent="0.35">
      <c r="A733" t="s">
        <v>3826</v>
      </c>
      <c r="B733" t="s">
        <v>3653</v>
      </c>
      <c r="C733" t="s">
        <v>3827</v>
      </c>
      <c r="D733" t="s">
        <v>3828</v>
      </c>
      <c r="E733" t="s">
        <v>3829</v>
      </c>
      <c r="F733">
        <v>34459682</v>
      </c>
      <c r="G733" t="b">
        <v>0</v>
      </c>
      <c r="H733">
        <v>649993</v>
      </c>
      <c r="I733">
        <v>22101</v>
      </c>
      <c r="J733" s="1">
        <v>0.12152777777777778</v>
      </c>
      <c r="K733" s="2" t="s">
        <v>3830</v>
      </c>
      <c r="L733" t="s">
        <v>3831</v>
      </c>
    </row>
    <row r="734" spans="1:12" x14ac:dyDescent="0.35">
      <c r="A734" t="s">
        <v>3832</v>
      </c>
      <c r="B734" t="s">
        <v>3653</v>
      </c>
      <c r="C734" t="s">
        <v>3833</v>
      </c>
      <c r="D734" t="s">
        <v>3834</v>
      </c>
      <c r="E734" t="s">
        <v>3835</v>
      </c>
      <c r="F734">
        <v>15479921</v>
      </c>
      <c r="G734" t="b">
        <v>0</v>
      </c>
      <c r="H734">
        <v>393307</v>
      </c>
      <c r="I734">
        <v>16662</v>
      </c>
      <c r="J734" s="1">
        <v>0.11041666666666666</v>
      </c>
      <c r="K734" s="2" t="s">
        <v>3836</v>
      </c>
      <c r="L734" t="s">
        <v>3797</v>
      </c>
    </row>
    <row r="735" spans="1:12" x14ac:dyDescent="0.35">
      <c r="A735" t="s">
        <v>3837</v>
      </c>
      <c r="B735" t="s">
        <v>3653</v>
      </c>
      <c r="C735" t="s">
        <v>3838</v>
      </c>
      <c r="D735" t="s">
        <v>3839</v>
      </c>
      <c r="E735" t="s">
        <v>3835</v>
      </c>
      <c r="F735">
        <v>24016709</v>
      </c>
      <c r="G735" t="b">
        <v>0</v>
      </c>
      <c r="H735">
        <v>414323</v>
      </c>
      <c r="I735">
        <v>15027</v>
      </c>
      <c r="J735" s="1">
        <v>0.14027777777777778</v>
      </c>
      <c r="K735" s="2" t="s">
        <v>3840</v>
      </c>
      <c r="L735" t="s">
        <v>3797</v>
      </c>
    </row>
    <row r="736" spans="1:12" x14ac:dyDescent="0.35">
      <c r="A736" t="s">
        <v>3841</v>
      </c>
      <c r="B736" t="s">
        <v>3653</v>
      </c>
      <c r="C736" t="s">
        <v>3842</v>
      </c>
      <c r="D736" t="s">
        <v>3843</v>
      </c>
      <c r="E736" t="s">
        <v>3835</v>
      </c>
      <c r="F736">
        <v>8386847</v>
      </c>
      <c r="G736" t="b">
        <v>0</v>
      </c>
      <c r="H736">
        <v>223509</v>
      </c>
      <c r="I736">
        <v>9057</v>
      </c>
      <c r="J736" s="1">
        <v>0.12569444444444444</v>
      </c>
      <c r="K736" s="2" t="s">
        <v>3844</v>
      </c>
      <c r="L736" t="s">
        <v>3797</v>
      </c>
    </row>
    <row r="737" spans="1:12" x14ac:dyDescent="0.35">
      <c r="A737" t="s">
        <v>3845</v>
      </c>
      <c r="B737" t="s">
        <v>3653</v>
      </c>
      <c r="C737" t="s">
        <v>3846</v>
      </c>
      <c r="D737" t="s">
        <v>3847</v>
      </c>
      <c r="E737" t="s">
        <v>3835</v>
      </c>
      <c r="F737">
        <v>13537474</v>
      </c>
      <c r="G737" t="b">
        <v>0</v>
      </c>
      <c r="H737">
        <v>300403</v>
      </c>
      <c r="I737">
        <v>14048</v>
      </c>
      <c r="J737" s="1">
        <v>0.1111111111111111</v>
      </c>
      <c r="K737" s="2" t="s">
        <v>3848</v>
      </c>
      <c r="L737" t="s">
        <v>3797</v>
      </c>
    </row>
    <row r="738" spans="1:12" x14ac:dyDescent="0.35">
      <c r="A738" t="s">
        <v>3849</v>
      </c>
      <c r="B738" t="s">
        <v>3653</v>
      </c>
      <c r="C738" t="s">
        <v>3850</v>
      </c>
      <c r="D738" t="s">
        <v>3851</v>
      </c>
      <c r="E738" t="s">
        <v>3852</v>
      </c>
      <c r="F738">
        <v>12004174</v>
      </c>
      <c r="G738" t="b">
        <v>0</v>
      </c>
      <c r="H738">
        <v>291737</v>
      </c>
      <c r="I738">
        <v>13144</v>
      </c>
      <c r="J738" s="1">
        <v>0.10277777777777779</v>
      </c>
      <c r="K738" s="2" t="s">
        <v>3853</v>
      </c>
      <c r="L738" t="s">
        <v>3797</v>
      </c>
    </row>
    <row r="739" spans="1:12" x14ac:dyDescent="0.35">
      <c r="A739" t="s">
        <v>3854</v>
      </c>
      <c r="B739" t="s">
        <v>3660</v>
      </c>
      <c r="C739" t="s">
        <v>3855</v>
      </c>
      <c r="D739" t="s">
        <v>3856</v>
      </c>
      <c r="E739" t="s">
        <v>3857</v>
      </c>
      <c r="F739">
        <v>2936429</v>
      </c>
      <c r="G739" t="b">
        <v>0</v>
      </c>
      <c r="H739">
        <v>295070</v>
      </c>
      <c r="I739">
        <v>14809</v>
      </c>
      <c r="J739" s="1">
        <v>0.13055555555555556</v>
      </c>
      <c r="K739" s="2" t="s">
        <v>3858</v>
      </c>
      <c r="L739" t="s">
        <v>3859</v>
      </c>
    </row>
    <row r="740" spans="1:12" x14ac:dyDescent="0.35">
      <c r="A740" t="s">
        <v>3860</v>
      </c>
      <c r="B740" t="s">
        <v>3653</v>
      </c>
      <c r="C740" t="s">
        <v>3861</v>
      </c>
      <c r="D740" t="s">
        <v>3862</v>
      </c>
      <c r="E740" t="s">
        <v>3863</v>
      </c>
      <c r="F740">
        <v>18722938</v>
      </c>
      <c r="G740" t="b">
        <v>0</v>
      </c>
      <c r="H740">
        <v>513038</v>
      </c>
      <c r="I740">
        <v>18690</v>
      </c>
      <c r="J740" s="1">
        <v>0.12083333333333333</v>
      </c>
      <c r="K740" s="2" t="s">
        <v>3864</v>
      </c>
      <c r="L740" t="s">
        <v>3797</v>
      </c>
    </row>
    <row r="741" spans="1:12" x14ac:dyDescent="0.35">
      <c r="A741" t="s">
        <v>3865</v>
      </c>
      <c r="B741" t="s">
        <v>3653</v>
      </c>
      <c r="C741" t="s">
        <v>3866</v>
      </c>
      <c r="D741" t="s">
        <v>3867</v>
      </c>
      <c r="E741" t="s">
        <v>3868</v>
      </c>
      <c r="F741">
        <v>462647284</v>
      </c>
      <c r="G741" t="b">
        <v>0</v>
      </c>
      <c r="H741">
        <v>8014685</v>
      </c>
      <c r="I741">
        <v>348741</v>
      </c>
      <c r="J741" s="1">
        <v>0.12361111111111112</v>
      </c>
      <c r="K741" s="2" t="s">
        <v>3869</v>
      </c>
      <c r="L741" t="s">
        <v>3870</v>
      </c>
    </row>
    <row r="742" spans="1:12" x14ac:dyDescent="0.35">
      <c r="A742" t="s">
        <v>3871</v>
      </c>
      <c r="B742" t="s">
        <v>3653</v>
      </c>
      <c r="C742" t="s">
        <v>3872</v>
      </c>
      <c r="D742" t="s">
        <v>3873</v>
      </c>
      <c r="E742" t="s">
        <v>3874</v>
      </c>
      <c r="F742">
        <v>204879991</v>
      </c>
      <c r="G742" t="b">
        <v>0</v>
      </c>
      <c r="H742">
        <v>4754586</v>
      </c>
      <c r="I742">
        <v>142750</v>
      </c>
      <c r="J742" s="1">
        <v>0.17916666666666667</v>
      </c>
      <c r="K742" s="2" t="s">
        <v>3875</v>
      </c>
      <c r="L742" t="s">
        <v>3876</v>
      </c>
    </row>
    <row r="743" spans="1:12" x14ac:dyDescent="0.35">
      <c r="A743" t="s">
        <v>3877</v>
      </c>
      <c r="B743" t="s">
        <v>3653</v>
      </c>
      <c r="C743" t="s">
        <v>3878</v>
      </c>
      <c r="D743" t="s">
        <v>3879</v>
      </c>
      <c r="E743" t="s">
        <v>3880</v>
      </c>
      <c r="F743">
        <v>7411106</v>
      </c>
      <c r="G743" t="b">
        <v>0</v>
      </c>
      <c r="H743">
        <v>173128</v>
      </c>
      <c r="I743">
        <v>8537</v>
      </c>
      <c r="J743" s="1">
        <v>0.27013888888888887</v>
      </c>
      <c r="K743" s="2" t="s">
        <v>3881</v>
      </c>
      <c r="L743" t="s">
        <v>3882</v>
      </c>
    </row>
    <row r="744" spans="1:12" x14ac:dyDescent="0.35">
      <c r="A744" t="s">
        <v>3883</v>
      </c>
      <c r="B744" t="s">
        <v>3653</v>
      </c>
      <c r="C744" t="s">
        <v>3884</v>
      </c>
      <c r="D744" t="s">
        <v>3885</v>
      </c>
      <c r="E744" t="s">
        <v>3886</v>
      </c>
      <c r="F744">
        <v>4709836</v>
      </c>
      <c r="G744" t="b">
        <v>0</v>
      </c>
      <c r="H744">
        <v>107518</v>
      </c>
      <c r="I744">
        <v>2550</v>
      </c>
      <c r="J744" s="1">
        <v>0.16250000000000001</v>
      </c>
      <c r="K744" t="s">
        <v>3887</v>
      </c>
      <c r="L744" t="s">
        <v>3888</v>
      </c>
    </row>
    <row r="745" spans="1:12" x14ac:dyDescent="0.35">
      <c r="A745" t="s">
        <v>3889</v>
      </c>
      <c r="B745" t="s">
        <v>3653</v>
      </c>
      <c r="C745" t="s">
        <v>3890</v>
      </c>
      <c r="D745" t="s">
        <v>3891</v>
      </c>
      <c r="E745" t="s">
        <v>3892</v>
      </c>
      <c r="F745">
        <v>1334640</v>
      </c>
      <c r="G745" t="b">
        <v>0</v>
      </c>
      <c r="H745">
        <v>32533</v>
      </c>
      <c r="I745">
        <v>811</v>
      </c>
      <c r="J745" s="1">
        <v>0.14305555555555557</v>
      </c>
      <c r="K745" t="s">
        <v>3893</v>
      </c>
      <c r="L745" t="s">
        <v>3894</v>
      </c>
    </row>
    <row r="746" spans="1:12" x14ac:dyDescent="0.35">
      <c r="A746" t="s">
        <v>3895</v>
      </c>
      <c r="B746" t="s">
        <v>3653</v>
      </c>
      <c r="C746" t="s">
        <v>3896</v>
      </c>
      <c r="D746" t="s">
        <v>3897</v>
      </c>
      <c r="E746" t="s">
        <v>3892</v>
      </c>
      <c r="F746">
        <v>2443066</v>
      </c>
      <c r="G746" t="b">
        <v>0</v>
      </c>
      <c r="H746">
        <v>52443</v>
      </c>
      <c r="I746">
        <v>1286</v>
      </c>
      <c r="J746" s="1">
        <v>0.12152777777777778</v>
      </c>
      <c r="K746" t="s">
        <v>3898</v>
      </c>
      <c r="L746" t="s">
        <v>3899</v>
      </c>
    </row>
    <row r="747" spans="1:12" x14ac:dyDescent="0.35">
      <c r="A747" t="s">
        <v>3900</v>
      </c>
      <c r="B747" t="s">
        <v>3653</v>
      </c>
      <c r="C747" t="s">
        <v>3901</v>
      </c>
      <c r="D747" t="s">
        <v>3902</v>
      </c>
      <c r="E747" t="s">
        <v>3892</v>
      </c>
      <c r="F747">
        <v>2959967</v>
      </c>
      <c r="G747" t="b">
        <v>0</v>
      </c>
      <c r="H747">
        <v>58785</v>
      </c>
      <c r="I747">
        <v>1610</v>
      </c>
      <c r="J747" s="1">
        <v>0.14791666666666667</v>
      </c>
      <c r="K747" t="s">
        <v>3903</v>
      </c>
      <c r="L747" t="s">
        <v>3904</v>
      </c>
    </row>
    <row r="748" spans="1:12" x14ac:dyDescent="0.35">
      <c r="A748" t="s">
        <v>3905</v>
      </c>
      <c r="B748" t="s">
        <v>3653</v>
      </c>
      <c r="C748" t="s">
        <v>3906</v>
      </c>
      <c r="D748" t="s">
        <v>3907</v>
      </c>
      <c r="E748" t="s">
        <v>3908</v>
      </c>
      <c r="F748">
        <v>3035619</v>
      </c>
      <c r="G748" t="b">
        <v>0</v>
      </c>
      <c r="H748">
        <v>71317</v>
      </c>
      <c r="I748">
        <v>2044</v>
      </c>
      <c r="J748" s="1">
        <v>0.15763888888888888</v>
      </c>
      <c r="K748" t="s">
        <v>3909</v>
      </c>
      <c r="L748" t="s">
        <v>3910</v>
      </c>
    </row>
    <row r="749" spans="1:12" x14ac:dyDescent="0.35">
      <c r="A749" t="s">
        <v>3911</v>
      </c>
      <c r="B749" t="s">
        <v>3660</v>
      </c>
      <c r="C749" t="s">
        <v>3912</v>
      </c>
      <c r="D749" t="s">
        <v>3913</v>
      </c>
      <c r="E749" t="s">
        <v>3914</v>
      </c>
      <c r="F749">
        <v>1078436</v>
      </c>
      <c r="G749" t="b">
        <v>0</v>
      </c>
      <c r="H749">
        <v>28005</v>
      </c>
      <c r="I749">
        <v>506</v>
      </c>
      <c r="J749" s="1">
        <v>0.125</v>
      </c>
      <c r="K749" t="s">
        <v>3915</v>
      </c>
      <c r="L749" t="s">
        <v>3916</v>
      </c>
    </row>
    <row r="750" spans="1:12" x14ac:dyDescent="0.35">
      <c r="A750" t="s">
        <v>3917</v>
      </c>
      <c r="B750" t="s">
        <v>3653</v>
      </c>
      <c r="C750" t="s">
        <v>3918</v>
      </c>
      <c r="D750" t="s">
        <v>3919</v>
      </c>
      <c r="E750" t="s">
        <v>3920</v>
      </c>
      <c r="F750">
        <v>1129507</v>
      </c>
      <c r="G750" t="b">
        <v>0</v>
      </c>
      <c r="H750">
        <v>25609</v>
      </c>
      <c r="I750">
        <v>680</v>
      </c>
      <c r="J750" s="1">
        <v>8.7500000000000008E-2</v>
      </c>
      <c r="K750" t="s">
        <v>3921</v>
      </c>
      <c r="L750" t="s">
        <v>3922</v>
      </c>
    </row>
    <row r="751" spans="1:12" x14ac:dyDescent="0.35">
      <c r="A751" t="s">
        <v>3923</v>
      </c>
      <c r="B751" t="s">
        <v>3653</v>
      </c>
      <c r="C751" t="s">
        <v>3924</v>
      </c>
      <c r="D751" t="s">
        <v>3925</v>
      </c>
      <c r="E751" t="s">
        <v>3926</v>
      </c>
      <c r="F751">
        <v>955938</v>
      </c>
      <c r="G751" t="b">
        <v>0</v>
      </c>
      <c r="H751">
        <v>25499</v>
      </c>
      <c r="I751">
        <v>696</v>
      </c>
      <c r="J751" s="1">
        <v>0.11319444444444444</v>
      </c>
      <c r="K751" t="s">
        <v>3927</v>
      </c>
      <c r="L751" t="s">
        <v>3928</v>
      </c>
    </row>
    <row r="752" spans="1:12" x14ac:dyDescent="0.35">
      <c r="A752" t="s">
        <v>3929</v>
      </c>
      <c r="B752" t="s">
        <v>3930</v>
      </c>
      <c r="C752" t="s">
        <v>3931</v>
      </c>
      <c r="D752" t="s">
        <v>3932</v>
      </c>
      <c r="E752" t="s">
        <v>3933</v>
      </c>
      <c r="F752">
        <v>287873</v>
      </c>
      <c r="G752" t="b">
        <v>0</v>
      </c>
      <c r="H752">
        <v>1852</v>
      </c>
      <c r="I752">
        <v>0</v>
      </c>
      <c r="J752" s="1">
        <v>0.20347222222222219</v>
      </c>
      <c r="K752" s="2" t="s">
        <v>3934</v>
      </c>
      <c r="L752" t="s">
        <v>3935</v>
      </c>
    </row>
    <row r="753" spans="1:12" x14ac:dyDescent="0.35">
      <c r="A753" t="s">
        <v>3936</v>
      </c>
      <c r="B753" t="s">
        <v>3930</v>
      </c>
      <c r="C753" t="s">
        <v>3937</v>
      </c>
      <c r="D753" t="s">
        <v>3938</v>
      </c>
      <c r="E753" t="s">
        <v>3939</v>
      </c>
      <c r="F753">
        <v>355469</v>
      </c>
      <c r="G753" t="b">
        <v>0</v>
      </c>
      <c r="H753">
        <v>6942</v>
      </c>
      <c r="I753">
        <v>0</v>
      </c>
      <c r="J753">
        <v>45</v>
      </c>
      <c r="K753" s="2" t="s">
        <v>3940</v>
      </c>
      <c r="L753" t="s">
        <v>3941</v>
      </c>
    </row>
    <row r="754" spans="1:12" x14ac:dyDescent="0.35">
      <c r="A754" t="s">
        <v>3942</v>
      </c>
      <c r="B754" t="s">
        <v>3930</v>
      </c>
      <c r="C754" t="s">
        <v>3943</v>
      </c>
      <c r="D754" t="s">
        <v>3944</v>
      </c>
      <c r="E754" t="s">
        <v>3945</v>
      </c>
      <c r="F754">
        <v>482200</v>
      </c>
      <c r="G754" t="b">
        <v>0</v>
      </c>
      <c r="H754">
        <v>3131</v>
      </c>
      <c r="I754">
        <v>0</v>
      </c>
      <c r="J754" s="1">
        <v>0.64583333333333337</v>
      </c>
      <c r="K754" s="2" t="s">
        <v>3946</v>
      </c>
      <c r="L754" t="s">
        <v>3947</v>
      </c>
    </row>
    <row r="755" spans="1:12" x14ac:dyDescent="0.35">
      <c r="A755" t="s">
        <v>3948</v>
      </c>
      <c r="B755" t="s">
        <v>3930</v>
      </c>
      <c r="C755" t="s">
        <v>3949</v>
      </c>
      <c r="D755" t="s">
        <v>3950</v>
      </c>
      <c r="E755" t="s">
        <v>3951</v>
      </c>
      <c r="F755">
        <v>2098436</v>
      </c>
      <c r="G755" t="b">
        <v>0</v>
      </c>
      <c r="H755">
        <v>10172</v>
      </c>
      <c r="I755">
        <v>0</v>
      </c>
      <c r="J755" s="1">
        <v>0.18819444444444444</v>
      </c>
      <c r="K755" s="2" t="s">
        <v>3952</v>
      </c>
      <c r="L755" t="s">
        <v>3953</v>
      </c>
    </row>
    <row r="756" spans="1:12" x14ac:dyDescent="0.35">
      <c r="A756" t="s">
        <v>3954</v>
      </c>
      <c r="B756" t="s">
        <v>3930</v>
      </c>
      <c r="C756" t="s">
        <v>3955</v>
      </c>
      <c r="D756" t="s">
        <v>3956</v>
      </c>
      <c r="E756" t="s">
        <v>3957</v>
      </c>
      <c r="F756">
        <v>538878</v>
      </c>
      <c r="G756" t="b">
        <v>0</v>
      </c>
      <c r="H756">
        <v>9160</v>
      </c>
      <c r="I756">
        <v>0</v>
      </c>
      <c r="J756">
        <v>47</v>
      </c>
      <c r="K756" s="2" t="s">
        <v>3958</v>
      </c>
      <c r="L756" t="s">
        <v>3959</v>
      </c>
    </row>
    <row r="757" spans="1:12" x14ac:dyDescent="0.35">
      <c r="A757" t="s">
        <v>3960</v>
      </c>
      <c r="B757" t="s">
        <v>3930</v>
      </c>
      <c r="C757" t="s">
        <v>3961</v>
      </c>
      <c r="D757" t="s">
        <v>3962</v>
      </c>
      <c r="E757" t="s">
        <v>3963</v>
      </c>
      <c r="F757">
        <v>321474</v>
      </c>
      <c r="G757" t="b">
        <v>0</v>
      </c>
      <c r="H757">
        <v>2237</v>
      </c>
      <c r="I757">
        <v>0</v>
      </c>
      <c r="J757" s="1">
        <v>0.43472222222222223</v>
      </c>
      <c r="K757" s="2" t="s">
        <v>3964</v>
      </c>
      <c r="L757" t="s">
        <v>3965</v>
      </c>
    </row>
    <row r="758" spans="1:12" x14ac:dyDescent="0.35">
      <c r="A758" t="s">
        <v>3966</v>
      </c>
      <c r="B758" t="s">
        <v>3930</v>
      </c>
      <c r="C758" t="s">
        <v>3967</v>
      </c>
      <c r="D758" t="s">
        <v>3968</v>
      </c>
      <c r="E758" t="s">
        <v>3969</v>
      </c>
      <c r="F758">
        <v>1667826</v>
      </c>
      <c r="G758" t="b">
        <v>0</v>
      </c>
      <c r="H758">
        <v>7941</v>
      </c>
      <c r="I758">
        <v>0</v>
      </c>
      <c r="J758" s="1">
        <v>0.19305555555555554</v>
      </c>
      <c r="K758" s="2" t="s">
        <v>3970</v>
      </c>
      <c r="L758" t="s">
        <v>3971</v>
      </c>
    </row>
    <row r="759" spans="1:12" x14ac:dyDescent="0.35">
      <c r="A759" t="s">
        <v>3972</v>
      </c>
      <c r="B759" t="s">
        <v>3930</v>
      </c>
      <c r="C759" t="s">
        <v>3973</v>
      </c>
      <c r="D759" t="s">
        <v>3974</v>
      </c>
      <c r="E759" t="s">
        <v>3975</v>
      </c>
      <c r="F759">
        <v>3728776</v>
      </c>
      <c r="G759" t="b">
        <v>0</v>
      </c>
      <c r="H759">
        <v>17784</v>
      </c>
      <c r="I759">
        <v>0</v>
      </c>
      <c r="J759" s="1">
        <v>0.21041666666666667</v>
      </c>
      <c r="K759" s="2" t="s">
        <v>3976</v>
      </c>
      <c r="L759" t="s">
        <v>3977</v>
      </c>
    </row>
    <row r="760" spans="1:12" x14ac:dyDescent="0.35">
      <c r="A760" t="s">
        <v>3978</v>
      </c>
      <c r="B760" t="s">
        <v>3930</v>
      </c>
      <c r="C760" t="s">
        <v>3979</v>
      </c>
      <c r="D760" t="s">
        <v>3980</v>
      </c>
      <c r="E760" t="s">
        <v>3981</v>
      </c>
      <c r="F760">
        <v>648231</v>
      </c>
      <c r="G760" t="b">
        <v>0</v>
      </c>
      <c r="H760">
        <v>3695</v>
      </c>
      <c r="I760">
        <v>0</v>
      </c>
      <c r="J760" s="1">
        <v>0.54166666666666663</v>
      </c>
      <c r="K760" s="2" t="s">
        <v>3982</v>
      </c>
      <c r="L760" t="s">
        <v>3983</v>
      </c>
    </row>
    <row r="761" spans="1:12" x14ac:dyDescent="0.35">
      <c r="A761" t="s">
        <v>3984</v>
      </c>
      <c r="B761" t="s">
        <v>3930</v>
      </c>
      <c r="C761" t="s">
        <v>3985</v>
      </c>
      <c r="D761" t="s">
        <v>3986</v>
      </c>
      <c r="E761" t="s">
        <v>3987</v>
      </c>
      <c r="F761">
        <v>2702108</v>
      </c>
      <c r="G761" t="b">
        <v>0</v>
      </c>
      <c r="H761">
        <v>13329</v>
      </c>
      <c r="I761">
        <v>0</v>
      </c>
      <c r="J761" s="1">
        <v>0.27638888888888885</v>
      </c>
      <c r="K761" s="2" t="s">
        <v>3988</v>
      </c>
      <c r="L761" t="s">
        <v>3989</v>
      </c>
    </row>
    <row r="762" spans="1:12" x14ac:dyDescent="0.35">
      <c r="A762" t="s">
        <v>3990</v>
      </c>
      <c r="B762" t="s">
        <v>3930</v>
      </c>
      <c r="C762" t="s">
        <v>3991</v>
      </c>
      <c r="D762" t="s">
        <v>3992</v>
      </c>
      <c r="E762" t="s">
        <v>3993</v>
      </c>
      <c r="F762">
        <v>4292842</v>
      </c>
      <c r="G762" t="b">
        <v>0</v>
      </c>
      <c r="H762">
        <v>20396</v>
      </c>
      <c r="I762">
        <v>0</v>
      </c>
      <c r="J762" s="1">
        <v>0.70486111111111116</v>
      </c>
      <c r="K762" s="2" t="s">
        <v>3994</v>
      </c>
      <c r="L762" t="s">
        <v>3995</v>
      </c>
    </row>
    <row r="763" spans="1:12" x14ac:dyDescent="0.35">
      <c r="A763" t="s">
        <v>3996</v>
      </c>
      <c r="B763" t="s">
        <v>3930</v>
      </c>
      <c r="C763" t="s">
        <v>3997</v>
      </c>
      <c r="D763" t="s">
        <v>3998</v>
      </c>
      <c r="E763" t="s">
        <v>3999</v>
      </c>
      <c r="F763">
        <v>2199101</v>
      </c>
      <c r="G763" t="b">
        <v>0</v>
      </c>
      <c r="H763">
        <v>8274</v>
      </c>
      <c r="I763">
        <v>0</v>
      </c>
      <c r="J763" s="1">
        <v>0.1013888888888889</v>
      </c>
      <c r="K763" s="2" t="s">
        <v>4000</v>
      </c>
      <c r="L763" t="s">
        <v>4001</v>
      </c>
    </row>
    <row r="764" spans="1:12" x14ac:dyDescent="0.35">
      <c r="A764" t="s">
        <v>4002</v>
      </c>
      <c r="B764" t="s">
        <v>3930</v>
      </c>
      <c r="C764" t="s">
        <v>4003</v>
      </c>
      <c r="D764" t="s">
        <v>4004</v>
      </c>
      <c r="E764" t="s">
        <v>4005</v>
      </c>
      <c r="F764">
        <v>3137687</v>
      </c>
      <c r="G764" t="b">
        <v>0</v>
      </c>
      <c r="H764">
        <v>12432</v>
      </c>
      <c r="I764">
        <v>0</v>
      </c>
      <c r="J764" s="1">
        <v>0.19097222222222221</v>
      </c>
      <c r="K764" s="2" t="s">
        <v>4006</v>
      </c>
      <c r="L764" t="s">
        <v>4007</v>
      </c>
    </row>
    <row r="765" spans="1:12" x14ac:dyDescent="0.35">
      <c r="A765" t="s">
        <v>4008</v>
      </c>
      <c r="B765" t="s">
        <v>3930</v>
      </c>
      <c r="C765" t="s">
        <v>4009</v>
      </c>
      <c r="D765" t="s">
        <v>4010</v>
      </c>
      <c r="E765" t="s">
        <v>4011</v>
      </c>
      <c r="F765">
        <v>4068588</v>
      </c>
      <c r="G765" t="b">
        <v>0</v>
      </c>
      <c r="H765">
        <v>17884</v>
      </c>
      <c r="I765">
        <v>0</v>
      </c>
      <c r="J765" s="1">
        <v>0.15625</v>
      </c>
      <c r="K765" s="2" t="s">
        <v>4012</v>
      </c>
      <c r="L765" t="s">
        <v>4013</v>
      </c>
    </row>
    <row r="766" spans="1:12" x14ac:dyDescent="0.35">
      <c r="A766" t="s">
        <v>4014</v>
      </c>
      <c r="B766" t="s">
        <v>3930</v>
      </c>
      <c r="C766" t="s">
        <v>4015</v>
      </c>
      <c r="D766" t="s">
        <v>4016</v>
      </c>
      <c r="E766" t="s">
        <v>4017</v>
      </c>
      <c r="F766">
        <v>1108268</v>
      </c>
      <c r="G766" t="b">
        <v>0</v>
      </c>
      <c r="H766">
        <v>5411</v>
      </c>
      <c r="I766">
        <v>0</v>
      </c>
      <c r="J766" s="1">
        <v>0.4597222222222222</v>
      </c>
      <c r="K766" s="2" t="s">
        <v>4018</v>
      </c>
      <c r="L766" t="s">
        <v>4019</v>
      </c>
    </row>
    <row r="767" spans="1:12" x14ac:dyDescent="0.35">
      <c r="A767" t="s">
        <v>4020</v>
      </c>
      <c r="B767" t="s">
        <v>3930</v>
      </c>
      <c r="C767" t="s">
        <v>4021</v>
      </c>
      <c r="D767" t="s">
        <v>4022</v>
      </c>
      <c r="E767" t="s">
        <v>4023</v>
      </c>
      <c r="F767">
        <v>3641074</v>
      </c>
      <c r="G767" t="b">
        <v>0</v>
      </c>
      <c r="H767">
        <v>13749</v>
      </c>
      <c r="I767">
        <v>0</v>
      </c>
      <c r="J767" s="1">
        <v>0.11944444444444445</v>
      </c>
      <c r="K767" s="2" t="s">
        <v>4024</v>
      </c>
      <c r="L767" t="s">
        <v>4025</v>
      </c>
    </row>
    <row r="768" spans="1:12" x14ac:dyDescent="0.35">
      <c r="A768" t="s">
        <v>4026</v>
      </c>
      <c r="B768" t="s">
        <v>3930</v>
      </c>
      <c r="C768" t="s">
        <v>4027</v>
      </c>
      <c r="D768" t="s">
        <v>4028</v>
      </c>
      <c r="E768" t="s">
        <v>4029</v>
      </c>
      <c r="F768">
        <v>4694719</v>
      </c>
      <c r="G768" t="b">
        <v>0</v>
      </c>
      <c r="H768">
        <v>18834</v>
      </c>
      <c r="I768">
        <v>0</v>
      </c>
      <c r="J768" s="1">
        <v>0.4368055555555555</v>
      </c>
      <c r="K768" s="2" t="s">
        <v>4030</v>
      </c>
      <c r="L768" t="s">
        <v>4031</v>
      </c>
    </row>
    <row r="769" spans="1:12" x14ac:dyDescent="0.35">
      <c r="A769" t="s">
        <v>4032</v>
      </c>
      <c r="B769" t="s">
        <v>3930</v>
      </c>
      <c r="C769" t="s">
        <v>4033</v>
      </c>
      <c r="D769" t="s">
        <v>4034</v>
      </c>
      <c r="E769" t="s">
        <v>4035</v>
      </c>
      <c r="F769">
        <v>7057400</v>
      </c>
      <c r="G769" t="b">
        <v>0</v>
      </c>
      <c r="H769">
        <v>22439</v>
      </c>
      <c r="I769">
        <v>0</v>
      </c>
      <c r="J769" s="1">
        <v>0.20833333333333334</v>
      </c>
      <c r="K769" s="2" t="s">
        <v>4036</v>
      </c>
      <c r="L769" t="s">
        <v>4037</v>
      </c>
    </row>
    <row r="770" spans="1:12" x14ac:dyDescent="0.35">
      <c r="A770" t="s">
        <v>4038</v>
      </c>
      <c r="B770" t="s">
        <v>3930</v>
      </c>
      <c r="C770" t="s">
        <v>4039</v>
      </c>
      <c r="D770" t="s">
        <v>4040</v>
      </c>
      <c r="E770" t="s">
        <v>4041</v>
      </c>
      <c r="F770">
        <v>1828507</v>
      </c>
      <c r="G770" t="b">
        <v>0</v>
      </c>
      <c r="H770">
        <v>8064</v>
      </c>
      <c r="I770">
        <v>0</v>
      </c>
      <c r="J770" s="1">
        <v>0.625</v>
      </c>
      <c r="K770" s="2" t="s">
        <v>4042</v>
      </c>
      <c r="L770" t="s">
        <v>4043</v>
      </c>
    </row>
    <row r="771" spans="1:12" x14ac:dyDescent="0.35">
      <c r="A771" t="s">
        <v>4044</v>
      </c>
      <c r="B771" t="s">
        <v>3930</v>
      </c>
      <c r="C771" t="s">
        <v>4045</v>
      </c>
      <c r="D771" t="s">
        <v>4046</v>
      </c>
      <c r="E771" t="s">
        <v>4047</v>
      </c>
      <c r="F771">
        <v>3780272</v>
      </c>
      <c r="G771" t="b">
        <v>0</v>
      </c>
      <c r="H771">
        <v>15974</v>
      </c>
      <c r="I771">
        <v>0</v>
      </c>
      <c r="J771" s="1">
        <v>0.19236111111111112</v>
      </c>
      <c r="K771" s="2" t="s">
        <v>4048</v>
      </c>
      <c r="L771" t="s">
        <v>4049</v>
      </c>
    </row>
    <row r="772" spans="1:12" x14ac:dyDescent="0.35">
      <c r="A772" t="s">
        <v>4050</v>
      </c>
      <c r="B772" t="s">
        <v>3930</v>
      </c>
      <c r="C772" t="s">
        <v>4051</v>
      </c>
      <c r="D772" t="s">
        <v>4052</v>
      </c>
      <c r="E772" t="s">
        <v>4053</v>
      </c>
      <c r="F772">
        <v>2817553</v>
      </c>
      <c r="G772" t="b">
        <v>0</v>
      </c>
      <c r="H772">
        <v>13978</v>
      </c>
      <c r="I772">
        <v>0</v>
      </c>
      <c r="J772" s="1">
        <v>0.52708333333333335</v>
      </c>
      <c r="K772" s="2" t="s">
        <v>4054</v>
      </c>
      <c r="L772" t="s">
        <v>4055</v>
      </c>
    </row>
    <row r="773" spans="1:12" x14ac:dyDescent="0.35">
      <c r="A773" t="s">
        <v>4056</v>
      </c>
      <c r="B773" t="s">
        <v>3930</v>
      </c>
      <c r="C773" t="s">
        <v>4057</v>
      </c>
      <c r="D773" t="s">
        <v>4058</v>
      </c>
      <c r="E773" t="s">
        <v>4059</v>
      </c>
      <c r="F773">
        <v>4418370</v>
      </c>
      <c r="G773" t="b">
        <v>0</v>
      </c>
      <c r="H773">
        <v>14935</v>
      </c>
      <c r="I773">
        <v>0</v>
      </c>
      <c r="J773" s="1">
        <v>0.17569444444444446</v>
      </c>
      <c r="K773" s="2" t="s">
        <v>4060</v>
      </c>
      <c r="L773" t="s">
        <v>4061</v>
      </c>
    </row>
    <row r="774" spans="1:12" x14ac:dyDescent="0.35">
      <c r="A774" t="s">
        <v>4062</v>
      </c>
      <c r="B774" t="s">
        <v>3930</v>
      </c>
      <c r="C774" t="s">
        <v>4063</v>
      </c>
      <c r="D774" t="s">
        <v>4064</v>
      </c>
      <c r="E774" t="s">
        <v>4065</v>
      </c>
      <c r="F774">
        <v>2684835</v>
      </c>
      <c r="G774" t="b">
        <v>0</v>
      </c>
      <c r="H774">
        <v>10407</v>
      </c>
      <c r="I774">
        <v>0</v>
      </c>
      <c r="J774" s="1">
        <v>0.50347222222222221</v>
      </c>
      <c r="K774" s="2" t="s">
        <v>4066</v>
      </c>
      <c r="L774" t="s">
        <v>4067</v>
      </c>
    </row>
    <row r="775" spans="1:12" x14ac:dyDescent="0.35">
      <c r="A775" t="s">
        <v>4068</v>
      </c>
      <c r="B775" t="s">
        <v>3930</v>
      </c>
      <c r="C775" t="s">
        <v>4069</v>
      </c>
      <c r="D775" t="s">
        <v>4070</v>
      </c>
      <c r="E775" t="s">
        <v>4071</v>
      </c>
      <c r="F775">
        <v>3280179</v>
      </c>
      <c r="G775" t="b">
        <v>0</v>
      </c>
      <c r="H775">
        <v>13611</v>
      </c>
      <c r="I775">
        <v>0</v>
      </c>
      <c r="J775" s="1">
        <v>0.16458333333333333</v>
      </c>
      <c r="K775" s="2" t="s">
        <v>4072</v>
      </c>
      <c r="L775" t="s">
        <v>4073</v>
      </c>
    </row>
    <row r="776" spans="1:12" x14ac:dyDescent="0.35">
      <c r="A776" t="s">
        <v>4074</v>
      </c>
      <c r="B776" t="s">
        <v>3930</v>
      </c>
      <c r="C776" t="s">
        <v>4075</v>
      </c>
      <c r="D776" t="s">
        <v>4076</v>
      </c>
      <c r="E776" t="s">
        <v>4077</v>
      </c>
      <c r="F776">
        <v>1564041</v>
      </c>
      <c r="G776" t="b">
        <v>0</v>
      </c>
      <c r="H776">
        <v>8133</v>
      </c>
      <c r="I776">
        <v>0</v>
      </c>
      <c r="J776" s="1">
        <v>0.62013888888888891</v>
      </c>
      <c r="K776" s="2" t="s">
        <v>4078</v>
      </c>
      <c r="L776" t="s">
        <v>4079</v>
      </c>
    </row>
    <row r="777" spans="1:12" x14ac:dyDescent="0.35">
      <c r="A777" t="s">
        <v>4080</v>
      </c>
      <c r="B777" t="s">
        <v>3930</v>
      </c>
      <c r="C777" t="s">
        <v>4081</v>
      </c>
      <c r="D777" t="s">
        <v>4082</v>
      </c>
      <c r="E777" t="s">
        <v>4083</v>
      </c>
      <c r="F777">
        <v>5541616</v>
      </c>
      <c r="G777" t="b">
        <v>0</v>
      </c>
      <c r="H777">
        <v>21024</v>
      </c>
      <c r="I777">
        <v>0</v>
      </c>
      <c r="J777" s="1">
        <v>0.16666666666666666</v>
      </c>
      <c r="K777" s="2" t="s">
        <v>4084</v>
      </c>
      <c r="L777" t="s">
        <v>4085</v>
      </c>
    </row>
    <row r="778" spans="1:12" x14ac:dyDescent="0.35">
      <c r="A778" t="s">
        <v>4086</v>
      </c>
      <c r="B778" t="s">
        <v>3930</v>
      </c>
      <c r="C778" t="s">
        <v>4087</v>
      </c>
      <c r="D778" t="s">
        <v>4088</v>
      </c>
      <c r="E778" t="s">
        <v>4089</v>
      </c>
      <c r="F778">
        <v>800559</v>
      </c>
      <c r="G778" t="b">
        <v>0</v>
      </c>
      <c r="H778">
        <v>3159</v>
      </c>
      <c r="I778">
        <v>0</v>
      </c>
      <c r="J778" s="1">
        <v>0.41736111111111113</v>
      </c>
      <c r="K778" s="2" t="s">
        <v>4090</v>
      </c>
      <c r="L778" t="s">
        <v>4091</v>
      </c>
    </row>
    <row r="779" spans="1:12" x14ac:dyDescent="0.35">
      <c r="A779" t="s">
        <v>4092</v>
      </c>
      <c r="B779" t="s">
        <v>3930</v>
      </c>
      <c r="C779" t="s">
        <v>4093</v>
      </c>
      <c r="D779" t="s">
        <v>4094</v>
      </c>
      <c r="E779" t="s">
        <v>4095</v>
      </c>
      <c r="F779">
        <v>7173344</v>
      </c>
      <c r="G779" t="b">
        <v>0</v>
      </c>
      <c r="H779">
        <v>54640</v>
      </c>
      <c r="I779">
        <v>0</v>
      </c>
      <c r="J779" s="1">
        <v>0.21805555555555556</v>
      </c>
      <c r="K779" s="2" t="s">
        <v>4096</v>
      </c>
      <c r="L779" t="s">
        <v>4097</v>
      </c>
    </row>
    <row r="780" spans="1:12" x14ac:dyDescent="0.35">
      <c r="A780" t="s">
        <v>4098</v>
      </c>
      <c r="B780" t="s">
        <v>3930</v>
      </c>
      <c r="C780" t="s">
        <v>4099</v>
      </c>
      <c r="D780" t="s">
        <v>4100</v>
      </c>
      <c r="E780" t="s">
        <v>4101</v>
      </c>
      <c r="F780">
        <v>4540389</v>
      </c>
      <c r="G780" t="b">
        <v>0</v>
      </c>
      <c r="H780">
        <v>16788</v>
      </c>
      <c r="I780">
        <v>0</v>
      </c>
      <c r="J780" s="1">
        <v>0.45902777777777781</v>
      </c>
      <c r="K780" s="2" t="s">
        <v>4102</v>
      </c>
      <c r="L780" t="s">
        <v>4103</v>
      </c>
    </row>
    <row r="781" spans="1:12" x14ac:dyDescent="0.35">
      <c r="A781" t="s">
        <v>4104</v>
      </c>
      <c r="B781" t="s">
        <v>3930</v>
      </c>
      <c r="C781" t="s">
        <v>4105</v>
      </c>
      <c r="D781" t="s">
        <v>4106</v>
      </c>
      <c r="E781" t="s">
        <v>4107</v>
      </c>
      <c r="F781">
        <v>19160808</v>
      </c>
      <c r="G781" t="b">
        <v>0</v>
      </c>
      <c r="H781">
        <v>139005</v>
      </c>
      <c r="I781">
        <v>0</v>
      </c>
      <c r="J781" s="1">
        <v>0.52847222222222223</v>
      </c>
      <c r="K781" s="2" t="s">
        <v>4108</v>
      </c>
      <c r="L781" t="s">
        <v>4109</v>
      </c>
    </row>
    <row r="782" spans="1:12" x14ac:dyDescent="0.35">
      <c r="A782" t="s">
        <v>4110</v>
      </c>
      <c r="B782" t="s">
        <v>3930</v>
      </c>
      <c r="C782" t="s">
        <v>4111</v>
      </c>
      <c r="D782" t="s">
        <v>4112</v>
      </c>
      <c r="E782" t="s">
        <v>4113</v>
      </c>
      <c r="F782">
        <v>1375886</v>
      </c>
      <c r="G782" t="b">
        <v>0</v>
      </c>
      <c r="H782">
        <v>4723</v>
      </c>
      <c r="I782">
        <v>0</v>
      </c>
      <c r="J782" s="1">
        <v>0.55833333333333335</v>
      </c>
      <c r="K782" s="2" t="s">
        <v>4114</v>
      </c>
      <c r="L782" t="s">
        <v>4115</v>
      </c>
    </row>
    <row r="783" spans="1:12" x14ac:dyDescent="0.35">
      <c r="A783" t="s">
        <v>4116</v>
      </c>
      <c r="B783" t="s">
        <v>3930</v>
      </c>
      <c r="C783" t="s">
        <v>4117</v>
      </c>
      <c r="D783" t="s">
        <v>4118</v>
      </c>
      <c r="E783" t="s">
        <v>4119</v>
      </c>
      <c r="F783">
        <v>12711367</v>
      </c>
      <c r="G783" t="b">
        <v>0</v>
      </c>
      <c r="H783">
        <v>28550</v>
      </c>
      <c r="I783">
        <v>0</v>
      </c>
      <c r="J783" s="1">
        <v>0.51388888888888895</v>
      </c>
      <c r="K783" s="2" t="s">
        <v>4120</v>
      </c>
      <c r="L783" t="s">
        <v>4121</v>
      </c>
    </row>
    <row r="784" spans="1:12" x14ac:dyDescent="0.35">
      <c r="A784" t="s">
        <v>4122</v>
      </c>
      <c r="B784" t="s">
        <v>3930</v>
      </c>
      <c r="C784" t="s">
        <v>4123</v>
      </c>
      <c r="D784" t="s">
        <v>4124</v>
      </c>
      <c r="E784" t="s">
        <v>4125</v>
      </c>
      <c r="F784">
        <v>1577606</v>
      </c>
      <c r="G784" t="b">
        <v>0</v>
      </c>
      <c r="H784">
        <v>6050</v>
      </c>
      <c r="I784">
        <v>0</v>
      </c>
      <c r="J784" s="1">
        <v>0.56736111111111109</v>
      </c>
      <c r="K784" s="2" t="s">
        <v>4126</v>
      </c>
      <c r="L784" t="s">
        <v>4127</v>
      </c>
    </row>
    <row r="785" spans="1:12" x14ac:dyDescent="0.35">
      <c r="A785" t="s">
        <v>4128</v>
      </c>
      <c r="B785" t="s">
        <v>3930</v>
      </c>
      <c r="C785" t="s">
        <v>4129</v>
      </c>
      <c r="D785" t="s">
        <v>4130</v>
      </c>
      <c r="E785" t="s">
        <v>4131</v>
      </c>
      <c r="F785">
        <v>4591171</v>
      </c>
      <c r="G785" t="b">
        <v>0</v>
      </c>
      <c r="H785">
        <v>24025</v>
      </c>
      <c r="I785">
        <v>0</v>
      </c>
      <c r="J785" s="1">
        <v>7.8472222222222221E-2</v>
      </c>
      <c r="K785" s="2" t="s">
        <v>4132</v>
      </c>
      <c r="L785" t="s">
        <v>4133</v>
      </c>
    </row>
    <row r="786" spans="1:12" x14ac:dyDescent="0.35">
      <c r="A786" t="s">
        <v>4134</v>
      </c>
      <c r="B786" t="s">
        <v>3930</v>
      </c>
      <c r="C786" t="s">
        <v>4135</v>
      </c>
      <c r="D786" t="s">
        <v>4136</v>
      </c>
      <c r="E786" t="s">
        <v>4137</v>
      </c>
      <c r="F786">
        <v>3327909</v>
      </c>
      <c r="G786" t="b">
        <v>0</v>
      </c>
      <c r="H786">
        <v>11186</v>
      </c>
      <c r="I786">
        <v>0</v>
      </c>
      <c r="J786" s="1">
        <v>0.4770833333333333</v>
      </c>
      <c r="K786" s="2" t="s">
        <v>4138</v>
      </c>
      <c r="L786" t="s">
        <v>4139</v>
      </c>
    </row>
    <row r="787" spans="1:12" x14ac:dyDescent="0.35">
      <c r="A787" t="s">
        <v>4140</v>
      </c>
      <c r="B787" t="s">
        <v>3930</v>
      </c>
      <c r="C787" t="s">
        <v>4141</v>
      </c>
      <c r="D787" t="s">
        <v>4142</v>
      </c>
      <c r="E787" t="s">
        <v>4143</v>
      </c>
      <c r="F787">
        <v>4705535</v>
      </c>
      <c r="G787" t="b">
        <v>0</v>
      </c>
      <c r="H787">
        <v>18761</v>
      </c>
      <c r="I787">
        <v>0</v>
      </c>
      <c r="J787" s="1">
        <v>9.375E-2</v>
      </c>
      <c r="K787" s="2" t="s">
        <v>4144</v>
      </c>
      <c r="L787" t="s">
        <v>4145</v>
      </c>
    </row>
    <row r="788" spans="1:12" x14ac:dyDescent="0.35">
      <c r="A788" t="s">
        <v>4146</v>
      </c>
      <c r="B788" t="s">
        <v>3930</v>
      </c>
      <c r="C788" t="s">
        <v>4147</v>
      </c>
      <c r="D788" t="s">
        <v>4148</v>
      </c>
      <c r="E788" t="s">
        <v>4149</v>
      </c>
      <c r="F788">
        <v>344487</v>
      </c>
      <c r="G788" t="b">
        <v>0</v>
      </c>
      <c r="H788">
        <v>557</v>
      </c>
      <c r="I788">
        <v>0</v>
      </c>
      <c r="J788" s="1">
        <v>4.2361111111111106E-2</v>
      </c>
      <c r="K788" s="2" t="s">
        <v>4150</v>
      </c>
      <c r="L788" t="s">
        <v>4151</v>
      </c>
    </row>
    <row r="789" spans="1:12" x14ac:dyDescent="0.35">
      <c r="A789" t="s">
        <v>4152</v>
      </c>
      <c r="B789" t="s">
        <v>3930</v>
      </c>
      <c r="C789" t="s">
        <v>4153</v>
      </c>
      <c r="D789" t="s">
        <v>4154</v>
      </c>
      <c r="E789" t="s">
        <v>4155</v>
      </c>
      <c r="F789">
        <v>2221599</v>
      </c>
      <c r="G789" t="b">
        <v>0</v>
      </c>
      <c r="H789">
        <v>6540</v>
      </c>
      <c r="I789">
        <v>0</v>
      </c>
      <c r="J789" s="3">
        <v>1.2756944444444445</v>
      </c>
      <c r="K789" s="2" t="s">
        <v>4156</v>
      </c>
      <c r="L789" t="s">
        <v>4157</v>
      </c>
    </row>
    <row r="790" spans="1:12" x14ac:dyDescent="0.35">
      <c r="A790" t="s">
        <v>4158</v>
      </c>
      <c r="B790" t="s">
        <v>3930</v>
      </c>
      <c r="C790" t="s">
        <v>4159</v>
      </c>
      <c r="D790" t="s">
        <v>4160</v>
      </c>
      <c r="E790" t="s">
        <v>4161</v>
      </c>
      <c r="F790">
        <v>300338</v>
      </c>
      <c r="G790" t="b">
        <v>0</v>
      </c>
      <c r="H790">
        <v>289</v>
      </c>
      <c r="I790">
        <v>8</v>
      </c>
      <c r="J790" s="1">
        <v>4.4444444444444446E-2</v>
      </c>
      <c r="K790" s="2" t="s">
        <v>4162</v>
      </c>
      <c r="L790" t="s">
        <v>4151</v>
      </c>
    </row>
    <row r="791" spans="1:12" x14ac:dyDescent="0.35">
      <c r="A791" t="s">
        <v>4163</v>
      </c>
      <c r="B791" t="s">
        <v>3930</v>
      </c>
      <c r="C791" t="s">
        <v>4164</v>
      </c>
      <c r="D791" t="s">
        <v>4165</v>
      </c>
      <c r="E791" t="s">
        <v>4166</v>
      </c>
      <c r="F791">
        <v>1374781</v>
      </c>
      <c r="G791" t="b">
        <v>0</v>
      </c>
      <c r="H791">
        <v>2355</v>
      </c>
      <c r="I791">
        <v>0</v>
      </c>
      <c r="J791" s="1">
        <v>0.18124999999999999</v>
      </c>
      <c r="K791" s="2" t="s">
        <v>4167</v>
      </c>
      <c r="L791" t="s">
        <v>4168</v>
      </c>
    </row>
    <row r="792" spans="1:12" x14ac:dyDescent="0.35">
      <c r="A792" t="s">
        <v>4169</v>
      </c>
      <c r="B792" t="s">
        <v>3930</v>
      </c>
      <c r="C792" t="s">
        <v>4170</v>
      </c>
      <c r="D792" t="s">
        <v>4171</v>
      </c>
      <c r="E792" t="s">
        <v>4172</v>
      </c>
      <c r="F792">
        <v>3685724</v>
      </c>
      <c r="G792" t="b">
        <v>0</v>
      </c>
      <c r="H792">
        <v>4031</v>
      </c>
      <c r="I792">
        <v>0</v>
      </c>
      <c r="J792" s="1">
        <v>0.15972222222222224</v>
      </c>
      <c r="K792" s="2" t="s">
        <v>4173</v>
      </c>
      <c r="L792" t="s">
        <v>4174</v>
      </c>
    </row>
    <row r="793" spans="1:12" x14ac:dyDescent="0.35">
      <c r="A793" t="s">
        <v>4175</v>
      </c>
      <c r="B793" t="s">
        <v>3930</v>
      </c>
      <c r="C793" t="s">
        <v>4176</v>
      </c>
      <c r="D793" t="s">
        <v>4177</v>
      </c>
      <c r="E793" t="s">
        <v>4178</v>
      </c>
      <c r="F793">
        <v>870719</v>
      </c>
      <c r="G793" t="b">
        <v>0</v>
      </c>
      <c r="H793">
        <v>3585</v>
      </c>
      <c r="I793">
        <v>0</v>
      </c>
      <c r="J793" s="3">
        <v>1.2305555555555556</v>
      </c>
      <c r="K793" s="2" t="s">
        <v>4179</v>
      </c>
      <c r="L793" t="s">
        <v>4180</v>
      </c>
    </row>
    <row r="794" spans="1:12" x14ac:dyDescent="0.35">
      <c r="A794" t="s">
        <v>4181</v>
      </c>
      <c r="B794" t="s">
        <v>3930</v>
      </c>
      <c r="C794" t="s">
        <v>4182</v>
      </c>
      <c r="D794" t="s">
        <v>4183</v>
      </c>
      <c r="E794" t="s">
        <v>4184</v>
      </c>
      <c r="F794">
        <v>533968</v>
      </c>
      <c r="G794" t="b">
        <v>0</v>
      </c>
      <c r="H794">
        <v>11174</v>
      </c>
      <c r="I794">
        <v>0</v>
      </c>
      <c r="J794">
        <v>39</v>
      </c>
      <c r="K794" s="2" t="s">
        <v>4185</v>
      </c>
    </row>
    <row r="795" spans="1:12" x14ac:dyDescent="0.35">
      <c r="A795" t="s">
        <v>4186</v>
      </c>
      <c r="B795" t="s">
        <v>3930</v>
      </c>
      <c r="C795" t="s">
        <v>4187</v>
      </c>
      <c r="D795" t="s">
        <v>4188</v>
      </c>
      <c r="E795" t="s">
        <v>4189</v>
      </c>
      <c r="F795">
        <v>3997558</v>
      </c>
      <c r="G795" t="b">
        <v>0</v>
      </c>
      <c r="H795">
        <v>5917</v>
      </c>
      <c r="I795">
        <v>0</v>
      </c>
      <c r="J795" s="1">
        <v>0.16250000000000001</v>
      </c>
      <c r="K795" s="2" t="s">
        <v>4190</v>
      </c>
      <c r="L795" t="s">
        <v>4191</v>
      </c>
    </row>
    <row r="796" spans="1:12" x14ac:dyDescent="0.35">
      <c r="A796" t="s">
        <v>4192</v>
      </c>
      <c r="B796" t="s">
        <v>3930</v>
      </c>
      <c r="C796" t="s">
        <v>4193</v>
      </c>
      <c r="D796" t="s">
        <v>4194</v>
      </c>
      <c r="E796" t="s">
        <v>4195</v>
      </c>
      <c r="F796">
        <v>882097</v>
      </c>
      <c r="G796" t="b">
        <v>0</v>
      </c>
      <c r="H796">
        <v>4437</v>
      </c>
      <c r="I796">
        <v>0</v>
      </c>
      <c r="J796" s="3">
        <v>1.6083333333333334</v>
      </c>
      <c r="K796" s="2" t="s">
        <v>4196</v>
      </c>
      <c r="L796" t="s">
        <v>4197</v>
      </c>
    </row>
    <row r="797" spans="1:12" x14ac:dyDescent="0.35">
      <c r="A797" t="s">
        <v>4198</v>
      </c>
      <c r="B797" t="s">
        <v>3930</v>
      </c>
      <c r="C797" t="s">
        <v>4199</v>
      </c>
      <c r="D797" t="s">
        <v>4200</v>
      </c>
      <c r="E797" t="s">
        <v>4201</v>
      </c>
      <c r="F797">
        <v>886431</v>
      </c>
      <c r="G797" t="b">
        <v>0</v>
      </c>
      <c r="H797">
        <v>1733</v>
      </c>
      <c r="I797">
        <v>0</v>
      </c>
      <c r="J797" s="1">
        <v>0.14583333333333334</v>
      </c>
      <c r="K797" s="2" t="s">
        <v>4202</v>
      </c>
      <c r="L797" t="s">
        <v>4079</v>
      </c>
    </row>
    <row r="798" spans="1:12" x14ac:dyDescent="0.35">
      <c r="A798" t="s">
        <v>4203</v>
      </c>
      <c r="B798" t="s">
        <v>3930</v>
      </c>
      <c r="C798" t="s">
        <v>4204</v>
      </c>
      <c r="D798" t="s">
        <v>4205</v>
      </c>
      <c r="E798" t="s">
        <v>4206</v>
      </c>
      <c r="F798">
        <v>2764293</v>
      </c>
      <c r="G798" t="b">
        <v>0</v>
      </c>
      <c r="H798">
        <v>4239</v>
      </c>
      <c r="I798">
        <v>0</v>
      </c>
      <c r="J798" s="1">
        <v>0.19305555555555554</v>
      </c>
      <c r="K798" s="2" t="s">
        <v>4207</v>
      </c>
      <c r="L798" t="s">
        <v>4208</v>
      </c>
    </row>
    <row r="799" spans="1:12" x14ac:dyDescent="0.35">
      <c r="A799" t="s">
        <v>4209</v>
      </c>
      <c r="B799" t="s">
        <v>3930</v>
      </c>
      <c r="C799" t="s">
        <v>4210</v>
      </c>
      <c r="D799" t="s">
        <v>4211</v>
      </c>
      <c r="E799" t="s">
        <v>4212</v>
      </c>
      <c r="F799">
        <v>495746</v>
      </c>
      <c r="G799" t="b">
        <v>0</v>
      </c>
      <c r="H799">
        <v>1601</v>
      </c>
      <c r="I799">
        <v>0</v>
      </c>
      <c r="J799" s="3">
        <v>1.340972222222222</v>
      </c>
      <c r="K799" s="2" t="s">
        <v>4213</v>
      </c>
      <c r="L799" t="s">
        <v>4214</v>
      </c>
    </row>
    <row r="800" spans="1:12" x14ac:dyDescent="0.35">
      <c r="A800" t="s">
        <v>4215</v>
      </c>
      <c r="B800" t="s">
        <v>3930</v>
      </c>
      <c r="C800" t="s">
        <v>4216</v>
      </c>
      <c r="D800" t="s">
        <v>4217</v>
      </c>
      <c r="E800" t="s">
        <v>4218</v>
      </c>
      <c r="F800">
        <v>719965</v>
      </c>
      <c r="G800" t="b">
        <v>0</v>
      </c>
      <c r="H800">
        <v>15330</v>
      </c>
      <c r="I800">
        <v>0</v>
      </c>
      <c r="J800">
        <v>42</v>
      </c>
      <c r="K800" s="2" t="s">
        <v>4219</v>
      </c>
      <c r="L800" t="s">
        <v>3941</v>
      </c>
    </row>
    <row r="801" spans="1:12" x14ac:dyDescent="0.35">
      <c r="A801" t="s">
        <v>4220</v>
      </c>
      <c r="B801" t="s">
        <v>3930</v>
      </c>
      <c r="C801" t="s">
        <v>4221</v>
      </c>
      <c r="D801" t="s">
        <v>4222</v>
      </c>
      <c r="E801" t="s">
        <v>4223</v>
      </c>
      <c r="F801">
        <v>526876</v>
      </c>
      <c r="G801" t="b">
        <v>0</v>
      </c>
      <c r="H801">
        <v>2175</v>
      </c>
      <c r="I801">
        <v>0</v>
      </c>
      <c r="J801" s="3">
        <v>1.4958333333333333</v>
      </c>
      <c r="K801" s="2" t="s">
        <v>4224</v>
      </c>
      <c r="L801" t="s">
        <v>4225</v>
      </c>
    </row>
    <row r="802" spans="1:12" x14ac:dyDescent="0.35">
      <c r="A802" t="s">
        <v>4226</v>
      </c>
      <c r="B802" t="s">
        <v>4227</v>
      </c>
      <c r="C802" t="s">
        <v>4228</v>
      </c>
      <c r="D802" t="s">
        <v>4229</v>
      </c>
      <c r="E802" t="s">
        <v>4230</v>
      </c>
      <c r="F802">
        <v>15760890</v>
      </c>
      <c r="G802" t="b">
        <v>0</v>
      </c>
      <c r="H802">
        <v>795847</v>
      </c>
      <c r="I802">
        <v>5937</v>
      </c>
      <c r="J802">
        <v>16</v>
      </c>
    </row>
    <row r="803" spans="1:12" x14ac:dyDescent="0.35">
      <c r="A803" t="s">
        <v>4231</v>
      </c>
      <c r="B803" t="s">
        <v>4227</v>
      </c>
      <c r="C803" t="s">
        <v>4232</v>
      </c>
      <c r="D803" t="s">
        <v>4233</v>
      </c>
      <c r="E803" t="s">
        <v>4234</v>
      </c>
      <c r="F803">
        <v>769193</v>
      </c>
      <c r="G803" t="b">
        <v>0</v>
      </c>
      <c r="H803">
        <v>93903</v>
      </c>
      <c r="I803">
        <v>1145</v>
      </c>
      <c r="J803">
        <v>10</v>
      </c>
    </row>
    <row r="804" spans="1:12" x14ac:dyDescent="0.35">
      <c r="A804" t="s">
        <v>4235</v>
      </c>
      <c r="B804" t="s">
        <v>4236</v>
      </c>
      <c r="C804" t="s">
        <v>4237</v>
      </c>
      <c r="D804" t="s">
        <v>4238</v>
      </c>
      <c r="E804" t="s">
        <v>4239</v>
      </c>
      <c r="F804">
        <v>24028998</v>
      </c>
      <c r="G804" t="b">
        <v>0</v>
      </c>
      <c r="H804">
        <v>1374034</v>
      </c>
      <c r="I804">
        <v>46016</v>
      </c>
      <c r="J804" s="1">
        <v>0.24583333333333335</v>
      </c>
      <c r="K804" s="2" t="s">
        <v>4240</v>
      </c>
      <c r="L804" t="s">
        <v>4241</v>
      </c>
    </row>
    <row r="805" spans="1:12" x14ac:dyDescent="0.35">
      <c r="A805" t="s">
        <v>4242</v>
      </c>
      <c r="B805" t="s">
        <v>4236</v>
      </c>
      <c r="C805" t="s">
        <v>4243</v>
      </c>
      <c r="D805" t="s">
        <v>4244</v>
      </c>
      <c r="E805" t="s">
        <v>4245</v>
      </c>
      <c r="F805">
        <v>6861735</v>
      </c>
      <c r="G805" t="b">
        <v>0</v>
      </c>
      <c r="H805">
        <v>262163</v>
      </c>
      <c r="I805">
        <v>6577</v>
      </c>
      <c r="J805" s="1">
        <v>0.18055555555555555</v>
      </c>
      <c r="K805" s="2" t="s">
        <v>4246</v>
      </c>
      <c r="L805" t="s">
        <v>4247</v>
      </c>
    </row>
    <row r="806" spans="1:12" x14ac:dyDescent="0.35">
      <c r="A806" t="s">
        <v>4248</v>
      </c>
      <c r="B806" t="s">
        <v>4236</v>
      </c>
      <c r="C806" t="s">
        <v>4249</v>
      </c>
      <c r="D806" t="s">
        <v>4250</v>
      </c>
      <c r="E806" t="s">
        <v>4251</v>
      </c>
      <c r="F806">
        <v>1668895</v>
      </c>
      <c r="G806" t="b">
        <v>0</v>
      </c>
      <c r="H806">
        <v>65929</v>
      </c>
      <c r="I806">
        <v>1068</v>
      </c>
      <c r="J806" s="1">
        <v>0.1388888888888889</v>
      </c>
      <c r="K806" s="2" t="s">
        <v>4252</v>
      </c>
      <c r="L806" t="s">
        <v>4253</v>
      </c>
    </row>
    <row r="807" spans="1:12" x14ac:dyDescent="0.35">
      <c r="A807" t="s">
        <v>4254</v>
      </c>
      <c r="B807" t="s">
        <v>4236</v>
      </c>
      <c r="C807" t="s">
        <v>4255</v>
      </c>
      <c r="D807" t="s">
        <v>4256</v>
      </c>
      <c r="E807" t="s">
        <v>4257</v>
      </c>
      <c r="F807">
        <v>2542025</v>
      </c>
      <c r="G807" t="b">
        <v>0</v>
      </c>
      <c r="H807">
        <v>81246</v>
      </c>
      <c r="I807">
        <v>1273</v>
      </c>
      <c r="J807" s="1">
        <v>0.17500000000000002</v>
      </c>
      <c r="K807" s="2" t="s">
        <v>4258</v>
      </c>
      <c r="L807" t="s">
        <v>4259</v>
      </c>
    </row>
    <row r="808" spans="1:12" x14ac:dyDescent="0.35">
      <c r="A808" t="s">
        <v>4260</v>
      </c>
      <c r="B808" t="s">
        <v>4236</v>
      </c>
      <c r="C808" t="s">
        <v>4261</v>
      </c>
      <c r="D808" t="s">
        <v>4262</v>
      </c>
      <c r="E808" t="s">
        <v>4263</v>
      </c>
      <c r="F808">
        <v>3393034</v>
      </c>
      <c r="G808" t="b">
        <v>0</v>
      </c>
      <c r="H808">
        <v>91642</v>
      </c>
      <c r="I808">
        <v>1383</v>
      </c>
      <c r="J808" s="1">
        <v>0.14930555555555555</v>
      </c>
      <c r="K808" s="2" t="s">
        <v>4264</v>
      </c>
      <c r="L808" t="s">
        <v>4265</v>
      </c>
    </row>
    <row r="809" spans="1:12" x14ac:dyDescent="0.35">
      <c r="A809" t="s">
        <v>4266</v>
      </c>
      <c r="B809" t="s">
        <v>4236</v>
      </c>
      <c r="C809" t="s">
        <v>4267</v>
      </c>
      <c r="D809" t="s">
        <v>4268</v>
      </c>
      <c r="E809" t="s">
        <v>4269</v>
      </c>
      <c r="F809">
        <v>5402468</v>
      </c>
      <c r="G809" t="b">
        <v>0</v>
      </c>
      <c r="H809">
        <v>139841</v>
      </c>
      <c r="I809">
        <v>2504</v>
      </c>
      <c r="J809" s="1">
        <v>0.15486111111111112</v>
      </c>
      <c r="K809" s="2" t="s">
        <v>4270</v>
      </c>
      <c r="L809" t="s">
        <v>4271</v>
      </c>
    </row>
    <row r="810" spans="1:12" x14ac:dyDescent="0.35">
      <c r="A810" t="s">
        <v>4272</v>
      </c>
      <c r="B810" t="s">
        <v>4236</v>
      </c>
      <c r="C810" t="s">
        <v>4273</v>
      </c>
      <c r="D810" t="s">
        <v>4274</v>
      </c>
      <c r="E810" t="s">
        <v>4269</v>
      </c>
      <c r="F810">
        <v>6651526</v>
      </c>
      <c r="G810" t="b">
        <v>0</v>
      </c>
      <c r="H810">
        <v>198659</v>
      </c>
      <c r="I810">
        <v>3136</v>
      </c>
      <c r="J810" s="1">
        <v>0.14375000000000002</v>
      </c>
      <c r="K810" s="2" t="s">
        <v>4275</v>
      </c>
      <c r="L810" t="s">
        <v>4276</v>
      </c>
    </row>
    <row r="811" spans="1:12" x14ac:dyDescent="0.35">
      <c r="A811" t="s">
        <v>4277</v>
      </c>
      <c r="B811" t="s">
        <v>4236</v>
      </c>
      <c r="C811" t="s">
        <v>4278</v>
      </c>
      <c r="D811" t="s">
        <v>4279</v>
      </c>
      <c r="E811" t="s">
        <v>4269</v>
      </c>
      <c r="F811">
        <v>2238971</v>
      </c>
      <c r="G811" t="b">
        <v>0</v>
      </c>
      <c r="H811">
        <v>72599</v>
      </c>
      <c r="I811">
        <v>1161</v>
      </c>
      <c r="J811" s="1">
        <v>0.13402777777777777</v>
      </c>
      <c r="K811" s="2" t="s">
        <v>4280</v>
      </c>
      <c r="L811" t="s">
        <v>4281</v>
      </c>
    </row>
    <row r="812" spans="1:12" x14ac:dyDescent="0.35">
      <c r="A812" t="s">
        <v>4282</v>
      </c>
      <c r="B812" t="s">
        <v>4236</v>
      </c>
      <c r="C812" t="s">
        <v>4283</v>
      </c>
      <c r="D812" t="s">
        <v>4284</v>
      </c>
      <c r="E812" t="s">
        <v>4285</v>
      </c>
      <c r="F812">
        <v>1837736</v>
      </c>
      <c r="G812" t="b">
        <v>0</v>
      </c>
      <c r="H812">
        <v>61644</v>
      </c>
      <c r="I812">
        <v>1110</v>
      </c>
      <c r="J812" s="1">
        <v>0.16944444444444443</v>
      </c>
      <c r="K812" s="2" t="s">
        <v>4286</v>
      </c>
      <c r="L812" t="s">
        <v>4287</v>
      </c>
    </row>
    <row r="813" spans="1:12" x14ac:dyDescent="0.35">
      <c r="A813" t="s">
        <v>4288</v>
      </c>
      <c r="B813" t="s">
        <v>4236</v>
      </c>
      <c r="C813" t="s">
        <v>4289</v>
      </c>
      <c r="D813" t="s">
        <v>4290</v>
      </c>
      <c r="E813" t="s">
        <v>4291</v>
      </c>
      <c r="F813">
        <v>4803908</v>
      </c>
      <c r="G813" t="b">
        <v>0</v>
      </c>
      <c r="H813">
        <v>139907</v>
      </c>
      <c r="I813">
        <v>2486</v>
      </c>
      <c r="J813" s="1">
        <v>0.14583333333333334</v>
      </c>
      <c r="K813" s="2" t="s">
        <v>4292</v>
      </c>
      <c r="L813" t="s">
        <v>4293</v>
      </c>
    </row>
    <row r="814" spans="1:12" x14ac:dyDescent="0.35">
      <c r="A814" t="s">
        <v>4294</v>
      </c>
      <c r="B814" t="s">
        <v>4236</v>
      </c>
      <c r="C814" t="s">
        <v>4295</v>
      </c>
      <c r="D814" t="s">
        <v>4296</v>
      </c>
      <c r="E814" t="s">
        <v>4297</v>
      </c>
      <c r="F814">
        <v>2163301</v>
      </c>
      <c r="G814" t="b">
        <v>0</v>
      </c>
      <c r="H814">
        <v>77396</v>
      </c>
      <c r="I814">
        <v>1729</v>
      </c>
      <c r="J814" s="1">
        <v>0.15555555555555556</v>
      </c>
      <c r="K814" s="2" t="s">
        <v>4298</v>
      </c>
      <c r="L814" t="s">
        <v>4299</v>
      </c>
    </row>
    <row r="815" spans="1:12" x14ac:dyDescent="0.35">
      <c r="A815" t="s">
        <v>4300</v>
      </c>
      <c r="B815" t="s">
        <v>4236</v>
      </c>
      <c r="C815" t="s">
        <v>4301</v>
      </c>
      <c r="D815" t="s">
        <v>4302</v>
      </c>
      <c r="E815" t="s">
        <v>4303</v>
      </c>
      <c r="F815">
        <v>1147533</v>
      </c>
      <c r="G815" t="b">
        <v>0</v>
      </c>
      <c r="H815">
        <v>51470</v>
      </c>
      <c r="I815">
        <v>870</v>
      </c>
      <c r="J815" s="1">
        <v>0.15902777777777777</v>
      </c>
      <c r="K815" s="2" t="s">
        <v>4304</v>
      </c>
      <c r="L815" t="s">
        <v>4305</v>
      </c>
    </row>
    <row r="816" spans="1:12" x14ac:dyDescent="0.35">
      <c r="A816" t="s">
        <v>4306</v>
      </c>
      <c r="B816" t="s">
        <v>4236</v>
      </c>
      <c r="C816" t="s">
        <v>4307</v>
      </c>
      <c r="D816" t="s">
        <v>4308</v>
      </c>
      <c r="E816" t="s">
        <v>4309</v>
      </c>
      <c r="F816">
        <v>2457120</v>
      </c>
      <c r="G816" t="b">
        <v>0</v>
      </c>
      <c r="H816">
        <v>77950</v>
      </c>
      <c r="I816">
        <v>1346</v>
      </c>
      <c r="J816" s="1">
        <v>0.13819444444444443</v>
      </c>
      <c r="K816" s="2" t="s">
        <v>4310</v>
      </c>
      <c r="L816" t="s">
        <v>4276</v>
      </c>
    </row>
    <row r="817" spans="1:12" x14ac:dyDescent="0.35">
      <c r="A817" t="s">
        <v>4311</v>
      </c>
      <c r="B817" t="s">
        <v>4236</v>
      </c>
      <c r="C817" t="s">
        <v>4312</v>
      </c>
      <c r="D817" t="s">
        <v>4313</v>
      </c>
      <c r="E817" t="s">
        <v>4309</v>
      </c>
      <c r="F817">
        <v>1157661</v>
      </c>
      <c r="G817" t="b">
        <v>0</v>
      </c>
      <c r="H817">
        <v>43182</v>
      </c>
      <c r="I817">
        <v>584</v>
      </c>
      <c r="J817" s="1">
        <v>0.10555555555555556</v>
      </c>
      <c r="K817" s="2" t="s">
        <v>4314</v>
      </c>
      <c r="L817" t="s">
        <v>4315</v>
      </c>
    </row>
    <row r="818" spans="1:12" x14ac:dyDescent="0.35">
      <c r="A818" t="s">
        <v>4316</v>
      </c>
      <c r="B818" t="s">
        <v>4236</v>
      </c>
      <c r="C818" t="s">
        <v>4317</v>
      </c>
      <c r="D818" t="s">
        <v>4318</v>
      </c>
      <c r="E818" t="s">
        <v>4319</v>
      </c>
      <c r="F818">
        <v>3383952</v>
      </c>
      <c r="G818" t="b">
        <v>0</v>
      </c>
      <c r="H818">
        <v>110017</v>
      </c>
      <c r="I818">
        <v>2064</v>
      </c>
      <c r="J818" s="1">
        <v>0.11805555555555557</v>
      </c>
      <c r="K818" s="2" t="s">
        <v>4320</v>
      </c>
      <c r="L818" t="s">
        <v>4321</v>
      </c>
    </row>
    <row r="819" spans="1:12" x14ac:dyDescent="0.35">
      <c r="A819" t="s">
        <v>4322</v>
      </c>
      <c r="B819" t="s">
        <v>4236</v>
      </c>
      <c r="C819" t="s">
        <v>4323</v>
      </c>
      <c r="D819" t="s">
        <v>4324</v>
      </c>
      <c r="E819" t="s">
        <v>4325</v>
      </c>
      <c r="F819">
        <v>2689618</v>
      </c>
      <c r="G819" t="b">
        <v>0</v>
      </c>
      <c r="H819">
        <v>78970</v>
      </c>
      <c r="I819">
        <v>1277</v>
      </c>
      <c r="J819" s="1">
        <v>0.13541666666666666</v>
      </c>
      <c r="K819" s="2" t="s">
        <v>4326</v>
      </c>
      <c r="L819" t="s">
        <v>4327</v>
      </c>
    </row>
    <row r="820" spans="1:12" x14ac:dyDescent="0.35">
      <c r="A820" t="s">
        <v>4328</v>
      </c>
      <c r="B820" t="s">
        <v>4236</v>
      </c>
      <c r="C820" t="s">
        <v>4329</v>
      </c>
      <c r="D820" t="s">
        <v>4330</v>
      </c>
      <c r="E820" t="s">
        <v>4325</v>
      </c>
      <c r="F820">
        <v>3541545</v>
      </c>
      <c r="G820" t="b">
        <v>0</v>
      </c>
      <c r="H820">
        <v>119317</v>
      </c>
      <c r="I820">
        <v>1530</v>
      </c>
      <c r="J820" s="1">
        <v>0.14166666666666666</v>
      </c>
      <c r="K820" s="2" t="s">
        <v>4331</v>
      </c>
      <c r="L820" t="s">
        <v>4332</v>
      </c>
    </row>
    <row r="821" spans="1:12" x14ac:dyDescent="0.35">
      <c r="A821" t="s">
        <v>4333</v>
      </c>
      <c r="B821" t="s">
        <v>4236</v>
      </c>
      <c r="C821" t="s">
        <v>4334</v>
      </c>
      <c r="D821" t="s">
        <v>4335</v>
      </c>
      <c r="E821" t="s">
        <v>4336</v>
      </c>
      <c r="F821">
        <v>2456740</v>
      </c>
      <c r="G821" t="b">
        <v>0</v>
      </c>
      <c r="H821">
        <v>102405</v>
      </c>
      <c r="I821">
        <v>2618</v>
      </c>
      <c r="J821" s="1">
        <v>0.18333333333333335</v>
      </c>
      <c r="K821" s="2" t="s">
        <v>4337</v>
      </c>
      <c r="L821" t="s">
        <v>4338</v>
      </c>
    </row>
    <row r="822" spans="1:12" x14ac:dyDescent="0.35">
      <c r="A822" t="s">
        <v>4339</v>
      </c>
      <c r="B822" t="s">
        <v>4236</v>
      </c>
      <c r="C822" t="s">
        <v>4340</v>
      </c>
      <c r="D822" t="s">
        <v>4341</v>
      </c>
      <c r="E822" t="s">
        <v>4336</v>
      </c>
      <c r="F822">
        <v>7188695</v>
      </c>
      <c r="G822" t="b">
        <v>0</v>
      </c>
      <c r="H822">
        <v>202017</v>
      </c>
      <c r="I822">
        <v>2896</v>
      </c>
      <c r="J822" s="1">
        <v>0.125</v>
      </c>
      <c r="K822" s="2" t="s">
        <v>4342</v>
      </c>
      <c r="L822" t="s">
        <v>4343</v>
      </c>
    </row>
    <row r="823" spans="1:12" x14ac:dyDescent="0.35">
      <c r="A823" t="s">
        <v>4344</v>
      </c>
      <c r="B823" t="s">
        <v>4236</v>
      </c>
      <c r="C823" t="s">
        <v>4345</v>
      </c>
      <c r="D823" t="s">
        <v>4346</v>
      </c>
      <c r="E823" t="s">
        <v>4347</v>
      </c>
      <c r="F823">
        <v>3987257</v>
      </c>
      <c r="G823" t="b">
        <v>0</v>
      </c>
      <c r="H823">
        <v>124409</v>
      </c>
      <c r="I823">
        <v>2257</v>
      </c>
      <c r="J823" s="1">
        <v>0.13819444444444443</v>
      </c>
      <c r="K823" s="2" t="s">
        <v>4348</v>
      </c>
      <c r="L823" t="s">
        <v>4349</v>
      </c>
    </row>
    <row r="824" spans="1:12" x14ac:dyDescent="0.35">
      <c r="A824" t="e">
        <f>-qee6dFKlw4</f>
        <v>#NAME?</v>
      </c>
      <c r="B824" t="s">
        <v>4236</v>
      </c>
      <c r="C824" t="s">
        <v>4350</v>
      </c>
      <c r="D824" t="s">
        <v>4351</v>
      </c>
      <c r="E824" t="s">
        <v>4352</v>
      </c>
      <c r="F824">
        <v>1570210</v>
      </c>
      <c r="G824" t="b">
        <v>0</v>
      </c>
      <c r="H824">
        <v>66911</v>
      </c>
      <c r="I824">
        <v>1470</v>
      </c>
      <c r="J824" s="1">
        <v>0.16458333333333333</v>
      </c>
      <c r="K824" s="2" t="s">
        <v>4353</v>
      </c>
      <c r="L824" t="s">
        <v>4354</v>
      </c>
    </row>
    <row r="825" spans="1:12" x14ac:dyDescent="0.35">
      <c r="A825" t="s">
        <v>4355</v>
      </c>
      <c r="B825" t="s">
        <v>4227</v>
      </c>
      <c r="C825" t="s">
        <v>4356</v>
      </c>
      <c r="D825" t="s">
        <v>4357</v>
      </c>
      <c r="E825" t="s">
        <v>4358</v>
      </c>
      <c r="F825">
        <v>89288787</v>
      </c>
      <c r="G825" t="b">
        <v>0</v>
      </c>
      <c r="H825">
        <v>3667577</v>
      </c>
      <c r="I825">
        <v>14755</v>
      </c>
      <c r="J825">
        <v>16</v>
      </c>
    </row>
    <row r="826" spans="1:12" x14ac:dyDescent="0.35">
      <c r="A826" t="s">
        <v>4359</v>
      </c>
      <c r="B826" t="s">
        <v>4227</v>
      </c>
      <c r="C826" t="s">
        <v>4360</v>
      </c>
      <c r="D826" t="s">
        <v>4357</v>
      </c>
      <c r="E826" t="s">
        <v>4361</v>
      </c>
      <c r="F826">
        <v>73509962</v>
      </c>
      <c r="G826" t="b">
        <v>0</v>
      </c>
      <c r="H826">
        <v>3440940</v>
      </c>
      <c r="I826">
        <v>9558</v>
      </c>
      <c r="J826">
        <v>16</v>
      </c>
    </row>
    <row r="827" spans="1:12" x14ac:dyDescent="0.35">
      <c r="A827" t="s">
        <v>4362</v>
      </c>
      <c r="B827" t="s">
        <v>4236</v>
      </c>
      <c r="C827" t="s">
        <v>4363</v>
      </c>
      <c r="D827" t="s">
        <v>4364</v>
      </c>
      <c r="E827" t="s">
        <v>4365</v>
      </c>
      <c r="F827">
        <v>47293767</v>
      </c>
      <c r="G827" t="b">
        <v>0</v>
      </c>
      <c r="H827">
        <v>2277090</v>
      </c>
      <c r="I827">
        <v>69204</v>
      </c>
      <c r="J827" s="1">
        <v>0.21527777777777779</v>
      </c>
      <c r="K827" s="2" t="s">
        <v>4366</v>
      </c>
      <c r="L827" t="s">
        <v>4367</v>
      </c>
    </row>
    <row r="828" spans="1:12" x14ac:dyDescent="0.35">
      <c r="A828" t="s">
        <v>4368</v>
      </c>
      <c r="B828" t="s">
        <v>4227</v>
      </c>
      <c r="C828" t="s">
        <v>4369</v>
      </c>
      <c r="D828" t="s">
        <v>4370</v>
      </c>
      <c r="E828" t="s">
        <v>4371</v>
      </c>
      <c r="F828">
        <v>605479</v>
      </c>
      <c r="G828" t="b">
        <v>0</v>
      </c>
      <c r="H828">
        <v>64342</v>
      </c>
      <c r="I828">
        <v>836</v>
      </c>
      <c r="J828">
        <v>31</v>
      </c>
    </row>
    <row r="829" spans="1:12" x14ac:dyDescent="0.35">
      <c r="A829" t="s">
        <v>4372</v>
      </c>
      <c r="B829" t="s">
        <v>4227</v>
      </c>
      <c r="C829" t="s">
        <v>4373</v>
      </c>
      <c r="D829" t="s">
        <v>4374</v>
      </c>
      <c r="E829" t="s">
        <v>4375</v>
      </c>
      <c r="F829">
        <v>600487</v>
      </c>
      <c r="G829" t="b">
        <v>0</v>
      </c>
      <c r="H829">
        <v>69804</v>
      </c>
      <c r="I829">
        <v>1159</v>
      </c>
      <c r="J829">
        <v>8</v>
      </c>
    </row>
    <row r="830" spans="1:12" x14ac:dyDescent="0.35">
      <c r="A830" t="s">
        <v>4376</v>
      </c>
      <c r="B830" t="s">
        <v>4236</v>
      </c>
      <c r="C830" t="s">
        <v>4377</v>
      </c>
      <c r="D830" t="s">
        <v>4378</v>
      </c>
      <c r="E830" t="s">
        <v>4379</v>
      </c>
      <c r="F830">
        <v>4858622</v>
      </c>
      <c r="G830" t="b">
        <v>0</v>
      </c>
      <c r="H830">
        <v>266030</v>
      </c>
      <c r="I830">
        <v>10863</v>
      </c>
      <c r="J830" s="1">
        <v>0.12083333333333333</v>
      </c>
      <c r="K830" s="2" t="s">
        <v>4380</v>
      </c>
      <c r="L830" t="s">
        <v>4381</v>
      </c>
    </row>
    <row r="831" spans="1:12" x14ac:dyDescent="0.35">
      <c r="A831" t="s">
        <v>4382</v>
      </c>
      <c r="B831" t="s">
        <v>4236</v>
      </c>
      <c r="C831" t="s">
        <v>4383</v>
      </c>
      <c r="D831" t="s">
        <v>4384</v>
      </c>
      <c r="E831" t="s">
        <v>4385</v>
      </c>
      <c r="F831">
        <v>2239545</v>
      </c>
      <c r="G831" t="b">
        <v>0</v>
      </c>
      <c r="H831">
        <v>127150</v>
      </c>
      <c r="I831">
        <v>5511</v>
      </c>
      <c r="J831" s="1">
        <v>0.18680555555555556</v>
      </c>
      <c r="K831" s="2" t="s">
        <v>4386</v>
      </c>
      <c r="L831" t="s">
        <v>4381</v>
      </c>
    </row>
    <row r="832" spans="1:12" x14ac:dyDescent="0.35">
      <c r="A832" t="s">
        <v>4387</v>
      </c>
      <c r="B832" t="s">
        <v>4236</v>
      </c>
      <c r="C832" t="s">
        <v>4388</v>
      </c>
      <c r="D832" t="s">
        <v>4389</v>
      </c>
      <c r="E832" t="s">
        <v>4390</v>
      </c>
      <c r="F832">
        <v>11216804</v>
      </c>
      <c r="G832" t="b">
        <v>0</v>
      </c>
      <c r="H832">
        <v>446304</v>
      </c>
      <c r="I832">
        <v>22755</v>
      </c>
      <c r="J832" s="1">
        <v>0.17222222222222225</v>
      </c>
      <c r="K832" s="2" t="s">
        <v>4391</v>
      </c>
      <c r="L832" t="s">
        <v>4392</v>
      </c>
    </row>
    <row r="833" spans="1:12" x14ac:dyDescent="0.35">
      <c r="A833" t="s">
        <v>4393</v>
      </c>
      <c r="B833" t="s">
        <v>4236</v>
      </c>
      <c r="C833" t="s">
        <v>4394</v>
      </c>
      <c r="D833" t="s">
        <v>4395</v>
      </c>
      <c r="E833" t="s">
        <v>4396</v>
      </c>
      <c r="F833">
        <v>3464793</v>
      </c>
      <c r="G833" t="b">
        <v>0</v>
      </c>
      <c r="H833">
        <v>160120</v>
      </c>
      <c r="I833">
        <v>7929</v>
      </c>
      <c r="J833" s="1">
        <v>0.15694444444444444</v>
      </c>
      <c r="K833" s="2" t="s">
        <v>4397</v>
      </c>
      <c r="L833" t="s">
        <v>4398</v>
      </c>
    </row>
    <row r="834" spans="1:12" x14ac:dyDescent="0.35">
      <c r="A834" t="s">
        <v>4399</v>
      </c>
      <c r="B834" t="s">
        <v>4236</v>
      </c>
      <c r="C834" t="s">
        <v>4400</v>
      </c>
      <c r="D834" t="s">
        <v>4401</v>
      </c>
      <c r="E834" t="s">
        <v>4402</v>
      </c>
      <c r="F834">
        <v>4636960</v>
      </c>
      <c r="G834" t="b">
        <v>0</v>
      </c>
      <c r="H834">
        <v>194016</v>
      </c>
      <c r="I834">
        <v>5524</v>
      </c>
      <c r="J834" s="1">
        <v>0.41736111111111113</v>
      </c>
      <c r="K834" s="2" t="s">
        <v>4403</v>
      </c>
      <c r="L834" t="s">
        <v>4404</v>
      </c>
    </row>
    <row r="835" spans="1:12" x14ac:dyDescent="0.35">
      <c r="A835" t="s">
        <v>4405</v>
      </c>
      <c r="B835" t="s">
        <v>4236</v>
      </c>
      <c r="C835" t="s">
        <v>4406</v>
      </c>
      <c r="D835" t="s">
        <v>4407</v>
      </c>
      <c r="E835" t="s">
        <v>4408</v>
      </c>
      <c r="F835">
        <v>10057362</v>
      </c>
      <c r="G835" t="b">
        <v>0</v>
      </c>
      <c r="H835">
        <v>469075</v>
      </c>
      <c r="I835">
        <v>16859</v>
      </c>
      <c r="J835" s="1">
        <v>0.41736111111111113</v>
      </c>
      <c r="K835" s="2" t="s">
        <v>4409</v>
      </c>
      <c r="L835" t="s">
        <v>4410</v>
      </c>
    </row>
    <row r="836" spans="1:12" x14ac:dyDescent="0.35">
      <c r="A836" t="s">
        <v>4411</v>
      </c>
      <c r="B836" t="s">
        <v>4236</v>
      </c>
      <c r="C836" t="s">
        <v>4412</v>
      </c>
      <c r="D836" t="s">
        <v>4413</v>
      </c>
      <c r="E836" t="s">
        <v>4414</v>
      </c>
      <c r="F836">
        <v>1317880</v>
      </c>
      <c r="G836" t="b">
        <v>0</v>
      </c>
      <c r="H836">
        <v>86821</v>
      </c>
      <c r="I836">
        <v>2996</v>
      </c>
      <c r="J836" s="1">
        <v>0.42569444444444443</v>
      </c>
      <c r="K836" s="2" t="s">
        <v>4415</v>
      </c>
      <c r="L836" t="s">
        <v>4416</v>
      </c>
    </row>
    <row r="837" spans="1:12" x14ac:dyDescent="0.35">
      <c r="A837" t="s">
        <v>4417</v>
      </c>
      <c r="B837" t="s">
        <v>4236</v>
      </c>
      <c r="C837" t="s">
        <v>4418</v>
      </c>
      <c r="D837" t="s">
        <v>4419</v>
      </c>
      <c r="E837" t="s">
        <v>4420</v>
      </c>
      <c r="F837">
        <v>640977</v>
      </c>
      <c r="G837" t="b">
        <v>0</v>
      </c>
      <c r="H837">
        <v>51981</v>
      </c>
      <c r="I837">
        <v>3098</v>
      </c>
      <c r="J837" s="1">
        <v>0.2298611111111111</v>
      </c>
      <c r="K837" s="2" t="s">
        <v>4421</v>
      </c>
      <c r="L837" t="s">
        <v>4422</v>
      </c>
    </row>
    <row r="838" spans="1:12" x14ac:dyDescent="0.35">
      <c r="A838" t="s">
        <v>4423</v>
      </c>
      <c r="B838" t="s">
        <v>4236</v>
      </c>
      <c r="C838" t="s">
        <v>4424</v>
      </c>
      <c r="D838" t="s">
        <v>4425</v>
      </c>
      <c r="E838" t="s">
        <v>4426</v>
      </c>
      <c r="F838">
        <v>46123938</v>
      </c>
      <c r="G838" t="b">
        <v>0</v>
      </c>
      <c r="H838">
        <v>1547086</v>
      </c>
      <c r="I838">
        <v>46709</v>
      </c>
      <c r="J838" s="1">
        <v>0.26111111111111113</v>
      </c>
      <c r="K838" s="2" t="s">
        <v>4427</v>
      </c>
      <c r="L838" t="s">
        <v>4428</v>
      </c>
    </row>
    <row r="839" spans="1:12" x14ac:dyDescent="0.35">
      <c r="A839" t="s">
        <v>4429</v>
      </c>
      <c r="B839" t="s">
        <v>4236</v>
      </c>
      <c r="C839" t="s">
        <v>4430</v>
      </c>
      <c r="D839" t="s">
        <v>4431</v>
      </c>
      <c r="E839" t="s">
        <v>4432</v>
      </c>
      <c r="F839">
        <v>17672484</v>
      </c>
      <c r="G839" t="b">
        <v>0</v>
      </c>
      <c r="H839">
        <v>728021</v>
      </c>
      <c r="I839">
        <v>20058</v>
      </c>
      <c r="J839" s="1">
        <v>0.42222222222222222</v>
      </c>
      <c r="K839" s="2" t="s">
        <v>4433</v>
      </c>
      <c r="L839" t="s">
        <v>4434</v>
      </c>
    </row>
    <row r="840" spans="1:12" x14ac:dyDescent="0.35">
      <c r="A840" t="s">
        <v>4435</v>
      </c>
      <c r="B840" t="s">
        <v>4236</v>
      </c>
      <c r="C840" t="s">
        <v>4436</v>
      </c>
      <c r="D840" t="s">
        <v>4437</v>
      </c>
      <c r="E840" t="s">
        <v>4438</v>
      </c>
      <c r="F840">
        <v>78290676</v>
      </c>
      <c r="G840" t="b">
        <v>0</v>
      </c>
      <c r="H840">
        <v>4432178</v>
      </c>
      <c r="I840">
        <v>127533</v>
      </c>
      <c r="J840" s="1">
        <v>0.62222222222222223</v>
      </c>
      <c r="K840" s="2" t="s">
        <v>4439</v>
      </c>
      <c r="L840" t="s">
        <v>4440</v>
      </c>
    </row>
    <row r="841" spans="1:12" x14ac:dyDescent="0.35">
      <c r="A841" t="s">
        <v>4441</v>
      </c>
      <c r="B841" t="s">
        <v>4236</v>
      </c>
      <c r="C841" t="s">
        <v>4442</v>
      </c>
      <c r="D841" t="s">
        <v>4443</v>
      </c>
      <c r="E841" t="s">
        <v>4444</v>
      </c>
      <c r="F841">
        <v>66276228</v>
      </c>
      <c r="G841" t="b">
        <v>0</v>
      </c>
      <c r="H841">
        <v>1191488</v>
      </c>
      <c r="I841">
        <v>44426</v>
      </c>
      <c r="J841" s="1">
        <v>0.42569444444444443</v>
      </c>
      <c r="K841" s="2" t="s">
        <v>4445</v>
      </c>
      <c r="L841" t="s">
        <v>4446</v>
      </c>
    </row>
    <row r="842" spans="1:12" x14ac:dyDescent="0.35">
      <c r="A842" t="s">
        <v>4447</v>
      </c>
      <c r="B842" t="s">
        <v>4236</v>
      </c>
      <c r="C842" t="s">
        <v>4448</v>
      </c>
      <c r="D842" t="s">
        <v>4449</v>
      </c>
      <c r="E842" t="s">
        <v>4450</v>
      </c>
      <c r="F842">
        <v>2581229</v>
      </c>
      <c r="G842" t="b">
        <v>0</v>
      </c>
      <c r="H842">
        <v>102837</v>
      </c>
      <c r="I842">
        <v>2359</v>
      </c>
      <c r="J842" s="1">
        <v>0.15555555555555556</v>
      </c>
      <c r="K842" s="2" t="s">
        <v>4451</v>
      </c>
      <c r="L842" t="s">
        <v>4452</v>
      </c>
    </row>
    <row r="843" spans="1:12" x14ac:dyDescent="0.35">
      <c r="A843" t="s">
        <v>4453</v>
      </c>
      <c r="B843" t="s">
        <v>4236</v>
      </c>
      <c r="C843" t="s">
        <v>4454</v>
      </c>
      <c r="D843" t="s">
        <v>4455</v>
      </c>
      <c r="E843" t="s">
        <v>4456</v>
      </c>
      <c r="F843">
        <v>22531186</v>
      </c>
      <c r="G843" t="b">
        <v>0</v>
      </c>
      <c r="H843">
        <v>479528</v>
      </c>
      <c r="I843">
        <v>11460</v>
      </c>
      <c r="J843" s="1">
        <v>0.15347222222222223</v>
      </c>
      <c r="K843" s="2" t="s">
        <v>4457</v>
      </c>
      <c r="L843" t="s">
        <v>4458</v>
      </c>
    </row>
    <row r="844" spans="1:12" x14ac:dyDescent="0.35">
      <c r="A844" t="s">
        <v>4459</v>
      </c>
      <c r="B844" t="s">
        <v>4236</v>
      </c>
      <c r="C844" t="s">
        <v>4460</v>
      </c>
      <c r="D844" t="s">
        <v>4461</v>
      </c>
      <c r="E844" t="s">
        <v>4462</v>
      </c>
      <c r="F844">
        <v>7164213</v>
      </c>
      <c r="G844" t="b">
        <v>0</v>
      </c>
      <c r="H844">
        <v>227819</v>
      </c>
      <c r="I844">
        <v>4143</v>
      </c>
      <c r="J844" s="1">
        <v>0.1673611111111111</v>
      </c>
      <c r="K844" s="2" t="s">
        <v>4463</v>
      </c>
      <c r="L844" t="s">
        <v>4464</v>
      </c>
    </row>
    <row r="845" spans="1:12" x14ac:dyDescent="0.35">
      <c r="A845" t="s">
        <v>4465</v>
      </c>
      <c r="B845" t="s">
        <v>4236</v>
      </c>
      <c r="C845" t="s">
        <v>4466</v>
      </c>
      <c r="D845" t="s">
        <v>4467</v>
      </c>
      <c r="E845" t="s">
        <v>4462</v>
      </c>
      <c r="F845">
        <v>3757362</v>
      </c>
      <c r="G845" t="b">
        <v>0</v>
      </c>
      <c r="H845">
        <v>112501</v>
      </c>
      <c r="I845">
        <v>2396</v>
      </c>
      <c r="J845" s="1">
        <v>0.1673611111111111</v>
      </c>
      <c r="K845" s="2" t="s">
        <v>4468</v>
      </c>
      <c r="L845" t="s">
        <v>4469</v>
      </c>
    </row>
    <row r="846" spans="1:12" x14ac:dyDescent="0.35">
      <c r="A846" t="s">
        <v>4470</v>
      </c>
      <c r="B846" t="s">
        <v>4236</v>
      </c>
      <c r="C846" t="s">
        <v>4471</v>
      </c>
      <c r="D846" t="s">
        <v>4472</v>
      </c>
      <c r="E846" t="s">
        <v>4462</v>
      </c>
      <c r="F846">
        <v>9736286</v>
      </c>
      <c r="G846" t="b">
        <v>0</v>
      </c>
      <c r="H846">
        <v>328068</v>
      </c>
      <c r="I846">
        <v>5926</v>
      </c>
      <c r="J846" s="1">
        <v>0.13541666666666666</v>
      </c>
      <c r="K846" s="2" t="s">
        <v>4473</v>
      </c>
      <c r="L846" t="s">
        <v>4474</v>
      </c>
    </row>
    <row r="847" spans="1:12" x14ac:dyDescent="0.35">
      <c r="A847" t="s">
        <v>4475</v>
      </c>
      <c r="B847" t="s">
        <v>4236</v>
      </c>
      <c r="C847" t="s">
        <v>4476</v>
      </c>
      <c r="D847" t="s">
        <v>4477</v>
      </c>
      <c r="E847" t="s">
        <v>4478</v>
      </c>
      <c r="F847">
        <v>4290623</v>
      </c>
      <c r="G847" t="b">
        <v>0</v>
      </c>
      <c r="H847">
        <v>108368</v>
      </c>
      <c r="I847">
        <v>2566</v>
      </c>
      <c r="J847" s="1">
        <v>0.17013888888888887</v>
      </c>
      <c r="K847" s="2" t="s">
        <v>4479</v>
      </c>
      <c r="L847" t="s">
        <v>4480</v>
      </c>
    </row>
    <row r="848" spans="1:12" x14ac:dyDescent="0.35">
      <c r="A848" t="s">
        <v>4481</v>
      </c>
      <c r="B848" t="s">
        <v>4236</v>
      </c>
      <c r="C848" t="s">
        <v>4482</v>
      </c>
      <c r="D848" t="s">
        <v>4483</v>
      </c>
      <c r="E848" t="s">
        <v>4484</v>
      </c>
      <c r="F848">
        <v>8692839</v>
      </c>
      <c r="G848" t="b">
        <v>0</v>
      </c>
      <c r="H848">
        <v>243905</v>
      </c>
      <c r="I848">
        <v>4979</v>
      </c>
      <c r="J848" s="1">
        <v>0.15347222222222223</v>
      </c>
      <c r="K848" s="2" t="s">
        <v>4485</v>
      </c>
      <c r="L848" t="s">
        <v>4486</v>
      </c>
    </row>
    <row r="849" spans="1:12" x14ac:dyDescent="0.35">
      <c r="A849" t="s">
        <v>4487</v>
      </c>
      <c r="B849" t="s">
        <v>4236</v>
      </c>
      <c r="C849" t="s">
        <v>4488</v>
      </c>
      <c r="D849" t="s">
        <v>4489</v>
      </c>
      <c r="E849" t="s">
        <v>4490</v>
      </c>
      <c r="F849">
        <v>3610219</v>
      </c>
      <c r="G849" t="b">
        <v>0</v>
      </c>
      <c r="H849">
        <v>107592</v>
      </c>
      <c r="I849">
        <v>2765</v>
      </c>
      <c r="J849" s="1">
        <v>0.14444444444444446</v>
      </c>
      <c r="K849" s="2" t="s">
        <v>4491</v>
      </c>
      <c r="L849" t="s">
        <v>4492</v>
      </c>
    </row>
    <row r="850" spans="1:12" x14ac:dyDescent="0.35">
      <c r="A850" t="s">
        <v>4493</v>
      </c>
      <c r="B850" t="s">
        <v>4236</v>
      </c>
      <c r="C850" t="s">
        <v>4494</v>
      </c>
      <c r="D850" t="s">
        <v>4495</v>
      </c>
      <c r="E850" t="s">
        <v>4490</v>
      </c>
      <c r="F850">
        <v>6014053</v>
      </c>
      <c r="G850" t="b">
        <v>0</v>
      </c>
      <c r="H850">
        <v>128637</v>
      </c>
      <c r="I850">
        <v>3054</v>
      </c>
      <c r="J850" s="1">
        <v>0.14097222222222222</v>
      </c>
      <c r="K850" s="2" t="s">
        <v>4496</v>
      </c>
      <c r="L850" t="s">
        <v>4497</v>
      </c>
    </row>
    <row r="851" spans="1:12" x14ac:dyDescent="0.35">
      <c r="A851" t="s">
        <v>4498</v>
      </c>
      <c r="B851" t="s">
        <v>4236</v>
      </c>
      <c r="C851" t="s">
        <v>4499</v>
      </c>
      <c r="D851" t="s">
        <v>4500</v>
      </c>
      <c r="E851" t="s">
        <v>4501</v>
      </c>
      <c r="F851">
        <v>6520629</v>
      </c>
      <c r="G851" t="b">
        <v>0</v>
      </c>
      <c r="H851">
        <v>159364</v>
      </c>
      <c r="I851">
        <v>4021</v>
      </c>
      <c r="J851" s="1">
        <v>0.18263888888888891</v>
      </c>
      <c r="K851" s="2" t="s">
        <v>4502</v>
      </c>
      <c r="L851" t="s">
        <v>4503</v>
      </c>
    </row>
    <row r="852" spans="1:12" x14ac:dyDescent="0.35">
      <c r="A852" t="s">
        <v>4504</v>
      </c>
      <c r="B852" t="s">
        <v>4505</v>
      </c>
      <c r="C852" t="s">
        <v>4506</v>
      </c>
      <c r="D852" t="s">
        <v>4507</v>
      </c>
      <c r="E852" t="s">
        <v>4508</v>
      </c>
      <c r="F852">
        <v>18</v>
      </c>
      <c r="G852" t="b">
        <v>0</v>
      </c>
      <c r="H852">
        <v>0</v>
      </c>
      <c r="I852">
        <v>0</v>
      </c>
      <c r="J852" t="s">
        <v>2447</v>
      </c>
      <c r="K852" s="2" t="s">
        <v>4509</v>
      </c>
    </row>
    <row r="853" spans="1:12" x14ac:dyDescent="0.35">
      <c r="A853" t="s">
        <v>4510</v>
      </c>
      <c r="B853" t="s">
        <v>4505</v>
      </c>
      <c r="C853" t="s">
        <v>4511</v>
      </c>
      <c r="D853" t="s">
        <v>4512</v>
      </c>
      <c r="E853" t="s">
        <v>4513</v>
      </c>
      <c r="F853">
        <v>1117</v>
      </c>
      <c r="G853" t="b">
        <v>0</v>
      </c>
      <c r="H853">
        <v>0</v>
      </c>
      <c r="I853">
        <v>0</v>
      </c>
      <c r="J853" t="s">
        <v>2447</v>
      </c>
      <c r="K853" s="2" t="s">
        <v>4509</v>
      </c>
    </row>
    <row r="854" spans="1:12" x14ac:dyDescent="0.35">
      <c r="A854" t="s">
        <v>4514</v>
      </c>
      <c r="B854" t="s">
        <v>4505</v>
      </c>
      <c r="C854" t="s">
        <v>4515</v>
      </c>
      <c r="D854" t="s">
        <v>4516</v>
      </c>
      <c r="E854" t="s">
        <v>4517</v>
      </c>
      <c r="F854">
        <v>2668</v>
      </c>
      <c r="G854" t="b">
        <v>0</v>
      </c>
      <c r="H854">
        <v>0</v>
      </c>
      <c r="I854">
        <v>0</v>
      </c>
      <c r="J854" t="s">
        <v>2447</v>
      </c>
      <c r="K854" s="2" t="s">
        <v>4509</v>
      </c>
    </row>
    <row r="855" spans="1:12" x14ac:dyDescent="0.35">
      <c r="A855" t="s">
        <v>4518</v>
      </c>
      <c r="B855" t="s">
        <v>4505</v>
      </c>
      <c r="C855" t="s">
        <v>4519</v>
      </c>
      <c r="D855" t="s">
        <v>4520</v>
      </c>
      <c r="E855" t="s">
        <v>4521</v>
      </c>
      <c r="F855">
        <v>8122</v>
      </c>
      <c r="G855" t="b">
        <v>0</v>
      </c>
      <c r="H855">
        <v>0</v>
      </c>
      <c r="I855">
        <v>0</v>
      </c>
      <c r="J855" t="s">
        <v>2447</v>
      </c>
      <c r="K855" s="2" t="s">
        <v>4509</v>
      </c>
    </row>
    <row r="856" spans="1:12" x14ac:dyDescent="0.35">
      <c r="A856" t="s">
        <v>4522</v>
      </c>
      <c r="B856" t="s">
        <v>4505</v>
      </c>
      <c r="C856" t="s">
        <v>4523</v>
      </c>
      <c r="D856" t="s">
        <v>4524</v>
      </c>
      <c r="E856" t="s">
        <v>4525</v>
      </c>
      <c r="F856">
        <v>9404</v>
      </c>
      <c r="G856" t="b">
        <v>0</v>
      </c>
      <c r="H856">
        <v>0</v>
      </c>
      <c r="I856">
        <v>0</v>
      </c>
      <c r="J856" t="s">
        <v>2447</v>
      </c>
      <c r="K856" s="2" t="s">
        <v>4509</v>
      </c>
    </row>
    <row r="857" spans="1:12" x14ac:dyDescent="0.35">
      <c r="A857" t="s">
        <v>4526</v>
      </c>
      <c r="B857" t="s">
        <v>4505</v>
      </c>
      <c r="C857" t="s">
        <v>4527</v>
      </c>
      <c r="D857" t="s">
        <v>4528</v>
      </c>
      <c r="E857" t="s">
        <v>4529</v>
      </c>
      <c r="F857">
        <v>57520</v>
      </c>
      <c r="G857" t="b">
        <v>0</v>
      </c>
      <c r="H857">
        <v>0</v>
      </c>
      <c r="I857">
        <v>0</v>
      </c>
      <c r="J857" t="s">
        <v>2447</v>
      </c>
      <c r="K857" s="2" t="s">
        <v>4509</v>
      </c>
    </row>
    <row r="858" spans="1:12" x14ac:dyDescent="0.35">
      <c r="A858" t="s">
        <v>4530</v>
      </c>
      <c r="B858" t="s">
        <v>4505</v>
      </c>
      <c r="C858" t="s">
        <v>4531</v>
      </c>
      <c r="D858" t="s">
        <v>4532</v>
      </c>
      <c r="E858" t="s">
        <v>4533</v>
      </c>
      <c r="F858">
        <v>18748</v>
      </c>
      <c r="G858" t="b">
        <v>0</v>
      </c>
      <c r="H858">
        <v>0</v>
      </c>
      <c r="I858">
        <v>0</v>
      </c>
      <c r="J858" t="s">
        <v>2447</v>
      </c>
      <c r="K858" s="2" t="s">
        <v>4509</v>
      </c>
    </row>
    <row r="859" spans="1:12" x14ac:dyDescent="0.35">
      <c r="A859" t="s">
        <v>4534</v>
      </c>
      <c r="B859" t="s">
        <v>4505</v>
      </c>
      <c r="C859" t="s">
        <v>4535</v>
      </c>
      <c r="D859" t="s">
        <v>4536</v>
      </c>
      <c r="E859" t="s">
        <v>4537</v>
      </c>
      <c r="F859">
        <v>60445</v>
      </c>
      <c r="G859" t="b">
        <v>0</v>
      </c>
      <c r="H859">
        <v>0</v>
      </c>
      <c r="I859">
        <v>0</v>
      </c>
      <c r="J859" t="s">
        <v>2447</v>
      </c>
      <c r="K859" s="2" t="s">
        <v>4509</v>
      </c>
    </row>
    <row r="860" spans="1:12" x14ac:dyDescent="0.35">
      <c r="A860" t="s">
        <v>4538</v>
      </c>
      <c r="B860" t="s">
        <v>4505</v>
      </c>
      <c r="C860" t="s">
        <v>4539</v>
      </c>
      <c r="D860" t="s">
        <v>4540</v>
      </c>
      <c r="E860" t="s">
        <v>4541</v>
      </c>
      <c r="F860">
        <v>650526</v>
      </c>
      <c r="G860" t="b">
        <v>0</v>
      </c>
      <c r="H860">
        <v>0</v>
      </c>
      <c r="I860">
        <v>0</v>
      </c>
      <c r="J860" t="s">
        <v>2447</v>
      </c>
      <c r="K860" s="2" t="s">
        <v>4509</v>
      </c>
    </row>
    <row r="861" spans="1:12" x14ac:dyDescent="0.35">
      <c r="A861" t="s">
        <v>4542</v>
      </c>
      <c r="B861" t="s">
        <v>4505</v>
      </c>
      <c r="C861" t="s">
        <v>4543</v>
      </c>
      <c r="D861" t="s">
        <v>4544</v>
      </c>
      <c r="E861" t="s">
        <v>4545</v>
      </c>
      <c r="F861">
        <v>142926</v>
      </c>
      <c r="G861" t="b">
        <v>0</v>
      </c>
      <c r="H861">
        <v>0</v>
      </c>
      <c r="I861">
        <v>0</v>
      </c>
      <c r="J861" t="s">
        <v>2447</v>
      </c>
      <c r="K861" s="2" t="s">
        <v>4509</v>
      </c>
    </row>
    <row r="862" spans="1:12" x14ac:dyDescent="0.35">
      <c r="A862" t="s">
        <v>4546</v>
      </c>
      <c r="B862" t="s">
        <v>4505</v>
      </c>
      <c r="C862" t="s">
        <v>4547</v>
      </c>
      <c r="D862" t="s">
        <v>4548</v>
      </c>
      <c r="E862" t="s">
        <v>4549</v>
      </c>
      <c r="F862">
        <v>198710</v>
      </c>
      <c r="G862" t="b">
        <v>0</v>
      </c>
      <c r="H862">
        <v>0</v>
      </c>
      <c r="I862">
        <v>0</v>
      </c>
      <c r="J862" t="s">
        <v>2447</v>
      </c>
      <c r="K862" s="2" t="s">
        <v>4509</v>
      </c>
    </row>
    <row r="863" spans="1:12" x14ac:dyDescent="0.35">
      <c r="A863" t="s">
        <v>4550</v>
      </c>
      <c r="B863" t="s">
        <v>4505</v>
      </c>
      <c r="C863" t="s">
        <v>4551</v>
      </c>
      <c r="D863" t="s">
        <v>4552</v>
      </c>
      <c r="E863" t="s">
        <v>4553</v>
      </c>
      <c r="F863">
        <v>562931</v>
      </c>
      <c r="G863" t="b">
        <v>0</v>
      </c>
      <c r="H863">
        <v>0</v>
      </c>
      <c r="I863">
        <v>0</v>
      </c>
      <c r="J863" t="s">
        <v>2447</v>
      </c>
      <c r="K863" s="2" t="s">
        <v>4509</v>
      </c>
    </row>
    <row r="864" spans="1:12" x14ac:dyDescent="0.35">
      <c r="A864" t="s">
        <v>4554</v>
      </c>
      <c r="B864" t="s">
        <v>4505</v>
      </c>
      <c r="C864" t="s">
        <v>4555</v>
      </c>
      <c r="D864" t="s">
        <v>4556</v>
      </c>
      <c r="E864" t="s">
        <v>4557</v>
      </c>
      <c r="F864">
        <v>109122</v>
      </c>
      <c r="G864" t="b">
        <v>0</v>
      </c>
      <c r="H864">
        <v>0</v>
      </c>
      <c r="I864">
        <v>0</v>
      </c>
      <c r="J864" s="1">
        <v>0.15625</v>
      </c>
      <c r="K864" s="2" t="s">
        <v>4558</v>
      </c>
      <c r="L864" t="s">
        <v>4559</v>
      </c>
    </row>
    <row r="865" spans="1:12" x14ac:dyDescent="0.35">
      <c r="A865" t="s">
        <v>4560</v>
      </c>
      <c r="B865" t="s">
        <v>4505</v>
      </c>
      <c r="C865" t="s">
        <v>4561</v>
      </c>
      <c r="D865" t="s">
        <v>4562</v>
      </c>
      <c r="E865" t="s">
        <v>4563</v>
      </c>
      <c r="F865">
        <v>83150</v>
      </c>
      <c r="G865" t="b">
        <v>0</v>
      </c>
      <c r="H865">
        <v>0</v>
      </c>
      <c r="I865">
        <v>0</v>
      </c>
      <c r="J865" s="1">
        <v>0.1277777777777778</v>
      </c>
      <c r="K865" s="2" t="s">
        <v>4564</v>
      </c>
      <c r="L865" t="s">
        <v>4559</v>
      </c>
    </row>
    <row r="866" spans="1:12" x14ac:dyDescent="0.35">
      <c r="A866" t="s">
        <v>4565</v>
      </c>
      <c r="B866" t="s">
        <v>4505</v>
      </c>
      <c r="C866" t="s">
        <v>4566</v>
      </c>
      <c r="D866" t="s">
        <v>4567</v>
      </c>
      <c r="E866" t="s">
        <v>4568</v>
      </c>
      <c r="F866">
        <v>74570</v>
      </c>
      <c r="G866" t="b">
        <v>0</v>
      </c>
      <c r="H866">
        <v>0</v>
      </c>
      <c r="I866">
        <v>0</v>
      </c>
      <c r="J866" s="1">
        <v>0.15347222222222223</v>
      </c>
      <c r="K866" s="2" t="s">
        <v>4569</v>
      </c>
      <c r="L866" t="s">
        <v>4559</v>
      </c>
    </row>
    <row r="867" spans="1:12" x14ac:dyDescent="0.35">
      <c r="A867" t="e">
        <f>-CQxFw1rPpY</f>
        <v>#NAME?</v>
      </c>
      <c r="B867" t="s">
        <v>4505</v>
      </c>
      <c r="C867" t="s">
        <v>4570</v>
      </c>
      <c r="D867" t="s">
        <v>4571</v>
      </c>
      <c r="E867" t="s">
        <v>4572</v>
      </c>
      <c r="F867">
        <v>142264</v>
      </c>
      <c r="G867" t="b">
        <v>0</v>
      </c>
      <c r="H867">
        <v>0</v>
      </c>
      <c r="I867">
        <v>0</v>
      </c>
      <c r="J867" s="1">
        <v>0.15</v>
      </c>
      <c r="K867" s="2" t="s">
        <v>4573</v>
      </c>
      <c r="L867" t="s">
        <v>4559</v>
      </c>
    </row>
    <row r="868" spans="1:12" x14ac:dyDescent="0.35">
      <c r="A868" t="s">
        <v>4574</v>
      </c>
      <c r="B868" t="s">
        <v>4505</v>
      </c>
      <c r="C868" t="s">
        <v>4575</v>
      </c>
      <c r="D868" t="s">
        <v>4576</v>
      </c>
      <c r="E868" t="s">
        <v>4577</v>
      </c>
      <c r="F868">
        <v>0</v>
      </c>
      <c r="G868" t="b">
        <v>0</v>
      </c>
      <c r="H868">
        <v>0</v>
      </c>
      <c r="I868">
        <v>0</v>
      </c>
      <c r="J868" t="s">
        <v>2447</v>
      </c>
      <c r="K868" s="2" t="s">
        <v>4509</v>
      </c>
    </row>
    <row r="869" spans="1:12" x14ac:dyDescent="0.35">
      <c r="A869" t="s">
        <v>4578</v>
      </c>
      <c r="B869" t="s">
        <v>4505</v>
      </c>
      <c r="C869" t="s">
        <v>4535</v>
      </c>
      <c r="D869" t="s">
        <v>4536</v>
      </c>
      <c r="E869" t="s">
        <v>4579</v>
      </c>
      <c r="F869">
        <v>0</v>
      </c>
      <c r="G869" t="b">
        <v>0</v>
      </c>
      <c r="H869">
        <v>0</v>
      </c>
      <c r="I869">
        <v>0</v>
      </c>
      <c r="J869" t="s">
        <v>2447</v>
      </c>
      <c r="K869" s="2" t="s">
        <v>4509</v>
      </c>
    </row>
    <row r="870" spans="1:12" x14ac:dyDescent="0.35">
      <c r="A870" t="s">
        <v>4580</v>
      </c>
      <c r="B870" t="s">
        <v>4505</v>
      </c>
      <c r="C870" t="s">
        <v>4581</v>
      </c>
      <c r="D870" t="s">
        <v>4582</v>
      </c>
      <c r="E870" t="s">
        <v>4583</v>
      </c>
      <c r="F870">
        <v>162818</v>
      </c>
      <c r="G870" t="b">
        <v>0</v>
      </c>
      <c r="H870">
        <v>0</v>
      </c>
      <c r="I870">
        <v>0</v>
      </c>
      <c r="J870" s="1">
        <v>0.11944444444444445</v>
      </c>
      <c r="K870" s="2" t="s">
        <v>4584</v>
      </c>
      <c r="L870" t="s">
        <v>4585</v>
      </c>
    </row>
    <row r="871" spans="1:12" x14ac:dyDescent="0.35">
      <c r="A871" t="s">
        <v>4586</v>
      </c>
      <c r="B871" t="s">
        <v>4505</v>
      </c>
      <c r="C871" t="s">
        <v>4587</v>
      </c>
      <c r="D871" t="s">
        <v>4588</v>
      </c>
      <c r="E871" t="s">
        <v>4589</v>
      </c>
      <c r="F871">
        <v>0</v>
      </c>
      <c r="G871" t="b">
        <v>0</v>
      </c>
      <c r="H871">
        <v>0</v>
      </c>
      <c r="I871">
        <v>0</v>
      </c>
      <c r="J871" t="s">
        <v>2447</v>
      </c>
      <c r="K871" s="2" t="s">
        <v>4509</v>
      </c>
    </row>
    <row r="872" spans="1:12" x14ac:dyDescent="0.35">
      <c r="A872" t="s">
        <v>4590</v>
      </c>
      <c r="B872" t="s">
        <v>4505</v>
      </c>
      <c r="C872" t="s">
        <v>4591</v>
      </c>
      <c r="D872" t="s">
        <v>4592</v>
      </c>
      <c r="E872" t="s">
        <v>4593</v>
      </c>
      <c r="F872">
        <v>325708</v>
      </c>
      <c r="G872" t="b">
        <v>0</v>
      </c>
      <c r="H872">
        <v>0</v>
      </c>
      <c r="I872">
        <v>0</v>
      </c>
      <c r="J872" s="1">
        <v>0.19791666666666666</v>
      </c>
      <c r="K872" s="2" t="s">
        <v>4594</v>
      </c>
      <c r="L872" t="s">
        <v>4595</v>
      </c>
    </row>
    <row r="873" spans="1:12" x14ac:dyDescent="0.35">
      <c r="A873" t="s">
        <v>4596</v>
      </c>
      <c r="B873" t="s">
        <v>4505</v>
      </c>
      <c r="C873" t="s">
        <v>4597</v>
      </c>
      <c r="D873" t="s">
        <v>4598</v>
      </c>
      <c r="E873" t="s">
        <v>4599</v>
      </c>
      <c r="F873">
        <v>0</v>
      </c>
      <c r="G873" t="b">
        <v>0</v>
      </c>
      <c r="H873">
        <v>0</v>
      </c>
      <c r="I873">
        <v>0</v>
      </c>
      <c r="J873" t="s">
        <v>2447</v>
      </c>
      <c r="K873" s="2" t="s">
        <v>4509</v>
      </c>
    </row>
    <row r="874" spans="1:12" x14ac:dyDescent="0.35">
      <c r="A874" t="s">
        <v>4600</v>
      </c>
      <c r="B874" t="s">
        <v>4505</v>
      </c>
      <c r="C874" t="s">
        <v>4601</v>
      </c>
      <c r="D874" t="s">
        <v>4602</v>
      </c>
      <c r="E874" t="s">
        <v>4603</v>
      </c>
      <c r="F874">
        <v>343176</v>
      </c>
      <c r="G874" t="b">
        <v>0</v>
      </c>
      <c r="H874">
        <v>0</v>
      </c>
      <c r="I874">
        <v>0</v>
      </c>
      <c r="J874" s="1">
        <v>0.15416666666666667</v>
      </c>
      <c r="K874" s="2" t="s">
        <v>4604</v>
      </c>
      <c r="L874" t="s">
        <v>4605</v>
      </c>
    </row>
    <row r="875" spans="1:12" x14ac:dyDescent="0.35">
      <c r="A875" t="s">
        <v>4606</v>
      </c>
      <c r="B875" t="s">
        <v>4505</v>
      </c>
      <c r="C875" t="s">
        <v>4607</v>
      </c>
      <c r="D875" t="s">
        <v>4608</v>
      </c>
      <c r="E875" t="s">
        <v>4609</v>
      </c>
      <c r="F875">
        <v>456329</v>
      </c>
      <c r="G875" t="b">
        <v>0</v>
      </c>
      <c r="H875">
        <v>0</v>
      </c>
      <c r="I875">
        <v>0</v>
      </c>
      <c r="J875" s="1">
        <v>0.16250000000000001</v>
      </c>
      <c r="K875" s="2" t="s">
        <v>4610</v>
      </c>
      <c r="L875" t="s">
        <v>4605</v>
      </c>
    </row>
    <row r="876" spans="1:12" x14ac:dyDescent="0.35">
      <c r="A876" t="s">
        <v>4611</v>
      </c>
      <c r="B876" t="s">
        <v>4505</v>
      </c>
      <c r="C876" t="s">
        <v>4612</v>
      </c>
      <c r="D876" t="s">
        <v>4613</v>
      </c>
      <c r="E876" t="s">
        <v>4614</v>
      </c>
      <c r="F876">
        <v>314784</v>
      </c>
      <c r="G876" t="b">
        <v>0</v>
      </c>
      <c r="H876">
        <v>0</v>
      </c>
      <c r="I876">
        <v>0</v>
      </c>
      <c r="J876" s="1">
        <v>0.16527777777777777</v>
      </c>
      <c r="K876" s="2" t="s">
        <v>4615</v>
      </c>
      <c r="L876" t="s">
        <v>4605</v>
      </c>
    </row>
    <row r="877" spans="1:12" x14ac:dyDescent="0.35">
      <c r="A877" t="s">
        <v>4616</v>
      </c>
      <c r="B877" t="s">
        <v>4505</v>
      </c>
      <c r="C877" t="s">
        <v>4617</v>
      </c>
      <c r="D877" t="s">
        <v>4618</v>
      </c>
      <c r="E877" t="s">
        <v>4619</v>
      </c>
      <c r="F877">
        <v>740286</v>
      </c>
      <c r="G877" t="b">
        <v>0</v>
      </c>
      <c r="H877">
        <v>0</v>
      </c>
      <c r="I877">
        <v>0</v>
      </c>
      <c r="J877" s="1">
        <v>0.13680555555555554</v>
      </c>
      <c r="K877" s="2" t="s">
        <v>4620</v>
      </c>
      <c r="L877" t="s">
        <v>4605</v>
      </c>
    </row>
    <row r="878" spans="1:12" x14ac:dyDescent="0.35">
      <c r="A878" t="s">
        <v>4621</v>
      </c>
      <c r="B878" t="s">
        <v>4505</v>
      </c>
      <c r="C878" t="s">
        <v>4622</v>
      </c>
      <c r="D878" t="s">
        <v>4623</v>
      </c>
      <c r="E878" t="s">
        <v>4624</v>
      </c>
      <c r="F878">
        <v>407516</v>
      </c>
      <c r="G878" t="b">
        <v>0</v>
      </c>
      <c r="H878">
        <v>0</v>
      </c>
      <c r="I878">
        <v>0</v>
      </c>
      <c r="J878" s="1">
        <v>0.12916666666666668</v>
      </c>
      <c r="K878" s="2" t="s">
        <v>4625</v>
      </c>
      <c r="L878" t="s">
        <v>4605</v>
      </c>
    </row>
    <row r="879" spans="1:12" x14ac:dyDescent="0.35">
      <c r="A879" t="s">
        <v>4626</v>
      </c>
      <c r="B879" t="s">
        <v>4505</v>
      </c>
      <c r="C879" t="s">
        <v>4627</v>
      </c>
      <c r="D879" t="s">
        <v>4628</v>
      </c>
      <c r="E879" t="s">
        <v>4629</v>
      </c>
      <c r="F879">
        <v>0</v>
      </c>
      <c r="G879" t="b">
        <v>0</v>
      </c>
      <c r="H879">
        <v>0</v>
      </c>
      <c r="I879">
        <v>0</v>
      </c>
      <c r="J879" t="s">
        <v>2447</v>
      </c>
      <c r="K879" s="2" t="s">
        <v>4509</v>
      </c>
    </row>
    <row r="880" spans="1:12" x14ac:dyDescent="0.35">
      <c r="A880" t="s">
        <v>4630</v>
      </c>
      <c r="B880" t="s">
        <v>4505</v>
      </c>
      <c r="C880" t="s">
        <v>4531</v>
      </c>
      <c r="D880" t="s">
        <v>4532</v>
      </c>
      <c r="E880" t="s">
        <v>4631</v>
      </c>
      <c r="F880">
        <v>0</v>
      </c>
      <c r="G880" t="b">
        <v>0</v>
      </c>
      <c r="H880">
        <v>0</v>
      </c>
      <c r="I880">
        <v>0</v>
      </c>
      <c r="J880" t="s">
        <v>2447</v>
      </c>
      <c r="K880" s="2" t="s">
        <v>4509</v>
      </c>
    </row>
    <row r="881" spans="1:12" x14ac:dyDescent="0.35">
      <c r="A881" t="s">
        <v>4632</v>
      </c>
      <c r="B881" t="s">
        <v>4505</v>
      </c>
      <c r="C881" t="s">
        <v>4633</v>
      </c>
      <c r="D881" t="s">
        <v>4634</v>
      </c>
      <c r="E881" t="s">
        <v>4635</v>
      </c>
      <c r="F881">
        <v>440640</v>
      </c>
      <c r="G881" t="b">
        <v>0</v>
      </c>
      <c r="H881">
        <v>0</v>
      </c>
      <c r="I881">
        <v>0</v>
      </c>
      <c r="J881" s="1">
        <v>0.15277777777777776</v>
      </c>
      <c r="K881" s="2" t="s">
        <v>4636</v>
      </c>
      <c r="L881" t="s">
        <v>4605</v>
      </c>
    </row>
    <row r="882" spans="1:12" x14ac:dyDescent="0.35">
      <c r="A882" t="s">
        <v>4637</v>
      </c>
      <c r="B882" t="s">
        <v>4505</v>
      </c>
      <c r="C882" t="s">
        <v>4638</v>
      </c>
      <c r="D882" t="s">
        <v>4638</v>
      </c>
      <c r="E882" t="s">
        <v>4639</v>
      </c>
      <c r="F882">
        <v>0</v>
      </c>
      <c r="G882" t="b">
        <v>0</v>
      </c>
      <c r="H882">
        <v>0</v>
      </c>
      <c r="I882">
        <v>0</v>
      </c>
      <c r="J882" t="s">
        <v>2447</v>
      </c>
      <c r="K882" s="2" t="s">
        <v>4509</v>
      </c>
    </row>
    <row r="883" spans="1:12" x14ac:dyDescent="0.35">
      <c r="A883" t="s">
        <v>4640</v>
      </c>
      <c r="B883" t="s">
        <v>4505</v>
      </c>
      <c r="C883" t="s">
        <v>4641</v>
      </c>
      <c r="D883" t="s">
        <v>4642</v>
      </c>
      <c r="E883" t="s">
        <v>4643</v>
      </c>
      <c r="F883">
        <v>363050</v>
      </c>
      <c r="G883" t="b">
        <v>0</v>
      </c>
      <c r="H883">
        <v>0</v>
      </c>
      <c r="I883">
        <v>0</v>
      </c>
      <c r="J883" s="1">
        <v>0.12847222222222224</v>
      </c>
      <c r="K883" s="2" t="s">
        <v>4644</v>
      </c>
      <c r="L883" t="s">
        <v>4605</v>
      </c>
    </row>
    <row r="884" spans="1:12" x14ac:dyDescent="0.35">
      <c r="A884" t="s">
        <v>4645</v>
      </c>
      <c r="B884" t="s">
        <v>4505</v>
      </c>
      <c r="C884" t="s">
        <v>4646</v>
      </c>
      <c r="D884" t="s">
        <v>4647</v>
      </c>
      <c r="E884" t="s">
        <v>4648</v>
      </c>
      <c r="F884">
        <v>0</v>
      </c>
      <c r="G884" t="b">
        <v>0</v>
      </c>
      <c r="H884">
        <v>0</v>
      </c>
      <c r="I884">
        <v>0</v>
      </c>
      <c r="J884" t="s">
        <v>2447</v>
      </c>
      <c r="K884" s="2" t="s">
        <v>4509</v>
      </c>
    </row>
    <row r="885" spans="1:12" x14ac:dyDescent="0.35">
      <c r="A885" t="s">
        <v>4649</v>
      </c>
      <c r="B885" t="s">
        <v>4505</v>
      </c>
      <c r="C885" t="s">
        <v>4650</v>
      </c>
      <c r="D885" t="s">
        <v>4651</v>
      </c>
      <c r="E885" t="s">
        <v>4652</v>
      </c>
      <c r="F885">
        <v>0</v>
      </c>
      <c r="G885" t="b">
        <v>0</v>
      </c>
      <c r="H885">
        <v>0</v>
      </c>
      <c r="I885">
        <v>0</v>
      </c>
      <c r="J885" t="s">
        <v>2447</v>
      </c>
      <c r="K885" s="2" t="s">
        <v>4509</v>
      </c>
    </row>
    <row r="886" spans="1:12" x14ac:dyDescent="0.35">
      <c r="A886" t="s">
        <v>4653</v>
      </c>
      <c r="B886" t="s">
        <v>4505</v>
      </c>
      <c r="C886" t="s">
        <v>4654</v>
      </c>
      <c r="D886" t="s">
        <v>4655</v>
      </c>
      <c r="E886" t="s">
        <v>4656</v>
      </c>
      <c r="F886">
        <v>0</v>
      </c>
      <c r="G886" t="b">
        <v>0</v>
      </c>
      <c r="H886">
        <v>0</v>
      </c>
      <c r="I886">
        <v>0</v>
      </c>
      <c r="J886" t="s">
        <v>2447</v>
      </c>
      <c r="K886" s="2" t="s">
        <v>4509</v>
      </c>
    </row>
    <row r="887" spans="1:12" x14ac:dyDescent="0.35">
      <c r="A887" t="s">
        <v>4657</v>
      </c>
      <c r="B887" t="s">
        <v>4505</v>
      </c>
      <c r="C887" t="s">
        <v>4658</v>
      </c>
      <c r="D887" t="s">
        <v>4659</v>
      </c>
      <c r="E887" t="s">
        <v>4660</v>
      </c>
      <c r="F887">
        <v>0</v>
      </c>
      <c r="G887" t="b">
        <v>0</v>
      </c>
      <c r="H887">
        <v>0</v>
      </c>
      <c r="I887">
        <v>0</v>
      </c>
      <c r="J887" t="s">
        <v>2447</v>
      </c>
      <c r="K887" s="2" t="s">
        <v>4509</v>
      </c>
    </row>
    <row r="888" spans="1:12" x14ac:dyDescent="0.35">
      <c r="A888" t="s">
        <v>4661</v>
      </c>
      <c r="B888" t="s">
        <v>4505</v>
      </c>
      <c r="C888" t="s">
        <v>4662</v>
      </c>
      <c r="D888" t="s">
        <v>4663</v>
      </c>
      <c r="E888" t="s">
        <v>4664</v>
      </c>
      <c r="F888">
        <v>0</v>
      </c>
      <c r="G888" t="b">
        <v>0</v>
      </c>
      <c r="H888">
        <v>0</v>
      </c>
      <c r="I888">
        <v>0</v>
      </c>
      <c r="J888" t="s">
        <v>2447</v>
      </c>
      <c r="K888" s="2" t="s">
        <v>4509</v>
      </c>
    </row>
    <row r="889" spans="1:12" x14ac:dyDescent="0.35">
      <c r="A889" t="s">
        <v>4665</v>
      </c>
      <c r="B889" t="s">
        <v>4505</v>
      </c>
      <c r="C889" t="s">
        <v>4666</v>
      </c>
      <c r="D889" t="s">
        <v>4667</v>
      </c>
      <c r="E889" t="s">
        <v>4668</v>
      </c>
      <c r="F889">
        <v>0</v>
      </c>
      <c r="G889" t="b">
        <v>0</v>
      </c>
      <c r="H889">
        <v>0</v>
      </c>
      <c r="I889">
        <v>0</v>
      </c>
      <c r="J889" t="s">
        <v>2447</v>
      </c>
      <c r="K889" s="2" t="s">
        <v>4509</v>
      </c>
    </row>
    <row r="890" spans="1:12" x14ac:dyDescent="0.35">
      <c r="A890" t="s">
        <v>4669</v>
      </c>
      <c r="B890" t="s">
        <v>4505</v>
      </c>
      <c r="C890" t="s">
        <v>4551</v>
      </c>
      <c r="D890" t="s">
        <v>4552</v>
      </c>
      <c r="E890" t="s">
        <v>4670</v>
      </c>
      <c r="F890">
        <v>0</v>
      </c>
      <c r="G890" t="b">
        <v>0</v>
      </c>
      <c r="H890">
        <v>0</v>
      </c>
      <c r="I890">
        <v>0</v>
      </c>
      <c r="J890" t="s">
        <v>2447</v>
      </c>
      <c r="K890" s="2" t="s">
        <v>4509</v>
      </c>
    </row>
    <row r="891" spans="1:12" x14ac:dyDescent="0.35">
      <c r="A891" t="s">
        <v>4671</v>
      </c>
      <c r="B891" t="s">
        <v>4505</v>
      </c>
      <c r="C891" t="s">
        <v>4672</v>
      </c>
      <c r="D891" t="s">
        <v>4673</v>
      </c>
      <c r="E891" t="s">
        <v>4674</v>
      </c>
      <c r="F891">
        <v>0</v>
      </c>
      <c r="G891" t="b">
        <v>0</v>
      </c>
      <c r="H891">
        <v>0</v>
      </c>
      <c r="I891">
        <v>0</v>
      </c>
      <c r="J891" t="s">
        <v>2447</v>
      </c>
      <c r="K891" s="2" t="s">
        <v>4509</v>
      </c>
    </row>
    <row r="892" spans="1:12" x14ac:dyDescent="0.35">
      <c r="A892" t="s">
        <v>4675</v>
      </c>
      <c r="B892" t="s">
        <v>4505</v>
      </c>
      <c r="C892" t="s">
        <v>4676</v>
      </c>
      <c r="D892" t="s">
        <v>4677</v>
      </c>
      <c r="E892" t="s">
        <v>4678</v>
      </c>
      <c r="F892">
        <v>0</v>
      </c>
      <c r="G892" t="b">
        <v>0</v>
      </c>
      <c r="H892">
        <v>0</v>
      </c>
      <c r="I892">
        <v>0</v>
      </c>
      <c r="J892" t="s">
        <v>2447</v>
      </c>
      <c r="K892" s="2" t="s">
        <v>4509</v>
      </c>
    </row>
    <row r="893" spans="1:12" x14ac:dyDescent="0.35">
      <c r="A893" t="s">
        <v>4679</v>
      </c>
      <c r="B893" t="s">
        <v>4505</v>
      </c>
      <c r="C893" t="s">
        <v>4680</v>
      </c>
      <c r="D893" t="s">
        <v>4536</v>
      </c>
      <c r="E893" t="s">
        <v>4681</v>
      </c>
      <c r="F893">
        <v>0</v>
      </c>
      <c r="G893" t="b">
        <v>0</v>
      </c>
      <c r="H893">
        <v>0</v>
      </c>
      <c r="I893">
        <v>0</v>
      </c>
      <c r="J893" t="s">
        <v>2447</v>
      </c>
      <c r="K893" s="2" t="s">
        <v>4509</v>
      </c>
    </row>
    <row r="894" spans="1:12" x14ac:dyDescent="0.35">
      <c r="A894" t="s">
        <v>4682</v>
      </c>
      <c r="B894" t="s">
        <v>4505</v>
      </c>
      <c r="C894" t="s">
        <v>4683</v>
      </c>
      <c r="D894" t="s">
        <v>4684</v>
      </c>
      <c r="E894" t="s">
        <v>4685</v>
      </c>
      <c r="F894">
        <v>0</v>
      </c>
      <c r="G894" t="b">
        <v>0</v>
      </c>
      <c r="H894">
        <v>0</v>
      </c>
      <c r="I894">
        <v>0</v>
      </c>
      <c r="J894" t="s">
        <v>2447</v>
      </c>
      <c r="K894" s="2" t="s">
        <v>4509</v>
      </c>
    </row>
    <row r="895" spans="1:12" x14ac:dyDescent="0.35">
      <c r="A895" t="s">
        <v>4686</v>
      </c>
      <c r="B895" t="s">
        <v>4505</v>
      </c>
      <c r="C895" t="s">
        <v>4687</v>
      </c>
      <c r="D895" t="s">
        <v>4688</v>
      </c>
      <c r="E895" t="s">
        <v>4689</v>
      </c>
      <c r="F895">
        <v>0</v>
      </c>
      <c r="G895" t="b">
        <v>0</v>
      </c>
      <c r="H895">
        <v>0</v>
      </c>
      <c r="I895">
        <v>0</v>
      </c>
      <c r="J895" t="s">
        <v>2447</v>
      </c>
      <c r="K895" s="2" t="s">
        <v>4509</v>
      </c>
    </row>
    <row r="896" spans="1:12" x14ac:dyDescent="0.35">
      <c r="A896" t="s">
        <v>4690</v>
      </c>
      <c r="B896" t="s">
        <v>4505</v>
      </c>
      <c r="C896" t="s">
        <v>4691</v>
      </c>
      <c r="D896" t="s">
        <v>4691</v>
      </c>
      <c r="E896" t="s">
        <v>4692</v>
      </c>
      <c r="F896">
        <v>0</v>
      </c>
      <c r="G896" t="b">
        <v>0</v>
      </c>
      <c r="H896">
        <v>0</v>
      </c>
      <c r="I896">
        <v>0</v>
      </c>
      <c r="J896" t="s">
        <v>2447</v>
      </c>
      <c r="K896" s="2" t="s">
        <v>4509</v>
      </c>
    </row>
    <row r="897" spans="1:12" x14ac:dyDescent="0.35">
      <c r="A897" t="s">
        <v>4693</v>
      </c>
      <c r="B897" t="s">
        <v>4505</v>
      </c>
      <c r="C897" t="s">
        <v>4694</v>
      </c>
      <c r="D897" t="s">
        <v>4695</v>
      </c>
      <c r="E897" t="s">
        <v>4696</v>
      </c>
      <c r="F897">
        <v>0</v>
      </c>
      <c r="G897" t="b">
        <v>0</v>
      </c>
      <c r="H897">
        <v>0</v>
      </c>
      <c r="I897">
        <v>0</v>
      </c>
      <c r="J897" t="s">
        <v>2447</v>
      </c>
      <c r="K897" s="2" t="s">
        <v>4509</v>
      </c>
    </row>
    <row r="898" spans="1:12" x14ac:dyDescent="0.35">
      <c r="A898" t="s">
        <v>4697</v>
      </c>
      <c r="B898" t="s">
        <v>4505</v>
      </c>
      <c r="C898" t="s">
        <v>4654</v>
      </c>
      <c r="D898" t="s">
        <v>4655</v>
      </c>
      <c r="E898" t="s">
        <v>4698</v>
      </c>
      <c r="F898">
        <v>0</v>
      </c>
      <c r="G898" t="b">
        <v>0</v>
      </c>
      <c r="H898">
        <v>0</v>
      </c>
      <c r="I898">
        <v>0</v>
      </c>
      <c r="J898" t="s">
        <v>2447</v>
      </c>
      <c r="K898" s="2" t="s">
        <v>4509</v>
      </c>
    </row>
    <row r="899" spans="1:12" x14ac:dyDescent="0.35">
      <c r="A899" t="s">
        <v>4699</v>
      </c>
      <c r="B899" t="s">
        <v>4505</v>
      </c>
      <c r="C899" t="s">
        <v>4658</v>
      </c>
      <c r="D899" t="s">
        <v>4659</v>
      </c>
      <c r="E899" t="s">
        <v>4700</v>
      </c>
      <c r="F899">
        <v>0</v>
      </c>
      <c r="G899" t="b">
        <v>0</v>
      </c>
      <c r="H899">
        <v>0</v>
      </c>
      <c r="I899">
        <v>0</v>
      </c>
      <c r="J899" t="s">
        <v>2447</v>
      </c>
      <c r="K899" s="2" t="s">
        <v>4509</v>
      </c>
    </row>
    <row r="900" spans="1:12" x14ac:dyDescent="0.35">
      <c r="A900" t="s">
        <v>4701</v>
      </c>
      <c r="B900" t="s">
        <v>4505</v>
      </c>
      <c r="C900" t="s">
        <v>4702</v>
      </c>
      <c r="D900" t="s">
        <v>4703</v>
      </c>
      <c r="E900" t="s">
        <v>4704</v>
      </c>
      <c r="F900">
        <v>0</v>
      </c>
      <c r="G900" t="b">
        <v>0</v>
      </c>
      <c r="H900">
        <v>0</v>
      </c>
      <c r="I900">
        <v>0</v>
      </c>
      <c r="J900" t="s">
        <v>2447</v>
      </c>
      <c r="K900" s="2" t="s">
        <v>4509</v>
      </c>
    </row>
    <row r="901" spans="1:12" x14ac:dyDescent="0.35">
      <c r="A901" t="s">
        <v>4705</v>
      </c>
      <c r="B901" t="s">
        <v>4505</v>
      </c>
      <c r="C901" t="s">
        <v>4706</v>
      </c>
      <c r="D901" t="s">
        <v>4707</v>
      </c>
      <c r="E901" t="s">
        <v>4708</v>
      </c>
      <c r="F901">
        <v>0</v>
      </c>
      <c r="G901" t="b">
        <v>0</v>
      </c>
      <c r="H901">
        <v>0</v>
      </c>
      <c r="I901">
        <v>0</v>
      </c>
      <c r="J901" t="s">
        <v>2447</v>
      </c>
      <c r="K901" s="2" t="s">
        <v>4509</v>
      </c>
    </row>
    <row r="902" spans="1:12" x14ac:dyDescent="0.35">
      <c r="A902" t="s">
        <v>4709</v>
      </c>
      <c r="B902" t="s">
        <v>4710</v>
      </c>
      <c r="C902" t="s">
        <v>4711</v>
      </c>
      <c r="D902" t="s">
        <v>4712</v>
      </c>
      <c r="E902" t="s">
        <v>4713</v>
      </c>
      <c r="F902">
        <v>1010660</v>
      </c>
      <c r="G902" t="b">
        <v>0</v>
      </c>
      <c r="H902">
        <v>78510</v>
      </c>
      <c r="I902">
        <v>4175</v>
      </c>
      <c r="J902" s="1">
        <v>0.10902777777777778</v>
      </c>
      <c r="K902" s="2" t="s">
        <v>4714</v>
      </c>
    </row>
    <row r="903" spans="1:12" x14ac:dyDescent="0.35">
      <c r="A903" t="s">
        <v>4715</v>
      </c>
      <c r="B903" t="s">
        <v>4716</v>
      </c>
      <c r="C903" t="s">
        <v>4717</v>
      </c>
      <c r="D903" t="s">
        <v>4718</v>
      </c>
      <c r="E903" t="s">
        <v>4719</v>
      </c>
      <c r="F903">
        <v>1871428</v>
      </c>
      <c r="G903" t="b">
        <v>0</v>
      </c>
      <c r="H903">
        <v>120168</v>
      </c>
      <c r="I903">
        <v>5444</v>
      </c>
      <c r="J903" s="1">
        <v>0.18402777777777779</v>
      </c>
      <c r="K903" s="2" t="s">
        <v>4720</v>
      </c>
      <c r="L903" t="s">
        <v>4721</v>
      </c>
    </row>
    <row r="904" spans="1:12" x14ac:dyDescent="0.35">
      <c r="A904" t="s">
        <v>4722</v>
      </c>
      <c r="B904" t="s">
        <v>4716</v>
      </c>
      <c r="C904" t="s">
        <v>4723</v>
      </c>
      <c r="D904" t="s">
        <v>4724</v>
      </c>
      <c r="E904" t="s">
        <v>4725</v>
      </c>
      <c r="F904">
        <v>1426334</v>
      </c>
      <c r="G904" t="b">
        <v>0</v>
      </c>
      <c r="H904">
        <v>117271</v>
      </c>
      <c r="I904">
        <v>4755</v>
      </c>
      <c r="J904" s="1">
        <v>0.14444444444444446</v>
      </c>
      <c r="K904" s="2" t="s">
        <v>4726</v>
      </c>
      <c r="L904" t="s">
        <v>4727</v>
      </c>
    </row>
    <row r="905" spans="1:12" x14ac:dyDescent="0.35">
      <c r="A905" t="s">
        <v>4728</v>
      </c>
      <c r="B905" t="s">
        <v>4710</v>
      </c>
      <c r="C905" t="s">
        <v>4729</v>
      </c>
      <c r="D905" t="s">
        <v>4730</v>
      </c>
      <c r="E905" t="s">
        <v>4731</v>
      </c>
      <c r="F905">
        <v>8708652</v>
      </c>
      <c r="G905" t="b">
        <v>0</v>
      </c>
      <c r="H905">
        <v>424910</v>
      </c>
      <c r="I905">
        <v>17425</v>
      </c>
      <c r="J905" s="1">
        <v>0.15069444444444444</v>
      </c>
      <c r="K905" s="2" t="s">
        <v>4732</v>
      </c>
    </row>
    <row r="906" spans="1:12" x14ac:dyDescent="0.35">
      <c r="A906" t="s">
        <v>4733</v>
      </c>
      <c r="B906" t="s">
        <v>4710</v>
      </c>
      <c r="C906" t="s">
        <v>4734</v>
      </c>
      <c r="D906" t="s">
        <v>4735</v>
      </c>
      <c r="E906" t="s">
        <v>4736</v>
      </c>
      <c r="F906">
        <v>10060007</v>
      </c>
      <c r="G906" t="b">
        <v>0</v>
      </c>
      <c r="H906">
        <v>392572</v>
      </c>
      <c r="I906">
        <v>16038</v>
      </c>
      <c r="J906" s="1">
        <v>0.19583333333333333</v>
      </c>
      <c r="K906" s="2" t="s">
        <v>4732</v>
      </c>
    </row>
    <row r="907" spans="1:12" x14ac:dyDescent="0.35">
      <c r="A907" t="s">
        <v>4737</v>
      </c>
      <c r="B907" t="s">
        <v>4710</v>
      </c>
      <c r="C907" t="s">
        <v>4738</v>
      </c>
      <c r="D907" t="s">
        <v>4739</v>
      </c>
      <c r="E907" t="s">
        <v>4740</v>
      </c>
      <c r="F907">
        <v>2940971</v>
      </c>
      <c r="G907" t="b">
        <v>0</v>
      </c>
      <c r="H907">
        <v>164766</v>
      </c>
      <c r="I907">
        <v>6563</v>
      </c>
      <c r="J907" s="1">
        <v>0.13194444444444445</v>
      </c>
      <c r="K907" s="2" t="s">
        <v>4741</v>
      </c>
    </row>
    <row r="908" spans="1:12" x14ac:dyDescent="0.35">
      <c r="A908" t="s">
        <v>4742</v>
      </c>
      <c r="B908" t="s">
        <v>4716</v>
      </c>
      <c r="C908" t="s">
        <v>4743</v>
      </c>
      <c r="D908" t="s">
        <v>4744</v>
      </c>
      <c r="E908" t="s">
        <v>4745</v>
      </c>
      <c r="F908">
        <v>17738238</v>
      </c>
      <c r="G908" t="b">
        <v>0</v>
      </c>
      <c r="H908">
        <v>597431</v>
      </c>
      <c r="I908">
        <v>13887</v>
      </c>
      <c r="J908" s="1">
        <v>0.21666666666666667</v>
      </c>
      <c r="K908" s="2" t="s">
        <v>4746</v>
      </c>
      <c r="L908" t="s">
        <v>4747</v>
      </c>
    </row>
    <row r="909" spans="1:12" x14ac:dyDescent="0.35">
      <c r="A909" t="s">
        <v>4748</v>
      </c>
      <c r="B909" t="s">
        <v>4716</v>
      </c>
      <c r="C909" t="s">
        <v>4749</v>
      </c>
      <c r="D909" t="s">
        <v>4750</v>
      </c>
      <c r="E909" t="s">
        <v>4751</v>
      </c>
      <c r="F909">
        <v>7959847</v>
      </c>
      <c r="G909" t="b">
        <v>0</v>
      </c>
      <c r="H909">
        <v>380087</v>
      </c>
      <c r="I909">
        <v>11397</v>
      </c>
      <c r="J909" s="1">
        <v>0.17847222222222223</v>
      </c>
      <c r="K909" s="2" t="s">
        <v>4752</v>
      </c>
      <c r="L909" t="s">
        <v>4753</v>
      </c>
    </row>
    <row r="910" spans="1:12" x14ac:dyDescent="0.35">
      <c r="A910" t="s">
        <v>4754</v>
      </c>
      <c r="B910" t="s">
        <v>4710</v>
      </c>
      <c r="C910" t="s">
        <v>4755</v>
      </c>
      <c r="D910" t="s">
        <v>4756</v>
      </c>
      <c r="E910" t="s">
        <v>4757</v>
      </c>
      <c r="F910">
        <v>2051402</v>
      </c>
      <c r="G910" t="b">
        <v>0</v>
      </c>
      <c r="H910">
        <v>183866</v>
      </c>
      <c r="I910">
        <v>7620</v>
      </c>
      <c r="J910" s="1">
        <v>0.52222222222222225</v>
      </c>
      <c r="K910" s="2" t="s">
        <v>4758</v>
      </c>
    </row>
    <row r="911" spans="1:12" x14ac:dyDescent="0.35">
      <c r="A911" t="s">
        <v>4759</v>
      </c>
      <c r="B911" t="s">
        <v>4716</v>
      </c>
      <c r="C911" t="s">
        <v>4760</v>
      </c>
      <c r="D911" t="s">
        <v>4761</v>
      </c>
      <c r="E911" t="s">
        <v>4762</v>
      </c>
      <c r="F911">
        <v>6993788</v>
      </c>
      <c r="G911" t="b">
        <v>0</v>
      </c>
      <c r="H911">
        <v>304834</v>
      </c>
      <c r="I911">
        <v>11435</v>
      </c>
      <c r="J911" s="1">
        <v>0.14027777777777778</v>
      </c>
      <c r="K911" s="2" t="s">
        <v>4763</v>
      </c>
      <c r="L911" t="s">
        <v>4764</v>
      </c>
    </row>
    <row r="912" spans="1:12" x14ac:dyDescent="0.35">
      <c r="A912" t="s">
        <v>4765</v>
      </c>
      <c r="B912" t="s">
        <v>4710</v>
      </c>
      <c r="C912" t="s">
        <v>4766</v>
      </c>
      <c r="D912" t="s">
        <v>4767</v>
      </c>
      <c r="E912" t="s">
        <v>4768</v>
      </c>
      <c r="F912">
        <v>7481631</v>
      </c>
      <c r="G912" t="b">
        <v>0</v>
      </c>
      <c r="H912">
        <v>416627</v>
      </c>
      <c r="I912">
        <v>14051</v>
      </c>
      <c r="J912" s="1">
        <v>0.125</v>
      </c>
      <c r="K912" s="2" t="s">
        <v>4769</v>
      </c>
    </row>
    <row r="913" spans="1:12" x14ac:dyDescent="0.35">
      <c r="A913" t="s">
        <v>4770</v>
      </c>
      <c r="B913" t="s">
        <v>4716</v>
      </c>
      <c r="C913" t="s">
        <v>4771</v>
      </c>
      <c r="D913" t="s">
        <v>4772</v>
      </c>
      <c r="E913" t="s">
        <v>4773</v>
      </c>
      <c r="F913">
        <v>6770368</v>
      </c>
      <c r="G913" t="b">
        <v>0</v>
      </c>
      <c r="H913">
        <v>373073</v>
      </c>
      <c r="I913">
        <v>9749</v>
      </c>
      <c r="J913" s="1">
        <v>0.21249999999999999</v>
      </c>
      <c r="K913" s="2" t="s">
        <v>4774</v>
      </c>
      <c r="L913" t="s">
        <v>4775</v>
      </c>
    </row>
    <row r="914" spans="1:12" x14ac:dyDescent="0.35">
      <c r="A914" t="s">
        <v>4776</v>
      </c>
      <c r="B914" t="s">
        <v>4716</v>
      </c>
      <c r="C914" t="s">
        <v>4777</v>
      </c>
      <c r="D914" t="s">
        <v>4778</v>
      </c>
      <c r="E914" t="s">
        <v>4779</v>
      </c>
      <c r="F914">
        <v>2037629</v>
      </c>
      <c r="G914" t="b">
        <v>0</v>
      </c>
      <c r="H914">
        <v>118871</v>
      </c>
      <c r="I914">
        <v>2705</v>
      </c>
      <c r="J914" s="1">
        <v>0.14097222222222222</v>
      </c>
      <c r="K914" s="2" t="s">
        <v>4780</v>
      </c>
      <c r="L914" t="s">
        <v>4781</v>
      </c>
    </row>
    <row r="915" spans="1:12" x14ac:dyDescent="0.35">
      <c r="A915" t="s">
        <v>4782</v>
      </c>
      <c r="B915" t="s">
        <v>4716</v>
      </c>
      <c r="C915" t="s">
        <v>4783</v>
      </c>
      <c r="D915" t="s">
        <v>4784</v>
      </c>
      <c r="E915" t="s">
        <v>4785</v>
      </c>
      <c r="F915">
        <v>17568417</v>
      </c>
      <c r="G915" t="b">
        <v>0</v>
      </c>
      <c r="H915">
        <v>800527</v>
      </c>
      <c r="I915">
        <v>31985</v>
      </c>
      <c r="J915" s="1">
        <v>0.15208333333333332</v>
      </c>
      <c r="K915" s="2" t="s">
        <v>4786</v>
      </c>
      <c r="L915" t="s">
        <v>4787</v>
      </c>
    </row>
    <row r="916" spans="1:12" x14ac:dyDescent="0.35">
      <c r="A916" t="s">
        <v>4788</v>
      </c>
      <c r="B916" t="s">
        <v>4716</v>
      </c>
      <c r="C916" t="s">
        <v>4789</v>
      </c>
      <c r="D916" t="s">
        <v>4790</v>
      </c>
      <c r="E916" t="s">
        <v>4791</v>
      </c>
      <c r="F916">
        <v>3449355</v>
      </c>
      <c r="G916" t="b">
        <v>0</v>
      </c>
      <c r="H916">
        <v>166967</v>
      </c>
      <c r="I916">
        <v>7581</v>
      </c>
      <c r="J916" s="1">
        <v>0.14861111111111111</v>
      </c>
      <c r="K916" s="2" t="s">
        <v>4792</v>
      </c>
      <c r="L916" t="s">
        <v>4793</v>
      </c>
    </row>
    <row r="917" spans="1:12" x14ac:dyDescent="0.35">
      <c r="A917" t="s">
        <v>4794</v>
      </c>
      <c r="B917" t="s">
        <v>4710</v>
      </c>
      <c r="C917" t="s">
        <v>4795</v>
      </c>
      <c r="D917" t="s">
        <v>4796</v>
      </c>
      <c r="E917" t="s">
        <v>4797</v>
      </c>
      <c r="F917">
        <v>2675779</v>
      </c>
      <c r="G917" t="b">
        <v>0</v>
      </c>
      <c r="H917">
        <v>132963</v>
      </c>
      <c r="I917">
        <v>6533</v>
      </c>
      <c r="J917" s="1">
        <v>0.34166666666666662</v>
      </c>
      <c r="K917" s="2" t="s">
        <v>4798</v>
      </c>
    </row>
    <row r="918" spans="1:12" x14ac:dyDescent="0.35">
      <c r="A918" t="s">
        <v>4799</v>
      </c>
      <c r="B918" t="s">
        <v>4710</v>
      </c>
      <c r="C918" t="s">
        <v>4800</v>
      </c>
      <c r="D918" t="s">
        <v>4801</v>
      </c>
      <c r="E918" t="s">
        <v>4802</v>
      </c>
      <c r="F918">
        <v>3799498</v>
      </c>
      <c r="G918" t="b">
        <v>0</v>
      </c>
      <c r="H918">
        <v>246193</v>
      </c>
      <c r="I918">
        <v>7877</v>
      </c>
      <c r="J918" s="1">
        <v>0.21319444444444444</v>
      </c>
      <c r="K918" s="2" t="s">
        <v>4803</v>
      </c>
    </row>
    <row r="919" spans="1:12" x14ac:dyDescent="0.35">
      <c r="A919" t="s">
        <v>4804</v>
      </c>
      <c r="B919" t="s">
        <v>4716</v>
      </c>
      <c r="C919" t="s">
        <v>4805</v>
      </c>
      <c r="D919" t="s">
        <v>4806</v>
      </c>
      <c r="E919" t="s">
        <v>4807</v>
      </c>
      <c r="F919">
        <v>108997</v>
      </c>
      <c r="G919" t="b">
        <v>0</v>
      </c>
      <c r="H919">
        <v>18003</v>
      </c>
      <c r="I919">
        <v>1109</v>
      </c>
      <c r="J919" s="1">
        <v>0.21319444444444444</v>
      </c>
      <c r="K919" s="2" t="s">
        <v>4808</v>
      </c>
      <c r="L919" t="s">
        <v>4809</v>
      </c>
    </row>
    <row r="920" spans="1:12" x14ac:dyDescent="0.35">
      <c r="A920" t="s">
        <v>4810</v>
      </c>
      <c r="B920" t="s">
        <v>4710</v>
      </c>
      <c r="C920" t="s">
        <v>4811</v>
      </c>
      <c r="D920" t="s">
        <v>4812</v>
      </c>
      <c r="E920" t="s">
        <v>4813</v>
      </c>
      <c r="F920">
        <v>2597249</v>
      </c>
      <c r="G920" t="b">
        <v>0</v>
      </c>
      <c r="H920">
        <v>183465</v>
      </c>
      <c r="I920">
        <v>7372</v>
      </c>
      <c r="J920" s="1">
        <v>0.16666666666666666</v>
      </c>
      <c r="K920" s="2" t="s">
        <v>4814</v>
      </c>
    </row>
    <row r="921" spans="1:12" x14ac:dyDescent="0.35">
      <c r="A921" t="s">
        <v>4815</v>
      </c>
      <c r="B921" t="s">
        <v>4716</v>
      </c>
      <c r="C921" t="s">
        <v>4816</v>
      </c>
      <c r="D921" t="s">
        <v>4817</v>
      </c>
      <c r="E921" t="s">
        <v>4818</v>
      </c>
      <c r="F921">
        <v>4951620</v>
      </c>
      <c r="G921" t="b">
        <v>0</v>
      </c>
      <c r="H921">
        <v>203387</v>
      </c>
      <c r="I921">
        <v>7094</v>
      </c>
      <c r="J921" s="1">
        <v>0.12361111111111112</v>
      </c>
      <c r="K921" s="2" t="s">
        <v>4819</v>
      </c>
      <c r="L921" t="s">
        <v>4820</v>
      </c>
    </row>
    <row r="922" spans="1:12" x14ac:dyDescent="0.35">
      <c r="A922" t="s">
        <v>4821</v>
      </c>
      <c r="B922" t="s">
        <v>4716</v>
      </c>
      <c r="C922" t="s">
        <v>4822</v>
      </c>
      <c r="D922" t="s">
        <v>4823</v>
      </c>
      <c r="E922" t="s">
        <v>4824</v>
      </c>
      <c r="F922">
        <v>4756764</v>
      </c>
      <c r="G922" t="b">
        <v>0</v>
      </c>
      <c r="H922">
        <v>152889</v>
      </c>
      <c r="I922">
        <v>5021</v>
      </c>
      <c r="J922" s="1">
        <v>0.18124999999999999</v>
      </c>
      <c r="K922" s="2" t="s">
        <v>4825</v>
      </c>
      <c r="L922" t="s">
        <v>4826</v>
      </c>
    </row>
    <row r="923" spans="1:12" x14ac:dyDescent="0.35">
      <c r="A923" t="s">
        <v>4827</v>
      </c>
      <c r="B923" t="s">
        <v>4716</v>
      </c>
      <c r="C923" t="s">
        <v>4828</v>
      </c>
      <c r="D923" t="s">
        <v>4829</v>
      </c>
      <c r="E923" t="s">
        <v>4830</v>
      </c>
      <c r="F923">
        <v>24542995</v>
      </c>
      <c r="G923" t="b">
        <v>0</v>
      </c>
      <c r="H923">
        <v>610469</v>
      </c>
      <c r="I923">
        <v>11237</v>
      </c>
      <c r="J923" s="1">
        <v>0.20555555555555557</v>
      </c>
      <c r="K923" s="2" t="s">
        <v>4831</v>
      </c>
      <c r="L923" t="s">
        <v>4832</v>
      </c>
    </row>
    <row r="924" spans="1:12" x14ac:dyDescent="0.35">
      <c r="A924" t="s">
        <v>4833</v>
      </c>
      <c r="B924" t="s">
        <v>4716</v>
      </c>
      <c r="C924" t="s">
        <v>4834</v>
      </c>
      <c r="D924" t="s">
        <v>4835</v>
      </c>
      <c r="E924" t="s">
        <v>4836</v>
      </c>
      <c r="F924">
        <v>6235682</v>
      </c>
      <c r="G924" t="b">
        <v>0</v>
      </c>
      <c r="H924">
        <v>300516</v>
      </c>
      <c r="I924">
        <v>11416</v>
      </c>
      <c r="J924" s="1">
        <v>0.16805555555555554</v>
      </c>
      <c r="K924" s="2" t="s">
        <v>4831</v>
      </c>
      <c r="L924" t="s">
        <v>4837</v>
      </c>
    </row>
    <row r="925" spans="1:12" x14ac:dyDescent="0.35">
      <c r="A925" t="s">
        <v>4838</v>
      </c>
      <c r="B925" t="s">
        <v>4710</v>
      </c>
      <c r="C925" t="s">
        <v>4839</v>
      </c>
      <c r="D925" t="s">
        <v>4840</v>
      </c>
      <c r="E925" t="s">
        <v>4841</v>
      </c>
      <c r="F925">
        <v>1595043</v>
      </c>
      <c r="G925" t="b">
        <v>0</v>
      </c>
      <c r="H925">
        <v>155564</v>
      </c>
      <c r="I925">
        <v>6207</v>
      </c>
      <c r="J925" s="1">
        <v>7.9861111111111105E-2</v>
      </c>
      <c r="K925" s="2" t="s">
        <v>4842</v>
      </c>
    </row>
    <row r="926" spans="1:12" x14ac:dyDescent="0.35">
      <c r="A926" t="s">
        <v>4843</v>
      </c>
      <c r="B926" t="s">
        <v>4710</v>
      </c>
      <c r="C926" t="s">
        <v>4844</v>
      </c>
      <c r="D926" t="s">
        <v>4845</v>
      </c>
      <c r="E926" t="s">
        <v>4846</v>
      </c>
      <c r="F926">
        <v>1917732</v>
      </c>
      <c r="G926" t="b">
        <v>0</v>
      </c>
      <c r="H926">
        <v>155261</v>
      </c>
      <c r="I926">
        <v>5288</v>
      </c>
      <c r="J926" s="1">
        <v>6.1805555555555558E-2</v>
      </c>
      <c r="K926" s="2" t="s">
        <v>4847</v>
      </c>
    </row>
    <row r="927" spans="1:12" x14ac:dyDescent="0.35">
      <c r="A927" t="s">
        <v>4848</v>
      </c>
      <c r="B927" t="s">
        <v>4716</v>
      </c>
      <c r="C927" t="s">
        <v>4849</v>
      </c>
      <c r="D927" t="s">
        <v>4850</v>
      </c>
      <c r="E927" t="s">
        <v>4851</v>
      </c>
      <c r="F927">
        <v>18531404</v>
      </c>
      <c r="G927" t="b">
        <v>0</v>
      </c>
      <c r="H927">
        <v>803720</v>
      </c>
      <c r="I927">
        <v>26114</v>
      </c>
      <c r="J927" s="1">
        <v>0.20972222222222223</v>
      </c>
      <c r="K927" s="2" t="s">
        <v>4852</v>
      </c>
      <c r="L927" t="s">
        <v>4853</v>
      </c>
    </row>
    <row r="928" spans="1:12" x14ac:dyDescent="0.35">
      <c r="A928" t="s">
        <v>4854</v>
      </c>
      <c r="B928" t="s">
        <v>4710</v>
      </c>
      <c r="C928" t="s">
        <v>4855</v>
      </c>
      <c r="D928" t="s">
        <v>4856</v>
      </c>
      <c r="E928" t="s">
        <v>4857</v>
      </c>
      <c r="F928">
        <v>3141451</v>
      </c>
      <c r="G928" t="b">
        <v>0</v>
      </c>
      <c r="H928">
        <v>318490</v>
      </c>
      <c r="I928">
        <v>7864</v>
      </c>
      <c r="J928" s="1">
        <v>0.1763888888888889</v>
      </c>
      <c r="K928" s="2" t="s">
        <v>4858</v>
      </c>
    </row>
    <row r="929" spans="1:12" x14ac:dyDescent="0.35">
      <c r="A929" t="s">
        <v>4859</v>
      </c>
      <c r="B929" t="s">
        <v>4716</v>
      </c>
      <c r="C929" t="s">
        <v>4860</v>
      </c>
      <c r="D929" t="s">
        <v>4861</v>
      </c>
      <c r="E929" t="s">
        <v>4862</v>
      </c>
      <c r="F929">
        <v>3977336</v>
      </c>
      <c r="G929" t="b">
        <v>0</v>
      </c>
      <c r="H929">
        <v>240792</v>
      </c>
      <c r="I929">
        <v>10756</v>
      </c>
      <c r="J929" s="1">
        <v>0.13680555555555554</v>
      </c>
      <c r="K929" s="2" t="s">
        <v>4863</v>
      </c>
      <c r="L929" t="s">
        <v>4864</v>
      </c>
    </row>
    <row r="930" spans="1:12" x14ac:dyDescent="0.35">
      <c r="A930" t="s">
        <v>4865</v>
      </c>
      <c r="B930" t="s">
        <v>4716</v>
      </c>
      <c r="C930" t="s">
        <v>4866</v>
      </c>
      <c r="D930" t="s">
        <v>4867</v>
      </c>
      <c r="E930" t="s">
        <v>4868</v>
      </c>
      <c r="F930">
        <v>247063107</v>
      </c>
      <c r="G930" t="b">
        <v>0</v>
      </c>
      <c r="H930">
        <v>5533097</v>
      </c>
      <c r="I930">
        <v>145125</v>
      </c>
      <c r="J930" s="1">
        <v>0.21944444444444444</v>
      </c>
      <c r="K930" s="2" t="s">
        <v>4869</v>
      </c>
      <c r="L930" t="s">
        <v>4870</v>
      </c>
    </row>
    <row r="931" spans="1:12" x14ac:dyDescent="0.35">
      <c r="A931" t="s">
        <v>4871</v>
      </c>
      <c r="B931" t="s">
        <v>4716</v>
      </c>
      <c r="C931" t="s">
        <v>4872</v>
      </c>
      <c r="D931" t="s">
        <v>4873</v>
      </c>
      <c r="E931" t="s">
        <v>4874</v>
      </c>
      <c r="F931">
        <v>11626013</v>
      </c>
      <c r="G931" t="b">
        <v>0</v>
      </c>
      <c r="H931">
        <v>283034</v>
      </c>
      <c r="I931">
        <v>9084</v>
      </c>
      <c r="J931" s="1">
        <v>0.16319444444444445</v>
      </c>
      <c r="K931" s="2" t="s">
        <v>4875</v>
      </c>
      <c r="L931" t="s">
        <v>4876</v>
      </c>
    </row>
    <row r="932" spans="1:12" x14ac:dyDescent="0.35">
      <c r="A932" t="s">
        <v>4877</v>
      </c>
      <c r="B932" t="s">
        <v>4716</v>
      </c>
      <c r="C932" t="s">
        <v>4878</v>
      </c>
      <c r="D932" t="s">
        <v>4879</v>
      </c>
      <c r="E932" t="s">
        <v>4880</v>
      </c>
      <c r="F932">
        <v>1579926</v>
      </c>
      <c r="G932" t="b">
        <v>0</v>
      </c>
      <c r="H932">
        <v>90843</v>
      </c>
      <c r="I932">
        <v>1810</v>
      </c>
      <c r="J932" s="1">
        <v>0.12083333333333333</v>
      </c>
      <c r="K932" s="2" t="s">
        <v>4881</v>
      </c>
      <c r="L932" t="s">
        <v>4882</v>
      </c>
    </row>
    <row r="933" spans="1:12" x14ac:dyDescent="0.35">
      <c r="A933" t="s">
        <v>4883</v>
      </c>
      <c r="B933" t="s">
        <v>4716</v>
      </c>
      <c r="C933" t="s">
        <v>4884</v>
      </c>
      <c r="D933" t="s">
        <v>4885</v>
      </c>
      <c r="E933" t="s">
        <v>4886</v>
      </c>
      <c r="F933">
        <v>2093646</v>
      </c>
      <c r="G933" t="b">
        <v>0</v>
      </c>
      <c r="H933">
        <v>93957</v>
      </c>
      <c r="I933">
        <v>2009</v>
      </c>
      <c r="J933" s="1">
        <v>0.1361111111111111</v>
      </c>
      <c r="K933" s="2" t="s">
        <v>4887</v>
      </c>
      <c r="L933" t="s">
        <v>4888</v>
      </c>
    </row>
    <row r="934" spans="1:12" x14ac:dyDescent="0.35">
      <c r="A934" t="s">
        <v>4889</v>
      </c>
      <c r="B934" t="s">
        <v>4716</v>
      </c>
      <c r="C934" t="s">
        <v>4890</v>
      </c>
      <c r="D934" t="s">
        <v>4891</v>
      </c>
      <c r="E934" t="s">
        <v>4892</v>
      </c>
      <c r="F934">
        <v>48819283</v>
      </c>
      <c r="G934" t="b">
        <v>0</v>
      </c>
      <c r="H934">
        <v>768184</v>
      </c>
      <c r="I934">
        <v>22397</v>
      </c>
      <c r="J934" s="1">
        <v>0.2076388888888889</v>
      </c>
      <c r="K934" s="2" t="s">
        <v>4893</v>
      </c>
      <c r="L934" t="s">
        <v>4894</v>
      </c>
    </row>
    <row r="935" spans="1:12" x14ac:dyDescent="0.35">
      <c r="A935" t="s">
        <v>4895</v>
      </c>
      <c r="B935" t="s">
        <v>4716</v>
      </c>
      <c r="C935" t="s">
        <v>4896</v>
      </c>
      <c r="D935" t="s">
        <v>4897</v>
      </c>
      <c r="E935" t="s">
        <v>4898</v>
      </c>
      <c r="F935">
        <v>3473860</v>
      </c>
      <c r="G935" t="b">
        <v>0</v>
      </c>
      <c r="H935">
        <v>92891</v>
      </c>
      <c r="I935">
        <v>1669</v>
      </c>
      <c r="J935" s="1">
        <v>0.14791666666666667</v>
      </c>
      <c r="K935" s="2" t="s">
        <v>4899</v>
      </c>
      <c r="L935" t="s">
        <v>4900</v>
      </c>
    </row>
    <row r="936" spans="1:12" x14ac:dyDescent="0.35">
      <c r="A936" t="s">
        <v>4901</v>
      </c>
      <c r="B936" t="s">
        <v>4716</v>
      </c>
      <c r="C936" t="s">
        <v>4902</v>
      </c>
      <c r="D936" t="s">
        <v>4903</v>
      </c>
      <c r="E936" t="s">
        <v>4904</v>
      </c>
      <c r="F936">
        <v>4871695</v>
      </c>
      <c r="G936" t="b">
        <v>0</v>
      </c>
      <c r="H936">
        <v>186983</v>
      </c>
      <c r="I936">
        <v>5680</v>
      </c>
      <c r="J936" s="1">
        <v>0.13541666666666666</v>
      </c>
      <c r="K936" s="2" t="s">
        <v>4905</v>
      </c>
      <c r="L936" t="s">
        <v>4906</v>
      </c>
    </row>
    <row r="937" spans="1:12" x14ac:dyDescent="0.35">
      <c r="A937" t="s">
        <v>4907</v>
      </c>
      <c r="B937" t="s">
        <v>4716</v>
      </c>
      <c r="C937" t="s">
        <v>4908</v>
      </c>
      <c r="D937" t="s">
        <v>4909</v>
      </c>
      <c r="E937" t="s">
        <v>4904</v>
      </c>
      <c r="F937">
        <v>6141110</v>
      </c>
      <c r="G937" t="b">
        <v>0</v>
      </c>
      <c r="H937">
        <v>176853</v>
      </c>
      <c r="I937">
        <v>4710</v>
      </c>
      <c r="J937" s="1">
        <v>0.14930555555555555</v>
      </c>
      <c r="K937" s="2" t="s">
        <v>4910</v>
      </c>
      <c r="L937" t="s">
        <v>4911</v>
      </c>
    </row>
    <row r="938" spans="1:12" x14ac:dyDescent="0.35">
      <c r="A938" t="s">
        <v>4912</v>
      </c>
      <c r="B938" t="s">
        <v>4716</v>
      </c>
      <c r="C938" t="s">
        <v>4913</v>
      </c>
      <c r="D938" t="s">
        <v>4914</v>
      </c>
      <c r="E938" t="s">
        <v>4915</v>
      </c>
      <c r="F938">
        <v>1689347</v>
      </c>
      <c r="G938" t="b">
        <v>0</v>
      </c>
      <c r="H938">
        <v>124500</v>
      </c>
      <c r="I938">
        <v>3636</v>
      </c>
      <c r="J938" s="1">
        <v>0.15833333333333333</v>
      </c>
      <c r="K938" s="2" t="s">
        <v>4916</v>
      </c>
      <c r="L938" t="s">
        <v>4917</v>
      </c>
    </row>
    <row r="939" spans="1:12" x14ac:dyDescent="0.35">
      <c r="A939" t="s">
        <v>4918</v>
      </c>
      <c r="B939" t="s">
        <v>4716</v>
      </c>
      <c r="C939" t="s">
        <v>4919</v>
      </c>
      <c r="D939" t="s">
        <v>4920</v>
      </c>
      <c r="E939" t="s">
        <v>4921</v>
      </c>
      <c r="F939">
        <v>5997016</v>
      </c>
      <c r="G939" t="b">
        <v>0</v>
      </c>
      <c r="H939">
        <v>178572</v>
      </c>
      <c r="I939">
        <v>5607</v>
      </c>
      <c r="J939" s="1">
        <v>0.10555555555555556</v>
      </c>
      <c r="K939" s="2" t="s">
        <v>4922</v>
      </c>
      <c r="L939" t="s">
        <v>4923</v>
      </c>
    </row>
    <row r="940" spans="1:12" x14ac:dyDescent="0.35">
      <c r="A940" t="s">
        <v>4924</v>
      </c>
      <c r="B940" t="s">
        <v>4716</v>
      </c>
      <c r="C940" t="s">
        <v>4925</v>
      </c>
      <c r="D940" t="s">
        <v>4926</v>
      </c>
      <c r="E940" t="s">
        <v>4927</v>
      </c>
      <c r="F940">
        <v>17390965</v>
      </c>
      <c r="G940" t="b">
        <v>0</v>
      </c>
      <c r="H940">
        <v>354002</v>
      </c>
      <c r="I940">
        <v>11363</v>
      </c>
      <c r="J940" s="1">
        <v>0.13680555555555554</v>
      </c>
      <c r="K940" s="2" t="s">
        <v>4928</v>
      </c>
      <c r="L940" t="s">
        <v>4929</v>
      </c>
    </row>
    <row r="941" spans="1:12" x14ac:dyDescent="0.35">
      <c r="A941" t="s">
        <v>4930</v>
      </c>
      <c r="B941" t="s">
        <v>4716</v>
      </c>
      <c r="C941" t="s">
        <v>4931</v>
      </c>
      <c r="D941" t="s">
        <v>4932</v>
      </c>
      <c r="E941" t="s">
        <v>4927</v>
      </c>
      <c r="F941">
        <v>12498213</v>
      </c>
      <c r="G941" t="b">
        <v>0</v>
      </c>
      <c r="H941">
        <v>302455</v>
      </c>
      <c r="I941">
        <v>7808</v>
      </c>
      <c r="J941" s="1">
        <v>0.11041666666666666</v>
      </c>
      <c r="K941" s="2" t="s">
        <v>4933</v>
      </c>
      <c r="L941" t="s">
        <v>4934</v>
      </c>
    </row>
    <row r="942" spans="1:12" x14ac:dyDescent="0.35">
      <c r="A942" t="s">
        <v>4935</v>
      </c>
      <c r="B942" t="s">
        <v>4716</v>
      </c>
      <c r="C942" t="s">
        <v>4936</v>
      </c>
      <c r="D942" t="s">
        <v>4937</v>
      </c>
      <c r="E942" t="s">
        <v>4927</v>
      </c>
      <c r="F942">
        <v>873197</v>
      </c>
      <c r="G942" t="b">
        <v>0</v>
      </c>
      <c r="H942">
        <v>65817</v>
      </c>
      <c r="I942">
        <v>1648</v>
      </c>
      <c r="J942" s="1">
        <v>0.14652777777777778</v>
      </c>
      <c r="K942" s="2" t="s">
        <v>4938</v>
      </c>
      <c r="L942" t="s">
        <v>4939</v>
      </c>
    </row>
    <row r="943" spans="1:12" x14ac:dyDescent="0.35">
      <c r="A943" t="s">
        <v>4940</v>
      </c>
      <c r="B943" t="s">
        <v>4716</v>
      </c>
      <c r="C943" t="s">
        <v>4941</v>
      </c>
      <c r="D943" t="s">
        <v>4942</v>
      </c>
      <c r="E943" t="s">
        <v>4943</v>
      </c>
      <c r="F943">
        <v>1425482</v>
      </c>
      <c r="G943" t="b">
        <v>0</v>
      </c>
      <c r="H943">
        <v>83925</v>
      </c>
      <c r="I943">
        <v>2905</v>
      </c>
      <c r="J943" s="1">
        <v>0.17083333333333331</v>
      </c>
      <c r="K943" s="2" t="s">
        <v>4944</v>
      </c>
      <c r="L943" t="s">
        <v>4945</v>
      </c>
    </row>
    <row r="944" spans="1:12" x14ac:dyDescent="0.35">
      <c r="A944" t="s">
        <v>4946</v>
      </c>
      <c r="B944" t="s">
        <v>4716</v>
      </c>
      <c r="C944" t="s">
        <v>4947</v>
      </c>
      <c r="D944" t="s">
        <v>4948</v>
      </c>
      <c r="E944" t="s">
        <v>4943</v>
      </c>
      <c r="F944">
        <v>13631313</v>
      </c>
      <c r="G944" t="b">
        <v>0</v>
      </c>
      <c r="H944">
        <v>364566</v>
      </c>
      <c r="I944">
        <v>13650</v>
      </c>
      <c r="J944" s="1">
        <v>0.14652777777777778</v>
      </c>
      <c r="K944" s="2" t="s">
        <v>4949</v>
      </c>
      <c r="L944" t="s">
        <v>4950</v>
      </c>
    </row>
    <row r="945" spans="1:12" x14ac:dyDescent="0.35">
      <c r="A945" t="s">
        <v>4951</v>
      </c>
      <c r="B945" t="s">
        <v>4716</v>
      </c>
      <c r="C945" t="s">
        <v>4952</v>
      </c>
      <c r="D945" t="s">
        <v>4953</v>
      </c>
      <c r="E945" t="s">
        <v>4943</v>
      </c>
      <c r="F945">
        <v>6038837</v>
      </c>
      <c r="G945" t="b">
        <v>0</v>
      </c>
      <c r="H945">
        <v>206898</v>
      </c>
      <c r="I945">
        <v>6216</v>
      </c>
      <c r="J945" s="1">
        <v>0.14375000000000002</v>
      </c>
      <c r="K945" s="2" t="s">
        <v>4954</v>
      </c>
      <c r="L945" t="s">
        <v>4955</v>
      </c>
    </row>
    <row r="946" spans="1:12" x14ac:dyDescent="0.35">
      <c r="A946" t="s">
        <v>4956</v>
      </c>
      <c r="B946" t="s">
        <v>4716</v>
      </c>
      <c r="C946" t="s">
        <v>4957</v>
      </c>
      <c r="D946" t="s">
        <v>4958</v>
      </c>
      <c r="E946" t="s">
        <v>4959</v>
      </c>
      <c r="F946">
        <v>17061422</v>
      </c>
      <c r="G946" t="b">
        <v>0</v>
      </c>
      <c r="H946">
        <v>403076</v>
      </c>
      <c r="I946">
        <v>11141</v>
      </c>
      <c r="J946" s="1">
        <v>0.17013888888888887</v>
      </c>
      <c r="K946" s="2" t="s">
        <v>4960</v>
      </c>
      <c r="L946" t="s">
        <v>4961</v>
      </c>
    </row>
    <row r="947" spans="1:12" x14ac:dyDescent="0.35">
      <c r="A947" t="s">
        <v>4962</v>
      </c>
      <c r="B947" t="s">
        <v>4716</v>
      </c>
      <c r="C947" t="s">
        <v>4963</v>
      </c>
      <c r="D947" t="s">
        <v>4964</v>
      </c>
      <c r="E947" t="s">
        <v>4965</v>
      </c>
      <c r="F947">
        <v>2208049</v>
      </c>
      <c r="G947" t="b">
        <v>0</v>
      </c>
      <c r="H947">
        <v>215996</v>
      </c>
      <c r="I947">
        <v>9974</v>
      </c>
      <c r="J947" s="1">
        <v>0.17152777777777775</v>
      </c>
      <c r="K947" s="2" t="s">
        <v>4966</v>
      </c>
      <c r="L947" t="s">
        <v>4967</v>
      </c>
    </row>
    <row r="948" spans="1:12" x14ac:dyDescent="0.35">
      <c r="A948" t="s">
        <v>4968</v>
      </c>
      <c r="B948" t="s">
        <v>4716</v>
      </c>
      <c r="C948" t="s">
        <v>4969</v>
      </c>
      <c r="D948" t="s">
        <v>4970</v>
      </c>
      <c r="E948" t="s">
        <v>4971</v>
      </c>
      <c r="F948">
        <v>4115352</v>
      </c>
      <c r="G948" t="b">
        <v>0</v>
      </c>
      <c r="H948">
        <v>251911</v>
      </c>
      <c r="I948">
        <v>12908</v>
      </c>
      <c r="J948" s="1">
        <v>0.16527777777777777</v>
      </c>
      <c r="K948" s="2" t="s">
        <v>4972</v>
      </c>
      <c r="L948" t="s">
        <v>4973</v>
      </c>
    </row>
    <row r="949" spans="1:12" x14ac:dyDescent="0.35">
      <c r="A949" t="s">
        <v>4974</v>
      </c>
      <c r="B949" t="s">
        <v>4716</v>
      </c>
      <c r="C949" t="s">
        <v>4975</v>
      </c>
      <c r="D949" t="s">
        <v>4976</v>
      </c>
      <c r="E949" t="s">
        <v>4977</v>
      </c>
      <c r="F949">
        <v>4670852</v>
      </c>
      <c r="G949" t="b">
        <v>0</v>
      </c>
      <c r="H949">
        <v>319522</v>
      </c>
      <c r="I949">
        <v>20608</v>
      </c>
      <c r="J949" s="1">
        <v>0.13819444444444443</v>
      </c>
      <c r="K949" s="2" t="s">
        <v>4978</v>
      </c>
      <c r="L949" t="s">
        <v>4979</v>
      </c>
    </row>
    <row r="950" spans="1:12" x14ac:dyDescent="0.35">
      <c r="A950" t="s">
        <v>4980</v>
      </c>
      <c r="B950" t="s">
        <v>4716</v>
      </c>
      <c r="C950" t="s">
        <v>4981</v>
      </c>
      <c r="D950" t="s">
        <v>4982</v>
      </c>
      <c r="E950" t="s">
        <v>4983</v>
      </c>
      <c r="F950">
        <v>54592801</v>
      </c>
      <c r="G950" t="b">
        <v>0</v>
      </c>
      <c r="H950">
        <v>1816159</v>
      </c>
      <c r="I950">
        <v>100211</v>
      </c>
      <c r="J950" s="1">
        <v>0.15069444444444444</v>
      </c>
      <c r="K950" s="2" t="s">
        <v>4984</v>
      </c>
      <c r="L950" t="s">
        <v>4985</v>
      </c>
    </row>
    <row r="951" spans="1:12" x14ac:dyDescent="0.35">
      <c r="A951" t="s">
        <v>4986</v>
      </c>
      <c r="B951" t="s">
        <v>4710</v>
      </c>
      <c r="C951" t="s">
        <v>4987</v>
      </c>
      <c r="D951" t="s">
        <v>4988</v>
      </c>
      <c r="E951" t="s">
        <v>4989</v>
      </c>
      <c r="F951">
        <v>5396963</v>
      </c>
      <c r="G951" t="b">
        <v>0</v>
      </c>
      <c r="H951">
        <v>494254</v>
      </c>
      <c r="I951">
        <v>29627</v>
      </c>
      <c r="J951" s="1">
        <v>0.13680555555555554</v>
      </c>
      <c r="K951" s="2" t="s">
        <v>4990</v>
      </c>
    </row>
    <row r="952" spans="1:12" x14ac:dyDescent="0.35">
      <c r="A952" t="s">
        <v>4991</v>
      </c>
      <c r="B952" t="s">
        <v>4992</v>
      </c>
      <c r="C952" t="s">
        <v>4993</v>
      </c>
      <c r="D952" t="s">
        <v>4994</v>
      </c>
      <c r="E952" t="s">
        <v>4995</v>
      </c>
      <c r="F952">
        <v>1231</v>
      </c>
      <c r="G952" t="b">
        <v>0</v>
      </c>
      <c r="H952">
        <v>70</v>
      </c>
      <c r="I952">
        <v>18</v>
      </c>
      <c r="J952" s="1">
        <v>0.39027777777777778</v>
      </c>
      <c r="K952" s="2" t="s">
        <v>4996</v>
      </c>
      <c r="L952" t="s">
        <v>4997</v>
      </c>
    </row>
    <row r="953" spans="1:12" x14ac:dyDescent="0.35">
      <c r="A953" t="s">
        <v>4998</v>
      </c>
      <c r="B953" t="s">
        <v>4992</v>
      </c>
      <c r="C953" t="s">
        <v>4999</v>
      </c>
      <c r="D953" t="s">
        <v>5000</v>
      </c>
      <c r="E953" t="s">
        <v>5001</v>
      </c>
      <c r="F953">
        <v>6480</v>
      </c>
      <c r="G953" t="b">
        <v>0</v>
      </c>
      <c r="H953">
        <v>297</v>
      </c>
      <c r="I953">
        <v>36</v>
      </c>
      <c r="J953" s="1">
        <v>0.47291666666666665</v>
      </c>
      <c r="K953" s="2" t="s">
        <v>5002</v>
      </c>
      <c r="L953" t="s">
        <v>5003</v>
      </c>
    </row>
    <row r="954" spans="1:12" x14ac:dyDescent="0.35">
      <c r="A954" t="s">
        <v>5004</v>
      </c>
      <c r="B954" t="s">
        <v>4992</v>
      </c>
      <c r="C954" t="s">
        <v>5005</v>
      </c>
      <c r="D954" t="s">
        <v>5005</v>
      </c>
      <c r="E954" t="s">
        <v>5006</v>
      </c>
      <c r="F954">
        <v>11519</v>
      </c>
      <c r="G954" t="b">
        <v>0</v>
      </c>
      <c r="H954">
        <v>633</v>
      </c>
      <c r="I954">
        <v>135</v>
      </c>
      <c r="J954" s="1">
        <v>0.34097222222222223</v>
      </c>
      <c r="K954" s="2" t="s">
        <v>5007</v>
      </c>
      <c r="L954" t="s">
        <v>5008</v>
      </c>
    </row>
    <row r="955" spans="1:12" x14ac:dyDescent="0.35">
      <c r="A955" t="s">
        <v>5009</v>
      </c>
      <c r="B955" t="s">
        <v>4992</v>
      </c>
      <c r="C955" t="s">
        <v>5010</v>
      </c>
      <c r="D955" t="s">
        <v>5010</v>
      </c>
      <c r="E955" t="s">
        <v>5011</v>
      </c>
      <c r="F955">
        <v>53705</v>
      </c>
      <c r="G955" t="b">
        <v>0</v>
      </c>
      <c r="H955">
        <v>1471</v>
      </c>
      <c r="I955">
        <v>95</v>
      </c>
      <c r="J955" s="1">
        <v>0.375</v>
      </c>
      <c r="K955" s="2" t="s">
        <v>5012</v>
      </c>
      <c r="L955" t="s">
        <v>5013</v>
      </c>
    </row>
    <row r="956" spans="1:12" x14ac:dyDescent="0.35">
      <c r="A956" t="s">
        <v>5014</v>
      </c>
      <c r="B956" t="s">
        <v>4992</v>
      </c>
      <c r="C956" t="s">
        <v>5015</v>
      </c>
      <c r="D956" t="s">
        <v>5016</v>
      </c>
      <c r="E956" t="s">
        <v>5017</v>
      </c>
      <c r="F956">
        <v>12404</v>
      </c>
      <c r="G956" t="b">
        <v>0</v>
      </c>
      <c r="H956">
        <v>605</v>
      </c>
      <c r="I956">
        <v>15</v>
      </c>
      <c r="J956">
        <v>21</v>
      </c>
      <c r="K956" s="2" t="s">
        <v>5018</v>
      </c>
      <c r="L956" t="s">
        <v>5019</v>
      </c>
    </row>
    <row r="957" spans="1:12" x14ac:dyDescent="0.35">
      <c r="A957" t="s">
        <v>5020</v>
      </c>
      <c r="B957" t="s">
        <v>4992</v>
      </c>
      <c r="C957" t="s">
        <v>5021</v>
      </c>
      <c r="D957" t="s">
        <v>5021</v>
      </c>
      <c r="E957" t="s">
        <v>5022</v>
      </c>
      <c r="F957">
        <v>16789</v>
      </c>
      <c r="G957" t="b">
        <v>0</v>
      </c>
      <c r="H957">
        <v>529</v>
      </c>
      <c r="I957">
        <v>53</v>
      </c>
      <c r="J957" s="1">
        <v>0.37708333333333338</v>
      </c>
      <c r="K957" s="2" t="s">
        <v>5023</v>
      </c>
      <c r="L957" t="s">
        <v>5024</v>
      </c>
    </row>
    <row r="958" spans="1:12" x14ac:dyDescent="0.35">
      <c r="A958" t="s">
        <v>5025</v>
      </c>
      <c r="B958" t="s">
        <v>4992</v>
      </c>
      <c r="C958" t="s">
        <v>5026</v>
      </c>
      <c r="D958" t="s">
        <v>5027</v>
      </c>
      <c r="E958" t="s">
        <v>5028</v>
      </c>
      <c r="F958">
        <v>19639</v>
      </c>
      <c r="G958" t="b">
        <v>0</v>
      </c>
      <c r="H958">
        <v>1234</v>
      </c>
      <c r="I958">
        <v>42</v>
      </c>
      <c r="J958">
        <v>46</v>
      </c>
      <c r="K958" s="2" t="s">
        <v>5029</v>
      </c>
      <c r="L958" t="s">
        <v>5019</v>
      </c>
    </row>
    <row r="959" spans="1:12" x14ac:dyDescent="0.35">
      <c r="A959" t="s">
        <v>5030</v>
      </c>
      <c r="B959" t="s">
        <v>4992</v>
      </c>
      <c r="C959" t="s">
        <v>5031</v>
      </c>
      <c r="D959" t="s">
        <v>5032</v>
      </c>
      <c r="E959" t="s">
        <v>5033</v>
      </c>
      <c r="F959">
        <v>13947</v>
      </c>
      <c r="G959" t="b">
        <v>0</v>
      </c>
      <c r="H959">
        <v>391</v>
      </c>
      <c r="I959">
        <v>77</v>
      </c>
      <c r="J959" s="1">
        <v>9.0972222222222218E-2</v>
      </c>
      <c r="K959" s="2" t="s">
        <v>5034</v>
      </c>
      <c r="L959" t="s">
        <v>5035</v>
      </c>
    </row>
    <row r="960" spans="1:12" x14ac:dyDescent="0.35">
      <c r="A960" t="s">
        <v>5036</v>
      </c>
      <c r="B960" t="s">
        <v>4992</v>
      </c>
      <c r="C960" t="s">
        <v>5037</v>
      </c>
      <c r="D960" t="s">
        <v>5038</v>
      </c>
      <c r="E960" t="s">
        <v>5039</v>
      </c>
      <c r="F960">
        <v>33828</v>
      </c>
      <c r="G960" t="b">
        <v>0</v>
      </c>
      <c r="H960">
        <v>1007</v>
      </c>
      <c r="I960">
        <v>101</v>
      </c>
      <c r="J960" s="1">
        <v>0.38750000000000001</v>
      </c>
      <c r="K960" s="2" t="s">
        <v>5040</v>
      </c>
      <c r="L960" t="s">
        <v>5041</v>
      </c>
    </row>
    <row r="961" spans="1:12" x14ac:dyDescent="0.35">
      <c r="A961" t="s">
        <v>5042</v>
      </c>
      <c r="B961" t="s">
        <v>4992</v>
      </c>
      <c r="C961" t="s">
        <v>5043</v>
      </c>
      <c r="D961" t="s">
        <v>5044</v>
      </c>
      <c r="E961" t="s">
        <v>5045</v>
      </c>
      <c r="F961">
        <v>29420</v>
      </c>
      <c r="G961" t="b">
        <v>0</v>
      </c>
      <c r="H961">
        <v>726</v>
      </c>
      <c r="I961">
        <v>103</v>
      </c>
      <c r="J961" s="1">
        <v>0.3833333333333333</v>
      </c>
      <c r="K961" s="2" t="s">
        <v>5046</v>
      </c>
      <c r="L961" t="s">
        <v>5047</v>
      </c>
    </row>
    <row r="962" spans="1:12" x14ac:dyDescent="0.35">
      <c r="A962" t="s">
        <v>5048</v>
      </c>
      <c r="B962" t="s">
        <v>4992</v>
      </c>
      <c r="C962" t="s">
        <v>5049</v>
      </c>
      <c r="D962" t="s">
        <v>5050</v>
      </c>
      <c r="E962" t="s">
        <v>5051</v>
      </c>
      <c r="F962">
        <v>22306</v>
      </c>
      <c r="G962" t="b">
        <v>0</v>
      </c>
      <c r="H962">
        <v>609</v>
      </c>
      <c r="I962">
        <v>112</v>
      </c>
      <c r="J962" s="1">
        <v>0.3520833333333333</v>
      </c>
      <c r="K962" s="2" t="s">
        <v>5052</v>
      </c>
      <c r="L962" t="s">
        <v>5053</v>
      </c>
    </row>
    <row r="963" spans="1:12" x14ac:dyDescent="0.35">
      <c r="A963" t="s">
        <v>5054</v>
      </c>
      <c r="B963" t="s">
        <v>4992</v>
      </c>
      <c r="C963" t="s">
        <v>5055</v>
      </c>
      <c r="D963" t="s">
        <v>5056</v>
      </c>
      <c r="E963" t="s">
        <v>5057</v>
      </c>
      <c r="F963">
        <v>48801</v>
      </c>
      <c r="G963" t="b">
        <v>0</v>
      </c>
      <c r="H963">
        <v>2207</v>
      </c>
      <c r="I963">
        <v>29</v>
      </c>
      <c r="J963">
        <v>41</v>
      </c>
      <c r="K963" s="2" t="s">
        <v>5058</v>
      </c>
      <c r="L963" t="s">
        <v>5019</v>
      </c>
    </row>
    <row r="964" spans="1:12" x14ac:dyDescent="0.35">
      <c r="A964" t="s">
        <v>5059</v>
      </c>
      <c r="B964" t="s">
        <v>4992</v>
      </c>
      <c r="C964" t="s">
        <v>5060</v>
      </c>
      <c r="D964" t="s">
        <v>5060</v>
      </c>
      <c r="E964" t="s">
        <v>5061</v>
      </c>
      <c r="F964">
        <v>25658</v>
      </c>
      <c r="G964" t="b">
        <v>0</v>
      </c>
      <c r="H964">
        <v>354</v>
      </c>
      <c r="I964">
        <v>13</v>
      </c>
      <c r="J964" s="4">
        <v>4.2685185185185187E-2</v>
      </c>
      <c r="K964" s="2" t="s">
        <v>5062</v>
      </c>
      <c r="L964" t="s">
        <v>5063</v>
      </c>
    </row>
    <row r="965" spans="1:12" x14ac:dyDescent="0.35">
      <c r="A965" t="s">
        <v>5064</v>
      </c>
      <c r="B965" t="s">
        <v>4992</v>
      </c>
      <c r="C965" t="s">
        <v>5065</v>
      </c>
      <c r="D965" t="s">
        <v>5066</v>
      </c>
      <c r="E965" t="s">
        <v>5067</v>
      </c>
      <c r="F965">
        <v>31562</v>
      </c>
      <c r="G965" t="b">
        <v>0</v>
      </c>
      <c r="H965">
        <v>976</v>
      </c>
      <c r="I965">
        <v>93</v>
      </c>
      <c r="J965" s="1">
        <v>0.37222222222222223</v>
      </c>
      <c r="K965" s="2" t="s">
        <v>5068</v>
      </c>
      <c r="L965" t="s">
        <v>5069</v>
      </c>
    </row>
    <row r="966" spans="1:12" x14ac:dyDescent="0.35">
      <c r="A966" t="s">
        <v>5070</v>
      </c>
      <c r="B966" t="s">
        <v>4992</v>
      </c>
      <c r="C966" t="s">
        <v>5071</v>
      </c>
      <c r="D966" t="s">
        <v>5072</v>
      </c>
      <c r="E966" t="s">
        <v>5073</v>
      </c>
      <c r="F966">
        <v>72579</v>
      </c>
      <c r="G966" t="b">
        <v>0</v>
      </c>
      <c r="H966">
        <v>1017</v>
      </c>
      <c r="I966">
        <v>73</v>
      </c>
      <c r="J966" s="1">
        <v>0.39930555555555558</v>
      </c>
      <c r="K966" s="2" t="s">
        <v>5074</v>
      </c>
      <c r="L966" t="s">
        <v>5003</v>
      </c>
    </row>
    <row r="967" spans="1:12" x14ac:dyDescent="0.35">
      <c r="A967" t="s">
        <v>5075</v>
      </c>
      <c r="B967" t="s">
        <v>4992</v>
      </c>
      <c r="C967" t="s">
        <v>5076</v>
      </c>
      <c r="D967" t="s">
        <v>5077</v>
      </c>
      <c r="E967" t="s">
        <v>5078</v>
      </c>
      <c r="F967">
        <v>21966</v>
      </c>
      <c r="G967" t="b">
        <v>0</v>
      </c>
      <c r="H967">
        <v>795</v>
      </c>
      <c r="I967">
        <v>153</v>
      </c>
      <c r="J967" s="1">
        <v>0.36874999999999997</v>
      </c>
      <c r="K967" s="2" t="s">
        <v>5079</v>
      </c>
      <c r="L967" t="s">
        <v>5080</v>
      </c>
    </row>
    <row r="968" spans="1:12" x14ac:dyDescent="0.35">
      <c r="A968" t="s">
        <v>5081</v>
      </c>
      <c r="B968" t="s">
        <v>4992</v>
      </c>
      <c r="C968" t="s">
        <v>5082</v>
      </c>
      <c r="D968" t="s">
        <v>5083</v>
      </c>
      <c r="E968" t="s">
        <v>5084</v>
      </c>
      <c r="F968">
        <v>44132</v>
      </c>
      <c r="G968" t="b">
        <v>0</v>
      </c>
      <c r="H968">
        <v>2023</v>
      </c>
      <c r="I968">
        <v>25</v>
      </c>
      <c r="J968">
        <v>55</v>
      </c>
      <c r="K968" s="2" t="s">
        <v>5085</v>
      </c>
      <c r="L968" t="s">
        <v>5019</v>
      </c>
    </row>
    <row r="969" spans="1:12" x14ac:dyDescent="0.35">
      <c r="A969" t="s">
        <v>5086</v>
      </c>
      <c r="B969" t="s">
        <v>4992</v>
      </c>
      <c r="C969" t="s">
        <v>5087</v>
      </c>
      <c r="D969" t="s">
        <v>5087</v>
      </c>
      <c r="E969" t="s">
        <v>5088</v>
      </c>
      <c r="F969">
        <v>32665</v>
      </c>
      <c r="G969" t="b">
        <v>0</v>
      </c>
      <c r="H969">
        <v>840</v>
      </c>
      <c r="I969">
        <v>96</v>
      </c>
      <c r="J969" s="1">
        <v>0.38472222222222219</v>
      </c>
      <c r="K969" s="2" t="s">
        <v>5089</v>
      </c>
      <c r="L969" t="s">
        <v>5090</v>
      </c>
    </row>
    <row r="970" spans="1:12" x14ac:dyDescent="0.35">
      <c r="A970" t="s">
        <v>5091</v>
      </c>
      <c r="B970" t="s">
        <v>4992</v>
      </c>
      <c r="C970" t="s">
        <v>5092</v>
      </c>
      <c r="D970" t="s">
        <v>5092</v>
      </c>
      <c r="E970" t="s">
        <v>5093</v>
      </c>
      <c r="F970">
        <v>59227</v>
      </c>
      <c r="G970" t="b">
        <v>0</v>
      </c>
      <c r="H970">
        <v>977</v>
      </c>
      <c r="I970">
        <v>160</v>
      </c>
      <c r="J970" s="1">
        <v>0.51180555555555551</v>
      </c>
      <c r="K970" s="2" t="s">
        <v>5094</v>
      </c>
      <c r="L970" t="s">
        <v>5095</v>
      </c>
    </row>
    <row r="971" spans="1:12" x14ac:dyDescent="0.35">
      <c r="A971" t="s">
        <v>5096</v>
      </c>
      <c r="B971" t="s">
        <v>4992</v>
      </c>
      <c r="C971" t="s">
        <v>5097</v>
      </c>
      <c r="D971" t="s">
        <v>5097</v>
      </c>
      <c r="E971" t="s">
        <v>5098</v>
      </c>
      <c r="F971">
        <v>23723</v>
      </c>
      <c r="G971" t="b">
        <v>0</v>
      </c>
      <c r="H971">
        <v>772</v>
      </c>
      <c r="I971">
        <v>50</v>
      </c>
      <c r="J971" s="1">
        <v>0.38263888888888892</v>
      </c>
      <c r="K971" s="2" t="s">
        <v>5099</v>
      </c>
      <c r="L971" t="s">
        <v>5100</v>
      </c>
    </row>
    <row r="972" spans="1:12" x14ac:dyDescent="0.35">
      <c r="A972" t="s">
        <v>5101</v>
      </c>
      <c r="B972" t="s">
        <v>4992</v>
      </c>
      <c r="C972" t="s">
        <v>5102</v>
      </c>
      <c r="D972" t="s">
        <v>5103</v>
      </c>
      <c r="E972" t="s">
        <v>5104</v>
      </c>
      <c r="F972">
        <v>68176</v>
      </c>
      <c r="G972" t="b">
        <v>0</v>
      </c>
      <c r="H972">
        <v>2849</v>
      </c>
      <c r="I972">
        <v>32</v>
      </c>
      <c r="J972">
        <v>20</v>
      </c>
      <c r="K972" s="2" t="s">
        <v>5105</v>
      </c>
      <c r="L972" t="s">
        <v>5019</v>
      </c>
    </row>
    <row r="973" spans="1:12" x14ac:dyDescent="0.35">
      <c r="A973" t="s">
        <v>5106</v>
      </c>
      <c r="B973" t="s">
        <v>4992</v>
      </c>
      <c r="C973" t="s">
        <v>5107</v>
      </c>
      <c r="D973" t="s">
        <v>5107</v>
      </c>
      <c r="E973" t="s">
        <v>5108</v>
      </c>
      <c r="F973">
        <v>64188</v>
      </c>
      <c r="G973" t="b">
        <v>0</v>
      </c>
      <c r="H973">
        <v>846</v>
      </c>
      <c r="I973">
        <v>115</v>
      </c>
      <c r="J973" s="1">
        <v>0.44930555555555557</v>
      </c>
      <c r="K973" s="2" t="s">
        <v>5109</v>
      </c>
      <c r="L973" t="s">
        <v>5095</v>
      </c>
    </row>
    <row r="974" spans="1:12" x14ac:dyDescent="0.35">
      <c r="A974" t="s">
        <v>5110</v>
      </c>
      <c r="B974" t="s">
        <v>4992</v>
      </c>
      <c r="C974" t="s">
        <v>5111</v>
      </c>
      <c r="D974" t="s">
        <v>5112</v>
      </c>
      <c r="E974" t="s">
        <v>5113</v>
      </c>
      <c r="F974">
        <v>27582</v>
      </c>
      <c r="G974" t="b">
        <v>0</v>
      </c>
      <c r="H974">
        <v>784</v>
      </c>
      <c r="I974">
        <v>105</v>
      </c>
      <c r="J974" s="1">
        <v>0.34097222222222223</v>
      </c>
      <c r="K974" s="2" t="s">
        <v>5114</v>
      </c>
      <c r="L974" t="s">
        <v>5115</v>
      </c>
    </row>
    <row r="975" spans="1:12" x14ac:dyDescent="0.35">
      <c r="A975" t="s">
        <v>5116</v>
      </c>
      <c r="B975" t="s">
        <v>4992</v>
      </c>
      <c r="C975" t="s">
        <v>5117</v>
      </c>
      <c r="D975" t="s">
        <v>5118</v>
      </c>
      <c r="E975" t="s">
        <v>5119</v>
      </c>
      <c r="F975">
        <v>75761</v>
      </c>
      <c r="G975" t="b">
        <v>0</v>
      </c>
      <c r="H975">
        <v>1381</v>
      </c>
      <c r="I975">
        <v>137</v>
      </c>
      <c r="J975" s="1">
        <v>0.375</v>
      </c>
      <c r="K975" s="2" t="s">
        <v>5120</v>
      </c>
      <c r="L975" t="s">
        <v>5121</v>
      </c>
    </row>
    <row r="976" spans="1:12" x14ac:dyDescent="0.35">
      <c r="A976" t="e">
        <f>-NXuEZV7FzU</f>
        <v>#NAME?</v>
      </c>
      <c r="B976" t="s">
        <v>4992</v>
      </c>
      <c r="C976" t="s">
        <v>5122</v>
      </c>
      <c r="D976" t="s">
        <v>5123</v>
      </c>
      <c r="E976" t="s">
        <v>5124</v>
      </c>
      <c r="F976">
        <v>59006</v>
      </c>
      <c r="G976" t="b">
        <v>0</v>
      </c>
      <c r="H976">
        <v>1211</v>
      </c>
      <c r="I976">
        <v>118</v>
      </c>
      <c r="J976" s="1">
        <v>0.37222222222222223</v>
      </c>
      <c r="K976" s="2" t="s">
        <v>5125</v>
      </c>
      <c r="L976" t="s">
        <v>5126</v>
      </c>
    </row>
    <row r="977" spans="1:12" x14ac:dyDescent="0.35">
      <c r="A977" t="s">
        <v>5127</v>
      </c>
      <c r="B977" t="s">
        <v>4992</v>
      </c>
      <c r="C977" t="s">
        <v>5128</v>
      </c>
      <c r="D977" t="s">
        <v>5129</v>
      </c>
      <c r="E977" t="s">
        <v>5130</v>
      </c>
      <c r="F977">
        <v>36808</v>
      </c>
      <c r="G977" t="b">
        <v>0</v>
      </c>
      <c r="H977">
        <v>1397</v>
      </c>
      <c r="I977">
        <v>17</v>
      </c>
      <c r="J977">
        <v>20</v>
      </c>
      <c r="K977" s="2" t="s">
        <v>5131</v>
      </c>
      <c r="L977" t="s">
        <v>5019</v>
      </c>
    </row>
    <row r="978" spans="1:12" x14ac:dyDescent="0.35">
      <c r="A978" t="s">
        <v>5132</v>
      </c>
      <c r="B978" t="s">
        <v>4992</v>
      </c>
      <c r="C978" t="s">
        <v>5133</v>
      </c>
      <c r="D978" t="s">
        <v>5134</v>
      </c>
      <c r="E978" t="s">
        <v>5135</v>
      </c>
      <c r="F978">
        <v>38644</v>
      </c>
      <c r="G978" t="b">
        <v>0</v>
      </c>
      <c r="H978">
        <v>947</v>
      </c>
      <c r="I978">
        <v>97</v>
      </c>
      <c r="J978" s="1">
        <v>0.37708333333333338</v>
      </c>
      <c r="K978" s="2" t="s">
        <v>5136</v>
      </c>
      <c r="L978" t="s">
        <v>5137</v>
      </c>
    </row>
    <row r="979" spans="1:12" x14ac:dyDescent="0.35">
      <c r="A979" t="s">
        <v>5138</v>
      </c>
      <c r="B979" t="s">
        <v>4992</v>
      </c>
      <c r="C979" t="s">
        <v>5139</v>
      </c>
      <c r="D979" t="s">
        <v>5139</v>
      </c>
      <c r="E979" t="s">
        <v>5140</v>
      </c>
      <c r="F979">
        <v>80407</v>
      </c>
      <c r="G979" t="b">
        <v>0</v>
      </c>
      <c r="H979">
        <v>1009</v>
      </c>
      <c r="I979">
        <v>117</v>
      </c>
      <c r="J979" s="1">
        <v>0.43541666666666662</v>
      </c>
      <c r="K979" s="2" t="s">
        <v>5141</v>
      </c>
      <c r="L979" t="s">
        <v>5003</v>
      </c>
    </row>
    <row r="980" spans="1:12" x14ac:dyDescent="0.35">
      <c r="A980" t="s">
        <v>5142</v>
      </c>
      <c r="B980" t="s">
        <v>4992</v>
      </c>
      <c r="C980" t="s">
        <v>5143</v>
      </c>
      <c r="D980" t="s">
        <v>5143</v>
      </c>
      <c r="E980" t="s">
        <v>5144</v>
      </c>
      <c r="F980">
        <v>35620</v>
      </c>
      <c r="G980" t="b">
        <v>0</v>
      </c>
      <c r="H980">
        <v>942</v>
      </c>
      <c r="I980">
        <v>55</v>
      </c>
      <c r="J980" s="1">
        <v>0.41319444444444442</v>
      </c>
      <c r="K980" s="2" t="s">
        <v>5145</v>
      </c>
      <c r="L980" t="s">
        <v>5146</v>
      </c>
    </row>
    <row r="981" spans="1:12" x14ac:dyDescent="0.35">
      <c r="A981" t="s">
        <v>5147</v>
      </c>
      <c r="B981" t="s">
        <v>4992</v>
      </c>
      <c r="C981" t="s">
        <v>5148</v>
      </c>
      <c r="D981" t="s">
        <v>5149</v>
      </c>
      <c r="E981" t="s">
        <v>5150</v>
      </c>
      <c r="F981">
        <v>28055</v>
      </c>
      <c r="G981" t="b">
        <v>0</v>
      </c>
      <c r="H981">
        <v>746</v>
      </c>
      <c r="I981">
        <v>39</v>
      </c>
      <c r="J981" s="1">
        <v>0.37013888888888885</v>
      </c>
      <c r="K981" s="2" t="s">
        <v>5151</v>
      </c>
      <c r="L981" t="s">
        <v>5152</v>
      </c>
    </row>
    <row r="982" spans="1:12" x14ac:dyDescent="0.35">
      <c r="A982" t="s">
        <v>5153</v>
      </c>
      <c r="B982" t="s">
        <v>4992</v>
      </c>
      <c r="C982" t="s">
        <v>5154</v>
      </c>
      <c r="D982" t="s">
        <v>5155</v>
      </c>
      <c r="E982" t="s">
        <v>5156</v>
      </c>
      <c r="F982">
        <v>37718</v>
      </c>
      <c r="G982" t="b">
        <v>0</v>
      </c>
      <c r="H982">
        <v>1617</v>
      </c>
      <c r="I982">
        <v>33</v>
      </c>
      <c r="J982">
        <v>33</v>
      </c>
      <c r="K982" s="2" t="s">
        <v>5157</v>
      </c>
      <c r="L982" t="s">
        <v>5019</v>
      </c>
    </row>
    <row r="983" spans="1:12" x14ac:dyDescent="0.35">
      <c r="A983" t="s">
        <v>5158</v>
      </c>
      <c r="B983" t="s">
        <v>4992</v>
      </c>
      <c r="C983" t="s">
        <v>5159</v>
      </c>
      <c r="D983" t="s">
        <v>5159</v>
      </c>
      <c r="E983" t="s">
        <v>5160</v>
      </c>
      <c r="F983">
        <v>33549</v>
      </c>
      <c r="G983" t="b">
        <v>0</v>
      </c>
      <c r="H983">
        <v>845</v>
      </c>
      <c r="I983">
        <v>72</v>
      </c>
      <c r="J983" s="1">
        <v>0.36458333333333331</v>
      </c>
      <c r="K983" s="2" t="s">
        <v>5161</v>
      </c>
      <c r="L983" t="s">
        <v>5162</v>
      </c>
    </row>
    <row r="984" spans="1:12" x14ac:dyDescent="0.35">
      <c r="A984" t="s">
        <v>5163</v>
      </c>
      <c r="B984" t="s">
        <v>4992</v>
      </c>
      <c r="C984" t="s">
        <v>5164</v>
      </c>
      <c r="D984" t="s">
        <v>5165</v>
      </c>
      <c r="E984" t="s">
        <v>5166</v>
      </c>
      <c r="F984">
        <v>0</v>
      </c>
      <c r="G984" t="b">
        <v>0</v>
      </c>
      <c r="H984">
        <v>66</v>
      </c>
      <c r="I984">
        <v>0</v>
      </c>
      <c r="J984" t="s">
        <v>2447</v>
      </c>
      <c r="K984" s="2" t="s">
        <v>5167</v>
      </c>
      <c r="L984" t="s">
        <v>5168</v>
      </c>
    </row>
    <row r="985" spans="1:12" x14ac:dyDescent="0.35">
      <c r="A985" t="s">
        <v>5169</v>
      </c>
      <c r="B985" t="s">
        <v>4992</v>
      </c>
      <c r="C985" t="s">
        <v>5170</v>
      </c>
      <c r="D985" t="s">
        <v>5170</v>
      </c>
      <c r="E985" t="s">
        <v>5171</v>
      </c>
      <c r="F985">
        <v>39331</v>
      </c>
      <c r="G985" t="b">
        <v>0</v>
      </c>
      <c r="H985">
        <v>730</v>
      </c>
      <c r="I985">
        <v>85</v>
      </c>
      <c r="J985" s="1">
        <v>0.40069444444444446</v>
      </c>
      <c r="K985" s="2" t="s">
        <v>5172</v>
      </c>
      <c r="L985" t="s">
        <v>5173</v>
      </c>
    </row>
    <row r="986" spans="1:12" x14ac:dyDescent="0.35">
      <c r="A986" t="s">
        <v>5174</v>
      </c>
      <c r="B986" t="s">
        <v>4992</v>
      </c>
      <c r="C986" t="s">
        <v>5175</v>
      </c>
      <c r="D986" t="s">
        <v>5176</v>
      </c>
      <c r="E986" t="s">
        <v>5177</v>
      </c>
      <c r="F986">
        <v>27165</v>
      </c>
      <c r="G986" t="b">
        <v>0</v>
      </c>
      <c r="H986">
        <v>747</v>
      </c>
      <c r="I986">
        <v>83</v>
      </c>
      <c r="J986" s="1">
        <v>0.36874999999999997</v>
      </c>
      <c r="K986" s="2" t="s">
        <v>5178</v>
      </c>
      <c r="L986" t="s">
        <v>5179</v>
      </c>
    </row>
    <row r="987" spans="1:12" x14ac:dyDescent="0.35">
      <c r="A987" t="s">
        <v>5180</v>
      </c>
      <c r="B987" t="s">
        <v>4992</v>
      </c>
      <c r="C987" t="s">
        <v>5181</v>
      </c>
      <c r="D987" t="s">
        <v>5181</v>
      </c>
      <c r="E987" t="s">
        <v>5182</v>
      </c>
      <c r="F987">
        <v>36791</v>
      </c>
      <c r="G987" t="b">
        <v>0</v>
      </c>
      <c r="H987">
        <v>650</v>
      </c>
      <c r="I987">
        <v>55</v>
      </c>
      <c r="J987" s="1">
        <v>0.41875000000000001</v>
      </c>
      <c r="K987" s="2" t="s">
        <v>5183</v>
      </c>
      <c r="L987" t="s">
        <v>5003</v>
      </c>
    </row>
    <row r="988" spans="1:12" x14ac:dyDescent="0.35">
      <c r="A988" t="s">
        <v>5184</v>
      </c>
      <c r="B988" t="s">
        <v>4992</v>
      </c>
      <c r="C988" t="s">
        <v>5185</v>
      </c>
      <c r="D988" t="s">
        <v>5185</v>
      </c>
      <c r="E988" t="s">
        <v>5186</v>
      </c>
      <c r="F988">
        <v>42394</v>
      </c>
      <c r="G988" t="b">
        <v>0</v>
      </c>
      <c r="H988">
        <v>1226</v>
      </c>
      <c r="I988">
        <v>69</v>
      </c>
      <c r="J988" s="1">
        <v>0.38819444444444445</v>
      </c>
      <c r="K988" s="2" t="s">
        <v>5187</v>
      </c>
      <c r="L988" t="s">
        <v>5063</v>
      </c>
    </row>
    <row r="989" spans="1:12" x14ac:dyDescent="0.35">
      <c r="A989" t="s">
        <v>5188</v>
      </c>
      <c r="B989" t="s">
        <v>4992</v>
      </c>
      <c r="C989" t="s">
        <v>5189</v>
      </c>
      <c r="D989" t="s">
        <v>5189</v>
      </c>
      <c r="E989" t="s">
        <v>5190</v>
      </c>
      <c r="F989">
        <v>41047</v>
      </c>
      <c r="G989" t="b">
        <v>0</v>
      </c>
      <c r="H989">
        <v>1101</v>
      </c>
      <c r="I989">
        <v>83</v>
      </c>
      <c r="J989" s="1">
        <v>0.36874999999999997</v>
      </c>
      <c r="K989" s="2" t="s">
        <v>5191</v>
      </c>
      <c r="L989" t="s">
        <v>5192</v>
      </c>
    </row>
    <row r="990" spans="1:12" x14ac:dyDescent="0.35">
      <c r="A990" t="s">
        <v>5193</v>
      </c>
      <c r="B990" t="s">
        <v>4992</v>
      </c>
      <c r="C990" t="s">
        <v>5194</v>
      </c>
      <c r="D990" t="s">
        <v>5195</v>
      </c>
      <c r="E990" t="s">
        <v>5196</v>
      </c>
      <c r="F990">
        <v>36528</v>
      </c>
      <c r="G990" t="b">
        <v>0</v>
      </c>
      <c r="H990">
        <v>1450</v>
      </c>
      <c r="I990">
        <v>29</v>
      </c>
      <c r="J990">
        <v>34</v>
      </c>
      <c r="K990" s="2" t="s">
        <v>5197</v>
      </c>
      <c r="L990" t="s">
        <v>5019</v>
      </c>
    </row>
    <row r="991" spans="1:12" x14ac:dyDescent="0.35">
      <c r="A991" t="s">
        <v>5198</v>
      </c>
      <c r="B991" t="s">
        <v>4992</v>
      </c>
      <c r="C991" t="s">
        <v>5199</v>
      </c>
      <c r="D991" t="s">
        <v>5200</v>
      </c>
      <c r="E991" t="s">
        <v>5201</v>
      </c>
      <c r="F991">
        <v>23510</v>
      </c>
      <c r="G991" t="b">
        <v>0</v>
      </c>
      <c r="H991">
        <v>644</v>
      </c>
      <c r="I991">
        <v>73</v>
      </c>
      <c r="J991" s="1">
        <v>0.35000000000000003</v>
      </c>
      <c r="K991" s="2" t="s">
        <v>5202</v>
      </c>
      <c r="L991" t="s">
        <v>5203</v>
      </c>
    </row>
    <row r="992" spans="1:12" x14ac:dyDescent="0.35">
      <c r="A992" t="s">
        <v>5204</v>
      </c>
      <c r="B992" t="s">
        <v>4992</v>
      </c>
      <c r="C992" t="s">
        <v>5205</v>
      </c>
      <c r="D992" t="s">
        <v>5206</v>
      </c>
      <c r="E992" t="s">
        <v>5207</v>
      </c>
      <c r="F992">
        <v>41036</v>
      </c>
      <c r="G992" t="b">
        <v>0</v>
      </c>
      <c r="H992">
        <v>1911</v>
      </c>
      <c r="I992">
        <v>19</v>
      </c>
      <c r="J992">
        <v>51</v>
      </c>
      <c r="K992" s="2" t="s">
        <v>5085</v>
      </c>
      <c r="L992" t="s">
        <v>5019</v>
      </c>
    </row>
    <row r="993" spans="1:12" x14ac:dyDescent="0.35">
      <c r="A993" t="e">
        <f>-Fpaze43kqE</f>
        <v>#NAME?</v>
      </c>
      <c r="B993" t="s">
        <v>4992</v>
      </c>
      <c r="C993" t="s">
        <v>5208</v>
      </c>
      <c r="D993" t="s">
        <v>5209</v>
      </c>
      <c r="E993" t="s">
        <v>5210</v>
      </c>
      <c r="F993">
        <v>71745</v>
      </c>
      <c r="G993" t="b">
        <v>0</v>
      </c>
      <c r="H993">
        <v>1121</v>
      </c>
      <c r="I993">
        <v>84</v>
      </c>
      <c r="J993" s="1">
        <v>0.49305555555555558</v>
      </c>
      <c r="K993" s="2" t="s">
        <v>5211</v>
      </c>
      <c r="L993" t="s">
        <v>5003</v>
      </c>
    </row>
    <row r="994" spans="1:12" x14ac:dyDescent="0.35">
      <c r="A994" t="s">
        <v>5212</v>
      </c>
      <c r="B994" t="s">
        <v>4992</v>
      </c>
      <c r="C994" t="s">
        <v>5213</v>
      </c>
      <c r="D994" t="s">
        <v>5214</v>
      </c>
      <c r="E994" t="s">
        <v>5215</v>
      </c>
      <c r="F994">
        <v>27707</v>
      </c>
      <c r="G994" t="b">
        <v>0</v>
      </c>
      <c r="H994">
        <v>735</v>
      </c>
      <c r="I994">
        <v>46</v>
      </c>
      <c r="J994" s="1">
        <v>0.34097222222222223</v>
      </c>
      <c r="K994" s="2" t="s">
        <v>5216</v>
      </c>
      <c r="L994" t="s">
        <v>5217</v>
      </c>
    </row>
    <row r="995" spans="1:12" x14ac:dyDescent="0.35">
      <c r="A995" t="s">
        <v>5218</v>
      </c>
      <c r="B995" t="s">
        <v>4992</v>
      </c>
      <c r="C995" t="s">
        <v>5219</v>
      </c>
      <c r="D995" t="s">
        <v>5219</v>
      </c>
      <c r="E995" t="s">
        <v>5220</v>
      </c>
      <c r="F995">
        <v>32597</v>
      </c>
      <c r="G995" t="b">
        <v>0</v>
      </c>
      <c r="H995">
        <v>783</v>
      </c>
      <c r="I995">
        <v>67</v>
      </c>
      <c r="J995" s="1">
        <v>0.36736111111111108</v>
      </c>
      <c r="K995" s="2" t="s">
        <v>5221</v>
      </c>
      <c r="L995" t="s">
        <v>5222</v>
      </c>
    </row>
    <row r="996" spans="1:12" x14ac:dyDescent="0.35">
      <c r="A996" t="s">
        <v>5223</v>
      </c>
      <c r="B996" t="s">
        <v>4992</v>
      </c>
      <c r="C996" t="s">
        <v>5224</v>
      </c>
      <c r="D996" t="s">
        <v>5225</v>
      </c>
      <c r="E996" t="s">
        <v>5226</v>
      </c>
      <c r="F996">
        <v>55989</v>
      </c>
      <c r="G996" t="b">
        <v>0</v>
      </c>
      <c r="H996">
        <v>1360</v>
      </c>
      <c r="I996">
        <v>128</v>
      </c>
      <c r="J996" s="1">
        <v>0.36388888888888887</v>
      </c>
      <c r="K996" s="2" t="s">
        <v>5227</v>
      </c>
      <c r="L996" t="s">
        <v>5228</v>
      </c>
    </row>
    <row r="997" spans="1:12" x14ac:dyDescent="0.35">
      <c r="A997" t="s">
        <v>5229</v>
      </c>
      <c r="B997" t="s">
        <v>4992</v>
      </c>
      <c r="C997" t="s">
        <v>5230</v>
      </c>
      <c r="D997" t="s">
        <v>5230</v>
      </c>
      <c r="E997" t="s">
        <v>5231</v>
      </c>
      <c r="F997">
        <v>32240</v>
      </c>
      <c r="G997" t="b">
        <v>0</v>
      </c>
      <c r="H997">
        <v>841</v>
      </c>
      <c r="I997">
        <v>130</v>
      </c>
      <c r="J997" s="1">
        <v>0.39097222222222222</v>
      </c>
      <c r="K997" s="2" t="s">
        <v>5232</v>
      </c>
      <c r="L997" t="s">
        <v>5233</v>
      </c>
    </row>
    <row r="998" spans="1:12" x14ac:dyDescent="0.35">
      <c r="A998" t="s">
        <v>5234</v>
      </c>
      <c r="B998" t="s">
        <v>4992</v>
      </c>
      <c r="C998" t="s">
        <v>5235</v>
      </c>
      <c r="D998" t="s">
        <v>5235</v>
      </c>
      <c r="E998" t="s">
        <v>5236</v>
      </c>
      <c r="F998">
        <v>44223</v>
      </c>
      <c r="G998" t="b">
        <v>0</v>
      </c>
      <c r="H998">
        <v>1084</v>
      </c>
      <c r="I998">
        <v>128</v>
      </c>
      <c r="J998" s="1">
        <v>0.3743055555555555</v>
      </c>
      <c r="K998" s="2" t="s">
        <v>5237</v>
      </c>
      <c r="L998" t="s">
        <v>5238</v>
      </c>
    </row>
    <row r="999" spans="1:12" x14ac:dyDescent="0.35">
      <c r="A999" t="s">
        <v>5239</v>
      </c>
      <c r="B999" t="s">
        <v>4992</v>
      </c>
      <c r="C999" t="s">
        <v>5240</v>
      </c>
      <c r="D999" t="s">
        <v>5241</v>
      </c>
      <c r="E999" t="s">
        <v>5242</v>
      </c>
      <c r="F999">
        <v>43261</v>
      </c>
      <c r="G999" t="b">
        <v>0</v>
      </c>
      <c r="H999">
        <v>1201</v>
      </c>
      <c r="I999">
        <v>135</v>
      </c>
      <c r="J999" s="1">
        <v>0.38611111111111113</v>
      </c>
      <c r="K999" s="2" t="s">
        <v>5243</v>
      </c>
      <c r="L999" t="s">
        <v>5244</v>
      </c>
    </row>
    <row r="1000" spans="1:12" x14ac:dyDescent="0.35">
      <c r="A1000" t="s">
        <v>5245</v>
      </c>
      <c r="B1000" t="s">
        <v>4992</v>
      </c>
      <c r="C1000" t="s">
        <v>5246</v>
      </c>
      <c r="D1000" t="s">
        <v>5247</v>
      </c>
      <c r="E1000" t="s">
        <v>5248</v>
      </c>
      <c r="F1000">
        <v>26806</v>
      </c>
      <c r="G1000" t="b">
        <v>0</v>
      </c>
      <c r="H1000">
        <v>791</v>
      </c>
      <c r="I1000">
        <v>117</v>
      </c>
      <c r="J1000" s="1">
        <v>0.38125000000000003</v>
      </c>
      <c r="K1000" s="2" t="s">
        <v>5249</v>
      </c>
      <c r="L1000" t="s">
        <v>5250</v>
      </c>
    </row>
    <row r="1001" spans="1:12" x14ac:dyDescent="0.35">
      <c r="A1001" t="s">
        <v>5251</v>
      </c>
      <c r="B1001" t="s">
        <v>4992</v>
      </c>
      <c r="C1001" t="s">
        <v>5252</v>
      </c>
      <c r="D1001" t="s">
        <v>5252</v>
      </c>
      <c r="E1001" t="s">
        <v>5253</v>
      </c>
      <c r="F1001">
        <v>50836</v>
      </c>
      <c r="G1001" t="b">
        <v>0</v>
      </c>
      <c r="H1001">
        <v>1134</v>
      </c>
      <c r="I1001">
        <v>98</v>
      </c>
      <c r="J1001" s="1">
        <v>0.4152777777777778</v>
      </c>
      <c r="K1001" s="2" t="s">
        <v>5254</v>
      </c>
      <c r="L1001" t="s">
        <v>5255</v>
      </c>
    </row>
    <row r="1002" spans="1:12" x14ac:dyDescent="0.35">
      <c r="A1002" t="s">
        <v>5256</v>
      </c>
      <c r="B1002" t="s">
        <v>5257</v>
      </c>
      <c r="C1002" t="s">
        <v>5258</v>
      </c>
      <c r="D1002" t="s">
        <v>5259</v>
      </c>
      <c r="E1002" t="s">
        <v>5260</v>
      </c>
      <c r="F1002">
        <v>40078</v>
      </c>
      <c r="G1002" t="b">
        <v>0</v>
      </c>
      <c r="H1002">
        <v>1505</v>
      </c>
      <c r="I1002">
        <v>35</v>
      </c>
      <c r="J1002">
        <v>37</v>
      </c>
      <c r="K1002" s="2" t="s">
        <v>5261</v>
      </c>
      <c r="L1002" t="s">
        <v>5262</v>
      </c>
    </row>
    <row r="1003" spans="1:12" x14ac:dyDescent="0.35">
      <c r="A1003" t="s">
        <v>5263</v>
      </c>
      <c r="B1003" t="s">
        <v>5257</v>
      </c>
      <c r="C1003" t="s">
        <v>5264</v>
      </c>
      <c r="D1003" t="s">
        <v>5265</v>
      </c>
      <c r="E1003" t="s">
        <v>5266</v>
      </c>
      <c r="F1003">
        <v>48159</v>
      </c>
      <c r="G1003" t="b">
        <v>0</v>
      </c>
      <c r="H1003">
        <v>1536</v>
      </c>
      <c r="I1003">
        <v>44</v>
      </c>
      <c r="J1003">
        <v>37</v>
      </c>
      <c r="K1003" s="2" t="s">
        <v>5261</v>
      </c>
      <c r="L1003" t="s">
        <v>5262</v>
      </c>
    </row>
    <row r="1004" spans="1:12" x14ac:dyDescent="0.35">
      <c r="A1004" t="s">
        <v>5267</v>
      </c>
      <c r="B1004" t="s">
        <v>5257</v>
      </c>
      <c r="C1004" t="s">
        <v>5268</v>
      </c>
      <c r="D1004" t="s">
        <v>5269</v>
      </c>
      <c r="E1004" t="s">
        <v>5270</v>
      </c>
      <c r="F1004">
        <v>77968</v>
      </c>
      <c r="G1004" t="b">
        <v>0</v>
      </c>
      <c r="H1004">
        <v>2203</v>
      </c>
      <c r="I1004">
        <v>174</v>
      </c>
      <c r="J1004" s="1">
        <v>0.33958333333333335</v>
      </c>
      <c r="K1004" s="2" t="s">
        <v>5271</v>
      </c>
      <c r="L1004" t="s">
        <v>5262</v>
      </c>
    </row>
    <row r="1005" spans="1:12" x14ac:dyDescent="0.35">
      <c r="A1005" t="s">
        <v>5272</v>
      </c>
      <c r="B1005" t="s">
        <v>5257</v>
      </c>
      <c r="C1005" t="s">
        <v>5273</v>
      </c>
      <c r="D1005" t="s">
        <v>5274</v>
      </c>
      <c r="E1005" t="s">
        <v>5275</v>
      </c>
      <c r="F1005">
        <v>53124</v>
      </c>
      <c r="G1005" t="b">
        <v>0</v>
      </c>
      <c r="H1005">
        <v>1335</v>
      </c>
      <c r="I1005">
        <v>26</v>
      </c>
      <c r="J1005">
        <v>23</v>
      </c>
      <c r="K1005" s="2" t="s">
        <v>5261</v>
      </c>
      <c r="L1005" t="s">
        <v>5262</v>
      </c>
    </row>
    <row r="1006" spans="1:12" x14ac:dyDescent="0.35">
      <c r="A1006" t="s">
        <v>5276</v>
      </c>
      <c r="B1006" t="s">
        <v>5257</v>
      </c>
      <c r="C1006" t="s">
        <v>5277</v>
      </c>
      <c r="D1006" t="s">
        <v>5278</v>
      </c>
      <c r="E1006" t="s">
        <v>5279</v>
      </c>
      <c r="F1006">
        <v>53244</v>
      </c>
      <c r="G1006" t="b">
        <v>0</v>
      </c>
      <c r="H1006">
        <v>1513</v>
      </c>
      <c r="I1006">
        <v>142</v>
      </c>
      <c r="J1006" s="1">
        <v>0.37083333333333335</v>
      </c>
      <c r="K1006" s="2" t="s">
        <v>5280</v>
      </c>
      <c r="L1006" t="s">
        <v>5281</v>
      </c>
    </row>
    <row r="1007" spans="1:12" x14ac:dyDescent="0.35">
      <c r="A1007" t="s">
        <v>5282</v>
      </c>
      <c r="B1007" t="s">
        <v>5257</v>
      </c>
      <c r="C1007" t="s">
        <v>5283</v>
      </c>
      <c r="D1007" t="s">
        <v>5283</v>
      </c>
      <c r="E1007" t="s">
        <v>5284</v>
      </c>
      <c r="F1007">
        <v>57165</v>
      </c>
      <c r="G1007" t="b">
        <v>0</v>
      </c>
      <c r="H1007">
        <v>1872</v>
      </c>
      <c r="I1007">
        <v>88</v>
      </c>
      <c r="J1007">
        <v>50</v>
      </c>
      <c r="K1007" s="2" t="s">
        <v>5261</v>
      </c>
      <c r="L1007" t="s">
        <v>5262</v>
      </c>
    </row>
    <row r="1008" spans="1:12" x14ac:dyDescent="0.35">
      <c r="A1008" t="s">
        <v>5285</v>
      </c>
      <c r="B1008" t="s">
        <v>5257</v>
      </c>
      <c r="C1008" t="s">
        <v>5286</v>
      </c>
      <c r="D1008" t="s">
        <v>5287</v>
      </c>
      <c r="E1008" t="s">
        <v>5288</v>
      </c>
      <c r="F1008">
        <v>73567</v>
      </c>
      <c r="G1008" t="b">
        <v>0</v>
      </c>
      <c r="H1008">
        <v>1646</v>
      </c>
      <c r="I1008">
        <v>200</v>
      </c>
      <c r="J1008" s="1">
        <v>0.50486111111111109</v>
      </c>
      <c r="K1008" s="2" t="s">
        <v>5289</v>
      </c>
      <c r="L1008" t="s">
        <v>5262</v>
      </c>
    </row>
    <row r="1009" spans="1:12" x14ac:dyDescent="0.35">
      <c r="A1009" t="s">
        <v>5290</v>
      </c>
      <c r="B1009" t="s">
        <v>5257</v>
      </c>
      <c r="C1009" t="s">
        <v>5291</v>
      </c>
      <c r="D1009" t="s">
        <v>5292</v>
      </c>
      <c r="E1009" t="s">
        <v>5293</v>
      </c>
      <c r="F1009">
        <v>52696</v>
      </c>
      <c r="G1009" t="b">
        <v>0</v>
      </c>
      <c r="H1009">
        <v>1333</v>
      </c>
      <c r="I1009">
        <v>119</v>
      </c>
      <c r="J1009" s="1">
        <v>0.27013888888888887</v>
      </c>
      <c r="K1009" s="2" t="s">
        <v>5294</v>
      </c>
      <c r="L1009" t="s">
        <v>5262</v>
      </c>
    </row>
    <row r="1010" spans="1:12" x14ac:dyDescent="0.35">
      <c r="A1010" t="s">
        <v>5295</v>
      </c>
      <c r="B1010" t="s">
        <v>5257</v>
      </c>
      <c r="C1010" t="s">
        <v>5296</v>
      </c>
      <c r="D1010" t="s">
        <v>5296</v>
      </c>
      <c r="E1010" t="s">
        <v>5297</v>
      </c>
      <c r="F1010">
        <v>61305</v>
      </c>
      <c r="G1010" t="b">
        <v>0</v>
      </c>
      <c r="H1010">
        <v>2245</v>
      </c>
      <c r="I1010">
        <v>31</v>
      </c>
      <c r="J1010">
        <v>20</v>
      </c>
      <c r="K1010" s="2" t="s">
        <v>5261</v>
      </c>
      <c r="L1010" t="s">
        <v>5262</v>
      </c>
    </row>
    <row r="1011" spans="1:12" x14ac:dyDescent="0.35">
      <c r="A1011" t="s">
        <v>5298</v>
      </c>
      <c r="B1011" t="s">
        <v>5257</v>
      </c>
      <c r="C1011" t="s">
        <v>5299</v>
      </c>
      <c r="D1011" t="s">
        <v>5299</v>
      </c>
      <c r="E1011" t="s">
        <v>5300</v>
      </c>
      <c r="F1011">
        <v>62223</v>
      </c>
      <c r="G1011" t="b">
        <v>0</v>
      </c>
      <c r="H1011">
        <v>1705</v>
      </c>
      <c r="I1011">
        <v>250</v>
      </c>
      <c r="J1011" s="1">
        <v>0.53680555555555554</v>
      </c>
      <c r="K1011" s="2" t="s">
        <v>5301</v>
      </c>
      <c r="L1011" t="s">
        <v>5262</v>
      </c>
    </row>
    <row r="1012" spans="1:12" x14ac:dyDescent="0.35">
      <c r="A1012" t="s">
        <v>5302</v>
      </c>
      <c r="B1012" t="s">
        <v>5257</v>
      </c>
      <c r="C1012" t="s">
        <v>5303</v>
      </c>
      <c r="D1012" t="s">
        <v>5304</v>
      </c>
      <c r="E1012" t="s">
        <v>5305</v>
      </c>
      <c r="F1012">
        <v>74406</v>
      </c>
      <c r="G1012" t="b">
        <v>0</v>
      </c>
      <c r="H1012">
        <v>2095</v>
      </c>
      <c r="I1012">
        <v>34</v>
      </c>
      <c r="J1012">
        <v>23</v>
      </c>
      <c r="K1012" s="2" t="s">
        <v>5261</v>
      </c>
      <c r="L1012" t="s">
        <v>5262</v>
      </c>
    </row>
    <row r="1013" spans="1:12" x14ac:dyDescent="0.35">
      <c r="A1013" t="s">
        <v>5306</v>
      </c>
      <c r="B1013" t="s">
        <v>5257</v>
      </c>
      <c r="C1013" t="s">
        <v>5307</v>
      </c>
      <c r="D1013" t="s">
        <v>5308</v>
      </c>
      <c r="E1013" t="s">
        <v>5309</v>
      </c>
      <c r="F1013">
        <v>115689</v>
      </c>
      <c r="G1013" t="b">
        <v>0</v>
      </c>
      <c r="H1013">
        <v>2644</v>
      </c>
      <c r="I1013">
        <v>51</v>
      </c>
      <c r="J1013">
        <v>18</v>
      </c>
      <c r="K1013" s="2" t="s">
        <v>5261</v>
      </c>
      <c r="L1013" t="s">
        <v>5262</v>
      </c>
    </row>
    <row r="1014" spans="1:12" x14ac:dyDescent="0.35">
      <c r="A1014" t="s">
        <v>5310</v>
      </c>
      <c r="B1014" t="s">
        <v>5257</v>
      </c>
      <c r="C1014" t="s">
        <v>5311</v>
      </c>
      <c r="D1014" t="s">
        <v>5311</v>
      </c>
      <c r="E1014" t="s">
        <v>5312</v>
      </c>
      <c r="F1014">
        <v>38175</v>
      </c>
      <c r="G1014" t="b">
        <v>0</v>
      </c>
      <c r="H1014">
        <v>1241</v>
      </c>
      <c r="I1014">
        <v>116</v>
      </c>
      <c r="J1014" s="1">
        <v>0.41111111111111115</v>
      </c>
      <c r="K1014" s="2" t="s">
        <v>5313</v>
      </c>
      <c r="L1014" t="s">
        <v>5262</v>
      </c>
    </row>
    <row r="1015" spans="1:12" x14ac:dyDescent="0.35">
      <c r="A1015" t="s">
        <v>5314</v>
      </c>
      <c r="B1015" t="s">
        <v>5257</v>
      </c>
      <c r="C1015" t="s">
        <v>5315</v>
      </c>
      <c r="D1015" t="s">
        <v>5316</v>
      </c>
      <c r="E1015" t="s">
        <v>5317</v>
      </c>
      <c r="F1015">
        <v>64768</v>
      </c>
      <c r="G1015" t="b">
        <v>0</v>
      </c>
      <c r="H1015">
        <v>1518</v>
      </c>
      <c r="I1015">
        <v>228</v>
      </c>
      <c r="J1015" s="1">
        <v>0.52916666666666667</v>
      </c>
      <c r="K1015" s="2" t="s">
        <v>5318</v>
      </c>
      <c r="L1015" t="s">
        <v>5262</v>
      </c>
    </row>
    <row r="1016" spans="1:12" x14ac:dyDescent="0.35">
      <c r="A1016" t="s">
        <v>5319</v>
      </c>
      <c r="B1016" t="s">
        <v>5257</v>
      </c>
      <c r="C1016" t="s">
        <v>5320</v>
      </c>
      <c r="D1016" t="s">
        <v>5320</v>
      </c>
      <c r="E1016" t="s">
        <v>5321</v>
      </c>
      <c r="F1016">
        <v>77742</v>
      </c>
      <c r="G1016" t="b">
        <v>0</v>
      </c>
      <c r="H1016">
        <v>1785</v>
      </c>
      <c r="I1016">
        <v>101</v>
      </c>
      <c r="J1016">
        <v>29</v>
      </c>
      <c r="K1016" s="2" t="s">
        <v>5261</v>
      </c>
      <c r="L1016" t="s">
        <v>5262</v>
      </c>
    </row>
    <row r="1017" spans="1:12" x14ac:dyDescent="0.35">
      <c r="A1017" t="s">
        <v>5322</v>
      </c>
      <c r="B1017" t="s">
        <v>5257</v>
      </c>
      <c r="C1017" t="s">
        <v>5323</v>
      </c>
      <c r="D1017" t="s">
        <v>5323</v>
      </c>
      <c r="E1017" t="s">
        <v>5324</v>
      </c>
      <c r="F1017">
        <v>95943</v>
      </c>
      <c r="G1017" t="b">
        <v>0</v>
      </c>
      <c r="H1017">
        <v>2219</v>
      </c>
      <c r="I1017">
        <v>192</v>
      </c>
      <c r="J1017" s="1">
        <v>0.41944444444444445</v>
      </c>
      <c r="K1017" s="2" t="s">
        <v>5325</v>
      </c>
      <c r="L1017" t="s">
        <v>5326</v>
      </c>
    </row>
    <row r="1018" spans="1:12" x14ac:dyDescent="0.35">
      <c r="A1018" t="s">
        <v>5327</v>
      </c>
      <c r="B1018" t="s">
        <v>5257</v>
      </c>
      <c r="C1018" t="s">
        <v>5328</v>
      </c>
      <c r="D1018" t="s">
        <v>5328</v>
      </c>
      <c r="E1018" t="s">
        <v>5329</v>
      </c>
      <c r="F1018">
        <v>104522</v>
      </c>
      <c r="G1018" t="b">
        <v>0</v>
      </c>
      <c r="H1018">
        <v>1980</v>
      </c>
      <c r="I1018">
        <v>30</v>
      </c>
      <c r="J1018">
        <v>13</v>
      </c>
      <c r="K1018" s="2" t="s">
        <v>5261</v>
      </c>
      <c r="L1018" t="s">
        <v>5262</v>
      </c>
    </row>
    <row r="1019" spans="1:12" x14ac:dyDescent="0.35">
      <c r="A1019" t="s">
        <v>5330</v>
      </c>
      <c r="B1019" t="s">
        <v>5257</v>
      </c>
      <c r="C1019" t="s">
        <v>5331</v>
      </c>
      <c r="D1019" t="s">
        <v>5332</v>
      </c>
      <c r="E1019" t="s">
        <v>5333</v>
      </c>
      <c r="F1019">
        <v>56872</v>
      </c>
      <c r="G1019" t="b">
        <v>0</v>
      </c>
      <c r="H1019">
        <v>1432</v>
      </c>
      <c r="I1019">
        <v>248</v>
      </c>
      <c r="J1019" s="1">
        <v>0.40972222222222227</v>
      </c>
      <c r="K1019" s="2" t="s">
        <v>5334</v>
      </c>
      <c r="L1019" t="s">
        <v>5335</v>
      </c>
    </row>
    <row r="1020" spans="1:12" x14ac:dyDescent="0.35">
      <c r="A1020" t="s">
        <v>5336</v>
      </c>
      <c r="B1020" t="s">
        <v>5257</v>
      </c>
      <c r="C1020" t="s">
        <v>5337</v>
      </c>
      <c r="D1020" t="s">
        <v>5337</v>
      </c>
      <c r="E1020" t="s">
        <v>5338</v>
      </c>
      <c r="F1020">
        <v>119123</v>
      </c>
      <c r="G1020" t="b">
        <v>0</v>
      </c>
      <c r="H1020">
        <v>2581</v>
      </c>
      <c r="I1020">
        <v>90</v>
      </c>
      <c r="J1020">
        <v>13</v>
      </c>
      <c r="K1020" s="2" t="s">
        <v>5261</v>
      </c>
      <c r="L1020" t="s">
        <v>5262</v>
      </c>
    </row>
    <row r="1021" spans="1:12" x14ac:dyDescent="0.35">
      <c r="A1021" t="s">
        <v>5339</v>
      </c>
      <c r="B1021" t="s">
        <v>5257</v>
      </c>
      <c r="C1021" t="s">
        <v>5340</v>
      </c>
      <c r="D1021" t="s">
        <v>5340</v>
      </c>
      <c r="E1021" t="s">
        <v>5341</v>
      </c>
      <c r="F1021">
        <v>56167</v>
      </c>
      <c r="G1021" t="b">
        <v>0</v>
      </c>
      <c r="H1021">
        <v>1382</v>
      </c>
      <c r="I1021">
        <v>161</v>
      </c>
      <c r="J1021" s="1">
        <v>0.3611111111111111</v>
      </c>
      <c r="K1021" s="2" t="s">
        <v>5342</v>
      </c>
      <c r="L1021" t="s">
        <v>5262</v>
      </c>
    </row>
    <row r="1022" spans="1:12" x14ac:dyDescent="0.35">
      <c r="A1022" t="s">
        <v>5343</v>
      </c>
      <c r="B1022" t="s">
        <v>5257</v>
      </c>
      <c r="C1022" t="s">
        <v>5344</v>
      </c>
      <c r="D1022" t="s">
        <v>5344</v>
      </c>
      <c r="E1022" t="s">
        <v>5345</v>
      </c>
      <c r="F1022">
        <v>97426</v>
      </c>
      <c r="G1022" t="b">
        <v>0</v>
      </c>
      <c r="H1022">
        <v>3774</v>
      </c>
      <c r="I1022">
        <v>76</v>
      </c>
      <c r="J1022">
        <v>20</v>
      </c>
      <c r="K1022" s="2" t="s">
        <v>5261</v>
      </c>
      <c r="L1022" t="s">
        <v>5262</v>
      </c>
    </row>
    <row r="1023" spans="1:12" x14ac:dyDescent="0.35">
      <c r="A1023" t="s">
        <v>5346</v>
      </c>
      <c r="B1023" t="s">
        <v>5257</v>
      </c>
      <c r="C1023" t="s">
        <v>5347</v>
      </c>
      <c r="D1023" t="s">
        <v>5348</v>
      </c>
      <c r="E1023" t="s">
        <v>5349</v>
      </c>
      <c r="F1023">
        <v>70306</v>
      </c>
      <c r="G1023" t="b">
        <v>0</v>
      </c>
      <c r="H1023">
        <v>2026</v>
      </c>
      <c r="I1023">
        <v>241</v>
      </c>
      <c r="J1023" s="1">
        <v>0.57013888888888886</v>
      </c>
      <c r="K1023" s="2" t="s">
        <v>5350</v>
      </c>
      <c r="L1023" t="s">
        <v>5262</v>
      </c>
    </row>
    <row r="1024" spans="1:12" x14ac:dyDescent="0.35">
      <c r="A1024" t="s">
        <v>5351</v>
      </c>
      <c r="B1024" t="s">
        <v>5257</v>
      </c>
      <c r="C1024" t="s">
        <v>5352</v>
      </c>
      <c r="D1024" t="s">
        <v>5352</v>
      </c>
      <c r="E1024" t="s">
        <v>5353</v>
      </c>
      <c r="F1024">
        <v>118695</v>
      </c>
      <c r="G1024" t="b">
        <v>0</v>
      </c>
      <c r="H1024">
        <v>3296</v>
      </c>
      <c r="I1024">
        <v>107</v>
      </c>
      <c r="J1024">
        <v>18</v>
      </c>
      <c r="K1024" s="2" t="s">
        <v>5261</v>
      </c>
      <c r="L1024" t="s">
        <v>5262</v>
      </c>
    </row>
    <row r="1025" spans="1:12" x14ac:dyDescent="0.35">
      <c r="A1025" t="s">
        <v>5354</v>
      </c>
      <c r="B1025" t="s">
        <v>5257</v>
      </c>
      <c r="C1025" t="s">
        <v>5355</v>
      </c>
      <c r="D1025" t="s">
        <v>5356</v>
      </c>
      <c r="E1025" t="s">
        <v>5357</v>
      </c>
      <c r="F1025">
        <v>77604</v>
      </c>
      <c r="G1025" t="b">
        <v>0</v>
      </c>
      <c r="H1025">
        <v>2192</v>
      </c>
      <c r="I1025">
        <v>161</v>
      </c>
      <c r="J1025" s="1">
        <v>0.33402777777777781</v>
      </c>
      <c r="K1025" s="2" t="s">
        <v>5358</v>
      </c>
      <c r="L1025" t="s">
        <v>5359</v>
      </c>
    </row>
    <row r="1026" spans="1:12" x14ac:dyDescent="0.35">
      <c r="A1026" t="s">
        <v>5360</v>
      </c>
      <c r="B1026" t="s">
        <v>5257</v>
      </c>
      <c r="C1026" t="s">
        <v>5361</v>
      </c>
      <c r="D1026" t="s">
        <v>5362</v>
      </c>
      <c r="E1026" t="s">
        <v>5363</v>
      </c>
      <c r="F1026">
        <v>100103</v>
      </c>
      <c r="G1026" t="b">
        <v>0</v>
      </c>
      <c r="H1026">
        <v>2575</v>
      </c>
      <c r="I1026">
        <v>65</v>
      </c>
      <c r="J1026">
        <v>19</v>
      </c>
      <c r="K1026" s="2" t="s">
        <v>5261</v>
      </c>
      <c r="L1026" t="s">
        <v>5262</v>
      </c>
    </row>
    <row r="1027" spans="1:12" x14ac:dyDescent="0.35">
      <c r="A1027" t="s">
        <v>5364</v>
      </c>
      <c r="B1027" t="s">
        <v>5257</v>
      </c>
      <c r="C1027" t="s">
        <v>5365</v>
      </c>
      <c r="D1027" t="s">
        <v>5365</v>
      </c>
      <c r="E1027" t="s">
        <v>5366</v>
      </c>
      <c r="F1027">
        <v>60926</v>
      </c>
      <c r="G1027" t="b">
        <v>0</v>
      </c>
      <c r="H1027">
        <v>1632</v>
      </c>
      <c r="I1027">
        <v>139</v>
      </c>
      <c r="J1027" s="1">
        <v>0.33402777777777781</v>
      </c>
      <c r="K1027" s="2" t="s">
        <v>5367</v>
      </c>
      <c r="L1027" t="s">
        <v>5368</v>
      </c>
    </row>
    <row r="1028" spans="1:12" x14ac:dyDescent="0.35">
      <c r="A1028" t="s">
        <v>5369</v>
      </c>
      <c r="B1028" t="s">
        <v>5257</v>
      </c>
      <c r="C1028" t="s">
        <v>5370</v>
      </c>
      <c r="D1028" t="s">
        <v>5370</v>
      </c>
      <c r="E1028" t="s">
        <v>5371</v>
      </c>
      <c r="F1028">
        <v>142163</v>
      </c>
      <c r="G1028" t="b">
        <v>0</v>
      </c>
      <c r="H1028">
        <v>3206</v>
      </c>
      <c r="I1028">
        <v>213</v>
      </c>
      <c r="J1028">
        <v>33</v>
      </c>
      <c r="K1028" s="2" t="s">
        <v>5261</v>
      </c>
      <c r="L1028" t="s">
        <v>5262</v>
      </c>
    </row>
    <row r="1029" spans="1:12" x14ac:dyDescent="0.35">
      <c r="A1029" t="s">
        <v>5372</v>
      </c>
      <c r="B1029" t="s">
        <v>5257</v>
      </c>
      <c r="C1029" t="s">
        <v>5373</v>
      </c>
      <c r="D1029" t="s">
        <v>5374</v>
      </c>
      <c r="E1029" t="s">
        <v>5375</v>
      </c>
      <c r="F1029">
        <v>93515</v>
      </c>
      <c r="G1029" t="b">
        <v>0</v>
      </c>
      <c r="H1029">
        <v>2377</v>
      </c>
      <c r="I1029">
        <v>137</v>
      </c>
      <c r="J1029" s="1">
        <v>0.4826388888888889</v>
      </c>
      <c r="K1029" s="2" t="s">
        <v>5376</v>
      </c>
      <c r="L1029" t="s">
        <v>5377</v>
      </c>
    </row>
    <row r="1030" spans="1:12" x14ac:dyDescent="0.35">
      <c r="A1030" t="s">
        <v>5378</v>
      </c>
      <c r="B1030" t="s">
        <v>5257</v>
      </c>
      <c r="C1030" t="s">
        <v>5379</v>
      </c>
      <c r="D1030" t="s">
        <v>5380</v>
      </c>
      <c r="E1030" t="s">
        <v>5381</v>
      </c>
      <c r="F1030">
        <v>146580</v>
      </c>
      <c r="G1030" t="b">
        <v>0</v>
      </c>
      <c r="H1030">
        <v>3186</v>
      </c>
      <c r="I1030">
        <v>107</v>
      </c>
      <c r="J1030">
        <v>14</v>
      </c>
      <c r="K1030" s="2" t="s">
        <v>5261</v>
      </c>
      <c r="L1030" t="s">
        <v>5262</v>
      </c>
    </row>
    <row r="1031" spans="1:12" x14ac:dyDescent="0.35">
      <c r="A1031" t="s">
        <v>5382</v>
      </c>
      <c r="B1031" t="s">
        <v>5257</v>
      </c>
      <c r="C1031" t="s">
        <v>5383</v>
      </c>
      <c r="D1031" t="s">
        <v>5384</v>
      </c>
      <c r="E1031" t="s">
        <v>5385</v>
      </c>
      <c r="F1031">
        <v>142447</v>
      </c>
      <c r="G1031" t="b">
        <v>0</v>
      </c>
      <c r="H1031">
        <v>3060</v>
      </c>
      <c r="I1031">
        <v>83</v>
      </c>
      <c r="J1031">
        <v>8</v>
      </c>
      <c r="K1031" s="2" t="s">
        <v>5261</v>
      </c>
      <c r="L1031" t="s">
        <v>5262</v>
      </c>
    </row>
    <row r="1032" spans="1:12" x14ac:dyDescent="0.35">
      <c r="A1032" t="s">
        <v>5386</v>
      </c>
      <c r="B1032" t="s">
        <v>5257</v>
      </c>
      <c r="C1032" t="s">
        <v>5387</v>
      </c>
      <c r="D1032" t="s">
        <v>5388</v>
      </c>
      <c r="E1032" t="s">
        <v>5389</v>
      </c>
      <c r="F1032">
        <v>119070</v>
      </c>
      <c r="G1032" t="b">
        <v>0</v>
      </c>
      <c r="H1032">
        <v>2779</v>
      </c>
      <c r="I1032">
        <v>325</v>
      </c>
      <c r="J1032" s="1">
        <v>0.37222222222222223</v>
      </c>
      <c r="K1032" s="2" t="s">
        <v>5390</v>
      </c>
      <c r="L1032" t="s">
        <v>5262</v>
      </c>
    </row>
    <row r="1033" spans="1:12" x14ac:dyDescent="0.35">
      <c r="A1033" t="s">
        <v>5391</v>
      </c>
      <c r="B1033" t="s">
        <v>5257</v>
      </c>
      <c r="C1033" t="s">
        <v>5392</v>
      </c>
      <c r="D1033" t="s">
        <v>5392</v>
      </c>
      <c r="E1033" t="s">
        <v>5393</v>
      </c>
      <c r="F1033">
        <v>103411</v>
      </c>
      <c r="G1033" t="b">
        <v>0</v>
      </c>
      <c r="H1033">
        <v>2503</v>
      </c>
      <c r="I1033">
        <v>44</v>
      </c>
      <c r="J1033">
        <v>17</v>
      </c>
      <c r="K1033" s="2" t="s">
        <v>5261</v>
      </c>
      <c r="L1033" t="s">
        <v>5262</v>
      </c>
    </row>
    <row r="1034" spans="1:12" x14ac:dyDescent="0.35">
      <c r="A1034" t="s">
        <v>5394</v>
      </c>
      <c r="B1034" t="s">
        <v>5257</v>
      </c>
      <c r="C1034" t="s">
        <v>5395</v>
      </c>
      <c r="D1034" t="s">
        <v>5395</v>
      </c>
      <c r="E1034" t="s">
        <v>5396</v>
      </c>
      <c r="F1034">
        <v>112097</v>
      </c>
      <c r="G1034" t="b">
        <v>0</v>
      </c>
      <c r="H1034">
        <v>3071</v>
      </c>
      <c r="I1034">
        <v>134</v>
      </c>
      <c r="J1034" s="1">
        <v>0.3520833333333333</v>
      </c>
      <c r="K1034" s="2" t="s">
        <v>5397</v>
      </c>
      <c r="L1034" t="s">
        <v>5398</v>
      </c>
    </row>
    <row r="1035" spans="1:12" x14ac:dyDescent="0.35">
      <c r="A1035" t="s">
        <v>5399</v>
      </c>
      <c r="B1035" t="s">
        <v>5257</v>
      </c>
      <c r="C1035" t="s">
        <v>5400</v>
      </c>
      <c r="D1035" t="s">
        <v>5401</v>
      </c>
      <c r="E1035" t="s">
        <v>5402</v>
      </c>
      <c r="F1035">
        <v>81231</v>
      </c>
      <c r="G1035" t="b">
        <v>0</v>
      </c>
      <c r="H1035">
        <v>1936</v>
      </c>
      <c r="I1035">
        <v>171</v>
      </c>
      <c r="J1035" s="1">
        <v>0.33402777777777781</v>
      </c>
      <c r="K1035" s="2" t="s">
        <v>5403</v>
      </c>
      <c r="L1035" t="s">
        <v>5404</v>
      </c>
    </row>
    <row r="1036" spans="1:12" x14ac:dyDescent="0.35">
      <c r="A1036" t="s">
        <v>5405</v>
      </c>
      <c r="B1036" t="s">
        <v>5257</v>
      </c>
      <c r="C1036" t="s">
        <v>5406</v>
      </c>
      <c r="D1036" t="s">
        <v>5407</v>
      </c>
      <c r="E1036" t="s">
        <v>5408</v>
      </c>
      <c r="F1036">
        <v>73655</v>
      </c>
      <c r="G1036" t="b">
        <v>0</v>
      </c>
      <c r="H1036">
        <v>1855</v>
      </c>
      <c r="I1036">
        <v>133</v>
      </c>
      <c r="J1036" s="1">
        <v>0.33819444444444446</v>
      </c>
      <c r="K1036" s="2" t="s">
        <v>5409</v>
      </c>
      <c r="L1036" t="s">
        <v>5262</v>
      </c>
    </row>
    <row r="1037" spans="1:12" x14ac:dyDescent="0.35">
      <c r="A1037" t="s">
        <v>5410</v>
      </c>
      <c r="B1037" t="s">
        <v>5257</v>
      </c>
      <c r="C1037" t="s">
        <v>5411</v>
      </c>
      <c r="D1037" t="s">
        <v>5412</v>
      </c>
      <c r="E1037" t="s">
        <v>5413</v>
      </c>
      <c r="F1037">
        <v>119226</v>
      </c>
      <c r="G1037" t="b">
        <v>0</v>
      </c>
      <c r="H1037">
        <v>3023</v>
      </c>
      <c r="I1037">
        <v>205</v>
      </c>
      <c r="J1037" s="1">
        <v>0.46388888888888885</v>
      </c>
      <c r="K1037" s="2" t="s">
        <v>5414</v>
      </c>
      <c r="L1037" t="s">
        <v>5415</v>
      </c>
    </row>
    <row r="1038" spans="1:12" x14ac:dyDescent="0.35">
      <c r="A1038" t="s">
        <v>5416</v>
      </c>
      <c r="B1038" t="s">
        <v>5257</v>
      </c>
      <c r="C1038" t="s">
        <v>5417</v>
      </c>
      <c r="D1038" t="s">
        <v>5418</v>
      </c>
      <c r="E1038" t="s">
        <v>5419</v>
      </c>
      <c r="F1038">
        <v>127630</v>
      </c>
      <c r="G1038" t="b">
        <v>0</v>
      </c>
      <c r="H1038">
        <v>2652</v>
      </c>
      <c r="I1038">
        <v>312</v>
      </c>
      <c r="J1038" s="1">
        <v>0.38194444444444442</v>
      </c>
      <c r="K1038" s="2" t="s">
        <v>5420</v>
      </c>
      <c r="L1038" t="s">
        <v>5421</v>
      </c>
    </row>
    <row r="1039" spans="1:12" x14ac:dyDescent="0.35">
      <c r="A1039" t="s">
        <v>5422</v>
      </c>
      <c r="B1039" t="s">
        <v>5257</v>
      </c>
      <c r="C1039" t="s">
        <v>5423</v>
      </c>
      <c r="D1039" t="s">
        <v>5424</v>
      </c>
      <c r="E1039" t="s">
        <v>5425</v>
      </c>
      <c r="F1039">
        <v>179934</v>
      </c>
      <c r="G1039" t="b">
        <v>0</v>
      </c>
      <c r="H1039">
        <v>4391</v>
      </c>
      <c r="I1039">
        <v>287</v>
      </c>
      <c r="J1039" s="1">
        <v>0.49791666666666662</v>
      </c>
      <c r="K1039" s="2" t="s">
        <v>5426</v>
      </c>
      <c r="L1039" t="s">
        <v>5427</v>
      </c>
    </row>
    <row r="1040" spans="1:12" x14ac:dyDescent="0.35">
      <c r="A1040" t="s">
        <v>5428</v>
      </c>
      <c r="B1040" t="s">
        <v>5257</v>
      </c>
      <c r="C1040" t="s">
        <v>5429</v>
      </c>
      <c r="D1040" t="s">
        <v>5430</v>
      </c>
      <c r="E1040" t="s">
        <v>5431</v>
      </c>
      <c r="F1040">
        <v>84731</v>
      </c>
      <c r="G1040" t="b">
        <v>0</v>
      </c>
      <c r="H1040">
        <v>1949</v>
      </c>
      <c r="I1040">
        <v>207</v>
      </c>
      <c r="J1040" s="1">
        <v>0.33611111111111108</v>
      </c>
      <c r="K1040" s="2" t="s">
        <v>5432</v>
      </c>
      <c r="L1040" t="s">
        <v>5262</v>
      </c>
    </row>
    <row r="1041" spans="1:12" x14ac:dyDescent="0.35">
      <c r="A1041" t="s">
        <v>5433</v>
      </c>
      <c r="B1041" t="s">
        <v>5257</v>
      </c>
      <c r="C1041" t="s">
        <v>5434</v>
      </c>
      <c r="D1041" t="s">
        <v>5435</v>
      </c>
      <c r="E1041" t="s">
        <v>5436</v>
      </c>
      <c r="F1041">
        <v>82522</v>
      </c>
      <c r="G1041" t="b">
        <v>0</v>
      </c>
      <c r="H1041">
        <v>2361</v>
      </c>
      <c r="I1041">
        <v>176</v>
      </c>
      <c r="J1041" s="1">
        <v>0.37083333333333335</v>
      </c>
      <c r="K1041" s="2" t="s">
        <v>5437</v>
      </c>
      <c r="L1041" t="s">
        <v>5438</v>
      </c>
    </row>
    <row r="1042" spans="1:12" x14ac:dyDescent="0.35">
      <c r="A1042" t="s">
        <v>5439</v>
      </c>
      <c r="B1042" t="s">
        <v>5257</v>
      </c>
      <c r="C1042" t="s">
        <v>5440</v>
      </c>
      <c r="D1042" t="s">
        <v>5440</v>
      </c>
      <c r="E1042" t="s">
        <v>5441</v>
      </c>
      <c r="F1042">
        <v>101366</v>
      </c>
      <c r="G1042" t="b">
        <v>0</v>
      </c>
      <c r="H1042">
        <v>2461</v>
      </c>
      <c r="I1042">
        <v>207</v>
      </c>
      <c r="J1042" s="1">
        <v>0.36736111111111108</v>
      </c>
      <c r="K1042" s="2" t="s">
        <v>5442</v>
      </c>
      <c r="L1042" t="s">
        <v>5443</v>
      </c>
    </row>
    <row r="1043" spans="1:12" x14ac:dyDescent="0.35">
      <c r="A1043" t="s">
        <v>5444</v>
      </c>
      <c r="B1043" t="s">
        <v>5257</v>
      </c>
      <c r="C1043" t="s">
        <v>5445</v>
      </c>
      <c r="D1043" t="s">
        <v>5445</v>
      </c>
      <c r="E1043" t="s">
        <v>5446</v>
      </c>
      <c r="F1043">
        <v>120315</v>
      </c>
      <c r="G1043" t="b">
        <v>0</v>
      </c>
      <c r="H1043">
        <v>3124</v>
      </c>
      <c r="I1043">
        <v>188</v>
      </c>
      <c r="J1043" s="1">
        <v>0.375</v>
      </c>
      <c r="K1043" s="2" t="s">
        <v>5447</v>
      </c>
      <c r="L1043" t="s">
        <v>5448</v>
      </c>
    </row>
    <row r="1044" spans="1:12" x14ac:dyDescent="0.35">
      <c r="A1044" t="s">
        <v>5449</v>
      </c>
      <c r="B1044" t="s">
        <v>5257</v>
      </c>
      <c r="C1044" t="s">
        <v>5450</v>
      </c>
      <c r="D1044" t="s">
        <v>5451</v>
      </c>
      <c r="E1044" t="s">
        <v>5452</v>
      </c>
      <c r="F1044">
        <v>113339</v>
      </c>
      <c r="G1044" t="b">
        <v>0</v>
      </c>
      <c r="H1044">
        <v>2975</v>
      </c>
      <c r="I1044">
        <v>210</v>
      </c>
      <c r="J1044" s="1">
        <v>0.37847222222222227</v>
      </c>
      <c r="K1044" s="2" t="s">
        <v>5453</v>
      </c>
      <c r="L1044" t="s">
        <v>5454</v>
      </c>
    </row>
    <row r="1045" spans="1:12" x14ac:dyDescent="0.35">
      <c r="A1045" t="s">
        <v>5455</v>
      </c>
      <c r="B1045" t="s">
        <v>5257</v>
      </c>
      <c r="C1045" t="s">
        <v>5456</v>
      </c>
      <c r="D1045" t="s">
        <v>5457</v>
      </c>
      <c r="E1045" t="s">
        <v>5458</v>
      </c>
      <c r="F1045">
        <v>135722</v>
      </c>
      <c r="G1045" t="b">
        <v>0</v>
      </c>
      <c r="H1045">
        <v>3893</v>
      </c>
      <c r="I1045">
        <v>176</v>
      </c>
      <c r="J1045" s="3">
        <v>2.2638888888888888</v>
      </c>
      <c r="K1045" s="2" t="s">
        <v>5459</v>
      </c>
      <c r="L1045" t="s">
        <v>5262</v>
      </c>
    </row>
    <row r="1046" spans="1:12" x14ac:dyDescent="0.35">
      <c r="A1046" t="s">
        <v>5460</v>
      </c>
      <c r="B1046" t="s">
        <v>5257</v>
      </c>
      <c r="C1046" t="s">
        <v>5461</v>
      </c>
      <c r="D1046" t="s">
        <v>5461</v>
      </c>
      <c r="E1046" t="s">
        <v>5462</v>
      </c>
      <c r="F1046">
        <v>65977</v>
      </c>
      <c r="G1046" t="b">
        <v>0</v>
      </c>
      <c r="H1046">
        <v>1654</v>
      </c>
      <c r="I1046">
        <v>137</v>
      </c>
      <c r="J1046" s="1">
        <v>0.4694444444444445</v>
      </c>
      <c r="K1046" s="2" t="s">
        <v>5463</v>
      </c>
      <c r="L1046" t="s">
        <v>5464</v>
      </c>
    </row>
    <row r="1047" spans="1:12" x14ac:dyDescent="0.35">
      <c r="A1047" t="s">
        <v>5465</v>
      </c>
      <c r="B1047" t="s">
        <v>5257</v>
      </c>
      <c r="C1047" t="s">
        <v>5466</v>
      </c>
      <c r="D1047" t="s">
        <v>5466</v>
      </c>
      <c r="E1047" t="s">
        <v>5467</v>
      </c>
      <c r="F1047">
        <v>92050</v>
      </c>
      <c r="G1047" t="b">
        <v>0</v>
      </c>
      <c r="H1047">
        <v>3078</v>
      </c>
      <c r="I1047">
        <v>270</v>
      </c>
      <c r="J1047" s="1">
        <v>0.41805555555555557</v>
      </c>
      <c r="K1047" s="2" t="s">
        <v>5468</v>
      </c>
      <c r="L1047" t="s">
        <v>5469</v>
      </c>
    </row>
    <row r="1048" spans="1:12" x14ac:dyDescent="0.35">
      <c r="A1048" t="s">
        <v>5470</v>
      </c>
      <c r="B1048" t="s">
        <v>5257</v>
      </c>
      <c r="C1048" t="s">
        <v>5471</v>
      </c>
      <c r="D1048" t="s">
        <v>5472</v>
      </c>
      <c r="E1048" t="s">
        <v>5473</v>
      </c>
      <c r="F1048">
        <v>148492</v>
      </c>
      <c r="G1048" t="b">
        <v>0</v>
      </c>
      <c r="H1048">
        <v>4034</v>
      </c>
      <c r="I1048">
        <v>241</v>
      </c>
      <c r="J1048" s="1">
        <v>0.51736111111111105</v>
      </c>
      <c r="K1048" s="2" t="s">
        <v>5474</v>
      </c>
      <c r="L1048" t="s">
        <v>5475</v>
      </c>
    </row>
    <row r="1049" spans="1:12" x14ac:dyDescent="0.35">
      <c r="A1049" t="s">
        <v>5476</v>
      </c>
      <c r="B1049" t="s">
        <v>5257</v>
      </c>
      <c r="C1049" t="s">
        <v>5477</v>
      </c>
      <c r="D1049" t="s">
        <v>5478</v>
      </c>
      <c r="E1049" t="s">
        <v>5479</v>
      </c>
      <c r="F1049">
        <v>133872</v>
      </c>
      <c r="G1049" t="b">
        <v>0</v>
      </c>
      <c r="H1049">
        <v>3240</v>
      </c>
      <c r="I1049">
        <v>218</v>
      </c>
      <c r="J1049" s="1">
        <v>0.33402777777777781</v>
      </c>
      <c r="K1049" s="2" t="s">
        <v>5480</v>
      </c>
      <c r="L1049" t="s">
        <v>5481</v>
      </c>
    </row>
    <row r="1050" spans="1:12" x14ac:dyDescent="0.35">
      <c r="A1050" t="s">
        <v>5482</v>
      </c>
      <c r="B1050" t="s">
        <v>5257</v>
      </c>
      <c r="C1050" t="s">
        <v>5483</v>
      </c>
      <c r="D1050" t="s">
        <v>5484</v>
      </c>
      <c r="E1050" t="s">
        <v>5485</v>
      </c>
      <c r="F1050">
        <v>279987</v>
      </c>
      <c r="G1050" t="b">
        <v>0</v>
      </c>
      <c r="H1050">
        <v>9506</v>
      </c>
      <c r="I1050">
        <v>432</v>
      </c>
      <c r="J1050" s="1">
        <v>0.62361111111111112</v>
      </c>
      <c r="K1050" s="2" t="s">
        <v>5486</v>
      </c>
      <c r="L1050" t="s">
        <v>5262</v>
      </c>
    </row>
    <row r="1051" spans="1:12" x14ac:dyDescent="0.35">
      <c r="A1051" t="s">
        <v>5487</v>
      </c>
      <c r="B1051" t="s">
        <v>5257</v>
      </c>
      <c r="C1051" t="s">
        <v>5488</v>
      </c>
      <c r="D1051" t="s">
        <v>5489</v>
      </c>
      <c r="E1051" t="s">
        <v>5490</v>
      </c>
      <c r="F1051">
        <v>179143</v>
      </c>
      <c r="G1051" t="b">
        <v>0</v>
      </c>
      <c r="H1051">
        <v>4987</v>
      </c>
      <c r="I1051">
        <v>531</v>
      </c>
      <c r="J1051" s="1">
        <v>0.47569444444444442</v>
      </c>
      <c r="K1051" s="2" t="s">
        <v>5491</v>
      </c>
      <c r="L1051" t="s">
        <v>5492</v>
      </c>
    </row>
    <row r="1052" spans="1:12" x14ac:dyDescent="0.35">
      <c r="A1052" t="s">
        <v>5493</v>
      </c>
      <c r="B1052" t="s">
        <v>5494</v>
      </c>
      <c r="C1052" t="s">
        <v>5495</v>
      </c>
      <c r="D1052" t="s">
        <v>5496</v>
      </c>
      <c r="E1052" t="s">
        <v>5497</v>
      </c>
      <c r="F1052">
        <v>2700</v>
      </c>
      <c r="G1052" t="b">
        <v>0</v>
      </c>
      <c r="H1052">
        <v>286</v>
      </c>
      <c r="I1052">
        <v>16</v>
      </c>
      <c r="J1052">
        <v>22</v>
      </c>
      <c r="L1052" t="s">
        <v>5498</v>
      </c>
    </row>
    <row r="1053" spans="1:12" x14ac:dyDescent="0.35">
      <c r="A1053" t="s">
        <v>5499</v>
      </c>
      <c r="B1053" t="s">
        <v>5494</v>
      </c>
      <c r="C1053" t="s">
        <v>5500</v>
      </c>
      <c r="D1053" t="s">
        <v>5501</v>
      </c>
      <c r="E1053" t="s">
        <v>5502</v>
      </c>
      <c r="F1053">
        <v>13390</v>
      </c>
      <c r="G1053" t="b">
        <v>0</v>
      </c>
      <c r="H1053">
        <v>1228</v>
      </c>
      <c r="I1053">
        <v>34</v>
      </c>
      <c r="J1053">
        <v>15</v>
      </c>
      <c r="L1053" t="s">
        <v>5498</v>
      </c>
    </row>
    <row r="1054" spans="1:12" x14ac:dyDescent="0.35">
      <c r="A1054" t="s">
        <v>5503</v>
      </c>
      <c r="B1054" t="s">
        <v>5494</v>
      </c>
      <c r="C1054" t="s">
        <v>5504</v>
      </c>
      <c r="D1054" t="s">
        <v>5505</v>
      </c>
      <c r="E1054" t="s">
        <v>5506</v>
      </c>
      <c r="F1054">
        <v>5150</v>
      </c>
      <c r="G1054" t="b">
        <v>0</v>
      </c>
      <c r="H1054">
        <v>171</v>
      </c>
      <c r="I1054">
        <v>12</v>
      </c>
      <c r="J1054" s="1">
        <v>0.19930555555555554</v>
      </c>
      <c r="K1054" s="2" t="s">
        <v>5507</v>
      </c>
      <c r="L1054" t="s">
        <v>5508</v>
      </c>
    </row>
    <row r="1055" spans="1:12" x14ac:dyDescent="0.35">
      <c r="A1055" t="s">
        <v>5509</v>
      </c>
      <c r="B1055" t="s">
        <v>5494</v>
      </c>
      <c r="C1055" t="s">
        <v>5510</v>
      </c>
      <c r="D1055" t="s">
        <v>5511</v>
      </c>
      <c r="E1055" t="s">
        <v>5512</v>
      </c>
      <c r="F1055">
        <v>16323</v>
      </c>
      <c r="G1055" t="b">
        <v>0</v>
      </c>
      <c r="H1055">
        <v>930</v>
      </c>
      <c r="I1055">
        <v>16</v>
      </c>
      <c r="J1055">
        <v>17</v>
      </c>
      <c r="L1055" t="s">
        <v>5498</v>
      </c>
    </row>
    <row r="1056" spans="1:12" x14ac:dyDescent="0.35">
      <c r="A1056" t="s">
        <v>5513</v>
      </c>
      <c r="B1056" t="s">
        <v>5494</v>
      </c>
      <c r="C1056" t="s">
        <v>5514</v>
      </c>
      <c r="D1056" t="s">
        <v>5515</v>
      </c>
      <c r="E1056" t="s">
        <v>5516</v>
      </c>
      <c r="F1056">
        <v>12274</v>
      </c>
      <c r="G1056" t="b">
        <v>0</v>
      </c>
      <c r="H1056">
        <v>297</v>
      </c>
      <c r="I1056">
        <v>21</v>
      </c>
      <c r="J1056" s="3">
        <v>1.3131944444444443</v>
      </c>
      <c r="K1056" s="2" t="s">
        <v>5517</v>
      </c>
      <c r="L1056" t="s">
        <v>5518</v>
      </c>
    </row>
    <row r="1057" spans="1:12" x14ac:dyDescent="0.35">
      <c r="A1057" t="s">
        <v>5519</v>
      </c>
      <c r="B1057" t="s">
        <v>5494</v>
      </c>
      <c r="C1057" t="s">
        <v>5520</v>
      </c>
      <c r="D1057" t="s">
        <v>5521</v>
      </c>
      <c r="E1057" t="s">
        <v>5522</v>
      </c>
      <c r="F1057">
        <v>26061</v>
      </c>
      <c r="G1057" t="b">
        <v>0</v>
      </c>
      <c r="H1057">
        <v>701</v>
      </c>
      <c r="I1057">
        <v>110</v>
      </c>
      <c r="J1057" s="3">
        <v>1.8506944444444444</v>
      </c>
      <c r="K1057" s="2" t="s">
        <v>5523</v>
      </c>
      <c r="L1057" t="s">
        <v>5524</v>
      </c>
    </row>
    <row r="1058" spans="1:12" x14ac:dyDescent="0.35">
      <c r="A1058" t="s">
        <v>5525</v>
      </c>
      <c r="B1058" t="s">
        <v>5494</v>
      </c>
      <c r="C1058" t="s">
        <v>5526</v>
      </c>
      <c r="D1058" t="s">
        <v>5527</v>
      </c>
      <c r="E1058" t="s">
        <v>5528</v>
      </c>
      <c r="F1058">
        <v>68194</v>
      </c>
      <c r="G1058" t="b">
        <v>0</v>
      </c>
      <c r="H1058">
        <v>1324</v>
      </c>
      <c r="I1058">
        <v>77</v>
      </c>
      <c r="J1058" s="3">
        <v>1.8506944444444444</v>
      </c>
      <c r="K1058" s="2" t="s">
        <v>5529</v>
      </c>
      <c r="L1058" t="s">
        <v>5530</v>
      </c>
    </row>
    <row r="1059" spans="1:12" x14ac:dyDescent="0.35">
      <c r="A1059" t="s">
        <v>5531</v>
      </c>
      <c r="B1059" t="s">
        <v>5494</v>
      </c>
      <c r="C1059" t="s">
        <v>5532</v>
      </c>
      <c r="D1059" t="s">
        <v>5533</v>
      </c>
      <c r="E1059" t="s">
        <v>5534</v>
      </c>
      <c r="F1059">
        <v>32721</v>
      </c>
      <c r="G1059" t="b">
        <v>0</v>
      </c>
      <c r="H1059">
        <v>1440</v>
      </c>
      <c r="I1059">
        <v>22</v>
      </c>
      <c r="J1059" s="1">
        <v>4.1666666666666664E-2</v>
      </c>
      <c r="L1059" t="s">
        <v>5498</v>
      </c>
    </row>
    <row r="1060" spans="1:12" x14ac:dyDescent="0.35">
      <c r="A1060" t="s">
        <v>5535</v>
      </c>
      <c r="B1060" t="s">
        <v>5494</v>
      </c>
      <c r="C1060" t="s">
        <v>5536</v>
      </c>
      <c r="D1060" t="s">
        <v>5537</v>
      </c>
      <c r="E1060" t="s">
        <v>5538</v>
      </c>
      <c r="F1060">
        <v>5623</v>
      </c>
      <c r="G1060" t="b">
        <v>0</v>
      </c>
      <c r="H1060">
        <v>200</v>
      </c>
      <c r="I1060">
        <v>10</v>
      </c>
      <c r="J1060" s="1">
        <v>0.16527777777777777</v>
      </c>
      <c r="K1060" s="2" t="s">
        <v>5539</v>
      </c>
      <c r="L1060" t="s">
        <v>5540</v>
      </c>
    </row>
    <row r="1061" spans="1:12" x14ac:dyDescent="0.35">
      <c r="A1061" t="s">
        <v>5541</v>
      </c>
      <c r="B1061" t="s">
        <v>5494</v>
      </c>
      <c r="C1061" t="s">
        <v>5542</v>
      </c>
      <c r="D1061" t="s">
        <v>5543</v>
      </c>
      <c r="E1061" t="s">
        <v>5544</v>
      </c>
      <c r="F1061">
        <v>21719</v>
      </c>
      <c r="G1061" t="b">
        <v>0</v>
      </c>
      <c r="H1061">
        <v>808</v>
      </c>
      <c r="I1061">
        <v>21</v>
      </c>
      <c r="J1061">
        <v>13</v>
      </c>
      <c r="L1061" t="s">
        <v>5498</v>
      </c>
    </row>
    <row r="1062" spans="1:12" x14ac:dyDescent="0.35">
      <c r="A1062" t="s">
        <v>5545</v>
      </c>
      <c r="B1062" t="s">
        <v>5494</v>
      </c>
      <c r="C1062" t="s">
        <v>5546</v>
      </c>
      <c r="D1062" t="s">
        <v>5547</v>
      </c>
      <c r="E1062" t="s">
        <v>5548</v>
      </c>
      <c r="F1062">
        <v>24197</v>
      </c>
      <c r="G1062" t="b">
        <v>0</v>
      </c>
      <c r="H1062">
        <v>415</v>
      </c>
      <c r="I1062">
        <v>34</v>
      </c>
      <c r="J1062" s="3">
        <v>1.8451388888888889</v>
      </c>
      <c r="K1062" s="2" t="s">
        <v>5549</v>
      </c>
      <c r="L1062" t="s">
        <v>5550</v>
      </c>
    </row>
    <row r="1063" spans="1:12" x14ac:dyDescent="0.35">
      <c r="A1063" t="s">
        <v>5551</v>
      </c>
      <c r="B1063" t="s">
        <v>5494</v>
      </c>
      <c r="C1063" t="s">
        <v>5552</v>
      </c>
      <c r="D1063" t="s">
        <v>5553</v>
      </c>
      <c r="E1063" t="s">
        <v>5554</v>
      </c>
      <c r="F1063">
        <v>114612</v>
      </c>
      <c r="G1063" t="b">
        <v>0</v>
      </c>
      <c r="H1063">
        <v>518</v>
      </c>
      <c r="I1063">
        <v>47</v>
      </c>
      <c r="J1063" s="1">
        <v>0.59305555555555556</v>
      </c>
      <c r="K1063" s="2" t="s">
        <v>5555</v>
      </c>
      <c r="L1063" t="s">
        <v>5556</v>
      </c>
    </row>
    <row r="1064" spans="1:12" x14ac:dyDescent="0.35">
      <c r="A1064" t="s">
        <v>5557</v>
      </c>
      <c r="B1064" t="s">
        <v>5494</v>
      </c>
      <c r="C1064" t="s">
        <v>5558</v>
      </c>
      <c r="D1064" t="s">
        <v>5559</v>
      </c>
      <c r="E1064" t="s">
        <v>5560</v>
      </c>
      <c r="F1064">
        <v>29323</v>
      </c>
      <c r="G1064" t="b">
        <v>0</v>
      </c>
      <c r="H1064">
        <v>408</v>
      </c>
      <c r="I1064">
        <v>75</v>
      </c>
      <c r="J1064" s="1">
        <v>0.62986111111111109</v>
      </c>
      <c r="K1064" s="2" t="s">
        <v>5561</v>
      </c>
      <c r="L1064" t="s">
        <v>5562</v>
      </c>
    </row>
    <row r="1065" spans="1:12" x14ac:dyDescent="0.35">
      <c r="A1065" t="s">
        <v>5563</v>
      </c>
      <c r="B1065" t="s">
        <v>5494</v>
      </c>
      <c r="C1065" t="s">
        <v>5564</v>
      </c>
      <c r="D1065" t="s">
        <v>5565</v>
      </c>
      <c r="E1065" t="s">
        <v>5566</v>
      </c>
      <c r="F1065">
        <v>224441</v>
      </c>
      <c r="G1065" t="b">
        <v>0</v>
      </c>
      <c r="H1065">
        <v>643</v>
      </c>
      <c r="I1065">
        <v>42</v>
      </c>
      <c r="J1065" s="1">
        <v>0.65208333333333335</v>
      </c>
      <c r="K1065" s="2" t="s">
        <v>5567</v>
      </c>
      <c r="L1065" t="s">
        <v>5568</v>
      </c>
    </row>
    <row r="1066" spans="1:12" x14ac:dyDescent="0.35">
      <c r="A1066" t="s">
        <v>5569</v>
      </c>
      <c r="B1066" t="s">
        <v>5494</v>
      </c>
      <c r="C1066" t="s">
        <v>5570</v>
      </c>
      <c r="D1066" t="s">
        <v>5571</v>
      </c>
      <c r="E1066" t="s">
        <v>5572</v>
      </c>
      <c r="F1066">
        <v>40997</v>
      </c>
      <c r="G1066" t="b">
        <v>0</v>
      </c>
      <c r="H1066">
        <v>977</v>
      </c>
      <c r="I1066">
        <v>60</v>
      </c>
      <c r="J1066" s="1">
        <v>0.58680555555555558</v>
      </c>
      <c r="K1066" s="2" t="s">
        <v>5573</v>
      </c>
      <c r="L1066" t="s">
        <v>5574</v>
      </c>
    </row>
    <row r="1067" spans="1:12" x14ac:dyDescent="0.35">
      <c r="A1067" t="s">
        <v>5575</v>
      </c>
      <c r="B1067" t="s">
        <v>5494</v>
      </c>
      <c r="C1067" t="s">
        <v>5576</v>
      </c>
      <c r="D1067" t="s">
        <v>5577</v>
      </c>
      <c r="E1067" t="s">
        <v>5578</v>
      </c>
      <c r="F1067">
        <v>32724</v>
      </c>
      <c r="G1067" t="b">
        <v>0</v>
      </c>
      <c r="H1067">
        <v>442</v>
      </c>
      <c r="I1067">
        <v>89</v>
      </c>
      <c r="J1067" s="1">
        <v>0.72013888888888899</v>
      </c>
      <c r="K1067" s="2" t="s">
        <v>5579</v>
      </c>
      <c r="L1067" t="s">
        <v>5580</v>
      </c>
    </row>
    <row r="1068" spans="1:12" x14ac:dyDescent="0.35">
      <c r="A1068" t="s">
        <v>5581</v>
      </c>
      <c r="B1068" t="s">
        <v>5494</v>
      </c>
      <c r="C1068" t="s">
        <v>5582</v>
      </c>
      <c r="D1068" t="s">
        <v>5583</v>
      </c>
      <c r="E1068" t="s">
        <v>5584</v>
      </c>
      <c r="F1068">
        <v>13770</v>
      </c>
      <c r="G1068" t="b">
        <v>0</v>
      </c>
      <c r="H1068">
        <v>375</v>
      </c>
      <c r="I1068">
        <v>11</v>
      </c>
      <c r="J1068" s="3">
        <v>1.0173611111111112</v>
      </c>
      <c r="K1068" s="2" t="s">
        <v>5585</v>
      </c>
      <c r="L1068" t="s">
        <v>5586</v>
      </c>
    </row>
    <row r="1069" spans="1:12" x14ac:dyDescent="0.35">
      <c r="A1069" t="s">
        <v>5587</v>
      </c>
      <c r="B1069" t="s">
        <v>5494</v>
      </c>
      <c r="C1069" t="s">
        <v>5588</v>
      </c>
      <c r="D1069" t="s">
        <v>5589</v>
      </c>
      <c r="E1069" t="s">
        <v>5590</v>
      </c>
      <c r="F1069">
        <v>10674</v>
      </c>
      <c r="G1069" t="b">
        <v>0</v>
      </c>
      <c r="H1069">
        <v>230</v>
      </c>
      <c r="I1069">
        <v>14</v>
      </c>
      <c r="J1069" s="1">
        <v>0.21458333333333335</v>
      </c>
      <c r="K1069" s="2" t="s">
        <v>5591</v>
      </c>
      <c r="L1069" t="s">
        <v>5592</v>
      </c>
    </row>
    <row r="1070" spans="1:12" x14ac:dyDescent="0.35">
      <c r="A1070" t="s">
        <v>5593</v>
      </c>
      <c r="B1070" t="s">
        <v>5494</v>
      </c>
      <c r="C1070" t="s">
        <v>5594</v>
      </c>
      <c r="D1070" t="s">
        <v>5595</v>
      </c>
      <c r="E1070" t="s">
        <v>5596</v>
      </c>
      <c r="F1070">
        <v>1215575</v>
      </c>
      <c r="G1070" t="b">
        <v>0</v>
      </c>
      <c r="H1070">
        <v>11041</v>
      </c>
      <c r="I1070">
        <v>1560</v>
      </c>
      <c r="J1070" s="3">
        <v>1.8506944444444444</v>
      </c>
      <c r="K1070" s="2" t="s">
        <v>5597</v>
      </c>
      <c r="L1070" t="s">
        <v>5598</v>
      </c>
    </row>
    <row r="1071" spans="1:12" x14ac:dyDescent="0.35">
      <c r="A1071" t="s">
        <v>5599</v>
      </c>
      <c r="B1071" t="s">
        <v>5494</v>
      </c>
      <c r="C1071" t="s">
        <v>5600</v>
      </c>
      <c r="D1071" t="s">
        <v>5601</v>
      </c>
      <c r="E1071" t="s">
        <v>5602</v>
      </c>
      <c r="F1071">
        <v>6777</v>
      </c>
      <c r="G1071" t="b">
        <v>0</v>
      </c>
      <c r="H1071">
        <v>260</v>
      </c>
      <c r="I1071">
        <v>19</v>
      </c>
      <c r="J1071" s="1">
        <v>0.15347222222222223</v>
      </c>
      <c r="K1071" s="2" t="s">
        <v>5603</v>
      </c>
      <c r="L1071" t="s">
        <v>5604</v>
      </c>
    </row>
    <row r="1072" spans="1:12" x14ac:dyDescent="0.35">
      <c r="A1072" t="s">
        <v>5605</v>
      </c>
      <c r="B1072" t="s">
        <v>5494</v>
      </c>
      <c r="C1072" t="s">
        <v>5606</v>
      </c>
      <c r="D1072" t="s">
        <v>5607</v>
      </c>
      <c r="E1072" t="s">
        <v>5608</v>
      </c>
      <c r="F1072">
        <v>38812</v>
      </c>
      <c r="G1072" t="b">
        <v>0</v>
      </c>
      <c r="H1072">
        <v>1040</v>
      </c>
      <c r="I1072">
        <v>72</v>
      </c>
      <c r="J1072" s="3">
        <v>1.8451388888888889</v>
      </c>
      <c r="K1072" s="2" t="s">
        <v>5609</v>
      </c>
      <c r="L1072" t="s">
        <v>5610</v>
      </c>
    </row>
    <row r="1073" spans="1:12" x14ac:dyDescent="0.35">
      <c r="A1073" t="s">
        <v>5611</v>
      </c>
      <c r="B1073" t="s">
        <v>5494</v>
      </c>
      <c r="C1073" t="s">
        <v>5612</v>
      </c>
      <c r="D1073" t="s">
        <v>5613</v>
      </c>
      <c r="E1073" t="s">
        <v>5614</v>
      </c>
      <c r="F1073">
        <v>65355</v>
      </c>
      <c r="G1073" t="b">
        <v>0</v>
      </c>
      <c r="H1073">
        <v>853</v>
      </c>
      <c r="I1073">
        <v>47</v>
      </c>
      <c r="J1073" s="3">
        <v>1.1263888888888889</v>
      </c>
      <c r="K1073" s="2" t="s">
        <v>5615</v>
      </c>
      <c r="L1073" t="s">
        <v>5616</v>
      </c>
    </row>
    <row r="1074" spans="1:12" x14ac:dyDescent="0.35">
      <c r="A1074" t="s">
        <v>5617</v>
      </c>
      <c r="B1074" t="s">
        <v>5494</v>
      </c>
      <c r="C1074" t="s">
        <v>5618</v>
      </c>
      <c r="D1074" t="s">
        <v>5619</v>
      </c>
      <c r="E1074" t="s">
        <v>5620</v>
      </c>
      <c r="F1074">
        <v>10785</v>
      </c>
      <c r="G1074" t="b">
        <v>0</v>
      </c>
      <c r="H1074">
        <v>354</v>
      </c>
      <c r="I1074">
        <v>19</v>
      </c>
      <c r="J1074" s="1">
        <v>0.14305555555555557</v>
      </c>
      <c r="K1074" s="2" t="s">
        <v>5621</v>
      </c>
      <c r="L1074" t="s">
        <v>5622</v>
      </c>
    </row>
    <row r="1075" spans="1:12" x14ac:dyDescent="0.35">
      <c r="A1075" t="s">
        <v>5623</v>
      </c>
      <c r="B1075" t="s">
        <v>5494</v>
      </c>
      <c r="C1075" t="s">
        <v>5624</v>
      </c>
      <c r="D1075" t="s">
        <v>5625</v>
      </c>
      <c r="E1075" t="s">
        <v>5626</v>
      </c>
      <c r="F1075">
        <v>59974</v>
      </c>
      <c r="G1075" t="b">
        <v>0</v>
      </c>
      <c r="H1075">
        <v>1036</v>
      </c>
      <c r="I1075">
        <v>158</v>
      </c>
      <c r="J1075" s="3">
        <v>1.8923611111111109</v>
      </c>
      <c r="K1075" s="2" t="s">
        <v>5627</v>
      </c>
      <c r="L1075" t="s">
        <v>5628</v>
      </c>
    </row>
    <row r="1076" spans="1:12" x14ac:dyDescent="0.35">
      <c r="A1076" t="s">
        <v>5629</v>
      </c>
      <c r="B1076" t="s">
        <v>5494</v>
      </c>
      <c r="C1076" t="s">
        <v>5630</v>
      </c>
      <c r="D1076" t="s">
        <v>5631</v>
      </c>
      <c r="E1076" t="s">
        <v>5632</v>
      </c>
      <c r="F1076">
        <v>26984</v>
      </c>
      <c r="G1076" t="b">
        <v>0</v>
      </c>
      <c r="H1076">
        <v>753</v>
      </c>
      <c r="I1076">
        <v>19</v>
      </c>
      <c r="J1076">
        <v>19</v>
      </c>
      <c r="K1076" t="s">
        <v>5633</v>
      </c>
      <c r="L1076" t="s">
        <v>5498</v>
      </c>
    </row>
    <row r="1077" spans="1:12" x14ac:dyDescent="0.35">
      <c r="A1077" t="s">
        <v>5634</v>
      </c>
      <c r="B1077" t="s">
        <v>5494</v>
      </c>
      <c r="C1077" t="s">
        <v>5635</v>
      </c>
      <c r="D1077" t="s">
        <v>5636</v>
      </c>
      <c r="E1077" t="s">
        <v>5637</v>
      </c>
      <c r="F1077">
        <v>9596</v>
      </c>
      <c r="G1077" t="b">
        <v>0</v>
      </c>
      <c r="H1077">
        <v>309</v>
      </c>
      <c r="I1077">
        <v>28</v>
      </c>
      <c r="J1077" s="1">
        <v>0.15</v>
      </c>
      <c r="K1077" s="2" t="s">
        <v>5638</v>
      </c>
      <c r="L1077" t="s">
        <v>5639</v>
      </c>
    </row>
    <row r="1078" spans="1:12" x14ac:dyDescent="0.35">
      <c r="A1078" t="s">
        <v>5640</v>
      </c>
      <c r="B1078" t="s">
        <v>5494</v>
      </c>
      <c r="C1078" t="s">
        <v>5641</v>
      </c>
      <c r="D1078" t="s">
        <v>5642</v>
      </c>
      <c r="E1078" t="s">
        <v>5643</v>
      </c>
      <c r="F1078">
        <v>963356</v>
      </c>
      <c r="G1078" t="b">
        <v>0</v>
      </c>
      <c r="H1078">
        <v>802</v>
      </c>
      <c r="I1078">
        <v>28</v>
      </c>
      <c r="J1078" s="1">
        <v>4.7222222222222221E-2</v>
      </c>
      <c r="K1078" s="2" t="s">
        <v>5644</v>
      </c>
      <c r="L1078" t="s">
        <v>5645</v>
      </c>
    </row>
    <row r="1079" spans="1:12" x14ac:dyDescent="0.35">
      <c r="A1079" t="s">
        <v>5646</v>
      </c>
      <c r="B1079" t="s">
        <v>5494</v>
      </c>
      <c r="C1079" t="s">
        <v>5647</v>
      </c>
      <c r="D1079" t="s">
        <v>5648</v>
      </c>
      <c r="E1079" t="s">
        <v>5649</v>
      </c>
      <c r="F1079">
        <v>16368</v>
      </c>
      <c r="G1079" t="b">
        <v>0</v>
      </c>
      <c r="H1079">
        <v>483</v>
      </c>
      <c r="I1079">
        <v>27</v>
      </c>
      <c r="J1079" s="1">
        <v>0.15416666666666667</v>
      </c>
      <c r="K1079" s="2" t="s">
        <v>5650</v>
      </c>
      <c r="L1079" t="s">
        <v>5651</v>
      </c>
    </row>
    <row r="1080" spans="1:12" x14ac:dyDescent="0.35">
      <c r="A1080" t="s">
        <v>5652</v>
      </c>
      <c r="B1080" t="s">
        <v>5494</v>
      </c>
      <c r="C1080" t="s">
        <v>5653</v>
      </c>
      <c r="D1080" t="s">
        <v>5654</v>
      </c>
      <c r="E1080" t="s">
        <v>5655</v>
      </c>
      <c r="F1080">
        <v>24848</v>
      </c>
      <c r="G1080" t="b">
        <v>0</v>
      </c>
      <c r="H1080">
        <v>731</v>
      </c>
      <c r="I1080">
        <v>9</v>
      </c>
      <c r="J1080">
        <v>19</v>
      </c>
      <c r="K1080" t="s">
        <v>5656</v>
      </c>
      <c r="L1080" t="s">
        <v>5498</v>
      </c>
    </row>
    <row r="1081" spans="1:12" x14ac:dyDescent="0.35">
      <c r="A1081" t="s">
        <v>5657</v>
      </c>
      <c r="B1081" t="s">
        <v>5494</v>
      </c>
      <c r="C1081" t="s">
        <v>5658</v>
      </c>
      <c r="D1081" t="s">
        <v>5659</v>
      </c>
      <c r="E1081" t="s">
        <v>5660</v>
      </c>
      <c r="F1081">
        <v>43733</v>
      </c>
      <c r="G1081" t="b">
        <v>0</v>
      </c>
      <c r="H1081">
        <v>1455</v>
      </c>
      <c r="I1081">
        <v>78</v>
      </c>
      <c r="J1081" s="1">
        <v>0.47291666666666665</v>
      </c>
      <c r="K1081" s="2" t="s">
        <v>5661</v>
      </c>
      <c r="L1081" t="s">
        <v>5662</v>
      </c>
    </row>
    <row r="1082" spans="1:12" x14ac:dyDescent="0.35">
      <c r="A1082" t="s">
        <v>5663</v>
      </c>
      <c r="B1082" t="s">
        <v>5494</v>
      </c>
      <c r="C1082" t="s">
        <v>5664</v>
      </c>
      <c r="D1082" t="s">
        <v>5665</v>
      </c>
      <c r="E1082" t="s">
        <v>5666</v>
      </c>
      <c r="F1082">
        <v>1136502</v>
      </c>
      <c r="G1082" t="b">
        <v>0</v>
      </c>
      <c r="H1082">
        <v>8408</v>
      </c>
      <c r="I1082">
        <v>966</v>
      </c>
      <c r="J1082" s="3">
        <v>1.8506944444444444</v>
      </c>
      <c r="K1082" s="2" t="s">
        <v>5667</v>
      </c>
      <c r="L1082" t="s">
        <v>5668</v>
      </c>
    </row>
    <row r="1083" spans="1:12" x14ac:dyDescent="0.35">
      <c r="A1083" t="s">
        <v>5669</v>
      </c>
      <c r="B1083" t="s">
        <v>5494</v>
      </c>
      <c r="C1083" t="s">
        <v>5670</v>
      </c>
      <c r="D1083" t="s">
        <v>5671</v>
      </c>
      <c r="E1083" t="s">
        <v>5672</v>
      </c>
      <c r="F1083">
        <v>24115</v>
      </c>
      <c r="G1083" t="b">
        <v>0</v>
      </c>
      <c r="H1083">
        <v>492</v>
      </c>
      <c r="I1083">
        <v>16</v>
      </c>
      <c r="J1083" s="3">
        <v>1.1194444444444445</v>
      </c>
      <c r="K1083" s="2" t="s">
        <v>5673</v>
      </c>
      <c r="L1083" t="s">
        <v>5674</v>
      </c>
    </row>
    <row r="1084" spans="1:12" x14ac:dyDescent="0.35">
      <c r="A1084" t="s">
        <v>5675</v>
      </c>
      <c r="B1084" t="s">
        <v>5494</v>
      </c>
      <c r="C1084" t="s">
        <v>5676</v>
      </c>
      <c r="D1084" t="s">
        <v>5677</v>
      </c>
      <c r="E1084" t="s">
        <v>5678</v>
      </c>
      <c r="F1084">
        <v>25137</v>
      </c>
      <c r="G1084" t="b">
        <v>0</v>
      </c>
      <c r="H1084">
        <v>734</v>
      </c>
      <c r="I1084">
        <v>25</v>
      </c>
      <c r="J1084" s="1">
        <v>0.17083333333333331</v>
      </c>
      <c r="K1084" s="2" t="s">
        <v>5679</v>
      </c>
      <c r="L1084" t="s">
        <v>5680</v>
      </c>
    </row>
    <row r="1085" spans="1:12" x14ac:dyDescent="0.35">
      <c r="A1085" t="s">
        <v>5681</v>
      </c>
      <c r="B1085" t="s">
        <v>5494</v>
      </c>
      <c r="C1085" t="s">
        <v>5682</v>
      </c>
      <c r="D1085" t="s">
        <v>5683</v>
      </c>
      <c r="E1085" t="s">
        <v>5684</v>
      </c>
      <c r="F1085">
        <v>33393</v>
      </c>
      <c r="G1085" t="b">
        <v>0</v>
      </c>
      <c r="H1085">
        <v>849</v>
      </c>
      <c r="I1085">
        <v>58</v>
      </c>
      <c r="J1085" s="3">
        <v>1.8493055555555555</v>
      </c>
      <c r="K1085" s="2" t="s">
        <v>5685</v>
      </c>
      <c r="L1085" t="s">
        <v>5686</v>
      </c>
    </row>
    <row r="1086" spans="1:12" x14ac:dyDescent="0.35">
      <c r="A1086" t="s">
        <v>5687</v>
      </c>
      <c r="B1086" t="s">
        <v>5494</v>
      </c>
      <c r="C1086" t="s">
        <v>5688</v>
      </c>
      <c r="D1086" t="s">
        <v>5689</v>
      </c>
      <c r="E1086" t="s">
        <v>5690</v>
      </c>
      <c r="F1086">
        <v>60487</v>
      </c>
      <c r="G1086" t="b">
        <v>0</v>
      </c>
      <c r="H1086">
        <v>1618</v>
      </c>
      <c r="I1086">
        <v>15</v>
      </c>
      <c r="J1086">
        <v>19</v>
      </c>
      <c r="K1086" t="s">
        <v>5691</v>
      </c>
      <c r="L1086" t="s">
        <v>5498</v>
      </c>
    </row>
    <row r="1087" spans="1:12" x14ac:dyDescent="0.35">
      <c r="A1087" t="s">
        <v>5692</v>
      </c>
      <c r="B1087" t="s">
        <v>5494</v>
      </c>
      <c r="C1087" t="s">
        <v>5693</v>
      </c>
      <c r="D1087" t="s">
        <v>5694</v>
      </c>
      <c r="E1087" t="s">
        <v>5695</v>
      </c>
      <c r="F1087">
        <v>5111168</v>
      </c>
      <c r="G1087" t="b">
        <v>0</v>
      </c>
      <c r="H1087">
        <v>22906</v>
      </c>
      <c r="I1087">
        <v>714</v>
      </c>
      <c r="J1087" s="1">
        <v>9.7916666666666666E-2</v>
      </c>
      <c r="K1087" s="2" t="s">
        <v>5696</v>
      </c>
      <c r="L1087" t="s">
        <v>5498</v>
      </c>
    </row>
    <row r="1088" spans="1:12" x14ac:dyDescent="0.35">
      <c r="A1088" t="s">
        <v>5697</v>
      </c>
      <c r="B1088" t="s">
        <v>5494</v>
      </c>
      <c r="C1088" t="s">
        <v>5698</v>
      </c>
      <c r="D1088" t="s">
        <v>5699</v>
      </c>
      <c r="E1088" t="s">
        <v>5700</v>
      </c>
      <c r="F1088">
        <v>21226</v>
      </c>
      <c r="G1088" t="b">
        <v>0</v>
      </c>
      <c r="H1088">
        <v>650</v>
      </c>
      <c r="I1088">
        <v>26</v>
      </c>
      <c r="J1088" s="1">
        <v>0.17083333333333331</v>
      </c>
      <c r="K1088" s="2" t="s">
        <v>5701</v>
      </c>
      <c r="L1088" t="s">
        <v>5702</v>
      </c>
    </row>
    <row r="1089" spans="1:12" x14ac:dyDescent="0.35">
      <c r="A1089" t="s">
        <v>5703</v>
      </c>
      <c r="B1089" t="s">
        <v>5494</v>
      </c>
      <c r="C1089" t="s">
        <v>5704</v>
      </c>
      <c r="D1089" t="s">
        <v>5705</v>
      </c>
      <c r="E1089" t="s">
        <v>5706</v>
      </c>
      <c r="F1089">
        <v>28212</v>
      </c>
      <c r="G1089" t="b">
        <v>0</v>
      </c>
      <c r="H1089">
        <v>537</v>
      </c>
      <c r="I1089">
        <v>14</v>
      </c>
      <c r="J1089" s="3">
        <v>1.0333333333333334</v>
      </c>
      <c r="K1089" s="2" t="s">
        <v>5707</v>
      </c>
      <c r="L1089" t="s">
        <v>5708</v>
      </c>
    </row>
    <row r="1090" spans="1:12" x14ac:dyDescent="0.35">
      <c r="A1090" t="s">
        <v>5709</v>
      </c>
      <c r="B1090" t="s">
        <v>5494</v>
      </c>
      <c r="C1090" t="s">
        <v>5710</v>
      </c>
      <c r="D1090" t="s">
        <v>5711</v>
      </c>
      <c r="E1090" t="s">
        <v>5712</v>
      </c>
      <c r="F1090">
        <v>32009</v>
      </c>
      <c r="G1090" t="b">
        <v>0</v>
      </c>
      <c r="H1090">
        <v>916</v>
      </c>
      <c r="I1090">
        <v>38</v>
      </c>
      <c r="J1090" s="1">
        <v>0.14375000000000002</v>
      </c>
      <c r="K1090" s="2" t="s">
        <v>5713</v>
      </c>
      <c r="L1090" t="s">
        <v>5714</v>
      </c>
    </row>
    <row r="1091" spans="1:12" x14ac:dyDescent="0.35">
      <c r="A1091" t="s">
        <v>5715</v>
      </c>
      <c r="B1091" t="s">
        <v>5494</v>
      </c>
      <c r="C1091" t="s">
        <v>5716</v>
      </c>
      <c r="D1091" t="s">
        <v>5717</v>
      </c>
      <c r="E1091" t="s">
        <v>5718</v>
      </c>
      <c r="F1091">
        <v>43986</v>
      </c>
      <c r="G1091" t="b">
        <v>0</v>
      </c>
      <c r="H1091">
        <v>1364</v>
      </c>
      <c r="I1091">
        <v>17</v>
      </c>
      <c r="J1091">
        <v>19</v>
      </c>
      <c r="K1091" s="2" t="s">
        <v>5719</v>
      </c>
      <c r="L1091" t="s">
        <v>5498</v>
      </c>
    </row>
    <row r="1092" spans="1:12" x14ac:dyDescent="0.35">
      <c r="A1092" t="s">
        <v>5720</v>
      </c>
      <c r="B1092" t="s">
        <v>5494</v>
      </c>
      <c r="C1092" t="s">
        <v>5721</v>
      </c>
      <c r="D1092" t="s">
        <v>5722</v>
      </c>
      <c r="E1092" t="s">
        <v>5723</v>
      </c>
      <c r="F1092">
        <v>3541894</v>
      </c>
      <c r="G1092" t="b">
        <v>0</v>
      </c>
      <c r="H1092">
        <v>23815</v>
      </c>
      <c r="I1092">
        <v>2864</v>
      </c>
      <c r="J1092" s="3">
        <v>1.8506944444444444</v>
      </c>
      <c r="K1092" s="2" t="s">
        <v>5724</v>
      </c>
      <c r="L1092" t="s">
        <v>5725</v>
      </c>
    </row>
    <row r="1093" spans="1:12" x14ac:dyDescent="0.35">
      <c r="A1093" t="s">
        <v>5726</v>
      </c>
      <c r="B1093" t="s">
        <v>5494</v>
      </c>
      <c r="C1093" t="s">
        <v>5727</v>
      </c>
      <c r="D1093" t="s">
        <v>5728</v>
      </c>
      <c r="E1093" t="s">
        <v>5729</v>
      </c>
      <c r="F1093">
        <v>42982</v>
      </c>
      <c r="G1093" t="b">
        <v>0</v>
      </c>
      <c r="H1093">
        <v>1423</v>
      </c>
      <c r="I1093">
        <v>18</v>
      </c>
      <c r="J1093">
        <v>19</v>
      </c>
      <c r="K1093" s="2" t="s">
        <v>5730</v>
      </c>
      <c r="L1093" t="s">
        <v>5498</v>
      </c>
    </row>
    <row r="1094" spans="1:12" x14ac:dyDescent="0.35">
      <c r="A1094" t="s">
        <v>5731</v>
      </c>
      <c r="B1094" t="s">
        <v>5494</v>
      </c>
      <c r="C1094" t="s">
        <v>5732</v>
      </c>
      <c r="D1094" t="s">
        <v>5733</v>
      </c>
      <c r="E1094" t="s">
        <v>5734</v>
      </c>
      <c r="F1094">
        <v>24263</v>
      </c>
      <c r="G1094" t="b">
        <v>0</v>
      </c>
      <c r="H1094">
        <v>677</v>
      </c>
      <c r="I1094">
        <v>34</v>
      </c>
      <c r="J1094" s="1">
        <v>0.18819444444444444</v>
      </c>
      <c r="K1094" s="2" t="s">
        <v>5735</v>
      </c>
      <c r="L1094" t="s">
        <v>5736</v>
      </c>
    </row>
    <row r="1095" spans="1:12" x14ac:dyDescent="0.35">
      <c r="A1095" t="s">
        <v>5737</v>
      </c>
      <c r="B1095" t="s">
        <v>5494</v>
      </c>
      <c r="C1095" t="s">
        <v>5738</v>
      </c>
      <c r="D1095" t="s">
        <v>5739</v>
      </c>
      <c r="E1095" t="s">
        <v>5740</v>
      </c>
      <c r="F1095">
        <v>2594</v>
      </c>
      <c r="G1095" t="b">
        <v>0</v>
      </c>
      <c r="H1095">
        <v>89</v>
      </c>
      <c r="I1095">
        <v>0</v>
      </c>
      <c r="J1095">
        <v>17</v>
      </c>
      <c r="K1095" t="s">
        <v>5741</v>
      </c>
      <c r="L1095" t="s">
        <v>5498</v>
      </c>
    </row>
    <row r="1096" spans="1:12" x14ac:dyDescent="0.35">
      <c r="A1096" t="s">
        <v>5742</v>
      </c>
      <c r="B1096" t="s">
        <v>5494</v>
      </c>
      <c r="C1096" t="s">
        <v>5743</v>
      </c>
      <c r="D1096" t="s">
        <v>5744</v>
      </c>
      <c r="E1096" t="s">
        <v>5745</v>
      </c>
      <c r="F1096">
        <v>29055</v>
      </c>
      <c r="G1096" t="b">
        <v>0</v>
      </c>
      <c r="H1096">
        <v>559</v>
      </c>
      <c r="I1096">
        <v>31</v>
      </c>
      <c r="J1096" s="1">
        <v>0.13819444444444443</v>
      </c>
      <c r="K1096" s="2" t="s">
        <v>5746</v>
      </c>
      <c r="L1096" t="s">
        <v>5747</v>
      </c>
    </row>
    <row r="1097" spans="1:12" x14ac:dyDescent="0.35">
      <c r="A1097" t="s">
        <v>5748</v>
      </c>
      <c r="B1097" t="s">
        <v>5494</v>
      </c>
      <c r="C1097" t="s">
        <v>5749</v>
      </c>
      <c r="D1097" t="s">
        <v>5750</v>
      </c>
      <c r="E1097" t="s">
        <v>5751</v>
      </c>
      <c r="F1097">
        <v>14116</v>
      </c>
      <c r="G1097" t="b">
        <v>0</v>
      </c>
      <c r="H1097">
        <v>250</v>
      </c>
      <c r="I1097">
        <v>21</v>
      </c>
      <c r="J1097" s="3">
        <v>1.09375</v>
      </c>
      <c r="K1097" s="2" t="s">
        <v>5752</v>
      </c>
      <c r="L1097" t="s">
        <v>5753</v>
      </c>
    </row>
    <row r="1098" spans="1:12" x14ac:dyDescent="0.35">
      <c r="A1098" t="s">
        <v>5754</v>
      </c>
      <c r="B1098" t="s">
        <v>5494</v>
      </c>
      <c r="C1098" t="s">
        <v>5755</v>
      </c>
      <c r="D1098" t="s">
        <v>5756</v>
      </c>
      <c r="E1098" t="s">
        <v>5757</v>
      </c>
      <c r="F1098">
        <v>22857</v>
      </c>
      <c r="G1098" t="b">
        <v>0</v>
      </c>
      <c r="H1098">
        <v>471</v>
      </c>
      <c r="I1098">
        <v>17</v>
      </c>
      <c r="J1098" s="3">
        <v>1.8499999999999999</v>
      </c>
      <c r="K1098" s="2" t="s">
        <v>5758</v>
      </c>
      <c r="L1098" t="s">
        <v>5759</v>
      </c>
    </row>
    <row r="1099" spans="1:12" x14ac:dyDescent="0.35">
      <c r="A1099" t="s">
        <v>5760</v>
      </c>
      <c r="B1099" t="s">
        <v>5494</v>
      </c>
      <c r="C1099" t="s">
        <v>5761</v>
      </c>
      <c r="D1099" t="s">
        <v>5762</v>
      </c>
      <c r="E1099" t="s">
        <v>5763</v>
      </c>
      <c r="F1099">
        <v>2258291</v>
      </c>
      <c r="G1099" t="b">
        <v>0</v>
      </c>
      <c r="H1099">
        <v>20845</v>
      </c>
      <c r="I1099">
        <v>0</v>
      </c>
      <c r="J1099" t="s">
        <v>2447</v>
      </c>
      <c r="K1099" s="2" t="s">
        <v>5764</v>
      </c>
      <c r="L1099" t="s">
        <v>5765</v>
      </c>
    </row>
    <row r="1100" spans="1:12" x14ac:dyDescent="0.35">
      <c r="A1100" t="s">
        <v>5766</v>
      </c>
      <c r="B1100" t="s">
        <v>5494</v>
      </c>
      <c r="C1100" t="s">
        <v>5767</v>
      </c>
      <c r="D1100" t="s">
        <v>5768</v>
      </c>
      <c r="E1100" t="s">
        <v>5769</v>
      </c>
      <c r="F1100">
        <v>50108</v>
      </c>
      <c r="G1100" t="b">
        <v>0</v>
      </c>
      <c r="H1100">
        <v>924</v>
      </c>
      <c r="I1100">
        <v>96</v>
      </c>
      <c r="J1100" s="1">
        <v>4.1666666666666664E-2</v>
      </c>
      <c r="K1100" s="2" t="s">
        <v>5770</v>
      </c>
      <c r="L1100" t="s">
        <v>5498</v>
      </c>
    </row>
    <row r="1101" spans="1:12" x14ac:dyDescent="0.35">
      <c r="A1101" t="s">
        <v>5771</v>
      </c>
      <c r="B1101" t="s">
        <v>5494</v>
      </c>
      <c r="C1101" t="s">
        <v>5772</v>
      </c>
      <c r="D1101" t="s">
        <v>5773</v>
      </c>
      <c r="E1101" t="s">
        <v>5774</v>
      </c>
      <c r="F1101">
        <v>34119</v>
      </c>
      <c r="G1101" t="b">
        <v>0</v>
      </c>
      <c r="H1101">
        <v>1096</v>
      </c>
      <c r="I1101">
        <v>49</v>
      </c>
      <c r="J1101" s="1">
        <v>0.13402777777777777</v>
      </c>
      <c r="K1101" s="2" t="s">
        <v>5775</v>
      </c>
      <c r="L1101" t="s">
        <v>5776</v>
      </c>
    </row>
    <row r="1102" spans="1:12" x14ac:dyDescent="0.35">
      <c r="A1102" t="s">
        <v>5777</v>
      </c>
      <c r="B1102" t="s">
        <v>5778</v>
      </c>
      <c r="C1102" t="s">
        <v>5779</v>
      </c>
      <c r="D1102" t="s">
        <v>5780</v>
      </c>
      <c r="E1102" t="s">
        <v>5781</v>
      </c>
      <c r="F1102">
        <v>26094</v>
      </c>
      <c r="G1102" t="b">
        <v>0</v>
      </c>
      <c r="H1102">
        <v>1679</v>
      </c>
      <c r="I1102">
        <v>179</v>
      </c>
      <c r="J1102" s="1">
        <v>0.61875000000000002</v>
      </c>
      <c r="K1102" s="2" t="s">
        <v>5782</v>
      </c>
      <c r="L1102" t="s">
        <v>5783</v>
      </c>
    </row>
    <row r="1103" spans="1:12" x14ac:dyDescent="0.35">
      <c r="A1103" t="s">
        <v>5784</v>
      </c>
      <c r="B1103" t="s">
        <v>5778</v>
      </c>
      <c r="C1103" t="s">
        <v>5785</v>
      </c>
      <c r="D1103" t="s">
        <v>5786</v>
      </c>
      <c r="E1103" t="s">
        <v>5787</v>
      </c>
      <c r="F1103">
        <v>61142</v>
      </c>
      <c r="G1103" t="b">
        <v>0</v>
      </c>
      <c r="H1103">
        <v>3096</v>
      </c>
      <c r="I1103">
        <v>207</v>
      </c>
      <c r="J1103" s="1">
        <v>0.62777777777777777</v>
      </c>
      <c r="K1103" s="2" t="s">
        <v>5788</v>
      </c>
      <c r="L1103" t="s">
        <v>5783</v>
      </c>
    </row>
    <row r="1104" spans="1:12" x14ac:dyDescent="0.35">
      <c r="A1104" t="s">
        <v>5789</v>
      </c>
      <c r="B1104" t="s">
        <v>5778</v>
      </c>
      <c r="C1104" t="s">
        <v>5790</v>
      </c>
      <c r="D1104" t="s">
        <v>5791</v>
      </c>
      <c r="E1104" t="s">
        <v>5792</v>
      </c>
      <c r="F1104">
        <v>59670</v>
      </c>
      <c r="G1104" t="b">
        <v>0</v>
      </c>
      <c r="H1104">
        <v>1521</v>
      </c>
      <c r="I1104">
        <v>63</v>
      </c>
      <c r="J1104" s="1">
        <v>0.53472222222222221</v>
      </c>
      <c r="K1104" s="2" t="s">
        <v>5793</v>
      </c>
      <c r="L1104" t="s">
        <v>5794</v>
      </c>
    </row>
    <row r="1105" spans="1:12" x14ac:dyDescent="0.35">
      <c r="A1105" t="s">
        <v>5795</v>
      </c>
      <c r="B1105" t="s">
        <v>5778</v>
      </c>
      <c r="C1105" t="s">
        <v>5796</v>
      </c>
      <c r="D1105" t="s">
        <v>5797</v>
      </c>
      <c r="E1105" t="s">
        <v>5798</v>
      </c>
      <c r="F1105">
        <v>36177</v>
      </c>
      <c r="G1105" t="b">
        <v>0</v>
      </c>
      <c r="H1105">
        <v>1985</v>
      </c>
      <c r="I1105">
        <v>76</v>
      </c>
      <c r="J1105" s="1">
        <v>0.50069444444444444</v>
      </c>
      <c r="K1105" s="2" t="s">
        <v>5799</v>
      </c>
      <c r="L1105" t="s">
        <v>5800</v>
      </c>
    </row>
    <row r="1106" spans="1:12" x14ac:dyDescent="0.35">
      <c r="A1106" t="s">
        <v>5801</v>
      </c>
      <c r="B1106" t="s">
        <v>5778</v>
      </c>
      <c r="C1106" t="s">
        <v>5802</v>
      </c>
      <c r="D1106" t="s">
        <v>5803</v>
      </c>
      <c r="E1106" t="s">
        <v>5804</v>
      </c>
      <c r="F1106">
        <v>36962</v>
      </c>
      <c r="G1106" t="b">
        <v>0</v>
      </c>
      <c r="H1106">
        <v>1055</v>
      </c>
      <c r="I1106">
        <v>39</v>
      </c>
      <c r="J1106" s="1">
        <v>0.64652777777777781</v>
      </c>
      <c r="K1106" s="2" t="s">
        <v>5805</v>
      </c>
      <c r="L1106" t="s">
        <v>5806</v>
      </c>
    </row>
    <row r="1107" spans="1:12" x14ac:dyDescent="0.35">
      <c r="A1107" t="s">
        <v>5807</v>
      </c>
      <c r="B1107" t="s">
        <v>5778</v>
      </c>
      <c r="C1107" t="s">
        <v>5808</v>
      </c>
      <c r="D1107" t="s">
        <v>5809</v>
      </c>
      <c r="E1107" t="s">
        <v>5810</v>
      </c>
      <c r="F1107">
        <v>40404</v>
      </c>
      <c r="G1107" t="b">
        <v>0</v>
      </c>
      <c r="H1107">
        <v>1270</v>
      </c>
      <c r="I1107">
        <v>57</v>
      </c>
      <c r="J1107" s="1">
        <v>0.57847222222222217</v>
      </c>
      <c r="K1107" s="2" t="s">
        <v>5811</v>
      </c>
      <c r="L1107" t="s">
        <v>5812</v>
      </c>
    </row>
    <row r="1108" spans="1:12" x14ac:dyDescent="0.35">
      <c r="A1108" t="s">
        <v>5813</v>
      </c>
      <c r="B1108" t="s">
        <v>5778</v>
      </c>
      <c r="C1108" t="s">
        <v>5814</v>
      </c>
      <c r="D1108" t="s">
        <v>5815</v>
      </c>
      <c r="E1108" t="s">
        <v>5816</v>
      </c>
      <c r="F1108">
        <v>59786</v>
      </c>
      <c r="G1108" t="b">
        <v>0</v>
      </c>
      <c r="H1108">
        <v>3010</v>
      </c>
      <c r="I1108">
        <v>198</v>
      </c>
      <c r="J1108" s="1">
        <v>0.62152777777777779</v>
      </c>
      <c r="K1108" s="2" t="s">
        <v>5817</v>
      </c>
      <c r="L1108" t="s">
        <v>5818</v>
      </c>
    </row>
    <row r="1109" spans="1:12" x14ac:dyDescent="0.35">
      <c r="A1109" t="s">
        <v>5819</v>
      </c>
      <c r="B1109" t="s">
        <v>5778</v>
      </c>
      <c r="C1109" t="s">
        <v>5820</v>
      </c>
      <c r="D1109" t="s">
        <v>5821</v>
      </c>
      <c r="E1109" t="s">
        <v>5822</v>
      </c>
      <c r="F1109">
        <v>53956</v>
      </c>
      <c r="G1109" t="b">
        <v>0</v>
      </c>
      <c r="H1109">
        <v>1856</v>
      </c>
      <c r="I1109">
        <v>158</v>
      </c>
      <c r="J1109" s="1">
        <v>0.53125</v>
      </c>
      <c r="K1109" s="2" t="s">
        <v>5823</v>
      </c>
      <c r="L1109" t="s">
        <v>5783</v>
      </c>
    </row>
    <row r="1110" spans="1:12" x14ac:dyDescent="0.35">
      <c r="A1110" t="s">
        <v>5824</v>
      </c>
      <c r="B1110" t="s">
        <v>5778</v>
      </c>
      <c r="C1110" t="s">
        <v>5825</v>
      </c>
      <c r="D1110" t="s">
        <v>5826</v>
      </c>
      <c r="E1110" t="s">
        <v>5827</v>
      </c>
      <c r="F1110">
        <v>49984</v>
      </c>
      <c r="G1110" t="b">
        <v>0</v>
      </c>
      <c r="H1110">
        <v>1396</v>
      </c>
      <c r="I1110">
        <v>36</v>
      </c>
      <c r="J1110" s="1">
        <v>0.61736111111111114</v>
      </c>
      <c r="K1110" s="2" t="s">
        <v>5828</v>
      </c>
      <c r="L1110" t="s">
        <v>5783</v>
      </c>
    </row>
    <row r="1111" spans="1:12" x14ac:dyDescent="0.35">
      <c r="A1111" t="s">
        <v>5829</v>
      </c>
      <c r="B1111" t="s">
        <v>5778</v>
      </c>
      <c r="C1111" t="s">
        <v>5830</v>
      </c>
      <c r="D1111" t="s">
        <v>5831</v>
      </c>
      <c r="E1111" t="s">
        <v>5832</v>
      </c>
      <c r="F1111">
        <v>43589</v>
      </c>
      <c r="G1111" t="b">
        <v>0</v>
      </c>
      <c r="H1111">
        <v>2244</v>
      </c>
      <c r="I1111">
        <v>122</v>
      </c>
      <c r="J1111" s="1">
        <v>0.5083333333333333</v>
      </c>
      <c r="K1111" s="2" t="s">
        <v>5833</v>
      </c>
      <c r="L1111" t="s">
        <v>5783</v>
      </c>
    </row>
    <row r="1112" spans="1:12" x14ac:dyDescent="0.35">
      <c r="A1112" t="s">
        <v>5834</v>
      </c>
      <c r="B1112" t="s">
        <v>5778</v>
      </c>
      <c r="C1112" t="s">
        <v>5835</v>
      </c>
      <c r="D1112" t="s">
        <v>5836</v>
      </c>
      <c r="E1112" t="s">
        <v>5837</v>
      </c>
      <c r="F1112">
        <v>76902</v>
      </c>
      <c r="G1112" t="b">
        <v>0</v>
      </c>
      <c r="H1112">
        <v>2412</v>
      </c>
      <c r="I1112">
        <v>70</v>
      </c>
      <c r="J1112" s="1">
        <v>0.54513888888888895</v>
      </c>
      <c r="K1112" s="2" t="s">
        <v>5838</v>
      </c>
      <c r="L1112" t="s">
        <v>5783</v>
      </c>
    </row>
    <row r="1113" spans="1:12" x14ac:dyDescent="0.35">
      <c r="A1113" t="s">
        <v>5839</v>
      </c>
      <c r="B1113" t="s">
        <v>5778</v>
      </c>
      <c r="C1113" t="s">
        <v>5840</v>
      </c>
      <c r="D1113" t="s">
        <v>5841</v>
      </c>
      <c r="E1113" t="s">
        <v>5842</v>
      </c>
      <c r="F1113">
        <v>50971</v>
      </c>
      <c r="G1113" t="b">
        <v>0</v>
      </c>
      <c r="H1113">
        <v>2467</v>
      </c>
      <c r="I1113">
        <v>77</v>
      </c>
      <c r="J1113" s="1">
        <v>0.52013888888888882</v>
      </c>
      <c r="K1113" s="2" t="s">
        <v>5843</v>
      </c>
      <c r="L1113" t="s">
        <v>5783</v>
      </c>
    </row>
    <row r="1114" spans="1:12" x14ac:dyDescent="0.35">
      <c r="A1114" t="s">
        <v>5844</v>
      </c>
      <c r="B1114" t="s">
        <v>5778</v>
      </c>
      <c r="C1114" t="s">
        <v>5845</v>
      </c>
      <c r="D1114" t="s">
        <v>5846</v>
      </c>
      <c r="E1114" t="s">
        <v>5847</v>
      </c>
      <c r="F1114">
        <v>51784</v>
      </c>
      <c r="G1114" t="b">
        <v>0</v>
      </c>
      <c r="H1114">
        <v>1788</v>
      </c>
      <c r="I1114">
        <v>50</v>
      </c>
      <c r="J1114" s="1">
        <v>0.5756944444444444</v>
      </c>
      <c r="K1114" s="2" t="s">
        <v>5848</v>
      </c>
      <c r="L1114" t="s">
        <v>5849</v>
      </c>
    </row>
    <row r="1115" spans="1:12" x14ac:dyDescent="0.35">
      <c r="A1115" t="s">
        <v>5850</v>
      </c>
      <c r="B1115" t="s">
        <v>5778</v>
      </c>
      <c r="C1115" t="s">
        <v>5851</v>
      </c>
      <c r="D1115" t="s">
        <v>5852</v>
      </c>
      <c r="E1115" t="s">
        <v>5853</v>
      </c>
      <c r="F1115">
        <v>83102</v>
      </c>
      <c r="G1115" t="b">
        <v>0</v>
      </c>
      <c r="H1115">
        <v>2332</v>
      </c>
      <c r="I1115">
        <v>73</v>
      </c>
      <c r="J1115" s="1">
        <v>0.60069444444444442</v>
      </c>
      <c r="K1115" s="2" t="s">
        <v>5854</v>
      </c>
      <c r="L1115" t="s">
        <v>5855</v>
      </c>
    </row>
    <row r="1116" spans="1:12" x14ac:dyDescent="0.35">
      <c r="A1116" t="s">
        <v>5856</v>
      </c>
      <c r="B1116" t="s">
        <v>5778</v>
      </c>
      <c r="C1116" t="s">
        <v>5857</v>
      </c>
      <c r="D1116" t="s">
        <v>5858</v>
      </c>
      <c r="E1116" t="s">
        <v>5859</v>
      </c>
      <c r="F1116">
        <v>64331</v>
      </c>
      <c r="G1116" t="b">
        <v>0</v>
      </c>
      <c r="H1116">
        <v>2257</v>
      </c>
      <c r="I1116">
        <v>69</v>
      </c>
      <c r="J1116" s="1">
        <v>0.52916666666666667</v>
      </c>
      <c r="K1116" s="2" t="s">
        <v>5860</v>
      </c>
      <c r="L1116" t="s">
        <v>5861</v>
      </c>
    </row>
    <row r="1117" spans="1:12" x14ac:dyDescent="0.35">
      <c r="A1117" t="s">
        <v>5862</v>
      </c>
      <c r="B1117" t="s">
        <v>5778</v>
      </c>
      <c r="C1117" t="s">
        <v>5863</v>
      </c>
      <c r="D1117" t="s">
        <v>5864</v>
      </c>
      <c r="E1117" t="s">
        <v>5865</v>
      </c>
      <c r="F1117">
        <v>40641</v>
      </c>
      <c r="G1117" t="b">
        <v>0</v>
      </c>
      <c r="H1117">
        <v>2214</v>
      </c>
      <c r="I1117">
        <v>62</v>
      </c>
      <c r="J1117" s="1">
        <v>0.47986111111111113</v>
      </c>
      <c r="K1117" s="2" t="s">
        <v>5866</v>
      </c>
      <c r="L1117" t="s">
        <v>5867</v>
      </c>
    </row>
    <row r="1118" spans="1:12" x14ac:dyDescent="0.35">
      <c r="A1118" t="s">
        <v>5868</v>
      </c>
      <c r="B1118" t="s">
        <v>5778</v>
      </c>
      <c r="C1118" t="s">
        <v>5869</v>
      </c>
      <c r="D1118" t="s">
        <v>5870</v>
      </c>
      <c r="E1118" t="s">
        <v>5871</v>
      </c>
      <c r="F1118">
        <v>60280</v>
      </c>
      <c r="G1118" t="b">
        <v>0</v>
      </c>
      <c r="H1118">
        <v>2855</v>
      </c>
      <c r="I1118">
        <v>93</v>
      </c>
      <c r="J1118" s="1">
        <v>0.53055555555555556</v>
      </c>
      <c r="K1118" s="2" t="s">
        <v>5872</v>
      </c>
      <c r="L1118" t="s">
        <v>5873</v>
      </c>
    </row>
    <row r="1119" spans="1:12" x14ac:dyDescent="0.35">
      <c r="A1119" t="s">
        <v>5874</v>
      </c>
      <c r="B1119" t="s">
        <v>5778</v>
      </c>
      <c r="C1119" t="s">
        <v>5875</v>
      </c>
      <c r="D1119" t="s">
        <v>5876</v>
      </c>
      <c r="E1119" t="s">
        <v>5877</v>
      </c>
      <c r="F1119">
        <v>45722</v>
      </c>
      <c r="G1119" t="b">
        <v>0</v>
      </c>
      <c r="H1119">
        <v>2645</v>
      </c>
      <c r="I1119">
        <v>55</v>
      </c>
      <c r="J1119" s="1">
        <v>0.49027777777777781</v>
      </c>
      <c r="K1119" s="2" t="s">
        <v>5878</v>
      </c>
      <c r="L1119" t="s">
        <v>5867</v>
      </c>
    </row>
    <row r="1120" spans="1:12" x14ac:dyDescent="0.35">
      <c r="A1120" t="s">
        <v>5879</v>
      </c>
      <c r="B1120" t="s">
        <v>5778</v>
      </c>
      <c r="C1120" t="s">
        <v>5880</v>
      </c>
      <c r="D1120" t="s">
        <v>5881</v>
      </c>
      <c r="E1120" t="s">
        <v>5882</v>
      </c>
      <c r="F1120">
        <v>45138</v>
      </c>
      <c r="G1120" t="b">
        <v>0</v>
      </c>
      <c r="H1120">
        <v>2321</v>
      </c>
      <c r="I1120">
        <v>119</v>
      </c>
      <c r="J1120" s="1">
        <v>0.19444444444444445</v>
      </c>
      <c r="K1120" s="2" t="s">
        <v>5883</v>
      </c>
      <c r="L1120" t="s">
        <v>5884</v>
      </c>
    </row>
    <row r="1121" spans="1:12" x14ac:dyDescent="0.35">
      <c r="A1121" t="s">
        <v>5885</v>
      </c>
      <c r="B1121" t="s">
        <v>5778</v>
      </c>
      <c r="C1121" t="s">
        <v>5886</v>
      </c>
      <c r="D1121" t="s">
        <v>5887</v>
      </c>
      <c r="E1121" t="s">
        <v>5888</v>
      </c>
      <c r="F1121">
        <v>30351</v>
      </c>
      <c r="G1121" t="b">
        <v>0</v>
      </c>
      <c r="H1121">
        <v>1298</v>
      </c>
      <c r="I1121">
        <v>43</v>
      </c>
      <c r="J1121" s="1">
        <v>0.33194444444444443</v>
      </c>
      <c r="K1121" s="2" t="s">
        <v>5889</v>
      </c>
      <c r="L1121" t="s">
        <v>5867</v>
      </c>
    </row>
    <row r="1122" spans="1:12" x14ac:dyDescent="0.35">
      <c r="A1122" t="s">
        <v>5890</v>
      </c>
      <c r="B1122" t="s">
        <v>5778</v>
      </c>
      <c r="C1122" t="s">
        <v>5891</v>
      </c>
      <c r="D1122" t="s">
        <v>5892</v>
      </c>
      <c r="E1122" t="s">
        <v>5893</v>
      </c>
      <c r="F1122">
        <v>79543</v>
      </c>
      <c r="G1122" t="b">
        <v>0</v>
      </c>
      <c r="H1122">
        <v>4773</v>
      </c>
      <c r="I1122">
        <v>76</v>
      </c>
      <c r="J1122" s="1">
        <v>0.5444444444444444</v>
      </c>
      <c r="K1122" s="2" t="s">
        <v>5894</v>
      </c>
      <c r="L1122" t="s">
        <v>5867</v>
      </c>
    </row>
    <row r="1123" spans="1:12" x14ac:dyDescent="0.35">
      <c r="A1123" t="s">
        <v>5895</v>
      </c>
      <c r="B1123" t="s">
        <v>5778</v>
      </c>
      <c r="C1123" t="s">
        <v>5896</v>
      </c>
      <c r="D1123" t="s">
        <v>5897</v>
      </c>
      <c r="E1123" t="s">
        <v>5898</v>
      </c>
      <c r="F1123">
        <v>34798</v>
      </c>
      <c r="G1123" t="b">
        <v>0</v>
      </c>
      <c r="H1123">
        <v>1339</v>
      </c>
      <c r="I1123">
        <v>31</v>
      </c>
      <c r="J1123" s="1">
        <v>0.36180555555555555</v>
      </c>
      <c r="K1123" s="2" t="s">
        <v>5899</v>
      </c>
      <c r="L1123" t="s">
        <v>5867</v>
      </c>
    </row>
    <row r="1124" spans="1:12" x14ac:dyDescent="0.35">
      <c r="A1124" t="s">
        <v>5900</v>
      </c>
      <c r="B1124" t="s">
        <v>5778</v>
      </c>
      <c r="C1124" t="s">
        <v>5901</v>
      </c>
      <c r="D1124" t="s">
        <v>5902</v>
      </c>
      <c r="E1124" t="s">
        <v>5903</v>
      </c>
      <c r="F1124">
        <v>40032</v>
      </c>
      <c r="G1124" t="b">
        <v>0</v>
      </c>
      <c r="H1124">
        <v>1654</v>
      </c>
      <c r="I1124">
        <v>35</v>
      </c>
      <c r="J1124" s="1">
        <v>0.40138888888888885</v>
      </c>
      <c r="K1124" s="2" t="s">
        <v>5904</v>
      </c>
      <c r="L1124" t="s">
        <v>5867</v>
      </c>
    </row>
    <row r="1125" spans="1:12" x14ac:dyDescent="0.35">
      <c r="A1125" t="s">
        <v>5905</v>
      </c>
      <c r="B1125" t="s">
        <v>5778</v>
      </c>
      <c r="C1125" t="s">
        <v>5906</v>
      </c>
      <c r="D1125" t="s">
        <v>5907</v>
      </c>
      <c r="E1125" t="s">
        <v>5908</v>
      </c>
      <c r="F1125">
        <v>44490</v>
      </c>
      <c r="G1125" t="b">
        <v>0</v>
      </c>
      <c r="H1125">
        <v>3477</v>
      </c>
      <c r="I1125">
        <v>75</v>
      </c>
      <c r="J1125" s="1">
        <v>0.4993055555555555</v>
      </c>
      <c r="K1125" s="2" t="s">
        <v>5909</v>
      </c>
      <c r="L1125" t="s">
        <v>5867</v>
      </c>
    </row>
    <row r="1126" spans="1:12" x14ac:dyDescent="0.35">
      <c r="A1126" t="s">
        <v>5910</v>
      </c>
      <c r="B1126" t="s">
        <v>5778</v>
      </c>
      <c r="C1126" t="s">
        <v>5911</v>
      </c>
      <c r="D1126" t="s">
        <v>5912</v>
      </c>
      <c r="E1126" t="s">
        <v>5913</v>
      </c>
      <c r="F1126">
        <v>33374</v>
      </c>
      <c r="G1126" t="b">
        <v>0</v>
      </c>
      <c r="H1126">
        <v>942</v>
      </c>
      <c r="I1126">
        <v>53</v>
      </c>
      <c r="J1126" s="1">
        <v>0.3972222222222222</v>
      </c>
      <c r="K1126" s="2" t="s">
        <v>5914</v>
      </c>
      <c r="L1126" t="s">
        <v>5867</v>
      </c>
    </row>
    <row r="1127" spans="1:12" x14ac:dyDescent="0.35">
      <c r="A1127" t="s">
        <v>5915</v>
      </c>
      <c r="B1127" t="s">
        <v>5778</v>
      </c>
      <c r="C1127" t="s">
        <v>5916</v>
      </c>
      <c r="D1127" t="s">
        <v>5917</v>
      </c>
      <c r="E1127" t="s">
        <v>5918</v>
      </c>
      <c r="F1127">
        <v>55840</v>
      </c>
      <c r="G1127" t="b">
        <v>0</v>
      </c>
      <c r="H1127">
        <v>2075</v>
      </c>
      <c r="I1127">
        <v>100</v>
      </c>
      <c r="J1127" s="1">
        <v>0.37986111111111115</v>
      </c>
      <c r="K1127" s="2" t="s">
        <v>5919</v>
      </c>
      <c r="L1127" t="s">
        <v>5867</v>
      </c>
    </row>
    <row r="1128" spans="1:12" x14ac:dyDescent="0.35">
      <c r="A1128" t="s">
        <v>5920</v>
      </c>
      <c r="B1128" t="s">
        <v>5778</v>
      </c>
      <c r="C1128" t="s">
        <v>5921</v>
      </c>
      <c r="D1128" t="s">
        <v>5922</v>
      </c>
      <c r="E1128" t="s">
        <v>5923</v>
      </c>
      <c r="F1128">
        <v>45508</v>
      </c>
      <c r="G1128" t="b">
        <v>0</v>
      </c>
      <c r="H1128">
        <v>2430</v>
      </c>
      <c r="I1128">
        <v>65</v>
      </c>
      <c r="J1128" s="1">
        <v>0.46111111111111108</v>
      </c>
      <c r="K1128" s="2" t="s">
        <v>5924</v>
      </c>
      <c r="L1128" t="s">
        <v>5867</v>
      </c>
    </row>
    <row r="1129" spans="1:12" x14ac:dyDescent="0.35">
      <c r="A1129" t="s">
        <v>5925</v>
      </c>
      <c r="B1129" t="s">
        <v>5778</v>
      </c>
      <c r="C1129" t="s">
        <v>5926</v>
      </c>
      <c r="D1129" t="s">
        <v>5927</v>
      </c>
      <c r="E1129" t="s">
        <v>5928</v>
      </c>
      <c r="F1129">
        <v>50009</v>
      </c>
      <c r="G1129" t="b">
        <v>0</v>
      </c>
      <c r="H1129">
        <v>1815</v>
      </c>
      <c r="I1129">
        <v>67</v>
      </c>
      <c r="J1129" s="1">
        <v>0.33749999999999997</v>
      </c>
      <c r="K1129" s="2" t="s">
        <v>5929</v>
      </c>
      <c r="L1129" t="s">
        <v>5867</v>
      </c>
    </row>
    <row r="1130" spans="1:12" x14ac:dyDescent="0.35">
      <c r="A1130" t="e">
        <f>-RQdkW-em-g</f>
        <v>#NAME?</v>
      </c>
      <c r="B1130" t="s">
        <v>5778</v>
      </c>
      <c r="C1130" t="s">
        <v>5930</v>
      </c>
      <c r="D1130" t="s">
        <v>5931</v>
      </c>
      <c r="E1130" t="s">
        <v>5932</v>
      </c>
      <c r="F1130">
        <v>31796</v>
      </c>
      <c r="G1130" t="b">
        <v>0</v>
      </c>
      <c r="H1130">
        <v>976</v>
      </c>
      <c r="I1130">
        <v>42</v>
      </c>
      <c r="J1130" s="1">
        <v>0.3611111111111111</v>
      </c>
      <c r="K1130" s="2" t="s">
        <v>5933</v>
      </c>
      <c r="L1130" t="s">
        <v>5867</v>
      </c>
    </row>
    <row r="1131" spans="1:12" x14ac:dyDescent="0.35">
      <c r="A1131" t="s">
        <v>5934</v>
      </c>
      <c r="B1131" t="s">
        <v>5778</v>
      </c>
      <c r="C1131" t="s">
        <v>5935</v>
      </c>
      <c r="D1131" t="s">
        <v>5936</v>
      </c>
      <c r="E1131" t="s">
        <v>5937</v>
      </c>
      <c r="F1131">
        <v>122178</v>
      </c>
      <c r="G1131" t="b">
        <v>0</v>
      </c>
      <c r="H1131">
        <v>6757</v>
      </c>
      <c r="I1131">
        <v>34</v>
      </c>
      <c r="J1131" s="1">
        <v>0.57500000000000007</v>
      </c>
      <c r="K1131" s="2" t="s">
        <v>5938</v>
      </c>
      <c r="L1131" t="s">
        <v>5867</v>
      </c>
    </row>
    <row r="1132" spans="1:12" x14ac:dyDescent="0.35">
      <c r="A1132" t="s">
        <v>5939</v>
      </c>
      <c r="B1132" t="s">
        <v>5778</v>
      </c>
      <c r="C1132" t="s">
        <v>5940</v>
      </c>
      <c r="D1132" t="s">
        <v>5941</v>
      </c>
      <c r="E1132" t="s">
        <v>5942</v>
      </c>
      <c r="F1132">
        <v>37540</v>
      </c>
      <c r="G1132" t="b">
        <v>0</v>
      </c>
      <c r="H1132">
        <v>984</v>
      </c>
      <c r="I1132">
        <v>46</v>
      </c>
      <c r="J1132" s="1">
        <v>0.35069444444444442</v>
      </c>
      <c r="K1132" s="2" t="s">
        <v>5943</v>
      </c>
      <c r="L1132" t="s">
        <v>5867</v>
      </c>
    </row>
    <row r="1133" spans="1:12" x14ac:dyDescent="0.35">
      <c r="A1133" t="s">
        <v>5944</v>
      </c>
      <c r="B1133" t="s">
        <v>5778</v>
      </c>
      <c r="C1133" t="s">
        <v>5945</v>
      </c>
      <c r="D1133" t="s">
        <v>5946</v>
      </c>
      <c r="E1133" t="s">
        <v>5947</v>
      </c>
      <c r="F1133">
        <v>49468</v>
      </c>
      <c r="G1133" t="b">
        <v>0</v>
      </c>
      <c r="H1133">
        <v>1348</v>
      </c>
      <c r="I1133">
        <v>44</v>
      </c>
      <c r="J1133" s="1">
        <v>0.3888888888888889</v>
      </c>
      <c r="K1133" s="2" t="s">
        <v>5948</v>
      </c>
      <c r="L1133" t="s">
        <v>5867</v>
      </c>
    </row>
    <row r="1134" spans="1:12" x14ac:dyDescent="0.35">
      <c r="A1134" t="s">
        <v>5949</v>
      </c>
      <c r="B1134" t="s">
        <v>5778</v>
      </c>
      <c r="C1134" t="s">
        <v>5950</v>
      </c>
      <c r="D1134" t="s">
        <v>5951</v>
      </c>
      <c r="E1134" t="s">
        <v>5952</v>
      </c>
      <c r="F1134">
        <v>120016</v>
      </c>
      <c r="G1134" t="b">
        <v>0</v>
      </c>
      <c r="H1134">
        <v>5967</v>
      </c>
      <c r="I1134">
        <v>43</v>
      </c>
      <c r="J1134" s="1">
        <v>0.60069444444444442</v>
      </c>
      <c r="K1134" s="2" t="s">
        <v>5953</v>
      </c>
      <c r="L1134" t="s">
        <v>5867</v>
      </c>
    </row>
    <row r="1135" spans="1:12" x14ac:dyDescent="0.35">
      <c r="A1135" t="s">
        <v>5954</v>
      </c>
      <c r="B1135" t="s">
        <v>5778</v>
      </c>
      <c r="C1135" t="s">
        <v>5955</v>
      </c>
      <c r="D1135" t="s">
        <v>5956</v>
      </c>
      <c r="E1135" t="s">
        <v>5957</v>
      </c>
      <c r="F1135">
        <v>93929</v>
      </c>
      <c r="G1135" t="b">
        <v>0</v>
      </c>
      <c r="H1135">
        <v>2758</v>
      </c>
      <c r="I1135">
        <v>71</v>
      </c>
      <c r="J1135" s="1">
        <v>0.47500000000000003</v>
      </c>
      <c r="K1135" s="2" t="s">
        <v>5958</v>
      </c>
      <c r="L1135" t="s">
        <v>5867</v>
      </c>
    </row>
    <row r="1136" spans="1:12" x14ac:dyDescent="0.35">
      <c r="A1136" t="s">
        <v>5959</v>
      </c>
      <c r="B1136" t="s">
        <v>5778</v>
      </c>
      <c r="C1136" t="s">
        <v>5960</v>
      </c>
      <c r="D1136" t="s">
        <v>5961</v>
      </c>
      <c r="E1136" t="s">
        <v>5962</v>
      </c>
      <c r="F1136">
        <v>199031</v>
      </c>
      <c r="G1136" t="b">
        <v>0</v>
      </c>
      <c r="H1136">
        <v>1498</v>
      </c>
      <c r="I1136">
        <v>24</v>
      </c>
      <c r="J1136" s="3">
        <v>2.411111111111111</v>
      </c>
      <c r="K1136" s="2" t="s">
        <v>5963</v>
      </c>
      <c r="L1136" t="s">
        <v>5867</v>
      </c>
    </row>
    <row r="1137" spans="1:12" x14ac:dyDescent="0.35">
      <c r="A1137" t="s">
        <v>5964</v>
      </c>
      <c r="B1137" t="s">
        <v>5778</v>
      </c>
      <c r="C1137" t="s">
        <v>5965</v>
      </c>
      <c r="D1137" t="s">
        <v>5966</v>
      </c>
      <c r="E1137" t="s">
        <v>5967</v>
      </c>
      <c r="F1137">
        <v>60293</v>
      </c>
      <c r="G1137" t="b">
        <v>0</v>
      </c>
      <c r="H1137">
        <v>747</v>
      </c>
      <c r="I1137">
        <v>21</v>
      </c>
      <c r="J1137" s="1">
        <v>7.8472222222222221E-2</v>
      </c>
      <c r="K1137" s="2" t="s">
        <v>5968</v>
      </c>
      <c r="L1137" t="s">
        <v>5867</v>
      </c>
    </row>
    <row r="1138" spans="1:12" x14ac:dyDescent="0.35">
      <c r="A1138" t="s">
        <v>5969</v>
      </c>
      <c r="B1138" t="s">
        <v>5778</v>
      </c>
      <c r="C1138" t="s">
        <v>5970</v>
      </c>
      <c r="D1138" t="s">
        <v>5971</v>
      </c>
      <c r="E1138" t="s">
        <v>5972</v>
      </c>
      <c r="F1138">
        <v>59742</v>
      </c>
      <c r="G1138" t="b">
        <v>0</v>
      </c>
      <c r="H1138">
        <v>2565</v>
      </c>
      <c r="I1138">
        <v>25</v>
      </c>
      <c r="J1138" s="1">
        <v>0.56041666666666667</v>
      </c>
      <c r="K1138" s="2" t="s">
        <v>5973</v>
      </c>
      <c r="L1138" t="s">
        <v>5867</v>
      </c>
    </row>
    <row r="1139" spans="1:12" x14ac:dyDescent="0.35">
      <c r="A1139" t="s">
        <v>5974</v>
      </c>
      <c r="B1139" t="s">
        <v>5778</v>
      </c>
      <c r="C1139" t="s">
        <v>5975</v>
      </c>
      <c r="D1139" t="s">
        <v>5976</v>
      </c>
      <c r="E1139" t="s">
        <v>5977</v>
      </c>
      <c r="F1139">
        <v>68199</v>
      </c>
      <c r="G1139" t="b">
        <v>0</v>
      </c>
      <c r="H1139">
        <v>2272</v>
      </c>
      <c r="I1139">
        <v>98</v>
      </c>
      <c r="J1139" s="1">
        <v>0.43958333333333338</v>
      </c>
      <c r="K1139" s="2" t="s">
        <v>5978</v>
      </c>
      <c r="L1139" t="s">
        <v>5867</v>
      </c>
    </row>
    <row r="1140" spans="1:12" x14ac:dyDescent="0.35">
      <c r="A1140" t="e">
        <f>-eIuQAMTI4I</f>
        <v>#NAME?</v>
      </c>
      <c r="B1140" t="s">
        <v>5778</v>
      </c>
      <c r="C1140" t="s">
        <v>5979</v>
      </c>
      <c r="D1140" t="s">
        <v>5980</v>
      </c>
      <c r="E1140" t="s">
        <v>5981</v>
      </c>
      <c r="F1140">
        <v>109108</v>
      </c>
      <c r="G1140" t="b">
        <v>0</v>
      </c>
      <c r="H1140">
        <v>1488</v>
      </c>
      <c r="I1140">
        <v>28</v>
      </c>
      <c r="J1140" s="3">
        <v>2.3506944444444442</v>
      </c>
      <c r="K1140" s="2" t="s">
        <v>5982</v>
      </c>
      <c r="L1140" t="s">
        <v>5867</v>
      </c>
    </row>
    <row r="1141" spans="1:12" x14ac:dyDescent="0.35">
      <c r="A1141" t="s">
        <v>5983</v>
      </c>
      <c r="B1141" t="s">
        <v>5778</v>
      </c>
      <c r="C1141" t="s">
        <v>5984</v>
      </c>
      <c r="D1141" t="s">
        <v>5985</v>
      </c>
      <c r="E1141" t="s">
        <v>5452</v>
      </c>
      <c r="F1141">
        <v>89193</v>
      </c>
      <c r="G1141" t="b">
        <v>0</v>
      </c>
      <c r="H1141">
        <v>3052</v>
      </c>
      <c r="I1141">
        <v>63</v>
      </c>
      <c r="J1141" s="1">
        <v>0.34375</v>
      </c>
      <c r="K1141" s="2" t="s">
        <v>5986</v>
      </c>
      <c r="L1141" t="s">
        <v>5867</v>
      </c>
    </row>
    <row r="1142" spans="1:12" x14ac:dyDescent="0.35">
      <c r="A1142" t="s">
        <v>5987</v>
      </c>
      <c r="B1142" t="s">
        <v>5778</v>
      </c>
      <c r="C1142" t="s">
        <v>5988</v>
      </c>
      <c r="D1142" t="s">
        <v>5989</v>
      </c>
      <c r="E1142" t="s">
        <v>5990</v>
      </c>
      <c r="F1142">
        <v>44455</v>
      </c>
      <c r="G1142" t="b">
        <v>0</v>
      </c>
      <c r="H1142">
        <v>1129</v>
      </c>
      <c r="I1142">
        <v>38</v>
      </c>
      <c r="J1142" s="1">
        <v>0.59097222222222223</v>
      </c>
      <c r="K1142" s="2" t="s">
        <v>5991</v>
      </c>
      <c r="L1142" t="s">
        <v>5992</v>
      </c>
    </row>
    <row r="1143" spans="1:12" x14ac:dyDescent="0.35">
      <c r="A1143" t="s">
        <v>5993</v>
      </c>
      <c r="B1143" t="s">
        <v>5778</v>
      </c>
      <c r="C1143" t="s">
        <v>5994</v>
      </c>
      <c r="D1143" t="s">
        <v>5995</v>
      </c>
      <c r="E1143" t="s">
        <v>5996</v>
      </c>
      <c r="F1143">
        <v>70707</v>
      </c>
      <c r="G1143" t="b">
        <v>0</v>
      </c>
      <c r="H1143">
        <v>1822</v>
      </c>
      <c r="I1143">
        <v>99</v>
      </c>
      <c r="J1143" s="1">
        <v>0.53333333333333333</v>
      </c>
      <c r="K1143" s="2" t="s">
        <v>5997</v>
      </c>
      <c r="L1143" t="s">
        <v>5998</v>
      </c>
    </row>
    <row r="1144" spans="1:12" x14ac:dyDescent="0.35">
      <c r="A1144" t="s">
        <v>5999</v>
      </c>
      <c r="B1144" t="s">
        <v>5778</v>
      </c>
      <c r="C1144" t="s">
        <v>6000</v>
      </c>
      <c r="D1144" t="s">
        <v>6001</v>
      </c>
      <c r="E1144" t="s">
        <v>6002</v>
      </c>
      <c r="F1144">
        <v>88848</v>
      </c>
      <c r="G1144" t="b">
        <v>0</v>
      </c>
      <c r="H1144">
        <v>3811</v>
      </c>
      <c r="I1144">
        <v>46</v>
      </c>
      <c r="J1144" s="1">
        <v>0.55069444444444449</v>
      </c>
      <c r="K1144" s="2" t="s">
        <v>6003</v>
      </c>
      <c r="L1144" t="s">
        <v>5867</v>
      </c>
    </row>
    <row r="1145" spans="1:12" x14ac:dyDescent="0.35">
      <c r="A1145" t="s">
        <v>6004</v>
      </c>
      <c r="B1145" t="s">
        <v>5778</v>
      </c>
      <c r="C1145" t="s">
        <v>6005</v>
      </c>
      <c r="D1145" t="s">
        <v>6006</v>
      </c>
      <c r="E1145" t="s">
        <v>6007</v>
      </c>
      <c r="F1145">
        <v>36626</v>
      </c>
      <c r="G1145" t="b">
        <v>0</v>
      </c>
      <c r="H1145">
        <v>1059</v>
      </c>
      <c r="I1145">
        <v>20</v>
      </c>
      <c r="J1145" s="1">
        <v>0.60416666666666663</v>
      </c>
      <c r="K1145" s="2" t="s">
        <v>6008</v>
      </c>
      <c r="L1145" t="s">
        <v>5992</v>
      </c>
    </row>
    <row r="1146" spans="1:12" x14ac:dyDescent="0.35">
      <c r="A1146" t="s">
        <v>6009</v>
      </c>
      <c r="B1146" t="s">
        <v>5778</v>
      </c>
      <c r="C1146" t="s">
        <v>6010</v>
      </c>
      <c r="D1146" t="s">
        <v>6011</v>
      </c>
      <c r="E1146" t="s">
        <v>6012</v>
      </c>
      <c r="F1146">
        <v>71206</v>
      </c>
      <c r="G1146" t="b">
        <v>0</v>
      </c>
      <c r="H1146">
        <v>2388</v>
      </c>
      <c r="I1146">
        <v>57</v>
      </c>
      <c r="J1146" s="1">
        <v>0.51527777777777783</v>
      </c>
      <c r="K1146" s="2" t="s">
        <v>6013</v>
      </c>
      <c r="L1146" t="s">
        <v>5867</v>
      </c>
    </row>
    <row r="1147" spans="1:12" x14ac:dyDescent="0.35">
      <c r="A1147" t="s">
        <v>6014</v>
      </c>
      <c r="B1147" t="s">
        <v>5778</v>
      </c>
      <c r="C1147" t="s">
        <v>6015</v>
      </c>
      <c r="D1147" t="s">
        <v>6016</v>
      </c>
      <c r="E1147" t="s">
        <v>6017</v>
      </c>
      <c r="F1147">
        <v>61471</v>
      </c>
      <c r="G1147" t="b">
        <v>0</v>
      </c>
      <c r="H1147">
        <v>2463</v>
      </c>
      <c r="I1147">
        <v>55</v>
      </c>
      <c r="J1147" s="1">
        <v>0.47152777777777777</v>
      </c>
      <c r="K1147" s="2" t="s">
        <v>6018</v>
      </c>
      <c r="L1147" t="s">
        <v>6019</v>
      </c>
    </row>
    <row r="1148" spans="1:12" x14ac:dyDescent="0.35">
      <c r="A1148" t="s">
        <v>6020</v>
      </c>
      <c r="B1148" t="s">
        <v>5778</v>
      </c>
      <c r="C1148" t="s">
        <v>6021</v>
      </c>
      <c r="D1148" t="s">
        <v>6022</v>
      </c>
      <c r="E1148" t="s">
        <v>6023</v>
      </c>
      <c r="F1148">
        <v>84309</v>
      </c>
      <c r="G1148" t="b">
        <v>0</v>
      </c>
      <c r="H1148">
        <v>2763</v>
      </c>
      <c r="I1148">
        <v>66</v>
      </c>
      <c r="J1148" s="1">
        <v>0.33958333333333335</v>
      </c>
      <c r="K1148" s="2" t="s">
        <v>6024</v>
      </c>
      <c r="L1148" t="s">
        <v>5867</v>
      </c>
    </row>
    <row r="1149" spans="1:12" x14ac:dyDescent="0.35">
      <c r="A1149" t="s">
        <v>6025</v>
      </c>
      <c r="B1149" t="s">
        <v>5778</v>
      </c>
      <c r="C1149" t="s">
        <v>6026</v>
      </c>
      <c r="D1149" t="s">
        <v>6027</v>
      </c>
      <c r="E1149" t="s">
        <v>6028</v>
      </c>
      <c r="F1149">
        <v>59348</v>
      </c>
      <c r="G1149" t="b">
        <v>0</v>
      </c>
      <c r="H1149">
        <v>1776</v>
      </c>
      <c r="I1149">
        <v>53</v>
      </c>
      <c r="J1149" s="1">
        <v>0.47986111111111113</v>
      </c>
      <c r="K1149" s="2" t="s">
        <v>6029</v>
      </c>
      <c r="L1149" t="s">
        <v>6030</v>
      </c>
    </row>
    <row r="1150" spans="1:12" x14ac:dyDescent="0.35">
      <c r="A1150" t="s">
        <v>6031</v>
      </c>
      <c r="B1150" t="s">
        <v>5778</v>
      </c>
      <c r="C1150" t="s">
        <v>6032</v>
      </c>
      <c r="D1150" t="s">
        <v>6033</v>
      </c>
      <c r="E1150" t="s">
        <v>6034</v>
      </c>
      <c r="F1150">
        <v>85571</v>
      </c>
      <c r="G1150" t="b">
        <v>0</v>
      </c>
      <c r="H1150">
        <v>3130</v>
      </c>
      <c r="I1150">
        <v>30</v>
      </c>
      <c r="J1150" s="1">
        <v>0.53055555555555556</v>
      </c>
      <c r="K1150" s="2" t="s">
        <v>6035</v>
      </c>
      <c r="L1150" t="s">
        <v>5867</v>
      </c>
    </row>
    <row r="1151" spans="1:12" x14ac:dyDescent="0.35">
      <c r="A1151" t="s">
        <v>6036</v>
      </c>
      <c r="B1151" t="s">
        <v>5778</v>
      </c>
      <c r="C1151" t="s">
        <v>6037</v>
      </c>
      <c r="D1151" t="s">
        <v>6038</v>
      </c>
      <c r="E1151" t="s">
        <v>6039</v>
      </c>
      <c r="F1151">
        <v>104473</v>
      </c>
      <c r="G1151" t="b">
        <v>0</v>
      </c>
      <c r="H1151">
        <v>3946</v>
      </c>
      <c r="I1151">
        <v>99</v>
      </c>
      <c r="J1151" s="1">
        <v>0.45833333333333331</v>
      </c>
      <c r="K1151" s="2" t="s">
        <v>6040</v>
      </c>
      <c r="L1151" t="s">
        <v>5867</v>
      </c>
    </row>
    <row r="1152" spans="1:12" x14ac:dyDescent="0.35">
      <c r="A1152" t="s">
        <v>6041</v>
      </c>
      <c r="B1152" t="s">
        <v>6042</v>
      </c>
      <c r="C1152" t="s">
        <v>6043</v>
      </c>
      <c r="D1152" t="s">
        <v>6044</v>
      </c>
      <c r="E1152" t="s">
        <v>6045</v>
      </c>
      <c r="F1152">
        <v>10055</v>
      </c>
      <c r="G1152" t="b">
        <v>0</v>
      </c>
      <c r="H1152">
        <v>881</v>
      </c>
      <c r="I1152">
        <v>128</v>
      </c>
      <c r="J1152" s="1">
        <v>0.24027777777777778</v>
      </c>
      <c r="K1152" s="2" t="s">
        <v>6046</v>
      </c>
      <c r="L1152" t="s">
        <v>6047</v>
      </c>
    </row>
    <row r="1153" spans="1:12" x14ac:dyDescent="0.35">
      <c r="A1153" t="s">
        <v>6048</v>
      </c>
      <c r="B1153" t="s">
        <v>6042</v>
      </c>
      <c r="C1153" t="s">
        <v>6049</v>
      </c>
      <c r="D1153" t="s">
        <v>6050</v>
      </c>
      <c r="E1153" t="s">
        <v>6051</v>
      </c>
      <c r="F1153">
        <v>254344</v>
      </c>
      <c r="G1153" t="b">
        <v>0</v>
      </c>
      <c r="H1153">
        <v>14863</v>
      </c>
      <c r="I1153">
        <v>2195</v>
      </c>
      <c r="J1153" s="1">
        <v>0.27847222222222223</v>
      </c>
      <c r="K1153" s="2" t="s">
        <v>6052</v>
      </c>
      <c r="L1153" t="s">
        <v>6053</v>
      </c>
    </row>
    <row r="1154" spans="1:12" x14ac:dyDescent="0.35">
      <c r="A1154" t="s">
        <v>6054</v>
      </c>
      <c r="B1154" t="s">
        <v>6042</v>
      </c>
      <c r="C1154" t="s">
        <v>6055</v>
      </c>
      <c r="D1154" t="s">
        <v>6055</v>
      </c>
      <c r="E1154" t="s">
        <v>6056</v>
      </c>
      <c r="F1154">
        <v>1163772</v>
      </c>
      <c r="G1154" t="b">
        <v>0</v>
      </c>
      <c r="H1154">
        <v>80244</v>
      </c>
      <c r="I1154">
        <v>2169</v>
      </c>
      <c r="J1154" s="1">
        <v>0.24027777777777778</v>
      </c>
      <c r="K1154" s="2" t="s">
        <v>6057</v>
      </c>
      <c r="L1154" t="s">
        <v>6058</v>
      </c>
    </row>
    <row r="1155" spans="1:12" x14ac:dyDescent="0.35">
      <c r="A1155" t="s">
        <v>6059</v>
      </c>
      <c r="B1155" t="s">
        <v>6042</v>
      </c>
      <c r="C1155" t="s">
        <v>6060</v>
      </c>
      <c r="D1155" t="s">
        <v>6061</v>
      </c>
      <c r="E1155" t="s">
        <v>6062</v>
      </c>
      <c r="F1155">
        <v>198008</v>
      </c>
      <c r="G1155" t="b">
        <v>0</v>
      </c>
      <c r="H1155">
        <v>8139</v>
      </c>
      <c r="I1155">
        <v>411</v>
      </c>
      <c r="J1155" s="1">
        <v>0.23055555555555554</v>
      </c>
      <c r="K1155" s="2" t="s">
        <v>6063</v>
      </c>
      <c r="L1155" t="s">
        <v>6064</v>
      </c>
    </row>
    <row r="1156" spans="1:12" x14ac:dyDescent="0.35">
      <c r="A1156" t="s">
        <v>6065</v>
      </c>
      <c r="B1156" t="s">
        <v>6042</v>
      </c>
      <c r="C1156" t="s">
        <v>6066</v>
      </c>
      <c r="D1156" t="s">
        <v>6067</v>
      </c>
      <c r="E1156" t="s">
        <v>6068</v>
      </c>
      <c r="F1156">
        <v>309047</v>
      </c>
      <c r="G1156" t="b">
        <v>0</v>
      </c>
      <c r="H1156">
        <v>12869</v>
      </c>
      <c r="I1156">
        <v>559</v>
      </c>
      <c r="J1156" s="1">
        <v>0.22083333333333333</v>
      </c>
      <c r="K1156" s="2" t="s">
        <v>6069</v>
      </c>
      <c r="L1156" t="s">
        <v>6070</v>
      </c>
    </row>
    <row r="1157" spans="1:12" x14ac:dyDescent="0.35">
      <c r="A1157" t="s">
        <v>6071</v>
      </c>
      <c r="B1157" t="s">
        <v>6042</v>
      </c>
      <c r="C1157" t="s">
        <v>6072</v>
      </c>
      <c r="D1157" t="s">
        <v>6073</v>
      </c>
      <c r="E1157" t="s">
        <v>6074</v>
      </c>
      <c r="F1157">
        <v>491349</v>
      </c>
      <c r="G1157" t="b">
        <v>0</v>
      </c>
      <c r="H1157">
        <v>18948</v>
      </c>
      <c r="I1157">
        <v>806</v>
      </c>
      <c r="J1157" s="1">
        <v>0.20347222222222219</v>
      </c>
      <c r="K1157" s="2" t="s">
        <v>6075</v>
      </c>
      <c r="L1157" t="s">
        <v>6076</v>
      </c>
    </row>
    <row r="1158" spans="1:12" x14ac:dyDescent="0.35">
      <c r="A1158" t="s">
        <v>6077</v>
      </c>
      <c r="B1158" t="s">
        <v>6042</v>
      </c>
      <c r="C1158" t="s">
        <v>6078</v>
      </c>
      <c r="D1158" t="s">
        <v>6079</v>
      </c>
      <c r="E1158" t="s">
        <v>6080</v>
      </c>
      <c r="F1158">
        <v>507134</v>
      </c>
      <c r="G1158" t="b">
        <v>0</v>
      </c>
      <c r="H1158">
        <v>18316</v>
      </c>
      <c r="I1158">
        <v>1693</v>
      </c>
      <c r="J1158" s="1">
        <v>0.23124999999999998</v>
      </c>
      <c r="K1158" s="2" t="s">
        <v>6081</v>
      </c>
      <c r="L1158" t="s">
        <v>6082</v>
      </c>
    </row>
    <row r="1159" spans="1:12" x14ac:dyDescent="0.35">
      <c r="A1159" t="s">
        <v>6083</v>
      </c>
      <c r="B1159" t="s">
        <v>6042</v>
      </c>
      <c r="C1159" t="s">
        <v>6084</v>
      </c>
      <c r="D1159" t="s">
        <v>6085</v>
      </c>
      <c r="E1159" t="s">
        <v>6086</v>
      </c>
      <c r="F1159">
        <v>384789</v>
      </c>
      <c r="G1159" t="b">
        <v>0</v>
      </c>
      <c r="H1159">
        <v>20202</v>
      </c>
      <c r="I1159">
        <v>1843</v>
      </c>
      <c r="J1159" s="1">
        <v>0.28472222222222221</v>
      </c>
      <c r="K1159" s="2" t="s">
        <v>6087</v>
      </c>
      <c r="L1159" t="s">
        <v>6088</v>
      </c>
    </row>
    <row r="1160" spans="1:12" x14ac:dyDescent="0.35">
      <c r="A1160" t="s">
        <v>6089</v>
      </c>
      <c r="B1160" t="s">
        <v>6042</v>
      </c>
      <c r="C1160" t="s">
        <v>6090</v>
      </c>
      <c r="D1160" t="s">
        <v>6091</v>
      </c>
      <c r="E1160" t="s">
        <v>6092</v>
      </c>
      <c r="F1160">
        <v>248968</v>
      </c>
      <c r="G1160" t="b">
        <v>0</v>
      </c>
      <c r="H1160">
        <v>8699</v>
      </c>
      <c r="I1160">
        <v>405</v>
      </c>
      <c r="J1160" s="1">
        <v>0.19375000000000001</v>
      </c>
      <c r="K1160" s="2" t="s">
        <v>6093</v>
      </c>
      <c r="L1160" t="s">
        <v>6094</v>
      </c>
    </row>
    <row r="1161" spans="1:12" x14ac:dyDescent="0.35">
      <c r="A1161" t="s">
        <v>6095</v>
      </c>
      <c r="B1161" t="s">
        <v>6042</v>
      </c>
      <c r="C1161" t="s">
        <v>6096</v>
      </c>
      <c r="D1161" t="s">
        <v>6097</v>
      </c>
      <c r="E1161" t="s">
        <v>6098</v>
      </c>
      <c r="F1161">
        <v>251017</v>
      </c>
      <c r="G1161" t="b">
        <v>0</v>
      </c>
      <c r="H1161">
        <v>10422</v>
      </c>
      <c r="I1161">
        <v>441</v>
      </c>
      <c r="J1161" s="1">
        <v>0.24166666666666667</v>
      </c>
      <c r="K1161" s="2" t="s">
        <v>6099</v>
      </c>
      <c r="L1161" t="s">
        <v>6100</v>
      </c>
    </row>
    <row r="1162" spans="1:12" x14ac:dyDescent="0.35">
      <c r="A1162" t="s">
        <v>6101</v>
      </c>
      <c r="B1162" t="s">
        <v>6042</v>
      </c>
      <c r="C1162" t="s">
        <v>6102</v>
      </c>
      <c r="D1162" t="s">
        <v>6103</v>
      </c>
      <c r="E1162" t="s">
        <v>6104</v>
      </c>
      <c r="F1162">
        <v>359549</v>
      </c>
      <c r="G1162" t="b">
        <v>0</v>
      </c>
      <c r="H1162">
        <v>12882</v>
      </c>
      <c r="I1162">
        <v>480</v>
      </c>
      <c r="J1162" s="1">
        <v>0.23750000000000002</v>
      </c>
      <c r="K1162" s="2" t="s">
        <v>6105</v>
      </c>
      <c r="L1162" t="s">
        <v>6106</v>
      </c>
    </row>
    <row r="1163" spans="1:12" x14ac:dyDescent="0.35">
      <c r="A1163" t="s">
        <v>6107</v>
      </c>
      <c r="B1163" t="s">
        <v>6042</v>
      </c>
      <c r="C1163" t="s">
        <v>6108</v>
      </c>
      <c r="D1163" t="s">
        <v>6109</v>
      </c>
      <c r="E1163" t="s">
        <v>6110</v>
      </c>
      <c r="F1163">
        <v>284733</v>
      </c>
      <c r="G1163" t="b">
        <v>0</v>
      </c>
      <c r="H1163">
        <v>9043</v>
      </c>
      <c r="I1163">
        <v>739</v>
      </c>
      <c r="J1163" s="1">
        <v>0.21736111111111112</v>
      </c>
      <c r="K1163" s="2" t="s">
        <v>6111</v>
      </c>
      <c r="L1163" t="s">
        <v>6112</v>
      </c>
    </row>
    <row r="1164" spans="1:12" x14ac:dyDescent="0.35">
      <c r="A1164" t="s">
        <v>6113</v>
      </c>
      <c r="B1164" t="s">
        <v>6042</v>
      </c>
      <c r="C1164" t="s">
        <v>6114</v>
      </c>
      <c r="D1164" t="s">
        <v>6115</v>
      </c>
      <c r="E1164" t="s">
        <v>6116</v>
      </c>
      <c r="F1164">
        <v>729797</v>
      </c>
      <c r="G1164" t="b">
        <v>0</v>
      </c>
      <c r="H1164">
        <v>30074</v>
      </c>
      <c r="I1164">
        <v>954</v>
      </c>
      <c r="J1164" s="1">
        <v>0.20625000000000002</v>
      </c>
      <c r="K1164" s="2" t="s">
        <v>6117</v>
      </c>
      <c r="L1164" t="s">
        <v>6118</v>
      </c>
    </row>
    <row r="1165" spans="1:12" x14ac:dyDescent="0.35">
      <c r="A1165" t="s">
        <v>6119</v>
      </c>
      <c r="B1165" t="s">
        <v>6042</v>
      </c>
      <c r="C1165" t="s">
        <v>6120</v>
      </c>
      <c r="D1165" t="s">
        <v>6120</v>
      </c>
      <c r="E1165" t="s">
        <v>6121</v>
      </c>
      <c r="F1165">
        <v>213673</v>
      </c>
      <c r="G1165" t="b">
        <v>0</v>
      </c>
      <c r="H1165">
        <v>10070</v>
      </c>
      <c r="I1165">
        <v>647</v>
      </c>
      <c r="J1165" s="1">
        <v>0.23819444444444446</v>
      </c>
      <c r="K1165" s="2" t="s">
        <v>6122</v>
      </c>
      <c r="L1165" t="s">
        <v>6123</v>
      </c>
    </row>
    <row r="1166" spans="1:12" x14ac:dyDescent="0.35">
      <c r="A1166" t="s">
        <v>6124</v>
      </c>
      <c r="B1166" t="s">
        <v>6042</v>
      </c>
      <c r="C1166" t="s">
        <v>6125</v>
      </c>
      <c r="D1166" t="s">
        <v>6126</v>
      </c>
      <c r="E1166" t="s">
        <v>6127</v>
      </c>
      <c r="F1166">
        <v>494480</v>
      </c>
      <c r="G1166" t="b">
        <v>0</v>
      </c>
      <c r="H1166">
        <v>19483</v>
      </c>
      <c r="I1166">
        <v>666</v>
      </c>
      <c r="J1166" s="1">
        <v>0.18263888888888891</v>
      </c>
      <c r="K1166" s="2" t="s">
        <v>6128</v>
      </c>
      <c r="L1166" t="s">
        <v>6129</v>
      </c>
    </row>
    <row r="1167" spans="1:12" x14ac:dyDescent="0.35">
      <c r="A1167" t="s">
        <v>6130</v>
      </c>
      <c r="B1167" t="s">
        <v>6042</v>
      </c>
      <c r="C1167" t="s">
        <v>6131</v>
      </c>
      <c r="D1167" t="s">
        <v>6132</v>
      </c>
      <c r="E1167" t="s">
        <v>6133</v>
      </c>
      <c r="F1167">
        <v>663549</v>
      </c>
      <c r="G1167" t="b">
        <v>0</v>
      </c>
      <c r="H1167">
        <v>26724</v>
      </c>
      <c r="I1167">
        <v>881</v>
      </c>
      <c r="J1167" s="1">
        <v>0.25625000000000003</v>
      </c>
      <c r="K1167" s="2" t="s">
        <v>6134</v>
      </c>
      <c r="L1167" t="s">
        <v>6135</v>
      </c>
    </row>
    <row r="1168" spans="1:12" x14ac:dyDescent="0.35">
      <c r="A1168" t="s">
        <v>6136</v>
      </c>
      <c r="B1168" t="s">
        <v>6042</v>
      </c>
      <c r="C1168" t="s">
        <v>6137</v>
      </c>
      <c r="D1168" t="s">
        <v>6138</v>
      </c>
      <c r="E1168" t="s">
        <v>6139</v>
      </c>
      <c r="F1168">
        <v>443366</v>
      </c>
      <c r="G1168" t="b">
        <v>0</v>
      </c>
      <c r="H1168">
        <v>18666</v>
      </c>
      <c r="I1168">
        <v>530</v>
      </c>
      <c r="J1168" s="1">
        <v>0.16874999999999998</v>
      </c>
      <c r="K1168" s="2" t="s">
        <v>6140</v>
      </c>
      <c r="L1168" t="s">
        <v>6141</v>
      </c>
    </row>
    <row r="1169" spans="1:12" x14ac:dyDescent="0.35">
      <c r="A1169" t="s">
        <v>6142</v>
      </c>
      <c r="B1169" t="s">
        <v>6042</v>
      </c>
      <c r="C1169" t="s">
        <v>6143</v>
      </c>
      <c r="D1169" t="s">
        <v>6144</v>
      </c>
      <c r="E1169" t="s">
        <v>6145</v>
      </c>
      <c r="F1169">
        <v>408345</v>
      </c>
      <c r="G1169" t="b">
        <v>0</v>
      </c>
      <c r="H1169">
        <v>18839</v>
      </c>
      <c r="I1169">
        <v>509</v>
      </c>
      <c r="J1169" s="1">
        <v>0.23541666666666669</v>
      </c>
      <c r="K1169" s="2" t="s">
        <v>6146</v>
      </c>
      <c r="L1169" t="s">
        <v>6147</v>
      </c>
    </row>
    <row r="1170" spans="1:12" x14ac:dyDescent="0.35">
      <c r="A1170" t="s">
        <v>6148</v>
      </c>
      <c r="B1170" t="s">
        <v>6042</v>
      </c>
      <c r="C1170" t="s">
        <v>6149</v>
      </c>
      <c r="D1170" t="s">
        <v>6150</v>
      </c>
      <c r="E1170" t="s">
        <v>6151</v>
      </c>
      <c r="F1170">
        <v>258039</v>
      </c>
      <c r="G1170" t="b">
        <v>0</v>
      </c>
      <c r="H1170">
        <v>10078</v>
      </c>
      <c r="I1170">
        <v>367</v>
      </c>
      <c r="J1170" s="1">
        <v>0.23472222222222219</v>
      </c>
      <c r="K1170" s="2" t="s">
        <v>6152</v>
      </c>
      <c r="L1170" t="s">
        <v>6153</v>
      </c>
    </row>
    <row r="1171" spans="1:12" x14ac:dyDescent="0.35">
      <c r="A1171" t="s">
        <v>6154</v>
      </c>
      <c r="B1171" t="s">
        <v>6042</v>
      </c>
      <c r="C1171" t="s">
        <v>6155</v>
      </c>
      <c r="D1171" t="s">
        <v>6156</v>
      </c>
      <c r="E1171" t="s">
        <v>6157</v>
      </c>
      <c r="F1171">
        <v>566306</v>
      </c>
      <c r="G1171" t="b">
        <v>0</v>
      </c>
      <c r="H1171">
        <v>21697</v>
      </c>
      <c r="I1171">
        <v>1304</v>
      </c>
      <c r="J1171" s="1">
        <v>0.23263888888888887</v>
      </c>
      <c r="K1171" s="2" t="s">
        <v>6158</v>
      </c>
      <c r="L1171" t="s">
        <v>6159</v>
      </c>
    </row>
    <row r="1172" spans="1:12" x14ac:dyDescent="0.35">
      <c r="A1172" t="s">
        <v>6160</v>
      </c>
      <c r="B1172" t="s">
        <v>6042</v>
      </c>
      <c r="C1172" t="s">
        <v>6161</v>
      </c>
      <c r="D1172" t="s">
        <v>6162</v>
      </c>
      <c r="E1172" t="s">
        <v>6163</v>
      </c>
      <c r="F1172">
        <v>249629</v>
      </c>
      <c r="G1172" t="b">
        <v>0</v>
      </c>
      <c r="H1172">
        <v>9515</v>
      </c>
      <c r="I1172">
        <v>335</v>
      </c>
      <c r="J1172" s="1">
        <v>0.17986111111111111</v>
      </c>
      <c r="K1172" s="2" t="s">
        <v>6164</v>
      </c>
      <c r="L1172" t="s">
        <v>6165</v>
      </c>
    </row>
    <row r="1173" spans="1:12" x14ac:dyDescent="0.35">
      <c r="A1173" t="s">
        <v>6166</v>
      </c>
      <c r="B1173" t="s">
        <v>6042</v>
      </c>
      <c r="C1173" t="s">
        <v>6167</v>
      </c>
      <c r="D1173" t="s">
        <v>6168</v>
      </c>
      <c r="E1173" t="s">
        <v>6169</v>
      </c>
      <c r="F1173">
        <v>635062</v>
      </c>
      <c r="G1173" t="b">
        <v>0</v>
      </c>
      <c r="H1173">
        <v>27589</v>
      </c>
      <c r="I1173">
        <v>1361</v>
      </c>
      <c r="J1173" s="1">
        <v>0.23611111111111113</v>
      </c>
      <c r="K1173" s="2" t="s">
        <v>6170</v>
      </c>
      <c r="L1173" t="s">
        <v>6171</v>
      </c>
    </row>
    <row r="1174" spans="1:12" x14ac:dyDescent="0.35">
      <c r="A1174" t="s">
        <v>6172</v>
      </c>
      <c r="B1174" t="s">
        <v>6042</v>
      </c>
      <c r="C1174" t="s">
        <v>6173</v>
      </c>
      <c r="D1174" t="s">
        <v>6174</v>
      </c>
      <c r="E1174" t="s">
        <v>6175</v>
      </c>
      <c r="F1174">
        <v>253283</v>
      </c>
      <c r="G1174" t="b">
        <v>0</v>
      </c>
      <c r="H1174">
        <v>12509</v>
      </c>
      <c r="I1174">
        <v>334</v>
      </c>
      <c r="J1174" s="1">
        <v>0.21597222222222223</v>
      </c>
      <c r="K1174" s="2" t="s">
        <v>6176</v>
      </c>
      <c r="L1174" t="s">
        <v>6177</v>
      </c>
    </row>
    <row r="1175" spans="1:12" x14ac:dyDescent="0.35">
      <c r="A1175" t="s">
        <v>6178</v>
      </c>
      <c r="B1175" t="s">
        <v>6042</v>
      </c>
      <c r="C1175" t="s">
        <v>6179</v>
      </c>
      <c r="D1175" t="s">
        <v>6180</v>
      </c>
      <c r="E1175" t="s">
        <v>6181</v>
      </c>
      <c r="F1175">
        <v>141250</v>
      </c>
      <c r="G1175" t="b">
        <v>0</v>
      </c>
      <c r="H1175">
        <v>6282</v>
      </c>
      <c r="I1175">
        <v>235</v>
      </c>
      <c r="J1175" s="1">
        <v>0.20625000000000002</v>
      </c>
      <c r="K1175" s="2" t="s">
        <v>6182</v>
      </c>
      <c r="L1175" t="s">
        <v>6183</v>
      </c>
    </row>
    <row r="1176" spans="1:12" x14ac:dyDescent="0.35">
      <c r="A1176" t="s">
        <v>6184</v>
      </c>
      <c r="B1176" t="s">
        <v>6042</v>
      </c>
      <c r="C1176" t="s">
        <v>6185</v>
      </c>
      <c r="D1176" t="s">
        <v>6186</v>
      </c>
      <c r="E1176" t="s">
        <v>6187</v>
      </c>
      <c r="F1176">
        <v>649363</v>
      </c>
      <c r="G1176" t="b">
        <v>0</v>
      </c>
      <c r="H1176">
        <v>27759</v>
      </c>
      <c r="I1176">
        <v>2167</v>
      </c>
      <c r="J1176" s="1">
        <v>0.25277777777777777</v>
      </c>
      <c r="K1176" s="2" t="s">
        <v>6188</v>
      </c>
      <c r="L1176" t="s">
        <v>6189</v>
      </c>
    </row>
    <row r="1177" spans="1:12" x14ac:dyDescent="0.35">
      <c r="A1177" t="s">
        <v>6190</v>
      </c>
      <c r="B1177" t="s">
        <v>6042</v>
      </c>
      <c r="C1177" t="s">
        <v>6191</v>
      </c>
      <c r="D1177" t="s">
        <v>6192</v>
      </c>
      <c r="E1177" t="s">
        <v>6193</v>
      </c>
      <c r="F1177">
        <v>621914</v>
      </c>
      <c r="G1177" t="b">
        <v>0</v>
      </c>
      <c r="H1177">
        <v>25161</v>
      </c>
      <c r="I1177">
        <v>2301</v>
      </c>
      <c r="J1177" s="1">
        <v>0.21249999999999999</v>
      </c>
      <c r="K1177" s="2" t="s">
        <v>6194</v>
      </c>
      <c r="L1177" t="s">
        <v>6195</v>
      </c>
    </row>
    <row r="1178" spans="1:12" x14ac:dyDescent="0.35">
      <c r="A1178" t="s">
        <v>6196</v>
      </c>
      <c r="B1178" t="s">
        <v>6042</v>
      </c>
      <c r="C1178" t="s">
        <v>6197</v>
      </c>
      <c r="D1178" t="s">
        <v>6198</v>
      </c>
      <c r="E1178" t="s">
        <v>6199</v>
      </c>
      <c r="F1178">
        <v>651777</v>
      </c>
      <c r="G1178" t="b">
        <v>0</v>
      </c>
      <c r="H1178">
        <v>19654</v>
      </c>
      <c r="I1178">
        <v>498</v>
      </c>
      <c r="J1178" s="1">
        <v>0.22569444444444445</v>
      </c>
      <c r="K1178" s="2" t="s">
        <v>6200</v>
      </c>
      <c r="L1178" t="s">
        <v>6201</v>
      </c>
    </row>
    <row r="1179" spans="1:12" x14ac:dyDescent="0.35">
      <c r="A1179" t="s">
        <v>6202</v>
      </c>
      <c r="B1179" t="s">
        <v>6042</v>
      </c>
      <c r="C1179" t="s">
        <v>6203</v>
      </c>
      <c r="D1179" t="s">
        <v>6204</v>
      </c>
      <c r="E1179" t="s">
        <v>6205</v>
      </c>
      <c r="F1179">
        <v>274476</v>
      </c>
      <c r="G1179" t="b">
        <v>0</v>
      </c>
      <c r="H1179">
        <v>14078</v>
      </c>
      <c r="I1179">
        <v>886</v>
      </c>
      <c r="J1179" s="1">
        <v>0.22361111111111109</v>
      </c>
      <c r="K1179" s="2" t="s">
        <v>6206</v>
      </c>
      <c r="L1179" t="s">
        <v>6207</v>
      </c>
    </row>
    <row r="1180" spans="1:12" x14ac:dyDescent="0.35">
      <c r="A1180" t="s">
        <v>6208</v>
      </c>
      <c r="B1180" t="s">
        <v>6042</v>
      </c>
      <c r="C1180" t="s">
        <v>6209</v>
      </c>
      <c r="D1180" t="s">
        <v>6210</v>
      </c>
      <c r="E1180" t="s">
        <v>6211</v>
      </c>
      <c r="F1180">
        <v>951951</v>
      </c>
      <c r="G1180" t="b">
        <v>0</v>
      </c>
      <c r="H1180">
        <v>42750</v>
      </c>
      <c r="I1180">
        <v>954</v>
      </c>
      <c r="J1180" s="1">
        <v>0.21249999999999999</v>
      </c>
      <c r="K1180" s="2" t="s">
        <v>6212</v>
      </c>
      <c r="L1180" t="s">
        <v>6213</v>
      </c>
    </row>
    <row r="1181" spans="1:12" x14ac:dyDescent="0.35">
      <c r="A1181" t="s">
        <v>6214</v>
      </c>
      <c r="B1181" t="s">
        <v>6042</v>
      </c>
      <c r="C1181" t="s">
        <v>6215</v>
      </c>
      <c r="D1181" t="s">
        <v>6216</v>
      </c>
      <c r="E1181" t="s">
        <v>6217</v>
      </c>
      <c r="F1181">
        <v>939793</v>
      </c>
      <c r="G1181" t="b">
        <v>0</v>
      </c>
      <c r="H1181">
        <v>35470</v>
      </c>
      <c r="I1181">
        <v>1700</v>
      </c>
      <c r="J1181" s="1">
        <v>0.20833333333333334</v>
      </c>
      <c r="K1181" s="2" t="s">
        <v>6218</v>
      </c>
      <c r="L1181" t="s">
        <v>6219</v>
      </c>
    </row>
    <row r="1182" spans="1:12" x14ac:dyDescent="0.35">
      <c r="A1182" t="s">
        <v>6220</v>
      </c>
      <c r="B1182" t="s">
        <v>6042</v>
      </c>
      <c r="C1182" t="s">
        <v>6221</v>
      </c>
      <c r="D1182" t="s">
        <v>6222</v>
      </c>
      <c r="E1182" t="s">
        <v>6223</v>
      </c>
      <c r="F1182">
        <v>378782</v>
      </c>
      <c r="G1182" t="b">
        <v>0</v>
      </c>
      <c r="H1182">
        <v>16511</v>
      </c>
      <c r="I1182">
        <v>1181</v>
      </c>
      <c r="J1182" s="1">
        <v>0.20625000000000002</v>
      </c>
      <c r="K1182" s="2" t="s">
        <v>6224</v>
      </c>
      <c r="L1182" t="s">
        <v>6225</v>
      </c>
    </row>
    <row r="1183" spans="1:12" x14ac:dyDescent="0.35">
      <c r="A1183" t="s">
        <v>6226</v>
      </c>
      <c r="B1183" t="s">
        <v>6042</v>
      </c>
      <c r="C1183" t="s">
        <v>6227</v>
      </c>
      <c r="D1183" t="s">
        <v>6227</v>
      </c>
      <c r="E1183" t="s">
        <v>6228</v>
      </c>
      <c r="F1183">
        <v>397886</v>
      </c>
      <c r="G1183" t="b">
        <v>0</v>
      </c>
      <c r="H1183">
        <v>17261</v>
      </c>
      <c r="I1183">
        <v>1018</v>
      </c>
      <c r="J1183" s="1">
        <v>0.22500000000000001</v>
      </c>
      <c r="K1183" s="2" t="s">
        <v>6229</v>
      </c>
      <c r="L1183" t="s">
        <v>6230</v>
      </c>
    </row>
    <row r="1184" spans="1:12" x14ac:dyDescent="0.35">
      <c r="A1184" t="s">
        <v>6231</v>
      </c>
      <c r="B1184" t="s">
        <v>6042</v>
      </c>
      <c r="C1184" t="s">
        <v>6232</v>
      </c>
      <c r="D1184" t="s">
        <v>6233</v>
      </c>
      <c r="E1184" t="s">
        <v>6234</v>
      </c>
      <c r="F1184">
        <v>413523</v>
      </c>
      <c r="G1184" t="b">
        <v>0</v>
      </c>
      <c r="H1184">
        <v>17257</v>
      </c>
      <c r="I1184">
        <v>998</v>
      </c>
      <c r="J1184" s="1">
        <v>0.20902777777777778</v>
      </c>
      <c r="K1184" s="2" t="s">
        <v>6235</v>
      </c>
      <c r="L1184" t="s">
        <v>6236</v>
      </c>
    </row>
    <row r="1185" spans="1:12" x14ac:dyDescent="0.35">
      <c r="A1185" t="s">
        <v>6237</v>
      </c>
      <c r="B1185" t="s">
        <v>6042</v>
      </c>
      <c r="C1185" t="s">
        <v>6238</v>
      </c>
      <c r="D1185" t="s">
        <v>6239</v>
      </c>
      <c r="E1185" t="s">
        <v>6240</v>
      </c>
      <c r="F1185">
        <v>222027</v>
      </c>
      <c r="G1185" t="b">
        <v>0</v>
      </c>
      <c r="H1185">
        <v>8741</v>
      </c>
      <c r="I1185">
        <v>378</v>
      </c>
      <c r="J1185" s="1">
        <v>0.21249999999999999</v>
      </c>
      <c r="K1185" s="2" t="s">
        <v>6241</v>
      </c>
      <c r="L1185" t="s">
        <v>6242</v>
      </c>
    </row>
    <row r="1186" spans="1:12" x14ac:dyDescent="0.35">
      <c r="A1186" t="e">
        <f>-m0YaE8uKcg</f>
        <v>#NAME?</v>
      </c>
      <c r="B1186" t="s">
        <v>6042</v>
      </c>
      <c r="C1186" t="s">
        <v>6243</v>
      </c>
      <c r="D1186" t="s">
        <v>6244</v>
      </c>
      <c r="E1186" t="s">
        <v>6245</v>
      </c>
      <c r="F1186">
        <v>333848</v>
      </c>
      <c r="G1186" t="b">
        <v>0</v>
      </c>
      <c r="H1186">
        <v>14132</v>
      </c>
      <c r="I1186">
        <v>503</v>
      </c>
      <c r="J1186" s="1">
        <v>0.24652777777777779</v>
      </c>
      <c r="K1186" s="2" t="s">
        <v>6246</v>
      </c>
      <c r="L1186" t="s">
        <v>6247</v>
      </c>
    </row>
    <row r="1187" spans="1:12" x14ac:dyDescent="0.35">
      <c r="A1187" t="s">
        <v>6248</v>
      </c>
      <c r="B1187" t="s">
        <v>6042</v>
      </c>
      <c r="C1187" t="s">
        <v>6249</v>
      </c>
      <c r="D1187" t="s">
        <v>6250</v>
      </c>
      <c r="E1187" t="s">
        <v>6251</v>
      </c>
      <c r="F1187">
        <v>709563</v>
      </c>
      <c r="G1187" t="b">
        <v>0</v>
      </c>
      <c r="H1187">
        <v>22530</v>
      </c>
      <c r="I1187">
        <v>796</v>
      </c>
      <c r="J1187" s="1">
        <v>0.20277777777777781</v>
      </c>
      <c r="K1187" s="2" t="s">
        <v>6252</v>
      </c>
      <c r="L1187" t="s">
        <v>6253</v>
      </c>
    </row>
    <row r="1188" spans="1:12" x14ac:dyDescent="0.35">
      <c r="A1188" t="s">
        <v>6254</v>
      </c>
      <c r="B1188" t="s">
        <v>6042</v>
      </c>
      <c r="C1188" t="s">
        <v>6255</v>
      </c>
      <c r="D1188" t="s">
        <v>6256</v>
      </c>
      <c r="E1188" t="s">
        <v>6257</v>
      </c>
      <c r="F1188">
        <v>533211</v>
      </c>
      <c r="G1188" t="b">
        <v>0</v>
      </c>
      <c r="H1188">
        <v>18593</v>
      </c>
      <c r="I1188">
        <v>1463</v>
      </c>
      <c r="J1188" s="1">
        <v>0.16805555555555554</v>
      </c>
      <c r="K1188" s="2" t="s">
        <v>6258</v>
      </c>
      <c r="L1188" t="s">
        <v>6259</v>
      </c>
    </row>
    <row r="1189" spans="1:12" x14ac:dyDescent="0.35">
      <c r="A1189" t="s">
        <v>6260</v>
      </c>
      <c r="B1189" t="s">
        <v>6042</v>
      </c>
      <c r="C1189" t="s">
        <v>6261</v>
      </c>
      <c r="D1189" t="s">
        <v>6262</v>
      </c>
      <c r="E1189" t="s">
        <v>6263</v>
      </c>
      <c r="F1189">
        <v>479176</v>
      </c>
      <c r="G1189" t="b">
        <v>0</v>
      </c>
      <c r="H1189">
        <v>15277</v>
      </c>
      <c r="I1189">
        <v>454</v>
      </c>
      <c r="J1189" s="1">
        <v>0.21666666666666667</v>
      </c>
      <c r="K1189" s="2" t="s">
        <v>6264</v>
      </c>
      <c r="L1189" t="s">
        <v>6265</v>
      </c>
    </row>
    <row r="1190" spans="1:12" x14ac:dyDescent="0.35">
      <c r="A1190" t="s">
        <v>6266</v>
      </c>
      <c r="B1190" t="s">
        <v>6042</v>
      </c>
      <c r="C1190" t="s">
        <v>6267</v>
      </c>
      <c r="D1190" t="s">
        <v>6268</v>
      </c>
      <c r="E1190" t="s">
        <v>6269</v>
      </c>
      <c r="F1190">
        <v>801457</v>
      </c>
      <c r="G1190" t="b">
        <v>0</v>
      </c>
      <c r="H1190">
        <v>29776</v>
      </c>
      <c r="I1190">
        <v>836</v>
      </c>
      <c r="J1190" s="1">
        <v>0.21111111111111111</v>
      </c>
      <c r="K1190" s="2" t="s">
        <v>6270</v>
      </c>
      <c r="L1190" t="s">
        <v>6271</v>
      </c>
    </row>
    <row r="1191" spans="1:12" x14ac:dyDescent="0.35">
      <c r="A1191" t="s">
        <v>6272</v>
      </c>
      <c r="B1191" t="s">
        <v>6042</v>
      </c>
      <c r="C1191" t="s">
        <v>6273</v>
      </c>
      <c r="D1191" t="s">
        <v>6274</v>
      </c>
      <c r="E1191" t="s">
        <v>6275</v>
      </c>
      <c r="F1191">
        <v>529657</v>
      </c>
      <c r="G1191" t="b">
        <v>0</v>
      </c>
      <c r="H1191">
        <v>21115</v>
      </c>
      <c r="I1191">
        <v>907</v>
      </c>
      <c r="J1191" s="1">
        <v>0.19652777777777777</v>
      </c>
      <c r="K1191" s="2" t="s">
        <v>6276</v>
      </c>
      <c r="L1191" t="s">
        <v>6277</v>
      </c>
    </row>
    <row r="1192" spans="1:12" x14ac:dyDescent="0.35">
      <c r="A1192" t="s">
        <v>6278</v>
      </c>
      <c r="B1192" t="s">
        <v>6042</v>
      </c>
      <c r="C1192" t="s">
        <v>6279</v>
      </c>
      <c r="D1192" t="s">
        <v>6280</v>
      </c>
      <c r="E1192" t="s">
        <v>6281</v>
      </c>
      <c r="F1192">
        <v>418553</v>
      </c>
      <c r="G1192" t="b">
        <v>0</v>
      </c>
      <c r="H1192">
        <v>21214</v>
      </c>
      <c r="I1192">
        <v>450</v>
      </c>
      <c r="J1192" s="1">
        <v>0.24374999999999999</v>
      </c>
      <c r="K1192" s="2" t="s">
        <v>6282</v>
      </c>
      <c r="L1192" t="s">
        <v>6283</v>
      </c>
    </row>
    <row r="1193" spans="1:12" x14ac:dyDescent="0.35">
      <c r="A1193" t="s">
        <v>6284</v>
      </c>
      <c r="B1193" t="s">
        <v>6042</v>
      </c>
      <c r="C1193" t="s">
        <v>6285</v>
      </c>
      <c r="D1193" t="s">
        <v>6286</v>
      </c>
      <c r="E1193" t="s">
        <v>6287</v>
      </c>
      <c r="F1193">
        <v>847663</v>
      </c>
      <c r="G1193" t="b">
        <v>0</v>
      </c>
      <c r="H1193">
        <v>32832</v>
      </c>
      <c r="I1193">
        <v>918</v>
      </c>
      <c r="J1193" s="1">
        <v>0.21666666666666667</v>
      </c>
      <c r="K1193" s="2" t="s">
        <v>6288</v>
      </c>
      <c r="L1193" t="s">
        <v>6289</v>
      </c>
    </row>
    <row r="1194" spans="1:12" x14ac:dyDescent="0.35">
      <c r="A1194" t="s">
        <v>6290</v>
      </c>
      <c r="B1194" t="s">
        <v>6042</v>
      </c>
      <c r="C1194" t="s">
        <v>6291</v>
      </c>
      <c r="D1194" t="s">
        <v>6292</v>
      </c>
      <c r="E1194" t="s">
        <v>6293</v>
      </c>
      <c r="F1194">
        <v>985922</v>
      </c>
      <c r="G1194" t="b">
        <v>0</v>
      </c>
      <c r="H1194">
        <v>34898</v>
      </c>
      <c r="I1194">
        <v>833</v>
      </c>
      <c r="J1194" s="1">
        <v>0.21180555555555555</v>
      </c>
      <c r="K1194" s="2" t="s">
        <v>6294</v>
      </c>
      <c r="L1194" t="s">
        <v>6295</v>
      </c>
    </row>
    <row r="1195" spans="1:12" x14ac:dyDescent="0.35">
      <c r="A1195" t="s">
        <v>6296</v>
      </c>
      <c r="B1195" t="s">
        <v>6042</v>
      </c>
      <c r="C1195" t="s">
        <v>6297</v>
      </c>
      <c r="D1195" t="s">
        <v>6298</v>
      </c>
      <c r="E1195" t="s">
        <v>6299</v>
      </c>
      <c r="F1195">
        <v>545080</v>
      </c>
      <c r="G1195" t="b">
        <v>0</v>
      </c>
      <c r="H1195">
        <v>22425</v>
      </c>
      <c r="I1195">
        <v>776</v>
      </c>
      <c r="J1195" s="1">
        <v>0.26180555555555557</v>
      </c>
      <c r="K1195" s="2" t="s">
        <v>6300</v>
      </c>
      <c r="L1195" t="s">
        <v>6301</v>
      </c>
    </row>
    <row r="1196" spans="1:12" x14ac:dyDescent="0.35">
      <c r="A1196" t="s">
        <v>6302</v>
      </c>
      <c r="B1196" t="s">
        <v>6042</v>
      </c>
      <c r="C1196" t="s">
        <v>6303</v>
      </c>
      <c r="D1196" t="s">
        <v>6304</v>
      </c>
      <c r="E1196" t="s">
        <v>6305</v>
      </c>
      <c r="F1196">
        <v>748790</v>
      </c>
      <c r="G1196" t="b">
        <v>0</v>
      </c>
      <c r="H1196">
        <v>23185</v>
      </c>
      <c r="I1196">
        <v>1657</v>
      </c>
      <c r="J1196" s="1">
        <v>0.18055555555555555</v>
      </c>
      <c r="K1196" s="2" t="s">
        <v>6306</v>
      </c>
      <c r="L1196" t="s">
        <v>6307</v>
      </c>
    </row>
    <row r="1197" spans="1:12" x14ac:dyDescent="0.35">
      <c r="A1197" t="s">
        <v>6308</v>
      </c>
      <c r="B1197" t="s">
        <v>6042</v>
      </c>
      <c r="C1197" t="s">
        <v>6309</v>
      </c>
      <c r="D1197" t="s">
        <v>6310</v>
      </c>
      <c r="E1197" t="s">
        <v>6311</v>
      </c>
      <c r="F1197">
        <v>597468</v>
      </c>
      <c r="G1197" t="b">
        <v>0</v>
      </c>
      <c r="H1197">
        <v>14894</v>
      </c>
      <c r="I1197">
        <v>952</v>
      </c>
      <c r="J1197" s="1">
        <v>0.22430555555555556</v>
      </c>
      <c r="K1197" s="2" t="s">
        <v>6312</v>
      </c>
      <c r="L1197" t="s">
        <v>6313</v>
      </c>
    </row>
    <row r="1198" spans="1:12" x14ac:dyDescent="0.35">
      <c r="A1198" t="s">
        <v>6314</v>
      </c>
      <c r="B1198" t="s">
        <v>6042</v>
      </c>
      <c r="C1198" t="s">
        <v>6315</v>
      </c>
      <c r="D1198" t="s">
        <v>6316</v>
      </c>
      <c r="E1198" t="s">
        <v>6317</v>
      </c>
      <c r="F1198">
        <v>820596</v>
      </c>
      <c r="G1198" t="b">
        <v>0</v>
      </c>
      <c r="H1198">
        <v>30673</v>
      </c>
      <c r="I1198">
        <v>1983</v>
      </c>
      <c r="J1198" s="1">
        <v>0.27291666666666664</v>
      </c>
      <c r="K1198" s="2" t="s">
        <v>6318</v>
      </c>
      <c r="L1198" t="s">
        <v>6319</v>
      </c>
    </row>
    <row r="1199" spans="1:12" x14ac:dyDescent="0.35">
      <c r="A1199" t="s">
        <v>6320</v>
      </c>
      <c r="B1199" t="s">
        <v>6042</v>
      </c>
      <c r="C1199" t="s">
        <v>6321</v>
      </c>
      <c r="D1199" t="s">
        <v>6322</v>
      </c>
      <c r="E1199" t="s">
        <v>6323</v>
      </c>
      <c r="F1199">
        <v>2118524</v>
      </c>
      <c r="G1199" t="b">
        <v>0</v>
      </c>
      <c r="H1199">
        <v>57349</v>
      </c>
      <c r="I1199">
        <v>1293</v>
      </c>
      <c r="J1199" s="1">
        <v>0.21458333333333335</v>
      </c>
      <c r="K1199" s="2" t="s">
        <v>6324</v>
      </c>
      <c r="L1199" t="s">
        <v>6325</v>
      </c>
    </row>
    <row r="1200" spans="1:12" x14ac:dyDescent="0.35">
      <c r="A1200" t="s">
        <v>6326</v>
      </c>
      <c r="B1200" t="s">
        <v>6042</v>
      </c>
      <c r="C1200" t="s">
        <v>6327</v>
      </c>
      <c r="D1200" t="s">
        <v>6328</v>
      </c>
      <c r="E1200" t="s">
        <v>6329</v>
      </c>
      <c r="F1200">
        <v>1039992</v>
      </c>
      <c r="G1200" t="b">
        <v>0</v>
      </c>
      <c r="H1200">
        <v>34661</v>
      </c>
      <c r="I1200">
        <v>981</v>
      </c>
      <c r="J1200" s="1">
        <v>0.19444444444444445</v>
      </c>
      <c r="K1200" s="2" t="s">
        <v>6330</v>
      </c>
      <c r="L1200" t="s">
        <v>6331</v>
      </c>
    </row>
    <row r="1201" spans="1:12" x14ac:dyDescent="0.35">
      <c r="A1201" t="s">
        <v>6332</v>
      </c>
      <c r="B1201" t="s">
        <v>6042</v>
      </c>
      <c r="C1201" t="s">
        <v>6333</v>
      </c>
      <c r="D1201" t="s">
        <v>6334</v>
      </c>
      <c r="E1201" t="s">
        <v>6335</v>
      </c>
      <c r="F1201">
        <v>181952</v>
      </c>
      <c r="G1201" t="b">
        <v>0</v>
      </c>
      <c r="H1201">
        <v>8365</v>
      </c>
      <c r="I1201">
        <v>544</v>
      </c>
      <c r="J1201" s="1">
        <v>0.25</v>
      </c>
      <c r="K1201" s="2" t="s">
        <v>6336</v>
      </c>
      <c r="L1201" t="s">
        <v>6337</v>
      </c>
    </row>
    <row r="1202" spans="1:12" x14ac:dyDescent="0.35">
      <c r="A1202" t="s">
        <v>6338</v>
      </c>
      <c r="B1202" t="s">
        <v>6339</v>
      </c>
      <c r="C1202" t="s">
        <v>6340</v>
      </c>
      <c r="D1202" t="s">
        <v>6341</v>
      </c>
      <c r="E1202" t="s">
        <v>6342</v>
      </c>
      <c r="F1202">
        <v>378590</v>
      </c>
      <c r="G1202" t="b">
        <v>0</v>
      </c>
      <c r="H1202">
        <v>14703</v>
      </c>
      <c r="I1202">
        <v>1602</v>
      </c>
      <c r="J1202" s="1">
        <v>0.31319444444444444</v>
      </c>
      <c r="K1202" s="2" t="s">
        <v>6343</v>
      </c>
    </row>
    <row r="1203" spans="1:12" x14ac:dyDescent="0.35">
      <c r="A1203" t="s">
        <v>6344</v>
      </c>
      <c r="B1203" t="s">
        <v>6339</v>
      </c>
      <c r="C1203" t="s">
        <v>6345</v>
      </c>
      <c r="D1203" t="s">
        <v>6345</v>
      </c>
      <c r="E1203" t="s">
        <v>6346</v>
      </c>
      <c r="F1203">
        <v>256009</v>
      </c>
      <c r="G1203" t="b">
        <v>0</v>
      </c>
      <c r="H1203">
        <v>13771</v>
      </c>
      <c r="I1203">
        <v>1092</v>
      </c>
      <c r="J1203" s="1">
        <v>0.3923611111111111</v>
      </c>
      <c r="K1203" s="2" t="s">
        <v>6347</v>
      </c>
    </row>
    <row r="1204" spans="1:12" x14ac:dyDescent="0.35">
      <c r="A1204" t="s">
        <v>6348</v>
      </c>
      <c r="B1204" t="s">
        <v>6339</v>
      </c>
      <c r="C1204" t="s">
        <v>6349</v>
      </c>
      <c r="D1204" t="s">
        <v>6350</v>
      </c>
      <c r="E1204" t="s">
        <v>6351</v>
      </c>
      <c r="F1204">
        <v>212803</v>
      </c>
      <c r="G1204" t="b">
        <v>0</v>
      </c>
      <c r="H1204">
        <v>13773</v>
      </c>
      <c r="I1204">
        <v>725</v>
      </c>
      <c r="J1204" s="1">
        <v>0.29583333333333334</v>
      </c>
      <c r="K1204" s="2" t="s">
        <v>6352</v>
      </c>
    </row>
    <row r="1205" spans="1:12" x14ac:dyDescent="0.35">
      <c r="A1205" t="s">
        <v>6353</v>
      </c>
      <c r="B1205" t="s">
        <v>6339</v>
      </c>
      <c r="C1205" t="s">
        <v>6354</v>
      </c>
      <c r="D1205" t="s">
        <v>6355</v>
      </c>
      <c r="E1205" t="s">
        <v>6356</v>
      </c>
      <c r="F1205">
        <v>197213</v>
      </c>
      <c r="G1205" t="b">
        <v>0</v>
      </c>
      <c r="H1205">
        <v>12914</v>
      </c>
      <c r="I1205">
        <v>903</v>
      </c>
      <c r="J1205" s="1">
        <v>0.27986111111111112</v>
      </c>
      <c r="K1205" s="2" t="s">
        <v>6357</v>
      </c>
    </row>
    <row r="1206" spans="1:12" x14ac:dyDescent="0.35">
      <c r="A1206" t="s">
        <v>6358</v>
      </c>
      <c r="B1206" t="s">
        <v>6339</v>
      </c>
      <c r="C1206" t="s">
        <v>6359</v>
      </c>
      <c r="D1206" t="s">
        <v>6360</v>
      </c>
      <c r="E1206" t="s">
        <v>6361</v>
      </c>
      <c r="F1206">
        <v>146727</v>
      </c>
      <c r="G1206" t="b">
        <v>0</v>
      </c>
      <c r="H1206">
        <v>17474</v>
      </c>
      <c r="I1206">
        <v>2194</v>
      </c>
      <c r="J1206" s="1">
        <v>0.52569444444444446</v>
      </c>
      <c r="K1206" s="2" t="s">
        <v>6362</v>
      </c>
    </row>
    <row r="1207" spans="1:12" x14ac:dyDescent="0.35">
      <c r="A1207" t="s">
        <v>6363</v>
      </c>
      <c r="B1207" t="s">
        <v>6339</v>
      </c>
      <c r="C1207" t="s">
        <v>6364</v>
      </c>
      <c r="D1207" t="s">
        <v>6365</v>
      </c>
      <c r="E1207" t="s">
        <v>6366</v>
      </c>
      <c r="F1207">
        <v>204580</v>
      </c>
      <c r="G1207" t="b">
        <v>0</v>
      </c>
      <c r="H1207">
        <v>20469</v>
      </c>
      <c r="I1207">
        <v>2141</v>
      </c>
      <c r="J1207" s="1">
        <v>0.56597222222222221</v>
      </c>
      <c r="K1207" s="2" t="s">
        <v>6367</v>
      </c>
    </row>
    <row r="1208" spans="1:12" x14ac:dyDescent="0.35">
      <c r="A1208" t="s">
        <v>6368</v>
      </c>
      <c r="B1208" t="s">
        <v>6339</v>
      </c>
      <c r="C1208" t="s">
        <v>6369</v>
      </c>
      <c r="D1208" t="s">
        <v>6370</v>
      </c>
      <c r="E1208" t="s">
        <v>6371</v>
      </c>
      <c r="F1208">
        <v>163528</v>
      </c>
      <c r="G1208" t="b">
        <v>0</v>
      </c>
      <c r="H1208">
        <v>17914</v>
      </c>
      <c r="I1208">
        <v>2134</v>
      </c>
      <c r="J1208" s="1">
        <v>0.47916666666666669</v>
      </c>
      <c r="K1208" s="2" t="s">
        <v>6347</v>
      </c>
    </row>
    <row r="1209" spans="1:12" x14ac:dyDescent="0.35">
      <c r="A1209" t="s">
        <v>6372</v>
      </c>
      <c r="B1209" t="s">
        <v>6339</v>
      </c>
      <c r="C1209" t="s">
        <v>6373</v>
      </c>
      <c r="D1209" t="s">
        <v>6374</v>
      </c>
      <c r="E1209" t="s">
        <v>6375</v>
      </c>
      <c r="F1209">
        <v>125024</v>
      </c>
      <c r="G1209" t="b">
        <v>0</v>
      </c>
      <c r="H1209">
        <v>16233</v>
      </c>
      <c r="I1209">
        <v>1537</v>
      </c>
      <c r="J1209" s="1">
        <v>0.51111111111111118</v>
      </c>
      <c r="K1209" s="2" t="s">
        <v>6376</v>
      </c>
    </row>
    <row r="1210" spans="1:12" x14ac:dyDescent="0.35">
      <c r="A1210" t="s">
        <v>6377</v>
      </c>
      <c r="B1210" t="s">
        <v>6339</v>
      </c>
      <c r="C1210" t="s">
        <v>6378</v>
      </c>
      <c r="D1210" t="s">
        <v>6378</v>
      </c>
      <c r="E1210" t="s">
        <v>6379</v>
      </c>
      <c r="F1210">
        <v>298703</v>
      </c>
      <c r="G1210" t="b">
        <v>0</v>
      </c>
      <c r="H1210">
        <v>16736</v>
      </c>
      <c r="I1210">
        <v>985</v>
      </c>
      <c r="J1210" s="1">
        <v>0.64861111111111114</v>
      </c>
      <c r="K1210" s="2" t="s">
        <v>6380</v>
      </c>
    </row>
    <row r="1211" spans="1:12" x14ac:dyDescent="0.35">
      <c r="A1211" t="s">
        <v>6381</v>
      </c>
      <c r="B1211" t="s">
        <v>6339</v>
      </c>
      <c r="C1211" t="s">
        <v>6382</v>
      </c>
      <c r="D1211" t="s">
        <v>6383</v>
      </c>
      <c r="E1211" t="s">
        <v>6384</v>
      </c>
      <c r="F1211">
        <v>164512</v>
      </c>
      <c r="G1211" t="b">
        <v>0</v>
      </c>
      <c r="H1211">
        <v>10424</v>
      </c>
      <c r="I1211">
        <v>690</v>
      </c>
      <c r="J1211" s="1">
        <v>0.70138888888888884</v>
      </c>
      <c r="K1211" s="2" t="s">
        <v>6385</v>
      </c>
    </row>
    <row r="1212" spans="1:12" x14ac:dyDescent="0.35">
      <c r="A1212" t="s">
        <v>6386</v>
      </c>
      <c r="B1212" t="s">
        <v>6339</v>
      </c>
      <c r="C1212" t="s">
        <v>6387</v>
      </c>
      <c r="D1212" t="s">
        <v>6388</v>
      </c>
      <c r="E1212" t="s">
        <v>6389</v>
      </c>
      <c r="F1212">
        <v>175866</v>
      </c>
      <c r="G1212" t="b">
        <v>0</v>
      </c>
      <c r="H1212">
        <v>9912</v>
      </c>
      <c r="I1212">
        <v>635</v>
      </c>
      <c r="J1212" s="1">
        <v>0.99722222222222223</v>
      </c>
      <c r="K1212" s="2" t="s">
        <v>6390</v>
      </c>
    </row>
    <row r="1213" spans="1:12" x14ac:dyDescent="0.35">
      <c r="A1213" t="s">
        <v>6391</v>
      </c>
      <c r="B1213" t="s">
        <v>6339</v>
      </c>
      <c r="C1213" t="s">
        <v>6392</v>
      </c>
      <c r="D1213" t="s">
        <v>6393</v>
      </c>
      <c r="E1213" t="s">
        <v>6394</v>
      </c>
      <c r="F1213">
        <v>190351</v>
      </c>
      <c r="G1213" t="b">
        <v>0</v>
      </c>
      <c r="H1213">
        <v>8924</v>
      </c>
      <c r="I1213">
        <v>541</v>
      </c>
      <c r="J1213" s="1">
        <v>0.94166666666666676</v>
      </c>
      <c r="K1213" s="2" t="s">
        <v>6395</v>
      </c>
    </row>
    <row r="1214" spans="1:12" x14ac:dyDescent="0.35">
      <c r="A1214" t="s">
        <v>6396</v>
      </c>
      <c r="B1214" t="s">
        <v>6339</v>
      </c>
      <c r="C1214" t="s">
        <v>6397</v>
      </c>
      <c r="D1214" t="s">
        <v>6398</v>
      </c>
      <c r="E1214" t="s">
        <v>6399</v>
      </c>
      <c r="F1214">
        <v>132693</v>
      </c>
      <c r="G1214" t="b">
        <v>0</v>
      </c>
      <c r="H1214">
        <v>7036</v>
      </c>
      <c r="I1214">
        <v>413</v>
      </c>
      <c r="J1214" s="1">
        <v>0.7895833333333333</v>
      </c>
      <c r="K1214" s="2" t="s">
        <v>6400</v>
      </c>
    </row>
    <row r="1215" spans="1:12" x14ac:dyDescent="0.35">
      <c r="A1215" t="s">
        <v>6401</v>
      </c>
      <c r="B1215" t="s">
        <v>6339</v>
      </c>
      <c r="C1215" t="s">
        <v>6402</v>
      </c>
      <c r="D1215" t="s">
        <v>6403</v>
      </c>
      <c r="E1215" t="s">
        <v>6404</v>
      </c>
      <c r="F1215">
        <v>125709</v>
      </c>
      <c r="G1215" t="b">
        <v>0</v>
      </c>
      <c r="H1215">
        <v>7057</v>
      </c>
      <c r="I1215">
        <v>580</v>
      </c>
      <c r="J1215" s="1">
        <v>0.68611111111111101</v>
      </c>
      <c r="K1215" s="2" t="s">
        <v>6405</v>
      </c>
    </row>
    <row r="1216" spans="1:12" x14ac:dyDescent="0.35">
      <c r="A1216" t="s">
        <v>6406</v>
      </c>
      <c r="B1216" t="s">
        <v>6339</v>
      </c>
      <c r="C1216" t="s">
        <v>6407</v>
      </c>
      <c r="D1216" t="s">
        <v>6408</v>
      </c>
      <c r="E1216" t="s">
        <v>6409</v>
      </c>
      <c r="F1216">
        <v>375070</v>
      </c>
      <c r="G1216" t="b">
        <v>0</v>
      </c>
      <c r="H1216">
        <v>16620</v>
      </c>
      <c r="I1216">
        <v>1101</v>
      </c>
      <c r="J1216" s="1">
        <v>0.6645833333333333</v>
      </c>
      <c r="K1216" s="2" t="s">
        <v>6410</v>
      </c>
      <c r="L1216" t="s">
        <v>6411</v>
      </c>
    </row>
    <row r="1217" spans="1:11" x14ac:dyDescent="0.35">
      <c r="A1217" t="s">
        <v>6412</v>
      </c>
      <c r="B1217" t="s">
        <v>6339</v>
      </c>
      <c r="C1217" t="s">
        <v>6413</v>
      </c>
      <c r="D1217" t="s">
        <v>6413</v>
      </c>
      <c r="E1217" t="s">
        <v>6414</v>
      </c>
      <c r="F1217">
        <v>194380</v>
      </c>
      <c r="G1217" t="b">
        <v>0</v>
      </c>
      <c r="H1217">
        <v>9052</v>
      </c>
      <c r="I1217">
        <v>431</v>
      </c>
      <c r="J1217" s="1">
        <v>0.39444444444444443</v>
      </c>
      <c r="K1217" s="2" t="s">
        <v>6415</v>
      </c>
    </row>
    <row r="1218" spans="1:11" x14ac:dyDescent="0.35">
      <c r="A1218" t="s">
        <v>6416</v>
      </c>
      <c r="B1218" t="s">
        <v>6339</v>
      </c>
      <c r="C1218" t="s">
        <v>6417</v>
      </c>
      <c r="D1218" t="s">
        <v>6417</v>
      </c>
      <c r="E1218" t="s">
        <v>6418</v>
      </c>
      <c r="F1218">
        <v>210209</v>
      </c>
      <c r="G1218" t="b">
        <v>0</v>
      </c>
      <c r="H1218">
        <v>9114</v>
      </c>
      <c r="I1218">
        <v>342</v>
      </c>
      <c r="J1218" s="1">
        <v>0.40486111111111112</v>
      </c>
      <c r="K1218" s="2" t="s">
        <v>6419</v>
      </c>
    </row>
    <row r="1219" spans="1:11" x14ac:dyDescent="0.35">
      <c r="A1219" t="s">
        <v>6420</v>
      </c>
      <c r="B1219" t="s">
        <v>6339</v>
      </c>
      <c r="C1219" t="s">
        <v>6421</v>
      </c>
      <c r="D1219" t="s">
        <v>6422</v>
      </c>
      <c r="E1219" t="s">
        <v>6423</v>
      </c>
      <c r="F1219">
        <v>184125</v>
      </c>
      <c r="G1219" t="b">
        <v>0</v>
      </c>
      <c r="H1219">
        <v>8107</v>
      </c>
      <c r="I1219">
        <v>541</v>
      </c>
      <c r="J1219" s="1">
        <v>0.39930555555555558</v>
      </c>
      <c r="K1219" s="2" t="s">
        <v>6424</v>
      </c>
    </row>
    <row r="1220" spans="1:11" x14ac:dyDescent="0.35">
      <c r="A1220" t="s">
        <v>6425</v>
      </c>
      <c r="B1220" t="s">
        <v>6339</v>
      </c>
      <c r="C1220" t="s">
        <v>6426</v>
      </c>
      <c r="D1220" t="s">
        <v>6426</v>
      </c>
      <c r="E1220" t="s">
        <v>6427</v>
      </c>
      <c r="F1220">
        <v>1185355</v>
      </c>
      <c r="G1220" t="b">
        <v>0</v>
      </c>
      <c r="H1220">
        <v>35401</v>
      </c>
      <c r="I1220">
        <v>5159</v>
      </c>
      <c r="J1220" s="1">
        <v>0.79166666666666663</v>
      </c>
      <c r="K1220" s="2" t="s">
        <v>6428</v>
      </c>
    </row>
    <row r="1221" spans="1:11" x14ac:dyDescent="0.35">
      <c r="A1221" t="s">
        <v>6429</v>
      </c>
      <c r="B1221" t="s">
        <v>6339</v>
      </c>
      <c r="C1221" t="s">
        <v>6430</v>
      </c>
      <c r="D1221" t="s">
        <v>6430</v>
      </c>
      <c r="E1221" t="s">
        <v>6431</v>
      </c>
      <c r="F1221">
        <v>365476</v>
      </c>
      <c r="G1221" t="b">
        <v>0</v>
      </c>
      <c r="H1221">
        <v>12024</v>
      </c>
      <c r="I1221">
        <v>574</v>
      </c>
      <c r="J1221" s="3">
        <v>1.0090277777777776</v>
      </c>
      <c r="K1221" s="2" t="s">
        <v>6432</v>
      </c>
    </row>
    <row r="1222" spans="1:11" x14ac:dyDescent="0.35">
      <c r="A1222" t="e">
        <f>-CU88ulujns</f>
        <v>#NAME?</v>
      </c>
      <c r="B1222" t="s">
        <v>6339</v>
      </c>
      <c r="C1222" t="s">
        <v>6433</v>
      </c>
      <c r="D1222" t="s">
        <v>6433</v>
      </c>
      <c r="E1222" t="s">
        <v>6434</v>
      </c>
      <c r="F1222">
        <v>652546</v>
      </c>
      <c r="G1222" t="b">
        <v>0</v>
      </c>
      <c r="H1222">
        <v>20158</v>
      </c>
      <c r="I1222">
        <v>1228</v>
      </c>
      <c r="J1222" s="1">
        <v>0.84375</v>
      </c>
      <c r="K1222" s="2" t="s">
        <v>6435</v>
      </c>
    </row>
    <row r="1223" spans="1:11" x14ac:dyDescent="0.35">
      <c r="A1223" t="s">
        <v>6436</v>
      </c>
      <c r="B1223" t="s">
        <v>6339</v>
      </c>
      <c r="C1223" t="s">
        <v>6437</v>
      </c>
      <c r="D1223" t="s">
        <v>6438</v>
      </c>
      <c r="E1223" t="s">
        <v>6439</v>
      </c>
      <c r="F1223">
        <v>366752</v>
      </c>
      <c r="G1223" t="b">
        <v>0</v>
      </c>
      <c r="H1223">
        <v>11901</v>
      </c>
      <c r="I1223">
        <v>548</v>
      </c>
      <c r="J1223" s="1">
        <v>0.84236111111111101</v>
      </c>
      <c r="K1223" s="2" t="s">
        <v>6440</v>
      </c>
    </row>
    <row r="1224" spans="1:11" x14ac:dyDescent="0.35">
      <c r="A1224" t="s">
        <v>6441</v>
      </c>
      <c r="B1224" t="s">
        <v>6339</v>
      </c>
      <c r="C1224" t="s">
        <v>6442</v>
      </c>
      <c r="D1224" t="s">
        <v>6443</v>
      </c>
      <c r="E1224" t="s">
        <v>6444</v>
      </c>
      <c r="F1224">
        <v>166236</v>
      </c>
      <c r="G1224" t="b">
        <v>0</v>
      </c>
      <c r="H1224">
        <v>8146</v>
      </c>
      <c r="I1224">
        <v>627</v>
      </c>
      <c r="J1224" s="1">
        <v>0.4861111111111111</v>
      </c>
      <c r="K1224" s="2" t="s">
        <v>6445</v>
      </c>
    </row>
    <row r="1225" spans="1:11" x14ac:dyDescent="0.35">
      <c r="A1225" t="s">
        <v>6446</v>
      </c>
      <c r="B1225" t="s">
        <v>6339</v>
      </c>
      <c r="C1225" t="s">
        <v>6447</v>
      </c>
      <c r="D1225" t="s">
        <v>6447</v>
      </c>
      <c r="E1225" t="s">
        <v>6448</v>
      </c>
      <c r="F1225">
        <v>207508</v>
      </c>
      <c r="G1225" t="b">
        <v>0</v>
      </c>
      <c r="H1225">
        <v>9272</v>
      </c>
      <c r="I1225">
        <v>919</v>
      </c>
      <c r="J1225" s="1">
        <v>0.52013888888888882</v>
      </c>
      <c r="K1225" s="2" t="s">
        <v>6449</v>
      </c>
    </row>
    <row r="1226" spans="1:11" x14ac:dyDescent="0.35">
      <c r="A1226" t="s">
        <v>6450</v>
      </c>
      <c r="B1226" t="s">
        <v>6339</v>
      </c>
      <c r="C1226" t="s">
        <v>6451</v>
      </c>
      <c r="D1226" t="s">
        <v>6451</v>
      </c>
      <c r="E1226" t="s">
        <v>6452</v>
      </c>
      <c r="F1226">
        <v>290646</v>
      </c>
      <c r="G1226" t="b">
        <v>0</v>
      </c>
      <c r="H1226">
        <v>12287</v>
      </c>
      <c r="I1226">
        <v>779</v>
      </c>
      <c r="J1226" s="1">
        <v>0.51388888888888895</v>
      </c>
      <c r="K1226" s="2" t="s">
        <v>6453</v>
      </c>
    </row>
    <row r="1227" spans="1:11" x14ac:dyDescent="0.35">
      <c r="A1227" t="s">
        <v>6454</v>
      </c>
      <c r="B1227" t="s">
        <v>6339</v>
      </c>
      <c r="C1227" t="s">
        <v>6455</v>
      </c>
      <c r="D1227" t="s">
        <v>6456</v>
      </c>
      <c r="E1227" t="s">
        <v>6457</v>
      </c>
      <c r="F1227">
        <v>387226</v>
      </c>
      <c r="G1227" t="b">
        <v>0</v>
      </c>
      <c r="H1227">
        <v>11314</v>
      </c>
      <c r="I1227">
        <v>699</v>
      </c>
      <c r="J1227" s="1">
        <v>0.66736111111111107</v>
      </c>
      <c r="K1227" s="2" t="s">
        <v>6458</v>
      </c>
    </row>
    <row r="1228" spans="1:11" x14ac:dyDescent="0.35">
      <c r="A1228" t="s">
        <v>6459</v>
      </c>
      <c r="B1228" t="s">
        <v>6339</v>
      </c>
      <c r="C1228" t="s">
        <v>6460</v>
      </c>
      <c r="D1228" t="s">
        <v>6461</v>
      </c>
      <c r="E1228" t="s">
        <v>6462</v>
      </c>
      <c r="F1228">
        <v>712707</v>
      </c>
      <c r="G1228" t="b">
        <v>0</v>
      </c>
      <c r="H1228">
        <v>17811</v>
      </c>
      <c r="I1228">
        <v>1088</v>
      </c>
      <c r="J1228" s="3">
        <v>1.3173611111111112</v>
      </c>
      <c r="K1228" s="2" t="s">
        <v>6463</v>
      </c>
    </row>
    <row r="1229" spans="1:11" x14ac:dyDescent="0.35">
      <c r="A1229" t="s">
        <v>6464</v>
      </c>
      <c r="B1229" t="s">
        <v>6339</v>
      </c>
      <c r="C1229" t="s">
        <v>6465</v>
      </c>
      <c r="D1229" t="s">
        <v>6465</v>
      </c>
      <c r="E1229" t="s">
        <v>6466</v>
      </c>
      <c r="F1229">
        <v>625142</v>
      </c>
      <c r="G1229" t="b">
        <v>0</v>
      </c>
      <c r="H1229">
        <v>22883</v>
      </c>
      <c r="I1229">
        <v>1139</v>
      </c>
      <c r="J1229" s="1">
        <v>0.60763888888888895</v>
      </c>
      <c r="K1229" s="2" t="s">
        <v>6467</v>
      </c>
    </row>
    <row r="1230" spans="1:11" x14ac:dyDescent="0.35">
      <c r="A1230" t="s">
        <v>6468</v>
      </c>
      <c r="B1230" t="s">
        <v>6339</v>
      </c>
      <c r="C1230" t="s">
        <v>6469</v>
      </c>
      <c r="D1230" t="s">
        <v>6469</v>
      </c>
      <c r="E1230" t="s">
        <v>6470</v>
      </c>
      <c r="F1230">
        <v>199867</v>
      </c>
      <c r="G1230" t="b">
        <v>0</v>
      </c>
      <c r="H1230">
        <v>8251</v>
      </c>
      <c r="I1230">
        <v>532</v>
      </c>
      <c r="J1230" s="1">
        <v>0.58611111111111114</v>
      </c>
      <c r="K1230" s="2" t="s">
        <v>6471</v>
      </c>
    </row>
    <row r="1231" spans="1:11" x14ac:dyDescent="0.35">
      <c r="A1231" t="s">
        <v>6472</v>
      </c>
      <c r="B1231" t="s">
        <v>6339</v>
      </c>
      <c r="C1231" t="s">
        <v>6473</v>
      </c>
      <c r="D1231" t="s">
        <v>6473</v>
      </c>
      <c r="E1231" t="s">
        <v>6474</v>
      </c>
      <c r="F1231">
        <v>298309</v>
      </c>
      <c r="G1231" t="b">
        <v>0</v>
      </c>
      <c r="H1231">
        <v>12575</v>
      </c>
      <c r="I1231">
        <v>940</v>
      </c>
      <c r="J1231" s="1">
        <v>0.68402777777777779</v>
      </c>
      <c r="K1231" s="2" t="s">
        <v>6475</v>
      </c>
    </row>
    <row r="1232" spans="1:11" x14ac:dyDescent="0.35">
      <c r="A1232" t="s">
        <v>6476</v>
      </c>
      <c r="B1232" t="s">
        <v>6339</v>
      </c>
      <c r="C1232" t="s">
        <v>6477</v>
      </c>
      <c r="D1232" t="s">
        <v>6477</v>
      </c>
      <c r="E1232" t="s">
        <v>6478</v>
      </c>
      <c r="F1232">
        <v>265881</v>
      </c>
      <c r="G1232" t="b">
        <v>0</v>
      </c>
      <c r="H1232">
        <v>11864</v>
      </c>
      <c r="I1232">
        <v>1218</v>
      </c>
      <c r="J1232" s="1">
        <v>0.58263888888888882</v>
      </c>
      <c r="K1232" s="2" t="s">
        <v>6479</v>
      </c>
    </row>
    <row r="1233" spans="1:11" x14ac:dyDescent="0.35">
      <c r="A1233" t="s">
        <v>6480</v>
      </c>
      <c r="B1233" t="s">
        <v>6339</v>
      </c>
      <c r="C1233" t="s">
        <v>6481</v>
      </c>
      <c r="D1233" t="s">
        <v>6482</v>
      </c>
      <c r="E1233" t="s">
        <v>6483</v>
      </c>
      <c r="F1233">
        <v>876681</v>
      </c>
      <c r="G1233" t="b">
        <v>0</v>
      </c>
      <c r="H1233">
        <v>29021</v>
      </c>
      <c r="I1233">
        <v>2240</v>
      </c>
      <c r="J1233" s="3">
        <v>1.1111111111111112</v>
      </c>
      <c r="K1233" s="2" t="s">
        <v>6484</v>
      </c>
    </row>
    <row r="1234" spans="1:11" x14ac:dyDescent="0.35">
      <c r="A1234" t="s">
        <v>6485</v>
      </c>
      <c r="B1234" t="s">
        <v>6339</v>
      </c>
      <c r="C1234" t="s">
        <v>6486</v>
      </c>
      <c r="D1234" t="s">
        <v>6486</v>
      </c>
      <c r="E1234" t="s">
        <v>6487</v>
      </c>
      <c r="F1234">
        <v>149559</v>
      </c>
      <c r="G1234" t="b">
        <v>0</v>
      </c>
      <c r="H1234">
        <v>8194</v>
      </c>
      <c r="I1234">
        <v>1065</v>
      </c>
      <c r="J1234" s="1">
        <v>0.52361111111111114</v>
      </c>
      <c r="K1234" s="2" t="s">
        <v>6488</v>
      </c>
    </row>
    <row r="1235" spans="1:11" x14ac:dyDescent="0.35">
      <c r="A1235" t="s">
        <v>6489</v>
      </c>
      <c r="B1235" t="s">
        <v>6339</v>
      </c>
      <c r="C1235" t="s">
        <v>6490</v>
      </c>
      <c r="D1235" t="s">
        <v>6490</v>
      </c>
      <c r="E1235" t="s">
        <v>6491</v>
      </c>
      <c r="F1235">
        <v>342233</v>
      </c>
      <c r="G1235" t="b">
        <v>0</v>
      </c>
      <c r="H1235">
        <v>18476</v>
      </c>
      <c r="I1235">
        <v>1720</v>
      </c>
      <c r="J1235" s="1">
        <v>0.49861111111111112</v>
      </c>
      <c r="K1235" s="2" t="s">
        <v>6492</v>
      </c>
    </row>
    <row r="1236" spans="1:11" x14ac:dyDescent="0.35">
      <c r="A1236" t="s">
        <v>6493</v>
      </c>
      <c r="B1236" t="s">
        <v>6339</v>
      </c>
      <c r="C1236" t="s">
        <v>6494</v>
      </c>
      <c r="D1236" t="s">
        <v>6494</v>
      </c>
      <c r="E1236" t="s">
        <v>6495</v>
      </c>
      <c r="F1236">
        <v>526485</v>
      </c>
      <c r="G1236" t="b">
        <v>0</v>
      </c>
      <c r="H1236">
        <v>26055</v>
      </c>
      <c r="I1236">
        <v>2385</v>
      </c>
      <c r="J1236" s="1">
        <v>0.4861111111111111</v>
      </c>
      <c r="K1236" s="2" t="s">
        <v>6496</v>
      </c>
    </row>
    <row r="1237" spans="1:11" x14ac:dyDescent="0.35">
      <c r="A1237" t="s">
        <v>6497</v>
      </c>
      <c r="B1237" t="s">
        <v>6339</v>
      </c>
      <c r="C1237" t="s">
        <v>6498</v>
      </c>
      <c r="D1237" t="s">
        <v>6498</v>
      </c>
      <c r="E1237" t="s">
        <v>6499</v>
      </c>
      <c r="F1237">
        <v>623608</v>
      </c>
      <c r="G1237" t="b">
        <v>0</v>
      </c>
      <c r="H1237">
        <v>28489</v>
      </c>
      <c r="I1237">
        <v>2864</v>
      </c>
      <c r="J1237" s="1">
        <v>0.66249999999999998</v>
      </c>
      <c r="K1237" s="2" t="s">
        <v>6500</v>
      </c>
    </row>
    <row r="1238" spans="1:11" x14ac:dyDescent="0.35">
      <c r="A1238" t="s">
        <v>6501</v>
      </c>
      <c r="B1238" t="s">
        <v>6339</v>
      </c>
      <c r="C1238" t="s">
        <v>6502</v>
      </c>
      <c r="D1238" t="s">
        <v>6503</v>
      </c>
      <c r="E1238" t="s">
        <v>6504</v>
      </c>
      <c r="F1238">
        <v>406785</v>
      </c>
      <c r="G1238" t="b">
        <v>0</v>
      </c>
      <c r="H1238">
        <v>22859</v>
      </c>
      <c r="I1238">
        <v>3206</v>
      </c>
      <c r="J1238" s="1">
        <v>0.46180555555555558</v>
      </c>
      <c r="K1238" s="2" t="s">
        <v>6505</v>
      </c>
    </row>
    <row r="1239" spans="1:11" x14ac:dyDescent="0.35">
      <c r="A1239" t="s">
        <v>6506</v>
      </c>
      <c r="B1239" t="s">
        <v>6339</v>
      </c>
      <c r="C1239" t="s">
        <v>6507</v>
      </c>
      <c r="D1239" t="s">
        <v>6508</v>
      </c>
      <c r="E1239" t="s">
        <v>6509</v>
      </c>
      <c r="F1239">
        <v>538789</v>
      </c>
      <c r="G1239" t="b">
        <v>0</v>
      </c>
      <c r="H1239">
        <v>36896</v>
      </c>
      <c r="I1239">
        <v>4203</v>
      </c>
      <c r="J1239" s="1">
        <v>0.56666666666666665</v>
      </c>
      <c r="K1239" s="2" t="s">
        <v>6510</v>
      </c>
    </row>
    <row r="1240" spans="1:11" x14ac:dyDescent="0.35">
      <c r="A1240" t="s">
        <v>6511</v>
      </c>
      <c r="B1240" t="s">
        <v>6339</v>
      </c>
      <c r="C1240" t="s">
        <v>6512</v>
      </c>
      <c r="D1240" t="s">
        <v>6513</v>
      </c>
      <c r="E1240" t="s">
        <v>6514</v>
      </c>
      <c r="F1240">
        <v>573169</v>
      </c>
      <c r="G1240" t="b">
        <v>0</v>
      </c>
      <c r="H1240">
        <v>60576</v>
      </c>
      <c r="I1240">
        <v>10650</v>
      </c>
      <c r="J1240" s="1">
        <v>0.22916666666666666</v>
      </c>
      <c r="K1240" s="2" t="s">
        <v>6515</v>
      </c>
    </row>
    <row r="1241" spans="1:11" x14ac:dyDescent="0.35">
      <c r="A1241" t="s">
        <v>6516</v>
      </c>
      <c r="B1241" t="s">
        <v>6339</v>
      </c>
      <c r="C1241" t="s">
        <v>6517</v>
      </c>
      <c r="D1241" t="s">
        <v>6517</v>
      </c>
      <c r="E1241" t="s">
        <v>6518</v>
      </c>
      <c r="F1241">
        <v>1106406</v>
      </c>
      <c r="G1241" t="b">
        <v>0</v>
      </c>
      <c r="H1241">
        <v>86570</v>
      </c>
      <c r="I1241">
        <v>22279</v>
      </c>
      <c r="J1241" s="1">
        <v>0.26250000000000001</v>
      </c>
    </row>
    <row r="1242" spans="1:11" x14ac:dyDescent="0.35">
      <c r="A1242" t="s">
        <v>6519</v>
      </c>
      <c r="B1242" t="s">
        <v>6339</v>
      </c>
      <c r="C1242" t="s">
        <v>6520</v>
      </c>
      <c r="D1242" t="s">
        <v>6520</v>
      </c>
      <c r="E1242" t="s">
        <v>6521</v>
      </c>
      <c r="F1242">
        <v>375344</v>
      </c>
      <c r="G1242" t="b">
        <v>0</v>
      </c>
      <c r="H1242">
        <v>22059</v>
      </c>
      <c r="I1242">
        <v>2826</v>
      </c>
      <c r="J1242" s="1">
        <v>0.79583333333333339</v>
      </c>
      <c r="K1242" s="2" t="s">
        <v>6522</v>
      </c>
    </row>
    <row r="1243" spans="1:11" x14ac:dyDescent="0.35">
      <c r="A1243" t="s">
        <v>6523</v>
      </c>
      <c r="B1243" t="s">
        <v>6339</v>
      </c>
      <c r="C1243" t="s">
        <v>6524</v>
      </c>
      <c r="D1243" t="s">
        <v>6525</v>
      </c>
      <c r="E1243" t="s">
        <v>6526</v>
      </c>
      <c r="F1243">
        <v>265170</v>
      </c>
      <c r="G1243" t="b">
        <v>0</v>
      </c>
      <c r="H1243">
        <v>15003</v>
      </c>
      <c r="I1243">
        <v>1816</v>
      </c>
      <c r="J1243" s="1">
        <v>0.49583333333333335</v>
      </c>
      <c r="K1243" s="2" t="s">
        <v>6522</v>
      </c>
    </row>
    <row r="1244" spans="1:11" x14ac:dyDescent="0.35">
      <c r="A1244" t="s">
        <v>6527</v>
      </c>
      <c r="B1244" t="s">
        <v>6339</v>
      </c>
      <c r="C1244" t="s">
        <v>6528</v>
      </c>
      <c r="D1244" t="s">
        <v>6529</v>
      </c>
      <c r="E1244" t="s">
        <v>6530</v>
      </c>
      <c r="F1244">
        <v>201991</v>
      </c>
      <c r="G1244" t="b">
        <v>0</v>
      </c>
      <c r="H1244">
        <v>15207</v>
      </c>
      <c r="I1244">
        <v>1722</v>
      </c>
      <c r="J1244" s="1">
        <v>0.44375000000000003</v>
      </c>
      <c r="K1244" s="2" t="s">
        <v>6522</v>
      </c>
    </row>
    <row r="1245" spans="1:11" x14ac:dyDescent="0.35">
      <c r="A1245" t="s">
        <v>6531</v>
      </c>
      <c r="B1245" t="s">
        <v>6339</v>
      </c>
      <c r="C1245" t="s">
        <v>6532</v>
      </c>
      <c r="D1245" t="s">
        <v>6532</v>
      </c>
      <c r="E1245" t="s">
        <v>6533</v>
      </c>
      <c r="F1245">
        <v>112064</v>
      </c>
      <c r="G1245" t="b">
        <v>0</v>
      </c>
      <c r="H1245">
        <v>12741</v>
      </c>
      <c r="I1245">
        <v>1581</v>
      </c>
      <c r="J1245" s="1">
        <v>0.18124999999999999</v>
      </c>
      <c r="K1245" s="2" t="s">
        <v>6534</v>
      </c>
    </row>
    <row r="1246" spans="1:11" x14ac:dyDescent="0.35">
      <c r="A1246" t="s">
        <v>6535</v>
      </c>
      <c r="B1246" t="s">
        <v>6339</v>
      </c>
      <c r="C1246" t="s">
        <v>6536</v>
      </c>
      <c r="D1246" t="s">
        <v>6537</v>
      </c>
      <c r="E1246" t="s">
        <v>6538</v>
      </c>
      <c r="F1246">
        <v>611619</v>
      </c>
      <c r="G1246" t="b">
        <v>0</v>
      </c>
      <c r="H1246">
        <v>13936</v>
      </c>
      <c r="I1246">
        <v>1058</v>
      </c>
      <c r="J1246" s="1">
        <v>0.40208333333333335</v>
      </c>
      <c r="K1246" s="2" t="s">
        <v>6539</v>
      </c>
    </row>
    <row r="1247" spans="1:11" x14ac:dyDescent="0.35">
      <c r="A1247" t="s">
        <v>6540</v>
      </c>
      <c r="B1247" t="s">
        <v>6339</v>
      </c>
      <c r="C1247" t="s">
        <v>6541</v>
      </c>
      <c r="D1247" t="s">
        <v>6542</v>
      </c>
      <c r="E1247" t="s">
        <v>6543</v>
      </c>
      <c r="F1247">
        <v>359496</v>
      </c>
      <c r="G1247" t="b">
        <v>0</v>
      </c>
      <c r="H1247">
        <v>8289</v>
      </c>
      <c r="I1247">
        <v>346</v>
      </c>
      <c r="J1247" s="1">
        <v>0.38611111111111113</v>
      </c>
      <c r="K1247" s="2" t="s">
        <v>6544</v>
      </c>
    </row>
    <row r="1248" spans="1:11" x14ac:dyDescent="0.35">
      <c r="A1248" t="s">
        <v>6545</v>
      </c>
      <c r="B1248" t="s">
        <v>6339</v>
      </c>
      <c r="C1248" t="s">
        <v>6546</v>
      </c>
      <c r="D1248" t="s">
        <v>6547</v>
      </c>
      <c r="E1248" t="s">
        <v>6548</v>
      </c>
      <c r="F1248">
        <v>340439</v>
      </c>
      <c r="G1248" t="b">
        <v>0</v>
      </c>
      <c r="H1248">
        <v>8079</v>
      </c>
      <c r="I1248">
        <v>535</v>
      </c>
      <c r="J1248" s="1">
        <v>0.4152777777777778</v>
      </c>
      <c r="K1248" s="2" t="s">
        <v>6549</v>
      </c>
    </row>
    <row r="1249" spans="1:12" x14ac:dyDescent="0.35">
      <c r="A1249" t="s">
        <v>6550</v>
      </c>
      <c r="B1249" t="s">
        <v>6339</v>
      </c>
      <c r="C1249" t="s">
        <v>6551</v>
      </c>
      <c r="D1249" t="s">
        <v>6552</v>
      </c>
      <c r="E1249" t="s">
        <v>6553</v>
      </c>
      <c r="F1249">
        <v>339272</v>
      </c>
      <c r="G1249" t="b">
        <v>0</v>
      </c>
      <c r="H1249">
        <v>8752</v>
      </c>
      <c r="I1249">
        <v>313</v>
      </c>
      <c r="J1249" s="1">
        <v>0.42152777777777778</v>
      </c>
      <c r="K1249" s="2" t="s">
        <v>6554</v>
      </c>
    </row>
    <row r="1250" spans="1:12" x14ac:dyDescent="0.35">
      <c r="A1250" t="s">
        <v>6555</v>
      </c>
      <c r="B1250" t="s">
        <v>6339</v>
      </c>
      <c r="C1250" t="s">
        <v>6556</v>
      </c>
      <c r="D1250" t="s">
        <v>6556</v>
      </c>
      <c r="E1250" t="s">
        <v>6557</v>
      </c>
      <c r="F1250">
        <v>341564</v>
      </c>
      <c r="G1250" t="b">
        <v>0</v>
      </c>
      <c r="H1250">
        <v>10482</v>
      </c>
      <c r="I1250">
        <v>711</v>
      </c>
      <c r="J1250" s="1">
        <v>0.39097222222222222</v>
      </c>
      <c r="K1250" s="2" t="s">
        <v>6558</v>
      </c>
    </row>
    <row r="1251" spans="1:12" x14ac:dyDescent="0.35">
      <c r="A1251" t="s">
        <v>6559</v>
      </c>
      <c r="B1251" t="s">
        <v>6339</v>
      </c>
      <c r="C1251" t="s">
        <v>6560</v>
      </c>
      <c r="D1251" t="s">
        <v>6561</v>
      </c>
      <c r="E1251" t="s">
        <v>6562</v>
      </c>
      <c r="F1251">
        <v>327076</v>
      </c>
      <c r="G1251" t="b">
        <v>0</v>
      </c>
      <c r="H1251">
        <v>10953</v>
      </c>
      <c r="I1251">
        <v>958</v>
      </c>
      <c r="J1251" s="1">
        <v>0.38750000000000001</v>
      </c>
      <c r="K1251" s="2" t="s">
        <v>6563</v>
      </c>
    </row>
    <row r="1252" spans="1:12" x14ac:dyDescent="0.35">
      <c r="A1252" t="s">
        <v>6564</v>
      </c>
      <c r="B1252" t="s">
        <v>6565</v>
      </c>
      <c r="C1252" t="s">
        <v>6566</v>
      </c>
      <c r="D1252" t="s">
        <v>6567</v>
      </c>
      <c r="E1252" t="s">
        <v>6568</v>
      </c>
      <c r="F1252">
        <v>13047</v>
      </c>
      <c r="G1252" t="b">
        <v>0</v>
      </c>
      <c r="H1252">
        <v>428</v>
      </c>
      <c r="I1252">
        <v>35</v>
      </c>
      <c r="J1252" s="1">
        <v>0.39861111111111108</v>
      </c>
      <c r="K1252" s="2" t="s">
        <v>6569</v>
      </c>
      <c r="L1252" t="s">
        <v>6570</v>
      </c>
    </row>
    <row r="1253" spans="1:12" x14ac:dyDescent="0.35">
      <c r="A1253" t="s">
        <v>6571</v>
      </c>
      <c r="B1253" t="s">
        <v>6565</v>
      </c>
      <c r="C1253" t="s">
        <v>6572</v>
      </c>
      <c r="D1253" t="s">
        <v>6572</v>
      </c>
      <c r="E1253" t="s">
        <v>6573</v>
      </c>
      <c r="F1253">
        <v>16759</v>
      </c>
      <c r="G1253" t="b">
        <v>0</v>
      </c>
      <c r="H1253">
        <v>495</v>
      </c>
      <c r="I1253">
        <v>55</v>
      </c>
      <c r="J1253" s="1">
        <v>0.6972222222222223</v>
      </c>
      <c r="K1253" s="2" t="s">
        <v>6574</v>
      </c>
      <c r="L1253" t="s">
        <v>6575</v>
      </c>
    </row>
    <row r="1254" spans="1:12" x14ac:dyDescent="0.35">
      <c r="A1254" t="s">
        <v>6576</v>
      </c>
      <c r="B1254" t="s">
        <v>6565</v>
      </c>
      <c r="C1254" t="s">
        <v>6577</v>
      </c>
      <c r="D1254" t="s">
        <v>6578</v>
      </c>
      <c r="E1254" t="s">
        <v>6579</v>
      </c>
      <c r="F1254">
        <v>25277</v>
      </c>
      <c r="G1254" t="b">
        <v>0</v>
      </c>
      <c r="H1254">
        <v>1034</v>
      </c>
      <c r="I1254">
        <v>108</v>
      </c>
      <c r="J1254" s="1">
        <v>0.64444444444444449</v>
      </c>
      <c r="K1254" s="2" t="s">
        <v>6580</v>
      </c>
      <c r="L1254" t="s">
        <v>6581</v>
      </c>
    </row>
    <row r="1255" spans="1:12" x14ac:dyDescent="0.35">
      <c r="A1255" t="s">
        <v>6582</v>
      </c>
      <c r="B1255" t="s">
        <v>6565</v>
      </c>
      <c r="C1255" t="s">
        <v>6583</v>
      </c>
      <c r="D1255" t="s">
        <v>6583</v>
      </c>
      <c r="E1255" t="s">
        <v>6584</v>
      </c>
      <c r="F1255">
        <v>23247</v>
      </c>
      <c r="G1255" t="b">
        <v>0</v>
      </c>
      <c r="H1255">
        <v>958</v>
      </c>
      <c r="I1255">
        <v>75</v>
      </c>
      <c r="J1255" s="1">
        <v>0.3840277777777778</v>
      </c>
      <c r="K1255" s="2" t="s">
        <v>6585</v>
      </c>
      <c r="L1255" t="s">
        <v>6586</v>
      </c>
    </row>
    <row r="1256" spans="1:12" x14ac:dyDescent="0.35">
      <c r="A1256" t="s">
        <v>6587</v>
      </c>
      <c r="B1256" t="s">
        <v>6565</v>
      </c>
      <c r="C1256" t="s">
        <v>6588</v>
      </c>
      <c r="D1256" t="s">
        <v>6588</v>
      </c>
      <c r="E1256" t="s">
        <v>6589</v>
      </c>
      <c r="F1256">
        <v>18233</v>
      </c>
      <c r="G1256" t="b">
        <v>0</v>
      </c>
      <c r="H1256">
        <v>532</v>
      </c>
      <c r="I1256">
        <v>38</v>
      </c>
      <c r="J1256" s="1">
        <v>0.3923611111111111</v>
      </c>
      <c r="K1256" s="2" t="s">
        <v>6590</v>
      </c>
      <c r="L1256" t="s">
        <v>6591</v>
      </c>
    </row>
    <row r="1257" spans="1:12" x14ac:dyDescent="0.35">
      <c r="A1257" t="s">
        <v>6592</v>
      </c>
      <c r="B1257" t="s">
        <v>6565</v>
      </c>
      <c r="C1257" t="s">
        <v>6593</v>
      </c>
      <c r="D1257" t="s">
        <v>6593</v>
      </c>
      <c r="E1257" t="s">
        <v>6594</v>
      </c>
      <c r="F1257">
        <v>10350</v>
      </c>
      <c r="G1257" t="b">
        <v>0</v>
      </c>
      <c r="H1257">
        <v>681</v>
      </c>
      <c r="I1257">
        <v>14</v>
      </c>
      <c r="J1257" s="1">
        <v>0.34513888888888888</v>
      </c>
      <c r="K1257" s="2" t="s">
        <v>6595</v>
      </c>
      <c r="L1257" t="s">
        <v>6596</v>
      </c>
    </row>
    <row r="1258" spans="1:12" x14ac:dyDescent="0.35">
      <c r="A1258" t="s">
        <v>6597</v>
      </c>
      <c r="B1258" t="s">
        <v>6565</v>
      </c>
      <c r="C1258" t="s">
        <v>6598</v>
      </c>
      <c r="D1258" t="s">
        <v>6598</v>
      </c>
      <c r="E1258" t="s">
        <v>6599</v>
      </c>
      <c r="F1258">
        <v>11695</v>
      </c>
      <c r="G1258" t="b">
        <v>0</v>
      </c>
      <c r="H1258">
        <v>403</v>
      </c>
      <c r="I1258">
        <v>82</v>
      </c>
      <c r="J1258" s="1">
        <v>0.34652777777777777</v>
      </c>
      <c r="K1258" s="2" t="s">
        <v>6600</v>
      </c>
      <c r="L1258" t="s">
        <v>6601</v>
      </c>
    </row>
    <row r="1259" spans="1:12" x14ac:dyDescent="0.35">
      <c r="A1259" t="s">
        <v>6602</v>
      </c>
      <c r="B1259" t="s">
        <v>6565</v>
      </c>
      <c r="C1259" t="s">
        <v>6603</v>
      </c>
      <c r="D1259" t="s">
        <v>6603</v>
      </c>
      <c r="E1259" t="s">
        <v>6604</v>
      </c>
      <c r="F1259">
        <v>15447</v>
      </c>
      <c r="G1259" t="b">
        <v>0</v>
      </c>
      <c r="H1259">
        <v>826</v>
      </c>
      <c r="I1259">
        <v>55</v>
      </c>
      <c r="J1259" s="1">
        <v>0.40763888888888888</v>
      </c>
      <c r="K1259" s="2" t="s">
        <v>6605</v>
      </c>
      <c r="L1259" t="s">
        <v>6606</v>
      </c>
    </row>
    <row r="1260" spans="1:12" x14ac:dyDescent="0.35">
      <c r="A1260" t="s">
        <v>6607</v>
      </c>
      <c r="B1260" t="s">
        <v>6565</v>
      </c>
      <c r="C1260" t="s">
        <v>6608</v>
      </c>
      <c r="D1260" t="s">
        <v>6608</v>
      </c>
      <c r="E1260" t="s">
        <v>6609</v>
      </c>
      <c r="F1260">
        <v>22773</v>
      </c>
      <c r="G1260" t="b">
        <v>0</v>
      </c>
      <c r="H1260">
        <v>1412</v>
      </c>
      <c r="I1260">
        <v>44</v>
      </c>
      <c r="J1260" s="1">
        <v>0.43263888888888885</v>
      </c>
      <c r="K1260" s="2" t="s">
        <v>6610</v>
      </c>
      <c r="L1260" t="s">
        <v>6611</v>
      </c>
    </row>
    <row r="1261" spans="1:12" x14ac:dyDescent="0.35">
      <c r="A1261" t="s">
        <v>6612</v>
      </c>
      <c r="B1261" t="s">
        <v>6565</v>
      </c>
      <c r="C1261" t="s">
        <v>6613</v>
      </c>
      <c r="D1261" t="s">
        <v>6613</v>
      </c>
      <c r="E1261" t="s">
        <v>6614</v>
      </c>
      <c r="F1261">
        <v>22004</v>
      </c>
      <c r="G1261" t="b">
        <v>0</v>
      </c>
      <c r="H1261">
        <v>655</v>
      </c>
      <c r="I1261">
        <v>84</v>
      </c>
      <c r="J1261" s="1">
        <v>0.40138888888888885</v>
      </c>
      <c r="K1261" s="2" t="s">
        <v>6615</v>
      </c>
      <c r="L1261" t="s">
        <v>6616</v>
      </c>
    </row>
    <row r="1262" spans="1:12" x14ac:dyDescent="0.35">
      <c r="A1262" t="s">
        <v>6617</v>
      </c>
      <c r="B1262" t="s">
        <v>6565</v>
      </c>
      <c r="C1262" t="s">
        <v>6618</v>
      </c>
      <c r="D1262" t="s">
        <v>6618</v>
      </c>
      <c r="E1262" t="s">
        <v>6619</v>
      </c>
      <c r="F1262">
        <v>18498</v>
      </c>
      <c r="G1262" t="b">
        <v>0</v>
      </c>
      <c r="H1262">
        <v>481</v>
      </c>
      <c r="I1262">
        <v>77</v>
      </c>
      <c r="J1262" s="1">
        <v>0.4694444444444445</v>
      </c>
      <c r="K1262" s="2" t="s">
        <v>6620</v>
      </c>
      <c r="L1262" t="s">
        <v>6621</v>
      </c>
    </row>
    <row r="1263" spans="1:12" x14ac:dyDescent="0.35">
      <c r="A1263" t="s">
        <v>6622</v>
      </c>
      <c r="B1263" t="s">
        <v>6565</v>
      </c>
      <c r="C1263" t="s">
        <v>6623</v>
      </c>
      <c r="D1263" t="s">
        <v>6623</v>
      </c>
      <c r="E1263" t="s">
        <v>6624</v>
      </c>
      <c r="F1263">
        <v>35709</v>
      </c>
      <c r="G1263" t="b">
        <v>0</v>
      </c>
      <c r="H1263">
        <v>1209</v>
      </c>
      <c r="I1263">
        <v>91</v>
      </c>
      <c r="J1263" s="1">
        <v>0.41666666666666669</v>
      </c>
      <c r="K1263" s="2" t="s">
        <v>6625</v>
      </c>
      <c r="L1263" t="s">
        <v>6626</v>
      </c>
    </row>
    <row r="1264" spans="1:12" x14ac:dyDescent="0.35">
      <c r="A1264" t="s">
        <v>6627</v>
      </c>
      <c r="B1264" t="s">
        <v>6565</v>
      </c>
      <c r="C1264" t="s">
        <v>6628</v>
      </c>
      <c r="D1264" t="s">
        <v>6629</v>
      </c>
      <c r="E1264" t="s">
        <v>6630</v>
      </c>
      <c r="F1264">
        <v>18133</v>
      </c>
      <c r="G1264" t="b">
        <v>0</v>
      </c>
      <c r="H1264">
        <v>848</v>
      </c>
      <c r="I1264">
        <v>49</v>
      </c>
      <c r="J1264" s="1">
        <v>0.45416666666666666</v>
      </c>
      <c r="K1264" s="2" t="s">
        <v>6631</v>
      </c>
      <c r="L1264" t="s">
        <v>6632</v>
      </c>
    </row>
    <row r="1265" spans="1:12" x14ac:dyDescent="0.35">
      <c r="A1265" t="s">
        <v>6633</v>
      </c>
      <c r="B1265" t="s">
        <v>6565</v>
      </c>
      <c r="C1265" t="s">
        <v>6634</v>
      </c>
      <c r="D1265" t="s">
        <v>6634</v>
      </c>
      <c r="E1265" t="s">
        <v>6635</v>
      </c>
      <c r="F1265">
        <v>26772</v>
      </c>
      <c r="G1265" t="b">
        <v>0</v>
      </c>
      <c r="H1265">
        <v>1424</v>
      </c>
      <c r="I1265">
        <v>50</v>
      </c>
      <c r="J1265" s="1">
        <v>0.41319444444444442</v>
      </c>
      <c r="K1265" s="2" t="s">
        <v>6636</v>
      </c>
      <c r="L1265" t="s">
        <v>6637</v>
      </c>
    </row>
    <row r="1266" spans="1:12" x14ac:dyDescent="0.35">
      <c r="A1266" t="s">
        <v>6638</v>
      </c>
      <c r="B1266" t="s">
        <v>6565</v>
      </c>
      <c r="C1266" t="s">
        <v>6639</v>
      </c>
      <c r="D1266" t="s">
        <v>6639</v>
      </c>
      <c r="E1266" t="s">
        <v>6640</v>
      </c>
      <c r="F1266">
        <v>33017</v>
      </c>
      <c r="G1266" t="b">
        <v>0</v>
      </c>
      <c r="H1266">
        <v>1966</v>
      </c>
      <c r="I1266">
        <v>107</v>
      </c>
      <c r="J1266" s="1">
        <v>0.35555555555555557</v>
      </c>
      <c r="K1266" s="2" t="s">
        <v>6641</v>
      </c>
      <c r="L1266" t="s">
        <v>6642</v>
      </c>
    </row>
    <row r="1267" spans="1:12" x14ac:dyDescent="0.35">
      <c r="A1267" t="s">
        <v>6643</v>
      </c>
      <c r="B1267" t="s">
        <v>6565</v>
      </c>
      <c r="C1267" t="s">
        <v>6644</v>
      </c>
      <c r="D1267" t="s">
        <v>6644</v>
      </c>
      <c r="E1267" t="s">
        <v>6645</v>
      </c>
      <c r="F1267">
        <v>19081</v>
      </c>
      <c r="G1267" t="b">
        <v>0</v>
      </c>
      <c r="H1267">
        <v>1245</v>
      </c>
      <c r="I1267">
        <v>89</v>
      </c>
      <c r="J1267" s="1">
        <v>0.41111111111111115</v>
      </c>
      <c r="K1267" s="2" t="s">
        <v>6646</v>
      </c>
      <c r="L1267" t="s">
        <v>6647</v>
      </c>
    </row>
    <row r="1268" spans="1:12" x14ac:dyDescent="0.35">
      <c r="A1268" t="s">
        <v>6648</v>
      </c>
      <c r="B1268" t="s">
        <v>6565</v>
      </c>
      <c r="C1268" t="s">
        <v>6649</v>
      </c>
      <c r="D1268" t="s">
        <v>6649</v>
      </c>
      <c r="E1268" t="s">
        <v>6650</v>
      </c>
      <c r="F1268">
        <v>19923</v>
      </c>
      <c r="G1268" t="b">
        <v>0</v>
      </c>
      <c r="H1268">
        <v>1768</v>
      </c>
      <c r="I1268">
        <v>38</v>
      </c>
      <c r="J1268" s="1">
        <v>0.3520833333333333</v>
      </c>
      <c r="K1268" s="2" t="s">
        <v>6651</v>
      </c>
      <c r="L1268" t="s">
        <v>6652</v>
      </c>
    </row>
    <row r="1269" spans="1:12" x14ac:dyDescent="0.35">
      <c r="A1269" t="s">
        <v>6653</v>
      </c>
      <c r="B1269" t="s">
        <v>6565</v>
      </c>
      <c r="C1269" t="s">
        <v>6654</v>
      </c>
      <c r="D1269" t="s">
        <v>6655</v>
      </c>
      <c r="E1269" t="s">
        <v>6656</v>
      </c>
      <c r="F1269">
        <v>20177</v>
      </c>
      <c r="G1269" t="b">
        <v>0</v>
      </c>
      <c r="H1269">
        <v>912</v>
      </c>
      <c r="I1269">
        <v>44</v>
      </c>
      <c r="J1269" s="1">
        <v>0.44791666666666669</v>
      </c>
      <c r="K1269" s="2" t="s">
        <v>6657</v>
      </c>
      <c r="L1269" t="s">
        <v>6658</v>
      </c>
    </row>
    <row r="1270" spans="1:12" x14ac:dyDescent="0.35">
      <c r="A1270" t="s">
        <v>6659</v>
      </c>
      <c r="B1270" t="s">
        <v>6565</v>
      </c>
      <c r="C1270" t="s">
        <v>6660</v>
      </c>
      <c r="D1270" t="s">
        <v>6660</v>
      </c>
      <c r="E1270" t="s">
        <v>6661</v>
      </c>
      <c r="F1270">
        <v>23168</v>
      </c>
      <c r="G1270" t="b">
        <v>0</v>
      </c>
      <c r="H1270">
        <v>1486</v>
      </c>
      <c r="I1270">
        <v>79</v>
      </c>
      <c r="J1270" s="1">
        <v>0.4201388888888889</v>
      </c>
      <c r="K1270" s="2" t="s">
        <v>6662</v>
      </c>
      <c r="L1270" t="s">
        <v>6663</v>
      </c>
    </row>
    <row r="1271" spans="1:12" x14ac:dyDescent="0.35">
      <c r="A1271" t="s">
        <v>6664</v>
      </c>
      <c r="B1271" t="s">
        <v>6565</v>
      </c>
      <c r="C1271" t="s">
        <v>6665</v>
      </c>
      <c r="D1271" t="s">
        <v>6665</v>
      </c>
      <c r="E1271" t="s">
        <v>6666</v>
      </c>
      <c r="F1271">
        <v>19717</v>
      </c>
      <c r="G1271" t="b">
        <v>0</v>
      </c>
      <c r="H1271">
        <v>899</v>
      </c>
      <c r="I1271">
        <v>41</v>
      </c>
      <c r="J1271" s="1">
        <v>0.40972222222222227</v>
      </c>
      <c r="K1271" s="2" t="s">
        <v>6667</v>
      </c>
      <c r="L1271" t="s">
        <v>6668</v>
      </c>
    </row>
    <row r="1272" spans="1:12" x14ac:dyDescent="0.35">
      <c r="A1272" t="s">
        <v>6669</v>
      </c>
      <c r="B1272" t="s">
        <v>6565</v>
      </c>
      <c r="C1272" t="s">
        <v>6670</v>
      </c>
      <c r="D1272" t="s">
        <v>6670</v>
      </c>
      <c r="E1272" t="s">
        <v>6671</v>
      </c>
      <c r="F1272">
        <v>32336</v>
      </c>
      <c r="G1272" t="b">
        <v>0</v>
      </c>
      <c r="H1272">
        <v>975</v>
      </c>
      <c r="I1272">
        <v>40</v>
      </c>
      <c r="J1272" s="1">
        <v>0.4145833333333333</v>
      </c>
      <c r="K1272" s="2" t="s">
        <v>6672</v>
      </c>
      <c r="L1272" t="s">
        <v>6673</v>
      </c>
    </row>
    <row r="1273" spans="1:12" x14ac:dyDescent="0.35">
      <c r="A1273" t="s">
        <v>6674</v>
      </c>
      <c r="B1273" t="s">
        <v>6565</v>
      </c>
      <c r="C1273" t="s">
        <v>6675</v>
      </c>
      <c r="D1273" t="s">
        <v>6676</v>
      </c>
      <c r="E1273" t="s">
        <v>6677</v>
      </c>
      <c r="F1273">
        <v>12276</v>
      </c>
      <c r="G1273" t="b">
        <v>0</v>
      </c>
      <c r="H1273">
        <v>734</v>
      </c>
      <c r="I1273">
        <v>44</v>
      </c>
      <c r="J1273" s="1">
        <v>0.37847222222222227</v>
      </c>
      <c r="K1273" s="2" t="s">
        <v>6678</v>
      </c>
      <c r="L1273" t="s">
        <v>6679</v>
      </c>
    </row>
    <row r="1274" spans="1:12" x14ac:dyDescent="0.35">
      <c r="A1274" t="s">
        <v>6680</v>
      </c>
      <c r="B1274" t="s">
        <v>6565</v>
      </c>
      <c r="C1274" t="s">
        <v>6681</v>
      </c>
      <c r="D1274" t="s">
        <v>6681</v>
      </c>
      <c r="E1274" t="s">
        <v>6682</v>
      </c>
      <c r="F1274">
        <v>24982</v>
      </c>
      <c r="G1274" t="b">
        <v>0</v>
      </c>
      <c r="H1274">
        <v>1755</v>
      </c>
      <c r="I1274">
        <v>84</v>
      </c>
      <c r="J1274" s="1">
        <v>0.43541666666666662</v>
      </c>
      <c r="K1274" s="2" t="s">
        <v>6683</v>
      </c>
      <c r="L1274" t="s">
        <v>6684</v>
      </c>
    </row>
    <row r="1275" spans="1:12" x14ac:dyDescent="0.35">
      <c r="A1275" t="s">
        <v>6685</v>
      </c>
      <c r="B1275" t="s">
        <v>6565</v>
      </c>
      <c r="C1275" t="s">
        <v>6686</v>
      </c>
      <c r="D1275" t="s">
        <v>6686</v>
      </c>
      <c r="E1275" t="s">
        <v>6687</v>
      </c>
      <c r="F1275">
        <v>36488</v>
      </c>
      <c r="G1275" t="b">
        <v>0</v>
      </c>
      <c r="H1275">
        <v>1598</v>
      </c>
      <c r="I1275">
        <v>73</v>
      </c>
      <c r="J1275" s="1">
        <v>0.42152777777777778</v>
      </c>
      <c r="K1275" s="2" t="s">
        <v>6688</v>
      </c>
      <c r="L1275" t="s">
        <v>6689</v>
      </c>
    </row>
    <row r="1276" spans="1:12" x14ac:dyDescent="0.35">
      <c r="A1276" t="s">
        <v>6690</v>
      </c>
      <c r="B1276" t="s">
        <v>6565</v>
      </c>
      <c r="C1276" t="s">
        <v>6691</v>
      </c>
      <c r="D1276" t="s">
        <v>6691</v>
      </c>
      <c r="E1276" t="s">
        <v>6692</v>
      </c>
      <c r="F1276">
        <v>26755</v>
      </c>
      <c r="G1276" t="b">
        <v>0</v>
      </c>
      <c r="H1276">
        <v>1001</v>
      </c>
      <c r="I1276">
        <v>45</v>
      </c>
      <c r="J1276" s="1">
        <v>0.34861111111111115</v>
      </c>
      <c r="K1276" s="2" t="s">
        <v>6693</v>
      </c>
      <c r="L1276" t="s">
        <v>6694</v>
      </c>
    </row>
    <row r="1277" spans="1:12" x14ac:dyDescent="0.35">
      <c r="A1277" t="s">
        <v>6695</v>
      </c>
      <c r="B1277" t="s">
        <v>6565</v>
      </c>
      <c r="C1277" t="s">
        <v>6696</v>
      </c>
      <c r="D1277" t="s">
        <v>6696</v>
      </c>
      <c r="E1277" t="s">
        <v>6697</v>
      </c>
      <c r="F1277">
        <v>32067</v>
      </c>
      <c r="G1277" t="b">
        <v>0</v>
      </c>
      <c r="H1277">
        <v>1326</v>
      </c>
      <c r="I1277">
        <v>223</v>
      </c>
      <c r="J1277" s="1">
        <v>0.41666666666666669</v>
      </c>
      <c r="K1277" s="2" t="s">
        <v>6698</v>
      </c>
      <c r="L1277" t="s">
        <v>6699</v>
      </c>
    </row>
    <row r="1278" spans="1:12" x14ac:dyDescent="0.35">
      <c r="A1278" t="s">
        <v>6700</v>
      </c>
      <c r="B1278" t="s">
        <v>6565</v>
      </c>
      <c r="C1278" t="s">
        <v>6701</v>
      </c>
      <c r="D1278" t="s">
        <v>6701</v>
      </c>
      <c r="E1278" t="s">
        <v>6702</v>
      </c>
      <c r="F1278">
        <v>42295</v>
      </c>
      <c r="G1278" t="b">
        <v>0</v>
      </c>
      <c r="H1278">
        <v>1695</v>
      </c>
      <c r="I1278">
        <v>51</v>
      </c>
      <c r="J1278" s="1">
        <v>0.4291666666666667</v>
      </c>
      <c r="K1278" s="2" t="s">
        <v>6703</v>
      </c>
      <c r="L1278" t="s">
        <v>6704</v>
      </c>
    </row>
    <row r="1279" spans="1:12" x14ac:dyDescent="0.35">
      <c r="A1279" t="s">
        <v>6705</v>
      </c>
      <c r="B1279" t="s">
        <v>6565</v>
      </c>
      <c r="C1279" t="s">
        <v>6706</v>
      </c>
      <c r="D1279" t="s">
        <v>6706</v>
      </c>
      <c r="E1279" t="s">
        <v>6707</v>
      </c>
      <c r="F1279">
        <v>67092</v>
      </c>
      <c r="G1279" t="b">
        <v>0</v>
      </c>
      <c r="H1279">
        <v>1574</v>
      </c>
      <c r="I1279">
        <v>251</v>
      </c>
      <c r="J1279" s="1">
        <v>0.45069444444444445</v>
      </c>
      <c r="K1279" s="2" t="s">
        <v>6708</v>
      </c>
      <c r="L1279" t="s">
        <v>6709</v>
      </c>
    </row>
    <row r="1280" spans="1:12" x14ac:dyDescent="0.35">
      <c r="A1280" t="s">
        <v>6710</v>
      </c>
      <c r="B1280" t="s">
        <v>6565</v>
      </c>
      <c r="C1280" t="s">
        <v>6711</v>
      </c>
      <c r="D1280" t="s">
        <v>6711</v>
      </c>
      <c r="E1280" t="s">
        <v>6712</v>
      </c>
      <c r="F1280">
        <v>26077</v>
      </c>
      <c r="G1280" t="b">
        <v>0</v>
      </c>
      <c r="H1280">
        <v>984</v>
      </c>
      <c r="I1280">
        <v>61</v>
      </c>
      <c r="J1280" s="1">
        <v>0.39999999999999997</v>
      </c>
      <c r="K1280" s="2" t="s">
        <v>6713</v>
      </c>
      <c r="L1280" t="s">
        <v>6714</v>
      </c>
    </row>
    <row r="1281" spans="1:12" x14ac:dyDescent="0.35">
      <c r="A1281" t="s">
        <v>6715</v>
      </c>
      <c r="B1281" t="s">
        <v>6565</v>
      </c>
      <c r="C1281" t="s">
        <v>6716</v>
      </c>
      <c r="D1281" t="s">
        <v>6716</v>
      </c>
      <c r="E1281" t="s">
        <v>6717</v>
      </c>
      <c r="F1281">
        <v>31757</v>
      </c>
      <c r="G1281" t="b">
        <v>0</v>
      </c>
      <c r="H1281">
        <v>1186</v>
      </c>
      <c r="I1281">
        <v>72</v>
      </c>
      <c r="J1281" s="1">
        <v>0.39861111111111108</v>
      </c>
      <c r="K1281" s="2" t="s">
        <v>6718</v>
      </c>
      <c r="L1281" t="s">
        <v>6719</v>
      </c>
    </row>
    <row r="1282" spans="1:12" x14ac:dyDescent="0.35">
      <c r="A1282" t="s">
        <v>6720</v>
      </c>
      <c r="B1282" t="s">
        <v>6565</v>
      </c>
      <c r="C1282" t="s">
        <v>6721</v>
      </c>
      <c r="D1282" t="s">
        <v>6721</v>
      </c>
      <c r="E1282" t="s">
        <v>6722</v>
      </c>
      <c r="F1282">
        <v>24232</v>
      </c>
      <c r="G1282" t="b">
        <v>0</v>
      </c>
      <c r="H1282">
        <v>1014</v>
      </c>
      <c r="I1282">
        <v>91</v>
      </c>
      <c r="J1282" s="1">
        <v>0.43055555555555558</v>
      </c>
      <c r="K1282" s="2" t="s">
        <v>6723</v>
      </c>
      <c r="L1282" t="s">
        <v>6724</v>
      </c>
    </row>
    <row r="1283" spans="1:12" x14ac:dyDescent="0.35">
      <c r="A1283" t="s">
        <v>6725</v>
      </c>
      <c r="B1283" t="s">
        <v>6565</v>
      </c>
      <c r="C1283" t="s">
        <v>6726</v>
      </c>
      <c r="D1283" t="s">
        <v>6726</v>
      </c>
      <c r="E1283" t="s">
        <v>6727</v>
      </c>
      <c r="F1283">
        <v>30544</v>
      </c>
      <c r="G1283" t="b">
        <v>0</v>
      </c>
      <c r="H1283">
        <v>1146</v>
      </c>
      <c r="I1283">
        <v>98</v>
      </c>
      <c r="J1283" s="1">
        <v>0.41250000000000003</v>
      </c>
      <c r="K1283" s="2" t="s">
        <v>6728</v>
      </c>
      <c r="L1283" t="s">
        <v>6729</v>
      </c>
    </row>
    <row r="1284" spans="1:12" x14ac:dyDescent="0.35">
      <c r="A1284" t="s">
        <v>6730</v>
      </c>
      <c r="B1284" t="s">
        <v>6565</v>
      </c>
      <c r="C1284" t="s">
        <v>6731</v>
      </c>
      <c r="D1284" t="s">
        <v>6731</v>
      </c>
      <c r="E1284" t="s">
        <v>6732</v>
      </c>
      <c r="F1284">
        <v>20684</v>
      </c>
      <c r="G1284" t="b">
        <v>0</v>
      </c>
      <c r="H1284">
        <v>857</v>
      </c>
      <c r="I1284">
        <v>33</v>
      </c>
      <c r="J1284" s="1">
        <v>0.42430555555555555</v>
      </c>
      <c r="K1284" s="2" t="s">
        <v>6733</v>
      </c>
      <c r="L1284" t="s">
        <v>6734</v>
      </c>
    </row>
    <row r="1285" spans="1:12" x14ac:dyDescent="0.35">
      <c r="A1285" t="s">
        <v>6735</v>
      </c>
      <c r="B1285" t="s">
        <v>6565</v>
      </c>
      <c r="C1285" t="s">
        <v>6736</v>
      </c>
      <c r="D1285" t="s">
        <v>6737</v>
      </c>
      <c r="E1285" t="s">
        <v>6738</v>
      </c>
      <c r="F1285">
        <v>41704</v>
      </c>
      <c r="G1285" t="b">
        <v>0</v>
      </c>
      <c r="H1285">
        <v>1585</v>
      </c>
      <c r="I1285">
        <v>113</v>
      </c>
      <c r="J1285" s="1">
        <v>0.40277777777777773</v>
      </c>
      <c r="K1285" s="2" t="s">
        <v>6739</v>
      </c>
      <c r="L1285" t="s">
        <v>6740</v>
      </c>
    </row>
    <row r="1286" spans="1:12" x14ac:dyDescent="0.35">
      <c r="A1286" t="s">
        <v>6741</v>
      </c>
      <c r="B1286" t="s">
        <v>6565</v>
      </c>
      <c r="C1286" t="s">
        <v>6742</v>
      </c>
      <c r="D1286" t="s">
        <v>6742</v>
      </c>
      <c r="E1286" t="s">
        <v>6743</v>
      </c>
      <c r="F1286">
        <v>44521</v>
      </c>
      <c r="G1286" t="b">
        <v>0</v>
      </c>
      <c r="H1286">
        <v>1368</v>
      </c>
      <c r="I1286">
        <v>86</v>
      </c>
      <c r="J1286" s="1">
        <v>0.4291666666666667</v>
      </c>
      <c r="K1286" s="2" t="s">
        <v>6744</v>
      </c>
      <c r="L1286" t="s">
        <v>6745</v>
      </c>
    </row>
    <row r="1287" spans="1:12" x14ac:dyDescent="0.35">
      <c r="A1287" t="s">
        <v>6746</v>
      </c>
      <c r="B1287" t="s">
        <v>6565</v>
      </c>
      <c r="C1287" t="s">
        <v>6747</v>
      </c>
      <c r="D1287" t="s">
        <v>6748</v>
      </c>
      <c r="E1287" t="s">
        <v>6749</v>
      </c>
      <c r="F1287">
        <v>102384</v>
      </c>
      <c r="G1287" t="b">
        <v>0</v>
      </c>
      <c r="H1287">
        <v>2096</v>
      </c>
      <c r="I1287">
        <v>148</v>
      </c>
      <c r="J1287" s="1">
        <v>0.39583333333333331</v>
      </c>
      <c r="K1287" s="2" t="s">
        <v>6750</v>
      </c>
      <c r="L1287" t="s">
        <v>6751</v>
      </c>
    </row>
    <row r="1288" spans="1:12" x14ac:dyDescent="0.35">
      <c r="A1288" t="s">
        <v>6752</v>
      </c>
      <c r="B1288" t="s">
        <v>6565</v>
      </c>
      <c r="C1288" t="s">
        <v>6753</v>
      </c>
      <c r="D1288" t="s">
        <v>6753</v>
      </c>
      <c r="E1288" t="s">
        <v>6754</v>
      </c>
      <c r="F1288">
        <v>25918</v>
      </c>
      <c r="G1288" t="b">
        <v>0</v>
      </c>
      <c r="H1288">
        <v>1061</v>
      </c>
      <c r="I1288">
        <v>66</v>
      </c>
      <c r="J1288" s="1">
        <v>0.37847222222222227</v>
      </c>
      <c r="K1288" s="2" t="s">
        <v>6755</v>
      </c>
      <c r="L1288" t="s">
        <v>6756</v>
      </c>
    </row>
    <row r="1289" spans="1:12" x14ac:dyDescent="0.35">
      <c r="A1289" t="s">
        <v>6757</v>
      </c>
      <c r="B1289" t="s">
        <v>6565</v>
      </c>
      <c r="C1289" t="s">
        <v>6758</v>
      </c>
      <c r="D1289" t="s">
        <v>6758</v>
      </c>
      <c r="E1289" t="s">
        <v>6759</v>
      </c>
      <c r="F1289">
        <v>39476</v>
      </c>
      <c r="G1289" t="b">
        <v>0</v>
      </c>
      <c r="H1289">
        <v>1330</v>
      </c>
      <c r="I1289">
        <v>118</v>
      </c>
      <c r="J1289" s="1">
        <v>0.47222222222222227</v>
      </c>
      <c r="K1289" s="2" t="s">
        <v>6760</v>
      </c>
      <c r="L1289" t="s">
        <v>6761</v>
      </c>
    </row>
    <row r="1290" spans="1:12" x14ac:dyDescent="0.35">
      <c r="A1290" t="s">
        <v>6762</v>
      </c>
      <c r="B1290" t="s">
        <v>6565</v>
      </c>
      <c r="C1290" t="s">
        <v>6763</v>
      </c>
      <c r="D1290" t="s">
        <v>6763</v>
      </c>
      <c r="E1290" t="s">
        <v>6764</v>
      </c>
      <c r="F1290">
        <v>35069</v>
      </c>
      <c r="G1290" t="b">
        <v>0</v>
      </c>
      <c r="H1290">
        <v>1425</v>
      </c>
      <c r="I1290">
        <v>112</v>
      </c>
      <c r="J1290" s="1">
        <v>0.39652777777777781</v>
      </c>
      <c r="K1290" s="2" t="s">
        <v>6765</v>
      </c>
      <c r="L1290" t="s">
        <v>6766</v>
      </c>
    </row>
    <row r="1291" spans="1:12" x14ac:dyDescent="0.35">
      <c r="A1291" t="s">
        <v>6767</v>
      </c>
      <c r="B1291" t="s">
        <v>6565</v>
      </c>
      <c r="C1291" t="s">
        <v>6768</v>
      </c>
      <c r="D1291" t="s">
        <v>6768</v>
      </c>
      <c r="E1291" t="s">
        <v>6769</v>
      </c>
      <c r="F1291">
        <v>42079</v>
      </c>
      <c r="G1291" t="b">
        <v>0</v>
      </c>
      <c r="H1291">
        <v>1183</v>
      </c>
      <c r="I1291">
        <v>72</v>
      </c>
      <c r="J1291" s="1">
        <v>0.3659722222222222</v>
      </c>
      <c r="K1291" s="2" t="s">
        <v>6770</v>
      </c>
      <c r="L1291" t="s">
        <v>6771</v>
      </c>
    </row>
    <row r="1292" spans="1:12" x14ac:dyDescent="0.35">
      <c r="A1292" t="s">
        <v>6772</v>
      </c>
      <c r="B1292" t="s">
        <v>6565</v>
      </c>
      <c r="C1292" t="s">
        <v>6773</v>
      </c>
      <c r="D1292" t="s">
        <v>6774</v>
      </c>
      <c r="E1292" t="s">
        <v>6775</v>
      </c>
      <c r="F1292">
        <v>27108</v>
      </c>
      <c r="G1292" t="b">
        <v>0</v>
      </c>
      <c r="H1292">
        <v>821</v>
      </c>
      <c r="I1292">
        <v>157</v>
      </c>
      <c r="J1292" s="1">
        <v>0.3666666666666667</v>
      </c>
      <c r="K1292" s="2" t="s">
        <v>6776</v>
      </c>
      <c r="L1292" t="s">
        <v>6777</v>
      </c>
    </row>
    <row r="1293" spans="1:12" x14ac:dyDescent="0.35">
      <c r="A1293" t="s">
        <v>6778</v>
      </c>
      <c r="B1293" t="s">
        <v>6565</v>
      </c>
      <c r="C1293" t="s">
        <v>6779</v>
      </c>
      <c r="D1293" t="s">
        <v>6779</v>
      </c>
      <c r="E1293" t="s">
        <v>6780</v>
      </c>
      <c r="F1293">
        <v>32771</v>
      </c>
      <c r="G1293" t="b">
        <v>0</v>
      </c>
      <c r="H1293">
        <v>978</v>
      </c>
      <c r="I1293">
        <v>176</v>
      </c>
      <c r="J1293" s="1">
        <v>0.38263888888888892</v>
      </c>
      <c r="K1293" s="2" t="s">
        <v>6781</v>
      </c>
      <c r="L1293" t="s">
        <v>6782</v>
      </c>
    </row>
    <row r="1294" spans="1:12" x14ac:dyDescent="0.35">
      <c r="A1294" t="s">
        <v>6783</v>
      </c>
      <c r="B1294" t="s">
        <v>6565</v>
      </c>
      <c r="C1294" t="s">
        <v>6784</v>
      </c>
      <c r="D1294" t="s">
        <v>6784</v>
      </c>
      <c r="E1294" t="s">
        <v>6785</v>
      </c>
      <c r="F1294">
        <v>45743</v>
      </c>
      <c r="G1294" t="b">
        <v>0</v>
      </c>
      <c r="H1294">
        <v>1193</v>
      </c>
      <c r="I1294">
        <v>240</v>
      </c>
      <c r="J1294" s="1">
        <v>0.43472222222222223</v>
      </c>
      <c r="K1294" s="2" t="s">
        <v>6786</v>
      </c>
      <c r="L1294" t="s">
        <v>6787</v>
      </c>
    </row>
    <row r="1295" spans="1:12" x14ac:dyDescent="0.35">
      <c r="A1295" t="s">
        <v>6788</v>
      </c>
      <c r="B1295" t="s">
        <v>6565</v>
      </c>
      <c r="C1295" t="s">
        <v>6789</v>
      </c>
      <c r="D1295" t="s">
        <v>6789</v>
      </c>
      <c r="E1295" t="s">
        <v>6790</v>
      </c>
      <c r="F1295">
        <v>62711</v>
      </c>
      <c r="G1295" t="b">
        <v>0</v>
      </c>
      <c r="H1295">
        <v>1878</v>
      </c>
      <c r="I1295">
        <v>106</v>
      </c>
      <c r="J1295" s="1">
        <v>0.3923611111111111</v>
      </c>
      <c r="K1295" s="2" t="s">
        <v>6791</v>
      </c>
      <c r="L1295" t="s">
        <v>6792</v>
      </c>
    </row>
    <row r="1296" spans="1:12" x14ac:dyDescent="0.35">
      <c r="A1296" t="s">
        <v>6793</v>
      </c>
      <c r="B1296" t="s">
        <v>6565</v>
      </c>
      <c r="C1296" t="s">
        <v>6794</v>
      </c>
      <c r="D1296" t="s">
        <v>6794</v>
      </c>
      <c r="E1296" t="s">
        <v>6795</v>
      </c>
      <c r="F1296">
        <v>34877</v>
      </c>
      <c r="G1296" t="b">
        <v>0</v>
      </c>
      <c r="H1296">
        <v>985</v>
      </c>
      <c r="I1296">
        <v>94</v>
      </c>
      <c r="J1296" s="1">
        <v>0.38125000000000003</v>
      </c>
      <c r="K1296" s="2" t="s">
        <v>6796</v>
      </c>
      <c r="L1296" t="s">
        <v>6797</v>
      </c>
    </row>
    <row r="1297" spans="1:12" x14ac:dyDescent="0.35">
      <c r="A1297" t="s">
        <v>6798</v>
      </c>
      <c r="B1297" t="s">
        <v>6565</v>
      </c>
      <c r="C1297" t="s">
        <v>6799</v>
      </c>
      <c r="D1297" t="s">
        <v>6799</v>
      </c>
      <c r="E1297" t="s">
        <v>6800</v>
      </c>
      <c r="F1297">
        <v>27399</v>
      </c>
      <c r="G1297" t="b">
        <v>0</v>
      </c>
      <c r="H1297">
        <v>813</v>
      </c>
      <c r="I1297">
        <v>244</v>
      </c>
      <c r="J1297" s="1">
        <v>0.37083333333333335</v>
      </c>
      <c r="K1297" s="2" t="s">
        <v>6801</v>
      </c>
      <c r="L1297" t="s">
        <v>6802</v>
      </c>
    </row>
    <row r="1298" spans="1:12" x14ac:dyDescent="0.35">
      <c r="A1298" t="s">
        <v>6803</v>
      </c>
      <c r="B1298" t="s">
        <v>6565</v>
      </c>
      <c r="C1298" t="s">
        <v>6804</v>
      </c>
      <c r="D1298" t="s">
        <v>6804</v>
      </c>
      <c r="E1298" t="s">
        <v>6805</v>
      </c>
      <c r="F1298">
        <v>343282</v>
      </c>
      <c r="G1298" t="b">
        <v>0</v>
      </c>
      <c r="H1298">
        <v>4958</v>
      </c>
      <c r="I1298">
        <v>421</v>
      </c>
      <c r="J1298" s="1">
        <v>0.39374999999999999</v>
      </c>
      <c r="K1298" s="2" t="s">
        <v>6806</v>
      </c>
      <c r="L1298" t="s">
        <v>6807</v>
      </c>
    </row>
    <row r="1299" spans="1:12" x14ac:dyDescent="0.35">
      <c r="A1299" t="s">
        <v>6808</v>
      </c>
      <c r="B1299" t="s">
        <v>6565</v>
      </c>
      <c r="C1299" t="s">
        <v>6809</v>
      </c>
      <c r="D1299" t="s">
        <v>6809</v>
      </c>
      <c r="E1299" t="s">
        <v>6810</v>
      </c>
      <c r="F1299">
        <v>78527</v>
      </c>
      <c r="G1299" t="b">
        <v>0</v>
      </c>
      <c r="H1299">
        <v>1986</v>
      </c>
      <c r="I1299">
        <v>200</v>
      </c>
      <c r="J1299" s="1">
        <v>0.41666666666666669</v>
      </c>
      <c r="K1299" s="2" t="s">
        <v>6811</v>
      </c>
      <c r="L1299" t="s">
        <v>6812</v>
      </c>
    </row>
    <row r="1300" spans="1:12" x14ac:dyDescent="0.35">
      <c r="A1300" t="s">
        <v>6813</v>
      </c>
      <c r="B1300" t="s">
        <v>6565</v>
      </c>
      <c r="C1300" t="s">
        <v>6814</v>
      </c>
      <c r="D1300" t="s">
        <v>6815</v>
      </c>
      <c r="E1300" t="s">
        <v>6816</v>
      </c>
      <c r="F1300">
        <v>41538</v>
      </c>
      <c r="G1300" t="b">
        <v>0</v>
      </c>
      <c r="H1300">
        <v>1545</v>
      </c>
      <c r="I1300">
        <v>120</v>
      </c>
      <c r="J1300" s="1">
        <v>0.38055555555555554</v>
      </c>
      <c r="K1300" s="2" t="s">
        <v>6817</v>
      </c>
      <c r="L1300" t="s">
        <v>6818</v>
      </c>
    </row>
    <row r="1301" spans="1:12" x14ac:dyDescent="0.35">
      <c r="A1301" t="s">
        <v>6819</v>
      </c>
      <c r="B1301" t="s">
        <v>6565</v>
      </c>
      <c r="C1301" t="s">
        <v>6820</v>
      </c>
      <c r="D1301" t="s">
        <v>6820</v>
      </c>
      <c r="E1301" t="s">
        <v>6821</v>
      </c>
      <c r="F1301">
        <v>258977</v>
      </c>
      <c r="G1301" t="b">
        <v>0</v>
      </c>
      <c r="H1301">
        <v>5033</v>
      </c>
      <c r="I1301">
        <v>420</v>
      </c>
      <c r="J1301" s="1">
        <v>0.35416666666666669</v>
      </c>
      <c r="K1301" s="2" t="s">
        <v>6822</v>
      </c>
      <c r="L1301" t="s">
        <v>6823</v>
      </c>
    </row>
    <row r="1302" spans="1:12" x14ac:dyDescent="0.35">
      <c r="A1302" t="s">
        <v>6824</v>
      </c>
      <c r="B1302" t="s">
        <v>6825</v>
      </c>
      <c r="C1302" t="s">
        <v>6826</v>
      </c>
      <c r="D1302" t="s">
        <v>6827</v>
      </c>
      <c r="E1302" t="s">
        <v>6828</v>
      </c>
      <c r="F1302">
        <v>49419</v>
      </c>
      <c r="G1302" t="b">
        <v>0</v>
      </c>
      <c r="H1302">
        <v>3447</v>
      </c>
      <c r="I1302">
        <v>138</v>
      </c>
      <c r="J1302">
        <v>48</v>
      </c>
      <c r="K1302" s="2" t="s">
        <v>6829</v>
      </c>
      <c r="L1302" t="s">
        <v>6830</v>
      </c>
    </row>
    <row r="1303" spans="1:12" x14ac:dyDescent="0.35">
      <c r="A1303" t="s">
        <v>6831</v>
      </c>
      <c r="B1303" t="s">
        <v>6825</v>
      </c>
      <c r="C1303" t="s">
        <v>6832</v>
      </c>
      <c r="D1303" t="s">
        <v>6833</v>
      </c>
      <c r="E1303" t="s">
        <v>6834</v>
      </c>
      <c r="F1303">
        <v>125001</v>
      </c>
      <c r="G1303" t="b">
        <v>0</v>
      </c>
      <c r="H1303">
        <v>6840</v>
      </c>
      <c r="I1303">
        <v>231</v>
      </c>
      <c r="J1303" s="1">
        <v>0.52777777777777779</v>
      </c>
      <c r="K1303" s="2" t="s">
        <v>6835</v>
      </c>
      <c r="L1303" t="s">
        <v>6836</v>
      </c>
    </row>
    <row r="1304" spans="1:12" x14ac:dyDescent="0.35">
      <c r="A1304" t="s">
        <v>6837</v>
      </c>
      <c r="B1304" t="s">
        <v>6825</v>
      </c>
      <c r="C1304" t="s">
        <v>6838</v>
      </c>
      <c r="D1304" t="s">
        <v>6838</v>
      </c>
      <c r="E1304" t="s">
        <v>6839</v>
      </c>
      <c r="F1304">
        <v>91124</v>
      </c>
      <c r="G1304" t="b">
        <v>0</v>
      </c>
      <c r="H1304">
        <v>6260</v>
      </c>
      <c r="I1304">
        <v>139</v>
      </c>
      <c r="J1304" s="1">
        <v>0.26180555555555557</v>
      </c>
      <c r="K1304" s="2" t="s">
        <v>6840</v>
      </c>
      <c r="L1304" t="s">
        <v>6841</v>
      </c>
    </row>
    <row r="1305" spans="1:12" x14ac:dyDescent="0.35">
      <c r="A1305" t="s">
        <v>6842</v>
      </c>
      <c r="B1305" t="s">
        <v>6825</v>
      </c>
      <c r="C1305" t="s">
        <v>6843</v>
      </c>
      <c r="D1305" t="s">
        <v>6844</v>
      </c>
      <c r="E1305" t="s">
        <v>6845</v>
      </c>
      <c r="F1305">
        <v>74857</v>
      </c>
      <c r="G1305" t="b">
        <v>0</v>
      </c>
      <c r="H1305">
        <v>4315</v>
      </c>
      <c r="I1305">
        <v>377</v>
      </c>
      <c r="J1305" s="1">
        <v>0.2638888888888889</v>
      </c>
      <c r="K1305" s="2" t="s">
        <v>6846</v>
      </c>
      <c r="L1305" t="s">
        <v>6847</v>
      </c>
    </row>
    <row r="1306" spans="1:12" x14ac:dyDescent="0.35">
      <c r="A1306" t="s">
        <v>6848</v>
      </c>
      <c r="B1306" t="s">
        <v>6825</v>
      </c>
      <c r="C1306" t="s">
        <v>6849</v>
      </c>
      <c r="D1306" t="s">
        <v>6849</v>
      </c>
      <c r="E1306" t="s">
        <v>6850</v>
      </c>
      <c r="F1306">
        <v>171253</v>
      </c>
      <c r="G1306" t="b">
        <v>0</v>
      </c>
      <c r="H1306">
        <v>8917</v>
      </c>
      <c r="I1306">
        <v>229</v>
      </c>
      <c r="J1306" s="1">
        <v>0.27013888888888887</v>
      </c>
      <c r="K1306" s="2" t="s">
        <v>6851</v>
      </c>
      <c r="L1306" t="s">
        <v>6852</v>
      </c>
    </row>
    <row r="1307" spans="1:12" x14ac:dyDescent="0.35">
      <c r="A1307" t="s">
        <v>6853</v>
      </c>
      <c r="B1307" t="s">
        <v>6825</v>
      </c>
      <c r="C1307" t="s">
        <v>6854</v>
      </c>
      <c r="D1307" t="s">
        <v>6855</v>
      </c>
      <c r="E1307" t="s">
        <v>6856</v>
      </c>
      <c r="F1307">
        <v>664549</v>
      </c>
      <c r="G1307" t="b">
        <v>0</v>
      </c>
      <c r="H1307">
        <v>51601</v>
      </c>
      <c r="I1307">
        <v>789</v>
      </c>
      <c r="J1307">
        <v>37</v>
      </c>
      <c r="K1307" s="2" t="s">
        <v>6857</v>
      </c>
      <c r="L1307" t="s">
        <v>6858</v>
      </c>
    </row>
    <row r="1308" spans="1:12" x14ac:dyDescent="0.35">
      <c r="A1308" t="s">
        <v>6859</v>
      </c>
      <c r="B1308" t="s">
        <v>6825</v>
      </c>
      <c r="C1308" t="s">
        <v>6860</v>
      </c>
      <c r="D1308" t="s">
        <v>6861</v>
      </c>
      <c r="E1308" t="s">
        <v>6862</v>
      </c>
      <c r="F1308">
        <v>257260</v>
      </c>
      <c r="G1308" t="b">
        <v>0</v>
      </c>
      <c r="H1308">
        <v>28563</v>
      </c>
      <c r="I1308">
        <v>827</v>
      </c>
      <c r="J1308">
        <v>51</v>
      </c>
      <c r="K1308" s="2" t="s">
        <v>6863</v>
      </c>
      <c r="L1308" t="s">
        <v>6864</v>
      </c>
    </row>
    <row r="1309" spans="1:12" x14ac:dyDescent="0.35">
      <c r="A1309" t="s">
        <v>6865</v>
      </c>
      <c r="B1309" t="s">
        <v>6825</v>
      </c>
      <c r="C1309" t="s">
        <v>6866</v>
      </c>
      <c r="D1309" t="s">
        <v>6867</v>
      </c>
      <c r="E1309" t="s">
        <v>6868</v>
      </c>
      <c r="F1309">
        <v>57013</v>
      </c>
      <c r="G1309" t="b">
        <v>0</v>
      </c>
      <c r="H1309">
        <v>2429</v>
      </c>
      <c r="I1309">
        <v>153</v>
      </c>
      <c r="J1309" s="1">
        <v>0.85416666666666663</v>
      </c>
      <c r="K1309" s="2" t="s">
        <v>6869</v>
      </c>
      <c r="L1309" t="s">
        <v>6870</v>
      </c>
    </row>
    <row r="1310" spans="1:12" x14ac:dyDescent="0.35">
      <c r="A1310" t="s">
        <v>6871</v>
      </c>
      <c r="B1310" t="s">
        <v>6825</v>
      </c>
      <c r="C1310" t="s">
        <v>6872</v>
      </c>
      <c r="D1310" t="s">
        <v>6872</v>
      </c>
      <c r="E1310" t="s">
        <v>6873</v>
      </c>
      <c r="F1310">
        <v>126459</v>
      </c>
      <c r="G1310" t="b">
        <v>0</v>
      </c>
      <c r="H1310">
        <v>7353</v>
      </c>
      <c r="I1310">
        <v>489</v>
      </c>
      <c r="J1310" s="1">
        <v>0.28958333333333336</v>
      </c>
      <c r="K1310" s="2" t="s">
        <v>6874</v>
      </c>
      <c r="L1310" t="s">
        <v>6875</v>
      </c>
    </row>
    <row r="1311" spans="1:12" x14ac:dyDescent="0.35">
      <c r="A1311" t="s">
        <v>6876</v>
      </c>
      <c r="B1311" t="s">
        <v>6825</v>
      </c>
      <c r="C1311" t="s">
        <v>6877</v>
      </c>
      <c r="D1311" t="s">
        <v>6877</v>
      </c>
      <c r="E1311" t="s">
        <v>6878</v>
      </c>
      <c r="F1311">
        <v>86720</v>
      </c>
      <c r="G1311" t="b">
        <v>0</v>
      </c>
      <c r="H1311">
        <v>4772</v>
      </c>
      <c r="I1311">
        <v>395</v>
      </c>
      <c r="J1311" s="1">
        <v>0.2722222222222222</v>
      </c>
      <c r="K1311" s="2" t="s">
        <v>6879</v>
      </c>
      <c r="L1311" t="s">
        <v>6880</v>
      </c>
    </row>
    <row r="1312" spans="1:12" x14ac:dyDescent="0.35">
      <c r="A1312" t="s">
        <v>6881</v>
      </c>
      <c r="B1312" t="s">
        <v>6825</v>
      </c>
      <c r="C1312" t="s">
        <v>6882</v>
      </c>
      <c r="D1312" t="s">
        <v>6882</v>
      </c>
      <c r="E1312" t="s">
        <v>6883</v>
      </c>
      <c r="F1312">
        <v>107616</v>
      </c>
      <c r="G1312" t="b">
        <v>0</v>
      </c>
      <c r="H1312">
        <v>5695</v>
      </c>
      <c r="I1312">
        <v>341</v>
      </c>
      <c r="J1312" s="1">
        <v>0.27708333333333335</v>
      </c>
      <c r="K1312" s="2" t="s">
        <v>6884</v>
      </c>
      <c r="L1312" t="s">
        <v>6885</v>
      </c>
    </row>
    <row r="1313" spans="1:12" x14ac:dyDescent="0.35">
      <c r="A1313" t="s">
        <v>6886</v>
      </c>
      <c r="B1313" t="s">
        <v>6825</v>
      </c>
      <c r="C1313" t="s">
        <v>6887</v>
      </c>
      <c r="D1313" t="s">
        <v>6888</v>
      </c>
      <c r="E1313" t="s">
        <v>6889</v>
      </c>
      <c r="F1313">
        <v>117550</v>
      </c>
      <c r="G1313" t="b">
        <v>0</v>
      </c>
      <c r="H1313">
        <v>7687</v>
      </c>
      <c r="I1313">
        <v>125</v>
      </c>
      <c r="J1313">
        <v>49</v>
      </c>
      <c r="K1313" s="2" t="s">
        <v>6890</v>
      </c>
      <c r="L1313" t="s">
        <v>6891</v>
      </c>
    </row>
    <row r="1314" spans="1:12" x14ac:dyDescent="0.35">
      <c r="A1314" t="s">
        <v>6892</v>
      </c>
      <c r="B1314" t="s">
        <v>6825</v>
      </c>
      <c r="C1314" t="s">
        <v>6893</v>
      </c>
      <c r="D1314" t="s">
        <v>6894</v>
      </c>
      <c r="E1314" t="s">
        <v>6895</v>
      </c>
      <c r="F1314">
        <v>92690</v>
      </c>
      <c r="G1314" t="b">
        <v>0</v>
      </c>
      <c r="H1314">
        <v>5914</v>
      </c>
      <c r="I1314">
        <v>98</v>
      </c>
      <c r="J1314">
        <v>26</v>
      </c>
      <c r="K1314" s="2" t="s">
        <v>6896</v>
      </c>
      <c r="L1314" t="s">
        <v>6897</v>
      </c>
    </row>
    <row r="1315" spans="1:12" x14ac:dyDescent="0.35">
      <c r="A1315" t="s">
        <v>6898</v>
      </c>
      <c r="B1315" t="s">
        <v>6825</v>
      </c>
      <c r="C1315" t="s">
        <v>6899</v>
      </c>
      <c r="D1315" t="s">
        <v>6899</v>
      </c>
      <c r="E1315" t="s">
        <v>6900</v>
      </c>
      <c r="F1315">
        <v>126826</v>
      </c>
      <c r="G1315" t="b">
        <v>0</v>
      </c>
      <c r="H1315">
        <v>7584</v>
      </c>
      <c r="I1315">
        <v>490</v>
      </c>
      <c r="J1315" s="1">
        <v>0.23750000000000002</v>
      </c>
      <c r="K1315" s="2" t="s">
        <v>6901</v>
      </c>
      <c r="L1315" t="s">
        <v>6902</v>
      </c>
    </row>
    <row r="1316" spans="1:12" x14ac:dyDescent="0.35">
      <c r="A1316" t="s">
        <v>6903</v>
      </c>
      <c r="B1316" t="s">
        <v>6825</v>
      </c>
      <c r="C1316" t="s">
        <v>6904</v>
      </c>
      <c r="D1316" t="s">
        <v>6905</v>
      </c>
      <c r="E1316" t="s">
        <v>6906</v>
      </c>
      <c r="F1316">
        <v>105711</v>
      </c>
      <c r="G1316" t="b">
        <v>0</v>
      </c>
      <c r="H1316">
        <v>6026</v>
      </c>
      <c r="I1316">
        <v>260</v>
      </c>
      <c r="J1316" s="1">
        <v>0.24791666666666667</v>
      </c>
      <c r="K1316" s="2" t="s">
        <v>6907</v>
      </c>
      <c r="L1316" t="s">
        <v>6908</v>
      </c>
    </row>
    <row r="1317" spans="1:12" x14ac:dyDescent="0.35">
      <c r="A1317" t="s">
        <v>6909</v>
      </c>
      <c r="B1317" t="s">
        <v>6825</v>
      </c>
      <c r="C1317" t="s">
        <v>6910</v>
      </c>
      <c r="D1317" t="s">
        <v>6911</v>
      </c>
      <c r="E1317" t="s">
        <v>6912</v>
      </c>
      <c r="F1317">
        <v>111426</v>
      </c>
      <c r="G1317" t="b">
        <v>0</v>
      </c>
      <c r="H1317">
        <v>6136</v>
      </c>
      <c r="I1317">
        <v>222</v>
      </c>
      <c r="J1317" s="1">
        <v>0.27916666666666667</v>
      </c>
      <c r="K1317" s="2" t="s">
        <v>6913</v>
      </c>
      <c r="L1317" t="s">
        <v>6914</v>
      </c>
    </row>
    <row r="1318" spans="1:12" x14ac:dyDescent="0.35">
      <c r="A1318" t="s">
        <v>6915</v>
      </c>
      <c r="B1318" t="s">
        <v>6825</v>
      </c>
      <c r="C1318" t="s">
        <v>6916</v>
      </c>
      <c r="D1318" t="s">
        <v>6917</v>
      </c>
      <c r="E1318" t="s">
        <v>6918</v>
      </c>
      <c r="F1318">
        <v>288440</v>
      </c>
      <c r="G1318" t="b">
        <v>0</v>
      </c>
      <c r="H1318">
        <v>19716</v>
      </c>
      <c r="I1318">
        <v>1641</v>
      </c>
      <c r="J1318" s="1">
        <v>0.27638888888888885</v>
      </c>
      <c r="K1318" s="2" t="s">
        <v>6919</v>
      </c>
      <c r="L1318" t="s">
        <v>6920</v>
      </c>
    </row>
    <row r="1319" spans="1:12" x14ac:dyDescent="0.35">
      <c r="A1319" t="s">
        <v>6921</v>
      </c>
      <c r="B1319" t="s">
        <v>6825</v>
      </c>
      <c r="C1319" t="s">
        <v>6922</v>
      </c>
      <c r="D1319" t="s">
        <v>6923</v>
      </c>
      <c r="E1319" t="s">
        <v>6924</v>
      </c>
      <c r="F1319">
        <v>179543</v>
      </c>
      <c r="G1319" t="b">
        <v>0</v>
      </c>
      <c r="H1319">
        <v>23310</v>
      </c>
      <c r="I1319">
        <v>575</v>
      </c>
      <c r="J1319">
        <v>43</v>
      </c>
      <c r="K1319" s="2" t="s">
        <v>6925</v>
      </c>
      <c r="L1319" t="s">
        <v>6926</v>
      </c>
    </row>
    <row r="1320" spans="1:12" x14ac:dyDescent="0.35">
      <c r="A1320" t="s">
        <v>6927</v>
      </c>
      <c r="B1320" t="s">
        <v>6825</v>
      </c>
      <c r="C1320" t="s">
        <v>6928</v>
      </c>
      <c r="D1320" t="s">
        <v>6929</v>
      </c>
      <c r="E1320" t="s">
        <v>6930</v>
      </c>
      <c r="F1320">
        <v>111399</v>
      </c>
      <c r="G1320" t="b">
        <v>0</v>
      </c>
      <c r="H1320">
        <v>4423</v>
      </c>
      <c r="I1320">
        <v>99</v>
      </c>
      <c r="J1320">
        <v>37</v>
      </c>
      <c r="K1320" s="2" t="s">
        <v>6931</v>
      </c>
      <c r="L1320" t="s">
        <v>6932</v>
      </c>
    </row>
    <row r="1321" spans="1:12" x14ac:dyDescent="0.35">
      <c r="A1321" t="s">
        <v>6933</v>
      </c>
      <c r="B1321" t="s">
        <v>6825</v>
      </c>
      <c r="C1321" t="s">
        <v>6934</v>
      </c>
      <c r="D1321" t="s">
        <v>6935</v>
      </c>
      <c r="E1321" t="s">
        <v>6936</v>
      </c>
      <c r="F1321">
        <v>174167</v>
      </c>
      <c r="G1321" t="b">
        <v>0</v>
      </c>
      <c r="H1321">
        <v>8778</v>
      </c>
      <c r="I1321">
        <v>694</v>
      </c>
      <c r="J1321" s="1">
        <v>0.71458333333333324</v>
      </c>
      <c r="K1321" s="2" t="s">
        <v>6937</v>
      </c>
      <c r="L1321" t="s">
        <v>6938</v>
      </c>
    </row>
    <row r="1322" spans="1:12" x14ac:dyDescent="0.35">
      <c r="A1322" t="s">
        <v>6939</v>
      </c>
      <c r="B1322" t="s">
        <v>6825</v>
      </c>
      <c r="C1322" t="s">
        <v>6940</v>
      </c>
      <c r="D1322" t="s">
        <v>6941</v>
      </c>
      <c r="E1322" t="s">
        <v>6942</v>
      </c>
      <c r="F1322">
        <v>451752</v>
      </c>
      <c r="G1322" t="b">
        <v>0</v>
      </c>
      <c r="H1322">
        <v>24469</v>
      </c>
      <c r="I1322">
        <v>3115</v>
      </c>
      <c r="J1322" s="1">
        <v>0.25972222222222224</v>
      </c>
      <c r="K1322" s="2" t="s">
        <v>6943</v>
      </c>
      <c r="L1322" t="s">
        <v>6944</v>
      </c>
    </row>
    <row r="1323" spans="1:12" x14ac:dyDescent="0.35">
      <c r="A1323" t="s">
        <v>6945</v>
      </c>
      <c r="B1323" t="s">
        <v>6825</v>
      </c>
      <c r="C1323" t="s">
        <v>6946</v>
      </c>
      <c r="D1323" t="s">
        <v>6947</v>
      </c>
      <c r="E1323" t="s">
        <v>6948</v>
      </c>
      <c r="F1323">
        <v>137895</v>
      </c>
      <c r="G1323" t="b">
        <v>0</v>
      </c>
      <c r="H1323">
        <v>7033</v>
      </c>
      <c r="I1323">
        <v>317</v>
      </c>
      <c r="J1323" s="1">
        <v>0.27777777777777779</v>
      </c>
      <c r="K1323" s="2" t="s">
        <v>6949</v>
      </c>
      <c r="L1323" t="s">
        <v>6950</v>
      </c>
    </row>
    <row r="1324" spans="1:12" x14ac:dyDescent="0.35">
      <c r="A1324" t="s">
        <v>6951</v>
      </c>
      <c r="B1324" t="s">
        <v>6825</v>
      </c>
      <c r="C1324" t="s">
        <v>6952</v>
      </c>
      <c r="D1324" t="s">
        <v>6953</v>
      </c>
      <c r="E1324" t="s">
        <v>6954</v>
      </c>
      <c r="F1324">
        <v>116979</v>
      </c>
      <c r="G1324" t="b">
        <v>0</v>
      </c>
      <c r="H1324">
        <v>5934</v>
      </c>
      <c r="I1324">
        <v>475</v>
      </c>
      <c r="J1324" s="1">
        <v>0.4777777777777778</v>
      </c>
      <c r="K1324" s="2" t="s">
        <v>6955</v>
      </c>
      <c r="L1324" t="s">
        <v>6956</v>
      </c>
    </row>
    <row r="1325" spans="1:12" x14ac:dyDescent="0.35">
      <c r="A1325" t="s">
        <v>6957</v>
      </c>
      <c r="B1325" t="s">
        <v>6825</v>
      </c>
      <c r="C1325" t="s">
        <v>6958</v>
      </c>
      <c r="D1325" t="s">
        <v>6959</v>
      </c>
      <c r="E1325" t="s">
        <v>6960</v>
      </c>
      <c r="F1325">
        <v>376025</v>
      </c>
      <c r="G1325" t="b">
        <v>0</v>
      </c>
      <c r="H1325">
        <v>26413</v>
      </c>
      <c r="I1325">
        <v>649</v>
      </c>
      <c r="J1325">
        <v>41</v>
      </c>
      <c r="K1325" s="2" t="s">
        <v>6961</v>
      </c>
      <c r="L1325" t="s">
        <v>6962</v>
      </c>
    </row>
    <row r="1326" spans="1:12" x14ac:dyDescent="0.35">
      <c r="A1326" t="s">
        <v>6963</v>
      </c>
      <c r="B1326" t="s">
        <v>6825</v>
      </c>
      <c r="C1326" t="s">
        <v>6964</v>
      </c>
      <c r="D1326" t="s">
        <v>6965</v>
      </c>
      <c r="E1326" t="s">
        <v>6966</v>
      </c>
      <c r="F1326">
        <v>323575</v>
      </c>
      <c r="G1326" t="b">
        <v>0</v>
      </c>
      <c r="H1326">
        <v>37117</v>
      </c>
      <c r="I1326">
        <v>835</v>
      </c>
      <c r="J1326">
        <v>48</v>
      </c>
      <c r="K1326" s="2" t="s">
        <v>6967</v>
      </c>
      <c r="L1326" t="s">
        <v>6968</v>
      </c>
    </row>
    <row r="1327" spans="1:12" x14ac:dyDescent="0.35">
      <c r="A1327" t="s">
        <v>6969</v>
      </c>
      <c r="B1327" t="s">
        <v>6825</v>
      </c>
      <c r="C1327" t="s">
        <v>6970</v>
      </c>
      <c r="D1327" t="s">
        <v>6971</v>
      </c>
      <c r="E1327" t="s">
        <v>6972</v>
      </c>
      <c r="F1327">
        <v>87993</v>
      </c>
      <c r="G1327" t="b">
        <v>0</v>
      </c>
      <c r="H1327">
        <v>5639</v>
      </c>
      <c r="I1327">
        <v>334</v>
      </c>
      <c r="J1327" s="1">
        <v>0.26597222222222222</v>
      </c>
      <c r="K1327" s="2" t="s">
        <v>6973</v>
      </c>
      <c r="L1327" t="s">
        <v>6974</v>
      </c>
    </row>
    <row r="1328" spans="1:12" x14ac:dyDescent="0.35">
      <c r="A1328" t="s">
        <v>6975</v>
      </c>
      <c r="B1328" t="s">
        <v>6825</v>
      </c>
      <c r="C1328" t="s">
        <v>6976</v>
      </c>
      <c r="D1328" t="s">
        <v>6977</v>
      </c>
      <c r="E1328" t="s">
        <v>6978</v>
      </c>
      <c r="F1328">
        <v>88715</v>
      </c>
      <c r="G1328" t="b">
        <v>0</v>
      </c>
      <c r="H1328">
        <v>5606</v>
      </c>
      <c r="I1328">
        <v>117</v>
      </c>
      <c r="J1328" s="1">
        <v>0.22291666666666665</v>
      </c>
      <c r="K1328" s="2" t="s">
        <v>6979</v>
      </c>
      <c r="L1328" t="s">
        <v>6980</v>
      </c>
    </row>
    <row r="1329" spans="1:12" x14ac:dyDescent="0.35">
      <c r="A1329" t="s">
        <v>6981</v>
      </c>
      <c r="B1329" t="s">
        <v>6825</v>
      </c>
      <c r="C1329" t="s">
        <v>6982</v>
      </c>
      <c r="D1329" t="s">
        <v>6983</v>
      </c>
      <c r="E1329" t="s">
        <v>6984</v>
      </c>
      <c r="F1329">
        <v>247587</v>
      </c>
      <c r="G1329" t="b">
        <v>0</v>
      </c>
      <c r="H1329">
        <v>12084</v>
      </c>
      <c r="I1329">
        <v>533</v>
      </c>
      <c r="J1329" s="1">
        <v>0.28611111111111115</v>
      </c>
      <c r="K1329" s="2" t="s">
        <v>6985</v>
      </c>
      <c r="L1329" t="s">
        <v>6986</v>
      </c>
    </row>
    <row r="1330" spans="1:12" x14ac:dyDescent="0.35">
      <c r="A1330" t="s">
        <v>6987</v>
      </c>
      <c r="B1330" t="s">
        <v>6825</v>
      </c>
      <c r="C1330" t="s">
        <v>6988</v>
      </c>
      <c r="D1330" t="s">
        <v>6988</v>
      </c>
      <c r="E1330" t="s">
        <v>6989</v>
      </c>
      <c r="F1330">
        <v>328001</v>
      </c>
      <c r="G1330" t="b">
        <v>0</v>
      </c>
      <c r="H1330">
        <v>13749</v>
      </c>
      <c r="I1330">
        <v>873</v>
      </c>
      <c r="J1330" s="1">
        <v>0.31736111111111115</v>
      </c>
      <c r="K1330" s="2" t="s">
        <v>6990</v>
      </c>
      <c r="L1330" t="s">
        <v>6991</v>
      </c>
    </row>
    <row r="1331" spans="1:12" x14ac:dyDescent="0.35">
      <c r="A1331" t="s">
        <v>6992</v>
      </c>
      <c r="B1331" t="s">
        <v>6825</v>
      </c>
      <c r="C1331" t="s">
        <v>6993</v>
      </c>
      <c r="D1331" t="s">
        <v>6994</v>
      </c>
      <c r="E1331" t="s">
        <v>6995</v>
      </c>
      <c r="F1331">
        <v>2278167</v>
      </c>
      <c r="G1331" t="b">
        <v>0</v>
      </c>
      <c r="H1331">
        <v>168845</v>
      </c>
      <c r="I1331">
        <v>2441</v>
      </c>
      <c r="J1331">
        <v>49</v>
      </c>
      <c r="K1331" s="2" t="s">
        <v>6996</v>
      </c>
      <c r="L1331" t="s">
        <v>6997</v>
      </c>
    </row>
    <row r="1332" spans="1:12" x14ac:dyDescent="0.35">
      <c r="A1332" t="s">
        <v>6998</v>
      </c>
      <c r="B1332" t="s">
        <v>6825</v>
      </c>
      <c r="C1332" t="s">
        <v>6999</v>
      </c>
      <c r="D1332" t="s">
        <v>7000</v>
      </c>
      <c r="E1332" t="s">
        <v>7001</v>
      </c>
      <c r="F1332">
        <v>91269</v>
      </c>
      <c r="G1332" t="b">
        <v>0</v>
      </c>
      <c r="H1332">
        <v>5376</v>
      </c>
      <c r="I1332">
        <v>269</v>
      </c>
      <c r="J1332" s="1">
        <v>0.24861111111111112</v>
      </c>
      <c r="K1332" s="2" t="s">
        <v>7002</v>
      </c>
      <c r="L1332" t="s">
        <v>7003</v>
      </c>
    </row>
    <row r="1333" spans="1:12" x14ac:dyDescent="0.35">
      <c r="A1333" t="s">
        <v>7004</v>
      </c>
      <c r="B1333" t="s">
        <v>6825</v>
      </c>
      <c r="C1333" t="s">
        <v>7005</v>
      </c>
      <c r="D1333" t="s">
        <v>7006</v>
      </c>
      <c r="E1333" t="s">
        <v>7007</v>
      </c>
      <c r="F1333">
        <v>503631</v>
      </c>
      <c r="G1333" t="b">
        <v>0</v>
      </c>
      <c r="H1333">
        <v>46162</v>
      </c>
      <c r="I1333">
        <v>397</v>
      </c>
      <c r="J1333">
        <v>42</v>
      </c>
      <c r="K1333" s="2" t="s">
        <v>7008</v>
      </c>
      <c r="L1333" t="s">
        <v>7009</v>
      </c>
    </row>
    <row r="1334" spans="1:12" x14ac:dyDescent="0.35">
      <c r="A1334" t="s">
        <v>7010</v>
      </c>
      <c r="B1334" t="s">
        <v>6825</v>
      </c>
      <c r="C1334" t="s">
        <v>7011</v>
      </c>
      <c r="D1334" t="s">
        <v>7011</v>
      </c>
      <c r="E1334" t="s">
        <v>7012</v>
      </c>
      <c r="F1334">
        <v>161330</v>
      </c>
      <c r="G1334" t="b">
        <v>0</v>
      </c>
      <c r="H1334">
        <v>8832</v>
      </c>
      <c r="I1334">
        <v>567</v>
      </c>
      <c r="J1334" s="1">
        <v>0.25</v>
      </c>
      <c r="K1334" s="2" t="s">
        <v>7013</v>
      </c>
      <c r="L1334" t="s">
        <v>7014</v>
      </c>
    </row>
    <row r="1335" spans="1:12" x14ac:dyDescent="0.35">
      <c r="A1335" t="s">
        <v>7015</v>
      </c>
      <c r="B1335" t="s">
        <v>6825</v>
      </c>
      <c r="C1335" t="s">
        <v>7016</v>
      </c>
      <c r="D1335" t="s">
        <v>7016</v>
      </c>
      <c r="E1335" t="s">
        <v>7017</v>
      </c>
      <c r="F1335">
        <v>91007</v>
      </c>
      <c r="G1335" t="b">
        <v>0</v>
      </c>
      <c r="H1335">
        <v>5792</v>
      </c>
      <c r="I1335">
        <v>360</v>
      </c>
      <c r="J1335" s="1">
        <v>0.25277777777777777</v>
      </c>
      <c r="K1335" s="2" t="s">
        <v>7018</v>
      </c>
      <c r="L1335" t="s">
        <v>7019</v>
      </c>
    </row>
    <row r="1336" spans="1:12" x14ac:dyDescent="0.35">
      <c r="A1336" t="s">
        <v>7020</v>
      </c>
      <c r="B1336" t="s">
        <v>6825</v>
      </c>
      <c r="C1336" t="s">
        <v>7021</v>
      </c>
      <c r="D1336" t="s">
        <v>7021</v>
      </c>
      <c r="E1336" t="s">
        <v>7022</v>
      </c>
      <c r="F1336">
        <v>199571</v>
      </c>
      <c r="G1336" t="b">
        <v>0</v>
      </c>
      <c r="H1336">
        <v>11483</v>
      </c>
      <c r="I1336">
        <v>522</v>
      </c>
      <c r="J1336" s="1">
        <v>0.24166666666666667</v>
      </c>
      <c r="K1336" s="2" t="s">
        <v>7023</v>
      </c>
      <c r="L1336" t="s">
        <v>7024</v>
      </c>
    </row>
    <row r="1337" spans="1:12" x14ac:dyDescent="0.35">
      <c r="A1337" t="s">
        <v>7025</v>
      </c>
      <c r="B1337" t="s">
        <v>6825</v>
      </c>
      <c r="C1337" t="s">
        <v>7026</v>
      </c>
      <c r="D1337" t="s">
        <v>7027</v>
      </c>
      <c r="E1337" t="s">
        <v>7028</v>
      </c>
      <c r="F1337">
        <v>105430</v>
      </c>
      <c r="G1337" t="b">
        <v>0</v>
      </c>
      <c r="H1337">
        <v>7578</v>
      </c>
      <c r="I1337">
        <v>87</v>
      </c>
      <c r="J1337">
        <v>51</v>
      </c>
      <c r="K1337" s="2" t="s">
        <v>7029</v>
      </c>
      <c r="L1337" t="s">
        <v>7030</v>
      </c>
    </row>
    <row r="1338" spans="1:12" x14ac:dyDescent="0.35">
      <c r="A1338" t="s">
        <v>7031</v>
      </c>
      <c r="B1338" t="s">
        <v>6825</v>
      </c>
      <c r="C1338" t="s">
        <v>7032</v>
      </c>
      <c r="D1338" t="s">
        <v>7033</v>
      </c>
      <c r="E1338" t="s">
        <v>7034</v>
      </c>
      <c r="F1338">
        <v>151907</v>
      </c>
      <c r="G1338" t="b">
        <v>0</v>
      </c>
      <c r="H1338">
        <v>8429</v>
      </c>
      <c r="I1338">
        <v>495</v>
      </c>
      <c r="J1338" s="1">
        <v>0.27569444444444446</v>
      </c>
      <c r="K1338" s="2" t="s">
        <v>7035</v>
      </c>
      <c r="L1338" t="s">
        <v>7036</v>
      </c>
    </row>
    <row r="1339" spans="1:12" x14ac:dyDescent="0.35">
      <c r="A1339" t="s">
        <v>7037</v>
      </c>
      <c r="B1339" t="s">
        <v>6825</v>
      </c>
      <c r="C1339" t="s">
        <v>7038</v>
      </c>
      <c r="D1339" t="s">
        <v>7038</v>
      </c>
      <c r="E1339" t="s">
        <v>7039</v>
      </c>
      <c r="F1339">
        <v>321105</v>
      </c>
      <c r="G1339" t="b">
        <v>0</v>
      </c>
      <c r="H1339">
        <v>16268</v>
      </c>
      <c r="I1339">
        <v>527</v>
      </c>
      <c r="J1339" s="1">
        <v>0.21527777777777779</v>
      </c>
      <c r="K1339" s="2" t="s">
        <v>7040</v>
      </c>
      <c r="L1339" t="s">
        <v>6974</v>
      </c>
    </row>
    <row r="1340" spans="1:12" x14ac:dyDescent="0.35">
      <c r="A1340" t="s">
        <v>7041</v>
      </c>
      <c r="B1340" t="s">
        <v>6825</v>
      </c>
      <c r="C1340" t="s">
        <v>7042</v>
      </c>
      <c r="D1340" t="s">
        <v>7043</v>
      </c>
      <c r="E1340" t="s">
        <v>7044</v>
      </c>
      <c r="F1340">
        <v>103550</v>
      </c>
      <c r="G1340" t="b">
        <v>0</v>
      </c>
      <c r="H1340">
        <v>4931</v>
      </c>
      <c r="I1340">
        <v>163</v>
      </c>
      <c r="J1340">
        <v>36</v>
      </c>
      <c r="K1340" s="2" t="s">
        <v>7045</v>
      </c>
      <c r="L1340" t="s">
        <v>7046</v>
      </c>
    </row>
    <row r="1341" spans="1:12" x14ac:dyDescent="0.35">
      <c r="A1341" t="s">
        <v>7047</v>
      </c>
      <c r="B1341" t="s">
        <v>6825</v>
      </c>
      <c r="C1341" t="s">
        <v>7048</v>
      </c>
      <c r="D1341" t="s">
        <v>7049</v>
      </c>
      <c r="E1341" t="s">
        <v>7050</v>
      </c>
      <c r="F1341">
        <v>104732</v>
      </c>
      <c r="G1341" t="b">
        <v>0</v>
      </c>
      <c r="H1341">
        <v>5904</v>
      </c>
      <c r="I1341">
        <v>167</v>
      </c>
      <c r="J1341" s="1">
        <v>0.25694444444444448</v>
      </c>
      <c r="K1341" s="2" t="s">
        <v>7051</v>
      </c>
      <c r="L1341" t="s">
        <v>7052</v>
      </c>
    </row>
    <row r="1342" spans="1:12" x14ac:dyDescent="0.35">
      <c r="A1342" t="s">
        <v>7053</v>
      </c>
      <c r="B1342" t="s">
        <v>6825</v>
      </c>
      <c r="C1342" t="s">
        <v>7054</v>
      </c>
      <c r="D1342" t="s">
        <v>7055</v>
      </c>
      <c r="E1342" t="s">
        <v>7056</v>
      </c>
      <c r="F1342">
        <v>142439</v>
      </c>
      <c r="G1342" t="b">
        <v>0</v>
      </c>
      <c r="H1342">
        <v>6896</v>
      </c>
      <c r="I1342">
        <v>253</v>
      </c>
      <c r="J1342" s="1">
        <v>0.50972222222222219</v>
      </c>
      <c r="K1342" s="2" t="s">
        <v>7057</v>
      </c>
      <c r="L1342" t="s">
        <v>7058</v>
      </c>
    </row>
    <row r="1343" spans="1:12" x14ac:dyDescent="0.35">
      <c r="A1343" t="s">
        <v>7059</v>
      </c>
      <c r="B1343" t="s">
        <v>6825</v>
      </c>
      <c r="C1343" t="s">
        <v>7060</v>
      </c>
      <c r="D1343" t="s">
        <v>7061</v>
      </c>
      <c r="E1343" t="s">
        <v>7062</v>
      </c>
      <c r="F1343">
        <v>143987</v>
      </c>
      <c r="G1343" t="b">
        <v>0</v>
      </c>
      <c r="H1343">
        <v>4181</v>
      </c>
      <c r="I1343">
        <v>201</v>
      </c>
      <c r="J1343" s="3">
        <v>1.2076388888888889</v>
      </c>
      <c r="K1343" s="2" t="s">
        <v>7063</v>
      </c>
      <c r="L1343" t="s">
        <v>7064</v>
      </c>
    </row>
    <row r="1344" spans="1:12" x14ac:dyDescent="0.35">
      <c r="A1344" t="s">
        <v>7065</v>
      </c>
      <c r="B1344" t="s">
        <v>6825</v>
      </c>
      <c r="C1344" t="s">
        <v>7066</v>
      </c>
      <c r="D1344" t="s">
        <v>7067</v>
      </c>
      <c r="E1344" t="s">
        <v>7068</v>
      </c>
      <c r="F1344">
        <v>892171</v>
      </c>
      <c r="G1344" t="b">
        <v>0</v>
      </c>
      <c r="H1344">
        <v>75836</v>
      </c>
      <c r="I1344">
        <v>521</v>
      </c>
      <c r="J1344">
        <v>39</v>
      </c>
      <c r="K1344" s="2" t="s">
        <v>7069</v>
      </c>
      <c r="L1344" t="s">
        <v>7070</v>
      </c>
    </row>
    <row r="1345" spans="1:12" x14ac:dyDescent="0.35">
      <c r="A1345" t="s">
        <v>7071</v>
      </c>
      <c r="B1345" t="s">
        <v>6825</v>
      </c>
      <c r="C1345" t="s">
        <v>7072</v>
      </c>
      <c r="D1345" t="s">
        <v>7073</v>
      </c>
      <c r="E1345" t="s">
        <v>7074</v>
      </c>
      <c r="F1345">
        <v>7892444</v>
      </c>
      <c r="G1345" t="b">
        <v>0</v>
      </c>
      <c r="H1345">
        <v>572239</v>
      </c>
      <c r="I1345">
        <v>5841</v>
      </c>
      <c r="J1345">
        <v>58</v>
      </c>
      <c r="K1345" s="2" t="s">
        <v>7075</v>
      </c>
      <c r="L1345" t="s">
        <v>7076</v>
      </c>
    </row>
    <row r="1346" spans="1:12" x14ac:dyDescent="0.35">
      <c r="A1346" t="s">
        <v>7077</v>
      </c>
      <c r="B1346" t="s">
        <v>6825</v>
      </c>
      <c r="C1346" t="s">
        <v>7078</v>
      </c>
      <c r="D1346" t="s">
        <v>7079</v>
      </c>
      <c r="E1346" t="s">
        <v>7080</v>
      </c>
      <c r="F1346">
        <v>77285</v>
      </c>
      <c r="G1346" t="b">
        <v>0</v>
      </c>
      <c r="H1346">
        <v>4499</v>
      </c>
      <c r="I1346">
        <v>196</v>
      </c>
      <c r="J1346" s="1">
        <v>0.22638888888888889</v>
      </c>
      <c r="K1346" s="2" t="s">
        <v>7081</v>
      </c>
      <c r="L1346" t="s">
        <v>7082</v>
      </c>
    </row>
    <row r="1347" spans="1:12" x14ac:dyDescent="0.35">
      <c r="A1347" t="s">
        <v>7083</v>
      </c>
      <c r="B1347" t="s">
        <v>6825</v>
      </c>
      <c r="C1347" t="s">
        <v>7084</v>
      </c>
      <c r="D1347" t="s">
        <v>7084</v>
      </c>
      <c r="E1347" t="s">
        <v>7085</v>
      </c>
      <c r="F1347">
        <v>91484</v>
      </c>
      <c r="G1347" t="b">
        <v>0</v>
      </c>
      <c r="H1347">
        <v>5608</v>
      </c>
      <c r="I1347">
        <v>254</v>
      </c>
      <c r="J1347" s="1">
        <v>0.27361111111111108</v>
      </c>
      <c r="K1347" s="2" t="s">
        <v>7086</v>
      </c>
      <c r="L1347" t="s">
        <v>7087</v>
      </c>
    </row>
    <row r="1348" spans="1:12" x14ac:dyDescent="0.35">
      <c r="A1348" t="s">
        <v>7088</v>
      </c>
      <c r="B1348" t="s">
        <v>6825</v>
      </c>
      <c r="C1348" t="s">
        <v>7089</v>
      </c>
      <c r="D1348" t="s">
        <v>7090</v>
      </c>
      <c r="E1348" t="s">
        <v>7091</v>
      </c>
      <c r="F1348">
        <v>87749</v>
      </c>
      <c r="G1348" t="b">
        <v>0</v>
      </c>
      <c r="H1348">
        <v>4377</v>
      </c>
      <c r="I1348">
        <v>812</v>
      </c>
      <c r="J1348" s="1">
        <v>0.27013888888888887</v>
      </c>
      <c r="K1348" s="2" t="s">
        <v>7092</v>
      </c>
      <c r="L1348" t="s">
        <v>7093</v>
      </c>
    </row>
    <row r="1349" spans="1:12" x14ac:dyDescent="0.35">
      <c r="A1349" t="s">
        <v>7094</v>
      </c>
      <c r="B1349" t="s">
        <v>6825</v>
      </c>
      <c r="C1349" t="s">
        <v>7095</v>
      </c>
      <c r="D1349" t="s">
        <v>7096</v>
      </c>
      <c r="E1349" t="s">
        <v>7097</v>
      </c>
      <c r="F1349">
        <v>133843</v>
      </c>
      <c r="G1349" t="b">
        <v>0</v>
      </c>
      <c r="H1349">
        <v>7795</v>
      </c>
      <c r="I1349">
        <v>91</v>
      </c>
      <c r="J1349">
        <v>40</v>
      </c>
      <c r="K1349" s="2" t="s">
        <v>7098</v>
      </c>
      <c r="L1349" t="s">
        <v>7099</v>
      </c>
    </row>
    <row r="1350" spans="1:12" x14ac:dyDescent="0.35">
      <c r="A1350" t="s">
        <v>7100</v>
      </c>
      <c r="B1350" t="s">
        <v>6825</v>
      </c>
      <c r="C1350" t="s">
        <v>7101</v>
      </c>
      <c r="D1350" t="s">
        <v>7102</v>
      </c>
      <c r="E1350" t="s">
        <v>7103</v>
      </c>
      <c r="F1350">
        <v>318476</v>
      </c>
      <c r="G1350" t="b">
        <v>0</v>
      </c>
      <c r="H1350">
        <v>15148</v>
      </c>
      <c r="I1350">
        <v>576</v>
      </c>
      <c r="J1350" s="1">
        <v>0.31875000000000003</v>
      </c>
      <c r="K1350" s="2" t="s">
        <v>7104</v>
      </c>
      <c r="L1350" t="s">
        <v>7105</v>
      </c>
    </row>
    <row r="1351" spans="1:12" x14ac:dyDescent="0.35">
      <c r="A1351" t="s">
        <v>7106</v>
      </c>
      <c r="B1351" t="s">
        <v>6825</v>
      </c>
      <c r="C1351" t="s">
        <v>7107</v>
      </c>
      <c r="D1351" t="s">
        <v>7107</v>
      </c>
      <c r="E1351" t="s">
        <v>7108</v>
      </c>
      <c r="F1351">
        <v>123538</v>
      </c>
      <c r="G1351" t="b">
        <v>0</v>
      </c>
      <c r="H1351">
        <v>7097</v>
      </c>
      <c r="I1351">
        <v>432</v>
      </c>
      <c r="J1351" s="1">
        <v>0.26111111111111113</v>
      </c>
      <c r="K1351" s="2" t="s">
        <v>7109</v>
      </c>
      <c r="L1351" t="s">
        <v>7110</v>
      </c>
    </row>
    <row r="1352" spans="1:12" x14ac:dyDescent="0.35">
      <c r="A1352" t="s">
        <v>7111</v>
      </c>
      <c r="B1352" t="s">
        <v>7112</v>
      </c>
      <c r="C1352" t="s">
        <v>7113</v>
      </c>
      <c r="D1352" t="s">
        <v>7113</v>
      </c>
      <c r="E1352" t="s">
        <v>7114</v>
      </c>
      <c r="F1352">
        <v>174240</v>
      </c>
      <c r="G1352" t="b">
        <v>0</v>
      </c>
      <c r="H1352">
        <v>20373</v>
      </c>
      <c r="I1352">
        <v>897</v>
      </c>
      <c r="J1352" s="3">
        <v>1.10625</v>
      </c>
      <c r="K1352" s="2" t="s">
        <v>7115</v>
      </c>
      <c r="L1352" t="s">
        <v>7116</v>
      </c>
    </row>
    <row r="1353" spans="1:12" x14ac:dyDescent="0.35">
      <c r="A1353" t="s">
        <v>7117</v>
      </c>
      <c r="B1353" t="s">
        <v>7112</v>
      </c>
      <c r="C1353" t="s">
        <v>7118</v>
      </c>
      <c r="D1353" t="s">
        <v>7119</v>
      </c>
      <c r="E1353" t="s">
        <v>7120</v>
      </c>
      <c r="F1353">
        <v>1087045</v>
      </c>
      <c r="G1353" t="b">
        <v>0</v>
      </c>
      <c r="H1353">
        <v>65482</v>
      </c>
      <c r="I1353">
        <v>1748</v>
      </c>
      <c r="J1353" s="1">
        <v>4.1666666666666664E-2</v>
      </c>
      <c r="K1353" t="s">
        <v>7121</v>
      </c>
      <c r="L1353" t="s">
        <v>7116</v>
      </c>
    </row>
    <row r="1354" spans="1:12" x14ac:dyDescent="0.35">
      <c r="A1354" t="s">
        <v>7122</v>
      </c>
      <c r="B1354" t="s">
        <v>7112</v>
      </c>
      <c r="C1354" t="s">
        <v>7123</v>
      </c>
      <c r="D1354" t="s">
        <v>7124</v>
      </c>
      <c r="E1354" t="s">
        <v>7125</v>
      </c>
      <c r="F1354">
        <v>10931270</v>
      </c>
      <c r="G1354" t="b">
        <v>0</v>
      </c>
      <c r="H1354">
        <v>271672</v>
      </c>
      <c r="I1354">
        <v>12410</v>
      </c>
      <c r="J1354" s="1">
        <v>0.94513888888888886</v>
      </c>
      <c r="K1354" s="2" t="s">
        <v>7126</v>
      </c>
      <c r="L1354" t="s">
        <v>7116</v>
      </c>
    </row>
    <row r="1355" spans="1:12" x14ac:dyDescent="0.35">
      <c r="A1355" t="s">
        <v>7127</v>
      </c>
      <c r="B1355" t="s">
        <v>7112</v>
      </c>
      <c r="C1355" t="s">
        <v>7128</v>
      </c>
      <c r="D1355" t="s">
        <v>7129</v>
      </c>
      <c r="E1355" t="s">
        <v>7130</v>
      </c>
      <c r="F1355">
        <v>7713403</v>
      </c>
      <c r="G1355" t="b">
        <v>0</v>
      </c>
      <c r="H1355">
        <v>153627</v>
      </c>
      <c r="I1355">
        <v>5733</v>
      </c>
      <c r="J1355" s="1">
        <v>0.55277777777777781</v>
      </c>
      <c r="K1355" s="2" t="s">
        <v>7131</v>
      </c>
      <c r="L1355" t="s">
        <v>7116</v>
      </c>
    </row>
    <row r="1356" spans="1:12" x14ac:dyDescent="0.35">
      <c r="A1356" t="s">
        <v>7132</v>
      </c>
      <c r="B1356" t="s">
        <v>7112</v>
      </c>
      <c r="C1356" t="s">
        <v>7133</v>
      </c>
      <c r="D1356" t="s">
        <v>7133</v>
      </c>
      <c r="E1356" t="s">
        <v>7134</v>
      </c>
      <c r="F1356">
        <v>6931985</v>
      </c>
      <c r="G1356" t="b">
        <v>0</v>
      </c>
      <c r="H1356">
        <v>366692</v>
      </c>
      <c r="I1356">
        <v>11861</v>
      </c>
      <c r="J1356" s="1">
        <v>0.74930555555555556</v>
      </c>
      <c r="K1356" s="2" t="s">
        <v>7135</v>
      </c>
      <c r="L1356" t="s">
        <v>7116</v>
      </c>
    </row>
    <row r="1357" spans="1:12" x14ac:dyDescent="0.35">
      <c r="A1357" t="s">
        <v>7136</v>
      </c>
      <c r="B1357" t="s">
        <v>7112</v>
      </c>
      <c r="C1357" t="s">
        <v>7137</v>
      </c>
      <c r="D1357" t="s">
        <v>7137</v>
      </c>
      <c r="E1357" t="s">
        <v>7138</v>
      </c>
      <c r="F1357">
        <v>14062389</v>
      </c>
      <c r="G1357" t="b">
        <v>0</v>
      </c>
      <c r="H1357">
        <v>517571</v>
      </c>
      <c r="I1357">
        <v>21069</v>
      </c>
      <c r="J1357" s="1">
        <v>0.94097222222222221</v>
      </c>
      <c r="K1357" s="2" t="s">
        <v>7139</v>
      </c>
      <c r="L1357" t="s">
        <v>7116</v>
      </c>
    </row>
    <row r="1358" spans="1:12" x14ac:dyDescent="0.35">
      <c r="A1358" t="s">
        <v>7140</v>
      </c>
      <c r="B1358" t="s">
        <v>7112</v>
      </c>
      <c r="C1358" t="s">
        <v>7141</v>
      </c>
      <c r="D1358" t="s">
        <v>7141</v>
      </c>
      <c r="E1358" t="s">
        <v>7142</v>
      </c>
      <c r="F1358">
        <v>8081531</v>
      </c>
      <c r="G1358" t="b">
        <v>0</v>
      </c>
      <c r="H1358">
        <v>299442</v>
      </c>
      <c r="I1358">
        <v>28486</v>
      </c>
      <c r="J1358" s="1">
        <v>0.73958333333333337</v>
      </c>
      <c r="K1358" s="2" t="s">
        <v>7143</v>
      </c>
      <c r="L1358" t="s">
        <v>7116</v>
      </c>
    </row>
    <row r="1359" spans="1:12" x14ac:dyDescent="0.35">
      <c r="A1359" t="s">
        <v>7144</v>
      </c>
      <c r="B1359" t="s">
        <v>7112</v>
      </c>
      <c r="C1359" t="s">
        <v>7145</v>
      </c>
      <c r="D1359" t="s">
        <v>7145</v>
      </c>
      <c r="E1359" t="s">
        <v>7146</v>
      </c>
      <c r="F1359">
        <v>5855415</v>
      </c>
      <c r="G1359" t="b">
        <v>0</v>
      </c>
      <c r="H1359">
        <v>218400</v>
      </c>
      <c r="I1359">
        <v>14442</v>
      </c>
      <c r="J1359" s="1">
        <v>0.68888888888888899</v>
      </c>
      <c r="K1359" s="2" t="s">
        <v>7147</v>
      </c>
      <c r="L1359" t="s">
        <v>7116</v>
      </c>
    </row>
    <row r="1360" spans="1:12" x14ac:dyDescent="0.35">
      <c r="A1360" t="s">
        <v>7148</v>
      </c>
      <c r="B1360" t="s">
        <v>7112</v>
      </c>
      <c r="C1360" t="s">
        <v>7149</v>
      </c>
      <c r="D1360" t="s">
        <v>7150</v>
      </c>
      <c r="E1360" t="s">
        <v>7151</v>
      </c>
      <c r="F1360">
        <v>4536775</v>
      </c>
      <c r="G1360" t="b">
        <v>0</v>
      </c>
      <c r="H1360">
        <v>189940</v>
      </c>
      <c r="I1360">
        <v>9964</v>
      </c>
      <c r="J1360" s="1">
        <v>0.82430555555555562</v>
      </c>
      <c r="K1360" s="2" t="s">
        <v>7152</v>
      </c>
      <c r="L1360" t="s">
        <v>7116</v>
      </c>
    </row>
    <row r="1361" spans="1:12" x14ac:dyDescent="0.35">
      <c r="A1361" t="s">
        <v>7153</v>
      </c>
      <c r="B1361" t="s">
        <v>7112</v>
      </c>
      <c r="C1361" t="s">
        <v>7154</v>
      </c>
      <c r="D1361" t="s">
        <v>7154</v>
      </c>
      <c r="E1361" t="s">
        <v>7155</v>
      </c>
      <c r="F1361">
        <v>7026375</v>
      </c>
      <c r="G1361" t="b">
        <v>0</v>
      </c>
      <c r="H1361">
        <v>291115</v>
      </c>
      <c r="I1361">
        <v>19705</v>
      </c>
      <c r="J1361" s="3">
        <v>1.0215277777777778</v>
      </c>
      <c r="K1361" s="2" t="s">
        <v>7156</v>
      </c>
      <c r="L1361" t="s">
        <v>7157</v>
      </c>
    </row>
    <row r="1362" spans="1:12" x14ac:dyDescent="0.35">
      <c r="A1362" t="s">
        <v>7158</v>
      </c>
      <c r="B1362" t="s">
        <v>7112</v>
      </c>
      <c r="C1362" t="s">
        <v>7159</v>
      </c>
      <c r="D1362" t="s">
        <v>7159</v>
      </c>
      <c r="E1362" t="s">
        <v>7160</v>
      </c>
      <c r="F1362">
        <v>23146360</v>
      </c>
      <c r="G1362" t="b">
        <v>0</v>
      </c>
      <c r="H1362">
        <v>724085</v>
      </c>
      <c r="I1362">
        <v>41861</v>
      </c>
      <c r="J1362" s="3">
        <v>1.0395833333333333</v>
      </c>
      <c r="K1362" s="2" t="s">
        <v>7161</v>
      </c>
      <c r="L1362" t="s">
        <v>7116</v>
      </c>
    </row>
    <row r="1363" spans="1:12" x14ac:dyDescent="0.35">
      <c r="A1363" t="s">
        <v>7162</v>
      </c>
      <c r="B1363" t="s">
        <v>7112</v>
      </c>
      <c r="C1363" t="s">
        <v>7163</v>
      </c>
      <c r="D1363" t="s">
        <v>7163</v>
      </c>
      <c r="E1363" t="s">
        <v>7164</v>
      </c>
      <c r="F1363">
        <v>12297299</v>
      </c>
      <c r="G1363" t="b">
        <v>0</v>
      </c>
      <c r="H1363">
        <v>204626</v>
      </c>
      <c r="I1363">
        <v>7848</v>
      </c>
      <c r="J1363" s="1">
        <v>0.67083333333333339</v>
      </c>
      <c r="K1363" s="2" t="s">
        <v>7165</v>
      </c>
      <c r="L1363" t="s">
        <v>7116</v>
      </c>
    </row>
    <row r="1364" spans="1:12" x14ac:dyDescent="0.35">
      <c r="A1364" t="s">
        <v>7166</v>
      </c>
      <c r="B1364" t="s">
        <v>7112</v>
      </c>
      <c r="C1364" t="s">
        <v>7167</v>
      </c>
      <c r="D1364" t="s">
        <v>7168</v>
      </c>
      <c r="E1364" t="s">
        <v>7169</v>
      </c>
      <c r="F1364">
        <v>8818667</v>
      </c>
      <c r="G1364" t="b">
        <v>0</v>
      </c>
      <c r="H1364">
        <v>305009</v>
      </c>
      <c r="I1364">
        <v>13106</v>
      </c>
      <c r="J1364" s="1">
        <v>0.90416666666666667</v>
      </c>
      <c r="K1364" s="2" t="s">
        <v>7170</v>
      </c>
      <c r="L1364" t="s">
        <v>7116</v>
      </c>
    </row>
    <row r="1365" spans="1:12" x14ac:dyDescent="0.35">
      <c r="A1365" t="s">
        <v>7171</v>
      </c>
      <c r="B1365" t="s">
        <v>7112</v>
      </c>
      <c r="C1365" t="s">
        <v>7172</v>
      </c>
      <c r="D1365" t="s">
        <v>7173</v>
      </c>
      <c r="E1365" t="s">
        <v>7174</v>
      </c>
      <c r="F1365">
        <v>8265390</v>
      </c>
      <c r="G1365" t="b">
        <v>0</v>
      </c>
      <c r="H1365">
        <v>328597</v>
      </c>
      <c r="I1365">
        <v>10051</v>
      </c>
      <c r="J1365" s="1">
        <v>0.84236111111111101</v>
      </c>
      <c r="K1365" s="2" t="s">
        <v>7175</v>
      </c>
      <c r="L1365" t="s">
        <v>7116</v>
      </c>
    </row>
    <row r="1366" spans="1:12" x14ac:dyDescent="0.35">
      <c r="A1366" t="s">
        <v>7176</v>
      </c>
      <c r="B1366" t="s">
        <v>7112</v>
      </c>
      <c r="C1366" t="s">
        <v>7177</v>
      </c>
      <c r="D1366" t="s">
        <v>7177</v>
      </c>
      <c r="E1366" t="s">
        <v>7178</v>
      </c>
      <c r="F1366">
        <v>7618934</v>
      </c>
      <c r="G1366" t="b">
        <v>0</v>
      </c>
      <c r="H1366">
        <v>279226</v>
      </c>
      <c r="I1366">
        <v>10337</v>
      </c>
      <c r="J1366" s="1">
        <v>0.78402777777777777</v>
      </c>
      <c r="K1366" s="2" t="s">
        <v>7179</v>
      </c>
      <c r="L1366" t="s">
        <v>7116</v>
      </c>
    </row>
    <row r="1367" spans="1:12" x14ac:dyDescent="0.35">
      <c r="A1367" t="s">
        <v>7180</v>
      </c>
      <c r="B1367" t="s">
        <v>7112</v>
      </c>
      <c r="C1367" t="s">
        <v>7181</v>
      </c>
      <c r="D1367" t="s">
        <v>7182</v>
      </c>
      <c r="E1367" t="s">
        <v>7183</v>
      </c>
      <c r="F1367">
        <v>18716751</v>
      </c>
      <c r="G1367" t="b">
        <v>0</v>
      </c>
      <c r="H1367">
        <v>463822</v>
      </c>
      <c r="I1367">
        <v>22840</v>
      </c>
      <c r="J1367" s="1">
        <v>0.47361111111111115</v>
      </c>
      <c r="K1367" s="2" t="s">
        <v>7184</v>
      </c>
      <c r="L1367" t="s">
        <v>7116</v>
      </c>
    </row>
    <row r="1368" spans="1:12" x14ac:dyDescent="0.35">
      <c r="A1368" t="s">
        <v>7185</v>
      </c>
      <c r="B1368" t="s">
        <v>7112</v>
      </c>
      <c r="C1368" t="s">
        <v>7186</v>
      </c>
      <c r="D1368" t="s">
        <v>7186</v>
      </c>
      <c r="E1368" t="s">
        <v>7187</v>
      </c>
      <c r="F1368">
        <v>16526820</v>
      </c>
      <c r="G1368" t="b">
        <v>0</v>
      </c>
      <c r="H1368">
        <v>525314</v>
      </c>
      <c r="I1368">
        <v>73328</v>
      </c>
      <c r="J1368" s="1">
        <v>0.6166666666666667</v>
      </c>
      <c r="K1368" s="2" t="s">
        <v>7188</v>
      </c>
      <c r="L1368" t="s">
        <v>7189</v>
      </c>
    </row>
    <row r="1369" spans="1:12" x14ac:dyDescent="0.35">
      <c r="A1369" t="s">
        <v>7190</v>
      </c>
      <c r="B1369" t="s">
        <v>7112</v>
      </c>
      <c r="C1369" t="s">
        <v>7191</v>
      </c>
      <c r="D1369" t="s">
        <v>7191</v>
      </c>
      <c r="E1369" t="s">
        <v>7192</v>
      </c>
      <c r="F1369">
        <v>13897849</v>
      </c>
      <c r="G1369" t="b">
        <v>0</v>
      </c>
      <c r="H1369">
        <v>547047</v>
      </c>
      <c r="I1369">
        <v>22789</v>
      </c>
      <c r="J1369" s="1">
        <v>0.9784722222222223</v>
      </c>
      <c r="K1369" s="2" t="s">
        <v>7193</v>
      </c>
      <c r="L1369" t="s">
        <v>7116</v>
      </c>
    </row>
    <row r="1370" spans="1:12" x14ac:dyDescent="0.35">
      <c r="A1370" t="s">
        <v>7194</v>
      </c>
      <c r="B1370" t="s">
        <v>7112</v>
      </c>
      <c r="C1370" t="s">
        <v>7195</v>
      </c>
      <c r="D1370" t="s">
        <v>7195</v>
      </c>
      <c r="E1370" t="s">
        <v>7196</v>
      </c>
      <c r="F1370">
        <v>7083210</v>
      </c>
      <c r="G1370" t="b">
        <v>0</v>
      </c>
      <c r="H1370">
        <v>257698</v>
      </c>
      <c r="I1370">
        <v>15336</v>
      </c>
      <c r="J1370" s="1">
        <v>0.54097222222222219</v>
      </c>
      <c r="K1370" s="2" t="s">
        <v>7197</v>
      </c>
      <c r="L1370" t="s">
        <v>7198</v>
      </c>
    </row>
    <row r="1371" spans="1:12" x14ac:dyDescent="0.35">
      <c r="A1371" t="s">
        <v>7199</v>
      </c>
      <c r="B1371" t="s">
        <v>7112</v>
      </c>
      <c r="C1371" t="s">
        <v>7200</v>
      </c>
      <c r="D1371" t="s">
        <v>7201</v>
      </c>
      <c r="E1371" t="s">
        <v>7202</v>
      </c>
      <c r="F1371">
        <v>3576158</v>
      </c>
      <c r="G1371" t="b">
        <v>0</v>
      </c>
      <c r="H1371">
        <v>105352</v>
      </c>
      <c r="I1371">
        <v>7775</v>
      </c>
      <c r="J1371" s="1">
        <v>0.44930555555555557</v>
      </c>
      <c r="K1371" s="2" t="s">
        <v>7203</v>
      </c>
      <c r="L1371" t="s">
        <v>7204</v>
      </c>
    </row>
    <row r="1372" spans="1:12" x14ac:dyDescent="0.35">
      <c r="A1372" t="s">
        <v>7205</v>
      </c>
      <c r="B1372" t="s">
        <v>7112</v>
      </c>
      <c r="C1372" t="s">
        <v>7206</v>
      </c>
      <c r="D1372" t="s">
        <v>7206</v>
      </c>
      <c r="E1372" t="s">
        <v>7207</v>
      </c>
      <c r="F1372">
        <v>5648975</v>
      </c>
      <c r="G1372" t="b">
        <v>0</v>
      </c>
      <c r="H1372">
        <v>242583</v>
      </c>
      <c r="I1372">
        <v>21225</v>
      </c>
      <c r="J1372" s="3">
        <v>1.1333333333333333</v>
      </c>
      <c r="K1372" s="2" t="s">
        <v>7208</v>
      </c>
      <c r="L1372" t="s">
        <v>7209</v>
      </c>
    </row>
    <row r="1373" spans="1:12" x14ac:dyDescent="0.35">
      <c r="A1373" t="s">
        <v>7210</v>
      </c>
      <c r="B1373" t="s">
        <v>7112</v>
      </c>
      <c r="C1373" t="s">
        <v>7211</v>
      </c>
      <c r="D1373" t="s">
        <v>7211</v>
      </c>
      <c r="E1373" t="s">
        <v>7212</v>
      </c>
      <c r="F1373">
        <v>13155009</v>
      </c>
      <c r="G1373" t="b">
        <v>0</v>
      </c>
      <c r="H1373">
        <v>243799</v>
      </c>
      <c r="I1373">
        <v>8688</v>
      </c>
      <c r="J1373" s="3">
        <v>1.1673611111111111</v>
      </c>
      <c r="K1373" s="2" t="s">
        <v>7213</v>
      </c>
      <c r="L1373" t="s">
        <v>7214</v>
      </c>
    </row>
    <row r="1374" spans="1:12" x14ac:dyDescent="0.35">
      <c r="A1374" t="s">
        <v>7215</v>
      </c>
      <c r="B1374" t="s">
        <v>7112</v>
      </c>
      <c r="C1374" t="s">
        <v>7216</v>
      </c>
      <c r="D1374" t="s">
        <v>7216</v>
      </c>
      <c r="E1374" t="s">
        <v>7217</v>
      </c>
      <c r="F1374">
        <v>2134037</v>
      </c>
      <c r="G1374" t="b">
        <v>0</v>
      </c>
      <c r="H1374">
        <v>98039</v>
      </c>
      <c r="I1374">
        <v>3895</v>
      </c>
      <c r="J1374" s="1">
        <v>0.4375</v>
      </c>
      <c r="K1374" s="2" t="s">
        <v>7218</v>
      </c>
      <c r="L1374" t="s">
        <v>7219</v>
      </c>
    </row>
    <row r="1375" spans="1:12" x14ac:dyDescent="0.35">
      <c r="A1375" t="s">
        <v>7220</v>
      </c>
      <c r="B1375" t="s">
        <v>7112</v>
      </c>
      <c r="C1375" t="s">
        <v>7221</v>
      </c>
      <c r="D1375" t="s">
        <v>7221</v>
      </c>
      <c r="E1375" t="s">
        <v>7222</v>
      </c>
      <c r="F1375">
        <v>16854928</v>
      </c>
      <c r="G1375" t="b">
        <v>0</v>
      </c>
      <c r="H1375">
        <v>587259</v>
      </c>
      <c r="I1375">
        <v>32971</v>
      </c>
      <c r="J1375" s="1">
        <v>0.9604166666666667</v>
      </c>
      <c r="K1375" s="2" t="s">
        <v>7223</v>
      </c>
      <c r="L1375" t="s">
        <v>7116</v>
      </c>
    </row>
    <row r="1376" spans="1:12" x14ac:dyDescent="0.35">
      <c r="A1376" t="s">
        <v>7224</v>
      </c>
      <c r="B1376" t="s">
        <v>7112</v>
      </c>
      <c r="C1376" t="s">
        <v>7225</v>
      </c>
      <c r="D1376" t="s">
        <v>7225</v>
      </c>
      <c r="E1376" t="s">
        <v>7226</v>
      </c>
      <c r="F1376">
        <v>6111894</v>
      </c>
      <c r="G1376" t="b">
        <v>0</v>
      </c>
      <c r="H1376">
        <v>323543</v>
      </c>
      <c r="I1376">
        <v>22838</v>
      </c>
      <c r="J1376" s="1">
        <v>0.80902777777777779</v>
      </c>
      <c r="K1376" s="2" t="s">
        <v>7227</v>
      </c>
      <c r="L1376" t="s">
        <v>7116</v>
      </c>
    </row>
    <row r="1377" spans="1:12" x14ac:dyDescent="0.35">
      <c r="A1377" t="s">
        <v>7228</v>
      </c>
      <c r="B1377" t="s">
        <v>7112</v>
      </c>
      <c r="C1377" t="s">
        <v>7229</v>
      </c>
      <c r="D1377" t="s">
        <v>7229</v>
      </c>
      <c r="E1377" t="s">
        <v>7230</v>
      </c>
      <c r="F1377">
        <v>10038067</v>
      </c>
      <c r="G1377" t="b">
        <v>0</v>
      </c>
      <c r="H1377">
        <v>203954</v>
      </c>
      <c r="I1377">
        <v>12591</v>
      </c>
      <c r="J1377" s="1">
        <v>0.83194444444444438</v>
      </c>
      <c r="K1377" s="2" t="s">
        <v>7231</v>
      </c>
      <c r="L1377" t="s">
        <v>7116</v>
      </c>
    </row>
    <row r="1378" spans="1:12" x14ac:dyDescent="0.35">
      <c r="A1378" t="s">
        <v>7232</v>
      </c>
      <c r="B1378" t="s">
        <v>7112</v>
      </c>
      <c r="C1378" t="s">
        <v>7233</v>
      </c>
      <c r="D1378" t="s">
        <v>7234</v>
      </c>
      <c r="E1378" t="s">
        <v>7235</v>
      </c>
      <c r="F1378">
        <v>30876905</v>
      </c>
      <c r="G1378" t="b">
        <v>0</v>
      </c>
      <c r="H1378">
        <v>783674</v>
      </c>
      <c r="I1378">
        <v>71317</v>
      </c>
      <c r="J1378" s="1">
        <v>0.92291666666666661</v>
      </c>
      <c r="K1378" s="2" t="s">
        <v>7236</v>
      </c>
      <c r="L1378" t="s">
        <v>7116</v>
      </c>
    </row>
    <row r="1379" spans="1:12" x14ac:dyDescent="0.35">
      <c r="A1379" t="s">
        <v>7237</v>
      </c>
      <c r="B1379" t="s">
        <v>7112</v>
      </c>
      <c r="C1379" t="s">
        <v>7238</v>
      </c>
      <c r="D1379" t="s">
        <v>7238</v>
      </c>
      <c r="E1379" t="s">
        <v>7239</v>
      </c>
      <c r="F1379">
        <v>3183527</v>
      </c>
      <c r="G1379" t="b">
        <v>0</v>
      </c>
      <c r="H1379">
        <v>170146</v>
      </c>
      <c r="I1379">
        <v>30015</v>
      </c>
      <c r="J1379" s="1">
        <v>0.75555555555555554</v>
      </c>
      <c r="K1379" s="2" t="s">
        <v>7240</v>
      </c>
      <c r="L1379" t="s">
        <v>7241</v>
      </c>
    </row>
    <row r="1380" spans="1:12" x14ac:dyDescent="0.35">
      <c r="A1380" t="s">
        <v>7242</v>
      </c>
      <c r="B1380" t="s">
        <v>7112</v>
      </c>
      <c r="C1380" t="s">
        <v>7243</v>
      </c>
      <c r="D1380" t="s">
        <v>7244</v>
      </c>
      <c r="E1380" t="s">
        <v>7245</v>
      </c>
      <c r="F1380">
        <v>34255996</v>
      </c>
      <c r="G1380" t="b">
        <v>0</v>
      </c>
      <c r="H1380">
        <v>1523516</v>
      </c>
      <c r="I1380">
        <v>10796</v>
      </c>
      <c r="J1380">
        <v>42</v>
      </c>
      <c r="K1380" t="s">
        <v>7246</v>
      </c>
      <c r="L1380" t="s">
        <v>7116</v>
      </c>
    </row>
    <row r="1381" spans="1:12" x14ac:dyDescent="0.35">
      <c r="A1381" t="s">
        <v>7247</v>
      </c>
      <c r="B1381" t="s">
        <v>7112</v>
      </c>
      <c r="C1381" t="s">
        <v>7248</v>
      </c>
      <c r="D1381" t="s">
        <v>7248</v>
      </c>
      <c r="E1381" t="s">
        <v>7249</v>
      </c>
      <c r="F1381">
        <v>10793356</v>
      </c>
      <c r="G1381" t="b">
        <v>0</v>
      </c>
      <c r="H1381">
        <v>440359</v>
      </c>
      <c r="I1381">
        <v>33552</v>
      </c>
      <c r="J1381" s="1">
        <v>0.6020833333333333</v>
      </c>
      <c r="K1381" s="2" t="s">
        <v>7250</v>
      </c>
      <c r="L1381" t="s">
        <v>7116</v>
      </c>
    </row>
    <row r="1382" spans="1:12" x14ac:dyDescent="0.35">
      <c r="A1382" t="s">
        <v>7251</v>
      </c>
      <c r="B1382" t="s">
        <v>7112</v>
      </c>
      <c r="C1382" t="s">
        <v>7252</v>
      </c>
      <c r="D1382" t="s">
        <v>7253</v>
      </c>
      <c r="E1382" t="s">
        <v>7254</v>
      </c>
      <c r="F1382">
        <v>12752995</v>
      </c>
      <c r="G1382" t="b">
        <v>0</v>
      </c>
      <c r="H1382">
        <v>486915</v>
      </c>
      <c r="I1382">
        <v>51531</v>
      </c>
      <c r="J1382" s="1">
        <v>0.74722222222222223</v>
      </c>
      <c r="K1382" s="2" t="s">
        <v>7255</v>
      </c>
      <c r="L1382" t="s">
        <v>7116</v>
      </c>
    </row>
    <row r="1383" spans="1:12" x14ac:dyDescent="0.35">
      <c r="A1383" t="s">
        <v>7256</v>
      </c>
      <c r="B1383" t="s">
        <v>7112</v>
      </c>
      <c r="C1383" t="s">
        <v>7257</v>
      </c>
      <c r="D1383" t="s">
        <v>7258</v>
      </c>
      <c r="E1383" t="s">
        <v>7259</v>
      </c>
      <c r="F1383">
        <v>5596514</v>
      </c>
      <c r="G1383" t="b">
        <v>0</v>
      </c>
      <c r="H1383">
        <v>263749</v>
      </c>
      <c r="I1383">
        <v>28441</v>
      </c>
      <c r="J1383" s="1">
        <v>0.72013888888888899</v>
      </c>
      <c r="K1383" s="2" t="s">
        <v>7260</v>
      </c>
      <c r="L1383" t="s">
        <v>7261</v>
      </c>
    </row>
    <row r="1384" spans="1:12" x14ac:dyDescent="0.35">
      <c r="A1384" t="s">
        <v>7262</v>
      </c>
      <c r="B1384" t="s">
        <v>7112</v>
      </c>
      <c r="C1384" t="s">
        <v>7263</v>
      </c>
      <c r="D1384" t="s">
        <v>7263</v>
      </c>
      <c r="E1384" t="s">
        <v>7264</v>
      </c>
      <c r="F1384">
        <v>10281367</v>
      </c>
      <c r="G1384" t="b">
        <v>0</v>
      </c>
      <c r="H1384">
        <v>349021</v>
      </c>
      <c r="I1384">
        <v>46235</v>
      </c>
      <c r="J1384" s="1">
        <v>0.90138888888888891</v>
      </c>
      <c r="K1384" s="2" t="s">
        <v>7265</v>
      </c>
      <c r="L1384" t="s">
        <v>7116</v>
      </c>
    </row>
    <row r="1385" spans="1:12" x14ac:dyDescent="0.35">
      <c r="A1385" t="s">
        <v>7266</v>
      </c>
      <c r="B1385" t="s">
        <v>7112</v>
      </c>
      <c r="C1385" t="s">
        <v>7267</v>
      </c>
      <c r="D1385" t="s">
        <v>7268</v>
      </c>
      <c r="E1385" t="s">
        <v>7269</v>
      </c>
      <c r="F1385">
        <v>22063238</v>
      </c>
      <c r="G1385" t="b">
        <v>0</v>
      </c>
      <c r="H1385">
        <v>649034</v>
      </c>
      <c r="I1385">
        <v>47569</v>
      </c>
      <c r="J1385" s="3">
        <v>1.4166666666666667</v>
      </c>
      <c r="K1385" s="2" t="s">
        <v>7270</v>
      </c>
      <c r="L1385" t="s">
        <v>7116</v>
      </c>
    </row>
    <row r="1386" spans="1:12" x14ac:dyDescent="0.35">
      <c r="A1386" t="s">
        <v>7271</v>
      </c>
      <c r="B1386" t="s">
        <v>7112</v>
      </c>
      <c r="C1386" t="s">
        <v>7272</v>
      </c>
      <c r="D1386" t="s">
        <v>7272</v>
      </c>
      <c r="E1386" t="s">
        <v>7273</v>
      </c>
      <c r="F1386">
        <v>21652462</v>
      </c>
      <c r="G1386" t="b">
        <v>0</v>
      </c>
      <c r="H1386">
        <v>742133</v>
      </c>
      <c r="I1386">
        <v>63616</v>
      </c>
      <c r="J1386" s="1">
        <v>0.25486111111111109</v>
      </c>
      <c r="K1386" s="2" t="s">
        <v>7274</v>
      </c>
      <c r="L1386" t="s">
        <v>7116</v>
      </c>
    </row>
    <row r="1387" spans="1:12" x14ac:dyDescent="0.35">
      <c r="A1387" t="s">
        <v>7275</v>
      </c>
      <c r="B1387" t="s">
        <v>7112</v>
      </c>
      <c r="C1387" t="s">
        <v>7276</v>
      </c>
      <c r="D1387" t="s">
        <v>7276</v>
      </c>
      <c r="E1387" t="s">
        <v>7277</v>
      </c>
      <c r="F1387">
        <v>29049817</v>
      </c>
      <c r="G1387" t="b">
        <v>0</v>
      </c>
      <c r="H1387">
        <v>375038</v>
      </c>
      <c r="I1387">
        <v>20932</v>
      </c>
      <c r="J1387" s="1">
        <v>0.60416666666666663</v>
      </c>
      <c r="K1387" s="2" t="s">
        <v>7278</v>
      </c>
      <c r="L1387" t="s">
        <v>7279</v>
      </c>
    </row>
    <row r="1388" spans="1:12" x14ac:dyDescent="0.35">
      <c r="A1388" t="s">
        <v>7280</v>
      </c>
      <c r="B1388" t="s">
        <v>7112</v>
      </c>
      <c r="C1388" t="s">
        <v>7281</v>
      </c>
      <c r="D1388" t="s">
        <v>7281</v>
      </c>
      <c r="E1388" t="s">
        <v>7282</v>
      </c>
      <c r="F1388">
        <v>22210212</v>
      </c>
      <c r="G1388" t="b">
        <v>0</v>
      </c>
      <c r="H1388">
        <v>558339</v>
      </c>
      <c r="I1388">
        <v>19162</v>
      </c>
      <c r="J1388" s="1">
        <v>0.87361111111111101</v>
      </c>
      <c r="K1388" s="2" t="s">
        <v>7283</v>
      </c>
      <c r="L1388" t="s">
        <v>7284</v>
      </c>
    </row>
    <row r="1389" spans="1:12" x14ac:dyDescent="0.35">
      <c r="A1389" t="s">
        <v>7285</v>
      </c>
      <c r="B1389" t="s">
        <v>7112</v>
      </c>
      <c r="C1389" t="s">
        <v>7286</v>
      </c>
      <c r="D1389" t="s">
        <v>7287</v>
      </c>
      <c r="E1389" t="s">
        <v>7288</v>
      </c>
      <c r="F1389">
        <v>18740580</v>
      </c>
      <c r="G1389" t="b">
        <v>0</v>
      </c>
      <c r="H1389">
        <v>729345</v>
      </c>
      <c r="I1389">
        <v>50966</v>
      </c>
      <c r="J1389" s="1">
        <v>0.72916666666666663</v>
      </c>
      <c r="K1389" s="2" t="s">
        <v>7289</v>
      </c>
      <c r="L1389" t="s">
        <v>7116</v>
      </c>
    </row>
    <row r="1390" spans="1:12" x14ac:dyDescent="0.35">
      <c r="A1390" t="s">
        <v>7290</v>
      </c>
      <c r="B1390" t="s">
        <v>7112</v>
      </c>
      <c r="C1390" t="s">
        <v>7291</v>
      </c>
      <c r="D1390" t="s">
        <v>7291</v>
      </c>
      <c r="E1390" t="s">
        <v>7292</v>
      </c>
      <c r="F1390">
        <v>10955295</v>
      </c>
      <c r="G1390" t="b">
        <v>0</v>
      </c>
      <c r="H1390">
        <v>354362</v>
      </c>
      <c r="I1390">
        <v>18190</v>
      </c>
      <c r="J1390" s="1">
        <v>0.77777777777777779</v>
      </c>
      <c r="K1390" s="2" t="s">
        <v>7293</v>
      </c>
      <c r="L1390" t="s">
        <v>7116</v>
      </c>
    </row>
    <row r="1391" spans="1:12" x14ac:dyDescent="0.35">
      <c r="A1391" t="s">
        <v>7294</v>
      </c>
      <c r="B1391" t="s">
        <v>7112</v>
      </c>
      <c r="C1391" t="s">
        <v>7295</v>
      </c>
      <c r="D1391" t="s">
        <v>7295</v>
      </c>
      <c r="E1391" t="s">
        <v>7296</v>
      </c>
      <c r="F1391">
        <v>4020477</v>
      </c>
      <c r="G1391" t="b">
        <v>0</v>
      </c>
      <c r="H1391">
        <v>103645</v>
      </c>
      <c r="I1391">
        <v>4636</v>
      </c>
      <c r="J1391" s="1">
        <v>0.4458333333333333</v>
      </c>
      <c r="K1391" s="2" t="s">
        <v>7297</v>
      </c>
      <c r="L1391" t="s">
        <v>7298</v>
      </c>
    </row>
    <row r="1392" spans="1:12" x14ac:dyDescent="0.35">
      <c r="A1392" t="s">
        <v>7299</v>
      </c>
      <c r="B1392" t="s">
        <v>7112</v>
      </c>
      <c r="C1392" t="s">
        <v>7300</v>
      </c>
      <c r="D1392" t="s">
        <v>7301</v>
      </c>
      <c r="E1392" t="s">
        <v>7302</v>
      </c>
      <c r="F1392">
        <v>7660120</v>
      </c>
      <c r="G1392" t="b">
        <v>0</v>
      </c>
      <c r="H1392">
        <v>201652</v>
      </c>
      <c r="I1392">
        <v>79531</v>
      </c>
      <c r="J1392" s="1">
        <v>0.55138888888888882</v>
      </c>
      <c r="K1392" s="2" t="s">
        <v>7303</v>
      </c>
      <c r="L1392" t="s">
        <v>7116</v>
      </c>
    </row>
    <row r="1393" spans="1:12" x14ac:dyDescent="0.35">
      <c r="A1393" t="s">
        <v>7304</v>
      </c>
      <c r="B1393" t="s">
        <v>7112</v>
      </c>
      <c r="C1393" t="s">
        <v>7305</v>
      </c>
      <c r="D1393" t="s">
        <v>7305</v>
      </c>
      <c r="E1393" t="s">
        <v>7306</v>
      </c>
      <c r="F1393">
        <v>8711127</v>
      </c>
      <c r="G1393" t="b">
        <v>0</v>
      </c>
      <c r="H1393">
        <v>373847</v>
      </c>
      <c r="I1393">
        <v>19913</v>
      </c>
      <c r="J1393" s="1">
        <v>0.80902777777777779</v>
      </c>
      <c r="K1393" s="2" t="s">
        <v>7307</v>
      </c>
      <c r="L1393" t="s">
        <v>7308</v>
      </c>
    </row>
    <row r="1394" spans="1:12" x14ac:dyDescent="0.35">
      <c r="A1394" t="s">
        <v>7309</v>
      </c>
      <c r="B1394" t="s">
        <v>7112</v>
      </c>
      <c r="C1394" t="s">
        <v>7310</v>
      </c>
      <c r="D1394" t="s">
        <v>7311</v>
      </c>
      <c r="E1394" t="s">
        <v>7312</v>
      </c>
      <c r="F1394">
        <v>654434</v>
      </c>
      <c r="G1394" t="b">
        <v>0</v>
      </c>
      <c r="H1394">
        <v>56872</v>
      </c>
      <c r="I1394">
        <v>8358</v>
      </c>
      <c r="J1394" s="1">
        <v>0.54166666666666663</v>
      </c>
      <c r="K1394" s="2" t="s">
        <v>7313</v>
      </c>
      <c r="L1394" t="s">
        <v>7116</v>
      </c>
    </row>
    <row r="1395" spans="1:12" x14ac:dyDescent="0.35">
      <c r="A1395" t="s">
        <v>7314</v>
      </c>
      <c r="B1395" t="s">
        <v>7112</v>
      </c>
      <c r="C1395" t="s">
        <v>7315</v>
      </c>
      <c r="D1395" t="s">
        <v>7315</v>
      </c>
      <c r="E1395" t="s">
        <v>7316</v>
      </c>
      <c r="F1395">
        <v>8407739</v>
      </c>
      <c r="G1395" t="b">
        <v>0</v>
      </c>
      <c r="H1395">
        <v>282894</v>
      </c>
      <c r="I1395">
        <v>17432</v>
      </c>
      <c r="J1395" s="1">
        <v>0.70624999999999993</v>
      </c>
      <c r="K1395" s="2" t="s">
        <v>7317</v>
      </c>
      <c r="L1395" t="s">
        <v>7318</v>
      </c>
    </row>
    <row r="1396" spans="1:12" x14ac:dyDescent="0.35">
      <c r="A1396" t="s">
        <v>7319</v>
      </c>
      <c r="B1396" t="s">
        <v>7112</v>
      </c>
      <c r="C1396" t="s">
        <v>7320</v>
      </c>
      <c r="D1396" t="s">
        <v>7320</v>
      </c>
      <c r="E1396" t="s">
        <v>7321</v>
      </c>
      <c r="F1396">
        <v>73403173</v>
      </c>
      <c r="G1396" t="b">
        <v>0</v>
      </c>
      <c r="H1396">
        <v>633333</v>
      </c>
      <c r="I1396">
        <v>31452</v>
      </c>
      <c r="J1396" s="1">
        <v>0.83750000000000002</v>
      </c>
      <c r="K1396" s="2" t="s">
        <v>7322</v>
      </c>
      <c r="L1396" t="s">
        <v>7116</v>
      </c>
    </row>
    <row r="1397" spans="1:12" x14ac:dyDescent="0.35">
      <c r="A1397" t="s">
        <v>7323</v>
      </c>
      <c r="B1397" t="s">
        <v>7112</v>
      </c>
      <c r="C1397" t="s">
        <v>7324</v>
      </c>
      <c r="D1397" t="s">
        <v>7324</v>
      </c>
      <c r="E1397" t="s">
        <v>7325</v>
      </c>
      <c r="F1397">
        <v>17605700</v>
      </c>
      <c r="G1397" t="b">
        <v>0</v>
      </c>
      <c r="H1397">
        <v>534800</v>
      </c>
      <c r="I1397">
        <v>105286</v>
      </c>
      <c r="J1397" s="1">
        <v>0.79513888888888884</v>
      </c>
      <c r="K1397" s="2" t="s">
        <v>7326</v>
      </c>
      <c r="L1397" t="s">
        <v>7327</v>
      </c>
    </row>
    <row r="1398" spans="1:12" x14ac:dyDescent="0.35">
      <c r="A1398" t="s">
        <v>7328</v>
      </c>
      <c r="B1398" t="s">
        <v>7112</v>
      </c>
      <c r="C1398" t="s">
        <v>7329</v>
      </c>
      <c r="D1398" t="s">
        <v>7330</v>
      </c>
      <c r="E1398" t="s">
        <v>7331</v>
      </c>
      <c r="F1398">
        <v>3396119</v>
      </c>
      <c r="G1398" t="b">
        <v>0</v>
      </c>
      <c r="H1398">
        <v>123369</v>
      </c>
      <c r="I1398">
        <v>9929</v>
      </c>
      <c r="J1398" s="1">
        <v>0.51944444444444449</v>
      </c>
      <c r="K1398" s="2" t="s">
        <v>7332</v>
      </c>
      <c r="L1398" t="s">
        <v>7333</v>
      </c>
    </row>
    <row r="1399" spans="1:12" x14ac:dyDescent="0.35">
      <c r="A1399" t="s">
        <v>7334</v>
      </c>
      <c r="B1399" t="s">
        <v>7112</v>
      </c>
      <c r="C1399" t="s">
        <v>7335</v>
      </c>
      <c r="D1399" t="s">
        <v>7335</v>
      </c>
      <c r="E1399" t="s">
        <v>7336</v>
      </c>
      <c r="F1399">
        <v>4326009</v>
      </c>
      <c r="G1399" t="b">
        <v>0</v>
      </c>
      <c r="H1399">
        <v>153741</v>
      </c>
      <c r="I1399">
        <v>6821</v>
      </c>
      <c r="J1399" s="1">
        <v>0.5708333333333333</v>
      </c>
      <c r="K1399" s="2" t="s">
        <v>7337</v>
      </c>
      <c r="L1399" t="s">
        <v>7116</v>
      </c>
    </row>
    <row r="1400" spans="1:12" x14ac:dyDescent="0.35">
      <c r="A1400" t="s">
        <v>7338</v>
      </c>
      <c r="B1400" t="s">
        <v>7112</v>
      </c>
      <c r="C1400" t="s">
        <v>7339</v>
      </c>
      <c r="D1400" t="s">
        <v>7339</v>
      </c>
      <c r="E1400" t="s">
        <v>7340</v>
      </c>
      <c r="F1400">
        <v>9973721</v>
      </c>
      <c r="G1400" t="b">
        <v>0</v>
      </c>
      <c r="H1400">
        <v>368997</v>
      </c>
      <c r="I1400">
        <v>50323</v>
      </c>
      <c r="J1400" s="1">
        <v>0.7319444444444444</v>
      </c>
      <c r="K1400" s="2" t="s">
        <v>7341</v>
      </c>
      <c r="L1400" t="s">
        <v>7342</v>
      </c>
    </row>
    <row r="1401" spans="1:12" x14ac:dyDescent="0.35">
      <c r="A1401" t="s">
        <v>7343</v>
      </c>
      <c r="B1401" t="s">
        <v>7112</v>
      </c>
      <c r="C1401" t="s">
        <v>7344</v>
      </c>
      <c r="D1401" t="s">
        <v>7344</v>
      </c>
      <c r="E1401" t="s">
        <v>7345</v>
      </c>
      <c r="F1401">
        <v>17717313</v>
      </c>
      <c r="G1401" t="b">
        <v>0</v>
      </c>
      <c r="H1401">
        <v>506774</v>
      </c>
      <c r="I1401">
        <v>23712</v>
      </c>
      <c r="J1401" s="1">
        <v>0.8833333333333333</v>
      </c>
      <c r="K1401" s="2" t="s">
        <v>7346</v>
      </c>
      <c r="L1401" t="s">
        <v>7347</v>
      </c>
    </row>
    <row r="1402" spans="1:12" x14ac:dyDescent="0.35">
      <c r="A1402" t="s">
        <v>7348</v>
      </c>
      <c r="B1402" t="s">
        <v>7349</v>
      </c>
      <c r="C1402" t="s">
        <v>7350</v>
      </c>
      <c r="D1402" t="s">
        <v>7350</v>
      </c>
      <c r="E1402" t="s">
        <v>7351</v>
      </c>
      <c r="F1402">
        <v>14233</v>
      </c>
      <c r="G1402" t="b">
        <v>0</v>
      </c>
      <c r="H1402">
        <v>749</v>
      </c>
      <c r="I1402">
        <v>10</v>
      </c>
      <c r="J1402" s="1">
        <v>0.63055555555555554</v>
      </c>
      <c r="K1402" s="2" t="s">
        <v>7352</v>
      </c>
      <c r="L1402" t="s">
        <v>7353</v>
      </c>
    </row>
    <row r="1403" spans="1:12" x14ac:dyDescent="0.35">
      <c r="A1403" t="s">
        <v>7354</v>
      </c>
      <c r="B1403" t="s">
        <v>7349</v>
      </c>
      <c r="C1403" t="s">
        <v>7355</v>
      </c>
      <c r="D1403" t="s">
        <v>7355</v>
      </c>
      <c r="E1403" t="s">
        <v>7356</v>
      </c>
      <c r="F1403">
        <v>78289</v>
      </c>
      <c r="G1403" t="b">
        <v>0</v>
      </c>
      <c r="H1403">
        <v>1830</v>
      </c>
      <c r="I1403">
        <v>77</v>
      </c>
      <c r="J1403" s="1">
        <v>0.84166666666666667</v>
      </c>
      <c r="K1403" s="2" t="s">
        <v>7357</v>
      </c>
      <c r="L1403" t="s">
        <v>7358</v>
      </c>
    </row>
    <row r="1404" spans="1:12" x14ac:dyDescent="0.35">
      <c r="A1404" t="s">
        <v>7359</v>
      </c>
      <c r="B1404" t="s">
        <v>7349</v>
      </c>
      <c r="C1404" t="s">
        <v>7360</v>
      </c>
      <c r="D1404" t="s">
        <v>7360</v>
      </c>
      <c r="E1404" t="s">
        <v>7361</v>
      </c>
      <c r="F1404">
        <v>115750</v>
      </c>
      <c r="G1404" t="b">
        <v>0</v>
      </c>
      <c r="H1404">
        <v>2611</v>
      </c>
      <c r="I1404">
        <v>126</v>
      </c>
      <c r="J1404" s="1">
        <v>0.63472222222222219</v>
      </c>
      <c r="K1404" s="2" t="s">
        <v>7362</v>
      </c>
      <c r="L1404" t="s">
        <v>7363</v>
      </c>
    </row>
    <row r="1405" spans="1:12" x14ac:dyDescent="0.35">
      <c r="A1405" t="s">
        <v>7364</v>
      </c>
      <c r="B1405" t="s">
        <v>7349</v>
      </c>
      <c r="C1405" t="s">
        <v>7365</v>
      </c>
      <c r="D1405" t="s">
        <v>7365</v>
      </c>
      <c r="E1405" t="s">
        <v>7366</v>
      </c>
      <c r="F1405">
        <v>247251</v>
      </c>
      <c r="G1405" t="b">
        <v>0</v>
      </c>
      <c r="H1405">
        <v>3034</v>
      </c>
      <c r="I1405">
        <v>144</v>
      </c>
      <c r="J1405" s="4">
        <v>4.5023148148148145E-2</v>
      </c>
      <c r="K1405" s="2" t="s">
        <v>7367</v>
      </c>
      <c r="L1405" t="s">
        <v>7368</v>
      </c>
    </row>
    <row r="1406" spans="1:12" x14ac:dyDescent="0.35">
      <c r="A1406" t="e">
        <f>-dzYotTyakE</f>
        <v>#NAME?</v>
      </c>
      <c r="B1406" t="s">
        <v>7349</v>
      </c>
      <c r="C1406" t="s">
        <v>7369</v>
      </c>
      <c r="D1406" t="s">
        <v>7369</v>
      </c>
      <c r="E1406" t="s">
        <v>7370</v>
      </c>
      <c r="F1406">
        <v>312964</v>
      </c>
      <c r="G1406" t="b">
        <v>0</v>
      </c>
      <c r="H1406">
        <v>4423</v>
      </c>
      <c r="I1406">
        <v>103</v>
      </c>
      <c r="J1406" s="1">
        <v>0.61527777777777781</v>
      </c>
      <c r="K1406" s="2" t="s">
        <v>7371</v>
      </c>
      <c r="L1406" t="s">
        <v>7372</v>
      </c>
    </row>
    <row r="1407" spans="1:12" x14ac:dyDescent="0.35">
      <c r="A1407" t="s">
        <v>7373</v>
      </c>
      <c r="B1407" t="s">
        <v>7349</v>
      </c>
      <c r="C1407" t="s">
        <v>7374</v>
      </c>
      <c r="D1407" t="s">
        <v>7374</v>
      </c>
      <c r="E1407" t="s">
        <v>7375</v>
      </c>
      <c r="F1407">
        <v>253999</v>
      </c>
      <c r="G1407" t="b">
        <v>0</v>
      </c>
      <c r="H1407">
        <v>4706</v>
      </c>
      <c r="I1407">
        <v>133</v>
      </c>
      <c r="J1407" s="1">
        <v>0.50347222222222221</v>
      </c>
      <c r="K1407" s="2" t="s">
        <v>7376</v>
      </c>
      <c r="L1407" t="s">
        <v>7377</v>
      </c>
    </row>
    <row r="1408" spans="1:12" x14ac:dyDescent="0.35">
      <c r="A1408" t="s">
        <v>7378</v>
      </c>
      <c r="B1408" t="s">
        <v>7349</v>
      </c>
      <c r="C1408" t="s">
        <v>7379</v>
      </c>
      <c r="D1408" t="s">
        <v>7379</v>
      </c>
      <c r="E1408" t="s">
        <v>7380</v>
      </c>
      <c r="F1408">
        <v>72945</v>
      </c>
      <c r="G1408" t="b">
        <v>0</v>
      </c>
      <c r="H1408">
        <v>1711</v>
      </c>
      <c r="I1408">
        <v>85</v>
      </c>
      <c r="J1408" s="1">
        <v>0.64652777777777781</v>
      </c>
      <c r="K1408" s="2" t="s">
        <v>7381</v>
      </c>
      <c r="L1408" t="s">
        <v>7382</v>
      </c>
    </row>
    <row r="1409" spans="1:12" x14ac:dyDescent="0.35">
      <c r="A1409" t="s">
        <v>7383</v>
      </c>
      <c r="B1409" t="s">
        <v>7349</v>
      </c>
      <c r="C1409" t="s">
        <v>7384</v>
      </c>
      <c r="D1409" t="s">
        <v>7385</v>
      </c>
      <c r="E1409" t="s">
        <v>7386</v>
      </c>
      <c r="F1409">
        <v>854116</v>
      </c>
      <c r="G1409" t="b">
        <v>0</v>
      </c>
      <c r="H1409">
        <v>8275</v>
      </c>
      <c r="I1409">
        <v>142</v>
      </c>
      <c r="J1409" s="1">
        <v>0.62638888888888888</v>
      </c>
      <c r="K1409" s="2" t="s">
        <v>7387</v>
      </c>
      <c r="L1409" t="s">
        <v>7388</v>
      </c>
    </row>
    <row r="1410" spans="1:12" x14ac:dyDescent="0.35">
      <c r="A1410" t="s">
        <v>7389</v>
      </c>
      <c r="B1410" t="s">
        <v>7349</v>
      </c>
      <c r="C1410" t="s">
        <v>7390</v>
      </c>
      <c r="D1410" t="s">
        <v>7390</v>
      </c>
      <c r="E1410" t="s">
        <v>7391</v>
      </c>
      <c r="F1410">
        <v>178683</v>
      </c>
      <c r="G1410" t="b">
        <v>0</v>
      </c>
      <c r="H1410">
        <v>3100</v>
      </c>
      <c r="I1410">
        <v>72</v>
      </c>
      <c r="J1410" s="1">
        <v>0.62916666666666665</v>
      </c>
      <c r="K1410" s="2" t="s">
        <v>7392</v>
      </c>
      <c r="L1410" t="s">
        <v>7393</v>
      </c>
    </row>
    <row r="1411" spans="1:12" x14ac:dyDescent="0.35">
      <c r="A1411" t="s">
        <v>7394</v>
      </c>
      <c r="B1411" t="s">
        <v>7349</v>
      </c>
      <c r="C1411" t="s">
        <v>7395</v>
      </c>
      <c r="D1411" t="s">
        <v>7395</v>
      </c>
      <c r="E1411" t="s">
        <v>7396</v>
      </c>
      <c r="F1411">
        <v>839163</v>
      </c>
      <c r="G1411" t="b">
        <v>0</v>
      </c>
      <c r="H1411">
        <v>7609</v>
      </c>
      <c r="I1411">
        <v>152</v>
      </c>
      <c r="J1411" s="1">
        <v>0.6381944444444444</v>
      </c>
      <c r="K1411" s="2" t="s">
        <v>7397</v>
      </c>
      <c r="L1411" t="s">
        <v>7398</v>
      </c>
    </row>
    <row r="1412" spans="1:12" x14ac:dyDescent="0.35">
      <c r="A1412" t="s">
        <v>7399</v>
      </c>
      <c r="B1412" t="s">
        <v>7349</v>
      </c>
      <c r="C1412" t="s">
        <v>7400</v>
      </c>
      <c r="D1412" t="s">
        <v>7400</v>
      </c>
      <c r="E1412" t="s">
        <v>7401</v>
      </c>
      <c r="F1412">
        <v>265942</v>
      </c>
      <c r="G1412" t="b">
        <v>0</v>
      </c>
      <c r="H1412">
        <v>4570</v>
      </c>
      <c r="I1412">
        <v>106</v>
      </c>
      <c r="J1412" s="1">
        <v>0.62569444444444444</v>
      </c>
      <c r="K1412" s="2" t="s">
        <v>7402</v>
      </c>
      <c r="L1412" t="s">
        <v>7403</v>
      </c>
    </row>
    <row r="1413" spans="1:12" x14ac:dyDescent="0.35">
      <c r="A1413" t="s">
        <v>7404</v>
      </c>
      <c r="B1413" t="s">
        <v>7349</v>
      </c>
      <c r="C1413" t="s">
        <v>7374</v>
      </c>
      <c r="D1413" t="s">
        <v>7374</v>
      </c>
      <c r="E1413" t="s">
        <v>7405</v>
      </c>
      <c r="F1413">
        <v>658774</v>
      </c>
      <c r="G1413" t="b">
        <v>0</v>
      </c>
      <c r="H1413">
        <v>9776</v>
      </c>
      <c r="I1413">
        <v>305</v>
      </c>
      <c r="J1413" s="1">
        <v>0.62847222222222221</v>
      </c>
      <c r="K1413" s="2" t="s">
        <v>7406</v>
      </c>
      <c r="L1413" t="s">
        <v>7407</v>
      </c>
    </row>
    <row r="1414" spans="1:12" x14ac:dyDescent="0.35">
      <c r="A1414" t="s">
        <v>7408</v>
      </c>
      <c r="B1414" t="s">
        <v>7349</v>
      </c>
      <c r="C1414" t="s">
        <v>7355</v>
      </c>
      <c r="D1414" t="s">
        <v>7355</v>
      </c>
      <c r="E1414" t="s">
        <v>7409</v>
      </c>
      <c r="F1414">
        <v>728378</v>
      </c>
      <c r="G1414" t="b">
        <v>0</v>
      </c>
      <c r="H1414">
        <v>6173</v>
      </c>
      <c r="I1414">
        <v>222</v>
      </c>
      <c r="J1414" s="1">
        <v>0.82361111111111107</v>
      </c>
      <c r="K1414" s="2" t="s">
        <v>7410</v>
      </c>
      <c r="L1414" t="s">
        <v>7411</v>
      </c>
    </row>
    <row r="1415" spans="1:12" x14ac:dyDescent="0.35">
      <c r="A1415" t="s">
        <v>7412</v>
      </c>
      <c r="B1415" t="s">
        <v>7349</v>
      </c>
      <c r="C1415" t="s">
        <v>7413</v>
      </c>
      <c r="D1415" t="s">
        <v>7414</v>
      </c>
      <c r="E1415" t="s">
        <v>7415</v>
      </c>
      <c r="F1415">
        <v>44205</v>
      </c>
      <c r="G1415" t="b">
        <v>0</v>
      </c>
      <c r="H1415">
        <v>1622</v>
      </c>
      <c r="I1415">
        <v>102</v>
      </c>
      <c r="J1415" s="1">
        <v>0.99791666666666667</v>
      </c>
      <c r="K1415" s="2" t="s">
        <v>7416</v>
      </c>
      <c r="L1415" t="s">
        <v>7417</v>
      </c>
    </row>
    <row r="1416" spans="1:12" x14ac:dyDescent="0.35">
      <c r="A1416" t="s">
        <v>7418</v>
      </c>
      <c r="B1416" t="s">
        <v>7349</v>
      </c>
      <c r="C1416" t="s">
        <v>7419</v>
      </c>
      <c r="D1416" t="s">
        <v>7419</v>
      </c>
      <c r="E1416" t="s">
        <v>7420</v>
      </c>
      <c r="F1416">
        <v>519591</v>
      </c>
      <c r="G1416" t="b">
        <v>0</v>
      </c>
      <c r="H1416">
        <v>5341</v>
      </c>
      <c r="I1416">
        <v>111</v>
      </c>
      <c r="J1416" s="1">
        <v>0.62291666666666667</v>
      </c>
      <c r="K1416" s="2" t="s">
        <v>7421</v>
      </c>
      <c r="L1416" t="s">
        <v>7422</v>
      </c>
    </row>
    <row r="1417" spans="1:12" x14ac:dyDescent="0.35">
      <c r="A1417" t="s">
        <v>7423</v>
      </c>
      <c r="B1417" t="s">
        <v>7349</v>
      </c>
      <c r="C1417" t="s">
        <v>7424</v>
      </c>
      <c r="D1417" t="s">
        <v>7424</v>
      </c>
      <c r="E1417" t="s">
        <v>7425</v>
      </c>
      <c r="F1417">
        <v>1524964</v>
      </c>
      <c r="G1417" t="b">
        <v>0</v>
      </c>
      <c r="H1417">
        <v>10128</v>
      </c>
      <c r="I1417">
        <v>143</v>
      </c>
      <c r="J1417" s="1">
        <v>0.62708333333333333</v>
      </c>
      <c r="K1417" s="2" t="s">
        <v>7426</v>
      </c>
      <c r="L1417" t="s">
        <v>7427</v>
      </c>
    </row>
    <row r="1418" spans="1:12" x14ac:dyDescent="0.35">
      <c r="A1418" t="s">
        <v>7428</v>
      </c>
      <c r="B1418" t="s">
        <v>7349</v>
      </c>
      <c r="C1418" t="s">
        <v>7429</v>
      </c>
      <c r="D1418" t="s">
        <v>7429</v>
      </c>
      <c r="E1418" t="s">
        <v>7430</v>
      </c>
      <c r="F1418">
        <v>952277</v>
      </c>
      <c r="G1418" t="b">
        <v>0</v>
      </c>
      <c r="H1418">
        <v>6691</v>
      </c>
      <c r="I1418">
        <v>310</v>
      </c>
      <c r="J1418" s="4">
        <v>4.2719907407407408E-2</v>
      </c>
      <c r="K1418" s="2" t="s">
        <v>7431</v>
      </c>
      <c r="L1418" t="s">
        <v>7432</v>
      </c>
    </row>
    <row r="1419" spans="1:12" x14ac:dyDescent="0.35">
      <c r="A1419" t="s">
        <v>7433</v>
      </c>
      <c r="B1419" t="s">
        <v>7349</v>
      </c>
      <c r="C1419" t="s">
        <v>7369</v>
      </c>
      <c r="D1419" t="s">
        <v>7369</v>
      </c>
      <c r="E1419" t="s">
        <v>7434</v>
      </c>
      <c r="F1419">
        <v>826387</v>
      </c>
      <c r="G1419" t="b">
        <v>0</v>
      </c>
      <c r="H1419">
        <v>8845</v>
      </c>
      <c r="I1419">
        <v>173</v>
      </c>
      <c r="J1419" s="1">
        <v>0.62638888888888888</v>
      </c>
      <c r="K1419" s="2" t="s">
        <v>7435</v>
      </c>
      <c r="L1419" t="s">
        <v>7436</v>
      </c>
    </row>
    <row r="1420" spans="1:12" x14ac:dyDescent="0.35">
      <c r="A1420" t="s">
        <v>7437</v>
      </c>
      <c r="B1420" t="s">
        <v>7349</v>
      </c>
      <c r="C1420" t="s">
        <v>7374</v>
      </c>
      <c r="D1420" t="s">
        <v>7374</v>
      </c>
      <c r="E1420" t="s">
        <v>7438</v>
      </c>
      <c r="F1420">
        <v>733653</v>
      </c>
      <c r="G1420" t="b">
        <v>0</v>
      </c>
      <c r="H1420">
        <v>9679</v>
      </c>
      <c r="I1420">
        <v>140</v>
      </c>
      <c r="J1420" s="1">
        <v>0.62569444444444444</v>
      </c>
      <c r="K1420" s="2" t="s">
        <v>7439</v>
      </c>
      <c r="L1420" t="s">
        <v>7440</v>
      </c>
    </row>
    <row r="1421" spans="1:12" x14ac:dyDescent="0.35">
      <c r="A1421" t="s">
        <v>7441</v>
      </c>
      <c r="B1421" t="s">
        <v>7349</v>
      </c>
      <c r="C1421" t="s">
        <v>7419</v>
      </c>
      <c r="D1421" t="s">
        <v>7419</v>
      </c>
      <c r="E1421" t="s">
        <v>7442</v>
      </c>
      <c r="F1421">
        <v>2260250</v>
      </c>
      <c r="G1421" t="b">
        <v>0</v>
      </c>
      <c r="H1421">
        <v>17919</v>
      </c>
      <c r="I1421">
        <v>308</v>
      </c>
      <c r="J1421" s="1">
        <v>0.51874999999999993</v>
      </c>
      <c r="K1421" s="2" t="s">
        <v>7443</v>
      </c>
      <c r="L1421" t="s">
        <v>7444</v>
      </c>
    </row>
    <row r="1422" spans="1:12" x14ac:dyDescent="0.35">
      <c r="A1422" t="s">
        <v>7445</v>
      </c>
      <c r="B1422" t="s">
        <v>7349</v>
      </c>
      <c r="C1422" t="s">
        <v>7446</v>
      </c>
      <c r="D1422" t="s">
        <v>7447</v>
      </c>
      <c r="E1422" t="s">
        <v>7448</v>
      </c>
      <c r="F1422">
        <v>171755</v>
      </c>
      <c r="G1422" t="b">
        <v>0</v>
      </c>
      <c r="H1422">
        <v>3377</v>
      </c>
      <c r="I1422">
        <v>89</v>
      </c>
      <c r="J1422" s="1">
        <v>0.62569444444444444</v>
      </c>
      <c r="K1422" s="2" t="s">
        <v>7449</v>
      </c>
      <c r="L1422" t="s">
        <v>7450</v>
      </c>
    </row>
    <row r="1423" spans="1:12" x14ac:dyDescent="0.35">
      <c r="A1423" t="s">
        <v>7451</v>
      </c>
      <c r="B1423" t="s">
        <v>7349</v>
      </c>
      <c r="C1423" t="s">
        <v>7390</v>
      </c>
      <c r="D1423" t="s">
        <v>7390</v>
      </c>
      <c r="E1423" t="s">
        <v>7452</v>
      </c>
      <c r="F1423">
        <v>460953</v>
      </c>
      <c r="G1423" t="b">
        <v>0</v>
      </c>
      <c r="H1423">
        <v>5568</v>
      </c>
      <c r="I1423">
        <v>156</v>
      </c>
      <c r="J1423" s="1">
        <v>0.63055555555555554</v>
      </c>
      <c r="K1423" s="2" t="s">
        <v>7453</v>
      </c>
      <c r="L1423" t="s">
        <v>7454</v>
      </c>
    </row>
    <row r="1424" spans="1:12" x14ac:dyDescent="0.35">
      <c r="A1424" t="s">
        <v>7455</v>
      </c>
      <c r="B1424" t="s">
        <v>7349</v>
      </c>
      <c r="C1424" t="s">
        <v>7456</v>
      </c>
      <c r="D1424" t="s">
        <v>7456</v>
      </c>
      <c r="E1424" t="s">
        <v>7457</v>
      </c>
      <c r="F1424">
        <v>1466395</v>
      </c>
      <c r="G1424" t="b">
        <v>0</v>
      </c>
      <c r="H1424">
        <v>14965</v>
      </c>
      <c r="I1424">
        <v>316</v>
      </c>
      <c r="J1424" s="1">
        <v>0.62569444444444444</v>
      </c>
      <c r="K1424" s="2" t="s">
        <v>7458</v>
      </c>
      <c r="L1424" t="s">
        <v>7459</v>
      </c>
    </row>
    <row r="1425" spans="1:12" x14ac:dyDescent="0.35">
      <c r="A1425" t="s">
        <v>7460</v>
      </c>
      <c r="B1425" t="s">
        <v>7349</v>
      </c>
      <c r="C1425" t="s">
        <v>7461</v>
      </c>
      <c r="D1425" t="s">
        <v>7461</v>
      </c>
      <c r="E1425" t="s">
        <v>7462</v>
      </c>
      <c r="F1425">
        <v>809798</v>
      </c>
      <c r="G1425" t="b">
        <v>0</v>
      </c>
      <c r="H1425">
        <v>10171</v>
      </c>
      <c r="I1425">
        <v>204</v>
      </c>
      <c r="J1425" s="1">
        <v>0.59513888888888888</v>
      </c>
      <c r="K1425" s="2" t="s">
        <v>7463</v>
      </c>
      <c r="L1425" t="s">
        <v>7464</v>
      </c>
    </row>
    <row r="1426" spans="1:12" x14ac:dyDescent="0.35">
      <c r="A1426" t="s">
        <v>7465</v>
      </c>
      <c r="B1426" t="s">
        <v>7349</v>
      </c>
      <c r="C1426" t="s">
        <v>7466</v>
      </c>
      <c r="D1426" t="s">
        <v>7467</v>
      </c>
      <c r="E1426" t="s">
        <v>7468</v>
      </c>
      <c r="F1426">
        <v>150585</v>
      </c>
      <c r="G1426" t="b">
        <v>0</v>
      </c>
      <c r="H1426">
        <v>2234</v>
      </c>
      <c r="I1426">
        <v>294</v>
      </c>
      <c r="J1426" s="1">
        <v>0.60138888888888886</v>
      </c>
      <c r="K1426" s="2" t="s">
        <v>7469</v>
      </c>
      <c r="L1426" t="s">
        <v>7470</v>
      </c>
    </row>
    <row r="1427" spans="1:12" x14ac:dyDescent="0.35">
      <c r="A1427" t="s">
        <v>7471</v>
      </c>
      <c r="B1427" t="s">
        <v>7349</v>
      </c>
      <c r="C1427" t="s">
        <v>7472</v>
      </c>
      <c r="D1427" t="s">
        <v>7472</v>
      </c>
      <c r="E1427" t="s">
        <v>7473</v>
      </c>
      <c r="F1427">
        <v>1013434</v>
      </c>
      <c r="G1427" t="b">
        <v>0</v>
      </c>
      <c r="H1427">
        <v>10344</v>
      </c>
      <c r="I1427">
        <v>262</v>
      </c>
      <c r="J1427" s="1">
        <v>0.62777777777777777</v>
      </c>
      <c r="K1427" s="2" t="s">
        <v>7474</v>
      </c>
      <c r="L1427" t="s">
        <v>7475</v>
      </c>
    </row>
    <row r="1428" spans="1:12" x14ac:dyDescent="0.35">
      <c r="A1428" t="s">
        <v>7476</v>
      </c>
      <c r="B1428" t="s">
        <v>7349</v>
      </c>
      <c r="C1428" t="s">
        <v>7424</v>
      </c>
      <c r="D1428" t="s">
        <v>7424</v>
      </c>
      <c r="E1428" t="s">
        <v>7477</v>
      </c>
      <c r="F1428">
        <v>704826</v>
      </c>
      <c r="G1428" t="b">
        <v>0</v>
      </c>
      <c r="H1428">
        <v>8794</v>
      </c>
      <c r="I1428">
        <v>193</v>
      </c>
      <c r="J1428" s="1">
        <v>0.63750000000000007</v>
      </c>
      <c r="K1428" s="2" t="s">
        <v>7478</v>
      </c>
      <c r="L1428" t="s">
        <v>7479</v>
      </c>
    </row>
    <row r="1429" spans="1:12" x14ac:dyDescent="0.35">
      <c r="A1429" t="s">
        <v>7480</v>
      </c>
      <c r="B1429" t="s">
        <v>7349</v>
      </c>
      <c r="C1429" t="s">
        <v>7374</v>
      </c>
      <c r="D1429" t="s">
        <v>7374</v>
      </c>
      <c r="E1429" t="s">
        <v>7481</v>
      </c>
      <c r="F1429">
        <v>690930</v>
      </c>
      <c r="G1429" t="b">
        <v>0</v>
      </c>
      <c r="H1429">
        <v>9993</v>
      </c>
      <c r="I1429">
        <v>219</v>
      </c>
      <c r="J1429" s="1">
        <v>0.62013888888888891</v>
      </c>
      <c r="K1429" s="2" t="s">
        <v>7482</v>
      </c>
      <c r="L1429" t="s">
        <v>7483</v>
      </c>
    </row>
    <row r="1430" spans="1:12" x14ac:dyDescent="0.35">
      <c r="A1430" t="s">
        <v>7484</v>
      </c>
      <c r="B1430" t="s">
        <v>7349</v>
      </c>
      <c r="C1430" t="s">
        <v>7355</v>
      </c>
      <c r="D1430" t="s">
        <v>7355</v>
      </c>
      <c r="E1430" t="s">
        <v>7485</v>
      </c>
      <c r="F1430">
        <v>772508</v>
      </c>
      <c r="G1430" t="b">
        <v>0</v>
      </c>
      <c r="H1430">
        <v>9497</v>
      </c>
      <c r="I1430">
        <v>217</v>
      </c>
      <c r="J1430" s="1">
        <v>0.8340277777777777</v>
      </c>
      <c r="K1430" s="2" t="s">
        <v>7486</v>
      </c>
      <c r="L1430" t="s">
        <v>7487</v>
      </c>
    </row>
    <row r="1431" spans="1:12" x14ac:dyDescent="0.35">
      <c r="A1431" t="s">
        <v>7488</v>
      </c>
      <c r="B1431" t="s">
        <v>7349</v>
      </c>
      <c r="C1431" t="s">
        <v>7489</v>
      </c>
      <c r="D1431" t="s">
        <v>7489</v>
      </c>
      <c r="E1431" t="s">
        <v>7490</v>
      </c>
      <c r="F1431">
        <v>170843</v>
      </c>
      <c r="G1431" t="b">
        <v>0</v>
      </c>
      <c r="H1431">
        <v>4096</v>
      </c>
      <c r="I1431">
        <v>74</v>
      </c>
      <c r="J1431" s="1">
        <v>0.62083333333333335</v>
      </c>
      <c r="K1431" s="2" t="s">
        <v>7491</v>
      </c>
      <c r="L1431" t="s">
        <v>7492</v>
      </c>
    </row>
    <row r="1432" spans="1:12" x14ac:dyDescent="0.35">
      <c r="A1432" t="s">
        <v>7493</v>
      </c>
      <c r="B1432" t="s">
        <v>7349</v>
      </c>
      <c r="C1432" t="s">
        <v>7400</v>
      </c>
      <c r="D1432" t="s">
        <v>7400</v>
      </c>
      <c r="E1432" t="s">
        <v>7494</v>
      </c>
      <c r="F1432">
        <v>595493</v>
      </c>
      <c r="G1432" t="b">
        <v>0</v>
      </c>
      <c r="H1432">
        <v>6875</v>
      </c>
      <c r="I1432">
        <v>146</v>
      </c>
      <c r="J1432" s="1">
        <v>0.62847222222222221</v>
      </c>
      <c r="K1432" s="2" t="s">
        <v>7495</v>
      </c>
      <c r="L1432" t="s">
        <v>7496</v>
      </c>
    </row>
    <row r="1433" spans="1:12" x14ac:dyDescent="0.35">
      <c r="A1433" t="s">
        <v>7497</v>
      </c>
      <c r="B1433" t="s">
        <v>7349</v>
      </c>
      <c r="C1433" t="s">
        <v>7369</v>
      </c>
      <c r="D1433" t="s">
        <v>7369</v>
      </c>
      <c r="E1433" t="s">
        <v>7498</v>
      </c>
      <c r="F1433">
        <v>1016106</v>
      </c>
      <c r="G1433" t="b">
        <v>0</v>
      </c>
      <c r="H1433">
        <v>12975</v>
      </c>
      <c r="I1433">
        <v>314</v>
      </c>
      <c r="J1433" s="1">
        <v>0.64374999999999993</v>
      </c>
      <c r="K1433" s="2" t="s">
        <v>7499</v>
      </c>
      <c r="L1433" t="s">
        <v>7500</v>
      </c>
    </row>
    <row r="1434" spans="1:12" x14ac:dyDescent="0.35">
      <c r="A1434" t="s">
        <v>7501</v>
      </c>
      <c r="B1434" t="s">
        <v>7349</v>
      </c>
      <c r="C1434" t="s">
        <v>7374</v>
      </c>
      <c r="D1434" t="s">
        <v>7374</v>
      </c>
      <c r="E1434" t="s">
        <v>7502</v>
      </c>
      <c r="F1434">
        <v>895700</v>
      </c>
      <c r="G1434" t="b">
        <v>0</v>
      </c>
      <c r="H1434">
        <v>9669</v>
      </c>
      <c r="I1434">
        <v>366</v>
      </c>
      <c r="J1434" s="1">
        <v>0.62916666666666665</v>
      </c>
      <c r="K1434" s="2" t="s">
        <v>7503</v>
      </c>
      <c r="L1434" t="s">
        <v>7504</v>
      </c>
    </row>
    <row r="1435" spans="1:12" x14ac:dyDescent="0.35">
      <c r="A1435" t="s">
        <v>7505</v>
      </c>
      <c r="B1435" t="s">
        <v>7349</v>
      </c>
      <c r="C1435" t="s">
        <v>7506</v>
      </c>
      <c r="D1435" t="s">
        <v>7507</v>
      </c>
      <c r="E1435" t="s">
        <v>7508</v>
      </c>
      <c r="F1435">
        <v>1021191</v>
      </c>
      <c r="G1435" t="b">
        <v>0</v>
      </c>
      <c r="H1435">
        <v>16183</v>
      </c>
      <c r="I1435">
        <v>468</v>
      </c>
      <c r="J1435" s="1">
        <v>0.64027777777777783</v>
      </c>
      <c r="K1435" s="2" t="s">
        <v>7509</v>
      </c>
      <c r="L1435" t="s">
        <v>7510</v>
      </c>
    </row>
    <row r="1436" spans="1:12" x14ac:dyDescent="0.35">
      <c r="A1436" t="s">
        <v>7511</v>
      </c>
      <c r="B1436" t="s">
        <v>7349</v>
      </c>
      <c r="C1436" t="s">
        <v>7419</v>
      </c>
      <c r="D1436" t="s">
        <v>7419</v>
      </c>
      <c r="E1436" t="s">
        <v>7512</v>
      </c>
      <c r="F1436">
        <v>1042058</v>
      </c>
      <c r="G1436" t="b">
        <v>0</v>
      </c>
      <c r="H1436">
        <v>14543</v>
      </c>
      <c r="I1436">
        <v>222</v>
      </c>
      <c r="J1436" s="1">
        <v>0.45624999999999999</v>
      </c>
      <c r="K1436" s="2" t="s">
        <v>7513</v>
      </c>
      <c r="L1436" t="s">
        <v>7514</v>
      </c>
    </row>
    <row r="1437" spans="1:12" x14ac:dyDescent="0.35">
      <c r="A1437" t="s">
        <v>7515</v>
      </c>
      <c r="B1437" t="s">
        <v>7349</v>
      </c>
      <c r="C1437" t="s">
        <v>7516</v>
      </c>
      <c r="D1437" t="s">
        <v>7517</v>
      </c>
      <c r="E1437" t="s">
        <v>7518</v>
      </c>
      <c r="F1437">
        <v>1895199</v>
      </c>
      <c r="G1437" t="b">
        <v>0</v>
      </c>
      <c r="H1437">
        <v>13614</v>
      </c>
      <c r="I1437">
        <v>282</v>
      </c>
      <c r="J1437" s="4">
        <v>4.5891203703703705E-2</v>
      </c>
      <c r="K1437" s="2" t="s">
        <v>7519</v>
      </c>
      <c r="L1437" t="s">
        <v>7520</v>
      </c>
    </row>
    <row r="1438" spans="1:12" x14ac:dyDescent="0.35">
      <c r="A1438" t="s">
        <v>7521</v>
      </c>
      <c r="B1438" t="s">
        <v>7349</v>
      </c>
      <c r="C1438" t="s">
        <v>7369</v>
      </c>
      <c r="D1438" t="s">
        <v>7369</v>
      </c>
      <c r="E1438" t="s">
        <v>7522</v>
      </c>
      <c r="F1438">
        <v>1198016</v>
      </c>
      <c r="G1438" t="b">
        <v>0</v>
      </c>
      <c r="H1438">
        <v>10643</v>
      </c>
      <c r="I1438">
        <v>268</v>
      </c>
      <c r="J1438" s="1">
        <v>0.62986111111111109</v>
      </c>
      <c r="K1438" s="2" t="s">
        <v>7523</v>
      </c>
      <c r="L1438" t="s">
        <v>7524</v>
      </c>
    </row>
    <row r="1439" spans="1:12" x14ac:dyDescent="0.35">
      <c r="A1439" t="s">
        <v>7525</v>
      </c>
      <c r="B1439" t="s">
        <v>7349</v>
      </c>
      <c r="C1439" t="s">
        <v>7374</v>
      </c>
      <c r="D1439" t="s">
        <v>7374</v>
      </c>
      <c r="E1439" t="s">
        <v>7526</v>
      </c>
      <c r="F1439">
        <v>1259890</v>
      </c>
      <c r="G1439" t="b">
        <v>0</v>
      </c>
      <c r="H1439">
        <v>11512</v>
      </c>
      <c r="I1439">
        <v>218</v>
      </c>
      <c r="J1439" s="1">
        <v>0.62847222222222221</v>
      </c>
      <c r="K1439" s="2" t="s">
        <v>7527</v>
      </c>
      <c r="L1439" t="s">
        <v>7528</v>
      </c>
    </row>
    <row r="1440" spans="1:12" x14ac:dyDescent="0.35">
      <c r="A1440" t="s">
        <v>7529</v>
      </c>
      <c r="B1440" t="s">
        <v>7349</v>
      </c>
      <c r="C1440" t="s">
        <v>7360</v>
      </c>
      <c r="D1440" t="s">
        <v>7360</v>
      </c>
      <c r="E1440" t="s">
        <v>7530</v>
      </c>
      <c r="F1440">
        <v>482013</v>
      </c>
      <c r="G1440" t="b">
        <v>0</v>
      </c>
      <c r="H1440">
        <v>6137</v>
      </c>
      <c r="I1440">
        <v>137</v>
      </c>
      <c r="J1440" s="1">
        <v>0.5854166666666667</v>
      </c>
      <c r="K1440" s="2" t="s">
        <v>7531</v>
      </c>
      <c r="L1440" t="s">
        <v>7532</v>
      </c>
    </row>
    <row r="1441" spans="1:12" x14ac:dyDescent="0.35">
      <c r="A1441" t="s">
        <v>7533</v>
      </c>
      <c r="B1441" t="s">
        <v>7349</v>
      </c>
      <c r="C1441" t="s">
        <v>7534</v>
      </c>
      <c r="D1441" t="s">
        <v>7534</v>
      </c>
      <c r="E1441" t="s">
        <v>7535</v>
      </c>
      <c r="F1441">
        <v>658213</v>
      </c>
      <c r="G1441" t="b">
        <v>0</v>
      </c>
      <c r="H1441">
        <v>9600</v>
      </c>
      <c r="I1441">
        <v>270</v>
      </c>
      <c r="J1441" s="1">
        <v>0.62847222222222221</v>
      </c>
      <c r="K1441" s="2" t="s">
        <v>7536</v>
      </c>
      <c r="L1441" t="s">
        <v>7537</v>
      </c>
    </row>
    <row r="1442" spans="1:12" x14ac:dyDescent="0.35">
      <c r="A1442" t="s">
        <v>7538</v>
      </c>
      <c r="B1442" t="s">
        <v>7349</v>
      </c>
      <c r="C1442" t="s">
        <v>7539</v>
      </c>
      <c r="D1442" t="s">
        <v>7539</v>
      </c>
      <c r="E1442" t="s">
        <v>7540</v>
      </c>
      <c r="F1442">
        <v>2335712</v>
      </c>
      <c r="G1442" t="b">
        <v>0</v>
      </c>
      <c r="H1442">
        <v>23245</v>
      </c>
      <c r="I1442">
        <v>391</v>
      </c>
      <c r="J1442" s="1">
        <v>0.63402777777777775</v>
      </c>
      <c r="K1442" s="2" t="s">
        <v>7541</v>
      </c>
      <c r="L1442" t="s">
        <v>7542</v>
      </c>
    </row>
    <row r="1443" spans="1:12" x14ac:dyDescent="0.35">
      <c r="A1443" t="s">
        <v>7543</v>
      </c>
      <c r="B1443" t="s">
        <v>7349</v>
      </c>
      <c r="C1443" t="s">
        <v>7544</v>
      </c>
      <c r="D1443" t="s">
        <v>7544</v>
      </c>
      <c r="E1443" t="s">
        <v>7545</v>
      </c>
      <c r="F1443">
        <v>113376</v>
      </c>
      <c r="G1443" t="b">
        <v>0</v>
      </c>
      <c r="H1443">
        <v>2017</v>
      </c>
      <c r="I1443">
        <v>179</v>
      </c>
      <c r="J1443" s="1">
        <v>0.62777777777777777</v>
      </c>
      <c r="K1443" s="2" t="s">
        <v>7546</v>
      </c>
      <c r="L1443" t="s">
        <v>7547</v>
      </c>
    </row>
    <row r="1444" spans="1:12" x14ac:dyDescent="0.35">
      <c r="A1444" t="s">
        <v>7548</v>
      </c>
      <c r="B1444" t="s">
        <v>7349</v>
      </c>
      <c r="C1444" t="s">
        <v>7419</v>
      </c>
      <c r="D1444" t="s">
        <v>7419</v>
      </c>
      <c r="E1444" t="s">
        <v>7549</v>
      </c>
      <c r="F1444">
        <v>1552356</v>
      </c>
      <c r="G1444" t="b">
        <v>0</v>
      </c>
      <c r="H1444">
        <v>18243</v>
      </c>
      <c r="I1444">
        <v>285</v>
      </c>
      <c r="J1444" s="1">
        <v>0.72430555555555554</v>
      </c>
      <c r="K1444" s="2" t="s">
        <v>7550</v>
      </c>
      <c r="L1444" t="s">
        <v>7551</v>
      </c>
    </row>
    <row r="1445" spans="1:12" x14ac:dyDescent="0.35">
      <c r="A1445" t="s">
        <v>7552</v>
      </c>
      <c r="B1445" t="s">
        <v>7349</v>
      </c>
      <c r="C1445" t="s">
        <v>7553</v>
      </c>
      <c r="D1445" t="s">
        <v>7553</v>
      </c>
      <c r="E1445" t="s">
        <v>7554</v>
      </c>
      <c r="F1445">
        <v>637365</v>
      </c>
      <c r="G1445" t="b">
        <v>0</v>
      </c>
      <c r="H1445">
        <v>6280</v>
      </c>
      <c r="I1445">
        <v>162</v>
      </c>
      <c r="J1445" s="1">
        <v>0.6430555555555556</v>
      </c>
      <c r="K1445" s="2" t="s">
        <v>7555</v>
      </c>
      <c r="L1445" t="s">
        <v>7556</v>
      </c>
    </row>
    <row r="1446" spans="1:12" x14ac:dyDescent="0.35">
      <c r="A1446" t="s">
        <v>7557</v>
      </c>
      <c r="B1446" t="s">
        <v>7349</v>
      </c>
      <c r="C1446" t="s">
        <v>7558</v>
      </c>
      <c r="D1446" t="s">
        <v>7558</v>
      </c>
      <c r="E1446" t="s">
        <v>7559</v>
      </c>
      <c r="F1446">
        <v>840156</v>
      </c>
      <c r="G1446" t="b">
        <v>0</v>
      </c>
      <c r="H1446">
        <v>9444</v>
      </c>
      <c r="I1446">
        <v>240</v>
      </c>
      <c r="J1446" s="1">
        <v>0.66041666666666665</v>
      </c>
      <c r="K1446" s="2" t="s">
        <v>7560</v>
      </c>
      <c r="L1446" t="s">
        <v>7561</v>
      </c>
    </row>
    <row r="1447" spans="1:12" x14ac:dyDescent="0.35">
      <c r="A1447" t="s">
        <v>7562</v>
      </c>
      <c r="B1447" t="s">
        <v>7349</v>
      </c>
      <c r="C1447" t="s">
        <v>7563</v>
      </c>
      <c r="D1447" t="s">
        <v>7564</v>
      </c>
      <c r="E1447" t="s">
        <v>7565</v>
      </c>
      <c r="F1447">
        <v>796447</v>
      </c>
      <c r="G1447" t="b">
        <v>0</v>
      </c>
      <c r="H1447">
        <v>8603</v>
      </c>
      <c r="I1447">
        <v>136</v>
      </c>
      <c r="J1447" s="1">
        <v>0.65138888888888891</v>
      </c>
      <c r="K1447" s="2" t="s">
        <v>7566</v>
      </c>
      <c r="L1447" t="s">
        <v>7567</v>
      </c>
    </row>
    <row r="1448" spans="1:12" x14ac:dyDescent="0.35">
      <c r="A1448" t="s">
        <v>7568</v>
      </c>
      <c r="B1448" t="s">
        <v>7349</v>
      </c>
      <c r="C1448" t="s">
        <v>7569</v>
      </c>
      <c r="D1448" t="s">
        <v>7569</v>
      </c>
      <c r="E1448" t="s">
        <v>7570</v>
      </c>
      <c r="F1448">
        <v>547176</v>
      </c>
      <c r="G1448" t="b">
        <v>0</v>
      </c>
      <c r="H1448">
        <v>6158</v>
      </c>
      <c r="I1448">
        <v>169</v>
      </c>
      <c r="J1448" s="1">
        <v>0.62986111111111109</v>
      </c>
      <c r="K1448" s="2" t="s">
        <v>7571</v>
      </c>
      <c r="L1448" t="s">
        <v>7572</v>
      </c>
    </row>
    <row r="1449" spans="1:12" x14ac:dyDescent="0.35">
      <c r="A1449" t="s">
        <v>7573</v>
      </c>
      <c r="B1449" t="s">
        <v>7349</v>
      </c>
      <c r="C1449" t="s">
        <v>7574</v>
      </c>
      <c r="D1449" t="s">
        <v>7574</v>
      </c>
      <c r="E1449" t="s">
        <v>7575</v>
      </c>
      <c r="F1449">
        <v>322698</v>
      </c>
      <c r="G1449" t="b">
        <v>0</v>
      </c>
      <c r="H1449">
        <v>4943</v>
      </c>
      <c r="I1449">
        <v>138</v>
      </c>
      <c r="J1449" s="1">
        <v>0.81388888888888899</v>
      </c>
      <c r="K1449" s="2" t="s">
        <v>7576</v>
      </c>
      <c r="L1449" t="s">
        <v>7577</v>
      </c>
    </row>
    <row r="1450" spans="1:12" x14ac:dyDescent="0.35">
      <c r="A1450" t="s">
        <v>7578</v>
      </c>
      <c r="B1450" t="s">
        <v>7349</v>
      </c>
      <c r="C1450" t="s">
        <v>7553</v>
      </c>
      <c r="D1450" t="s">
        <v>7553</v>
      </c>
      <c r="E1450" t="s">
        <v>7579</v>
      </c>
      <c r="F1450">
        <v>1449973</v>
      </c>
      <c r="G1450" t="b">
        <v>0</v>
      </c>
      <c r="H1450">
        <v>12202</v>
      </c>
      <c r="I1450">
        <v>247</v>
      </c>
      <c r="J1450" s="1">
        <v>0.65902777777777777</v>
      </c>
      <c r="K1450" s="2" t="s">
        <v>7580</v>
      </c>
      <c r="L1450" t="s">
        <v>7581</v>
      </c>
    </row>
    <row r="1451" spans="1:12" x14ac:dyDescent="0.35">
      <c r="A1451" t="s">
        <v>7582</v>
      </c>
      <c r="B1451" t="s">
        <v>7349</v>
      </c>
      <c r="C1451" t="s">
        <v>7424</v>
      </c>
      <c r="D1451" t="s">
        <v>7424</v>
      </c>
      <c r="E1451" t="s">
        <v>7583</v>
      </c>
      <c r="F1451">
        <v>943874</v>
      </c>
      <c r="G1451" t="b">
        <v>0</v>
      </c>
      <c r="H1451">
        <v>11070</v>
      </c>
      <c r="I1451">
        <v>266</v>
      </c>
      <c r="J1451" s="1">
        <v>0.64444444444444449</v>
      </c>
      <c r="K1451" s="2" t="s">
        <v>7584</v>
      </c>
      <c r="L1451" t="s">
        <v>7585</v>
      </c>
    </row>
    <row r="1452" spans="1:12" x14ac:dyDescent="0.35">
      <c r="A1452" t="s">
        <v>7586</v>
      </c>
      <c r="B1452" t="s">
        <v>7587</v>
      </c>
      <c r="C1452" t="s">
        <v>7588</v>
      </c>
      <c r="D1452" t="s">
        <v>7589</v>
      </c>
      <c r="E1452" t="s">
        <v>7590</v>
      </c>
      <c r="F1452">
        <v>24034</v>
      </c>
      <c r="G1452" t="b">
        <v>0</v>
      </c>
      <c r="H1452">
        <v>1133</v>
      </c>
      <c r="I1452">
        <v>116</v>
      </c>
      <c r="J1452" s="1">
        <v>0.16666666666666666</v>
      </c>
      <c r="K1452" s="2" t="s">
        <v>7591</v>
      </c>
      <c r="L1452" t="s">
        <v>7592</v>
      </c>
    </row>
    <row r="1453" spans="1:12" x14ac:dyDescent="0.35">
      <c r="A1453" t="s">
        <v>7593</v>
      </c>
      <c r="B1453" t="s">
        <v>7587</v>
      </c>
      <c r="C1453" t="s">
        <v>7594</v>
      </c>
      <c r="D1453" t="s">
        <v>7595</v>
      </c>
      <c r="E1453" t="s">
        <v>7596</v>
      </c>
      <c r="F1453">
        <v>7246</v>
      </c>
      <c r="G1453" t="b">
        <v>0</v>
      </c>
      <c r="H1453">
        <v>135</v>
      </c>
      <c r="I1453">
        <v>12</v>
      </c>
      <c r="J1453" s="1">
        <v>0.24583333333333335</v>
      </c>
      <c r="K1453" s="2" t="s">
        <v>7597</v>
      </c>
      <c r="L1453" t="s">
        <v>7592</v>
      </c>
    </row>
    <row r="1454" spans="1:12" x14ac:dyDescent="0.35">
      <c r="A1454" t="s">
        <v>7598</v>
      </c>
      <c r="B1454" t="s">
        <v>7587</v>
      </c>
      <c r="C1454" t="s">
        <v>7599</v>
      </c>
      <c r="D1454" t="s">
        <v>7600</v>
      </c>
      <c r="E1454" t="s">
        <v>7601</v>
      </c>
      <c r="F1454">
        <v>6385</v>
      </c>
      <c r="G1454" t="b">
        <v>0</v>
      </c>
      <c r="H1454">
        <v>137</v>
      </c>
      <c r="I1454">
        <v>37</v>
      </c>
      <c r="J1454" s="1">
        <v>5.486111111111111E-2</v>
      </c>
      <c r="K1454" s="2" t="s">
        <v>7602</v>
      </c>
      <c r="L1454" t="s">
        <v>7592</v>
      </c>
    </row>
    <row r="1455" spans="1:12" x14ac:dyDescent="0.35">
      <c r="A1455" t="s">
        <v>7603</v>
      </c>
      <c r="B1455" t="s">
        <v>7587</v>
      </c>
      <c r="C1455" t="s">
        <v>7604</v>
      </c>
      <c r="D1455" t="s">
        <v>7604</v>
      </c>
      <c r="E1455" t="s">
        <v>7605</v>
      </c>
      <c r="F1455">
        <v>12729</v>
      </c>
      <c r="G1455" t="b">
        <v>0</v>
      </c>
      <c r="H1455">
        <v>429</v>
      </c>
      <c r="I1455">
        <v>50</v>
      </c>
      <c r="J1455" s="1">
        <v>7.4999999999999997E-2</v>
      </c>
      <c r="K1455" s="2" t="s">
        <v>7606</v>
      </c>
      <c r="L1455" t="s">
        <v>7592</v>
      </c>
    </row>
    <row r="1456" spans="1:12" x14ac:dyDescent="0.35">
      <c r="A1456" t="s">
        <v>7607</v>
      </c>
      <c r="B1456" t="s">
        <v>7587</v>
      </c>
      <c r="C1456" t="s">
        <v>7608</v>
      </c>
      <c r="D1456" t="s">
        <v>7609</v>
      </c>
      <c r="E1456" t="s">
        <v>7610</v>
      </c>
      <c r="F1456">
        <v>9997</v>
      </c>
      <c r="G1456" t="b">
        <v>0</v>
      </c>
      <c r="H1456">
        <v>122</v>
      </c>
      <c r="I1456">
        <v>13</v>
      </c>
      <c r="J1456" s="1">
        <v>0.24166666666666667</v>
      </c>
      <c r="K1456" s="2" t="s">
        <v>7611</v>
      </c>
      <c r="L1456" t="s">
        <v>7592</v>
      </c>
    </row>
    <row r="1457" spans="1:12" x14ac:dyDescent="0.35">
      <c r="A1457" t="s">
        <v>7612</v>
      </c>
      <c r="B1457" t="s">
        <v>7587</v>
      </c>
      <c r="C1457" t="s">
        <v>7613</v>
      </c>
      <c r="D1457" t="s">
        <v>7614</v>
      </c>
      <c r="E1457" t="s">
        <v>7615</v>
      </c>
      <c r="F1457">
        <v>7209</v>
      </c>
      <c r="G1457" t="b">
        <v>0</v>
      </c>
      <c r="H1457">
        <v>102</v>
      </c>
      <c r="I1457">
        <v>0</v>
      </c>
      <c r="J1457" s="3">
        <v>1.4479166666666667</v>
      </c>
      <c r="K1457" s="2" t="s">
        <v>7616</v>
      </c>
    </row>
    <row r="1458" spans="1:12" x14ac:dyDescent="0.35">
      <c r="A1458" t="s">
        <v>7617</v>
      </c>
      <c r="B1458" t="s">
        <v>7587</v>
      </c>
      <c r="C1458" t="s">
        <v>7618</v>
      </c>
      <c r="D1458" t="s">
        <v>7619</v>
      </c>
      <c r="E1458" t="s">
        <v>7620</v>
      </c>
      <c r="F1458">
        <v>6757</v>
      </c>
      <c r="G1458" t="b">
        <v>0</v>
      </c>
      <c r="H1458">
        <v>198</v>
      </c>
      <c r="I1458">
        <v>10</v>
      </c>
      <c r="J1458" s="1">
        <v>8.1944444444444445E-2</v>
      </c>
      <c r="K1458" s="2" t="s">
        <v>7621</v>
      </c>
      <c r="L1458" t="s">
        <v>7592</v>
      </c>
    </row>
    <row r="1459" spans="1:12" x14ac:dyDescent="0.35">
      <c r="A1459" t="s">
        <v>7622</v>
      </c>
      <c r="B1459" t="s">
        <v>7587</v>
      </c>
      <c r="C1459" t="s">
        <v>7623</v>
      </c>
      <c r="D1459" t="s">
        <v>7624</v>
      </c>
      <c r="E1459" t="s">
        <v>7625</v>
      </c>
      <c r="F1459">
        <v>2217</v>
      </c>
      <c r="G1459" t="b">
        <v>0</v>
      </c>
      <c r="H1459">
        <v>38</v>
      </c>
      <c r="I1459">
        <v>2</v>
      </c>
      <c r="J1459" s="1">
        <v>0.11875000000000001</v>
      </c>
      <c r="K1459" s="2" t="s">
        <v>7626</v>
      </c>
      <c r="L1459" t="s">
        <v>7592</v>
      </c>
    </row>
    <row r="1460" spans="1:12" x14ac:dyDescent="0.35">
      <c r="A1460" t="s">
        <v>7627</v>
      </c>
      <c r="B1460" t="s">
        <v>7587</v>
      </c>
      <c r="C1460" t="s">
        <v>7628</v>
      </c>
      <c r="D1460" t="s">
        <v>7629</v>
      </c>
      <c r="E1460" t="s">
        <v>7630</v>
      </c>
      <c r="F1460">
        <v>2258</v>
      </c>
      <c r="G1460" t="b">
        <v>0</v>
      </c>
      <c r="H1460">
        <v>39</v>
      </c>
      <c r="I1460">
        <v>5</v>
      </c>
      <c r="J1460" s="1">
        <v>9.8611111111111108E-2</v>
      </c>
      <c r="K1460" s="2" t="s">
        <v>7631</v>
      </c>
      <c r="L1460" t="s">
        <v>7592</v>
      </c>
    </row>
    <row r="1461" spans="1:12" x14ac:dyDescent="0.35">
      <c r="A1461" t="s">
        <v>7632</v>
      </c>
      <c r="B1461" t="s">
        <v>7587</v>
      </c>
      <c r="C1461" t="s">
        <v>7633</v>
      </c>
      <c r="D1461" t="s">
        <v>7633</v>
      </c>
      <c r="E1461" t="s">
        <v>7634</v>
      </c>
      <c r="F1461">
        <v>2609</v>
      </c>
      <c r="G1461" t="b">
        <v>0</v>
      </c>
      <c r="H1461">
        <v>20</v>
      </c>
      <c r="I1461">
        <v>1</v>
      </c>
      <c r="J1461" s="1">
        <v>0.17569444444444446</v>
      </c>
      <c r="K1461" s="2" t="s">
        <v>7635</v>
      </c>
      <c r="L1461" t="s">
        <v>7592</v>
      </c>
    </row>
    <row r="1462" spans="1:12" x14ac:dyDescent="0.35">
      <c r="A1462" t="s">
        <v>7636</v>
      </c>
      <c r="B1462" t="s">
        <v>7587</v>
      </c>
      <c r="C1462" t="s">
        <v>7637</v>
      </c>
      <c r="D1462" t="s">
        <v>7637</v>
      </c>
      <c r="E1462" t="s">
        <v>7638</v>
      </c>
      <c r="F1462">
        <v>1616</v>
      </c>
      <c r="G1462" t="b">
        <v>0</v>
      </c>
      <c r="H1462">
        <v>6</v>
      </c>
      <c r="I1462">
        <v>2</v>
      </c>
      <c r="J1462" s="1">
        <v>0.15555555555555556</v>
      </c>
      <c r="K1462" s="2" t="s">
        <v>7639</v>
      </c>
      <c r="L1462" t="s">
        <v>7592</v>
      </c>
    </row>
    <row r="1463" spans="1:12" x14ac:dyDescent="0.35">
      <c r="A1463" t="s">
        <v>7640</v>
      </c>
      <c r="B1463" t="s">
        <v>7587</v>
      </c>
      <c r="C1463" t="s">
        <v>7641</v>
      </c>
      <c r="D1463" t="s">
        <v>7642</v>
      </c>
      <c r="E1463" t="s">
        <v>7643</v>
      </c>
      <c r="F1463">
        <v>3447</v>
      </c>
      <c r="G1463" t="b">
        <v>0</v>
      </c>
      <c r="H1463">
        <v>86</v>
      </c>
      <c r="I1463">
        <v>13</v>
      </c>
      <c r="J1463" s="1">
        <v>0.11805555555555557</v>
      </c>
      <c r="K1463" t="s">
        <v>7644</v>
      </c>
      <c r="L1463" t="s">
        <v>7592</v>
      </c>
    </row>
    <row r="1464" spans="1:12" x14ac:dyDescent="0.35">
      <c r="A1464" t="s">
        <v>7645</v>
      </c>
      <c r="B1464" t="s">
        <v>7587</v>
      </c>
      <c r="C1464" t="s">
        <v>7646</v>
      </c>
      <c r="D1464" t="s">
        <v>7647</v>
      </c>
      <c r="E1464" t="s">
        <v>7648</v>
      </c>
      <c r="F1464">
        <v>1648</v>
      </c>
      <c r="G1464" t="b">
        <v>0</v>
      </c>
      <c r="H1464">
        <v>50</v>
      </c>
      <c r="I1464">
        <v>3</v>
      </c>
      <c r="J1464" s="1">
        <v>0.13055555555555556</v>
      </c>
      <c r="K1464" t="s">
        <v>7649</v>
      </c>
      <c r="L1464" t="s">
        <v>7592</v>
      </c>
    </row>
    <row r="1465" spans="1:12" x14ac:dyDescent="0.35">
      <c r="A1465" t="s">
        <v>7650</v>
      </c>
      <c r="B1465" t="s">
        <v>7587</v>
      </c>
      <c r="C1465" t="s">
        <v>7651</v>
      </c>
      <c r="D1465" t="s">
        <v>7652</v>
      </c>
      <c r="E1465" t="s">
        <v>7653</v>
      </c>
      <c r="F1465">
        <v>1245</v>
      </c>
      <c r="G1465" t="b">
        <v>0</v>
      </c>
      <c r="H1465">
        <v>24</v>
      </c>
      <c r="I1465">
        <v>5</v>
      </c>
      <c r="J1465" s="1">
        <v>9.4444444444444442E-2</v>
      </c>
      <c r="K1465" t="s">
        <v>7654</v>
      </c>
      <c r="L1465" t="s">
        <v>7592</v>
      </c>
    </row>
    <row r="1466" spans="1:12" x14ac:dyDescent="0.35">
      <c r="A1466" t="s">
        <v>7655</v>
      </c>
      <c r="B1466" t="s">
        <v>7587</v>
      </c>
      <c r="C1466" t="s">
        <v>7656</v>
      </c>
      <c r="D1466" t="s">
        <v>7657</v>
      </c>
      <c r="E1466" t="s">
        <v>7658</v>
      </c>
      <c r="F1466">
        <v>1102</v>
      </c>
      <c r="G1466" t="b">
        <v>0</v>
      </c>
      <c r="H1466">
        <v>22</v>
      </c>
      <c r="I1466">
        <v>1</v>
      </c>
      <c r="J1466" s="1">
        <v>0.15625</v>
      </c>
      <c r="K1466" t="s">
        <v>7659</v>
      </c>
      <c r="L1466" t="s">
        <v>7592</v>
      </c>
    </row>
    <row r="1467" spans="1:12" x14ac:dyDescent="0.35">
      <c r="A1467" t="s">
        <v>7660</v>
      </c>
      <c r="B1467" t="s">
        <v>7587</v>
      </c>
      <c r="C1467" t="s">
        <v>7661</v>
      </c>
      <c r="D1467" t="s">
        <v>7661</v>
      </c>
      <c r="E1467" t="s">
        <v>7662</v>
      </c>
      <c r="F1467">
        <v>909</v>
      </c>
      <c r="G1467" t="b">
        <v>0</v>
      </c>
      <c r="H1467">
        <v>16</v>
      </c>
      <c r="I1467">
        <v>2</v>
      </c>
      <c r="J1467" s="1">
        <v>7.4999999999999997E-2</v>
      </c>
      <c r="K1467" t="s">
        <v>7663</v>
      </c>
      <c r="L1467" t="s">
        <v>7592</v>
      </c>
    </row>
    <row r="1468" spans="1:12" x14ac:dyDescent="0.35">
      <c r="A1468" t="s">
        <v>7664</v>
      </c>
      <c r="B1468" t="s">
        <v>7587</v>
      </c>
      <c r="C1468" t="s">
        <v>7665</v>
      </c>
      <c r="D1468" t="s">
        <v>7666</v>
      </c>
      <c r="E1468" t="s">
        <v>7667</v>
      </c>
      <c r="F1468">
        <v>1198</v>
      </c>
      <c r="G1468" t="b">
        <v>0</v>
      </c>
      <c r="H1468">
        <v>25</v>
      </c>
      <c r="I1468">
        <v>9</v>
      </c>
      <c r="J1468" s="1">
        <v>6.5972222222222224E-2</v>
      </c>
      <c r="K1468" t="s">
        <v>7668</v>
      </c>
      <c r="L1468" t="s">
        <v>7592</v>
      </c>
    </row>
    <row r="1469" spans="1:12" x14ac:dyDescent="0.35">
      <c r="A1469" t="s">
        <v>7669</v>
      </c>
      <c r="B1469" t="s">
        <v>7587</v>
      </c>
      <c r="C1469" t="s">
        <v>7670</v>
      </c>
      <c r="D1469" t="s">
        <v>7671</v>
      </c>
      <c r="E1469" t="s">
        <v>7672</v>
      </c>
      <c r="F1469">
        <v>1064</v>
      </c>
      <c r="G1469" t="b">
        <v>0</v>
      </c>
      <c r="H1469">
        <v>24</v>
      </c>
      <c r="I1469">
        <v>7</v>
      </c>
      <c r="J1469" s="1">
        <v>8.0555555555555561E-2</v>
      </c>
      <c r="K1469" t="s">
        <v>7673</v>
      </c>
      <c r="L1469" t="s">
        <v>7592</v>
      </c>
    </row>
    <row r="1470" spans="1:12" x14ac:dyDescent="0.35">
      <c r="A1470" t="s">
        <v>7674</v>
      </c>
      <c r="B1470" t="s">
        <v>7587</v>
      </c>
      <c r="C1470" t="s">
        <v>7675</v>
      </c>
      <c r="D1470" t="s">
        <v>7676</v>
      </c>
      <c r="E1470" t="s">
        <v>7677</v>
      </c>
      <c r="F1470">
        <v>954</v>
      </c>
      <c r="G1470" t="b">
        <v>0</v>
      </c>
      <c r="H1470">
        <v>31</v>
      </c>
      <c r="I1470">
        <v>2</v>
      </c>
      <c r="J1470" s="1">
        <v>8.9583333333333334E-2</v>
      </c>
      <c r="K1470" t="s">
        <v>7678</v>
      </c>
      <c r="L1470" t="s">
        <v>7592</v>
      </c>
    </row>
    <row r="1471" spans="1:12" x14ac:dyDescent="0.35">
      <c r="A1471" t="s">
        <v>7679</v>
      </c>
      <c r="B1471" t="s">
        <v>7587</v>
      </c>
      <c r="C1471" t="s">
        <v>7680</v>
      </c>
      <c r="D1471" t="s">
        <v>7680</v>
      </c>
      <c r="E1471" t="s">
        <v>7681</v>
      </c>
      <c r="F1471">
        <v>797</v>
      </c>
      <c r="G1471" t="b">
        <v>0</v>
      </c>
      <c r="H1471">
        <v>13</v>
      </c>
      <c r="I1471">
        <v>0</v>
      </c>
      <c r="J1471" s="1">
        <v>8.8888888888888892E-2</v>
      </c>
      <c r="K1471" t="s">
        <v>7682</v>
      </c>
      <c r="L1471" t="s">
        <v>7592</v>
      </c>
    </row>
    <row r="1472" spans="1:12" x14ac:dyDescent="0.35">
      <c r="A1472" t="s">
        <v>7683</v>
      </c>
      <c r="B1472" t="s">
        <v>7587</v>
      </c>
      <c r="C1472" t="s">
        <v>7684</v>
      </c>
      <c r="D1472" t="s">
        <v>7685</v>
      </c>
      <c r="E1472" t="s">
        <v>7686</v>
      </c>
      <c r="F1472">
        <v>635</v>
      </c>
      <c r="G1472" t="b">
        <v>0</v>
      </c>
      <c r="H1472">
        <v>9</v>
      </c>
      <c r="I1472">
        <v>4</v>
      </c>
      <c r="J1472" s="1">
        <v>0.10694444444444444</v>
      </c>
      <c r="K1472" t="s">
        <v>7687</v>
      </c>
      <c r="L1472" t="s">
        <v>7592</v>
      </c>
    </row>
    <row r="1473" spans="1:12" x14ac:dyDescent="0.35">
      <c r="A1473" t="s">
        <v>7688</v>
      </c>
      <c r="B1473" t="s">
        <v>7587</v>
      </c>
      <c r="C1473" t="s">
        <v>7689</v>
      </c>
      <c r="D1473" t="s">
        <v>7690</v>
      </c>
      <c r="E1473" t="s">
        <v>7691</v>
      </c>
      <c r="F1473">
        <v>648</v>
      </c>
      <c r="G1473" t="b">
        <v>0</v>
      </c>
      <c r="H1473">
        <v>17</v>
      </c>
      <c r="I1473">
        <v>1</v>
      </c>
      <c r="J1473" s="1">
        <v>0.15555555555555556</v>
      </c>
      <c r="K1473" t="s">
        <v>7692</v>
      </c>
      <c r="L1473" t="s">
        <v>7592</v>
      </c>
    </row>
    <row r="1474" spans="1:12" x14ac:dyDescent="0.35">
      <c r="A1474" t="s">
        <v>7693</v>
      </c>
      <c r="B1474" t="s">
        <v>7587</v>
      </c>
      <c r="C1474" t="s">
        <v>7694</v>
      </c>
      <c r="D1474" t="s">
        <v>7694</v>
      </c>
      <c r="E1474" t="s">
        <v>7695</v>
      </c>
      <c r="F1474">
        <v>440</v>
      </c>
      <c r="G1474" t="b">
        <v>0</v>
      </c>
      <c r="H1474">
        <v>5</v>
      </c>
      <c r="I1474">
        <v>2</v>
      </c>
      <c r="J1474" s="1">
        <v>0.12569444444444444</v>
      </c>
      <c r="K1474" t="s">
        <v>7696</v>
      </c>
      <c r="L1474" t="s">
        <v>7592</v>
      </c>
    </row>
    <row r="1475" spans="1:12" x14ac:dyDescent="0.35">
      <c r="A1475" t="s">
        <v>7697</v>
      </c>
      <c r="B1475" t="s">
        <v>7587</v>
      </c>
      <c r="C1475" t="s">
        <v>7698</v>
      </c>
      <c r="D1475" t="s">
        <v>7699</v>
      </c>
      <c r="E1475" t="s">
        <v>7700</v>
      </c>
      <c r="F1475">
        <v>596</v>
      </c>
      <c r="G1475" t="b">
        <v>0</v>
      </c>
      <c r="H1475">
        <v>11</v>
      </c>
      <c r="I1475">
        <v>2</v>
      </c>
      <c r="J1475" s="1">
        <v>0.17500000000000002</v>
      </c>
      <c r="K1475" t="s">
        <v>7701</v>
      </c>
      <c r="L1475" t="s">
        <v>7592</v>
      </c>
    </row>
    <row r="1476" spans="1:12" x14ac:dyDescent="0.35">
      <c r="A1476" t="s">
        <v>7702</v>
      </c>
      <c r="B1476" t="s">
        <v>7587</v>
      </c>
      <c r="C1476" t="s">
        <v>7703</v>
      </c>
      <c r="D1476" t="s">
        <v>7704</v>
      </c>
      <c r="E1476" t="s">
        <v>7705</v>
      </c>
      <c r="F1476">
        <v>429</v>
      </c>
      <c r="G1476" t="b">
        <v>0</v>
      </c>
      <c r="H1476">
        <v>9</v>
      </c>
      <c r="I1476">
        <v>1</v>
      </c>
      <c r="J1476" s="1">
        <v>5.9722222222222225E-2</v>
      </c>
      <c r="K1476" t="s">
        <v>7706</v>
      </c>
      <c r="L1476" t="s">
        <v>7592</v>
      </c>
    </row>
    <row r="1477" spans="1:12" x14ac:dyDescent="0.35">
      <c r="A1477" t="s">
        <v>7707</v>
      </c>
      <c r="B1477" t="s">
        <v>7587</v>
      </c>
      <c r="C1477" t="s">
        <v>7708</v>
      </c>
      <c r="D1477" t="s">
        <v>7709</v>
      </c>
      <c r="E1477" t="s">
        <v>7710</v>
      </c>
      <c r="F1477">
        <v>455</v>
      </c>
      <c r="G1477" t="b">
        <v>0</v>
      </c>
      <c r="H1477">
        <v>7</v>
      </c>
      <c r="I1477">
        <v>2</v>
      </c>
      <c r="J1477" s="1">
        <v>9.8611111111111108E-2</v>
      </c>
      <c r="K1477" t="s">
        <v>7711</v>
      </c>
      <c r="L1477" t="s">
        <v>7592</v>
      </c>
    </row>
    <row r="1478" spans="1:12" x14ac:dyDescent="0.35">
      <c r="A1478" t="s">
        <v>7712</v>
      </c>
      <c r="B1478" t="s">
        <v>7587</v>
      </c>
      <c r="C1478" t="s">
        <v>7713</v>
      </c>
      <c r="D1478" t="s">
        <v>7714</v>
      </c>
      <c r="E1478" t="s">
        <v>7715</v>
      </c>
      <c r="F1478">
        <v>1981</v>
      </c>
      <c r="G1478" t="b">
        <v>0</v>
      </c>
      <c r="H1478">
        <v>85</v>
      </c>
      <c r="I1478">
        <v>10</v>
      </c>
      <c r="J1478" s="1">
        <v>0.11597222222222221</v>
      </c>
      <c r="K1478" t="s">
        <v>7716</v>
      </c>
      <c r="L1478" t="s">
        <v>7592</v>
      </c>
    </row>
    <row r="1479" spans="1:12" x14ac:dyDescent="0.35">
      <c r="A1479" t="s">
        <v>7717</v>
      </c>
      <c r="B1479" t="s">
        <v>7587</v>
      </c>
      <c r="C1479" t="s">
        <v>7718</v>
      </c>
      <c r="D1479" t="s">
        <v>7718</v>
      </c>
      <c r="E1479" t="s">
        <v>7719</v>
      </c>
      <c r="F1479">
        <v>1037</v>
      </c>
      <c r="G1479" t="b">
        <v>0</v>
      </c>
      <c r="H1479">
        <v>46</v>
      </c>
      <c r="I1479">
        <v>5</v>
      </c>
      <c r="J1479" s="1">
        <v>0.10069444444444443</v>
      </c>
      <c r="K1479" t="s">
        <v>7720</v>
      </c>
      <c r="L1479" t="s">
        <v>7592</v>
      </c>
    </row>
    <row r="1480" spans="1:12" x14ac:dyDescent="0.35">
      <c r="A1480" t="s">
        <v>7721</v>
      </c>
      <c r="B1480" t="s">
        <v>7587</v>
      </c>
      <c r="C1480" t="s">
        <v>7722</v>
      </c>
      <c r="D1480" t="s">
        <v>7722</v>
      </c>
      <c r="E1480" t="s">
        <v>7723</v>
      </c>
      <c r="F1480">
        <v>1589</v>
      </c>
      <c r="G1480" t="b">
        <v>0</v>
      </c>
      <c r="H1480">
        <v>58</v>
      </c>
      <c r="I1480">
        <v>20</v>
      </c>
      <c r="J1480" s="1">
        <v>6.458333333333334E-2</v>
      </c>
      <c r="K1480" t="s">
        <v>7724</v>
      </c>
      <c r="L1480" t="s">
        <v>7592</v>
      </c>
    </row>
    <row r="1481" spans="1:12" x14ac:dyDescent="0.35">
      <c r="A1481" t="s">
        <v>7725</v>
      </c>
      <c r="B1481" t="s">
        <v>7587</v>
      </c>
      <c r="C1481" t="s">
        <v>7726</v>
      </c>
      <c r="D1481" t="s">
        <v>7726</v>
      </c>
      <c r="E1481" t="s">
        <v>7727</v>
      </c>
      <c r="F1481">
        <v>23339</v>
      </c>
      <c r="G1481" t="b">
        <v>0</v>
      </c>
      <c r="H1481">
        <v>427</v>
      </c>
      <c r="I1481">
        <v>72</v>
      </c>
      <c r="J1481" s="1">
        <v>5.9722222222222225E-2</v>
      </c>
      <c r="K1481" s="2" t="s">
        <v>7728</v>
      </c>
      <c r="L1481" t="s">
        <v>7592</v>
      </c>
    </row>
    <row r="1482" spans="1:12" x14ac:dyDescent="0.35">
      <c r="A1482" t="s">
        <v>7729</v>
      </c>
      <c r="B1482" t="s">
        <v>7587</v>
      </c>
      <c r="C1482" t="s">
        <v>7730</v>
      </c>
      <c r="D1482" t="s">
        <v>7731</v>
      </c>
      <c r="E1482" t="s">
        <v>7732</v>
      </c>
      <c r="F1482">
        <v>13727</v>
      </c>
      <c r="G1482" t="b">
        <v>0</v>
      </c>
      <c r="H1482">
        <v>157</v>
      </c>
      <c r="I1482">
        <v>9</v>
      </c>
      <c r="J1482" s="3">
        <v>1.3986111111111112</v>
      </c>
      <c r="K1482" s="2" t="s">
        <v>7733</v>
      </c>
    </row>
    <row r="1483" spans="1:12" x14ac:dyDescent="0.35">
      <c r="A1483" t="s">
        <v>7734</v>
      </c>
      <c r="B1483" t="s">
        <v>7587</v>
      </c>
      <c r="C1483" t="s">
        <v>7735</v>
      </c>
      <c r="D1483" t="s">
        <v>7736</v>
      </c>
      <c r="E1483" t="s">
        <v>7737</v>
      </c>
      <c r="F1483">
        <v>11049</v>
      </c>
      <c r="G1483" t="b">
        <v>0</v>
      </c>
      <c r="H1483">
        <v>133</v>
      </c>
      <c r="I1483">
        <v>17</v>
      </c>
      <c r="J1483" s="1">
        <v>9.8611111111111108E-2</v>
      </c>
      <c r="K1483" s="2" t="s">
        <v>7738</v>
      </c>
      <c r="L1483" t="s">
        <v>7739</v>
      </c>
    </row>
    <row r="1484" spans="1:12" x14ac:dyDescent="0.35">
      <c r="A1484" t="s">
        <v>7740</v>
      </c>
      <c r="B1484" t="s">
        <v>7587</v>
      </c>
      <c r="C1484" t="s">
        <v>7741</v>
      </c>
      <c r="D1484" t="s">
        <v>7741</v>
      </c>
      <c r="E1484" t="s">
        <v>7742</v>
      </c>
      <c r="F1484">
        <v>21618</v>
      </c>
      <c r="G1484" t="b">
        <v>0</v>
      </c>
      <c r="H1484">
        <v>716</v>
      </c>
      <c r="I1484">
        <v>88</v>
      </c>
      <c r="J1484" s="1">
        <v>8.3333333333333329E-2</v>
      </c>
      <c r="L1484" t="s">
        <v>7592</v>
      </c>
    </row>
    <row r="1485" spans="1:12" x14ac:dyDescent="0.35">
      <c r="A1485" t="s">
        <v>7743</v>
      </c>
      <c r="B1485" t="s">
        <v>7587</v>
      </c>
      <c r="C1485" t="s">
        <v>7744</v>
      </c>
      <c r="D1485" t="s">
        <v>7745</v>
      </c>
      <c r="E1485" t="s">
        <v>7746</v>
      </c>
      <c r="F1485">
        <v>11285</v>
      </c>
      <c r="G1485" t="b">
        <v>0</v>
      </c>
      <c r="H1485">
        <v>458</v>
      </c>
      <c r="I1485">
        <v>32</v>
      </c>
      <c r="J1485" s="1">
        <v>7.9861111111111105E-2</v>
      </c>
      <c r="L1485" t="s">
        <v>7592</v>
      </c>
    </row>
    <row r="1486" spans="1:12" x14ac:dyDescent="0.35">
      <c r="A1486" t="s">
        <v>7747</v>
      </c>
      <c r="B1486" t="s">
        <v>7587</v>
      </c>
      <c r="C1486" t="s">
        <v>7748</v>
      </c>
      <c r="D1486" t="s">
        <v>7749</v>
      </c>
      <c r="E1486" t="s">
        <v>7750</v>
      </c>
      <c r="F1486">
        <v>8628</v>
      </c>
      <c r="G1486" t="b">
        <v>0</v>
      </c>
      <c r="H1486">
        <v>360</v>
      </c>
      <c r="I1486">
        <v>53</v>
      </c>
      <c r="J1486" s="1">
        <v>7.9166666666666663E-2</v>
      </c>
      <c r="L1486" t="s">
        <v>7592</v>
      </c>
    </row>
    <row r="1487" spans="1:12" x14ac:dyDescent="0.35">
      <c r="A1487" t="s">
        <v>7751</v>
      </c>
      <c r="B1487" t="s">
        <v>7587</v>
      </c>
      <c r="C1487" t="s">
        <v>7752</v>
      </c>
      <c r="D1487" t="s">
        <v>7753</v>
      </c>
      <c r="E1487" t="s">
        <v>7754</v>
      </c>
      <c r="F1487">
        <v>6470</v>
      </c>
      <c r="G1487" t="b">
        <v>0</v>
      </c>
      <c r="H1487">
        <v>165</v>
      </c>
      <c r="I1487">
        <v>2</v>
      </c>
      <c r="J1487" s="1">
        <v>0.23124999999999998</v>
      </c>
      <c r="K1487" s="2" t="s">
        <v>7755</v>
      </c>
      <c r="L1487" t="s">
        <v>7592</v>
      </c>
    </row>
    <row r="1488" spans="1:12" x14ac:dyDescent="0.35">
      <c r="A1488" t="s">
        <v>7756</v>
      </c>
      <c r="B1488" t="s">
        <v>7587</v>
      </c>
      <c r="C1488" t="s">
        <v>7757</v>
      </c>
      <c r="D1488" t="s">
        <v>7758</v>
      </c>
      <c r="E1488" t="s">
        <v>7759</v>
      </c>
      <c r="F1488">
        <v>9697</v>
      </c>
      <c r="G1488" t="b">
        <v>0</v>
      </c>
      <c r="H1488">
        <v>311</v>
      </c>
      <c r="I1488">
        <v>1</v>
      </c>
      <c r="J1488" s="1">
        <v>0.19027777777777777</v>
      </c>
      <c r="K1488" s="2" t="s">
        <v>7760</v>
      </c>
      <c r="L1488" t="s">
        <v>7592</v>
      </c>
    </row>
    <row r="1489" spans="1:12" x14ac:dyDescent="0.35">
      <c r="A1489" t="s">
        <v>7761</v>
      </c>
      <c r="B1489" t="s">
        <v>7587</v>
      </c>
      <c r="C1489" t="s">
        <v>7762</v>
      </c>
      <c r="D1489" t="s">
        <v>7763</v>
      </c>
      <c r="E1489" t="s">
        <v>7764</v>
      </c>
      <c r="F1489">
        <v>9970</v>
      </c>
      <c r="G1489" t="b">
        <v>0</v>
      </c>
      <c r="H1489">
        <v>240</v>
      </c>
      <c r="I1489">
        <v>15</v>
      </c>
      <c r="J1489" s="1">
        <v>0.17083333333333331</v>
      </c>
      <c r="K1489" s="2" t="s">
        <v>7765</v>
      </c>
      <c r="L1489" t="s">
        <v>7592</v>
      </c>
    </row>
    <row r="1490" spans="1:12" x14ac:dyDescent="0.35">
      <c r="A1490" t="s">
        <v>7766</v>
      </c>
      <c r="B1490" t="s">
        <v>7587</v>
      </c>
      <c r="C1490" t="s">
        <v>7767</v>
      </c>
      <c r="D1490" t="s">
        <v>7768</v>
      </c>
      <c r="E1490" t="s">
        <v>7769</v>
      </c>
      <c r="F1490">
        <v>8661</v>
      </c>
      <c r="G1490" t="b">
        <v>0</v>
      </c>
      <c r="H1490">
        <v>260</v>
      </c>
      <c r="I1490">
        <v>9</v>
      </c>
      <c r="J1490" s="1">
        <v>0.20347222222222219</v>
      </c>
      <c r="K1490" s="2" t="s">
        <v>7770</v>
      </c>
      <c r="L1490" t="s">
        <v>7592</v>
      </c>
    </row>
    <row r="1491" spans="1:12" x14ac:dyDescent="0.35">
      <c r="A1491" t="s">
        <v>7771</v>
      </c>
      <c r="B1491" t="s">
        <v>7587</v>
      </c>
      <c r="C1491" t="s">
        <v>7772</v>
      </c>
      <c r="D1491" t="s">
        <v>7773</v>
      </c>
      <c r="E1491" t="s">
        <v>7774</v>
      </c>
      <c r="F1491">
        <v>7689</v>
      </c>
      <c r="G1491" t="b">
        <v>0</v>
      </c>
      <c r="H1491">
        <v>300</v>
      </c>
      <c r="I1491">
        <v>0</v>
      </c>
      <c r="J1491" s="1">
        <v>0.125</v>
      </c>
      <c r="K1491" s="2" t="s">
        <v>7775</v>
      </c>
      <c r="L1491" t="s">
        <v>7592</v>
      </c>
    </row>
    <row r="1492" spans="1:12" x14ac:dyDescent="0.35">
      <c r="A1492" t="s">
        <v>7776</v>
      </c>
      <c r="B1492" t="s">
        <v>7587</v>
      </c>
      <c r="C1492" t="s">
        <v>7777</v>
      </c>
      <c r="D1492" t="s">
        <v>7778</v>
      </c>
      <c r="E1492" t="s">
        <v>7779</v>
      </c>
      <c r="F1492">
        <v>11888</v>
      </c>
      <c r="G1492" t="b">
        <v>0</v>
      </c>
      <c r="H1492">
        <v>335</v>
      </c>
      <c r="I1492">
        <v>0</v>
      </c>
      <c r="J1492" s="1">
        <v>0.17500000000000002</v>
      </c>
      <c r="K1492" s="2" t="s">
        <v>7780</v>
      </c>
      <c r="L1492" t="s">
        <v>7592</v>
      </c>
    </row>
    <row r="1493" spans="1:12" x14ac:dyDescent="0.35">
      <c r="A1493" t="s">
        <v>7781</v>
      </c>
      <c r="B1493" t="s">
        <v>7587</v>
      </c>
      <c r="C1493" t="s">
        <v>7782</v>
      </c>
      <c r="D1493" t="s">
        <v>7782</v>
      </c>
      <c r="E1493" t="s">
        <v>7783</v>
      </c>
      <c r="F1493">
        <v>9266</v>
      </c>
      <c r="G1493" t="b">
        <v>0</v>
      </c>
      <c r="H1493">
        <v>250</v>
      </c>
      <c r="I1493">
        <v>14</v>
      </c>
      <c r="J1493">
        <v>54</v>
      </c>
      <c r="K1493" s="2" t="s">
        <v>7784</v>
      </c>
      <c r="L1493" t="s">
        <v>7785</v>
      </c>
    </row>
    <row r="1494" spans="1:12" x14ac:dyDescent="0.35">
      <c r="A1494" t="s">
        <v>7786</v>
      </c>
      <c r="B1494" t="s">
        <v>7587</v>
      </c>
      <c r="C1494" t="s">
        <v>7787</v>
      </c>
      <c r="D1494" t="s">
        <v>7788</v>
      </c>
      <c r="E1494" t="s">
        <v>7789</v>
      </c>
      <c r="F1494">
        <v>5093</v>
      </c>
      <c r="G1494" t="b">
        <v>0</v>
      </c>
      <c r="H1494">
        <v>210</v>
      </c>
      <c r="I1494">
        <v>0</v>
      </c>
      <c r="J1494" s="1">
        <v>0.21388888888888891</v>
      </c>
      <c r="K1494" s="2" t="s">
        <v>7790</v>
      </c>
      <c r="L1494" t="s">
        <v>7592</v>
      </c>
    </row>
    <row r="1495" spans="1:12" x14ac:dyDescent="0.35">
      <c r="A1495" t="s">
        <v>7791</v>
      </c>
      <c r="B1495" t="s">
        <v>7587</v>
      </c>
      <c r="C1495" t="s">
        <v>7792</v>
      </c>
      <c r="D1495" t="s">
        <v>7793</v>
      </c>
      <c r="E1495" t="s">
        <v>7794</v>
      </c>
      <c r="F1495">
        <v>7365</v>
      </c>
      <c r="G1495" t="b">
        <v>0</v>
      </c>
      <c r="H1495">
        <v>183</v>
      </c>
      <c r="I1495">
        <v>68</v>
      </c>
      <c r="J1495" s="1">
        <v>9.7916666666666666E-2</v>
      </c>
      <c r="K1495" s="2" t="s">
        <v>7795</v>
      </c>
      <c r="L1495" t="s">
        <v>7592</v>
      </c>
    </row>
    <row r="1496" spans="1:12" x14ac:dyDescent="0.35">
      <c r="A1496" t="s">
        <v>7796</v>
      </c>
      <c r="B1496" t="s">
        <v>7587</v>
      </c>
      <c r="C1496" t="s">
        <v>7797</v>
      </c>
      <c r="D1496" t="s">
        <v>7798</v>
      </c>
      <c r="E1496" t="s">
        <v>7799</v>
      </c>
      <c r="F1496">
        <v>4128</v>
      </c>
      <c r="G1496" t="b">
        <v>0</v>
      </c>
      <c r="H1496">
        <v>131</v>
      </c>
      <c r="I1496">
        <v>17</v>
      </c>
      <c r="J1496" s="1">
        <v>0.13680555555555554</v>
      </c>
      <c r="K1496" s="2" t="s">
        <v>7800</v>
      </c>
      <c r="L1496" t="s">
        <v>7592</v>
      </c>
    </row>
    <row r="1497" spans="1:12" x14ac:dyDescent="0.35">
      <c r="A1497" t="s">
        <v>7801</v>
      </c>
      <c r="B1497" t="s">
        <v>7587</v>
      </c>
      <c r="C1497" t="s">
        <v>7802</v>
      </c>
      <c r="D1497" t="s">
        <v>7803</v>
      </c>
      <c r="E1497" t="s">
        <v>7804</v>
      </c>
      <c r="F1497">
        <v>3505</v>
      </c>
      <c r="G1497" t="b">
        <v>0</v>
      </c>
      <c r="H1497">
        <v>148</v>
      </c>
      <c r="I1497">
        <v>1</v>
      </c>
      <c r="J1497" s="1">
        <v>0.17361111111111113</v>
      </c>
      <c r="K1497" s="2" t="s">
        <v>7805</v>
      </c>
      <c r="L1497" t="s">
        <v>7592</v>
      </c>
    </row>
    <row r="1498" spans="1:12" x14ac:dyDescent="0.35">
      <c r="A1498" t="e">
        <f>-fT57zGsXZ8</f>
        <v>#NAME?</v>
      </c>
      <c r="B1498" t="s">
        <v>7587</v>
      </c>
      <c r="C1498" t="s">
        <v>7806</v>
      </c>
      <c r="D1498" t="s">
        <v>7807</v>
      </c>
      <c r="E1498" t="s">
        <v>7808</v>
      </c>
      <c r="F1498">
        <v>2892</v>
      </c>
      <c r="G1498" t="b">
        <v>0</v>
      </c>
      <c r="H1498">
        <v>50</v>
      </c>
      <c r="I1498">
        <v>0</v>
      </c>
      <c r="J1498" s="1">
        <v>0.20972222222222223</v>
      </c>
      <c r="K1498" s="2" t="s">
        <v>7809</v>
      </c>
      <c r="L1498" t="s">
        <v>7592</v>
      </c>
    </row>
    <row r="1499" spans="1:12" x14ac:dyDescent="0.35">
      <c r="A1499" t="s">
        <v>7810</v>
      </c>
      <c r="B1499" t="s">
        <v>7587</v>
      </c>
      <c r="C1499" t="s">
        <v>7811</v>
      </c>
      <c r="D1499" t="s">
        <v>7812</v>
      </c>
      <c r="E1499" t="s">
        <v>7813</v>
      </c>
      <c r="F1499">
        <v>2649</v>
      </c>
      <c r="G1499" t="b">
        <v>0</v>
      </c>
      <c r="H1499">
        <v>43</v>
      </c>
      <c r="I1499">
        <v>0</v>
      </c>
      <c r="J1499" s="1">
        <v>0.28263888888888888</v>
      </c>
      <c r="K1499" s="2" t="s">
        <v>7814</v>
      </c>
      <c r="L1499" t="s">
        <v>7592</v>
      </c>
    </row>
    <row r="1500" spans="1:12" x14ac:dyDescent="0.35">
      <c r="A1500" t="s">
        <v>7815</v>
      </c>
      <c r="B1500" t="s">
        <v>7587</v>
      </c>
      <c r="C1500" t="s">
        <v>7816</v>
      </c>
      <c r="D1500" t="s">
        <v>7817</v>
      </c>
      <c r="E1500" t="s">
        <v>7818</v>
      </c>
      <c r="F1500">
        <v>3121</v>
      </c>
      <c r="G1500" t="b">
        <v>0</v>
      </c>
      <c r="H1500">
        <v>74</v>
      </c>
      <c r="I1500">
        <v>5</v>
      </c>
      <c r="J1500" s="1">
        <v>0.24166666666666667</v>
      </c>
      <c r="K1500" s="2" t="s">
        <v>7819</v>
      </c>
      <c r="L1500" t="s">
        <v>7592</v>
      </c>
    </row>
    <row r="1501" spans="1:12" x14ac:dyDescent="0.35">
      <c r="A1501" t="s">
        <v>7820</v>
      </c>
      <c r="B1501" t="s">
        <v>7587</v>
      </c>
      <c r="C1501" t="s">
        <v>7821</v>
      </c>
      <c r="D1501" t="s">
        <v>7822</v>
      </c>
      <c r="E1501" t="s">
        <v>7823</v>
      </c>
      <c r="F1501">
        <v>2674</v>
      </c>
      <c r="G1501" t="b">
        <v>0</v>
      </c>
      <c r="H1501">
        <v>67</v>
      </c>
      <c r="I1501">
        <v>3</v>
      </c>
      <c r="J1501" s="1">
        <v>0.12569444444444444</v>
      </c>
      <c r="K1501" s="2" t="s">
        <v>7824</v>
      </c>
      <c r="L1501" t="s">
        <v>7592</v>
      </c>
    </row>
    <row r="1502" spans="1:12" x14ac:dyDescent="0.35">
      <c r="A1502" t="s">
        <v>7825</v>
      </c>
      <c r="B1502" t="s">
        <v>7826</v>
      </c>
      <c r="C1502" t="s">
        <v>7827</v>
      </c>
      <c r="D1502" t="s">
        <v>7827</v>
      </c>
      <c r="E1502" t="s">
        <v>7828</v>
      </c>
      <c r="F1502">
        <v>37382</v>
      </c>
      <c r="G1502" t="b">
        <v>0</v>
      </c>
      <c r="H1502">
        <v>2171</v>
      </c>
      <c r="I1502">
        <v>28</v>
      </c>
      <c r="J1502">
        <v>15</v>
      </c>
      <c r="K1502" s="2" t="s">
        <v>7829</v>
      </c>
      <c r="L1502" t="s">
        <v>7830</v>
      </c>
    </row>
    <row r="1503" spans="1:12" x14ac:dyDescent="0.35">
      <c r="A1503" t="s">
        <v>7831</v>
      </c>
      <c r="B1503" t="s">
        <v>7826</v>
      </c>
      <c r="C1503" t="s">
        <v>7832</v>
      </c>
      <c r="D1503" t="s">
        <v>7832</v>
      </c>
      <c r="E1503" t="s">
        <v>7833</v>
      </c>
      <c r="F1503">
        <v>37243</v>
      </c>
      <c r="G1503" t="b">
        <v>0</v>
      </c>
      <c r="H1503">
        <v>2230</v>
      </c>
      <c r="I1503">
        <v>14</v>
      </c>
      <c r="J1503">
        <v>26</v>
      </c>
      <c r="K1503" s="2" t="s">
        <v>7834</v>
      </c>
      <c r="L1503" t="s">
        <v>7835</v>
      </c>
    </row>
    <row r="1504" spans="1:12" x14ac:dyDescent="0.35">
      <c r="A1504" t="s">
        <v>7836</v>
      </c>
      <c r="B1504" t="s">
        <v>7826</v>
      </c>
      <c r="C1504" t="s">
        <v>7837</v>
      </c>
      <c r="D1504" t="s">
        <v>7837</v>
      </c>
      <c r="E1504" t="s">
        <v>7838</v>
      </c>
      <c r="F1504">
        <v>45818</v>
      </c>
      <c r="G1504" t="b">
        <v>0</v>
      </c>
      <c r="H1504">
        <v>2945</v>
      </c>
      <c r="I1504">
        <v>19</v>
      </c>
      <c r="J1504">
        <v>26</v>
      </c>
      <c r="K1504" t="s">
        <v>7839</v>
      </c>
      <c r="L1504" t="s">
        <v>7840</v>
      </c>
    </row>
    <row r="1505" spans="1:12" x14ac:dyDescent="0.35">
      <c r="A1505" t="s">
        <v>7841</v>
      </c>
      <c r="B1505" t="s">
        <v>7826</v>
      </c>
      <c r="C1505" t="s">
        <v>7842</v>
      </c>
      <c r="D1505" t="s">
        <v>7843</v>
      </c>
      <c r="E1505" t="s">
        <v>7844</v>
      </c>
      <c r="F1505">
        <v>53289</v>
      </c>
      <c r="G1505" t="b">
        <v>0</v>
      </c>
      <c r="H1505">
        <v>3574</v>
      </c>
      <c r="I1505">
        <v>36</v>
      </c>
      <c r="J1505">
        <v>37</v>
      </c>
      <c r="K1505" t="s">
        <v>7845</v>
      </c>
      <c r="L1505" t="s">
        <v>7846</v>
      </c>
    </row>
    <row r="1506" spans="1:12" x14ac:dyDescent="0.35">
      <c r="A1506" t="s">
        <v>7847</v>
      </c>
      <c r="B1506" t="s">
        <v>7826</v>
      </c>
      <c r="C1506" t="s">
        <v>7848</v>
      </c>
      <c r="D1506" t="s">
        <v>7849</v>
      </c>
      <c r="E1506" t="s">
        <v>7850</v>
      </c>
      <c r="F1506">
        <v>134336</v>
      </c>
      <c r="G1506" t="b">
        <v>0</v>
      </c>
      <c r="H1506">
        <v>6274</v>
      </c>
      <c r="I1506">
        <v>348</v>
      </c>
      <c r="J1506" s="1">
        <v>0.7715277777777777</v>
      </c>
      <c r="K1506" s="2" t="s">
        <v>7851</v>
      </c>
      <c r="L1506" t="s">
        <v>7852</v>
      </c>
    </row>
    <row r="1507" spans="1:12" x14ac:dyDescent="0.35">
      <c r="A1507" t="s">
        <v>7853</v>
      </c>
      <c r="B1507" t="s">
        <v>7826</v>
      </c>
      <c r="C1507" t="s">
        <v>7854</v>
      </c>
      <c r="D1507" t="s">
        <v>7854</v>
      </c>
      <c r="E1507" t="s">
        <v>7855</v>
      </c>
      <c r="F1507">
        <v>56106</v>
      </c>
      <c r="G1507" t="b">
        <v>0</v>
      </c>
      <c r="H1507">
        <v>2562</v>
      </c>
      <c r="I1507">
        <v>24</v>
      </c>
      <c r="J1507">
        <v>26</v>
      </c>
      <c r="K1507" s="2" t="s">
        <v>7856</v>
      </c>
      <c r="L1507" t="s">
        <v>7857</v>
      </c>
    </row>
    <row r="1508" spans="1:12" x14ac:dyDescent="0.35">
      <c r="A1508" t="s">
        <v>7858</v>
      </c>
      <c r="B1508" t="s">
        <v>7826</v>
      </c>
      <c r="C1508" t="s">
        <v>7859</v>
      </c>
      <c r="D1508" t="s">
        <v>7859</v>
      </c>
      <c r="E1508" t="s">
        <v>7860</v>
      </c>
      <c r="F1508">
        <v>68678</v>
      </c>
      <c r="G1508" t="b">
        <v>0</v>
      </c>
      <c r="H1508">
        <v>4133</v>
      </c>
      <c r="I1508">
        <v>31</v>
      </c>
      <c r="J1508">
        <v>41</v>
      </c>
      <c r="K1508" t="s">
        <v>7845</v>
      </c>
      <c r="L1508" t="s">
        <v>7861</v>
      </c>
    </row>
    <row r="1509" spans="1:12" x14ac:dyDescent="0.35">
      <c r="A1509" t="s">
        <v>7862</v>
      </c>
      <c r="B1509" t="s">
        <v>7826</v>
      </c>
      <c r="C1509" t="s">
        <v>7863</v>
      </c>
      <c r="D1509" t="s">
        <v>7863</v>
      </c>
      <c r="E1509" t="s">
        <v>7864</v>
      </c>
      <c r="F1509">
        <v>39415</v>
      </c>
      <c r="G1509" t="b">
        <v>0</v>
      </c>
      <c r="H1509">
        <v>1539</v>
      </c>
      <c r="I1509">
        <v>9</v>
      </c>
      <c r="J1509">
        <v>20</v>
      </c>
      <c r="K1509" s="2" t="s">
        <v>7865</v>
      </c>
      <c r="L1509" t="s">
        <v>7866</v>
      </c>
    </row>
    <row r="1510" spans="1:12" x14ac:dyDescent="0.35">
      <c r="A1510" t="s">
        <v>7867</v>
      </c>
      <c r="B1510" t="s">
        <v>7826</v>
      </c>
      <c r="C1510" t="s">
        <v>7868</v>
      </c>
      <c r="D1510" t="s">
        <v>7869</v>
      </c>
      <c r="E1510" t="s">
        <v>7870</v>
      </c>
      <c r="F1510">
        <v>63907</v>
      </c>
      <c r="G1510" t="b">
        <v>0</v>
      </c>
      <c r="H1510">
        <v>3560</v>
      </c>
      <c r="I1510">
        <v>48</v>
      </c>
      <c r="J1510">
        <v>37</v>
      </c>
      <c r="K1510" s="2" t="s">
        <v>7871</v>
      </c>
      <c r="L1510" t="s">
        <v>7872</v>
      </c>
    </row>
    <row r="1511" spans="1:12" x14ac:dyDescent="0.35">
      <c r="A1511" t="s">
        <v>7873</v>
      </c>
      <c r="B1511" t="s">
        <v>7826</v>
      </c>
      <c r="C1511" t="s">
        <v>7874</v>
      </c>
      <c r="D1511" t="s">
        <v>7874</v>
      </c>
      <c r="E1511" t="s">
        <v>7875</v>
      </c>
      <c r="F1511">
        <v>68244</v>
      </c>
      <c r="G1511" t="b">
        <v>0</v>
      </c>
      <c r="H1511">
        <v>4361</v>
      </c>
      <c r="I1511">
        <v>60</v>
      </c>
      <c r="J1511">
        <v>41</v>
      </c>
      <c r="K1511" t="s">
        <v>7845</v>
      </c>
      <c r="L1511" t="s">
        <v>7876</v>
      </c>
    </row>
    <row r="1512" spans="1:12" x14ac:dyDescent="0.35">
      <c r="A1512" t="s">
        <v>7877</v>
      </c>
      <c r="B1512" t="s">
        <v>7826</v>
      </c>
      <c r="C1512" t="s">
        <v>7878</v>
      </c>
      <c r="D1512" t="s">
        <v>7878</v>
      </c>
      <c r="E1512" t="s">
        <v>7879</v>
      </c>
      <c r="F1512">
        <v>72750</v>
      </c>
      <c r="G1512" t="b">
        <v>0</v>
      </c>
      <c r="H1512">
        <v>2443</v>
      </c>
      <c r="I1512">
        <v>148</v>
      </c>
      <c r="J1512" s="1">
        <v>0.36874999999999997</v>
      </c>
      <c r="K1512" s="2" t="s">
        <v>7880</v>
      </c>
      <c r="L1512" t="s">
        <v>7881</v>
      </c>
    </row>
    <row r="1513" spans="1:12" x14ac:dyDescent="0.35">
      <c r="A1513" t="s">
        <v>7882</v>
      </c>
      <c r="B1513" t="s">
        <v>7826</v>
      </c>
      <c r="C1513" t="s">
        <v>7883</v>
      </c>
      <c r="D1513" t="s">
        <v>7884</v>
      </c>
      <c r="E1513" t="s">
        <v>7885</v>
      </c>
      <c r="F1513">
        <v>159084</v>
      </c>
      <c r="G1513" t="b">
        <v>0</v>
      </c>
      <c r="H1513">
        <v>6712</v>
      </c>
      <c r="I1513">
        <v>279</v>
      </c>
      <c r="J1513" s="1">
        <v>0.86041666666666661</v>
      </c>
      <c r="K1513" s="2" t="s">
        <v>7886</v>
      </c>
      <c r="L1513" t="s">
        <v>7887</v>
      </c>
    </row>
    <row r="1514" spans="1:12" x14ac:dyDescent="0.35">
      <c r="A1514" t="s">
        <v>7888</v>
      </c>
      <c r="B1514" t="s">
        <v>7826</v>
      </c>
      <c r="C1514" t="s">
        <v>7889</v>
      </c>
      <c r="D1514" t="s">
        <v>7889</v>
      </c>
      <c r="E1514" t="s">
        <v>7890</v>
      </c>
      <c r="F1514">
        <v>83183</v>
      </c>
      <c r="G1514" t="b">
        <v>0</v>
      </c>
      <c r="H1514">
        <v>3361</v>
      </c>
      <c r="I1514">
        <v>36</v>
      </c>
      <c r="J1514">
        <v>14</v>
      </c>
      <c r="K1514" s="2" t="s">
        <v>7891</v>
      </c>
      <c r="L1514" t="s">
        <v>7892</v>
      </c>
    </row>
    <row r="1515" spans="1:12" x14ac:dyDescent="0.35">
      <c r="A1515" t="s">
        <v>7893</v>
      </c>
      <c r="B1515" t="s">
        <v>7826</v>
      </c>
      <c r="C1515" t="s">
        <v>7894</v>
      </c>
      <c r="D1515" t="s">
        <v>7894</v>
      </c>
      <c r="E1515" t="s">
        <v>7895</v>
      </c>
      <c r="F1515">
        <v>64750</v>
      </c>
      <c r="G1515" t="b">
        <v>0</v>
      </c>
      <c r="H1515">
        <v>2905</v>
      </c>
      <c r="I1515">
        <v>35</v>
      </c>
      <c r="J1515">
        <v>24</v>
      </c>
      <c r="K1515" s="2" t="s">
        <v>7896</v>
      </c>
      <c r="L1515" t="s">
        <v>7897</v>
      </c>
    </row>
    <row r="1516" spans="1:12" x14ac:dyDescent="0.35">
      <c r="A1516" t="s">
        <v>7898</v>
      </c>
      <c r="B1516" t="s">
        <v>7826</v>
      </c>
      <c r="C1516" t="s">
        <v>7899</v>
      </c>
      <c r="D1516" t="s">
        <v>7899</v>
      </c>
      <c r="E1516" t="s">
        <v>7900</v>
      </c>
      <c r="F1516">
        <v>82720</v>
      </c>
      <c r="G1516" t="b">
        <v>0</v>
      </c>
      <c r="H1516">
        <v>5342</v>
      </c>
      <c r="I1516">
        <v>39</v>
      </c>
      <c r="J1516">
        <v>32</v>
      </c>
      <c r="K1516" s="2" t="s">
        <v>7901</v>
      </c>
      <c r="L1516" t="s">
        <v>7902</v>
      </c>
    </row>
    <row r="1517" spans="1:12" x14ac:dyDescent="0.35">
      <c r="A1517" t="s">
        <v>7903</v>
      </c>
      <c r="B1517" t="s">
        <v>7826</v>
      </c>
      <c r="C1517" t="s">
        <v>7904</v>
      </c>
      <c r="D1517" t="s">
        <v>7904</v>
      </c>
      <c r="E1517" t="s">
        <v>7905</v>
      </c>
      <c r="F1517">
        <v>75559</v>
      </c>
      <c r="G1517" t="b">
        <v>0</v>
      </c>
      <c r="H1517">
        <v>4845</v>
      </c>
      <c r="I1517">
        <v>25</v>
      </c>
      <c r="J1517">
        <v>24</v>
      </c>
      <c r="K1517" s="2" t="s">
        <v>7906</v>
      </c>
      <c r="L1517" t="s">
        <v>7907</v>
      </c>
    </row>
    <row r="1518" spans="1:12" x14ac:dyDescent="0.35">
      <c r="A1518" t="s">
        <v>7908</v>
      </c>
      <c r="B1518" t="s">
        <v>7826</v>
      </c>
      <c r="C1518" t="s">
        <v>7909</v>
      </c>
      <c r="D1518" t="s">
        <v>7909</v>
      </c>
      <c r="E1518" t="s">
        <v>7910</v>
      </c>
      <c r="F1518">
        <v>82728</v>
      </c>
      <c r="G1518" t="b">
        <v>0</v>
      </c>
      <c r="H1518">
        <v>2375</v>
      </c>
      <c r="I1518">
        <v>24</v>
      </c>
      <c r="J1518">
        <v>20</v>
      </c>
      <c r="K1518" s="2" t="s">
        <v>7911</v>
      </c>
      <c r="L1518" t="s">
        <v>7857</v>
      </c>
    </row>
    <row r="1519" spans="1:12" x14ac:dyDescent="0.35">
      <c r="A1519" t="s">
        <v>7912</v>
      </c>
      <c r="B1519" t="s">
        <v>7826</v>
      </c>
      <c r="C1519" t="s">
        <v>7913</v>
      </c>
      <c r="D1519" t="s">
        <v>7914</v>
      </c>
      <c r="E1519" t="s">
        <v>7915</v>
      </c>
      <c r="F1519">
        <v>299296</v>
      </c>
      <c r="G1519" t="b">
        <v>0</v>
      </c>
      <c r="H1519">
        <v>10408</v>
      </c>
      <c r="I1519">
        <v>428</v>
      </c>
      <c r="J1519" s="1">
        <v>0.78611111111111109</v>
      </c>
      <c r="K1519" s="2" t="s">
        <v>7916</v>
      </c>
      <c r="L1519" t="s">
        <v>7917</v>
      </c>
    </row>
    <row r="1520" spans="1:12" x14ac:dyDescent="0.35">
      <c r="A1520" t="s">
        <v>7918</v>
      </c>
      <c r="B1520" t="s">
        <v>7826</v>
      </c>
      <c r="C1520" t="s">
        <v>7919</v>
      </c>
      <c r="D1520" t="s">
        <v>7920</v>
      </c>
      <c r="E1520" t="s">
        <v>7921</v>
      </c>
      <c r="F1520">
        <v>195898</v>
      </c>
      <c r="G1520" t="b">
        <v>0</v>
      </c>
      <c r="H1520">
        <v>6370</v>
      </c>
      <c r="I1520">
        <v>219</v>
      </c>
      <c r="J1520" s="1">
        <v>0.58680555555555558</v>
      </c>
      <c r="K1520" s="2" t="s">
        <v>7922</v>
      </c>
      <c r="L1520" t="s">
        <v>7923</v>
      </c>
    </row>
    <row r="1521" spans="1:12" x14ac:dyDescent="0.35">
      <c r="A1521" t="s">
        <v>7924</v>
      </c>
      <c r="B1521" t="s">
        <v>7826</v>
      </c>
      <c r="C1521" t="s">
        <v>7925</v>
      </c>
      <c r="D1521" t="s">
        <v>7925</v>
      </c>
      <c r="E1521" t="s">
        <v>7926</v>
      </c>
      <c r="F1521">
        <v>80124</v>
      </c>
      <c r="G1521" t="b">
        <v>0</v>
      </c>
      <c r="H1521">
        <v>4242</v>
      </c>
      <c r="I1521">
        <v>36</v>
      </c>
      <c r="J1521">
        <v>45</v>
      </c>
      <c r="K1521" s="2" t="s">
        <v>7927</v>
      </c>
      <c r="L1521" t="s">
        <v>7928</v>
      </c>
    </row>
    <row r="1522" spans="1:12" x14ac:dyDescent="0.35">
      <c r="A1522" t="s">
        <v>7929</v>
      </c>
      <c r="B1522" t="s">
        <v>7826</v>
      </c>
      <c r="C1522" t="s">
        <v>7930</v>
      </c>
      <c r="D1522" t="s">
        <v>7930</v>
      </c>
      <c r="E1522" t="s">
        <v>7931</v>
      </c>
      <c r="F1522">
        <v>45001</v>
      </c>
      <c r="G1522" t="b">
        <v>0</v>
      </c>
      <c r="H1522">
        <v>1327</v>
      </c>
      <c r="I1522">
        <v>75</v>
      </c>
      <c r="J1522">
        <v>50</v>
      </c>
      <c r="K1522" s="2" t="s">
        <v>7932</v>
      </c>
      <c r="L1522" t="s">
        <v>7933</v>
      </c>
    </row>
    <row r="1523" spans="1:12" x14ac:dyDescent="0.35">
      <c r="A1523" t="s">
        <v>7934</v>
      </c>
      <c r="B1523" t="s">
        <v>7826</v>
      </c>
      <c r="C1523" t="s">
        <v>7935</v>
      </c>
      <c r="D1523" t="s">
        <v>7935</v>
      </c>
      <c r="E1523" t="s">
        <v>7936</v>
      </c>
      <c r="F1523">
        <v>50705</v>
      </c>
      <c r="G1523" t="b">
        <v>0</v>
      </c>
      <c r="H1523">
        <v>1765</v>
      </c>
      <c r="I1523">
        <v>68</v>
      </c>
      <c r="J1523" s="1">
        <v>0.40138888888888885</v>
      </c>
      <c r="K1523" s="2" t="s">
        <v>7937</v>
      </c>
      <c r="L1523" t="s">
        <v>7938</v>
      </c>
    </row>
    <row r="1524" spans="1:12" x14ac:dyDescent="0.35">
      <c r="A1524" t="s">
        <v>7939</v>
      </c>
      <c r="B1524" t="s">
        <v>7826</v>
      </c>
      <c r="C1524" t="s">
        <v>7940</v>
      </c>
      <c r="D1524" t="s">
        <v>7941</v>
      </c>
      <c r="E1524" t="s">
        <v>7942</v>
      </c>
      <c r="F1524">
        <v>195392</v>
      </c>
      <c r="G1524" t="b">
        <v>0</v>
      </c>
      <c r="H1524">
        <v>5284</v>
      </c>
      <c r="I1524">
        <v>400</v>
      </c>
      <c r="J1524" s="1">
        <v>0.57500000000000007</v>
      </c>
      <c r="K1524" s="2" t="s">
        <v>7943</v>
      </c>
      <c r="L1524" t="s">
        <v>7944</v>
      </c>
    </row>
    <row r="1525" spans="1:12" x14ac:dyDescent="0.35">
      <c r="A1525" t="s">
        <v>7945</v>
      </c>
      <c r="B1525" t="s">
        <v>7826</v>
      </c>
      <c r="C1525" t="s">
        <v>7946</v>
      </c>
      <c r="D1525" t="s">
        <v>7946</v>
      </c>
      <c r="E1525" t="s">
        <v>7947</v>
      </c>
      <c r="F1525">
        <v>225377</v>
      </c>
      <c r="G1525" t="b">
        <v>0</v>
      </c>
      <c r="H1525">
        <v>7307</v>
      </c>
      <c r="I1525">
        <v>95</v>
      </c>
      <c r="J1525">
        <v>19</v>
      </c>
      <c r="K1525" s="2" t="s">
        <v>7948</v>
      </c>
      <c r="L1525" t="s">
        <v>7949</v>
      </c>
    </row>
    <row r="1526" spans="1:12" x14ac:dyDescent="0.35">
      <c r="A1526" t="s">
        <v>7950</v>
      </c>
      <c r="B1526" t="s">
        <v>7826</v>
      </c>
      <c r="C1526" t="s">
        <v>7951</v>
      </c>
      <c r="D1526" t="s">
        <v>7951</v>
      </c>
      <c r="E1526" t="s">
        <v>7952</v>
      </c>
      <c r="F1526">
        <v>120588</v>
      </c>
      <c r="G1526" t="b">
        <v>0</v>
      </c>
      <c r="H1526">
        <v>3892</v>
      </c>
      <c r="I1526">
        <v>23</v>
      </c>
      <c r="J1526">
        <v>26</v>
      </c>
      <c r="K1526" s="2" t="s">
        <v>7953</v>
      </c>
      <c r="L1526" t="s">
        <v>7954</v>
      </c>
    </row>
    <row r="1527" spans="1:12" x14ac:dyDescent="0.35">
      <c r="A1527" t="s">
        <v>7955</v>
      </c>
      <c r="B1527" t="s">
        <v>7826</v>
      </c>
      <c r="C1527" t="s">
        <v>7956</v>
      </c>
      <c r="D1527" t="s">
        <v>7956</v>
      </c>
      <c r="E1527" t="s">
        <v>7957</v>
      </c>
      <c r="F1527">
        <v>99958</v>
      </c>
      <c r="G1527" t="b">
        <v>0</v>
      </c>
      <c r="H1527">
        <v>5575</v>
      </c>
      <c r="I1527">
        <v>38</v>
      </c>
      <c r="J1527">
        <v>45</v>
      </c>
      <c r="K1527" s="2" t="s">
        <v>7958</v>
      </c>
      <c r="L1527" t="s">
        <v>7959</v>
      </c>
    </row>
    <row r="1528" spans="1:12" x14ac:dyDescent="0.35">
      <c r="A1528" t="s">
        <v>7960</v>
      </c>
      <c r="B1528" t="s">
        <v>7826</v>
      </c>
      <c r="C1528" t="s">
        <v>7961</v>
      </c>
      <c r="D1528" t="s">
        <v>7962</v>
      </c>
      <c r="E1528" t="s">
        <v>7963</v>
      </c>
      <c r="F1528">
        <v>120809</v>
      </c>
      <c r="G1528" t="b">
        <v>0</v>
      </c>
      <c r="H1528">
        <v>4737</v>
      </c>
      <c r="I1528">
        <v>52</v>
      </c>
      <c r="J1528">
        <v>21</v>
      </c>
      <c r="K1528" s="2" t="s">
        <v>7964</v>
      </c>
      <c r="L1528" t="s">
        <v>7965</v>
      </c>
    </row>
    <row r="1529" spans="1:12" x14ac:dyDescent="0.35">
      <c r="A1529" t="s">
        <v>7966</v>
      </c>
      <c r="B1529" t="s">
        <v>7826</v>
      </c>
      <c r="C1529" t="s">
        <v>7967</v>
      </c>
      <c r="D1529" t="s">
        <v>7968</v>
      </c>
      <c r="E1529" t="s">
        <v>7969</v>
      </c>
      <c r="F1529">
        <v>46315</v>
      </c>
      <c r="G1529" t="b">
        <v>0</v>
      </c>
      <c r="H1529">
        <v>683</v>
      </c>
      <c r="I1529">
        <v>21</v>
      </c>
      <c r="J1529" s="1">
        <v>4.2361111111111106E-2</v>
      </c>
      <c r="K1529" s="2" t="s">
        <v>7970</v>
      </c>
      <c r="L1529" t="s">
        <v>7971</v>
      </c>
    </row>
    <row r="1530" spans="1:12" x14ac:dyDescent="0.35">
      <c r="A1530" t="s">
        <v>7972</v>
      </c>
      <c r="B1530" t="s">
        <v>7826</v>
      </c>
      <c r="C1530" t="s">
        <v>7973</v>
      </c>
      <c r="D1530" t="s">
        <v>7974</v>
      </c>
      <c r="E1530" t="s">
        <v>7975</v>
      </c>
      <c r="F1530">
        <v>248968</v>
      </c>
      <c r="G1530" t="b">
        <v>0</v>
      </c>
      <c r="H1530">
        <v>6777</v>
      </c>
      <c r="I1530">
        <v>230</v>
      </c>
      <c r="J1530" s="1">
        <v>0.56944444444444442</v>
      </c>
      <c r="K1530" s="2" t="s">
        <v>7976</v>
      </c>
      <c r="L1530" t="s">
        <v>7977</v>
      </c>
    </row>
    <row r="1531" spans="1:12" x14ac:dyDescent="0.35">
      <c r="A1531" t="s">
        <v>7978</v>
      </c>
      <c r="B1531" t="s">
        <v>7826</v>
      </c>
      <c r="C1531" t="s">
        <v>7979</v>
      </c>
      <c r="D1531" t="s">
        <v>7979</v>
      </c>
      <c r="E1531" t="s">
        <v>7980</v>
      </c>
      <c r="F1531">
        <v>112282</v>
      </c>
      <c r="G1531" t="b">
        <v>0</v>
      </c>
      <c r="H1531">
        <v>3331</v>
      </c>
      <c r="I1531">
        <v>20</v>
      </c>
      <c r="J1531">
        <v>13</v>
      </c>
      <c r="K1531" s="2" t="s">
        <v>7981</v>
      </c>
      <c r="L1531" t="s">
        <v>7982</v>
      </c>
    </row>
    <row r="1532" spans="1:12" x14ac:dyDescent="0.35">
      <c r="A1532" t="s">
        <v>7983</v>
      </c>
      <c r="B1532" t="s">
        <v>7826</v>
      </c>
      <c r="C1532" t="s">
        <v>7984</v>
      </c>
      <c r="D1532" t="s">
        <v>7985</v>
      </c>
      <c r="E1532" t="s">
        <v>7986</v>
      </c>
      <c r="F1532">
        <v>100851</v>
      </c>
      <c r="G1532" t="b">
        <v>0</v>
      </c>
      <c r="H1532">
        <v>4787</v>
      </c>
      <c r="I1532">
        <v>61</v>
      </c>
      <c r="J1532">
        <v>28</v>
      </c>
      <c r="K1532" s="2" t="s">
        <v>7987</v>
      </c>
      <c r="L1532" t="s">
        <v>7988</v>
      </c>
    </row>
    <row r="1533" spans="1:12" x14ac:dyDescent="0.35">
      <c r="A1533" t="s">
        <v>7989</v>
      </c>
      <c r="B1533" t="s">
        <v>7826</v>
      </c>
      <c r="C1533" t="s">
        <v>7990</v>
      </c>
      <c r="D1533" t="s">
        <v>7990</v>
      </c>
      <c r="E1533" t="s">
        <v>7991</v>
      </c>
      <c r="F1533">
        <v>96149</v>
      </c>
      <c r="G1533" t="b">
        <v>0</v>
      </c>
      <c r="H1533">
        <v>5996</v>
      </c>
      <c r="I1533">
        <v>61</v>
      </c>
      <c r="J1533">
        <v>52</v>
      </c>
      <c r="K1533" s="2" t="s">
        <v>7992</v>
      </c>
      <c r="L1533" t="s">
        <v>7993</v>
      </c>
    </row>
    <row r="1534" spans="1:12" x14ac:dyDescent="0.35">
      <c r="A1534" t="s">
        <v>7994</v>
      </c>
      <c r="B1534" t="s">
        <v>7826</v>
      </c>
      <c r="C1534" t="s">
        <v>7995</v>
      </c>
      <c r="D1534" t="s">
        <v>7996</v>
      </c>
      <c r="E1534" t="s">
        <v>7997</v>
      </c>
      <c r="F1534">
        <v>181779</v>
      </c>
      <c r="G1534" t="b">
        <v>0</v>
      </c>
      <c r="H1534">
        <v>6123</v>
      </c>
      <c r="I1534">
        <v>455</v>
      </c>
      <c r="J1534" s="1">
        <v>0.58472222222222225</v>
      </c>
      <c r="K1534" s="2" t="s">
        <v>7998</v>
      </c>
      <c r="L1534" t="s">
        <v>7999</v>
      </c>
    </row>
    <row r="1535" spans="1:12" x14ac:dyDescent="0.35">
      <c r="A1535" t="s">
        <v>8000</v>
      </c>
      <c r="B1535" t="s">
        <v>7826</v>
      </c>
      <c r="C1535" t="s">
        <v>8001</v>
      </c>
      <c r="D1535" t="s">
        <v>8002</v>
      </c>
      <c r="E1535" t="s">
        <v>8003</v>
      </c>
      <c r="F1535">
        <v>59643</v>
      </c>
      <c r="G1535" t="b">
        <v>0</v>
      </c>
      <c r="H1535">
        <v>1477</v>
      </c>
      <c r="I1535">
        <v>147</v>
      </c>
      <c r="J1535">
        <v>32</v>
      </c>
      <c r="K1535" t="s">
        <v>8004</v>
      </c>
      <c r="L1535" t="s">
        <v>8005</v>
      </c>
    </row>
    <row r="1536" spans="1:12" x14ac:dyDescent="0.35">
      <c r="A1536" t="s">
        <v>8006</v>
      </c>
      <c r="B1536" t="s">
        <v>7826</v>
      </c>
      <c r="C1536" t="s">
        <v>8007</v>
      </c>
      <c r="D1536" t="s">
        <v>8008</v>
      </c>
      <c r="E1536" t="s">
        <v>8009</v>
      </c>
      <c r="F1536">
        <v>54986</v>
      </c>
      <c r="G1536" t="b">
        <v>0</v>
      </c>
      <c r="H1536">
        <v>1534</v>
      </c>
      <c r="I1536">
        <v>135</v>
      </c>
      <c r="J1536">
        <v>38</v>
      </c>
      <c r="K1536" t="s">
        <v>8004</v>
      </c>
      <c r="L1536" t="s">
        <v>8010</v>
      </c>
    </row>
    <row r="1537" spans="1:12" x14ac:dyDescent="0.35">
      <c r="A1537" t="s">
        <v>8011</v>
      </c>
      <c r="B1537" t="s">
        <v>7826</v>
      </c>
      <c r="C1537" t="s">
        <v>8012</v>
      </c>
      <c r="D1537" t="s">
        <v>8012</v>
      </c>
      <c r="E1537" t="s">
        <v>8013</v>
      </c>
      <c r="F1537">
        <v>75472</v>
      </c>
      <c r="G1537" t="b">
        <v>0</v>
      </c>
      <c r="H1537">
        <v>2512</v>
      </c>
      <c r="I1537">
        <v>72</v>
      </c>
      <c r="J1537">
        <v>55</v>
      </c>
      <c r="K1537" t="s">
        <v>8014</v>
      </c>
      <c r="L1537" t="s">
        <v>7897</v>
      </c>
    </row>
    <row r="1538" spans="1:12" x14ac:dyDescent="0.35">
      <c r="A1538" t="s">
        <v>8015</v>
      </c>
      <c r="B1538" t="s">
        <v>7826</v>
      </c>
      <c r="C1538" t="s">
        <v>8012</v>
      </c>
      <c r="D1538" t="s">
        <v>8012</v>
      </c>
      <c r="E1538" t="s">
        <v>8016</v>
      </c>
      <c r="F1538">
        <v>54432</v>
      </c>
      <c r="G1538" t="b">
        <v>0</v>
      </c>
      <c r="H1538">
        <v>1481</v>
      </c>
      <c r="I1538">
        <v>245</v>
      </c>
      <c r="J1538">
        <v>55</v>
      </c>
      <c r="K1538" s="2" t="s">
        <v>8017</v>
      </c>
      <c r="L1538" t="s">
        <v>8018</v>
      </c>
    </row>
    <row r="1539" spans="1:12" x14ac:dyDescent="0.35">
      <c r="A1539" t="s">
        <v>8019</v>
      </c>
      <c r="B1539" t="s">
        <v>7826</v>
      </c>
      <c r="C1539" t="s">
        <v>8020</v>
      </c>
      <c r="D1539" t="s">
        <v>8021</v>
      </c>
      <c r="E1539" t="s">
        <v>8022</v>
      </c>
      <c r="F1539">
        <v>119831</v>
      </c>
      <c r="G1539" t="b">
        <v>0</v>
      </c>
      <c r="H1539">
        <v>3528</v>
      </c>
      <c r="I1539">
        <v>162</v>
      </c>
      <c r="J1539" s="1">
        <v>0.40138888888888885</v>
      </c>
      <c r="K1539" s="2" t="s">
        <v>8023</v>
      </c>
      <c r="L1539" t="s">
        <v>8024</v>
      </c>
    </row>
    <row r="1540" spans="1:12" x14ac:dyDescent="0.35">
      <c r="A1540" t="s">
        <v>8025</v>
      </c>
      <c r="B1540" t="s">
        <v>7826</v>
      </c>
      <c r="C1540" t="s">
        <v>8026</v>
      </c>
      <c r="D1540" t="s">
        <v>8027</v>
      </c>
      <c r="E1540" t="s">
        <v>8028</v>
      </c>
      <c r="F1540">
        <v>112139</v>
      </c>
      <c r="G1540" t="b">
        <v>0</v>
      </c>
      <c r="H1540">
        <v>3400</v>
      </c>
      <c r="I1540">
        <v>110</v>
      </c>
      <c r="J1540" s="1">
        <v>4.1666666666666664E-2</v>
      </c>
      <c r="K1540" s="2" t="s">
        <v>8029</v>
      </c>
      <c r="L1540" t="s">
        <v>8030</v>
      </c>
    </row>
    <row r="1541" spans="1:12" x14ac:dyDescent="0.35">
      <c r="A1541" t="s">
        <v>8031</v>
      </c>
      <c r="B1541" t="s">
        <v>7826</v>
      </c>
      <c r="C1541" t="s">
        <v>8027</v>
      </c>
      <c r="D1541" t="s">
        <v>8027</v>
      </c>
      <c r="E1541" t="s">
        <v>8032</v>
      </c>
      <c r="F1541">
        <v>159818</v>
      </c>
      <c r="G1541" t="b">
        <v>0</v>
      </c>
      <c r="H1541">
        <v>6585</v>
      </c>
      <c r="I1541">
        <v>357</v>
      </c>
      <c r="J1541" s="1">
        <v>0.15277777777777776</v>
      </c>
      <c r="K1541" s="2" t="s">
        <v>8033</v>
      </c>
      <c r="L1541" t="s">
        <v>8034</v>
      </c>
    </row>
    <row r="1542" spans="1:12" x14ac:dyDescent="0.35">
      <c r="A1542" t="s">
        <v>8035</v>
      </c>
      <c r="B1542" t="s">
        <v>7826</v>
      </c>
      <c r="C1542" t="s">
        <v>8036</v>
      </c>
      <c r="D1542" t="s">
        <v>8037</v>
      </c>
      <c r="E1542" t="s">
        <v>8038</v>
      </c>
      <c r="F1542">
        <v>57226</v>
      </c>
      <c r="G1542" t="b">
        <v>0</v>
      </c>
      <c r="H1542">
        <v>2727</v>
      </c>
      <c r="I1542">
        <v>53</v>
      </c>
      <c r="J1542">
        <v>58</v>
      </c>
      <c r="K1542" t="s">
        <v>8039</v>
      </c>
      <c r="L1542" t="s">
        <v>8040</v>
      </c>
    </row>
    <row r="1543" spans="1:12" x14ac:dyDescent="0.35">
      <c r="A1543" t="s">
        <v>8041</v>
      </c>
      <c r="B1543" t="s">
        <v>7826</v>
      </c>
      <c r="C1543" t="s">
        <v>8042</v>
      </c>
      <c r="D1543" t="s">
        <v>8042</v>
      </c>
      <c r="E1543" t="s">
        <v>8043</v>
      </c>
      <c r="F1543">
        <v>140369</v>
      </c>
      <c r="G1543" t="b">
        <v>0</v>
      </c>
      <c r="H1543">
        <v>8194</v>
      </c>
      <c r="I1543">
        <v>47</v>
      </c>
      <c r="J1543">
        <v>21</v>
      </c>
      <c r="K1543" s="2" t="s">
        <v>8044</v>
      </c>
      <c r="L1543" t="s">
        <v>8045</v>
      </c>
    </row>
    <row r="1544" spans="1:12" x14ac:dyDescent="0.35">
      <c r="A1544" t="s">
        <v>8046</v>
      </c>
      <c r="B1544" t="s">
        <v>7826</v>
      </c>
      <c r="C1544" t="s">
        <v>8047</v>
      </c>
      <c r="D1544" t="s">
        <v>8047</v>
      </c>
      <c r="E1544" t="s">
        <v>8048</v>
      </c>
      <c r="F1544">
        <v>95108</v>
      </c>
      <c r="G1544" t="b">
        <v>0</v>
      </c>
      <c r="H1544">
        <v>4804</v>
      </c>
      <c r="I1544">
        <v>138</v>
      </c>
      <c r="J1544">
        <v>25</v>
      </c>
      <c r="K1544" s="2" t="s">
        <v>8049</v>
      </c>
      <c r="L1544" t="s">
        <v>8050</v>
      </c>
    </row>
    <row r="1545" spans="1:12" x14ac:dyDescent="0.35">
      <c r="A1545" t="s">
        <v>8051</v>
      </c>
      <c r="B1545" t="s">
        <v>7826</v>
      </c>
      <c r="C1545" t="s">
        <v>8052</v>
      </c>
      <c r="D1545" t="s">
        <v>8052</v>
      </c>
      <c r="E1545" t="s">
        <v>8053</v>
      </c>
      <c r="F1545">
        <v>125952</v>
      </c>
      <c r="G1545" t="b">
        <v>0</v>
      </c>
      <c r="H1545">
        <v>5150</v>
      </c>
      <c r="I1545">
        <v>51</v>
      </c>
      <c r="J1545">
        <v>56</v>
      </c>
      <c r="K1545" s="2" t="s">
        <v>8054</v>
      </c>
      <c r="L1545" t="s">
        <v>8055</v>
      </c>
    </row>
    <row r="1546" spans="1:12" x14ac:dyDescent="0.35">
      <c r="A1546" t="s">
        <v>8056</v>
      </c>
      <c r="B1546" t="s">
        <v>7826</v>
      </c>
      <c r="C1546" t="s">
        <v>8057</v>
      </c>
      <c r="D1546" t="s">
        <v>8058</v>
      </c>
      <c r="E1546" t="s">
        <v>8059</v>
      </c>
      <c r="F1546">
        <v>119295</v>
      </c>
      <c r="G1546" t="b">
        <v>0</v>
      </c>
      <c r="H1546">
        <v>4620</v>
      </c>
      <c r="I1546">
        <v>35</v>
      </c>
      <c r="J1546">
        <v>17</v>
      </c>
      <c r="K1546" s="2" t="s">
        <v>8060</v>
      </c>
      <c r="L1546" t="s">
        <v>8061</v>
      </c>
    </row>
    <row r="1547" spans="1:12" x14ac:dyDescent="0.35">
      <c r="A1547" t="s">
        <v>8062</v>
      </c>
      <c r="B1547" t="s">
        <v>7826</v>
      </c>
      <c r="C1547" t="s">
        <v>8063</v>
      </c>
      <c r="D1547" t="s">
        <v>8063</v>
      </c>
      <c r="E1547" t="s">
        <v>8064</v>
      </c>
      <c r="F1547">
        <v>123518</v>
      </c>
      <c r="G1547" t="b">
        <v>0</v>
      </c>
      <c r="H1547">
        <v>4556</v>
      </c>
      <c r="I1547">
        <v>66</v>
      </c>
      <c r="J1547">
        <v>52</v>
      </c>
      <c r="K1547" s="2" t="s">
        <v>8065</v>
      </c>
      <c r="L1547" t="s">
        <v>8066</v>
      </c>
    </row>
    <row r="1548" spans="1:12" x14ac:dyDescent="0.35">
      <c r="A1548" t="s">
        <v>8067</v>
      </c>
      <c r="B1548" t="s">
        <v>7826</v>
      </c>
      <c r="C1548" t="s">
        <v>8068</v>
      </c>
      <c r="D1548" t="s">
        <v>8069</v>
      </c>
      <c r="E1548" t="s">
        <v>8070</v>
      </c>
      <c r="F1548">
        <v>124679</v>
      </c>
      <c r="G1548" t="b">
        <v>0</v>
      </c>
      <c r="H1548">
        <v>6676</v>
      </c>
      <c r="I1548">
        <v>50</v>
      </c>
      <c r="J1548">
        <v>21</v>
      </c>
      <c r="K1548" s="2" t="s">
        <v>8071</v>
      </c>
      <c r="L1548" t="s">
        <v>8072</v>
      </c>
    </row>
    <row r="1549" spans="1:12" x14ac:dyDescent="0.35">
      <c r="A1549" t="e">
        <f>-RD1SQhzlvo</f>
        <v>#NAME?</v>
      </c>
      <c r="B1549" t="s">
        <v>7826</v>
      </c>
      <c r="C1549" t="s">
        <v>8073</v>
      </c>
      <c r="D1549" t="s">
        <v>8074</v>
      </c>
      <c r="E1549" t="s">
        <v>8075</v>
      </c>
      <c r="F1549">
        <v>108522</v>
      </c>
      <c r="G1549" t="b">
        <v>0</v>
      </c>
      <c r="H1549">
        <v>4920</v>
      </c>
      <c r="I1549">
        <v>45</v>
      </c>
      <c r="J1549">
        <v>24</v>
      </c>
      <c r="K1549" s="2" t="s">
        <v>8076</v>
      </c>
      <c r="L1549" t="s">
        <v>8077</v>
      </c>
    </row>
    <row r="1550" spans="1:12" x14ac:dyDescent="0.35">
      <c r="A1550" t="s">
        <v>8078</v>
      </c>
      <c r="B1550" t="s">
        <v>7826</v>
      </c>
      <c r="C1550" t="s">
        <v>8079</v>
      </c>
      <c r="D1550" t="s">
        <v>8079</v>
      </c>
      <c r="E1550" t="s">
        <v>8080</v>
      </c>
      <c r="F1550">
        <v>121679</v>
      </c>
      <c r="G1550" t="b">
        <v>0</v>
      </c>
      <c r="H1550">
        <v>4867</v>
      </c>
      <c r="I1550">
        <v>31</v>
      </c>
      <c r="J1550">
        <v>13</v>
      </c>
      <c r="K1550" t="s">
        <v>8081</v>
      </c>
      <c r="L1550" t="s">
        <v>8082</v>
      </c>
    </row>
    <row r="1551" spans="1:12" x14ac:dyDescent="0.35">
      <c r="A1551" t="s">
        <v>8083</v>
      </c>
      <c r="B1551" t="s">
        <v>7826</v>
      </c>
      <c r="C1551" t="s">
        <v>8084</v>
      </c>
      <c r="D1551" t="s">
        <v>8084</v>
      </c>
      <c r="E1551" t="s">
        <v>8085</v>
      </c>
      <c r="F1551">
        <v>123033</v>
      </c>
      <c r="G1551" t="b">
        <v>0</v>
      </c>
      <c r="H1551">
        <v>4656</v>
      </c>
      <c r="I1551">
        <v>57</v>
      </c>
      <c r="J1551">
        <v>23</v>
      </c>
      <c r="K1551" t="s">
        <v>7839</v>
      </c>
      <c r="L1551" t="s">
        <v>8086</v>
      </c>
    </row>
    <row r="1552" spans="1:12" x14ac:dyDescent="0.35">
      <c r="A1552" t="s">
        <v>8087</v>
      </c>
      <c r="B1552" t="s">
        <v>8088</v>
      </c>
      <c r="C1552" t="s">
        <v>8089</v>
      </c>
      <c r="D1552" t="s">
        <v>8090</v>
      </c>
      <c r="E1552" t="s">
        <v>8091</v>
      </c>
      <c r="F1552">
        <v>9157</v>
      </c>
      <c r="G1552" t="b">
        <v>0</v>
      </c>
      <c r="H1552">
        <v>345</v>
      </c>
      <c r="I1552">
        <v>95</v>
      </c>
      <c r="J1552" s="3">
        <v>2.2888888888888888</v>
      </c>
      <c r="K1552" s="2" t="s">
        <v>8092</v>
      </c>
    </row>
    <row r="1553" spans="1:11" x14ac:dyDescent="0.35">
      <c r="A1553" t="s">
        <v>8093</v>
      </c>
      <c r="B1553" t="s">
        <v>8088</v>
      </c>
      <c r="C1553" t="s">
        <v>8094</v>
      </c>
      <c r="D1553" t="s">
        <v>8094</v>
      </c>
      <c r="E1553" t="s">
        <v>8095</v>
      </c>
      <c r="F1553">
        <v>19587</v>
      </c>
      <c r="G1553" t="b">
        <v>0</v>
      </c>
      <c r="H1553">
        <v>487</v>
      </c>
      <c r="I1553">
        <v>15</v>
      </c>
      <c r="J1553">
        <v>48</v>
      </c>
      <c r="K1553" s="2" t="s">
        <v>8096</v>
      </c>
    </row>
    <row r="1554" spans="1:11" x14ac:dyDescent="0.35">
      <c r="A1554" t="s">
        <v>8097</v>
      </c>
      <c r="B1554" t="s">
        <v>8088</v>
      </c>
      <c r="C1554" t="s">
        <v>8098</v>
      </c>
      <c r="D1554" t="s">
        <v>8099</v>
      </c>
      <c r="E1554" t="s">
        <v>8100</v>
      </c>
      <c r="F1554">
        <v>35217</v>
      </c>
      <c r="G1554" t="b">
        <v>0</v>
      </c>
      <c r="H1554">
        <v>2176</v>
      </c>
      <c r="I1554">
        <v>277</v>
      </c>
      <c r="J1554" s="1">
        <v>0.39861111111111108</v>
      </c>
      <c r="K1554" s="2" t="s">
        <v>8101</v>
      </c>
    </row>
    <row r="1555" spans="1:11" x14ac:dyDescent="0.35">
      <c r="A1555" t="s">
        <v>8102</v>
      </c>
      <c r="B1555" t="s">
        <v>8088</v>
      </c>
      <c r="C1555" t="s">
        <v>8103</v>
      </c>
      <c r="D1555" t="s">
        <v>8104</v>
      </c>
      <c r="E1555" t="s">
        <v>8105</v>
      </c>
      <c r="F1555">
        <v>22953</v>
      </c>
      <c r="G1555" t="b">
        <v>0</v>
      </c>
      <c r="H1555">
        <v>718</v>
      </c>
      <c r="I1555">
        <v>69</v>
      </c>
      <c r="J1555">
        <v>58</v>
      </c>
      <c r="K1555" s="2" t="s">
        <v>8096</v>
      </c>
    </row>
    <row r="1556" spans="1:11" x14ac:dyDescent="0.35">
      <c r="A1556" t="s">
        <v>8106</v>
      </c>
      <c r="B1556" t="s">
        <v>8088</v>
      </c>
      <c r="C1556" t="s">
        <v>8107</v>
      </c>
      <c r="D1556" t="s">
        <v>8108</v>
      </c>
      <c r="E1556" t="s">
        <v>8109</v>
      </c>
      <c r="F1556">
        <v>13035</v>
      </c>
      <c r="G1556" t="b">
        <v>0</v>
      </c>
      <c r="H1556">
        <v>370</v>
      </c>
      <c r="I1556">
        <v>78</v>
      </c>
      <c r="J1556" s="3">
        <v>2.1868055555555554</v>
      </c>
      <c r="K1556" s="2" t="s">
        <v>8110</v>
      </c>
    </row>
    <row r="1557" spans="1:11" x14ac:dyDescent="0.35">
      <c r="A1557" t="s">
        <v>8111</v>
      </c>
      <c r="B1557" t="s">
        <v>8088</v>
      </c>
      <c r="C1557" t="s">
        <v>8112</v>
      </c>
      <c r="D1557" t="s">
        <v>8113</v>
      </c>
      <c r="E1557" t="s">
        <v>8114</v>
      </c>
      <c r="F1557">
        <v>64307</v>
      </c>
      <c r="G1557" t="b">
        <v>0</v>
      </c>
      <c r="H1557">
        <v>3791</v>
      </c>
      <c r="I1557">
        <v>438</v>
      </c>
      <c r="J1557" s="1">
        <v>0.45347222222222222</v>
      </c>
      <c r="K1557" s="2" t="s">
        <v>8115</v>
      </c>
    </row>
    <row r="1558" spans="1:11" x14ac:dyDescent="0.35">
      <c r="A1558" t="s">
        <v>8116</v>
      </c>
      <c r="B1558" t="s">
        <v>8088</v>
      </c>
      <c r="C1558" t="s">
        <v>8117</v>
      </c>
      <c r="D1558" t="s">
        <v>8118</v>
      </c>
      <c r="E1558" t="s">
        <v>8119</v>
      </c>
      <c r="F1558">
        <v>14465</v>
      </c>
      <c r="G1558" t="b">
        <v>0</v>
      </c>
      <c r="H1558">
        <v>394</v>
      </c>
      <c r="I1558">
        <v>94</v>
      </c>
      <c r="J1558" s="4">
        <v>4.3842592592592593E-2</v>
      </c>
      <c r="K1558" s="2" t="s">
        <v>8120</v>
      </c>
    </row>
    <row r="1559" spans="1:11" x14ac:dyDescent="0.35">
      <c r="A1559" t="s">
        <v>8121</v>
      </c>
      <c r="B1559" t="s">
        <v>8088</v>
      </c>
      <c r="C1559" t="s">
        <v>8122</v>
      </c>
      <c r="D1559" t="s">
        <v>8123</v>
      </c>
      <c r="E1559" t="s">
        <v>8124</v>
      </c>
      <c r="F1559">
        <v>30275</v>
      </c>
      <c r="G1559" t="b">
        <v>0</v>
      </c>
      <c r="H1559">
        <v>539</v>
      </c>
      <c r="I1559">
        <v>72</v>
      </c>
      <c r="J1559" s="3">
        <v>2.4513888888888888</v>
      </c>
      <c r="K1559" s="2" t="s">
        <v>8125</v>
      </c>
    </row>
    <row r="1560" spans="1:11" x14ac:dyDescent="0.35">
      <c r="A1560" t="s">
        <v>8126</v>
      </c>
      <c r="B1560" t="s">
        <v>8088</v>
      </c>
      <c r="C1560" t="s">
        <v>8127</v>
      </c>
      <c r="D1560" t="s">
        <v>8128</v>
      </c>
      <c r="E1560" t="s">
        <v>8129</v>
      </c>
      <c r="F1560">
        <v>34760</v>
      </c>
      <c r="G1560" t="b">
        <v>0</v>
      </c>
      <c r="H1560">
        <v>2137</v>
      </c>
      <c r="I1560">
        <v>263</v>
      </c>
      <c r="J1560" s="1">
        <v>0.33402777777777781</v>
      </c>
      <c r="K1560" s="2" t="s">
        <v>8130</v>
      </c>
    </row>
    <row r="1561" spans="1:11" x14ac:dyDescent="0.35">
      <c r="A1561" t="s">
        <v>8131</v>
      </c>
      <c r="B1561" t="s">
        <v>8088</v>
      </c>
      <c r="C1561" t="s">
        <v>8132</v>
      </c>
      <c r="D1561" t="s">
        <v>8133</v>
      </c>
      <c r="E1561" t="s">
        <v>8134</v>
      </c>
      <c r="F1561">
        <v>12859</v>
      </c>
      <c r="G1561" t="b">
        <v>0</v>
      </c>
      <c r="H1561">
        <v>503</v>
      </c>
      <c r="I1561">
        <v>65</v>
      </c>
      <c r="J1561" s="4">
        <v>4.2534722222222217E-2</v>
      </c>
      <c r="K1561" s="2" t="s">
        <v>8135</v>
      </c>
    </row>
    <row r="1562" spans="1:11" x14ac:dyDescent="0.35">
      <c r="A1562" t="s">
        <v>8136</v>
      </c>
      <c r="B1562" t="s">
        <v>8088</v>
      </c>
      <c r="C1562" t="s">
        <v>8137</v>
      </c>
      <c r="D1562" t="s">
        <v>8138</v>
      </c>
      <c r="E1562" t="s">
        <v>8139</v>
      </c>
      <c r="F1562">
        <v>19465</v>
      </c>
      <c r="G1562" t="b">
        <v>0</v>
      </c>
      <c r="H1562">
        <v>1324</v>
      </c>
      <c r="I1562">
        <v>148</v>
      </c>
      <c r="J1562" s="1">
        <v>0.35000000000000003</v>
      </c>
      <c r="K1562" s="2" t="s">
        <v>8140</v>
      </c>
    </row>
    <row r="1563" spans="1:11" x14ac:dyDescent="0.35">
      <c r="A1563" t="s">
        <v>8141</v>
      </c>
      <c r="B1563" t="s">
        <v>8088</v>
      </c>
      <c r="C1563" t="s">
        <v>8142</v>
      </c>
      <c r="D1563" t="s">
        <v>8143</v>
      </c>
      <c r="E1563" t="s">
        <v>8144</v>
      </c>
      <c r="F1563">
        <v>17272</v>
      </c>
      <c r="G1563" t="b">
        <v>0</v>
      </c>
      <c r="H1563">
        <v>777</v>
      </c>
      <c r="I1563">
        <v>150</v>
      </c>
      <c r="J1563" s="4">
        <v>6.7210648148148144E-2</v>
      </c>
      <c r="K1563" s="2" t="s">
        <v>8145</v>
      </c>
    </row>
    <row r="1564" spans="1:11" x14ac:dyDescent="0.35">
      <c r="A1564" t="s">
        <v>8146</v>
      </c>
      <c r="B1564" t="s">
        <v>8088</v>
      </c>
      <c r="C1564" t="s">
        <v>8147</v>
      </c>
      <c r="D1564" t="s">
        <v>8148</v>
      </c>
      <c r="E1564" t="s">
        <v>8149</v>
      </c>
      <c r="F1564">
        <v>214354</v>
      </c>
      <c r="G1564" t="b">
        <v>0</v>
      </c>
      <c r="H1564">
        <v>14322</v>
      </c>
      <c r="I1564">
        <v>1949</v>
      </c>
      <c r="J1564" s="3">
        <v>1.1666666666666667</v>
      </c>
      <c r="K1564" s="2" t="s">
        <v>8150</v>
      </c>
    </row>
    <row r="1565" spans="1:11" x14ac:dyDescent="0.35">
      <c r="A1565" t="s">
        <v>8151</v>
      </c>
      <c r="B1565" t="s">
        <v>8088</v>
      </c>
      <c r="C1565" t="s">
        <v>8152</v>
      </c>
      <c r="D1565" t="s">
        <v>8153</v>
      </c>
      <c r="E1565" t="s">
        <v>8154</v>
      </c>
      <c r="F1565">
        <v>238017</v>
      </c>
      <c r="G1565" t="b">
        <v>0</v>
      </c>
      <c r="H1565">
        <v>18020</v>
      </c>
      <c r="I1565">
        <v>2289</v>
      </c>
      <c r="J1565" s="1">
        <v>0.72083333333333333</v>
      </c>
      <c r="K1565" s="2" t="s">
        <v>8155</v>
      </c>
    </row>
    <row r="1566" spans="1:11" x14ac:dyDescent="0.35">
      <c r="A1566" t="s">
        <v>8156</v>
      </c>
      <c r="B1566" t="s">
        <v>8088</v>
      </c>
      <c r="C1566" t="s">
        <v>8157</v>
      </c>
      <c r="D1566" t="s">
        <v>8158</v>
      </c>
      <c r="E1566" t="s">
        <v>8159</v>
      </c>
      <c r="F1566">
        <v>822063</v>
      </c>
      <c r="G1566" t="b">
        <v>0</v>
      </c>
      <c r="H1566">
        <v>40724</v>
      </c>
      <c r="I1566">
        <v>6020</v>
      </c>
      <c r="J1566" s="1">
        <v>0.65347222222222223</v>
      </c>
      <c r="K1566" s="2" t="s">
        <v>8160</v>
      </c>
    </row>
    <row r="1567" spans="1:11" x14ac:dyDescent="0.35">
      <c r="A1567" t="s">
        <v>8161</v>
      </c>
      <c r="B1567" t="s">
        <v>8088</v>
      </c>
      <c r="C1567" t="s">
        <v>8162</v>
      </c>
      <c r="D1567" t="s">
        <v>8163</v>
      </c>
      <c r="E1567" t="s">
        <v>8164</v>
      </c>
      <c r="F1567">
        <v>587921</v>
      </c>
      <c r="G1567" t="b">
        <v>0</v>
      </c>
      <c r="H1567">
        <v>29850</v>
      </c>
      <c r="I1567">
        <v>2963</v>
      </c>
      <c r="J1567" s="1">
        <v>0.5180555555555556</v>
      </c>
      <c r="K1567" s="2" t="s">
        <v>8165</v>
      </c>
    </row>
    <row r="1568" spans="1:11" x14ac:dyDescent="0.35">
      <c r="A1568" t="s">
        <v>8166</v>
      </c>
      <c r="B1568" t="s">
        <v>8088</v>
      </c>
      <c r="C1568" t="s">
        <v>8167</v>
      </c>
      <c r="D1568" t="s">
        <v>8168</v>
      </c>
      <c r="E1568" t="s">
        <v>8169</v>
      </c>
      <c r="F1568">
        <v>84820</v>
      </c>
      <c r="G1568" t="b">
        <v>0</v>
      </c>
      <c r="H1568">
        <v>4139</v>
      </c>
      <c r="I1568">
        <v>383</v>
      </c>
      <c r="J1568" s="1">
        <v>8.1944444444444445E-2</v>
      </c>
      <c r="K1568" s="2" t="s">
        <v>8170</v>
      </c>
    </row>
    <row r="1569" spans="1:11" x14ac:dyDescent="0.35">
      <c r="A1569" t="s">
        <v>8171</v>
      </c>
      <c r="B1569" t="s">
        <v>8088</v>
      </c>
      <c r="C1569" t="s">
        <v>8172</v>
      </c>
      <c r="D1569" t="s">
        <v>8172</v>
      </c>
      <c r="E1569" t="s">
        <v>8173</v>
      </c>
      <c r="F1569">
        <v>94561</v>
      </c>
      <c r="G1569" t="b">
        <v>0</v>
      </c>
      <c r="H1569">
        <v>1984</v>
      </c>
      <c r="I1569">
        <v>72</v>
      </c>
      <c r="J1569">
        <v>15</v>
      </c>
      <c r="K1569" s="2" t="s">
        <v>8174</v>
      </c>
    </row>
    <row r="1570" spans="1:11" x14ac:dyDescent="0.35">
      <c r="A1570" t="s">
        <v>8175</v>
      </c>
      <c r="B1570" t="s">
        <v>8088</v>
      </c>
      <c r="C1570" t="s">
        <v>8176</v>
      </c>
      <c r="D1570" t="s">
        <v>8177</v>
      </c>
      <c r="E1570" t="s">
        <v>8178</v>
      </c>
      <c r="F1570">
        <v>104934</v>
      </c>
      <c r="G1570" t="b">
        <v>0</v>
      </c>
      <c r="H1570">
        <v>2918</v>
      </c>
      <c r="I1570">
        <v>116</v>
      </c>
      <c r="J1570">
        <v>23</v>
      </c>
      <c r="K1570" s="2" t="s">
        <v>8174</v>
      </c>
    </row>
    <row r="1571" spans="1:11" x14ac:dyDescent="0.35">
      <c r="A1571" t="s">
        <v>8179</v>
      </c>
      <c r="B1571" t="s">
        <v>8088</v>
      </c>
      <c r="C1571" t="s">
        <v>8180</v>
      </c>
      <c r="D1571" t="s">
        <v>8180</v>
      </c>
      <c r="E1571" t="s">
        <v>8181</v>
      </c>
      <c r="F1571">
        <v>160960</v>
      </c>
      <c r="G1571" t="b">
        <v>0</v>
      </c>
      <c r="H1571">
        <v>3823</v>
      </c>
      <c r="I1571">
        <v>108</v>
      </c>
      <c r="J1571">
        <v>11</v>
      </c>
      <c r="K1571" s="2" t="s">
        <v>8174</v>
      </c>
    </row>
    <row r="1572" spans="1:11" x14ac:dyDescent="0.35">
      <c r="A1572" t="s">
        <v>8182</v>
      </c>
      <c r="B1572" t="s">
        <v>8088</v>
      </c>
      <c r="C1572" t="s">
        <v>8183</v>
      </c>
      <c r="D1572" t="s">
        <v>8183</v>
      </c>
      <c r="E1572" t="s">
        <v>8184</v>
      </c>
      <c r="F1572">
        <v>60847</v>
      </c>
      <c r="G1572" t="b">
        <v>0</v>
      </c>
      <c r="H1572">
        <v>1800</v>
      </c>
      <c r="I1572">
        <v>54</v>
      </c>
      <c r="J1572">
        <v>27</v>
      </c>
      <c r="K1572" s="2" t="s">
        <v>8174</v>
      </c>
    </row>
    <row r="1573" spans="1:11" x14ac:dyDescent="0.35">
      <c r="A1573" t="s">
        <v>8185</v>
      </c>
      <c r="B1573" t="s">
        <v>8088</v>
      </c>
      <c r="C1573" t="s">
        <v>8186</v>
      </c>
      <c r="D1573" t="s">
        <v>8186</v>
      </c>
      <c r="E1573" t="s">
        <v>8187</v>
      </c>
      <c r="F1573">
        <v>207340</v>
      </c>
      <c r="G1573" t="b">
        <v>0</v>
      </c>
      <c r="H1573">
        <v>1723</v>
      </c>
      <c r="I1573">
        <v>91</v>
      </c>
      <c r="J1573">
        <v>41</v>
      </c>
      <c r="K1573" s="2" t="s">
        <v>8174</v>
      </c>
    </row>
    <row r="1574" spans="1:11" x14ac:dyDescent="0.35">
      <c r="A1574" t="s">
        <v>8188</v>
      </c>
      <c r="B1574" t="s">
        <v>8088</v>
      </c>
      <c r="C1574" t="s">
        <v>8189</v>
      </c>
      <c r="D1574" t="s">
        <v>8190</v>
      </c>
      <c r="E1574" t="s">
        <v>8191</v>
      </c>
      <c r="F1574">
        <v>105888</v>
      </c>
      <c r="G1574" t="b">
        <v>0</v>
      </c>
      <c r="H1574">
        <v>3401</v>
      </c>
      <c r="I1574">
        <v>76</v>
      </c>
      <c r="J1574">
        <v>59</v>
      </c>
      <c r="K1574" s="2" t="s">
        <v>8174</v>
      </c>
    </row>
    <row r="1575" spans="1:11" x14ac:dyDescent="0.35">
      <c r="A1575" t="s">
        <v>8192</v>
      </c>
      <c r="B1575" t="s">
        <v>8088</v>
      </c>
      <c r="C1575" t="s">
        <v>8193</v>
      </c>
      <c r="D1575" t="s">
        <v>8193</v>
      </c>
      <c r="E1575" t="s">
        <v>8194</v>
      </c>
      <c r="F1575">
        <v>47368</v>
      </c>
      <c r="G1575" t="b">
        <v>0</v>
      </c>
      <c r="H1575">
        <v>1662</v>
      </c>
      <c r="I1575">
        <v>87</v>
      </c>
      <c r="J1575">
        <v>59</v>
      </c>
      <c r="K1575" s="2" t="s">
        <v>8174</v>
      </c>
    </row>
    <row r="1576" spans="1:11" x14ac:dyDescent="0.35">
      <c r="A1576" t="s">
        <v>8195</v>
      </c>
      <c r="B1576" t="s">
        <v>8088</v>
      </c>
      <c r="C1576" t="s">
        <v>8196</v>
      </c>
      <c r="D1576" t="s">
        <v>8196</v>
      </c>
      <c r="E1576" t="s">
        <v>8197</v>
      </c>
      <c r="F1576">
        <v>53251</v>
      </c>
      <c r="G1576" t="b">
        <v>0</v>
      </c>
      <c r="H1576">
        <v>1616</v>
      </c>
      <c r="I1576">
        <v>46</v>
      </c>
      <c r="J1576">
        <v>27</v>
      </c>
      <c r="K1576" s="2" t="s">
        <v>8174</v>
      </c>
    </row>
    <row r="1577" spans="1:11" x14ac:dyDescent="0.35">
      <c r="A1577" t="s">
        <v>8198</v>
      </c>
      <c r="B1577" t="s">
        <v>8088</v>
      </c>
      <c r="C1577" t="s">
        <v>8199</v>
      </c>
      <c r="D1577" t="s">
        <v>8200</v>
      </c>
      <c r="E1577" t="s">
        <v>8201</v>
      </c>
      <c r="F1577">
        <v>38418</v>
      </c>
      <c r="G1577" t="b">
        <v>0</v>
      </c>
      <c r="H1577">
        <v>761</v>
      </c>
      <c r="I1577">
        <v>60</v>
      </c>
      <c r="J1577">
        <v>11</v>
      </c>
      <c r="K1577" s="2" t="s">
        <v>8174</v>
      </c>
    </row>
    <row r="1578" spans="1:11" x14ac:dyDescent="0.35">
      <c r="A1578" t="s">
        <v>8202</v>
      </c>
      <c r="B1578" t="s">
        <v>8088</v>
      </c>
      <c r="C1578" t="s">
        <v>8203</v>
      </c>
      <c r="D1578" t="s">
        <v>8204</v>
      </c>
      <c r="E1578" t="s">
        <v>8205</v>
      </c>
      <c r="F1578">
        <v>28229</v>
      </c>
      <c r="G1578" t="b">
        <v>0</v>
      </c>
      <c r="H1578">
        <v>720</v>
      </c>
      <c r="I1578">
        <v>21</v>
      </c>
      <c r="J1578">
        <v>10</v>
      </c>
      <c r="K1578" s="2" t="s">
        <v>8206</v>
      </c>
    </row>
    <row r="1579" spans="1:11" x14ac:dyDescent="0.35">
      <c r="A1579" t="s">
        <v>8207</v>
      </c>
      <c r="B1579" t="s">
        <v>8088</v>
      </c>
      <c r="C1579" t="s">
        <v>8208</v>
      </c>
      <c r="D1579" t="s">
        <v>8209</v>
      </c>
      <c r="E1579" t="s">
        <v>8210</v>
      </c>
      <c r="F1579">
        <v>97467</v>
      </c>
      <c r="G1579" t="b">
        <v>0</v>
      </c>
      <c r="H1579">
        <v>2955</v>
      </c>
      <c r="I1579">
        <v>260</v>
      </c>
      <c r="J1579" s="1">
        <v>0.40625</v>
      </c>
      <c r="K1579" s="2" t="s">
        <v>8174</v>
      </c>
    </row>
    <row r="1580" spans="1:11" x14ac:dyDescent="0.35">
      <c r="A1580" t="s">
        <v>8211</v>
      </c>
      <c r="B1580" t="s">
        <v>8088</v>
      </c>
      <c r="C1580" t="s">
        <v>8212</v>
      </c>
      <c r="D1580" t="s">
        <v>8212</v>
      </c>
      <c r="E1580" t="s">
        <v>8213</v>
      </c>
      <c r="F1580">
        <v>68850</v>
      </c>
      <c r="G1580" t="b">
        <v>0</v>
      </c>
      <c r="H1580">
        <v>1490</v>
      </c>
      <c r="I1580">
        <v>55</v>
      </c>
      <c r="J1580">
        <v>11</v>
      </c>
      <c r="K1580" s="2" t="s">
        <v>8174</v>
      </c>
    </row>
    <row r="1581" spans="1:11" x14ac:dyDescent="0.35">
      <c r="A1581" t="s">
        <v>8214</v>
      </c>
      <c r="B1581" t="s">
        <v>8088</v>
      </c>
      <c r="C1581" t="s">
        <v>8215</v>
      </c>
      <c r="D1581" t="s">
        <v>8215</v>
      </c>
      <c r="E1581" t="s">
        <v>8216</v>
      </c>
      <c r="F1581">
        <v>76584</v>
      </c>
      <c r="G1581" t="b">
        <v>0</v>
      </c>
      <c r="H1581">
        <v>2354</v>
      </c>
      <c r="I1581">
        <v>135</v>
      </c>
      <c r="J1581">
        <v>40</v>
      </c>
      <c r="K1581" s="2" t="s">
        <v>8217</v>
      </c>
    </row>
    <row r="1582" spans="1:11" x14ac:dyDescent="0.35">
      <c r="A1582" t="s">
        <v>8218</v>
      </c>
      <c r="B1582" t="s">
        <v>8088</v>
      </c>
      <c r="C1582" t="s">
        <v>8219</v>
      </c>
      <c r="D1582" t="s">
        <v>8220</v>
      </c>
      <c r="E1582" t="s">
        <v>8221</v>
      </c>
      <c r="F1582">
        <v>132040</v>
      </c>
      <c r="G1582" t="b">
        <v>0</v>
      </c>
      <c r="H1582">
        <v>4519</v>
      </c>
      <c r="I1582">
        <v>477</v>
      </c>
      <c r="J1582" s="1">
        <v>0.29791666666666666</v>
      </c>
      <c r="K1582" s="2" t="s">
        <v>8222</v>
      </c>
    </row>
    <row r="1583" spans="1:11" x14ac:dyDescent="0.35">
      <c r="A1583" t="s">
        <v>8223</v>
      </c>
      <c r="B1583" t="s">
        <v>8088</v>
      </c>
      <c r="C1583" t="s">
        <v>8224</v>
      </c>
      <c r="D1583" t="s">
        <v>8224</v>
      </c>
      <c r="E1583" t="s">
        <v>8225</v>
      </c>
      <c r="F1583">
        <v>64082</v>
      </c>
      <c r="G1583" t="b">
        <v>0</v>
      </c>
      <c r="H1583">
        <v>1777</v>
      </c>
      <c r="I1583">
        <v>83</v>
      </c>
      <c r="J1583">
        <v>23</v>
      </c>
      <c r="K1583" s="2" t="s">
        <v>8174</v>
      </c>
    </row>
    <row r="1584" spans="1:11" x14ac:dyDescent="0.35">
      <c r="A1584" t="s">
        <v>8226</v>
      </c>
      <c r="B1584" t="s">
        <v>8088</v>
      </c>
      <c r="C1584" t="s">
        <v>8227</v>
      </c>
      <c r="D1584" t="s">
        <v>8228</v>
      </c>
      <c r="E1584" t="s">
        <v>8229</v>
      </c>
      <c r="F1584">
        <v>115708</v>
      </c>
      <c r="G1584" t="b">
        <v>0</v>
      </c>
      <c r="H1584">
        <v>3034</v>
      </c>
      <c r="I1584">
        <v>88</v>
      </c>
      <c r="J1584">
        <v>58</v>
      </c>
      <c r="K1584" s="2" t="s">
        <v>8174</v>
      </c>
    </row>
    <row r="1585" spans="1:11" x14ac:dyDescent="0.35">
      <c r="A1585" t="s">
        <v>8230</v>
      </c>
      <c r="B1585" t="s">
        <v>8088</v>
      </c>
      <c r="C1585" t="s">
        <v>8231</v>
      </c>
      <c r="D1585" t="s">
        <v>8232</v>
      </c>
      <c r="E1585" t="s">
        <v>8233</v>
      </c>
      <c r="F1585">
        <v>86757</v>
      </c>
      <c r="G1585" t="b">
        <v>0</v>
      </c>
      <c r="H1585">
        <v>3411</v>
      </c>
      <c r="I1585">
        <v>317</v>
      </c>
      <c r="J1585" s="1">
        <v>0.20555555555555557</v>
      </c>
      <c r="K1585" s="2" t="s">
        <v>8234</v>
      </c>
    </row>
    <row r="1586" spans="1:11" x14ac:dyDescent="0.35">
      <c r="A1586" t="s">
        <v>8235</v>
      </c>
      <c r="B1586" t="s">
        <v>8088</v>
      </c>
      <c r="C1586" t="s">
        <v>8236</v>
      </c>
      <c r="D1586" t="s">
        <v>8237</v>
      </c>
      <c r="E1586" t="s">
        <v>8238</v>
      </c>
      <c r="F1586">
        <v>59818</v>
      </c>
      <c r="G1586" t="b">
        <v>0</v>
      </c>
      <c r="H1586">
        <v>1044</v>
      </c>
      <c r="I1586">
        <v>45</v>
      </c>
      <c r="J1586">
        <v>23</v>
      </c>
      <c r="K1586" s="2" t="s">
        <v>8174</v>
      </c>
    </row>
    <row r="1587" spans="1:11" x14ac:dyDescent="0.35">
      <c r="A1587" t="s">
        <v>8239</v>
      </c>
      <c r="B1587" t="s">
        <v>8088</v>
      </c>
      <c r="C1587" t="s">
        <v>8240</v>
      </c>
      <c r="D1587" t="s">
        <v>8241</v>
      </c>
      <c r="E1587" t="s">
        <v>8242</v>
      </c>
      <c r="F1587">
        <v>114333</v>
      </c>
      <c r="G1587" t="b">
        <v>0</v>
      </c>
      <c r="H1587">
        <v>4077</v>
      </c>
      <c r="I1587">
        <v>286</v>
      </c>
      <c r="J1587" s="1">
        <v>0.21180555555555555</v>
      </c>
      <c r="K1587" s="2" t="s">
        <v>8243</v>
      </c>
    </row>
    <row r="1588" spans="1:11" x14ac:dyDescent="0.35">
      <c r="A1588" t="s">
        <v>8244</v>
      </c>
      <c r="B1588" t="s">
        <v>8088</v>
      </c>
      <c r="C1588" t="s">
        <v>8245</v>
      </c>
      <c r="D1588" t="s">
        <v>8246</v>
      </c>
      <c r="E1588" t="s">
        <v>8247</v>
      </c>
      <c r="F1588">
        <v>4439957</v>
      </c>
      <c r="G1588" t="b">
        <v>0</v>
      </c>
      <c r="H1588">
        <v>33075</v>
      </c>
      <c r="I1588">
        <v>483</v>
      </c>
      <c r="J1588">
        <v>11</v>
      </c>
      <c r="K1588" s="2" t="s">
        <v>8174</v>
      </c>
    </row>
    <row r="1589" spans="1:11" x14ac:dyDescent="0.35">
      <c r="A1589" t="s">
        <v>8248</v>
      </c>
      <c r="B1589" t="s">
        <v>8088</v>
      </c>
      <c r="C1589" t="s">
        <v>8249</v>
      </c>
      <c r="D1589" t="s">
        <v>8249</v>
      </c>
      <c r="E1589" t="s">
        <v>8250</v>
      </c>
      <c r="F1589">
        <v>101486</v>
      </c>
      <c r="G1589" t="b">
        <v>0</v>
      </c>
      <c r="H1589">
        <v>3626</v>
      </c>
      <c r="I1589">
        <v>243</v>
      </c>
      <c r="J1589" s="1">
        <v>0.16111111111111112</v>
      </c>
      <c r="K1589" s="2" t="s">
        <v>8243</v>
      </c>
    </row>
    <row r="1590" spans="1:11" x14ac:dyDescent="0.35">
      <c r="A1590" t="s">
        <v>8251</v>
      </c>
      <c r="B1590" t="s">
        <v>8088</v>
      </c>
      <c r="C1590" t="s">
        <v>8252</v>
      </c>
      <c r="D1590" t="s">
        <v>8253</v>
      </c>
      <c r="E1590" t="s">
        <v>8254</v>
      </c>
      <c r="F1590">
        <v>45918</v>
      </c>
      <c r="G1590" t="b">
        <v>0</v>
      </c>
      <c r="H1590">
        <v>1278</v>
      </c>
      <c r="I1590">
        <v>56</v>
      </c>
      <c r="J1590">
        <v>22</v>
      </c>
      <c r="K1590" s="2" t="s">
        <v>8174</v>
      </c>
    </row>
    <row r="1591" spans="1:11" x14ac:dyDescent="0.35">
      <c r="A1591" t="s">
        <v>8255</v>
      </c>
      <c r="B1591" t="s">
        <v>8088</v>
      </c>
      <c r="C1591" t="s">
        <v>8256</v>
      </c>
      <c r="D1591" t="s">
        <v>8257</v>
      </c>
      <c r="E1591" t="s">
        <v>8258</v>
      </c>
      <c r="F1591">
        <v>53088</v>
      </c>
      <c r="G1591" t="b">
        <v>0</v>
      </c>
      <c r="H1591">
        <v>2238</v>
      </c>
      <c r="I1591">
        <v>197</v>
      </c>
      <c r="J1591" s="1">
        <v>0.17361111111111113</v>
      </c>
      <c r="K1591" s="2" t="s">
        <v>8243</v>
      </c>
    </row>
    <row r="1592" spans="1:11" x14ac:dyDescent="0.35">
      <c r="A1592" t="s">
        <v>8259</v>
      </c>
      <c r="B1592" t="s">
        <v>8088</v>
      </c>
      <c r="C1592" t="s">
        <v>8260</v>
      </c>
      <c r="D1592" t="s">
        <v>8260</v>
      </c>
      <c r="E1592" t="s">
        <v>8261</v>
      </c>
      <c r="F1592">
        <v>51957</v>
      </c>
      <c r="G1592" t="b">
        <v>0</v>
      </c>
      <c r="H1592">
        <v>782</v>
      </c>
      <c r="I1592">
        <v>22</v>
      </c>
      <c r="J1592">
        <v>11</v>
      </c>
      <c r="K1592" s="2" t="s">
        <v>8174</v>
      </c>
    </row>
    <row r="1593" spans="1:11" x14ac:dyDescent="0.35">
      <c r="A1593" t="s">
        <v>8262</v>
      </c>
      <c r="B1593" t="s">
        <v>8088</v>
      </c>
      <c r="C1593" t="s">
        <v>8263</v>
      </c>
      <c r="D1593" t="s">
        <v>8263</v>
      </c>
      <c r="E1593" t="s">
        <v>8264</v>
      </c>
      <c r="F1593">
        <v>26756</v>
      </c>
      <c r="G1593" t="b">
        <v>0</v>
      </c>
      <c r="H1593">
        <v>1340</v>
      </c>
      <c r="I1593">
        <v>194</v>
      </c>
      <c r="J1593" s="1">
        <v>0.81736111111111109</v>
      </c>
      <c r="K1593" s="2" t="s">
        <v>8265</v>
      </c>
    </row>
    <row r="1594" spans="1:11" x14ac:dyDescent="0.35">
      <c r="A1594" t="s">
        <v>8266</v>
      </c>
      <c r="B1594" t="s">
        <v>8088</v>
      </c>
      <c r="C1594" t="s">
        <v>8267</v>
      </c>
      <c r="D1594" t="s">
        <v>8267</v>
      </c>
      <c r="E1594" t="s">
        <v>8268</v>
      </c>
      <c r="F1594">
        <v>55405</v>
      </c>
      <c r="G1594" t="b">
        <v>0</v>
      </c>
      <c r="H1594">
        <v>2778</v>
      </c>
      <c r="I1594">
        <v>183</v>
      </c>
      <c r="J1594" s="1">
        <v>0.15902777777777777</v>
      </c>
      <c r="K1594" s="2" t="s">
        <v>8243</v>
      </c>
    </row>
    <row r="1595" spans="1:11" x14ac:dyDescent="0.35">
      <c r="A1595" t="s">
        <v>8269</v>
      </c>
      <c r="B1595" t="s">
        <v>8088</v>
      </c>
      <c r="C1595" t="s">
        <v>8270</v>
      </c>
      <c r="D1595" t="s">
        <v>8270</v>
      </c>
      <c r="E1595" t="s">
        <v>8271</v>
      </c>
      <c r="F1595">
        <v>32159</v>
      </c>
      <c r="G1595" t="b">
        <v>0</v>
      </c>
      <c r="H1595">
        <v>1599</v>
      </c>
      <c r="I1595">
        <v>187</v>
      </c>
      <c r="J1595" s="1">
        <v>0.5493055555555556</v>
      </c>
      <c r="K1595" s="2" t="s">
        <v>8272</v>
      </c>
    </row>
    <row r="1596" spans="1:11" x14ac:dyDescent="0.35">
      <c r="A1596" t="s">
        <v>8273</v>
      </c>
      <c r="B1596" t="s">
        <v>8088</v>
      </c>
      <c r="C1596" t="s">
        <v>8274</v>
      </c>
      <c r="D1596" t="s">
        <v>8275</v>
      </c>
      <c r="E1596" t="s">
        <v>8276</v>
      </c>
      <c r="F1596">
        <v>54003</v>
      </c>
      <c r="G1596" t="b">
        <v>0</v>
      </c>
      <c r="H1596">
        <v>3391</v>
      </c>
      <c r="I1596">
        <v>203</v>
      </c>
      <c r="J1596" s="1">
        <v>0.18958333333333333</v>
      </c>
      <c r="K1596" s="2" t="s">
        <v>8243</v>
      </c>
    </row>
    <row r="1597" spans="1:11" x14ac:dyDescent="0.35">
      <c r="A1597" t="s">
        <v>8277</v>
      </c>
      <c r="B1597" t="s">
        <v>8088</v>
      </c>
      <c r="C1597" t="s">
        <v>8278</v>
      </c>
      <c r="D1597" t="s">
        <v>8279</v>
      </c>
      <c r="E1597" t="s">
        <v>8280</v>
      </c>
      <c r="F1597">
        <v>95654</v>
      </c>
      <c r="G1597" t="b">
        <v>0</v>
      </c>
      <c r="H1597">
        <v>4369</v>
      </c>
      <c r="I1597">
        <v>361</v>
      </c>
      <c r="J1597" s="1">
        <v>0.3347222222222222</v>
      </c>
      <c r="K1597" s="2" t="s">
        <v>8243</v>
      </c>
    </row>
    <row r="1598" spans="1:11" x14ac:dyDescent="0.35">
      <c r="A1598" t="s">
        <v>8281</v>
      </c>
      <c r="B1598" t="s">
        <v>8088</v>
      </c>
      <c r="C1598" t="s">
        <v>8282</v>
      </c>
      <c r="D1598" t="s">
        <v>8283</v>
      </c>
      <c r="E1598" t="s">
        <v>8284</v>
      </c>
      <c r="F1598">
        <v>59869</v>
      </c>
      <c r="G1598" t="b">
        <v>0</v>
      </c>
      <c r="H1598">
        <v>2587</v>
      </c>
      <c r="I1598">
        <v>185</v>
      </c>
      <c r="J1598" s="1">
        <v>0.16250000000000001</v>
      </c>
      <c r="K1598" s="2" t="s">
        <v>8243</v>
      </c>
    </row>
    <row r="1599" spans="1:11" x14ac:dyDescent="0.35">
      <c r="A1599" t="s">
        <v>8285</v>
      </c>
      <c r="B1599" t="s">
        <v>8088</v>
      </c>
      <c r="C1599" t="s">
        <v>8286</v>
      </c>
      <c r="D1599" t="s">
        <v>8287</v>
      </c>
      <c r="E1599" t="s">
        <v>8288</v>
      </c>
      <c r="F1599">
        <v>155950</v>
      </c>
      <c r="G1599" t="b">
        <v>0</v>
      </c>
      <c r="H1599">
        <v>5649</v>
      </c>
      <c r="I1599">
        <v>393</v>
      </c>
      <c r="J1599" s="1">
        <v>0.22083333333333333</v>
      </c>
      <c r="K1599" s="2" t="s">
        <v>8289</v>
      </c>
    </row>
    <row r="1600" spans="1:11" x14ac:dyDescent="0.35">
      <c r="A1600" t="s">
        <v>8290</v>
      </c>
      <c r="B1600" t="s">
        <v>8088</v>
      </c>
      <c r="C1600" t="s">
        <v>8291</v>
      </c>
      <c r="D1600" t="s">
        <v>8292</v>
      </c>
      <c r="E1600" t="s">
        <v>8293</v>
      </c>
      <c r="F1600">
        <v>36299</v>
      </c>
      <c r="G1600" t="b">
        <v>0</v>
      </c>
      <c r="H1600">
        <v>1859</v>
      </c>
      <c r="I1600">
        <v>212</v>
      </c>
      <c r="J1600" s="1">
        <v>0.61944444444444446</v>
      </c>
      <c r="K1600" s="2" t="s">
        <v>8243</v>
      </c>
    </row>
    <row r="1601" spans="1:12" x14ac:dyDescent="0.35">
      <c r="A1601" t="s">
        <v>8294</v>
      </c>
      <c r="B1601" t="s">
        <v>8088</v>
      </c>
      <c r="C1601" t="s">
        <v>8295</v>
      </c>
      <c r="D1601" t="s">
        <v>8295</v>
      </c>
      <c r="E1601" t="s">
        <v>8296</v>
      </c>
      <c r="F1601">
        <v>35914</v>
      </c>
      <c r="G1601" t="b">
        <v>0</v>
      </c>
      <c r="H1601">
        <v>1728</v>
      </c>
      <c r="I1601">
        <v>172</v>
      </c>
      <c r="J1601" s="1">
        <v>0.36249999999999999</v>
      </c>
      <c r="K1601" s="2" t="s">
        <v>8297</v>
      </c>
    </row>
    <row r="1602" spans="1:12" x14ac:dyDescent="0.35">
      <c r="A1602" t="s">
        <v>8298</v>
      </c>
      <c r="B1602" t="s">
        <v>8299</v>
      </c>
      <c r="C1602" t="s">
        <v>8300</v>
      </c>
      <c r="D1602" t="s">
        <v>8301</v>
      </c>
      <c r="E1602" t="s">
        <v>8302</v>
      </c>
      <c r="F1602">
        <v>26667</v>
      </c>
      <c r="G1602" t="b">
        <v>0</v>
      </c>
      <c r="H1602">
        <v>1244</v>
      </c>
      <c r="I1602">
        <v>48</v>
      </c>
      <c r="J1602" s="1">
        <v>0.25694444444444448</v>
      </c>
      <c r="K1602" s="2" t="s">
        <v>8303</v>
      </c>
      <c r="L1602" t="s">
        <v>8304</v>
      </c>
    </row>
    <row r="1603" spans="1:12" x14ac:dyDescent="0.35">
      <c r="A1603" t="s">
        <v>8305</v>
      </c>
      <c r="B1603" t="s">
        <v>8299</v>
      </c>
      <c r="C1603" t="s">
        <v>8306</v>
      </c>
      <c r="D1603" t="s">
        <v>8307</v>
      </c>
      <c r="E1603" t="s">
        <v>8308</v>
      </c>
      <c r="F1603">
        <v>68357</v>
      </c>
      <c r="G1603" t="b">
        <v>0</v>
      </c>
      <c r="H1603">
        <v>2543</v>
      </c>
      <c r="I1603">
        <v>133</v>
      </c>
      <c r="J1603" s="1">
        <v>0.41250000000000003</v>
      </c>
      <c r="K1603" s="2" t="s">
        <v>8309</v>
      </c>
      <c r="L1603" t="s">
        <v>8310</v>
      </c>
    </row>
    <row r="1604" spans="1:12" x14ac:dyDescent="0.35">
      <c r="A1604" t="s">
        <v>8311</v>
      </c>
      <c r="B1604" t="s">
        <v>8299</v>
      </c>
      <c r="C1604" t="s">
        <v>8312</v>
      </c>
      <c r="D1604" t="s">
        <v>8313</v>
      </c>
      <c r="E1604" t="s">
        <v>8314</v>
      </c>
      <c r="F1604">
        <v>41778</v>
      </c>
      <c r="G1604" t="b">
        <v>0</v>
      </c>
      <c r="H1604">
        <v>1509</v>
      </c>
      <c r="I1604">
        <v>61</v>
      </c>
      <c r="J1604" s="1">
        <v>0.42499999999999999</v>
      </c>
      <c r="K1604" s="2" t="s">
        <v>8315</v>
      </c>
      <c r="L1604" t="s">
        <v>8316</v>
      </c>
    </row>
    <row r="1605" spans="1:12" x14ac:dyDescent="0.35">
      <c r="A1605" t="s">
        <v>8317</v>
      </c>
      <c r="B1605" t="s">
        <v>8299</v>
      </c>
      <c r="C1605" t="s">
        <v>8318</v>
      </c>
      <c r="D1605" t="s">
        <v>8319</v>
      </c>
      <c r="E1605" t="s">
        <v>8320</v>
      </c>
      <c r="F1605">
        <v>85808</v>
      </c>
      <c r="G1605" t="b">
        <v>0</v>
      </c>
      <c r="H1605">
        <v>2637</v>
      </c>
      <c r="I1605">
        <v>118</v>
      </c>
      <c r="J1605" s="1">
        <v>0.24652777777777779</v>
      </c>
      <c r="K1605" s="2" t="s">
        <v>8321</v>
      </c>
      <c r="L1605" t="s">
        <v>8322</v>
      </c>
    </row>
    <row r="1606" spans="1:12" x14ac:dyDescent="0.35">
      <c r="A1606" t="s">
        <v>8323</v>
      </c>
      <c r="B1606" t="s">
        <v>8299</v>
      </c>
      <c r="C1606" t="s">
        <v>8324</v>
      </c>
      <c r="D1606" t="s">
        <v>8325</v>
      </c>
      <c r="E1606" t="s">
        <v>8326</v>
      </c>
      <c r="F1606">
        <v>29267</v>
      </c>
      <c r="G1606" t="b">
        <v>0</v>
      </c>
      <c r="H1606">
        <v>812</v>
      </c>
      <c r="I1606">
        <v>49</v>
      </c>
      <c r="J1606" s="1">
        <v>4.2361111111111106E-2</v>
      </c>
      <c r="K1606" s="2" t="s">
        <v>8327</v>
      </c>
      <c r="L1606" t="s">
        <v>8328</v>
      </c>
    </row>
    <row r="1607" spans="1:12" x14ac:dyDescent="0.35">
      <c r="A1607" t="s">
        <v>8329</v>
      </c>
      <c r="B1607" t="s">
        <v>8299</v>
      </c>
      <c r="C1607" t="s">
        <v>8330</v>
      </c>
      <c r="D1607" t="s">
        <v>8331</v>
      </c>
      <c r="E1607" t="s">
        <v>8332</v>
      </c>
      <c r="F1607">
        <v>56012</v>
      </c>
      <c r="G1607" t="b">
        <v>0</v>
      </c>
      <c r="H1607">
        <v>1601</v>
      </c>
      <c r="I1607">
        <v>61</v>
      </c>
      <c r="J1607" s="1">
        <v>0.34722222222222227</v>
      </c>
      <c r="K1607" s="2" t="s">
        <v>8333</v>
      </c>
      <c r="L1607" t="s">
        <v>8334</v>
      </c>
    </row>
    <row r="1608" spans="1:12" x14ac:dyDescent="0.35">
      <c r="A1608" t="s">
        <v>8335</v>
      </c>
      <c r="B1608" t="s">
        <v>8299</v>
      </c>
      <c r="C1608" t="s">
        <v>8336</v>
      </c>
      <c r="D1608" t="s">
        <v>8337</v>
      </c>
      <c r="E1608" t="s">
        <v>8338</v>
      </c>
      <c r="F1608">
        <v>89732</v>
      </c>
      <c r="G1608" t="b">
        <v>0</v>
      </c>
      <c r="H1608">
        <v>2542</v>
      </c>
      <c r="I1608">
        <v>119</v>
      </c>
      <c r="J1608" s="1">
        <v>0.46388888888888885</v>
      </c>
      <c r="K1608" s="2" t="s">
        <v>8339</v>
      </c>
      <c r="L1608" t="s">
        <v>8340</v>
      </c>
    </row>
    <row r="1609" spans="1:12" x14ac:dyDescent="0.35">
      <c r="A1609" t="s">
        <v>8341</v>
      </c>
      <c r="B1609" t="s">
        <v>8299</v>
      </c>
      <c r="C1609" t="s">
        <v>8342</v>
      </c>
      <c r="D1609" t="s">
        <v>8342</v>
      </c>
      <c r="E1609" t="s">
        <v>8343</v>
      </c>
      <c r="F1609">
        <v>68406</v>
      </c>
      <c r="G1609" t="b">
        <v>0</v>
      </c>
      <c r="H1609">
        <v>2740</v>
      </c>
      <c r="I1609">
        <v>122</v>
      </c>
      <c r="J1609" s="1">
        <v>0.26597222222222222</v>
      </c>
      <c r="K1609" s="2" t="s">
        <v>8344</v>
      </c>
      <c r="L1609" t="s">
        <v>8345</v>
      </c>
    </row>
    <row r="1610" spans="1:12" x14ac:dyDescent="0.35">
      <c r="A1610" t="s">
        <v>8346</v>
      </c>
      <c r="B1610" t="s">
        <v>8299</v>
      </c>
      <c r="C1610" t="s">
        <v>8347</v>
      </c>
      <c r="D1610" t="s">
        <v>8348</v>
      </c>
      <c r="E1610" t="s">
        <v>8349</v>
      </c>
      <c r="F1610">
        <v>40664</v>
      </c>
      <c r="G1610" t="b">
        <v>0</v>
      </c>
      <c r="H1610">
        <v>1783</v>
      </c>
      <c r="I1610">
        <v>26</v>
      </c>
      <c r="J1610" s="1">
        <v>4.1666666666666664E-2</v>
      </c>
      <c r="K1610" s="2" t="s">
        <v>8350</v>
      </c>
      <c r="L1610" t="s">
        <v>8351</v>
      </c>
    </row>
    <row r="1611" spans="1:12" x14ac:dyDescent="0.35">
      <c r="A1611" t="s">
        <v>8352</v>
      </c>
      <c r="B1611" t="s">
        <v>8299</v>
      </c>
      <c r="C1611" t="s">
        <v>8353</v>
      </c>
      <c r="D1611" t="s">
        <v>8354</v>
      </c>
      <c r="E1611" t="s">
        <v>8355</v>
      </c>
      <c r="F1611">
        <v>83311</v>
      </c>
      <c r="G1611" t="b">
        <v>0</v>
      </c>
      <c r="H1611">
        <v>3221</v>
      </c>
      <c r="I1611">
        <v>99</v>
      </c>
      <c r="J1611" s="1">
        <v>0.30138888888888887</v>
      </c>
      <c r="K1611" s="2" t="s">
        <v>8356</v>
      </c>
      <c r="L1611" t="s">
        <v>8357</v>
      </c>
    </row>
    <row r="1612" spans="1:12" x14ac:dyDescent="0.35">
      <c r="A1612" t="s">
        <v>8358</v>
      </c>
      <c r="B1612" t="s">
        <v>8299</v>
      </c>
      <c r="C1612" t="s">
        <v>8359</v>
      </c>
      <c r="D1612" t="s">
        <v>8360</v>
      </c>
      <c r="E1612" t="s">
        <v>8361</v>
      </c>
      <c r="F1612">
        <v>119755</v>
      </c>
      <c r="G1612" t="b">
        <v>0</v>
      </c>
      <c r="H1612">
        <v>3259</v>
      </c>
      <c r="I1612">
        <v>196</v>
      </c>
      <c r="J1612" s="1">
        <v>0.33402777777777781</v>
      </c>
      <c r="K1612" s="2" t="s">
        <v>8362</v>
      </c>
      <c r="L1612" t="s">
        <v>8363</v>
      </c>
    </row>
    <row r="1613" spans="1:12" x14ac:dyDescent="0.35">
      <c r="A1613" t="s">
        <v>8364</v>
      </c>
      <c r="B1613" t="s">
        <v>8299</v>
      </c>
      <c r="C1613" t="s">
        <v>8365</v>
      </c>
      <c r="D1613" t="s">
        <v>8366</v>
      </c>
      <c r="E1613" t="s">
        <v>8367</v>
      </c>
      <c r="F1613">
        <v>75191</v>
      </c>
      <c r="G1613" t="b">
        <v>0</v>
      </c>
      <c r="H1613">
        <v>3024</v>
      </c>
      <c r="I1613">
        <v>118</v>
      </c>
      <c r="J1613" s="1">
        <v>0.22361111111111109</v>
      </c>
      <c r="K1613" s="2" t="s">
        <v>8368</v>
      </c>
      <c r="L1613" t="s">
        <v>8369</v>
      </c>
    </row>
    <row r="1614" spans="1:12" x14ac:dyDescent="0.35">
      <c r="A1614" t="s">
        <v>8370</v>
      </c>
      <c r="B1614" t="s">
        <v>8299</v>
      </c>
      <c r="C1614" t="s">
        <v>8371</v>
      </c>
      <c r="D1614" t="s">
        <v>8372</v>
      </c>
      <c r="E1614" t="s">
        <v>8373</v>
      </c>
      <c r="F1614">
        <v>44669</v>
      </c>
      <c r="G1614" t="b">
        <v>0</v>
      </c>
      <c r="H1614">
        <v>1990</v>
      </c>
      <c r="I1614">
        <v>72</v>
      </c>
      <c r="J1614" s="1">
        <v>0.18472222222222223</v>
      </c>
      <c r="K1614" s="2" t="s">
        <v>8374</v>
      </c>
      <c r="L1614" t="s">
        <v>8375</v>
      </c>
    </row>
    <row r="1615" spans="1:12" x14ac:dyDescent="0.35">
      <c r="A1615" t="s">
        <v>8376</v>
      </c>
      <c r="B1615" t="s">
        <v>8299</v>
      </c>
      <c r="C1615" t="s">
        <v>8377</v>
      </c>
      <c r="D1615" t="s">
        <v>8378</v>
      </c>
      <c r="E1615" t="s">
        <v>8379</v>
      </c>
      <c r="F1615">
        <v>48481</v>
      </c>
      <c r="G1615" t="b">
        <v>0</v>
      </c>
      <c r="H1615">
        <v>1678</v>
      </c>
      <c r="I1615">
        <v>44</v>
      </c>
      <c r="J1615" s="1">
        <v>4.1666666666666664E-2</v>
      </c>
      <c r="K1615" s="2" t="s">
        <v>8380</v>
      </c>
      <c r="L1615" t="s">
        <v>8363</v>
      </c>
    </row>
    <row r="1616" spans="1:12" x14ac:dyDescent="0.35">
      <c r="A1616" t="s">
        <v>8381</v>
      </c>
      <c r="B1616" t="s">
        <v>8299</v>
      </c>
      <c r="C1616" t="s">
        <v>8382</v>
      </c>
      <c r="D1616" t="s">
        <v>8383</v>
      </c>
      <c r="E1616" t="s">
        <v>8384</v>
      </c>
      <c r="F1616">
        <v>77636</v>
      </c>
      <c r="G1616" t="b">
        <v>0</v>
      </c>
      <c r="H1616">
        <v>2372</v>
      </c>
      <c r="I1616">
        <v>121</v>
      </c>
      <c r="J1616" s="1">
        <v>0.23819444444444446</v>
      </c>
      <c r="K1616" s="2" t="s">
        <v>8385</v>
      </c>
      <c r="L1616" t="s">
        <v>8363</v>
      </c>
    </row>
    <row r="1617" spans="1:12" x14ac:dyDescent="0.35">
      <c r="A1617" t="s">
        <v>8386</v>
      </c>
      <c r="B1617" t="s">
        <v>8299</v>
      </c>
      <c r="C1617" t="s">
        <v>8387</v>
      </c>
      <c r="D1617" t="s">
        <v>8388</v>
      </c>
      <c r="E1617" t="s">
        <v>8389</v>
      </c>
      <c r="F1617">
        <v>43532</v>
      </c>
      <c r="G1617" t="b">
        <v>0</v>
      </c>
      <c r="H1617">
        <v>1693</v>
      </c>
      <c r="I1617">
        <v>79</v>
      </c>
      <c r="J1617" s="1">
        <v>0.19444444444444445</v>
      </c>
      <c r="K1617" s="2" t="s">
        <v>8390</v>
      </c>
      <c r="L1617" t="s">
        <v>8363</v>
      </c>
    </row>
    <row r="1618" spans="1:12" x14ac:dyDescent="0.35">
      <c r="A1618" t="s">
        <v>8391</v>
      </c>
      <c r="B1618" t="s">
        <v>8299</v>
      </c>
      <c r="C1618" t="s">
        <v>8392</v>
      </c>
      <c r="D1618" t="s">
        <v>8393</v>
      </c>
      <c r="E1618" t="s">
        <v>8394</v>
      </c>
      <c r="F1618">
        <v>43082</v>
      </c>
      <c r="G1618" t="b">
        <v>0</v>
      </c>
      <c r="H1618">
        <v>2108</v>
      </c>
      <c r="I1618">
        <v>41</v>
      </c>
      <c r="J1618" s="1">
        <v>4.1666666666666664E-2</v>
      </c>
      <c r="K1618" s="2" t="s">
        <v>8395</v>
      </c>
      <c r="L1618" t="s">
        <v>8363</v>
      </c>
    </row>
    <row r="1619" spans="1:12" x14ac:dyDescent="0.35">
      <c r="A1619" t="s">
        <v>8396</v>
      </c>
      <c r="B1619" t="s">
        <v>8299</v>
      </c>
      <c r="C1619" t="s">
        <v>8397</v>
      </c>
      <c r="D1619" t="s">
        <v>8398</v>
      </c>
      <c r="E1619" t="s">
        <v>8399</v>
      </c>
      <c r="F1619">
        <v>17129</v>
      </c>
      <c r="G1619" t="b">
        <v>0</v>
      </c>
      <c r="H1619">
        <v>400</v>
      </c>
      <c r="I1619">
        <v>16</v>
      </c>
      <c r="J1619" s="1">
        <v>0.4368055555555555</v>
      </c>
      <c r="K1619" s="2" t="s">
        <v>8400</v>
      </c>
      <c r="L1619" t="s">
        <v>8401</v>
      </c>
    </row>
    <row r="1620" spans="1:12" x14ac:dyDescent="0.35">
      <c r="A1620" t="s">
        <v>8402</v>
      </c>
      <c r="B1620" t="s">
        <v>8299</v>
      </c>
      <c r="C1620" t="s">
        <v>8403</v>
      </c>
      <c r="D1620" t="s">
        <v>8404</v>
      </c>
      <c r="E1620" t="s">
        <v>8405</v>
      </c>
      <c r="F1620">
        <v>39033</v>
      </c>
      <c r="G1620" t="b">
        <v>0</v>
      </c>
      <c r="H1620">
        <v>1385</v>
      </c>
      <c r="I1620">
        <v>20</v>
      </c>
      <c r="J1620" s="1">
        <v>4.1666666666666664E-2</v>
      </c>
      <c r="K1620" s="2" t="s">
        <v>8406</v>
      </c>
      <c r="L1620" t="s">
        <v>8407</v>
      </c>
    </row>
    <row r="1621" spans="1:12" x14ac:dyDescent="0.35">
      <c r="A1621" t="s">
        <v>8408</v>
      </c>
      <c r="B1621" t="s">
        <v>8299</v>
      </c>
      <c r="C1621" t="s">
        <v>8409</v>
      </c>
      <c r="D1621" t="s">
        <v>8410</v>
      </c>
      <c r="E1621" t="s">
        <v>8411</v>
      </c>
      <c r="F1621">
        <v>114149</v>
      </c>
      <c r="G1621" t="b">
        <v>0</v>
      </c>
      <c r="H1621">
        <v>2895</v>
      </c>
      <c r="I1621">
        <v>101</v>
      </c>
      <c r="J1621" s="1">
        <v>0.25555555555555559</v>
      </c>
      <c r="K1621" s="2" t="s">
        <v>8412</v>
      </c>
      <c r="L1621" t="s">
        <v>8413</v>
      </c>
    </row>
    <row r="1622" spans="1:12" x14ac:dyDescent="0.35">
      <c r="A1622" t="s">
        <v>8414</v>
      </c>
      <c r="B1622" t="s">
        <v>8299</v>
      </c>
      <c r="C1622" t="s">
        <v>8415</v>
      </c>
      <c r="D1622" t="s">
        <v>8416</v>
      </c>
      <c r="E1622" t="s">
        <v>8417</v>
      </c>
      <c r="F1622">
        <v>25125</v>
      </c>
      <c r="G1622" t="b">
        <v>0</v>
      </c>
      <c r="H1622">
        <v>641</v>
      </c>
      <c r="I1622">
        <v>47</v>
      </c>
      <c r="J1622" s="1">
        <v>0.4145833333333333</v>
      </c>
      <c r="K1622" s="2" t="s">
        <v>8418</v>
      </c>
      <c r="L1622" t="s">
        <v>8407</v>
      </c>
    </row>
    <row r="1623" spans="1:12" x14ac:dyDescent="0.35">
      <c r="A1623" t="s">
        <v>8419</v>
      </c>
      <c r="B1623" t="s">
        <v>8299</v>
      </c>
      <c r="C1623" t="s">
        <v>8420</v>
      </c>
      <c r="D1623" t="s">
        <v>8421</v>
      </c>
      <c r="E1623" t="s">
        <v>8422</v>
      </c>
      <c r="F1623">
        <v>39219</v>
      </c>
      <c r="G1623" t="b">
        <v>0</v>
      </c>
      <c r="H1623">
        <v>1451</v>
      </c>
      <c r="I1623">
        <v>34</v>
      </c>
      <c r="J1623">
        <v>59</v>
      </c>
      <c r="K1623" s="2" t="s">
        <v>8423</v>
      </c>
      <c r="L1623" t="s">
        <v>8407</v>
      </c>
    </row>
    <row r="1624" spans="1:12" x14ac:dyDescent="0.35">
      <c r="A1624" t="s">
        <v>8424</v>
      </c>
      <c r="B1624" t="s">
        <v>8299</v>
      </c>
      <c r="C1624" t="s">
        <v>8425</v>
      </c>
      <c r="D1624" t="s">
        <v>8426</v>
      </c>
      <c r="E1624" t="s">
        <v>8427</v>
      </c>
      <c r="F1624">
        <v>63026</v>
      </c>
      <c r="G1624" t="b">
        <v>0</v>
      </c>
      <c r="H1624">
        <v>2293</v>
      </c>
      <c r="I1624">
        <v>106</v>
      </c>
      <c r="J1624" s="1">
        <v>0.2902777777777778</v>
      </c>
      <c r="K1624" s="2" t="s">
        <v>8428</v>
      </c>
      <c r="L1624" t="s">
        <v>8407</v>
      </c>
    </row>
    <row r="1625" spans="1:12" x14ac:dyDescent="0.35">
      <c r="A1625" t="s">
        <v>8429</v>
      </c>
      <c r="B1625" t="s">
        <v>8299</v>
      </c>
      <c r="C1625" t="s">
        <v>8430</v>
      </c>
      <c r="D1625" t="s">
        <v>8431</v>
      </c>
      <c r="E1625" t="s">
        <v>8432</v>
      </c>
      <c r="F1625">
        <v>23271</v>
      </c>
      <c r="G1625" t="b">
        <v>0</v>
      </c>
      <c r="H1625">
        <v>529</v>
      </c>
      <c r="I1625">
        <v>23</v>
      </c>
      <c r="J1625" s="1">
        <v>0.35347222222222219</v>
      </c>
      <c r="K1625" s="2" t="s">
        <v>8433</v>
      </c>
      <c r="L1625" t="s">
        <v>8407</v>
      </c>
    </row>
    <row r="1626" spans="1:12" x14ac:dyDescent="0.35">
      <c r="A1626" t="s">
        <v>8434</v>
      </c>
      <c r="B1626" t="s">
        <v>8299</v>
      </c>
      <c r="C1626" t="s">
        <v>8435</v>
      </c>
      <c r="D1626" t="s">
        <v>8436</v>
      </c>
      <c r="E1626" t="s">
        <v>8437</v>
      </c>
      <c r="F1626">
        <v>81341</v>
      </c>
      <c r="G1626" t="b">
        <v>0</v>
      </c>
      <c r="H1626">
        <v>3087</v>
      </c>
      <c r="I1626">
        <v>107</v>
      </c>
      <c r="J1626" s="1">
        <v>0.21875</v>
      </c>
      <c r="K1626" s="2" t="s">
        <v>8438</v>
      </c>
      <c r="L1626" t="s">
        <v>8407</v>
      </c>
    </row>
    <row r="1627" spans="1:12" x14ac:dyDescent="0.35">
      <c r="A1627" t="s">
        <v>8439</v>
      </c>
      <c r="B1627" t="s">
        <v>8299</v>
      </c>
      <c r="C1627" t="s">
        <v>8440</v>
      </c>
      <c r="D1627" t="s">
        <v>8441</v>
      </c>
      <c r="E1627" t="s">
        <v>8442</v>
      </c>
      <c r="F1627">
        <v>52415</v>
      </c>
      <c r="G1627" t="b">
        <v>0</v>
      </c>
      <c r="H1627">
        <v>841</v>
      </c>
      <c r="I1627">
        <v>117</v>
      </c>
      <c r="J1627" s="1">
        <v>0.39583333333333331</v>
      </c>
      <c r="K1627" s="2" t="s">
        <v>8443</v>
      </c>
      <c r="L1627" t="s">
        <v>8444</v>
      </c>
    </row>
    <row r="1628" spans="1:12" x14ac:dyDescent="0.35">
      <c r="A1628" t="s">
        <v>8445</v>
      </c>
      <c r="B1628" t="s">
        <v>8299</v>
      </c>
      <c r="C1628" t="s">
        <v>8446</v>
      </c>
      <c r="D1628" t="s">
        <v>8447</v>
      </c>
      <c r="E1628" t="s">
        <v>8448</v>
      </c>
      <c r="F1628">
        <v>29050</v>
      </c>
      <c r="G1628" t="b">
        <v>0</v>
      </c>
      <c r="H1628">
        <v>792</v>
      </c>
      <c r="I1628">
        <v>43</v>
      </c>
      <c r="J1628" s="1">
        <v>4.2361111111111106E-2</v>
      </c>
      <c r="K1628" s="2" t="s">
        <v>8449</v>
      </c>
      <c r="L1628" t="s">
        <v>8407</v>
      </c>
    </row>
    <row r="1629" spans="1:12" x14ac:dyDescent="0.35">
      <c r="A1629" t="s">
        <v>8450</v>
      </c>
      <c r="B1629" t="s">
        <v>8299</v>
      </c>
      <c r="C1629" t="s">
        <v>8451</v>
      </c>
      <c r="D1629" t="s">
        <v>8452</v>
      </c>
      <c r="E1629" t="s">
        <v>8453</v>
      </c>
      <c r="F1629">
        <v>147841</v>
      </c>
      <c r="G1629" t="b">
        <v>0</v>
      </c>
      <c r="H1629">
        <v>1861</v>
      </c>
      <c r="I1629">
        <v>171</v>
      </c>
      <c r="J1629" s="1">
        <v>0.36319444444444443</v>
      </c>
      <c r="K1629" s="2" t="s">
        <v>8454</v>
      </c>
      <c r="L1629" t="s">
        <v>8444</v>
      </c>
    </row>
    <row r="1630" spans="1:12" x14ac:dyDescent="0.35">
      <c r="A1630" t="s">
        <v>8455</v>
      </c>
      <c r="B1630" t="s">
        <v>8299</v>
      </c>
      <c r="C1630" t="s">
        <v>8456</v>
      </c>
      <c r="D1630" t="s">
        <v>8457</v>
      </c>
      <c r="E1630" t="s">
        <v>8458</v>
      </c>
      <c r="F1630">
        <v>57276</v>
      </c>
      <c r="G1630" t="b">
        <v>0</v>
      </c>
      <c r="H1630">
        <v>2091</v>
      </c>
      <c r="I1630">
        <v>36</v>
      </c>
      <c r="J1630">
        <v>58</v>
      </c>
      <c r="K1630" s="2" t="s">
        <v>8423</v>
      </c>
      <c r="L1630" t="s">
        <v>8407</v>
      </c>
    </row>
    <row r="1631" spans="1:12" x14ac:dyDescent="0.35">
      <c r="A1631" t="s">
        <v>8459</v>
      </c>
      <c r="B1631" t="s">
        <v>8299</v>
      </c>
      <c r="C1631" t="s">
        <v>8460</v>
      </c>
      <c r="D1631" t="s">
        <v>8461</v>
      </c>
      <c r="E1631" t="s">
        <v>8462</v>
      </c>
      <c r="F1631">
        <v>76401</v>
      </c>
      <c r="G1631" t="b">
        <v>0</v>
      </c>
      <c r="H1631">
        <v>2550</v>
      </c>
      <c r="I1631">
        <v>171</v>
      </c>
      <c r="J1631" s="1">
        <v>0.20694444444444446</v>
      </c>
      <c r="K1631" s="2" t="s">
        <v>8463</v>
      </c>
      <c r="L1631" t="s">
        <v>8407</v>
      </c>
    </row>
    <row r="1632" spans="1:12" x14ac:dyDescent="0.35">
      <c r="A1632" t="s">
        <v>8464</v>
      </c>
      <c r="B1632" t="s">
        <v>8299</v>
      </c>
      <c r="C1632" t="s">
        <v>8465</v>
      </c>
      <c r="D1632" t="s">
        <v>8466</v>
      </c>
      <c r="E1632" t="s">
        <v>8467</v>
      </c>
      <c r="F1632">
        <v>52810</v>
      </c>
      <c r="G1632" t="b">
        <v>0</v>
      </c>
      <c r="H1632">
        <v>858</v>
      </c>
      <c r="I1632">
        <v>68</v>
      </c>
      <c r="J1632" s="1">
        <v>0.34722222222222227</v>
      </c>
      <c r="K1632" s="2" t="s">
        <v>8468</v>
      </c>
      <c r="L1632" t="s">
        <v>8444</v>
      </c>
    </row>
    <row r="1633" spans="1:12" x14ac:dyDescent="0.35">
      <c r="A1633" t="s">
        <v>8469</v>
      </c>
      <c r="B1633" t="s">
        <v>8299</v>
      </c>
      <c r="C1633" t="s">
        <v>8470</v>
      </c>
      <c r="D1633" t="s">
        <v>8471</v>
      </c>
      <c r="E1633" t="s">
        <v>8472</v>
      </c>
      <c r="F1633">
        <v>57297</v>
      </c>
      <c r="G1633" t="b">
        <v>0</v>
      </c>
      <c r="H1633">
        <v>1949</v>
      </c>
      <c r="I1633">
        <v>35</v>
      </c>
      <c r="J1633">
        <v>59</v>
      </c>
      <c r="K1633" s="2" t="s">
        <v>8473</v>
      </c>
      <c r="L1633" t="s">
        <v>8407</v>
      </c>
    </row>
    <row r="1634" spans="1:12" x14ac:dyDescent="0.35">
      <c r="A1634" t="s">
        <v>8474</v>
      </c>
      <c r="B1634" t="s">
        <v>8299</v>
      </c>
      <c r="C1634" t="s">
        <v>8475</v>
      </c>
      <c r="D1634" t="s">
        <v>8476</v>
      </c>
      <c r="E1634" t="s">
        <v>8477</v>
      </c>
      <c r="F1634">
        <v>139275</v>
      </c>
      <c r="G1634" t="b">
        <v>0</v>
      </c>
      <c r="H1634">
        <v>4984</v>
      </c>
      <c r="I1634">
        <v>172</v>
      </c>
      <c r="J1634" s="1">
        <v>0.17152777777777775</v>
      </c>
      <c r="K1634" s="2" t="s">
        <v>8478</v>
      </c>
      <c r="L1634" t="s">
        <v>8479</v>
      </c>
    </row>
    <row r="1635" spans="1:12" x14ac:dyDescent="0.35">
      <c r="A1635" t="s">
        <v>8480</v>
      </c>
      <c r="B1635" t="s">
        <v>8299</v>
      </c>
      <c r="C1635" t="s">
        <v>8481</v>
      </c>
      <c r="D1635" t="s">
        <v>8482</v>
      </c>
      <c r="E1635" t="s">
        <v>8483</v>
      </c>
      <c r="F1635">
        <v>146515</v>
      </c>
      <c r="G1635" t="b">
        <v>0</v>
      </c>
      <c r="H1635">
        <v>2914</v>
      </c>
      <c r="I1635">
        <v>146</v>
      </c>
      <c r="J1635" s="1">
        <v>0.34861111111111115</v>
      </c>
      <c r="K1635" s="2" t="s">
        <v>8484</v>
      </c>
      <c r="L1635" t="s">
        <v>8485</v>
      </c>
    </row>
    <row r="1636" spans="1:12" x14ac:dyDescent="0.35">
      <c r="A1636" t="s">
        <v>8486</v>
      </c>
      <c r="B1636" t="s">
        <v>8299</v>
      </c>
      <c r="C1636" t="s">
        <v>8487</v>
      </c>
      <c r="D1636" t="s">
        <v>8488</v>
      </c>
      <c r="E1636" t="s">
        <v>8489</v>
      </c>
      <c r="F1636">
        <v>141922</v>
      </c>
      <c r="G1636" t="b">
        <v>0</v>
      </c>
      <c r="H1636">
        <v>5292</v>
      </c>
      <c r="I1636">
        <v>385</v>
      </c>
      <c r="J1636" s="1">
        <v>0.15694444444444444</v>
      </c>
      <c r="K1636" s="2" t="s">
        <v>8490</v>
      </c>
      <c r="L1636" t="s">
        <v>8491</v>
      </c>
    </row>
    <row r="1637" spans="1:12" x14ac:dyDescent="0.35">
      <c r="A1637" t="s">
        <v>8492</v>
      </c>
      <c r="B1637" t="s">
        <v>8299</v>
      </c>
      <c r="C1637" t="s">
        <v>8493</v>
      </c>
      <c r="D1637" t="s">
        <v>8494</v>
      </c>
      <c r="E1637" t="s">
        <v>8495</v>
      </c>
      <c r="F1637">
        <v>84677</v>
      </c>
      <c r="G1637" t="b">
        <v>0</v>
      </c>
      <c r="H1637">
        <v>3183</v>
      </c>
      <c r="I1637">
        <v>133</v>
      </c>
      <c r="J1637" s="1">
        <v>0.22013888888888888</v>
      </c>
      <c r="K1637" s="2" t="s">
        <v>8496</v>
      </c>
      <c r="L1637" t="s">
        <v>8497</v>
      </c>
    </row>
    <row r="1638" spans="1:12" x14ac:dyDescent="0.35">
      <c r="A1638" t="s">
        <v>8498</v>
      </c>
      <c r="B1638" t="s">
        <v>8299</v>
      </c>
      <c r="C1638" t="s">
        <v>8499</v>
      </c>
      <c r="D1638" t="s">
        <v>8500</v>
      </c>
      <c r="E1638" t="s">
        <v>8501</v>
      </c>
      <c r="F1638">
        <v>25842</v>
      </c>
      <c r="G1638" t="b">
        <v>0</v>
      </c>
      <c r="H1638">
        <v>687</v>
      </c>
      <c r="I1638">
        <v>65</v>
      </c>
      <c r="J1638" s="1">
        <v>0.375</v>
      </c>
      <c r="K1638" s="2" t="s">
        <v>8502</v>
      </c>
      <c r="L1638" t="s">
        <v>8503</v>
      </c>
    </row>
    <row r="1639" spans="1:12" x14ac:dyDescent="0.35">
      <c r="A1639" t="s">
        <v>8504</v>
      </c>
      <c r="B1639" t="s">
        <v>8299</v>
      </c>
      <c r="C1639" t="s">
        <v>8505</v>
      </c>
      <c r="D1639" t="s">
        <v>8506</v>
      </c>
      <c r="E1639" t="s">
        <v>8507</v>
      </c>
      <c r="F1639">
        <v>85509</v>
      </c>
      <c r="G1639" t="b">
        <v>0</v>
      </c>
      <c r="H1639">
        <v>2354</v>
      </c>
      <c r="I1639">
        <v>73</v>
      </c>
      <c r="J1639" s="1">
        <v>0.41597222222222219</v>
      </c>
      <c r="K1639" s="2" t="s">
        <v>8508</v>
      </c>
      <c r="L1639" t="s">
        <v>8509</v>
      </c>
    </row>
    <row r="1640" spans="1:12" x14ac:dyDescent="0.35">
      <c r="A1640" t="s">
        <v>8510</v>
      </c>
      <c r="B1640" t="s">
        <v>8299</v>
      </c>
      <c r="C1640" t="s">
        <v>8511</v>
      </c>
      <c r="D1640" t="s">
        <v>8512</v>
      </c>
      <c r="E1640" t="s">
        <v>8513</v>
      </c>
      <c r="F1640">
        <v>44372</v>
      </c>
      <c r="G1640" t="b">
        <v>0</v>
      </c>
      <c r="H1640">
        <v>1270</v>
      </c>
      <c r="I1640">
        <v>91</v>
      </c>
      <c r="J1640" s="1">
        <v>0.4916666666666667</v>
      </c>
      <c r="K1640" s="2" t="s">
        <v>8514</v>
      </c>
      <c r="L1640" t="s">
        <v>8503</v>
      </c>
    </row>
    <row r="1641" spans="1:12" x14ac:dyDescent="0.35">
      <c r="A1641" t="s">
        <v>8515</v>
      </c>
      <c r="B1641" t="s">
        <v>8299</v>
      </c>
      <c r="C1641" t="s">
        <v>8516</v>
      </c>
      <c r="D1641" t="s">
        <v>8516</v>
      </c>
      <c r="E1641" t="s">
        <v>8517</v>
      </c>
      <c r="F1641">
        <v>69090</v>
      </c>
      <c r="G1641" t="b">
        <v>0</v>
      </c>
      <c r="H1641">
        <v>2235</v>
      </c>
      <c r="I1641">
        <v>77</v>
      </c>
      <c r="J1641" s="1">
        <v>0.39652777777777781</v>
      </c>
      <c r="K1641" s="2" t="s">
        <v>8518</v>
      </c>
      <c r="L1641" t="s">
        <v>8519</v>
      </c>
    </row>
    <row r="1642" spans="1:12" x14ac:dyDescent="0.35">
      <c r="A1642" t="s">
        <v>8520</v>
      </c>
      <c r="B1642" t="s">
        <v>8299</v>
      </c>
      <c r="C1642" t="s">
        <v>8521</v>
      </c>
      <c r="D1642" t="s">
        <v>8522</v>
      </c>
      <c r="E1642" t="s">
        <v>8523</v>
      </c>
      <c r="F1642">
        <v>82863</v>
      </c>
      <c r="G1642" t="b">
        <v>0</v>
      </c>
      <c r="H1642">
        <v>2585</v>
      </c>
      <c r="I1642">
        <v>56</v>
      </c>
      <c r="J1642" s="1">
        <v>4.1666666666666664E-2</v>
      </c>
      <c r="K1642" s="2" t="s">
        <v>8524</v>
      </c>
      <c r="L1642" t="s">
        <v>8407</v>
      </c>
    </row>
    <row r="1643" spans="1:12" x14ac:dyDescent="0.35">
      <c r="A1643" t="s">
        <v>8525</v>
      </c>
      <c r="B1643" t="s">
        <v>8299</v>
      </c>
      <c r="C1643" t="s">
        <v>8526</v>
      </c>
      <c r="D1643" t="s">
        <v>8527</v>
      </c>
      <c r="E1643" t="s">
        <v>8528</v>
      </c>
      <c r="F1643">
        <v>43815</v>
      </c>
      <c r="G1643" t="b">
        <v>0</v>
      </c>
      <c r="H1643">
        <v>1529</v>
      </c>
      <c r="I1643">
        <v>111</v>
      </c>
      <c r="J1643" s="1">
        <v>0.28819444444444448</v>
      </c>
      <c r="K1643" s="2" t="s">
        <v>8529</v>
      </c>
      <c r="L1643" t="s">
        <v>8503</v>
      </c>
    </row>
    <row r="1644" spans="1:12" x14ac:dyDescent="0.35">
      <c r="A1644" t="s">
        <v>8530</v>
      </c>
      <c r="B1644" t="s">
        <v>8299</v>
      </c>
      <c r="C1644" t="s">
        <v>8531</v>
      </c>
      <c r="D1644" t="s">
        <v>8531</v>
      </c>
      <c r="E1644" t="s">
        <v>8532</v>
      </c>
      <c r="F1644">
        <v>211555</v>
      </c>
      <c r="G1644" t="b">
        <v>0</v>
      </c>
      <c r="H1644">
        <v>6353</v>
      </c>
      <c r="I1644">
        <v>232</v>
      </c>
      <c r="J1644" s="1">
        <v>0.30069444444444443</v>
      </c>
      <c r="K1644" s="2" t="s">
        <v>8533</v>
      </c>
      <c r="L1644" t="s">
        <v>8534</v>
      </c>
    </row>
    <row r="1645" spans="1:12" x14ac:dyDescent="0.35">
      <c r="A1645" t="s">
        <v>8535</v>
      </c>
      <c r="B1645" t="s">
        <v>8299</v>
      </c>
      <c r="C1645" t="s">
        <v>8536</v>
      </c>
      <c r="D1645" t="s">
        <v>8537</v>
      </c>
      <c r="E1645" t="s">
        <v>8538</v>
      </c>
      <c r="F1645">
        <v>59306</v>
      </c>
      <c r="G1645" t="b">
        <v>0</v>
      </c>
      <c r="H1645">
        <v>2204</v>
      </c>
      <c r="I1645">
        <v>79</v>
      </c>
      <c r="J1645" s="1">
        <v>0.16874999999999998</v>
      </c>
      <c r="K1645" s="2" t="s">
        <v>8539</v>
      </c>
      <c r="L1645" t="s">
        <v>8540</v>
      </c>
    </row>
    <row r="1646" spans="1:12" x14ac:dyDescent="0.35">
      <c r="A1646" t="s">
        <v>8541</v>
      </c>
      <c r="B1646" t="s">
        <v>8299</v>
      </c>
      <c r="C1646" t="s">
        <v>8542</v>
      </c>
      <c r="D1646" t="s">
        <v>8543</v>
      </c>
      <c r="E1646" t="s">
        <v>8544</v>
      </c>
      <c r="F1646">
        <v>268468</v>
      </c>
      <c r="G1646" t="b">
        <v>0</v>
      </c>
      <c r="H1646">
        <v>5019</v>
      </c>
      <c r="I1646">
        <v>257</v>
      </c>
      <c r="J1646" s="1">
        <v>0.27291666666666664</v>
      </c>
      <c r="K1646" s="2" t="s">
        <v>8545</v>
      </c>
      <c r="L1646" t="s">
        <v>8546</v>
      </c>
    </row>
    <row r="1647" spans="1:12" x14ac:dyDescent="0.35">
      <c r="A1647" t="s">
        <v>8547</v>
      </c>
      <c r="B1647" t="s">
        <v>8299</v>
      </c>
      <c r="C1647" t="s">
        <v>8548</v>
      </c>
      <c r="D1647" t="s">
        <v>8549</v>
      </c>
      <c r="E1647" t="s">
        <v>8550</v>
      </c>
      <c r="F1647">
        <v>67036</v>
      </c>
      <c r="G1647" t="b">
        <v>0</v>
      </c>
      <c r="H1647">
        <v>2379</v>
      </c>
      <c r="I1647">
        <v>122</v>
      </c>
      <c r="J1647" s="1">
        <v>0.18541666666666667</v>
      </c>
      <c r="K1647" s="2" t="s">
        <v>8551</v>
      </c>
      <c r="L1647" t="s">
        <v>8552</v>
      </c>
    </row>
    <row r="1648" spans="1:12" x14ac:dyDescent="0.35">
      <c r="A1648" t="s">
        <v>8553</v>
      </c>
      <c r="B1648" t="s">
        <v>8299</v>
      </c>
      <c r="C1648" t="s">
        <v>8554</v>
      </c>
      <c r="D1648" t="s">
        <v>8555</v>
      </c>
      <c r="E1648" t="s">
        <v>8556</v>
      </c>
      <c r="F1648">
        <v>92409</v>
      </c>
      <c r="G1648" t="b">
        <v>0</v>
      </c>
      <c r="H1648">
        <v>3222</v>
      </c>
      <c r="I1648">
        <v>82</v>
      </c>
      <c r="J1648">
        <v>44</v>
      </c>
      <c r="K1648" t="s">
        <v>8557</v>
      </c>
    </row>
    <row r="1649" spans="1:12" x14ac:dyDescent="0.35">
      <c r="A1649" t="s">
        <v>8558</v>
      </c>
      <c r="B1649" t="s">
        <v>8299</v>
      </c>
      <c r="C1649" t="s">
        <v>8559</v>
      </c>
      <c r="D1649" t="s">
        <v>8560</v>
      </c>
      <c r="E1649" t="s">
        <v>8561</v>
      </c>
      <c r="F1649">
        <v>252799</v>
      </c>
      <c r="G1649" t="b">
        <v>0</v>
      </c>
      <c r="H1649">
        <v>8541</v>
      </c>
      <c r="I1649">
        <v>303</v>
      </c>
      <c r="J1649" s="1">
        <v>0.34027777777777773</v>
      </c>
      <c r="K1649" s="2" t="s">
        <v>8562</v>
      </c>
      <c r="L1649" t="s">
        <v>8563</v>
      </c>
    </row>
    <row r="1650" spans="1:12" x14ac:dyDescent="0.35">
      <c r="A1650" t="s">
        <v>8564</v>
      </c>
      <c r="B1650" t="s">
        <v>8299</v>
      </c>
      <c r="C1650" t="s">
        <v>8565</v>
      </c>
      <c r="D1650" t="s">
        <v>8566</v>
      </c>
      <c r="E1650" t="s">
        <v>8567</v>
      </c>
      <c r="F1650">
        <v>268558</v>
      </c>
      <c r="G1650" t="b">
        <v>0</v>
      </c>
      <c r="H1650">
        <v>7055</v>
      </c>
      <c r="I1650">
        <v>282</v>
      </c>
      <c r="J1650" s="1">
        <v>0.3527777777777778</v>
      </c>
      <c r="K1650" s="2" t="s">
        <v>8568</v>
      </c>
      <c r="L1650" t="s">
        <v>8569</v>
      </c>
    </row>
    <row r="1651" spans="1:12" x14ac:dyDescent="0.35">
      <c r="A1651" t="s">
        <v>8570</v>
      </c>
      <c r="B1651" t="s">
        <v>8299</v>
      </c>
      <c r="C1651" t="s">
        <v>8571</v>
      </c>
      <c r="D1651" t="s">
        <v>8572</v>
      </c>
      <c r="E1651" t="s">
        <v>8573</v>
      </c>
      <c r="F1651">
        <v>43497</v>
      </c>
      <c r="G1651" t="b">
        <v>0</v>
      </c>
      <c r="H1651">
        <v>1624</v>
      </c>
      <c r="I1651">
        <v>62</v>
      </c>
      <c r="J1651" s="1">
        <v>0.17430555555555557</v>
      </c>
      <c r="K1651" s="2" t="s">
        <v>8574</v>
      </c>
      <c r="L1651" t="s">
        <v>8575</v>
      </c>
    </row>
    <row r="1652" spans="1:12" x14ac:dyDescent="0.35">
      <c r="A1652" t="s">
        <v>8576</v>
      </c>
      <c r="B1652" t="s">
        <v>8577</v>
      </c>
      <c r="C1652" t="s">
        <v>8578</v>
      </c>
      <c r="D1652" t="s">
        <v>8579</v>
      </c>
      <c r="E1652" t="s">
        <v>8580</v>
      </c>
      <c r="F1652">
        <v>315842</v>
      </c>
      <c r="G1652" t="b">
        <v>0</v>
      </c>
      <c r="H1652">
        <v>22528</v>
      </c>
      <c r="I1652">
        <v>1068</v>
      </c>
      <c r="J1652" s="1">
        <v>0.81874999999999998</v>
      </c>
      <c r="K1652" s="2" t="s">
        <v>8581</v>
      </c>
      <c r="L1652" t="s">
        <v>8582</v>
      </c>
    </row>
    <row r="1653" spans="1:12" x14ac:dyDescent="0.35">
      <c r="A1653" t="s">
        <v>8583</v>
      </c>
      <c r="B1653" t="s">
        <v>8577</v>
      </c>
      <c r="C1653" t="s">
        <v>8584</v>
      </c>
      <c r="D1653" t="s">
        <v>8585</v>
      </c>
      <c r="E1653" t="s">
        <v>8586</v>
      </c>
      <c r="F1653">
        <v>419802</v>
      </c>
      <c r="G1653" t="b">
        <v>0</v>
      </c>
      <c r="H1653">
        <v>21114</v>
      </c>
      <c r="I1653">
        <v>1097</v>
      </c>
      <c r="J1653" s="1">
        <v>0.41875000000000001</v>
      </c>
      <c r="K1653" s="2" t="s">
        <v>8587</v>
      </c>
      <c r="L1653" t="s">
        <v>8588</v>
      </c>
    </row>
    <row r="1654" spans="1:12" x14ac:dyDescent="0.35">
      <c r="A1654" t="s">
        <v>8589</v>
      </c>
      <c r="B1654" t="s">
        <v>8577</v>
      </c>
      <c r="C1654" t="s">
        <v>8590</v>
      </c>
      <c r="D1654" t="s">
        <v>8591</v>
      </c>
      <c r="E1654" t="s">
        <v>8592</v>
      </c>
      <c r="F1654">
        <v>937169</v>
      </c>
      <c r="G1654" t="b">
        <v>0</v>
      </c>
      <c r="H1654">
        <v>67003</v>
      </c>
      <c r="I1654">
        <v>3747</v>
      </c>
      <c r="J1654" s="1">
        <v>0.57847222222222217</v>
      </c>
      <c r="K1654" s="2" t="s">
        <v>8593</v>
      </c>
      <c r="L1654" t="s">
        <v>8594</v>
      </c>
    </row>
    <row r="1655" spans="1:12" x14ac:dyDescent="0.35">
      <c r="A1655" t="s">
        <v>8595</v>
      </c>
      <c r="B1655" t="s">
        <v>8577</v>
      </c>
      <c r="C1655" t="s">
        <v>8596</v>
      </c>
      <c r="D1655" t="s">
        <v>8597</v>
      </c>
      <c r="E1655" t="s">
        <v>8598</v>
      </c>
      <c r="F1655">
        <v>266743</v>
      </c>
      <c r="G1655" t="b">
        <v>0</v>
      </c>
      <c r="H1655">
        <v>19878</v>
      </c>
      <c r="I1655">
        <v>948</v>
      </c>
      <c r="J1655" s="1">
        <v>0.3611111111111111</v>
      </c>
      <c r="K1655" s="2" t="s">
        <v>8599</v>
      </c>
      <c r="L1655" t="s">
        <v>8600</v>
      </c>
    </row>
    <row r="1656" spans="1:12" x14ac:dyDescent="0.35">
      <c r="A1656" t="s">
        <v>8601</v>
      </c>
      <c r="B1656" t="s">
        <v>8577</v>
      </c>
      <c r="C1656" t="s">
        <v>8602</v>
      </c>
      <c r="D1656" t="s">
        <v>8603</v>
      </c>
      <c r="E1656" t="s">
        <v>8604</v>
      </c>
      <c r="F1656">
        <v>944257</v>
      </c>
      <c r="G1656" t="b">
        <v>0</v>
      </c>
      <c r="H1656">
        <v>63624</v>
      </c>
      <c r="I1656">
        <v>5660</v>
      </c>
      <c r="J1656" s="3">
        <v>1.0270833333333333</v>
      </c>
      <c r="K1656" s="2" t="s">
        <v>8605</v>
      </c>
      <c r="L1656" t="s">
        <v>8606</v>
      </c>
    </row>
    <row r="1657" spans="1:12" x14ac:dyDescent="0.35">
      <c r="A1657" t="s">
        <v>8607</v>
      </c>
      <c r="B1657" t="s">
        <v>8577</v>
      </c>
      <c r="C1657" t="s">
        <v>8608</v>
      </c>
      <c r="D1657" t="s">
        <v>8609</v>
      </c>
      <c r="E1657" t="s">
        <v>8610</v>
      </c>
      <c r="F1657">
        <v>634474</v>
      </c>
      <c r="G1657" t="b">
        <v>0</v>
      </c>
      <c r="H1657">
        <v>32257</v>
      </c>
      <c r="I1657">
        <v>1253</v>
      </c>
      <c r="J1657" s="1">
        <v>0.59027777777777779</v>
      </c>
      <c r="K1657" s="2" t="s">
        <v>8611</v>
      </c>
      <c r="L1657" t="s">
        <v>8612</v>
      </c>
    </row>
    <row r="1658" spans="1:12" x14ac:dyDescent="0.35">
      <c r="A1658" t="s">
        <v>8613</v>
      </c>
      <c r="B1658" t="s">
        <v>8577</v>
      </c>
      <c r="C1658" t="s">
        <v>8614</v>
      </c>
      <c r="D1658" t="s">
        <v>8615</v>
      </c>
      <c r="E1658" t="s">
        <v>8616</v>
      </c>
      <c r="F1658">
        <v>856970</v>
      </c>
      <c r="G1658" t="b">
        <v>0</v>
      </c>
      <c r="H1658">
        <v>43660</v>
      </c>
      <c r="I1658">
        <v>2832</v>
      </c>
      <c r="J1658" s="1">
        <v>0.73958333333333337</v>
      </c>
      <c r="K1658" s="2" t="s">
        <v>8617</v>
      </c>
      <c r="L1658" t="s">
        <v>8618</v>
      </c>
    </row>
    <row r="1659" spans="1:12" x14ac:dyDescent="0.35">
      <c r="A1659" t="s">
        <v>8619</v>
      </c>
      <c r="B1659" t="s">
        <v>8577</v>
      </c>
      <c r="C1659" t="s">
        <v>8620</v>
      </c>
      <c r="D1659" t="s">
        <v>8621</v>
      </c>
      <c r="E1659" t="s">
        <v>8622</v>
      </c>
      <c r="F1659">
        <v>1382898</v>
      </c>
      <c r="G1659" t="b">
        <v>0</v>
      </c>
      <c r="H1659">
        <v>189479</v>
      </c>
      <c r="I1659">
        <v>22230</v>
      </c>
      <c r="J1659" s="1">
        <v>0.4909722222222222</v>
      </c>
      <c r="K1659" s="2" t="s">
        <v>8623</v>
      </c>
      <c r="L1659" t="s">
        <v>8624</v>
      </c>
    </row>
    <row r="1660" spans="1:12" x14ac:dyDescent="0.35">
      <c r="A1660" t="s">
        <v>8625</v>
      </c>
      <c r="B1660" t="s">
        <v>8577</v>
      </c>
      <c r="C1660" t="s">
        <v>8626</v>
      </c>
      <c r="D1660" t="s">
        <v>8627</v>
      </c>
      <c r="E1660" t="s">
        <v>8628</v>
      </c>
      <c r="F1660">
        <v>2470900</v>
      </c>
      <c r="G1660" t="b">
        <v>0</v>
      </c>
      <c r="H1660">
        <v>212134</v>
      </c>
      <c r="I1660">
        <v>27238</v>
      </c>
      <c r="J1660" s="1">
        <v>0.625</v>
      </c>
      <c r="K1660" s="2" t="s">
        <v>8629</v>
      </c>
      <c r="L1660" t="s">
        <v>8630</v>
      </c>
    </row>
    <row r="1661" spans="1:12" x14ac:dyDescent="0.35">
      <c r="A1661" t="s">
        <v>8631</v>
      </c>
      <c r="B1661" t="s">
        <v>8577</v>
      </c>
      <c r="C1661" t="s">
        <v>8632</v>
      </c>
      <c r="D1661" t="s">
        <v>8633</v>
      </c>
      <c r="E1661" t="s">
        <v>8634</v>
      </c>
      <c r="F1661">
        <v>380892</v>
      </c>
      <c r="G1661" t="b">
        <v>0</v>
      </c>
      <c r="H1661">
        <v>26357</v>
      </c>
      <c r="I1661">
        <v>1495</v>
      </c>
      <c r="J1661" s="1">
        <v>0.4694444444444445</v>
      </c>
      <c r="K1661" s="2" t="s">
        <v>8635</v>
      </c>
      <c r="L1661" t="s">
        <v>8636</v>
      </c>
    </row>
    <row r="1662" spans="1:12" x14ac:dyDescent="0.35">
      <c r="A1662" t="s">
        <v>8637</v>
      </c>
      <c r="B1662" t="s">
        <v>8577</v>
      </c>
      <c r="C1662" t="s">
        <v>8638</v>
      </c>
      <c r="D1662" t="s">
        <v>8639</v>
      </c>
      <c r="E1662" t="s">
        <v>8640</v>
      </c>
      <c r="F1662">
        <v>425814</v>
      </c>
      <c r="G1662" t="b">
        <v>0</v>
      </c>
      <c r="H1662">
        <v>20784</v>
      </c>
      <c r="I1662">
        <v>2112</v>
      </c>
      <c r="J1662" s="3">
        <v>1.0972222222222221</v>
      </c>
      <c r="K1662" s="2" t="s">
        <v>8641</v>
      </c>
      <c r="L1662" t="s">
        <v>8642</v>
      </c>
    </row>
    <row r="1663" spans="1:12" x14ac:dyDescent="0.35">
      <c r="A1663" t="s">
        <v>8643</v>
      </c>
      <c r="B1663" t="s">
        <v>8577</v>
      </c>
      <c r="C1663" t="s">
        <v>8644</v>
      </c>
      <c r="D1663" t="s">
        <v>8645</v>
      </c>
      <c r="E1663" t="s">
        <v>8646</v>
      </c>
      <c r="F1663">
        <v>786996</v>
      </c>
      <c r="G1663" t="b">
        <v>0</v>
      </c>
      <c r="H1663">
        <v>52517</v>
      </c>
      <c r="I1663">
        <v>4266</v>
      </c>
      <c r="J1663" s="1">
        <v>0.68611111111111101</v>
      </c>
      <c r="K1663" s="2" t="s">
        <v>8647</v>
      </c>
      <c r="L1663" t="s">
        <v>8648</v>
      </c>
    </row>
    <row r="1664" spans="1:12" x14ac:dyDescent="0.35">
      <c r="A1664" t="s">
        <v>8649</v>
      </c>
      <c r="B1664" t="s">
        <v>8577</v>
      </c>
      <c r="C1664" t="s">
        <v>8650</v>
      </c>
      <c r="D1664" t="s">
        <v>8651</v>
      </c>
      <c r="E1664" t="s">
        <v>8652</v>
      </c>
      <c r="F1664">
        <v>1347470</v>
      </c>
      <c r="G1664" t="b">
        <v>0</v>
      </c>
      <c r="H1664">
        <v>83219</v>
      </c>
      <c r="I1664">
        <v>5690</v>
      </c>
      <c r="J1664" s="1">
        <v>0.72569444444444453</v>
      </c>
      <c r="K1664" s="2" t="s">
        <v>8653</v>
      </c>
      <c r="L1664" t="s">
        <v>8654</v>
      </c>
    </row>
    <row r="1665" spans="1:12" x14ac:dyDescent="0.35">
      <c r="A1665" t="s">
        <v>8655</v>
      </c>
      <c r="B1665" t="s">
        <v>8577</v>
      </c>
      <c r="C1665" t="s">
        <v>8656</v>
      </c>
      <c r="D1665" t="s">
        <v>8657</v>
      </c>
      <c r="E1665" t="s">
        <v>8658</v>
      </c>
      <c r="F1665">
        <v>406806</v>
      </c>
      <c r="G1665" t="b">
        <v>0</v>
      </c>
      <c r="H1665">
        <v>17771</v>
      </c>
      <c r="I1665">
        <v>1075</v>
      </c>
      <c r="J1665" s="3">
        <v>1.0743055555555556</v>
      </c>
      <c r="K1665" s="2" t="s">
        <v>8659</v>
      </c>
      <c r="L1665" t="s">
        <v>8660</v>
      </c>
    </row>
    <row r="1666" spans="1:12" x14ac:dyDescent="0.35">
      <c r="A1666" t="s">
        <v>8661</v>
      </c>
      <c r="B1666" t="s">
        <v>8577</v>
      </c>
      <c r="C1666" t="s">
        <v>8662</v>
      </c>
      <c r="D1666" t="s">
        <v>8663</v>
      </c>
      <c r="E1666" t="s">
        <v>8664</v>
      </c>
      <c r="F1666">
        <v>712441</v>
      </c>
      <c r="G1666" t="b">
        <v>0</v>
      </c>
      <c r="H1666">
        <v>47266</v>
      </c>
      <c r="I1666">
        <v>9020</v>
      </c>
      <c r="J1666" s="1">
        <v>0.84305555555555556</v>
      </c>
      <c r="K1666" s="2" t="s">
        <v>8665</v>
      </c>
      <c r="L1666" t="s">
        <v>8666</v>
      </c>
    </row>
    <row r="1667" spans="1:12" x14ac:dyDescent="0.35">
      <c r="A1667" t="s">
        <v>8667</v>
      </c>
      <c r="B1667" t="s">
        <v>8577</v>
      </c>
      <c r="C1667" t="s">
        <v>8668</v>
      </c>
      <c r="D1667" t="s">
        <v>8669</v>
      </c>
      <c r="E1667" t="s">
        <v>8670</v>
      </c>
      <c r="F1667">
        <v>428454</v>
      </c>
      <c r="G1667" t="b">
        <v>0</v>
      </c>
      <c r="H1667">
        <v>34583</v>
      </c>
      <c r="I1667">
        <v>1698</v>
      </c>
      <c r="J1667" s="1">
        <v>0.30208333333333331</v>
      </c>
      <c r="K1667" s="2" t="s">
        <v>8671</v>
      </c>
      <c r="L1667" t="s">
        <v>8672</v>
      </c>
    </row>
    <row r="1668" spans="1:12" x14ac:dyDescent="0.35">
      <c r="A1668" t="s">
        <v>8673</v>
      </c>
      <c r="B1668" t="s">
        <v>8577</v>
      </c>
      <c r="C1668" t="s">
        <v>8674</v>
      </c>
      <c r="D1668" t="s">
        <v>8675</v>
      </c>
      <c r="E1668" t="s">
        <v>8676</v>
      </c>
      <c r="F1668">
        <v>1192338</v>
      </c>
      <c r="G1668" t="b">
        <v>0</v>
      </c>
      <c r="H1668">
        <v>47474</v>
      </c>
      <c r="I1668">
        <v>1568</v>
      </c>
      <c r="J1668" s="1">
        <v>0.8041666666666667</v>
      </c>
      <c r="K1668" s="2" t="s">
        <v>8677</v>
      </c>
      <c r="L1668" t="s">
        <v>8678</v>
      </c>
    </row>
    <row r="1669" spans="1:12" x14ac:dyDescent="0.35">
      <c r="A1669" t="s">
        <v>8679</v>
      </c>
      <c r="B1669" t="s">
        <v>8577</v>
      </c>
      <c r="C1669" t="s">
        <v>8680</v>
      </c>
      <c r="D1669" t="s">
        <v>8681</v>
      </c>
      <c r="E1669" t="s">
        <v>8682</v>
      </c>
      <c r="F1669">
        <v>2725383</v>
      </c>
      <c r="G1669" t="b">
        <v>0</v>
      </c>
      <c r="H1669">
        <v>121480</v>
      </c>
      <c r="I1669">
        <v>10006</v>
      </c>
      <c r="J1669" s="3">
        <v>1.3520833333333335</v>
      </c>
      <c r="K1669" s="2" t="s">
        <v>8683</v>
      </c>
      <c r="L1669" t="s">
        <v>8684</v>
      </c>
    </row>
    <row r="1670" spans="1:12" x14ac:dyDescent="0.35">
      <c r="A1670" t="s">
        <v>8685</v>
      </c>
      <c r="B1670" t="s">
        <v>8577</v>
      </c>
      <c r="C1670" t="s">
        <v>8686</v>
      </c>
      <c r="D1670" t="s">
        <v>8687</v>
      </c>
      <c r="E1670" t="s">
        <v>8688</v>
      </c>
      <c r="F1670">
        <v>1111639</v>
      </c>
      <c r="G1670" t="b">
        <v>0</v>
      </c>
      <c r="H1670">
        <v>60678</v>
      </c>
      <c r="I1670">
        <v>5683</v>
      </c>
      <c r="J1670" s="1">
        <v>0.5444444444444444</v>
      </c>
      <c r="K1670" s="2" t="s">
        <v>8689</v>
      </c>
      <c r="L1670" t="s">
        <v>8690</v>
      </c>
    </row>
    <row r="1671" spans="1:12" x14ac:dyDescent="0.35">
      <c r="A1671" t="s">
        <v>8691</v>
      </c>
      <c r="B1671" t="s">
        <v>8577</v>
      </c>
      <c r="C1671" t="s">
        <v>8692</v>
      </c>
      <c r="D1671" t="s">
        <v>8693</v>
      </c>
      <c r="E1671" t="s">
        <v>8694</v>
      </c>
      <c r="F1671">
        <v>423188</v>
      </c>
      <c r="G1671" t="b">
        <v>0</v>
      </c>
      <c r="H1671">
        <v>27345</v>
      </c>
      <c r="I1671">
        <v>2015</v>
      </c>
      <c r="J1671" s="1">
        <v>0.51597222222222217</v>
      </c>
      <c r="K1671" s="2" t="s">
        <v>8695</v>
      </c>
      <c r="L1671" t="s">
        <v>8600</v>
      </c>
    </row>
    <row r="1672" spans="1:12" x14ac:dyDescent="0.35">
      <c r="A1672" t="s">
        <v>8696</v>
      </c>
      <c r="B1672" t="s">
        <v>8577</v>
      </c>
      <c r="C1672" t="s">
        <v>8697</v>
      </c>
      <c r="D1672" t="s">
        <v>8698</v>
      </c>
      <c r="E1672" t="s">
        <v>8699</v>
      </c>
      <c r="F1672">
        <v>2492625</v>
      </c>
      <c r="G1672" t="b">
        <v>0</v>
      </c>
      <c r="H1672">
        <v>120323</v>
      </c>
      <c r="I1672">
        <v>11210</v>
      </c>
      <c r="J1672" s="3">
        <v>1.054861111111111</v>
      </c>
      <c r="K1672" s="2" t="s">
        <v>8700</v>
      </c>
      <c r="L1672" t="s">
        <v>8600</v>
      </c>
    </row>
    <row r="1673" spans="1:12" x14ac:dyDescent="0.35">
      <c r="A1673" t="s">
        <v>8701</v>
      </c>
      <c r="B1673" t="s">
        <v>8577</v>
      </c>
      <c r="C1673" t="s">
        <v>8702</v>
      </c>
      <c r="D1673" t="s">
        <v>8703</v>
      </c>
      <c r="E1673" t="s">
        <v>8704</v>
      </c>
      <c r="F1673">
        <v>2277800</v>
      </c>
      <c r="G1673" t="b">
        <v>0</v>
      </c>
      <c r="H1673">
        <v>128250</v>
      </c>
      <c r="I1673">
        <v>9836</v>
      </c>
      <c r="J1673" s="1">
        <v>0.84375</v>
      </c>
      <c r="K1673" s="2" t="s">
        <v>8705</v>
      </c>
      <c r="L1673" t="s">
        <v>8706</v>
      </c>
    </row>
    <row r="1674" spans="1:12" x14ac:dyDescent="0.35">
      <c r="A1674" t="s">
        <v>8707</v>
      </c>
      <c r="B1674" t="s">
        <v>8577</v>
      </c>
      <c r="C1674" t="s">
        <v>8708</v>
      </c>
      <c r="D1674" t="s">
        <v>8709</v>
      </c>
      <c r="E1674" t="s">
        <v>8710</v>
      </c>
      <c r="F1674">
        <v>660207</v>
      </c>
      <c r="G1674" t="b">
        <v>0</v>
      </c>
      <c r="H1674">
        <v>72277</v>
      </c>
      <c r="I1674">
        <v>8306</v>
      </c>
      <c r="J1674" s="1">
        <v>0.82361111111111107</v>
      </c>
      <c r="K1674" s="2" t="s">
        <v>8711</v>
      </c>
      <c r="L1674" t="s">
        <v>8712</v>
      </c>
    </row>
    <row r="1675" spans="1:12" x14ac:dyDescent="0.35">
      <c r="A1675" t="s">
        <v>8713</v>
      </c>
      <c r="B1675" t="s">
        <v>8577</v>
      </c>
      <c r="C1675" t="s">
        <v>8714</v>
      </c>
      <c r="D1675" t="s">
        <v>8715</v>
      </c>
      <c r="E1675" t="s">
        <v>8716</v>
      </c>
      <c r="F1675">
        <v>2851812</v>
      </c>
      <c r="G1675" t="b">
        <v>0</v>
      </c>
      <c r="H1675">
        <v>144245</v>
      </c>
      <c r="I1675">
        <v>9231</v>
      </c>
      <c r="J1675" s="1">
        <v>0.96388888888888891</v>
      </c>
      <c r="K1675" s="2" t="s">
        <v>8717</v>
      </c>
      <c r="L1675" t="s">
        <v>8718</v>
      </c>
    </row>
    <row r="1676" spans="1:12" x14ac:dyDescent="0.35">
      <c r="A1676" t="s">
        <v>8719</v>
      </c>
      <c r="B1676" t="s">
        <v>8577</v>
      </c>
      <c r="C1676" t="s">
        <v>8720</v>
      </c>
      <c r="D1676" t="s">
        <v>8721</v>
      </c>
      <c r="E1676" t="s">
        <v>8722</v>
      </c>
      <c r="F1676">
        <v>1146092</v>
      </c>
      <c r="G1676" t="b">
        <v>0</v>
      </c>
      <c r="H1676">
        <v>27679</v>
      </c>
      <c r="I1676">
        <v>1167</v>
      </c>
      <c r="J1676" s="1">
        <v>0.20069444444444443</v>
      </c>
      <c r="K1676" s="2" t="s">
        <v>8723</v>
      </c>
      <c r="L1676" t="s">
        <v>8724</v>
      </c>
    </row>
    <row r="1677" spans="1:12" x14ac:dyDescent="0.35">
      <c r="A1677" t="s">
        <v>8725</v>
      </c>
      <c r="B1677" t="s">
        <v>8577</v>
      </c>
      <c r="C1677" t="s">
        <v>8726</v>
      </c>
      <c r="D1677" t="s">
        <v>8727</v>
      </c>
      <c r="E1677" t="s">
        <v>8728</v>
      </c>
      <c r="F1677">
        <v>681669</v>
      </c>
      <c r="G1677" t="b">
        <v>0</v>
      </c>
      <c r="H1677">
        <v>38262</v>
      </c>
      <c r="I1677">
        <v>2421</v>
      </c>
      <c r="J1677" s="1">
        <v>0.67986111111111114</v>
      </c>
      <c r="K1677" s="2" t="s">
        <v>8729</v>
      </c>
      <c r="L1677" t="s">
        <v>8730</v>
      </c>
    </row>
    <row r="1678" spans="1:12" x14ac:dyDescent="0.35">
      <c r="A1678" t="s">
        <v>8731</v>
      </c>
      <c r="B1678" t="s">
        <v>8577</v>
      </c>
      <c r="C1678" t="s">
        <v>8732</v>
      </c>
      <c r="D1678" t="s">
        <v>8733</v>
      </c>
      <c r="E1678" t="s">
        <v>8734</v>
      </c>
      <c r="F1678">
        <v>802791</v>
      </c>
      <c r="G1678" t="b">
        <v>0</v>
      </c>
      <c r="H1678">
        <v>53576</v>
      </c>
      <c r="I1678">
        <v>3558</v>
      </c>
      <c r="J1678" s="1">
        <v>0.53749999999999998</v>
      </c>
      <c r="K1678" s="2" t="s">
        <v>8735</v>
      </c>
      <c r="L1678" t="s">
        <v>8736</v>
      </c>
    </row>
    <row r="1679" spans="1:12" x14ac:dyDescent="0.35">
      <c r="A1679" t="s">
        <v>8737</v>
      </c>
      <c r="B1679" t="s">
        <v>8577</v>
      </c>
      <c r="C1679" t="s">
        <v>8738</v>
      </c>
      <c r="D1679" t="s">
        <v>8739</v>
      </c>
      <c r="E1679" t="s">
        <v>8740</v>
      </c>
      <c r="F1679">
        <v>3543296</v>
      </c>
      <c r="G1679" t="b">
        <v>0</v>
      </c>
      <c r="H1679">
        <v>163177</v>
      </c>
      <c r="I1679">
        <v>11124</v>
      </c>
      <c r="J1679" s="3">
        <v>1.0013888888888889</v>
      </c>
      <c r="K1679" s="2" t="s">
        <v>8741</v>
      </c>
      <c r="L1679" t="s">
        <v>8600</v>
      </c>
    </row>
    <row r="1680" spans="1:12" x14ac:dyDescent="0.35">
      <c r="A1680" t="e">
        <f>-IP4iuWSFOM</f>
        <v>#NAME?</v>
      </c>
      <c r="B1680" t="s">
        <v>8577</v>
      </c>
      <c r="C1680" t="s">
        <v>8742</v>
      </c>
      <c r="D1680" t="s">
        <v>8743</v>
      </c>
      <c r="E1680" t="s">
        <v>8744</v>
      </c>
      <c r="F1680">
        <v>822547</v>
      </c>
      <c r="G1680" t="b">
        <v>0</v>
      </c>
      <c r="H1680">
        <v>50479</v>
      </c>
      <c r="I1680">
        <v>3968</v>
      </c>
      <c r="J1680" s="1">
        <v>0.55555555555555558</v>
      </c>
      <c r="K1680" s="2" t="s">
        <v>8745</v>
      </c>
      <c r="L1680" t="s">
        <v>8746</v>
      </c>
    </row>
    <row r="1681" spans="1:12" x14ac:dyDescent="0.35">
      <c r="A1681" t="s">
        <v>8747</v>
      </c>
      <c r="B1681" t="s">
        <v>8577</v>
      </c>
      <c r="C1681" t="s">
        <v>8748</v>
      </c>
      <c r="D1681" t="s">
        <v>8749</v>
      </c>
      <c r="E1681" t="s">
        <v>8750</v>
      </c>
      <c r="F1681">
        <v>1132576</v>
      </c>
      <c r="G1681" t="b">
        <v>0</v>
      </c>
      <c r="H1681">
        <v>58811</v>
      </c>
      <c r="I1681">
        <v>2120</v>
      </c>
      <c r="J1681" s="1">
        <v>0.55625000000000002</v>
      </c>
      <c r="K1681" s="2" t="s">
        <v>8751</v>
      </c>
      <c r="L1681" t="s">
        <v>8752</v>
      </c>
    </row>
    <row r="1682" spans="1:12" x14ac:dyDescent="0.35">
      <c r="A1682" t="s">
        <v>8753</v>
      </c>
      <c r="B1682" t="s">
        <v>8577</v>
      </c>
      <c r="C1682" t="s">
        <v>8754</v>
      </c>
      <c r="D1682" t="s">
        <v>8755</v>
      </c>
      <c r="E1682" t="s">
        <v>8756</v>
      </c>
      <c r="F1682">
        <v>1241292</v>
      </c>
      <c r="G1682" t="b">
        <v>0</v>
      </c>
      <c r="H1682">
        <v>47280</v>
      </c>
      <c r="I1682">
        <v>2273</v>
      </c>
      <c r="J1682" s="1">
        <v>0.52986111111111112</v>
      </c>
      <c r="K1682" s="2" t="s">
        <v>8757</v>
      </c>
      <c r="L1682" t="s">
        <v>8758</v>
      </c>
    </row>
    <row r="1683" spans="1:12" x14ac:dyDescent="0.35">
      <c r="A1683" t="s">
        <v>8759</v>
      </c>
      <c r="B1683" t="s">
        <v>8577</v>
      </c>
      <c r="C1683" t="s">
        <v>8760</v>
      </c>
      <c r="D1683" t="s">
        <v>8761</v>
      </c>
      <c r="E1683" t="s">
        <v>8762</v>
      </c>
      <c r="F1683">
        <v>2428101</v>
      </c>
      <c r="G1683" t="b">
        <v>0</v>
      </c>
      <c r="H1683">
        <v>122560</v>
      </c>
      <c r="I1683">
        <v>8196</v>
      </c>
      <c r="J1683" s="1">
        <v>0.74375000000000002</v>
      </c>
      <c r="K1683" s="2" t="s">
        <v>8763</v>
      </c>
      <c r="L1683" t="s">
        <v>8600</v>
      </c>
    </row>
    <row r="1684" spans="1:12" x14ac:dyDescent="0.35">
      <c r="A1684" t="s">
        <v>8764</v>
      </c>
      <c r="B1684" t="s">
        <v>8577</v>
      </c>
      <c r="C1684" t="s">
        <v>8765</v>
      </c>
      <c r="D1684" t="s">
        <v>8766</v>
      </c>
      <c r="E1684" t="s">
        <v>8767</v>
      </c>
      <c r="F1684">
        <v>385215</v>
      </c>
      <c r="G1684" t="b">
        <v>0</v>
      </c>
      <c r="H1684">
        <v>23307</v>
      </c>
      <c r="I1684">
        <v>1452</v>
      </c>
      <c r="J1684" s="1">
        <v>0.33194444444444443</v>
      </c>
      <c r="K1684" s="2" t="s">
        <v>8768</v>
      </c>
      <c r="L1684" t="s">
        <v>8769</v>
      </c>
    </row>
    <row r="1685" spans="1:12" x14ac:dyDescent="0.35">
      <c r="A1685" t="s">
        <v>8770</v>
      </c>
      <c r="B1685" t="s">
        <v>8577</v>
      </c>
      <c r="C1685" t="s">
        <v>8771</v>
      </c>
      <c r="D1685" t="s">
        <v>8772</v>
      </c>
      <c r="E1685" t="s">
        <v>8773</v>
      </c>
      <c r="F1685">
        <v>475450</v>
      </c>
      <c r="G1685" t="b">
        <v>0</v>
      </c>
      <c r="H1685">
        <v>30297</v>
      </c>
      <c r="I1685">
        <v>1543</v>
      </c>
      <c r="J1685" s="1">
        <v>0.35138888888888892</v>
      </c>
      <c r="K1685" s="2" t="s">
        <v>8774</v>
      </c>
      <c r="L1685" t="s">
        <v>8775</v>
      </c>
    </row>
    <row r="1686" spans="1:12" x14ac:dyDescent="0.35">
      <c r="A1686" t="s">
        <v>8776</v>
      </c>
      <c r="B1686" t="s">
        <v>8577</v>
      </c>
      <c r="C1686" t="s">
        <v>8777</v>
      </c>
      <c r="D1686" t="s">
        <v>8778</v>
      </c>
      <c r="E1686" t="s">
        <v>8779</v>
      </c>
      <c r="F1686">
        <v>2462610</v>
      </c>
      <c r="G1686" t="b">
        <v>0</v>
      </c>
      <c r="H1686">
        <v>141072</v>
      </c>
      <c r="I1686">
        <v>11310</v>
      </c>
      <c r="J1686" s="1">
        <v>0.95277777777777783</v>
      </c>
      <c r="K1686" s="2" t="s">
        <v>8780</v>
      </c>
      <c r="L1686" t="s">
        <v>8781</v>
      </c>
    </row>
    <row r="1687" spans="1:12" x14ac:dyDescent="0.35">
      <c r="A1687" t="s">
        <v>8782</v>
      </c>
      <c r="B1687" t="s">
        <v>8577</v>
      </c>
      <c r="C1687" t="s">
        <v>8783</v>
      </c>
      <c r="D1687" t="s">
        <v>8784</v>
      </c>
      <c r="E1687" t="s">
        <v>8785</v>
      </c>
      <c r="F1687">
        <v>1946271</v>
      </c>
      <c r="G1687" t="b">
        <v>0</v>
      </c>
      <c r="H1687">
        <v>110100</v>
      </c>
      <c r="I1687">
        <v>5095</v>
      </c>
      <c r="J1687" s="1">
        <v>0.58611111111111114</v>
      </c>
      <c r="K1687" s="2" t="s">
        <v>8786</v>
      </c>
      <c r="L1687" t="s">
        <v>8787</v>
      </c>
    </row>
    <row r="1688" spans="1:12" x14ac:dyDescent="0.35">
      <c r="A1688" t="s">
        <v>8788</v>
      </c>
      <c r="B1688" t="s">
        <v>8577</v>
      </c>
      <c r="C1688" t="s">
        <v>8789</v>
      </c>
      <c r="D1688" t="s">
        <v>8790</v>
      </c>
      <c r="E1688" t="s">
        <v>8791</v>
      </c>
      <c r="F1688">
        <v>565699</v>
      </c>
      <c r="G1688" t="b">
        <v>0</v>
      </c>
      <c r="H1688">
        <v>53537</v>
      </c>
      <c r="I1688">
        <v>5440</v>
      </c>
      <c r="J1688" s="1">
        <v>0.75138888888888899</v>
      </c>
      <c r="K1688" s="2" t="s">
        <v>8792</v>
      </c>
      <c r="L1688" t="s">
        <v>8793</v>
      </c>
    </row>
    <row r="1689" spans="1:12" x14ac:dyDescent="0.35">
      <c r="A1689" t="s">
        <v>8794</v>
      </c>
      <c r="B1689" t="s">
        <v>8577</v>
      </c>
      <c r="C1689" t="s">
        <v>8795</v>
      </c>
      <c r="D1689" t="s">
        <v>8796</v>
      </c>
      <c r="E1689" t="s">
        <v>8797</v>
      </c>
      <c r="F1689">
        <v>4281040</v>
      </c>
      <c r="G1689" t="b">
        <v>0</v>
      </c>
      <c r="H1689">
        <v>210106</v>
      </c>
      <c r="I1689">
        <v>12250</v>
      </c>
      <c r="J1689" s="1">
        <v>0.8569444444444444</v>
      </c>
      <c r="K1689" s="2" t="s">
        <v>8798</v>
      </c>
      <c r="L1689" t="s">
        <v>8799</v>
      </c>
    </row>
    <row r="1690" spans="1:12" x14ac:dyDescent="0.35">
      <c r="A1690" t="s">
        <v>8800</v>
      </c>
      <c r="B1690" t="s">
        <v>8577</v>
      </c>
      <c r="C1690" t="s">
        <v>8801</v>
      </c>
      <c r="D1690" t="s">
        <v>8802</v>
      </c>
      <c r="E1690" t="s">
        <v>8803</v>
      </c>
      <c r="F1690">
        <v>2078296</v>
      </c>
      <c r="G1690" t="b">
        <v>0</v>
      </c>
      <c r="H1690">
        <v>90666</v>
      </c>
      <c r="I1690">
        <v>3844</v>
      </c>
      <c r="J1690" s="1">
        <v>0.59930555555555554</v>
      </c>
      <c r="K1690" s="2" t="s">
        <v>8804</v>
      </c>
      <c r="L1690" t="s">
        <v>8805</v>
      </c>
    </row>
    <row r="1691" spans="1:12" x14ac:dyDescent="0.35">
      <c r="A1691" t="s">
        <v>8806</v>
      </c>
      <c r="B1691" t="s">
        <v>8577</v>
      </c>
      <c r="C1691" t="s">
        <v>8807</v>
      </c>
      <c r="D1691" t="s">
        <v>8808</v>
      </c>
      <c r="E1691" t="s">
        <v>8809</v>
      </c>
      <c r="F1691">
        <v>721570</v>
      </c>
      <c r="G1691" t="b">
        <v>0</v>
      </c>
      <c r="H1691">
        <v>48373</v>
      </c>
      <c r="I1691">
        <v>2992</v>
      </c>
      <c r="J1691" s="1">
        <v>0.41736111111111113</v>
      </c>
      <c r="K1691" s="2" t="s">
        <v>8810</v>
      </c>
      <c r="L1691" t="s">
        <v>8811</v>
      </c>
    </row>
    <row r="1692" spans="1:12" x14ac:dyDescent="0.35">
      <c r="A1692" t="s">
        <v>8812</v>
      </c>
      <c r="B1692" t="s">
        <v>8577</v>
      </c>
      <c r="C1692" t="s">
        <v>8813</v>
      </c>
      <c r="D1692" t="s">
        <v>8814</v>
      </c>
      <c r="E1692" t="s">
        <v>8815</v>
      </c>
      <c r="F1692">
        <v>4088779</v>
      </c>
      <c r="G1692" t="b">
        <v>0</v>
      </c>
      <c r="H1692">
        <v>187750</v>
      </c>
      <c r="I1692">
        <v>10488</v>
      </c>
      <c r="J1692" s="1">
        <v>0.54375000000000007</v>
      </c>
      <c r="K1692" s="2" t="s">
        <v>8816</v>
      </c>
      <c r="L1692" t="s">
        <v>8817</v>
      </c>
    </row>
    <row r="1693" spans="1:12" x14ac:dyDescent="0.35">
      <c r="A1693" t="s">
        <v>8818</v>
      </c>
      <c r="B1693" t="s">
        <v>8577</v>
      </c>
      <c r="C1693" t="s">
        <v>8819</v>
      </c>
      <c r="D1693" t="s">
        <v>8820</v>
      </c>
      <c r="E1693" t="s">
        <v>8821</v>
      </c>
      <c r="F1693">
        <v>6176872</v>
      </c>
      <c r="G1693" t="b">
        <v>0</v>
      </c>
      <c r="H1693">
        <v>206000</v>
      </c>
      <c r="I1693">
        <v>14795</v>
      </c>
      <c r="J1693" s="3">
        <v>1.0284722222222222</v>
      </c>
      <c r="K1693" s="2" t="s">
        <v>8822</v>
      </c>
      <c r="L1693" t="s">
        <v>8823</v>
      </c>
    </row>
    <row r="1694" spans="1:12" x14ac:dyDescent="0.35">
      <c r="A1694" t="s">
        <v>8824</v>
      </c>
      <c r="B1694" t="s">
        <v>8577</v>
      </c>
      <c r="C1694" t="s">
        <v>8825</v>
      </c>
      <c r="D1694" t="s">
        <v>8826</v>
      </c>
      <c r="E1694" t="s">
        <v>8827</v>
      </c>
      <c r="F1694">
        <v>1093844</v>
      </c>
      <c r="G1694" t="b">
        <v>0</v>
      </c>
      <c r="H1694">
        <v>56038</v>
      </c>
      <c r="I1694">
        <v>5127</v>
      </c>
      <c r="J1694" s="1">
        <v>0.50486111111111109</v>
      </c>
      <c r="K1694" s="2" t="s">
        <v>8828</v>
      </c>
      <c r="L1694" t="s">
        <v>8829</v>
      </c>
    </row>
    <row r="1695" spans="1:12" x14ac:dyDescent="0.35">
      <c r="A1695" t="s">
        <v>8830</v>
      </c>
      <c r="B1695" t="s">
        <v>8577</v>
      </c>
      <c r="C1695" t="s">
        <v>8831</v>
      </c>
      <c r="D1695" t="s">
        <v>8832</v>
      </c>
      <c r="E1695" t="s">
        <v>8833</v>
      </c>
      <c r="F1695">
        <v>758884</v>
      </c>
      <c r="G1695" t="b">
        <v>0</v>
      </c>
      <c r="H1695">
        <v>40191</v>
      </c>
      <c r="I1695">
        <v>3582</v>
      </c>
      <c r="J1695" s="1">
        <v>0.45277777777777778</v>
      </c>
      <c r="K1695" s="2" t="s">
        <v>8834</v>
      </c>
      <c r="L1695" t="s">
        <v>8835</v>
      </c>
    </row>
    <row r="1696" spans="1:12" x14ac:dyDescent="0.35">
      <c r="A1696" t="s">
        <v>8836</v>
      </c>
      <c r="B1696" t="s">
        <v>8577</v>
      </c>
      <c r="C1696" t="s">
        <v>8837</v>
      </c>
      <c r="D1696" t="s">
        <v>8838</v>
      </c>
      <c r="E1696" t="s">
        <v>8839</v>
      </c>
      <c r="F1696">
        <v>400861</v>
      </c>
      <c r="G1696" t="b">
        <v>0</v>
      </c>
      <c r="H1696">
        <v>21830</v>
      </c>
      <c r="I1696">
        <v>1403</v>
      </c>
      <c r="J1696" s="1">
        <v>0.27361111111111108</v>
      </c>
      <c r="K1696" s="2" t="s">
        <v>8840</v>
      </c>
      <c r="L1696" t="s">
        <v>8841</v>
      </c>
    </row>
    <row r="1697" spans="1:12" x14ac:dyDescent="0.35">
      <c r="A1697" t="s">
        <v>8842</v>
      </c>
      <c r="B1697" t="s">
        <v>8577</v>
      </c>
      <c r="C1697" t="s">
        <v>8843</v>
      </c>
      <c r="D1697" t="s">
        <v>8844</v>
      </c>
      <c r="E1697" t="s">
        <v>8845</v>
      </c>
      <c r="F1697">
        <v>446804</v>
      </c>
      <c r="G1697" t="b">
        <v>0</v>
      </c>
      <c r="H1697">
        <v>21058</v>
      </c>
      <c r="I1697">
        <v>2330</v>
      </c>
      <c r="J1697" s="1">
        <v>0.60277777777777775</v>
      </c>
      <c r="K1697" s="2" t="s">
        <v>8846</v>
      </c>
      <c r="L1697" t="s">
        <v>8600</v>
      </c>
    </row>
    <row r="1698" spans="1:12" x14ac:dyDescent="0.35">
      <c r="A1698" t="s">
        <v>8847</v>
      </c>
      <c r="B1698" t="s">
        <v>8577</v>
      </c>
      <c r="C1698" t="s">
        <v>8848</v>
      </c>
      <c r="D1698" t="s">
        <v>8849</v>
      </c>
      <c r="E1698" t="s">
        <v>8850</v>
      </c>
      <c r="F1698">
        <v>2673752</v>
      </c>
      <c r="G1698" t="b">
        <v>0</v>
      </c>
      <c r="H1698">
        <v>92432</v>
      </c>
      <c r="I1698">
        <v>11801</v>
      </c>
      <c r="J1698" s="3">
        <v>1.2</v>
      </c>
      <c r="K1698" s="2" t="s">
        <v>8851</v>
      </c>
      <c r="L1698" t="s">
        <v>8852</v>
      </c>
    </row>
    <row r="1699" spans="1:12" x14ac:dyDescent="0.35">
      <c r="A1699" t="s">
        <v>8853</v>
      </c>
      <c r="B1699" t="s">
        <v>8577</v>
      </c>
      <c r="C1699" t="s">
        <v>8854</v>
      </c>
      <c r="D1699" t="s">
        <v>8855</v>
      </c>
      <c r="E1699" t="s">
        <v>8856</v>
      </c>
      <c r="F1699">
        <v>802123</v>
      </c>
      <c r="G1699" t="b">
        <v>0</v>
      </c>
      <c r="H1699">
        <v>45218</v>
      </c>
      <c r="I1699">
        <v>3617</v>
      </c>
      <c r="J1699" s="1">
        <v>0.36874999999999997</v>
      </c>
      <c r="K1699" s="2" t="s">
        <v>8857</v>
      </c>
      <c r="L1699" t="s">
        <v>8858</v>
      </c>
    </row>
    <row r="1700" spans="1:12" x14ac:dyDescent="0.35">
      <c r="A1700" t="s">
        <v>8859</v>
      </c>
      <c r="B1700" t="s">
        <v>8577</v>
      </c>
      <c r="C1700" t="s">
        <v>8860</v>
      </c>
      <c r="D1700" t="s">
        <v>8861</v>
      </c>
      <c r="E1700" t="s">
        <v>8862</v>
      </c>
      <c r="F1700">
        <v>1662592</v>
      </c>
      <c r="G1700" t="b">
        <v>0</v>
      </c>
      <c r="H1700">
        <v>43934</v>
      </c>
      <c r="I1700">
        <v>2997</v>
      </c>
      <c r="J1700" s="1">
        <v>0.53819444444444442</v>
      </c>
      <c r="K1700" s="2" t="s">
        <v>8863</v>
      </c>
      <c r="L1700" t="s">
        <v>8864</v>
      </c>
    </row>
    <row r="1701" spans="1:12" x14ac:dyDescent="0.35">
      <c r="A1701" t="s">
        <v>8865</v>
      </c>
      <c r="B1701" t="s">
        <v>8577</v>
      </c>
      <c r="C1701" t="s">
        <v>8866</v>
      </c>
      <c r="D1701" t="s">
        <v>8867</v>
      </c>
      <c r="E1701" t="s">
        <v>8868</v>
      </c>
      <c r="F1701">
        <v>3957715</v>
      </c>
      <c r="G1701" t="b">
        <v>0</v>
      </c>
      <c r="H1701">
        <v>127087</v>
      </c>
      <c r="I1701">
        <v>12781</v>
      </c>
      <c r="J1701" s="3">
        <v>1.0208333333333333</v>
      </c>
      <c r="K1701" s="2" t="s">
        <v>8869</v>
      </c>
      <c r="L1701" t="s">
        <v>8870</v>
      </c>
    </row>
    <row r="1702" spans="1:12" x14ac:dyDescent="0.35">
      <c r="A1702" t="s">
        <v>8871</v>
      </c>
      <c r="B1702" t="s">
        <v>8872</v>
      </c>
      <c r="C1702" t="s">
        <v>8873</v>
      </c>
      <c r="D1702" t="s">
        <v>8874</v>
      </c>
      <c r="E1702" t="s">
        <v>8875</v>
      </c>
      <c r="F1702">
        <v>431702</v>
      </c>
      <c r="G1702" t="b">
        <v>0</v>
      </c>
      <c r="H1702">
        <v>20702</v>
      </c>
      <c r="I1702">
        <v>1016</v>
      </c>
      <c r="J1702" s="1">
        <v>0.2673611111111111</v>
      </c>
      <c r="K1702" s="2" t="s">
        <v>8876</v>
      </c>
      <c r="L1702" t="s">
        <v>8877</v>
      </c>
    </row>
    <row r="1703" spans="1:12" x14ac:dyDescent="0.35">
      <c r="A1703" t="s">
        <v>8878</v>
      </c>
      <c r="B1703" t="s">
        <v>8872</v>
      </c>
      <c r="C1703" t="s">
        <v>8879</v>
      </c>
      <c r="D1703" t="s">
        <v>8880</v>
      </c>
      <c r="E1703" t="s">
        <v>8881</v>
      </c>
      <c r="F1703">
        <v>661061</v>
      </c>
      <c r="G1703" t="b">
        <v>0</v>
      </c>
      <c r="H1703">
        <v>27830</v>
      </c>
      <c r="I1703">
        <v>1442</v>
      </c>
      <c r="J1703" s="1">
        <v>0.29791666666666666</v>
      </c>
      <c r="K1703" s="2" t="s">
        <v>8876</v>
      </c>
      <c r="L1703" t="s">
        <v>8882</v>
      </c>
    </row>
    <row r="1704" spans="1:12" x14ac:dyDescent="0.35">
      <c r="A1704" t="s">
        <v>8883</v>
      </c>
      <c r="B1704" t="s">
        <v>8872</v>
      </c>
      <c r="C1704" t="s">
        <v>8884</v>
      </c>
      <c r="D1704" t="s">
        <v>8885</v>
      </c>
      <c r="E1704" t="s">
        <v>8886</v>
      </c>
      <c r="F1704">
        <v>1091720</v>
      </c>
      <c r="G1704" t="b">
        <v>0</v>
      </c>
      <c r="H1704">
        <v>55992</v>
      </c>
      <c r="I1704">
        <v>1937</v>
      </c>
      <c r="J1704" s="1">
        <v>0.21805555555555556</v>
      </c>
      <c r="K1704" s="2" t="s">
        <v>8887</v>
      </c>
      <c r="L1704" t="s">
        <v>8888</v>
      </c>
    </row>
    <row r="1705" spans="1:12" x14ac:dyDescent="0.35">
      <c r="A1705" t="s">
        <v>8889</v>
      </c>
      <c r="B1705" t="s">
        <v>8872</v>
      </c>
      <c r="C1705" t="s">
        <v>8890</v>
      </c>
      <c r="D1705" t="s">
        <v>8891</v>
      </c>
      <c r="E1705" t="s">
        <v>8892</v>
      </c>
      <c r="F1705">
        <v>610344</v>
      </c>
      <c r="G1705" t="b">
        <v>0</v>
      </c>
      <c r="H1705">
        <v>24069</v>
      </c>
      <c r="I1705">
        <v>1170</v>
      </c>
      <c r="J1705" s="1">
        <v>0.57986111111111105</v>
      </c>
      <c r="K1705" s="2" t="s">
        <v>8893</v>
      </c>
      <c r="L1705" t="s">
        <v>8894</v>
      </c>
    </row>
    <row r="1706" spans="1:12" x14ac:dyDescent="0.35">
      <c r="A1706" t="s">
        <v>8895</v>
      </c>
      <c r="B1706" t="s">
        <v>8872</v>
      </c>
      <c r="C1706" t="s">
        <v>8896</v>
      </c>
      <c r="D1706" t="s">
        <v>8897</v>
      </c>
      <c r="E1706" t="s">
        <v>8898</v>
      </c>
      <c r="F1706">
        <v>644965</v>
      </c>
      <c r="G1706" t="b">
        <v>0</v>
      </c>
      <c r="H1706">
        <v>22544</v>
      </c>
      <c r="I1706">
        <v>1043</v>
      </c>
      <c r="J1706" s="1">
        <v>0.6118055555555556</v>
      </c>
      <c r="K1706" s="2" t="s">
        <v>8899</v>
      </c>
      <c r="L1706" t="s">
        <v>8900</v>
      </c>
    </row>
    <row r="1707" spans="1:12" x14ac:dyDescent="0.35">
      <c r="A1707" t="s">
        <v>8901</v>
      </c>
      <c r="B1707" t="s">
        <v>8872</v>
      </c>
      <c r="C1707" t="s">
        <v>8902</v>
      </c>
      <c r="D1707" t="s">
        <v>8903</v>
      </c>
      <c r="E1707" t="s">
        <v>8904</v>
      </c>
      <c r="F1707">
        <v>520483</v>
      </c>
      <c r="G1707" t="b">
        <v>0</v>
      </c>
      <c r="H1707">
        <v>23082</v>
      </c>
      <c r="I1707">
        <v>726</v>
      </c>
      <c r="J1707" s="1">
        <v>0.31041666666666667</v>
      </c>
      <c r="K1707" s="2" t="s">
        <v>8905</v>
      </c>
      <c r="L1707" t="s">
        <v>8906</v>
      </c>
    </row>
    <row r="1708" spans="1:12" x14ac:dyDescent="0.35">
      <c r="A1708" t="s">
        <v>8907</v>
      </c>
      <c r="B1708" t="s">
        <v>8872</v>
      </c>
      <c r="C1708" t="s">
        <v>8908</v>
      </c>
      <c r="D1708" t="s">
        <v>8909</v>
      </c>
      <c r="E1708" t="s">
        <v>8910</v>
      </c>
      <c r="F1708">
        <v>966823</v>
      </c>
      <c r="G1708" t="b">
        <v>0</v>
      </c>
      <c r="H1708">
        <v>37769</v>
      </c>
      <c r="I1708">
        <v>767</v>
      </c>
      <c r="J1708" s="1">
        <v>0.2722222222222222</v>
      </c>
      <c r="K1708" s="2" t="s">
        <v>8911</v>
      </c>
      <c r="L1708" t="s">
        <v>8912</v>
      </c>
    </row>
    <row r="1709" spans="1:12" x14ac:dyDescent="0.35">
      <c r="A1709" t="s">
        <v>8913</v>
      </c>
      <c r="B1709" t="s">
        <v>8872</v>
      </c>
      <c r="C1709" t="s">
        <v>8914</v>
      </c>
      <c r="D1709" t="s">
        <v>8915</v>
      </c>
      <c r="E1709" t="s">
        <v>8916</v>
      </c>
      <c r="F1709">
        <v>735938</v>
      </c>
      <c r="G1709" t="b">
        <v>0</v>
      </c>
      <c r="H1709">
        <v>29704</v>
      </c>
      <c r="I1709">
        <v>1060</v>
      </c>
      <c r="J1709" s="1">
        <v>0.44791666666666669</v>
      </c>
      <c r="K1709" s="2" t="s">
        <v>8917</v>
      </c>
      <c r="L1709" t="s">
        <v>8918</v>
      </c>
    </row>
    <row r="1710" spans="1:12" x14ac:dyDescent="0.35">
      <c r="A1710" t="s">
        <v>8919</v>
      </c>
      <c r="B1710" t="s">
        <v>8872</v>
      </c>
      <c r="C1710" t="s">
        <v>8920</v>
      </c>
      <c r="D1710" t="s">
        <v>8921</v>
      </c>
      <c r="E1710" t="s">
        <v>8922</v>
      </c>
      <c r="F1710">
        <v>558788</v>
      </c>
      <c r="G1710" t="b">
        <v>0</v>
      </c>
      <c r="H1710">
        <v>27904</v>
      </c>
      <c r="I1710">
        <v>863</v>
      </c>
      <c r="J1710" s="1">
        <v>0.23263888888888887</v>
      </c>
      <c r="K1710" s="2" t="s">
        <v>8923</v>
      </c>
      <c r="L1710" t="s">
        <v>8924</v>
      </c>
    </row>
    <row r="1711" spans="1:12" x14ac:dyDescent="0.35">
      <c r="A1711" t="s">
        <v>8925</v>
      </c>
      <c r="B1711" t="s">
        <v>8872</v>
      </c>
      <c r="C1711" t="s">
        <v>8926</v>
      </c>
      <c r="D1711" t="s">
        <v>8927</v>
      </c>
      <c r="E1711" t="s">
        <v>8928</v>
      </c>
      <c r="F1711">
        <v>775863</v>
      </c>
      <c r="G1711" t="b">
        <v>0</v>
      </c>
      <c r="H1711">
        <v>35323</v>
      </c>
      <c r="I1711">
        <v>1290</v>
      </c>
      <c r="J1711" s="1">
        <v>0.2722222222222222</v>
      </c>
      <c r="K1711" s="2" t="s">
        <v>8929</v>
      </c>
      <c r="L1711" t="s">
        <v>8930</v>
      </c>
    </row>
    <row r="1712" spans="1:12" x14ac:dyDescent="0.35">
      <c r="A1712" t="s">
        <v>8931</v>
      </c>
      <c r="B1712" t="s">
        <v>8872</v>
      </c>
      <c r="C1712" t="s">
        <v>8932</v>
      </c>
      <c r="D1712" t="s">
        <v>8933</v>
      </c>
      <c r="E1712" t="s">
        <v>8934</v>
      </c>
      <c r="F1712">
        <v>1809776</v>
      </c>
      <c r="G1712" t="b">
        <v>0</v>
      </c>
      <c r="H1712">
        <v>64225</v>
      </c>
      <c r="I1712">
        <v>1397</v>
      </c>
      <c r="J1712" s="1">
        <v>0.24513888888888888</v>
      </c>
      <c r="K1712" s="2" t="s">
        <v>8935</v>
      </c>
      <c r="L1712" t="s">
        <v>8936</v>
      </c>
    </row>
    <row r="1713" spans="1:12" x14ac:dyDescent="0.35">
      <c r="A1713" t="s">
        <v>8937</v>
      </c>
      <c r="B1713" t="s">
        <v>8872</v>
      </c>
      <c r="C1713" t="s">
        <v>8938</v>
      </c>
      <c r="D1713" t="s">
        <v>8939</v>
      </c>
      <c r="E1713" t="s">
        <v>8940</v>
      </c>
      <c r="F1713">
        <v>1031687</v>
      </c>
      <c r="G1713" t="b">
        <v>0</v>
      </c>
      <c r="H1713">
        <v>66621</v>
      </c>
      <c r="I1713">
        <v>2799</v>
      </c>
      <c r="J1713" s="1">
        <v>0.27986111111111112</v>
      </c>
      <c r="K1713" s="2" t="s">
        <v>8941</v>
      </c>
      <c r="L1713" t="s">
        <v>8942</v>
      </c>
    </row>
    <row r="1714" spans="1:12" x14ac:dyDescent="0.35">
      <c r="A1714" t="s">
        <v>8943</v>
      </c>
      <c r="B1714" t="s">
        <v>8872</v>
      </c>
      <c r="C1714" t="s">
        <v>8944</v>
      </c>
      <c r="D1714" t="s">
        <v>8945</v>
      </c>
      <c r="E1714" t="s">
        <v>8946</v>
      </c>
      <c r="F1714">
        <v>754237</v>
      </c>
      <c r="G1714" t="b">
        <v>0</v>
      </c>
      <c r="H1714">
        <v>39590</v>
      </c>
      <c r="I1714">
        <v>1404</v>
      </c>
      <c r="J1714" s="1">
        <v>0.26041666666666669</v>
      </c>
      <c r="K1714" s="2" t="s">
        <v>8947</v>
      </c>
      <c r="L1714" t="s">
        <v>8948</v>
      </c>
    </row>
    <row r="1715" spans="1:12" x14ac:dyDescent="0.35">
      <c r="A1715" t="s">
        <v>8949</v>
      </c>
      <c r="B1715" t="s">
        <v>8872</v>
      </c>
      <c r="C1715" t="s">
        <v>8950</v>
      </c>
      <c r="D1715" t="s">
        <v>8951</v>
      </c>
      <c r="E1715" t="s">
        <v>8952</v>
      </c>
      <c r="F1715">
        <v>1924107</v>
      </c>
      <c r="G1715" t="b">
        <v>0</v>
      </c>
      <c r="H1715">
        <v>120305</v>
      </c>
      <c r="I1715">
        <v>2666</v>
      </c>
      <c r="J1715" s="1">
        <v>0.39652777777777781</v>
      </c>
      <c r="K1715" s="2" t="s">
        <v>8953</v>
      </c>
      <c r="L1715" t="s">
        <v>8954</v>
      </c>
    </row>
    <row r="1716" spans="1:12" x14ac:dyDescent="0.35">
      <c r="A1716" t="s">
        <v>8955</v>
      </c>
      <c r="B1716" t="s">
        <v>8872</v>
      </c>
      <c r="C1716" t="s">
        <v>8956</v>
      </c>
      <c r="D1716" t="s">
        <v>8957</v>
      </c>
      <c r="E1716" t="s">
        <v>8958</v>
      </c>
      <c r="F1716">
        <v>1549114</v>
      </c>
      <c r="G1716" t="b">
        <v>0</v>
      </c>
      <c r="H1716">
        <v>59891</v>
      </c>
      <c r="I1716">
        <v>1690</v>
      </c>
      <c r="J1716" s="1">
        <v>0.31944444444444448</v>
      </c>
      <c r="K1716" s="2" t="s">
        <v>8959</v>
      </c>
      <c r="L1716" t="s">
        <v>8960</v>
      </c>
    </row>
    <row r="1717" spans="1:12" x14ac:dyDescent="0.35">
      <c r="A1717" t="s">
        <v>8961</v>
      </c>
      <c r="B1717" t="s">
        <v>8872</v>
      </c>
      <c r="C1717" t="s">
        <v>8962</v>
      </c>
      <c r="D1717" t="s">
        <v>8963</v>
      </c>
      <c r="E1717" t="s">
        <v>8964</v>
      </c>
      <c r="F1717">
        <v>627062</v>
      </c>
      <c r="G1717" t="b">
        <v>0</v>
      </c>
      <c r="H1717">
        <v>24309</v>
      </c>
      <c r="I1717">
        <v>1283</v>
      </c>
      <c r="J1717" s="1">
        <v>0.58472222222222225</v>
      </c>
      <c r="K1717" s="2" t="s">
        <v>8965</v>
      </c>
      <c r="L1717" t="s">
        <v>8966</v>
      </c>
    </row>
    <row r="1718" spans="1:12" x14ac:dyDescent="0.35">
      <c r="A1718" t="s">
        <v>8967</v>
      </c>
      <c r="B1718" t="s">
        <v>8872</v>
      </c>
      <c r="C1718" t="s">
        <v>8968</v>
      </c>
      <c r="D1718" t="s">
        <v>8969</v>
      </c>
      <c r="E1718" t="s">
        <v>8970</v>
      </c>
      <c r="F1718">
        <v>212113</v>
      </c>
      <c r="G1718" t="b">
        <v>0</v>
      </c>
      <c r="H1718">
        <v>9813</v>
      </c>
      <c r="I1718">
        <v>553</v>
      </c>
      <c r="J1718" s="1">
        <v>0.30069444444444443</v>
      </c>
      <c r="K1718" s="2" t="s">
        <v>8971</v>
      </c>
      <c r="L1718" t="s">
        <v>8972</v>
      </c>
    </row>
    <row r="1719" spans="1:12" x14ac:dyDescent="0.35">
      <c r="A1719" t="s">
        <v>8973</v>
      </c>
      <c r="B1719" t="s">
        <v>8872</v>
      </c>
      <c r="C1719" t="s">
        <v>8974</v>
      </c>
      <c r="D1719" t="s">
        <v>8975</v>
      </c>
      <c r="E1719" t="s">
        <v>8976</v>
      </c>
      <c r="F1719">
        <v>1249840</v>
      </c>
      <c r="G1719" t="b">
        <v>0</v>
      </c>
      <c r="H1719">
        <v>51057</v>
      </c>
      <c r="I1719">
        <v>1170</v>
      </c>
      <c r="J1719" s="1">
        <v>0.26319444444444445</v>
      </c>
      <c r="K1719" s="2" t="s">
        <v>8977</v>
      </c>
      <c r="L1719" t="s">
        <v>8978</v>
      </c>
    </row>
    <row r="1720" spans="1:12" x14ac:dyDescent="0.35">
      <c r="A1720" t="s">
        <v>8979</v>
      </c>
      <c r="B1720" t="s">
        <v>8872</v>
      </c>
      <c r="C1720" t="s">
        <v>8980</v>
      </c>
      <c r="D1720" t="s">
        <v>8981</v>
      </c>
      <c r="E1720" t="s">
        <v>8982</v>
      </c>
      <c r="F1720">
        <v>1376898</v>
      </c>
      <c r="G1720" t="b">
        <v>0</v>
      </c>
      <c r="H1720">
        <v>53595</v>
      </c>
      <c r="I1720">
        <v>1397</v>
      </c>
      <c r="J1720" s="1">
        <v>0.32708333333333334</v>
      </c>
      <c r="K1720" s="2" t="s">
        <v>8983</v>
      </c>
    </row>
    <row r="1721" spans="1:12" x14ac:dyDescent="0.35">
      <c r="A1721" t="s">
        <v>8984</v>
      </c>
      <c r="B1721" t="s">
        <v>8872</v>
      </c>
      <c r="C1721" t="s">
        <v>8985</v>
      </c>
      <c r="D1721" t="s">
        <v>8986</v>
      </c>
      <c r="E1721" t="s">
        <v>8987</v>
      </c>
      <c r="F1721">
        <v>477600</v>
      </c>
      <c r="G1721" t="b">
        <v>0</v>
      </c>
      <c r="H1721">
        <v>22233</v>
      </c>
      <c r="I1721">
        <v>1152</v>
      </c>
      <c r="J1721" s="1">
        <v>0.28472222222222221</v>
      </c>
      <c r="K1721" s="2" t="s">
        <v>8988</v>
      </c>
      <c r="L1721" t="s">
        <v>8989</v>
      </c>
    </row>
    <row r="1722" spans="1:12" x14ac:dyDescent="0.35">
      <c r="A1722" t="s">
        <v>8990</v>
      </c>
      <c r="B1722" t="s">
        <v>8872</v>
      </c>
      <c r="C1722" t="s">
        <v>8991</v>
      </c>
      <c r="D1722" t="s">
        <v>8992</v>
      </c>
      <c r="E1722" t="s">
        <v>8993</v>
      </c>
      <c r="F1722">
        <v>950671</v>
      </c>
      <c r="G1722" t="b">
        <v>0</v>
      </c>
      <c r="H1722">
        <v>34513</v>
      </c>
      <c r="I1722">
        <v>1126</v>
      </c>
      <c r="J1722" s="1">
        <v>0.30624999999999997</v>
      </c>
      <c r="K1722" s="2" t="s">
        <v>8994</v>
      </c>
      <c r="L1722" t="s">
        <v>8995</v>
      </c>
    </row>
    <row r="1723" spans="1:12" x14ac:dyDescent="0.35">
      <c r="A1723" t="s">
        <v>8996</v>
      </c>
      <c r="B1723" t="s">
        <v>8872</v>
      </c>
      <c r="C1723" t="s">
        <v>8997</v>
      </c>
      <c r="D1723" t="s">
        <v>8998</v>
      </c>
      <c r="E1723" t="s">
        <v>8999</v>
      </c>
      <c r="F1723">
        <v>393877</v>
      </c>
      <c r="G1723" t="b">
        <v>0</v>
      </c>
      <c r="H1723">
        <v>21750</v>
      </c>
      <c r="I1723">
        <v>1252</v>
      </c>
      <c r="J1723" s="1">
        <v>0.64861111111111114</v>
      </c>
      <c r="K1723" s="2" t="s">
        <v>9000</v>
      </c>
      <c r="L1723" t="s">
        <v>9001</v>
      </c>
    </row>
    <row r="1724" spans="1:12" x14ac:dyDescent="0.35">
      <c r="A1724" t="s">
        <v>9002</v>
      </c>
      <c r="B1724" t="s">
        <v>8872</v>
      </c>
      <c r="C1724" t="s">
        <v>9003</v>
      </c>
      <c r="D1724" t="s">
        <v>9004</v>
      </c>
      <c r="E1724" t="s">
        <v>9005</v>
      </c>
      <c r="F1724">
        <v>884544</v>
      </c>
      <c r="G1724" t="b">
        <v>0</v>
      </c>
      <c r="H1724">
        <v>30757</v>
      </c>
      <c r="I1724">
        <v>1074</v>
      </c>
      <c r="J1724" s="1">
        <v>0.26666666666666666</v>
      </c>
      <c r="K1724" s="2" t="s">
        <v>9006</v>
      </c>
      <c r="L1724" t="s">
        <v>9007</v>
      </c>
    </row>
    <row r="1725" spans="1:12" x14ac:dyDescent="0.35">
      <c r="A1725" t="s">
        <v>9008</v>
      </c>
      <c r="B1725" t="s">
        <v>8872</v>
      </c>
      <c r="C1725" t="s">
        <v>9009</v>
      </c>
      <c r="D1725" t="s">
        <v>9010</v>
      </c>
      <c r="E1725" t="s">
        <v>9011</v>
      </c>
      <c r="F1725">
        <v>2449953</v>
      </c>
      <c r="G1725" t="b">
        <v>0</v>
      </c>
      <c r="H1725">
        <v>92100</v>
      </c>
      <c r="I1725">
        <v>2173</v>
      </c>
      <c r="J1725" s="1">
        <v>0.37291666666666662</v>
      </c>
      <c r="K1725" s="2" t="s">
        <v>9012</v>
      </c>
      <c r="L1725" t="s">
        <v>9013</v>
      </c>
    </row>
    <row r="1726" spans="1:12" x14ac:dyDescent="0.35">
      <c r="A1726" t="s">
        <v>9014</v>
      </c>
      <c r="B1726" t="s">
        <v>8872</v>
      </c>
      <c r="C1726" t="s">
        <v>9015</v>
      </c>
      <c r="D1726" t="s">
        <v>9016</v>
      </c>
      <c r="E1726" t="s">
        <v>9017</v>
      </c>
      <c r="F1726">
        <v>605617</v>
      </c>
      <c r="G1726" t="b">
        <v>0</v>
      </c>
      <c r="H1726">
        <v>28431</v>
      </c>
      <c r="I1726">
        <v>754</v>
      </c>
      <c r="J1726" s="1">
        <v>0.34722222222222227</v>
      </c>
      <c r="K1726" s="2" t="s">
        <v>8953</v>
      </c>
      <c r="L1726" t="s">
        <v>9018</v>
      </c>
    </row>
    <row r="1727" spans="1:12" x14ac:dyDescent="0.35">
      <c r="A1727" t="s">
        <v>9019</v>
      </c>
      <c r="B1727" t="s">
        <v>8872</v>
      </c>
      <c r="C1727" t="s">
        <v>9020</v>
      </c>
      <c r="D1727" t="s">
        <v>9021</v>
      </c>
      <c r="E1727" t="s">
        <v>9022</v>
      </c>
      <c r="F1727">
        <v>997277</v>
      </c>
      <c r="G1727" t="b">
        <v>0</v>
      </c>
      <c r="H1727">
        <v>31713</v>
      </c>
      <c r="I1727">
        <v>793</v>
      </c>
      <c r="J1727" s="1">
        <v>0.22500000000000001</v>
      </c>
      <c r="K1727" s="2" t="s">
        <v>9023</v>
      </c>
      <c r="L1727" t="s">
        <v>9024</v>
      </c>
    </row>
    <row r="1728" spans="1:12" x14ac:dyDescent="0.35">
      <c r="A1728" t="s">
        <v>9025</v>
      </c>
      <c r="B1728" t="s">
        <v>8872</v>
      </c>
      <c r="C1728" t="s">
        <v>9026</v>
      </c>
      <c r="D1728" t="s">
        <v>9027</v>
      </c>
      <c r="E1728" t="s">
        <v>9028</v>
      </c>
      <c r="F1728">
        <v>1983118</v>
      </c>
      <c r="G1728" t="b">
        <v>0</v>
      </c>
      <c r="H1728">
        <v>79041</v>
      </c>
      <c r="I1728">
        <v>1223</v>
      </c>
      <c r="J1728" s="1">
        <v>0.19375000000000001</v>
      </c>
      <c r="K1728" s="2" t="s">
        <v>9029</v>
      </c>
      <c r="L1728" t="s">
        <v>9030</v>
      </c>
    </row>
    <row r="1729" spans="1:12" x14ac:dyDescent="0.35">
      <c r="A1729" t="s">
        <v>9031</v>
      </c>
      <c r="B1729" t="s">
        <v>8872</v>
      </c>
      <c r="C1729" t="s">
        <v>9032</v>
      </c>
      <c r="D1729" t="s">
        <v>9033</v>
      </c>
      <c r="E1729" t="s">
        <v>9034</v>
      </c>
      <c r="F1729">
        <v>306941</v>
      </c>
      <c r="G1729" t="b">
        <v>0</v>
      </c>
      <c r="H1729">
        <v>14601</v>
      </c>
      <c r="I1729">
        <v>466</v>
      </c>
      <c r="J1729" s="1">
        <v>0.24722222222222223</v>
      </c>
      <c r="K1729" s="2" t="s">
        <v>9035</v>
      </c>
      <c r="L1729" t="s">
        <v>9036</v>
      </c>
    </row>
    <row r="1730" spans="1:12" x14ac:dyDescent="0.35">
      <c r="A1730" t="s">
        <v>9037</v>
      </c>
      <c r="B1730" t="s">
        <v>8872</v>
      </c>
      <c r="C1730" t="s">
        <v>9038</v>
      </c>
      <c r="D1730" t="s">
        <v>9039</v>
      </c>
      <c r="E1730" t="s">
        <v>9040</v>
      </c>
      <c r="F1730">
        <v>485205</v>
      </c>
      <c r="G1730" t="b">
        <v>0</v>
      </c>
      <c r="H1730">
        <v>18479</v>
      </c>
      <c r="I1730">
        <v>718</v>
      </c>
      <c r="J1730" s="1">
        <v>0.29930555555555555</v>
      </c>
      <c r="K1730" s="2" t="s">
        <v>9041</v>
      </c>
      <c r="L1730" t="s">
        <v>9042</v>
      </c>
    </row>
    <row r="1731" spans="1:12" x14ac:dyDescent="0.35">
      <c r="A1731" t="s">
        <v>9043</v>
      </c>
      <c r="B1731" t="s">
        <v>8872</v>
      </c>
      <c r="C1731" t="s">
        <v>9044</v>
      </c>
      <c r="D1731" t="s">
        <v>9045</v>
      </c>
      <c r="E1731" t="s">
        <v>9046</v>
      </c>
      <c r="F1731">
        <v>951976</v>
      </c>
      <c r="G1731" t="b">
        <v>0</v>
      </c>
      <c r="H1731">
        <v>40254</v>
      </c>
      <c r="I1731">
        <v>1950</v>
      </c>
      <c r="J1731" s="1">
        <v>0.20555555555555557</v>
      </c>
      <c r="K1731" s="2" t="s">
        <v>9047</v>
      </c>
      <c r="L1731" t="s">
        <v>9048</v>
      </c>
    </row>
    <row r="1732" spans="1:12" x14ac:dyDescent="0.35">
      <c r="A1732" t="s">
        <v>9049</v>
      </c>
      <c r="B1732" t="s">
        <v>8872</v>
      </c>
      <c r="C1732" t="s">
        <v>9050</v>
      </c>
      <c r="D1732" t="s">
        <v>9051</v>
      </c>
      <c r="E1732" t="s">
        <v>9052</v>
      </c>
      <c r="F1732">
        <v>909927</v>
      </c>
      <c r="G1732" t="b">
        <v>0</v>
      </c>
      <c r="H1732">
        <v>32590</v>
      </c>
      <c r="I1732">
        <v>1023</v>
      </c>
      <c r="J1732" s="1">
        <v>0.2722222222222222</v>
      </c>
      <c r="K1732" s="2" t="s">
        <v>9053</v>
      </c>
      <c r="L1732" t="s">
        <v>9054</v>
      </c>
    </row>
    <row r="1733" spans="1:12" x14ac:dyDescent="0.35">
      <c r="A1733" t="s">
        <v>9055</v>
      </c>
      <c r="B1733" t="s">
        <v>8872</v>
      </c>
      <c r="C1733" t="s">
        <v>9056</v>
      </c>
      <c r="D1733" t="s">
        <v>9057</v>
      </c>
      <c r="E1733" t="s">
        <v>9058</v>
      </c>
      <c r="F1733">
        <v>937928</v>
      </c>
      <c r="G1733" t="b">
        <v>0</v>
      </c>
      <c r="H1733">
        <v>35790</v>
      </c>
      <c r="I1733">
        <v>823</v>
      </c>
      <c r="J1733" s="1">
        <v>0.33611111111111108</v>
      </c>
      <c r="K1733" s="2" t="s">
        <v>9059</v>
      </c>
      <c r="L1733" t="s">
        <v>9060</v>
      </c>
    </row>
    <row r="1734" spans="1:12" x14ac:dyDescent="0.35">
      <c r="A1734" t="s">
        <v>9061</v>
      </c>
      <c r="B1734" t="s">
        <v>8872</v>
      </c>
      <c r="C1734" t="s">
        <v>9062</v>
      </c>
      <c r="D1734" t="s">
        <v>9063</v>
      </c>
      <c r="E1734" t="s">
        <v>9064</v>
      </c>
      <c r="F1734">
        <v>1341642</v>
      </c>
      <c r="G1734" t="b">
        <v>0</v>
      </c>
      <c r="H1734">
        <v>55158</v>
      </c>
      <c r="I1734">
        <v>1130</v>
      </c>
      <c r="J1734" s="1">
        <v>0.22361111111111109</v>
      </c>
      <c r="K1734" s="2" t="s">
        <v>9065</v>
      </c>
      <c r="L1734" t="s">
        <v>9066</v>
      </c>
    </row>
    <row r="1735" spans="1:12" x14ac:dyDescent="0.35">
      <c r="A1735" t="s">
        <v>9067</v>
      </c>
      <c r="B1735" t="s">
        <v>8872</v>
      </c>
      <c r="C1735" t="s">
        <v>9068</v>
      </c>
      <c r="D1735" t="s">
        <v>9069</v>
      </c>
      <c r="E1735" t="s">
        <v>9070</v>
      </c>
      <c r="F1735">
        <v>1013397</v>
      </c>
      <c r="G1735" t="b">
        <v>0</v>
      </c>
      <c r="H1735">
        <v>34380</v>
      </c>
      <c r="I1735">
        <v>1197</v>
      </c>
      <c r="J1735" s="1">
        <v>0.3298611111111111</v>
      </c>
      <c r="K1735" s="2" t="s">
        <v>9071</v>
      </c>
      <c r="L1735" t="s">
        <v>9072</v>
      </c>
    </row>
    <row r="1736" spans="1:12" x14ac:dyDescent="0.35">
      <c r="A1736" t="s">
        <v>9073</v>
      </c>
      <c r="B1736" t="s">
        <v>8872</v>
      </c>
      <c r="C1736" t="s">
        <v>9074</v>
      </c>
      <c r="D1736" t="s">
        <v>9075</v>
      </c>
      <c r="E1736" t="s">
        <v>9076</v>
      </c>
      <c r="F1736">
        <v>1180911</v>
      </c>
      <c r="G1736" t="b">
        <v>0</v>
      </c>
      <c r="H1736">
        <v>47567</v>
      </c>
      <c r="I1736">
        <v>1402</v>
      </c>
      <c r="J1736" s="1">
        <v>0.40069444444444446</v>
      </c>
      <c r="K1736" s="2" t="s">
        <v>9077</v>
      </c>
      <c r="L1736" t="s">
        <v>9078</v>
      </c>
    </row>
    <row r="1737" spans="1:12" x14ac:dyDescent="0.35">
      <c r="A1737" t="s">
        <v>9079</v>
      </c>
      <c r="B1737" t="s">
        <v>8872</v>
      </c>
      <c r="C1737" t="s">
        <v>9080</v>
      </c>
      <c r="D1737" t="s">
        <v>9081</v>
      </c>
      <c r="E1737" t="s">
        <v>9082</v>
      </c>
      <c r="F1737">
        <v>912659</v>
      </c>
      <c r="G1737" t="b">
        <v>0</v>
      </c>
      <c r="H1737">
        <v>37626</v>
      </c>
      <c r="I1737">
        <v>1175</v>
      </c>
      <c r="J1737" s="1">
        <v>0.32569444444444445</v>
      </c>
      <c r="K1737" s="2" t="s">
        <v>9083</v>
      </c>
      <c r="L1737" t="s">
        <v>9084</v>
      </c>
    </row>
    <row r="1738" spans="1:12" x14ac:dyDescent="0.35">
      <c r="A1738" t="s">
        <v>9085</v>
      </c>
      <c r="B1738" t="s">
        <v>8872</v>
      </c>
      <c r="C1738" t="s">
        <v>9086</v>
      </c>
      <c r="D1738" t="s">
        <v>9087</v>
      </c>
      <c r="E1738" t="s">
        <v>9088</v>
      </c>
      <c r="F1738">
        <v>1028368</v>
      </c>
      <c r="G1738" t="b">
        <v>0</v>
      </c>
      <c r="H1738">
        <v>35258</v>
      </c>
      <c r="I1738">
        <v>871</v>
      </c>
      <c r="J1738" s="1">
        <v>0.21875</v>
      </c>
      <c r="K1738" s="2" t="s">
        <v>9089</v>
      </c>
      <c r="L1738" t="s">
        <v>9090</v>
      </c>
    </row>
    <row r="1739" spans="1:12" x14ac:dyDescent="0.35">
      <c r="A1739" t="s">
        <v>9091</v>
      </c>
      <c r="B1739" t="s">
        <v>8872</v>
      </c>
      <c r="C1739" t="s">
        <v>9092</v>
      </c>
      <c r="D1739" t="s">
        <v>9093</v>
      </c>
      <c r="E1739" t="s">
        <v>9094</v>
      </c>
      <c r="F1739">
        <v>550995</v>
      </c>
      <c r="G1739" t="b">
        <v>0</v>
      </c>
      <c r="H1739">
        <v>25363</v>
      </c>
      <c r="I1739">
        <v>764</v>
      </c>
      <c r="J1739" s="1">
        <v>0.4236111111111111</v>
      </c>
      <c r="K1739" s="2" t="s">
        <v>9095</v>
      </c>
      <c r="L1739" t="s">
        <v>9096</v>
      </c>
    </row>
    <row r="1740" spans="1:12" x14ac:dyDescent="0.35">
      <c r="A1740" t="s">
        <v>9097</v>
      </c>
      <c r="B1740" t="s">
        <v>8872</v>
      </c>
      <c r="C1740" t="s">
        <v>9098</v>
      </c>
      <c r="D1740" t="s">
        <v>9099</v>
      </c>
      <c r="E1740" t="s">
        <v>9100</v>
      </c>
      <c r="F1740">
        <v>1369108</v>
      </c>
      <c r="G1740" t="b">
        <v>0</v>
      </c>
      <c r="H1740">
        <v>55534</v>
      </c>
      <c r="I1740">
        <v>1345</v>
      </c>
      <c r="J1740" s="1">
        <v>0.25138888888888888</v>
      </c>
      <c r="K1740" s="2" t="s">
        <v>9101</v>
      </c>
      <c r="L1740" t="s">
        <v>9102</v>
      </c>
    </row>
    <row r="1741" spans="1:12" x14ac:dyDescent="0.35">
      <c r="A1741" t="s">
        <v>9103</v>
      </c>
      <c r="B1741" t="s">
        <v>8872</v>
      </c>
      <c r="C1741" t="s">
        <v>9104</v>
      </c>
      <c r="D1741" t="s">
        <v>9105</v>
      </c>
      <c r="E1741" t="s">
        <v>9106</v>
      </c>
      <c r="F1741">
        <v>866887</v>
      </c>
      <c r="G1741" t="b">
        <v>0</v>
      </c>
      <c r="H1741">
        <v>34247</v>
      </c>
      <c r="I1741">
        <v>950</v>
      </c>
      <c r="J1741" s="1">
        <v>0.25347222222222221</v>
      </c>
      <c r="K1741" s="2" t="s">
        <v>9107</v>
      </c>
      <c r="L1741" t="s">
        <v>9108</v>
      </c>
    </row>
    <row r="1742" spans="1:12" x14ac:dyDescent="0.35">
      <c r="A1742" t="s">
        <v>9109</v>
      </c>
      <c r="B1742" t="s">
        <v>8872</v>
      </c>
      <c r="C1742" t="s">
        <v>9110</v>
      </c>
      <c r="D1742" t="s">
        <v>9111</v>
      </c>
      <c r="E1742" t="s">
        <v>9112</v>
      </c>
      <c r="F1742">
        <v>875375</v>
      </c>
      <c r="G1742" t="b">
        <v>0</v>
      </c>
      <c r="H1742">
        <v>33295</v>
      </c>
      <c r="I1742">
        <v>903</v>
      </c>
      <c r="J1742" s="1">
        <v>0.31180555555555556</v>
      </c>
      <c r="K1742" s="2" t="s">
        <v>9113</v>
      </c>
      <c r="L1742" t="s">
        <v>9114</v>
      </c>
    </row>
    <row r="1743" spans="1:12" x14ac:dyDescent="0.35">
      <c r="A1743" t="s">
        <v>9115</v>
      </c>
      <c r="B1743" t="s">
        <v>8872</v>
      </c>
      <c r="C1743" t="s">
        <v>9116</v>
      </c>
      <c r="D1743" t="s">
        <v>9117</v>
      </c>
      <c r="E1743" t="s">
        <v>9118</v>
      </c>
      <c r="F1743">
        <v>286418</v>
      </c>
      <c r="G1743" t="b">
        <v>0</v>
      </c>
      <c r="H1743">
        <v>13922</v>
      </c>
      <c r="I1743">
        <v>572</v>
      </c>
      <c r="J1743" s="1">
        <v>0.75069444444444444</v>
      </c>
      <c r="K1743" s="2" t="s">
        <v>9119</v>
      </c>
      <c r="L1743" t="s">
        <v>9120</v>
      </c>
    </row>
    <row r="1744" spans="1:12" x14ac:dyDescent="0.35">
      <c r="A1744" t="s">
        <v>9121</v>
      </c>
      <c r="B1744" t="s">
        <v>8872</v>
      </c>
      <c r="C1744" t="s">
        <v>9122</v>
      </c>
      <c r="D1744" t="s">
        <v>9123</v>
      </c>
      <c r="E1744" t="s">
        <v>9124</v>
      </c>
      <c r="F1744">
        <v>601809</v>
      </c>
      <c r="G1744" t="b">
        <v>0</v>
      </c>
      <c r="H1744">
        <v>24405</v>
      </c>
      <c r="I1744">
        <v>861</v>
      </c>
      <c r="J1744" s="1">
        <v>0.98263888888888884</v>
      </c>
      <c r="K1744" s="2" t="s">
        <v>9125</v>
      </c>
      <c r="L1744" t="s">
        <v>9126</v>
      </c>
    </row>
    <row r="1745" spans="1:12" x14ac:dyDescent="0.35">
      <c r="A1745" t="s">
        <v>9127</v>
      </c>
      <c r="B1745" t="s">
        <v>8872</v>
      </c>
      <c r="C1745" t="s">
        <v>9128</v>
      </c>
      <c r="D1745" t="s">
        <v>9129</v>
      </c>
      <c r="E1745" t="s">
        <v>9130</v>
      </c>
      <c r="F1745">
        <v>1063223</v>
      </c>
      <c r="G1745" t="b">
        <v>0</v>
      </c>
      <c r="H1745">
        <v>48993</v>
      </c>
      <c r="I1745">
        <v>1172</v>
      </c>
      <c r="J1745" s="1">
        <v>0.22430555555555556</v>
      </c>
      <c r="K1745" s="2" t="s">
        <v>9131</v>
      </c>
      <c r="L1745" t="s">
        <v>9132</v>
      </c>
    </row>
    <row r="1746" spans="1:12" x14ac:dyDescent="0.35">
      <c r="A1746" t="s">
        <v>9133</v>
      </c>
      <c r="B1746" t="s">
        <v>8872</v>
      </c>
      <c r="C1746" t="s">
        <v>9134</v>
      </c>
      <c r="D1746" t="s">
        <v>9135</v>
      </c>
      <c r="E1746" t="s">
        <v>9136</v>
      </c>
      <c r="F1746">
        <v>731294</v>
      </c>
      <c r="G1746" t="b">
        <v>0</v>
      </c>
      <c r="H1746">
        <v>28369</v>
      </c>
      <c r="I1746">
        <v>649</v>
      </c>
      <c r="J1746" s="1">
        <v>0.59166666666666667</v>
      </c>
      <c r="K1746" s="2" t="s">
        <v>9137</v>
      </c>
      <c r="L1746" t="s">
        <v>9138</v>
      </c>
    </row>
    <row r="1747" spans="1:12" x14ac:dyDescent="0.35">
      <c r="A1747" t="s">
        <v>9139</v>
      </c>
      <c r="B1747" t="s">
        <v>8872</v>
      </c>
      <c r="C1747" t="s">
        <v>9140</v>
      </c>
      <c r="D1747" t="s">
        <v>9141</v>
      </c>
      <c r="E1747" t="s">
        <v>9142</v>
      </c>
      <c r="F1747">
        <v>1225477</v>
      </c>
      <c r="G1747" t="b">
        <v>0</v>
      </c>
      <c r="H1747">
        <v>51347</v>
      </c>
      <c r="I1747">
        <v>1696</v>
      </c>
      <c r="J1747" s="1">
        <v>0.3972222222222222</v>
      </c>
      <c r="K1747" s="2" t="s">
        <v>9143</v>
      </c>
      <c r="L1747" t="s">
        <v>9144</v>
      </c>
    </row>
    <row r="1748" spans="1:12" x14ac:dyDescent="0.35">
      <c r="A1748" t="s">
        <v>9145</v>
      </c>
      <c r="B1748" t="s">
        <v>8872</v>
      </c>
      <c r="C1748" t="s">
        <v>9146</v>
      </c>
      <c r="D1748" t="s">
        <v>9147</v>
      </c>
      <c r="E1748" t="s">
        <v>9148</v>
      </c>
      <c r="F1748">
        <v>721497</v>
      </c>
      <c r="G1748" t="b">
        <v>0</v>
      </c>
      <c r="H1748">
        <v>30372</v>
      </c>
      <c r="I1748">
        <v>644</v>
      </c>
      <c r="J1748" s="1">
        <v>0.36041666666666666</v>
      </c>
      <c r="K1748" s="2" t="s">
        <v>9149</v>
      </c>
      <c r="L1748" t="s">
        <v>9150</v>
      </c>
    </row>
    <row r="1749" spans="1:12" x14ac:dyDescent="0.35">
      <c r="A1749" t="s">
        <v>9151</v>
      </c>
      <c r="B1749" t="s">
        <v>8872</v>
      </c>
      <c r="C1749" t="s">
        <v>9152</v>
      </c>
      <c r="D1749" t="s">
        <v>9153</v>
      </c>
      <c r="E1749" t="s">
        <v>9154</v>
      </c>
      <c r="F1749">
        <v>1612673</v>
      </c>
      <c r="G1749" t="b">
        <v>0</v>
      </c>
      <c r="H1749">
        <v>79440</v>
      </c>
      <c r="I1749">
        <v>1811</v>
      </c>
      <c r="J1749" s="1">
        <v>0.24305555555555555</v>
      </c>
      <c r="K1749" s="2" t="s">
        <v>9155</v>
      </c>
      <c r="L1749" t="s">
        <v>9156</v>
      </c>
    </row>
    <row r="1750" spans="1:12" x14ac:dyDescent="0.35">
      <c r="A1750" t="s">
        <v>9157</v>
      </c>
      <c r="B1750" t="s">
        <v>8872</v>
      </c>
      <c r="C1750" t="s">
        <v>9158</v>
      </c>
      <c r="D1750" t="s">
        <v>9159</v>
      </c>
      <c r="E1750" t="s">
        <v>9160</v>
      </c>
      <c r="F1750">
        <v>350647</v>
      </c>
      <c r="G1750" t="b">
        <v>0</v>
      </c>
      <c r="H1750">
        <v>16250</v>
      </c>
      <c r="I1750">
        <v>535</v>
      </c>
      <c r="J1750" s="1">
        <v>0.27916666666666667</v>
      </c>
      <c r="K1750" s="2" t="s">
        <v>9161</v>
      </c>
      <c r="L1750" t="s">
        <v>9162</v>
      </c>
    </row>
    <row r="1751" spans="1:12" x14ac:dyDescent="0.35">
      <c r="A1751" t="s">
        <v>9163</v>
      </c>
      <c r="B1751" t="s">
        <v>8872</v>
      </c>
      <c r="C1751" t="s">
        <v>9164</v>
      </c>
      <c r="D1751" t="s">
        <v>9165</v>
      </c>
      <c r="E1751" t="s">
        <v>9166</v>
      </c>
      <c r="F1751">
        <v>1107929</v>
      </c>
      <c r="G1751" t="b">
        <v>0</v>
      </c>
      <c r="H1751">
        <v>60702</v>
      </c>
      <c r="I1751">
        <v>1225</v>
      </c>
      <c r="J1751" s="1">
        <v>0.43541666666666662</v>
      </c>
      <c r="K1751" s="2" t="s">
        <v>9167</v>
      </c>
      <c r="L1751" t="s">
        <v>9168</v>
      </c>
    </row>
    <row r="1752" spans="1:12" x14ac:dyDescent="0.35">
      <c r="A1752" t="s">
        <v>9169</v>
      </c>
      <c r="B1752" t="s">
        <v>9170</v>
      </c>
      <c r="C1752" t="s">
        <v>9171</v>
      </c>
      <c r="D1752" t="s">
        <v>9172</v>
      </c>
      <c r="E1752" t="s">
        <v>9173</v>
      </c>
      <c r="F1752">
        <v>20223</v>
      </c>
      <c r="G1752" t="b">
        <v>0</v>
      </c>
      <c r="H1752">
        <v>760</v>
      </c>
      <c r="I1752">
        <v>17</v>
      </c>
      <c r="J1752">
        <v>14</v>
      </c>
    </row>
    <row r="1753" spans="1:12" x14ac:dyDescent="0.35">
      <c r="A1753" t="s">
        <v>9174</v>
      </c>
      <c r="B1753" t="s">
        <v>9170</v>
      </c>
      <c r="C1753" t="s">
        <v>9175</v>
      </c>
      <c r="D1753" t="s">
        <v>9176</v>
      </c>
      <c r="E1753" t="s">
        <v>9177</v>
      </c>
      <c r="F1753">
        <v>37068</v>
      </c>
      <c r="G1753" t="b">
        <v>0</v>
      </c>
      <c r="H1753">
        <v>1841</v>
      </c>
      <c r="I1753">
        <v>108</v>
      </c>
      <c r="J1753" s="1">
        <v>0.57152777777777775</v>
      </c>
      <c r="K1753" s="2" t="s">
        <v>9178</v>
      </c>
      <c r="L1753" t="s">
        <v>9179</v>
      </c>
    </row>
    <row r="1754" spans="1:12" x14ac:dyDescent="0.35">
      <c r="A1754" t="s">
        <v>9180</v>
      </c>
      <c r="B1754" t="s">
        <v>9170</v>
      </c>
      <c r="C1754" t="s">
        <v>9181</v>
      </c>
      <c r="D1754" t="s">
        <v>9182</v>
      </c>
      <c r="E1754" t="s">
        <v>9183</v>
      </c>
      <c r="F1754">
        <v>21208</v>
      </c>
      <c r="G1754" t="b">
        <v>0</v>
      </c>
      <c r="H1754">
        <v>829</v>
      </c>
      <c r="I1754">
        <v>15</v>
      </c>
      <c r="J1754">
        <v>17</v>
      </c>
    </row>
    <row r="1755" spans="1:12" x14ac:dyDescent="0.35">
      <c r="A1755" t="s">
        <v>9184</v>
      </c>
      <c r="B1755" t="s">
        <v>9170</v>
      </c>
      <c r="C1755" t="s">
        <v>9185</v>
      </c>
      <c r="D1755" t="s">
        <v>9186</v>
      </c>
      <c r="E1755" t="s">
        <v>9187</v>
      </c>
      <c r="F1755">
        <v>45982</v>
      </c>
      <c r="G1755" t="b">
        <v>0</v>
      </c>
      <c r="H1755">
        <v>1434</v>
      </c>
      <c r="I1755">
        <v>112</v>
      </c>
      <c r="J1755" s="4">
        <v>5.6712962962962965E-2</v>
      </c>
      <c r="K1755" s="2" t="s">
        <v>9178</v>
      </c>
      <c r="L1755" t="s">
        <v>9179</v>
      </c>
    </row>
    <row r="1756" spans="1:12" x14ac:dyDescent="0.35">
      <c r="A1756" t="s">
        <v>9188</v>
      </c>
      <c r="B1756" t="s">
        <v>9170</v>
      </c>
      <c r="C1756" t="s">
        <v>9189</v>
      </c>
      <c r="D1756" t="s">
        <v>9190</v>
      </c>
      <c r="E1756" t="s">
        <v>9191</v>
      </c>
      <c r="F1756">
        <v>83795</v>
      </c>
      <c r="G1756" t="b">
        <v>0</v>
      </c>
      <c r="H1756">
        <v>4892</v>
      </c>
      <c r="I1756">
        <v>226</v>
      </c>
      <c r="J1756" s="1">
        <v>0.27291666666666664</v>
      </c>
      <c r="K1756" s="2" t="s">
        <v>9178</v>
      </c>
      <c r="L1756" t="s">
        <v>9179</v>
      </c>
    </row>
    <row r="1757" spans="1:12" x14ac:dyDescent="0.35">
      <c r="A1757" t="s">
        <v>9192</v>
      </c>
      <c r="B1757" t="s">
        <v>9170</v>
      </c>
      <c r="C1757" t="s">
        <v>9193</v>
      </c>
      <c r="D1757" t="s">
        <v>9194</v>
      </c>
      <c r="E1757" t="s">
        <v>9195</v>
      </c>
      <c r="F1757">
        <v>38837</v>
      </c>
      <c r="G1757" t="b">
        <v>0</v>
      </c>
      <c r="H1757">
        <v>1479</v>
      </c>
      <c r="I1757">
        <v>34</v>
      </c>
      <c r="J1757">
        <v>15</v>
      </c>
    </row>
    <row r="1758" spans="1:12" x14ac:dyDescent="0.35">
      <c r="A1758" t="s">
        <v>9196</v>
      </c>
      <c r="B1758" t="s">
        <v>9170</v>
      </c>
      <c r="C1758" t="s">
        <v>9197</v>
      </c>
      <c r="D1758" t="s">
        <v>9197</v>
      </c>
      <c r="E1758" t="s">
        <v>9198</v>
      </c>
      <c r="F1758">
        <v>68899</v>
      </c>
      <c r="G1758" t="b">
        <v>0</v>
      </c>
      <c r="H1758">
        <v>3285</v>
      </c>
      <c r="I1758">
        <v>225</v>
      </c>
      <c r="J1758" s="1">
        <v>0.4694444444444445</v>
      </c>
      <c r="K1758" s="2" t="s">
        <v>9178</v>
      </c>
      <c r="L1758" t="s">
        <v>9179</v>
      </c>
    </row>
    <row r="1759" spans="1:12" x14ac:dyDescent="0.35">
      <c r="A1759" t="s">
        <v>9199</v>
      </c>
      <c r="B1759" t="s">
        <v>9170</v>
      </c>
      <c r="C1759" t="s">
        <v>9200</v>
      </c>
      <c r="D1759" t="s">
        <v>9200</v>
      </c>
      <c r="E1759" t="s">
        <v>9201</v>
      </c>
      <c r="F1759">
        <v>84796</v>
      </c>
      <c r="G1759" t="b">
        <v>0</v>
      </c>
      <c r="H1759">
        <v>2439</v>
      </c>
      <c r="I1759">
        <v>121</v>
      </c>
      <c r="J1759" s="1">
        <v>0.32569444444444445</v>
      </c>
      <c r="K1759" s="2" t="s">
        <v>9178</v>
      </c>
      <c r="L1759" t="s">
        <v>9179</v>
      </c>
    </row>
    <row r="1760" spans="1:12" x14ac:dyDescent="0.35">
      <c r="A1760" t="s">
        <v>9202</v>
      </c>
      <c r="B1760" t="s">
        <v>9170</v>
      </c>
      <c r="C1760" t="s">
        <v>9203</v>
      </c>
      <c r="D1760" t="s">
        <v>9203</v>
      </c>
      <c r="E1760" t="s">
        <v>9204</v>
      </c>
      <c r="F1760">
        <v>35987</v>
      </c>
      <c r="G1760" t="b">
        <v>0</v>
      </c>
      <c r="H1760">
        <v>2102</v>
      </c>
      <c r="I1760">
        <v>105</v>
      </c>
      <c r="J1760" s="1">
        <v>0.32222222222222224</v>
      </c>
      <c r="K1760" s="2" t="s">
        <v>9178</v>
      </c>
      <c r="L1760" t="s">
        <v>9179</v>
      </c>
    </row>
    <row r="1761" spans="1:12" x14ac:dyDescent="0.35">
      <c r="A1761" t="s">
        <v>9205</v>
      </c>
      <c r="B1761" t="s">
        <v>9170</v>
      </c>
      <c r="C1761" t="s">
        <v>9206</v>
      </c>
      <c r="D1761" t="s">
        <v>9207</v>
      </c>
      <c r="E1761" t="s">
        <v>9208</v>
      </c>
      <c r="F1761">
        <v>31797</v>
      </c>
      <c r="G1761" t="b">
        <v>0</v>
      </c>
      <c r="H1761">
        <v>969</v>
      </c>
      <c r="I1761">
        <v>21</v>
      </c>
      <c r="J1761">
        <v>11</v>
      </c>
    </row>
    <row r="1762" spans="1:12" x14ac:dyDescent="0.35">
      <c r="A1762" t="s">
        <v>9209</v>
      </c>
      <c r="B1762" t="s">
        <v>9170</v>
      </c>
      <c r="C1762" t="s">
        <v>9210</v>
      </c>
      <c r="D1762" t="s">
        <v>9210</v>
      </c>
      <c r="E1762" t="s">
        <v>9211</v>
      </c>
      <c r="F1762">
        <v>63109</v>
      </c>
      <c r="G1762" t="b">
        <v>0</v>
      </c>
      <c r="H1762">
        <v>2667</v>
      </c>
      <c r="I1762">
        <v>126</v>
      </c>
      <c r="J1762" s="1">
        <v>0.37222222222222223</v>
      </c>
      <c r="K1762" s="2" t="s">
        <v>9178</v>
      </c>
      <c r="L1762" t="s">
        <v>9179</v>
      </c>
    </row>
    <row r="1763" spans="1:12" x14ac:dyDescent="0.35">
      <c r="A1763" t="s">
        <v>9212</v>
      </c>
      <c r="B1763" t="s">
        <v>9170</v>
      </c>
      <c r="C1763" t="s">
        <v>9213</v>
      </c>
      <c r="D1763" t="s">
        <v>9214</v>
      </c>
      <c r="E1763" t="s">
        <v>9215</v>
      </c>
      <c r="F1763">
        <v>40549</v>
      </c>
      <c r="G1763" t="b">
        <v>0</v>
      </c>
      <c r="H1763">
        <v>1512</v>
      </c>
      <c r="I1763">
        <v>21</v>
      </c>
      <c r="J1763">
        <v>16</v>
      </c>
    </row>
    <row r="1764" spans="1:12" x14ac:dyDescent="0.35">
      <c r="A1764" t="s">
        <v>9216</v>
      </c>
      <c r="B1764" t="s">
        <v>9170</v>
      </c>
      <c r="C1764" t="s">
        <v>9217</v>
      </c>
      <c r="D1764" t="s">
        <v>9217</v>
      </c>
      <c r="E1764" t="s">
        <v>9218</v>
      </c>
      <c r="F1764">
        <v>37334</v>
      </c>
      <c r="G1764" t="b">
        <v>0</v>
      </c>
      <c r="H1764">
        <v>2033</v>
      </c>
      <c r="I1764">
        <v>147</v>
      </c>
      <c r="J1764" s="1">
        <v>0.36458333333333331</v>
      </c>
      <c r="K1764" s="2" t="s">
        <v>9178</v>
      </c>
      <c r="L1764" t="s">
        <v>9179</v>
      </c>
    </row>
    <row r="1765" spans="1:12" x14ac:dyDescent="0.35">
      <c r="A1765" t="s">
        <v>9219</v>
      </c>
      <c r="B1765" t="s">
        <v>9170</v>
      </c>
      <c r="C1765" t="s">
        <v>9220</v>
      </c>
      <c r="D1765" t="s">
        <v>9221</v>
      </c>
      <c r="E1765" t="s">
        <v>9222</v>
      </c>
      <c r="F1765">
        <v>28959</v>
      </c>
      <c r="G1765" t="b">
        <v>0</v>
      </c>
      <c r="H1765">
        <v>1274</v>
      </c>
      <c r="I1765">
        <v>22</v>
      </c>
      <c r="J1765">
        <v>20</v>
      </c>
    </row>
    <row r="1766" spans="1:12" x14ac:dyDescent="0.35">
      <c r="A1766" t="s">
        <v>9223</v>
      </c>
      <c r="B1766" t="s">
        <v>9170</v>
      </c>
      <c r="C1766" t="s">
        <v>9224</v>
      </c>
      <c r="D1766" t="s">
        <v>9224</v>
      </c>
      <c r="E1766" t="s">
        <v>9225</v>
      </c>
      <c r="F1766">
        <v>47928</v>
      </c>
      <c r="G1766" t="b">
        <v>0</v>
      </c>
      <c r="H1766">
        <v>2180</v>
      </c>
      <c r="I1766">
        <v>74</v>
      </c>
      <c r="J1766" s="1">
        <v>0.27291666666666664</v>
      </c>
      <c r="K1766" s="2" t="s">
        <v>9178</v>
      </c>
      <c r="L1766" t="s">
        <v>9179</v>
      </c>
    </row>
    <row r="1767" spans="1:12" x14ac:dyDescent="0.35">
      <c r="A1767" t="s">
        <v>9226</v>
      </c>
      <c r="B1767" t="s">
        <v>9170</v>
      </c>
      <c r="C1767" t="s">
        <v>9227</v>
      </c>
      <c r="D1767" t="s">
        <v>9228</v>
      </c>
      <c r="E1767" t="s">
        <v>9229</v>
      </c>
      <c r="F1767">
        <v>58394</v>
      </c>
      <c r="G1767" t="b">
        <v>0</v>
      </c>
      <c r="H1767">
        <v>1775</v>
      </c>
      <c r="I1767">
        <v>12</v>
      </c>
      <c r="J1767">
        <v>10</v>
      </c>
    </row>
    <row r="1768" spans="1:12" x14ac:dyDescent="0.35">
      <c r="A1768" t="s">
        <v>9230</v>
      </c>
      <c r="B1768" t="s">
        <v>9170</v>
      </c>
      <c r="C1768" t="s">
        <v>9231</v>
      </c>
      <c r="D1768" t="s">
        <v>9232</v>
      </c>
      <c r="E1768" t="s">
        <v>9233</v>
      </c>
      <c r="F1768">
        <v>41226</v>
      </c>
      <c r="G1768" t="b">
        <v>0</v>
      </c>
      <c r="H1768">
        <v>1325</v>
      </c>
      <c r="I1768">
        <v>106</v>
      </c>
      <c r="J1768" s="4">
        <v>4.6759259259259257E-2</v>
      </c>
      <c r="K1768" s="2" t="s">
        <v>9178</v>
      </c>
      <c r="L1768" t="s">
        <v>9179</v>
      </c>
    </row>
    <row r="1769" spans="1:12" x14ac:dyDescent="0.35">
      <c r="A1769" t="s">
        <v>9234</v>
      </c>
      <c r="B1769" t="s">
        <v>9170</v>
      </c>
      <c r="C1769" t="s">
        <v>9235</v>
      </c>
      <c r="D1769" t="s">
        <v>9235</v>
      </c>
      <c r="E1769" t="s">
        <v>9236</v>
      </c>
      <c r="F1769">
        <v>61776</v>
      </c>
      <c r="G1769" t="b">
        <v>0</v>
      </c>
      <c r="H1769">
        <v>3420</v>
      </c>
      <c r="I1769">
        <v>141</v>
      </c>
      <c r="J1769" s="1">
        <v>0.35902777777777778</v>
      </c>
      <c r="K1769" s="2" t="s">
        <v>9178</v>
      </c>
      <c r="L1769" t="s">
        <v>9179</v>
      </c>
    </row>
    <row r="1770" spans="1:12" x14ac:dyDescent="0.35">
      <c r="A1770" t="s">
        <v>9237</v>
      </c>
      <c r="B1770" t="s">
        <v>9170</v>
      </c>
      <c r="C1770" t="s">
        <v>9238</v>
      </c>
      <c r="D1770" t="s">
        <v>9239</v>
      </c>
      <c r="E1770" t="s">
        <v>9240</v>
      </c>
      <c r="F1770">
        <v>32247</v>
      </c>
      <c r="G1770" t="b">
        <v>0</v>
      </c>
      <c r="H1770">
        <v>1517</v>
      </c>
      <c r="I1770">
        <v>29</v>
      </c>
      <c r="J1770">
        <v>13</v>
      </c>
    </row>
    <row r="1771" spans="1:12" x14ac:dyDescent="0.35">
      <c r="A1771" t="s">
        <v>9241</v>
      </c>
      <c r="B1771" t="s">
        <v>9170</v>
      </c>
      <c r="C1771" t="s">
        <v>9242</v>
      </c>
      <c r="D1771" t="s">
        <v>9242</v>
      </c>
      <c r="E1771" t="s">
        <v>9243</v>
      </c>
      <c r="F1771">
        <v>79916</v>
      </c>
      <c r="G1771" t="b">
        <v>0</v>
      </c>
      <c r="H1771">
        <v>3795</v>
      </c>
      <c r="I1771">
        <v>192</v>
      </c>
      <c r="J1771" s="1">
        <v>0.46180555555555558</v>
      </c>
      <c r="K1771" s="2" t="s">
        <v>9178</v>
      </c>
      <c r="L1771" t="s">
        <v>9179</v>
      </c>
    </row>
    <row r="1772" spans="1:12" x14ac:dyDescent="0.35">
      <c r="A1772" t="s">
        <v>9244</v>
      </c>
      <c r="B1772" t="s">
        <v>9170</v>
      </c>
      <c r="C1772" t="s">
        <v>9245</v>
      </c>
      <c r="D1772" t="s">
        <v>9246</v>
      </c>
      <c r="E1772" t="s">
        <v>9247</v>
      </c>
      <c r="F1772">
        <v>35467</v>
      </c>
      <c r="G1772" t="b">
        <v>0</v>
      </c>
      <c r="H1772">
        <v>1340</v>
      </c>
      <c r="I1772">
        <v>33</v>
      </c>
      <c r="J1772">
        <v>17</v>
      </c>
    </row>
    <row r="1773" spans="1:12" x14ac:dyDescent="0.35">
      <c r="A1773" t="s">
        <v>9248</v>
      </c>
      <c r="B1773" t="s">
        <v>9170</v>
      </c>
      <c r="C1773" t="s">
        <v>9249</v>
      </c>
      <c r="D1773" t="s">
        <v>9250</v>
      </c>
      <c r="E1773" t="s">
        <v>9251</v>
      </c>
      <c r="F1773">
        <v>59001</v>
      </c>
      <c r="G1773" t="b">
        <v>0</v>
      </c>
      <c r="H1773">
        <v>2016</v>
      </c>
      <c r="I1773">
        <v>50</v>
      </c>
      <c r="J1773">
        <v>21</v>
      </c>
    </row>
    <row r="1774" spans="1:12" x14ac:dyDescent="0.35">
      <c r="A1774" t="s">
        <v>9252</v>
      </c>
      <c r="B1774" t="s">
        <v>9170</v>
      </c>
      <c r="C1774" t="s">
        <v>9253</v>
      </c>
      <c r="D1774" t="s">
        <v>9254</v>
      </c>
      <c r="E1774" t="s">
        <v>9255</v>
      </c>
      <c r="F1774">
        <v>80548</v>
      </c>
      <c r="G1774" t="b">
        <v>0</v>
      </c>
      <c r="H1774">
        <v>3000</v>
      </c>
      <c r="I1774">
        <v>126</v>
      </c>
      <c r="J1774" s="1">
        <v>0.28750000000000003</v>
      </c>
      <c r="K1774" s="2" t="s">
        <v>9178</v>
      </c>
      <c r="L1774" t="s">
        <v>9179</v>
      </c>
    </row>
    <row r="1775" spans="1:12" x14ac:dyDescent="0.35">
      <c r="A1775" t="s">
        <v>9256</v>
      </c>
      <c r="B1775" t="s">
        <v>9170</v>
      </c>
      <c r="C1775" t="s">
        <v>9257</v>
      </c>
      <c r="D1775" t="s">
        <v>9258</v>
      </c>
      <c r="E1775" t="s">
        <v>9259</v>
      </c>
      <c r="F1775">
        <v>55779</v>
      </c>
      <c r="G1775" t="b">
        <v>0</v>
      </c>
      <c r="H1775">
        <v>1856</v>
      </c>
      <c r="I1775">
        <v>26</v>
      </c>
      <c r="J1775">
        <v>11</v>
      </c>
    </row>
    <row r="1776" spans="1:12" x14ac:dyDescent="0.35">
      <c r="A1776" t="s">
        <v>9260</v>
      </c>
      <c r="B1776" t="s">
        <v>9170</v>
      </c>
      <c r="C1776" t="s">
        <v>9261</v>
      </c>
      <c r="D1776" t="s">
        <v>9262</v>
      </c>
      <c r="E1776" t="s">
        <v>9263</v>
      </c>
      <c r="F1776">
        <v>46831</v>
      </c>
      <c r="G1776" t="b">
        <v>0</v>
      </c>
      <c r="H1776">
        <v>2513</v>
      </c>
      <c r="I1776">
        <v>112</v>
      </c>
      <c r="J1776" s="1">
        <v>0.27291666666666664</v>
      </c>
      <c r="K1776" s="2" t="s">
        <v>9178</v>
      </c>
      <c r="L1776" t="s">
        <v>9179</v>
      </c>
    </row>
    <row r="1777" spans="1:12" x14ac:dyDescent="0.35">
      <c r="A1777" t="s">
        <v>9264</v>
      </c>
      <c r="B1777" t="s">
        <v>9170</v>
      </c>
      <c r="C1777" t="s">
        <v>9265</v>
      </c>
      <c r="D1777" t="s">
        <v>9265</v>
      </c>
      <c r="E1777" t="s">
        <v>9266</v>
      </c>
      <c r="F1777">
        <v>44361</v>
      </c>
      <c r="G1777" t="b">
        <v>0</v>
      </c>
      <c r="H1777">
        <v>1963</v>
      </c>
      <c r="I1777">
        <v>192</v>
      </c>
      <c r="J1777" s="1">
        <v>0.47222222222222227</v>
      </c>
      <c r="K1777" s="2" t="s">
        <v>9178</v>
      </c>
      <c r="L1777" t="s">
        <v>9179</v>
      </c>
    </row>
    <row r="1778" spans="1:12" x14ac:dyDescent="0.35">
      <c r="A1778" t="s">
        <v>9267</v>
      </c>
      <c r="B1778" t="s">
        <v>9170</v>
      </c>
      <c r="C1778" t="s">
        <v>9268</v>
      </c>
      <c r="D1778" t="s">
        <v>9269</v>
      </c>
      <c r="E1778" t="s">
        <v>9270</v>
      </c>
      <c r="F1778">
        <v>37743</v>
      </c>
      <c r="G1778" t="b">
        <v>0</v>
      </c>
      <c r="H1778">
        <v>1258</v>
      </c>
      <c r="I1778">
        <v>33</v>
      </c>
      <c r="J1778">
        <v>16</v>
      </c>
    </row>
    <row r="1779" spans="1:12" x14ac:dyDescent="0.35">
      <c r="A1779" t="s">
        <v>9271</v>
      </c>
      <c r="B1779" t="s">
        <v>9170</v>
      </c>
      <c r="C1779" t="s">
        <v>9272</v>
      </c>
      <c r="D1779" t="s">
        <v>9273</v>
      </c>
      <c r="E1779" t="s">
        <v>9274</v>
      </c>
      <c r="F1779">
        <v>64644</v>
      </c>
      <c r="G1779" t="b">
        <v>0</v>
      </c>
      <c r="H1779">
        <v>2920</v>
      </c>
      <c r="I1779">
        <v>170</v>
      </c>
      <c r="J1779" s="1">
        <v>0.24027777777777778</v>
      </c>
      <c r="K1779" s="2" t="s">
        <v>9178</v>
      </c>
      <c r="L1779" t="s">
        <v>9179</v>
      </c>
    </row>
    <row r="1780" spans="1:12" x14ac:dyDescent="0.35">
      <c r="A1780" t="s">
        <v>9275</v>
      </c>
      <c r="B1780" t="s">
        <v>9170</v>
      </c>
      <c r="C1780" t="s">
        <v>9276</v>
      </c>
      <c r="D1780" t="s">
        <v>9277</v>
      </c>
      <c r="E1780" t="s">
        <v>9278</v>
      </c>
      <c r="F1780">
        <v>116991</v>
      </c>
      <c r="G1780" t="b">
        <v>0</v>
      </c>
      <c r="H1780">
        <v>4267</v>
      </c>
      <c r="I1780">
        <v>108</v>
      </c>
      <c r="J1780">
        <v>52</v>
      </c>
    </row>
    <row r="1781" spans="1:12" x14ac:dyDescent="0.35">
      <c r="A1781" t="s">
        <v>9279</v>
      </c>
      <c r="B1781" t="s">
        <v>9170</v>
      </c>
      <c r="C1781" t="s">
        <v>9280</v>
      </c>
      <c r="D1781" t="s">
        <v>9281</v>
      </c>
      <c r="E1781" t="s">
        <v>9282</v>
      </c>
      <c r="F1781">
        <v>42554</v>
      </c>
      <c r="G1781" t="b">
        <v>0</v>
      </c>
      <c r="H1781">
        <v>1339</v>
      </c>
      <c r="I1781">
        <v>26</v>
      </c>
      <c r="J1781">
        <v>12</v>
      </c>
    </row>
    <row r="1782" spans="1:12" x14ac:dyDescent="0.35">
      <c r="A1782" t="s">
        <v>9283</v>
      </c>
      <c r="B1782" t="s">
        <v>9170</v>
      </c>
      <c r="C1782" t="s">
        <v>9284</v>
      </c>
      <c r="D1782" t="s">
        <v>9284</v>
      </c>
      <c r="E1782" t="s">
        <v>9285</v>
      </c>
      <c r="F1782">
        <v>61534</v>
      </c>
      <c r="G1782" t="b">
        <v>0</v>
      </c>
      <c r="H1782">
        <v>2854</v>
      </c>
      <c r="I1782">
        <v>179</v>
      </c>
      <c r="J1782" s="1">
        <v>0.44305555555555554</v>
      </c>
      <c r="K1782" s="2" t="s">
        <v>9178</v>
      </c>
      <c r="L1782" t="s">
        <v>9179</v>
      </c>
    </row>
    <row r="1783" spans="1:12" x14ac:dyDescent="0.35">
      <c r="A1783" t="s">
        <v>9286</v>
      </c>
      <c r="B1783" t="s">
        <v>9170</v>
      </c>
      <c r="C1783" t="s">
        <v>9287</v>
      </c>
      <c r="D1783" t="s">
        <v>9288</v>
      </c>
      <c r="E1783" t="s">
        <v>9289</v>
      </c>
      <c r="F1783">
        <v>72183</v>
      </c>
      <c r="G1783" t="b">
        <v>0</v>
      </c>
      <c r="H1783">
        <v>1564</v>
      </c>
      <c r="I1783">
        <v>35</v>
      </c>
      <c r="J1783">
        <v>35</v>
      </c>
    </row>
    <row r="1784" spans="1:12" x14ac:dyDescent="0.35">
      <c r="A1784" t="s">
        <v>9290</v>
      </c>
      <c r="B1784" t="s">
        <v>9170</v>
      </c>
      <c r="C1784" t="s">
        <v>9291</v>
      </c>
      <c r="D1784" t="s">
        <v>9292</v>
      </c>
      <c r="E1784" t="s">
        <v>9293</v>
      </c>
      <c r="F1784">
        <v>35994</v>
      </c>
      <c r="G1784" t="b">
        <v>0</v>
      </c>
      <c r="H1784">
        <v>784</v>
      </c>
      <c r="I1784">
        <v>27</v>
      </c>
      <c r="J1784">
        <v>9</v>
      </c>
    </row>
    <row r="1785" spans="1:12" x14ac:dyDescent="0.35">
      <c r="A1785" t="s">
        <v>9294</v>
      </c>
      <c r="B1785" t="s">
        <v>9170</v>
      </c>
      <c r="C1785" t="s">
        <v>9295</v>
      </c>
      <c r="D1785" t="s">
        <v>9296</v>
      </c>
      <c r="E1785" t="s">
        <v>9297</v>
      </c>
      <c r="F1785">
        <v>79517</v>
      </c>
      <c r="G1785" t="b">
        <v>0</v>
      </c>
      <c r="H1785">
        <v>1593</v>
      </c>
      <c r="I1785">
        <v>43</v>
      </c>
      <c r="J1785">
        <v>9</v>
      </c>
    </row>
    <row r="1786" spans="1:12" x14ac:dyDescent="0.35">
      <c r="A1786" t="s">
        <v>9298</v>
      </c>
      <c r="B1786" t="s">
        <v>9170</v>
      </c>
      <c r="C1786" t="s">
        <v>9299</v>
      </c>
      <c r="D1786" t="s">
        <v>9300</v>
      </c>
      <c r="E1786" t="s">
        <v>9301</v>
      </c>
      <c r="F1786">
        <v>39112</v>
      </c>
      <c r="G1786" t="b">
        <v>0</v>
      </c>
      <c r="H1786">
        <v>1667</v>
      </c>
      <c r="I1786">
        <v>112</v>
      </c>
      <c r="J1786" s="1">
        <v>0.2951388888888889</v>
      </c>
      <c r="K1786" s="2" t="s">
        <v>9178</v>
      </c>
      <c r="L1786" t="s">
        <v>9302</v>
      </c>
    </row>
    <row r="1787" spans="1:12" x14ac:dyDescent="0.35">
      <c r="A1787" t="s">
        <v>9303</v>
      </c>
      <c r="B1787" t="s">
        <v>9170</v>
      </c>
      <c r="C1787" t="s">
        <v>9304</v>
      </c>
      <c r="D1787" t="s">
        <v>9304</v>
      </c>
      <c r="E1787" t="s">
        <v>9305</v>
      </c>
      <c r="F1787">
        <v>38083</v>
      </c>
      <c r="G1787" t="b">
        <v>0</v>
      </c>
      <c r="H1787">
        <v>1895</v>
      </c>
      <c r="I1787">
        <v>192</v>
      </c>
      <c r="J1787" s="1">
        <v>0.26597222222222222</v>
      </c>
      <c r="K1787" s="2" t="s">
        <v>9178</v>
      </c>
      <c r="L1787" t="s">
        <v>9306</v>
      </c>
    </row>
    <row r="1788" spans="1:12" x14ac:dyDescent="0.35">
      <c r="A1788" t="s">
        <v>9307</v>
      </c>
      <c r="B1788" t="s">
        <v>9170</v>
      </c>
      <c r="C1788" t="s">
        <v>9308</v>
      </c>
      <c r="D1788" t="s">
        <v>9308</v>
      </c>
      <c r="E1788" t="s">
        <v>9309</v>
      </c>
      <c r="F1788">
        <v>34072</v>
      </c>
      <c r="G1788" t="b">
        <v>0</v>
      </c>
      <c r="H1788">
        <v>1870</v>
      </c>
      <c r="I1788">
        <v>152</v>
      </c>
      <c r="J1788" s="1">
        <v>0.51874999999999993</v>
      </c>
      <c r="K1788" s="2" t="s">
        <v>9178</v>
      </c>
      <c r="L1788" t="s">
        <v>9310</v>
      </c>
    </row>
    <row r="1789" spans="1:12" x14ac:dyDescent="0.35">
      <c r="A1789" t="s">
        <v>9311</v>
      </c>
      <c r="B1789" t="s">
        <v>9170</v>
      </c>
      <c r="C1789" t="s">
        <v>9312</v>
      </c>
      <c r="D1789" t="s">
        <v>9312</v>
      </c>
      <c r="E1789" t="s">
        <v>9313</v>
      </c>
      <c r="F1789">
        <v>41351</v>
      </c>
      <c r="G1789" t="b">
        <v>0</v>
      </c>
      <c r="H1789">
        <v>2177</v>
      </c>
      <c r="I1789">
        <v>94</v>
      </c>
      <c r="J1789" s="1">
        <v>0.22847222222222222</v>
      </c>
      <c r="K1789" s="2" t="s">
        <v>9178</v>
      </c>
      <c r="L1789" t="s">
        <v>9314</v>
      </c>
    </row>
    <row r="1790" spans="1:12" x14ac:dyDescent="0.35">
      <c r="A1790" t="s">
        <v>9315</v>
      </c>
      <c r="B1790" t="s">
        <v>9170</v>
      </c>
      <c r="C1790" t="s">
        <v>9316</v>
      </c>
      <c r="D1790" t="s">
        <v>9316</v>
      </c>
      <c r="E1790" t="s">
        <v>9317</v>
      </c>
      <c r="F1790">
        <v>66010</v>
      </c>
      <c r="G1790" t="b">
        <v>0</v>
      </c>
      <c r="H1790">
        <v>2996</v>
      </c>
      <c r="I1790">
        <v>234</v>
      </c>
      <c r="J1790" s="1">
        <v>0.44097222222222227</v>
      </c>
      <c r="K1790" s="2" t="s">
        <v>9318</v>
      </c>
      <c r="L1790" t="s">
        <v>9319</v>
      </c>
    </row>
    <row r="1791" spans="1:12" x14ac:dyDescent="0.35">
      <c r="A1791" t="s">
        <v>9320</v>
      </c>
      <c r="B1791" t="s">
        <v>9170</v>
      </c>
      <c r="C1791" t="s">
        <v>9321</v>
      </c>
      <c r="D1791" t="s">
        <v>9321</v>
      </c>
      <c r="E1791" t="s">
        <v>9322</v>
      </c>
      <c r="F1791">
        <v>54662</v>
      </c>
      <c r="G1791" t="b">
        <v>0</v>
      </c>
      <c r="H1791">
        <v>2651</v>
      </c>
      <c r="I1791">
        <v>206</v>
      </c>
      <c r="J1791" s="1">
        <v>0.28472222222222221</v>
      </c>
      <c r="K1791" s="2" t="s">
        <v>9178</v>
      </c>
      <c r="L1791" t="s">
        <v>9323</v>
      </c>
    </row>
    <row r="1792" spans="1:12" x14ac:dyDescent="0.35">
      <c r="A1792" t="s">
        <v>9324</v>
      </c>
      <c r="B1792" t="s">
        <v>9170</v>
      </c>
      <c r="C1792" t="s">
        <v>9325</v>
      </c>
      <c r="D1792" t="s">
        <v>9326</v>
      </c>
      <c r="E1792" t="s">
        <v>9327</v>
      </c>
      <c r="F1792">
        <v>86625</v>
      </c>
      <c r="G1792" t="b">
        <v>0</v>
      </c>
      <c r="H1792">
        <v>4445</v>
      </c>
      <c r="I1792">
        <v>325</v>
      </c>
      <c r="J1792" s="1">
        <v>0.66319444444444442</v>
      </c>
      <c r="K1792" s="2" t="s">
        <v>9328</v>
      </c>
      <c r="L1792" t="s">
        <v>9329</v>
      </c>
    </row>
    <row r="1793" spans="1:12" x14ac:dyDescent="0.35">
      <c r="A1793" t="s">
        <v>9330</v>
      </c>
      <c r="B1793" t="s">
        <v>9170</v>
      </c>
      <c r="C1793" t="s">
        <v>9331</v>
      </c>
      <c r="D1793" t="s">
        <v>9331</v>
      </c>
      <c r="E1793" t="s">
        <v>9332</v>
      </c>
      <c r="F1793">
        <v>56160</v>
      </c>
      <c r="G1793" t="b">
        <v>0</v>
      </c>
      <c r="H1793">
        <v>3042</v>
      </c>
      <c r="I1793">
        <v>166</v>
      </c>
      <c r="J1793" s="1">
        <v>0.34930555555555554</v>
      </c>
      <c r="K1793" s="2" t="s">
        <v>9333</v>
      </c>
      <c r="L1793" t="s">
        <v>9334</v>
      </c>
    </row>
    <row r="1794" spans="1:12" x14ac:dyDescent="0.35">
      <c r="A1794" t="s">
        <v>9335</v>
      </c>
      <c r="B1794" t="s">
        <v>9170</v>
      </c>
      <c r="C1794" t="s">
        <v>9336</v>
      </c>
      <c r="D1794" t="s">
        <v>9336</v>
      </c>
      <c r="E1794" t="s">
        <v>9337</v>
      </c>
      <c r="F1794">
        <v>41728</v>
      </c>
      <c r="G1794" t="b">
        <v>0</v>
      </c>
      <c r="H1794">
        <v>2039</v>
      </c>
      <c r="I1794">
        <v>85</v>
      </c>
      <c r="J1794" s="1">
        <v>0.57708333333333328</v>
      </c>
      <c r="K1794" s="2" t="s">
        <v>9178</v>
      </c>
      <c r="L1794" t="s">
        <v>9338</v>
      </c>
    </row>
    <row r="1795" spans="1:12" x14ac:dyDescent="0.35">
      <c r="A1795" t="s">
        <v>9339</v>
      </c>
      <c r="B1795" t="s">
        <v>9170</v>
      </c>
      <c r="C1795" t="s">
        <v>9340</v>
      </c>
      <c r="D1795" t="s">
        <v>9340</v>
      </c>
      <c r="E1795" t="s">
        <v>9341</v>
      </c>
      <c r="F1795">
        <v>77887</v>
      </c>
      <c r="G1795" t="b">
        <v>0</v>
      </c>
      <c r="H1795">
        <v>3851</v>
      </c>
      <c r="I1795">
        <v>267</v>
      </c>
      <c r="J1795" s="1">
        <v>0.45208333333333334</v>
      </c>
      <c r="K1795" s="2" t="s">
        <v>9178</v>
      </c>
      <c r="L1795" t="s">
        <v>9342</v>
      </c>
    </row>
    <row r="1796" spans="1:12" x14ac:dyDescent="0.35">
      <c r="A1796" t="s">
        <v>9343</v>
      </c>
      <c r="B1796" t="s">
        <v>9170</v>
      </c>
      <c r="C1796" t="s">
        <v>9344</v>
      </c>
      <c r="D1796" t="s">
        <v>9344</v>
      </c>
      <c r="E1796" t="s">
        <v>9345</v>
      </c>
      <c r="F1796">
        <v>77256</v>
      </c>
      <c r="G1796" t="b">
        <v>0</v>
      </c>
      <c r="H1796">
        <v>3761</v>
      </c>
      <c r="I1796">
        <v>141</v>
      </c>
      <c r="J1796" s="1">
        <v>0.40347222222222223</v>
      </c>
      <c r="K1796" s="2" t="s">
        <v>9178</v>
      </c>
      <c r="L1796" t="s">
        <v>9346</v>
      </c>
    </row>
    <row r="1797" spans="1:12" x14ac:dyDescent="0.35">
      <c r="A1797" t="s">
        <v>9347</v>
      </c>
      <c r="B1797" t="s">
        <v>9170</v>
      </c>
      <c r="C1797" t="s">
        <v>9348</v>
      </c>
      <c r="D1797" t="s">
        <v>9348</v>
      </c>
      <c r="E1797" t="s">
        <v>9349</v>
      </c>
      <c r="F1797">
        <v>40241</v>
      </c>
      <c r="G1797" t="b">
        <v>0</v>
      </c>
      <c r="H1797">
        <v>2154</v>
      </c>
      <c r="I1797">
        <v>91</v>
      </c>
      <c r="J1797" s="1">
        <v>0.38541666666666669</v>
      </c>
      <c r="K1797" s="2" t="s">
        <v>9178</v>
      </c>
      <c r="L1797" t="s">
        <v>9350</v>
      </c>
    </row>
    <row r="1798" spans="1:12" x14ac:dyDescent="0.35">
      <c r="A1798" t="s">
        <v>9351</v>
      </c>
      <c r="B1798" t="s">
        <v>9170</v>
      </c>
      <c r="C1798" t="s">
        <v>9352</v>
      </c>
      <c r="D1798" t="s">
        <v>9352</v>
      </c>
      <c r="E1798" t="s">
        <v>9353</v>
      </c>
      <c r="F1798">
        <v>49136</v>
      </c>
      <c r="G1798" t="b">
        <v>0</v>
      </c>
      <c r="H1798">
        <v>2658</v>
      </c>
      <c r="I1798">
        <v>144</v>
      </c>
      <c r="J1798" s="1">
        <v>0.3666666666666667</v>
      </c>
      <c r="K1798" s="2" t="s">
        <v>9178</v>
      </c>
      <c r="L1798" t="s">
        <v>9354</v>
      </c>
    </row>
    <row r="1799" spans="1:12" x14ac:dyDescent="0.35">
      <c r="A1799" t="s">
        <v>9355</v>
      </c>
      <c r="B1799" t="s">
        <v>9170</v>
      </c>
      <c r="C1799" t="s">
        <v>9356</v>
      </c>
      <c r="D1799" t="s">
        <v>9357</v>
      </c>
      <c r="E1799" t="s">
        <v>9358</v>
      </c>
      <c r="F1799">
        <v>47014</v>
      </c>
      <c r="G1799" t="b">
        <v>0</v>
      </c>
      <c r="H1799">
        <v>1299</v>
      </c>
      <c r="I1799">
        <v>276</v>
      </c>
      <c r="J1799" s="1">
        <v>0.12222222222222223</v>
      </c>
      <c r="K1799" s="2" t="s">
        <v>9359</v>
      </c>
      <c r="L1799" t="s">
        <v>9179</v>
      </c>
    </row>
    <row r="1800" spans="1:12" x14ac:dyDescent="0.35">
      <c r="A1800" t="s">
        <v>9360</v>
      </c>
      <c r="B1800" t="s">
        <v>9170</v>
      </c>
      <c r="C1800" t="s">
        <v>9361</v>
      </c>
      <c r="D1800" t="s">
        <v>9362</v>
      </c>
      <c r="E1800" t="s">
        <v>9363</v>
      </c>
      <c r="F1800">
        <v>68205</v>
      </c>
      <c r="G1800" t="b">
        <v>0</v>
      </c>
      <c r="H1800">
        <v>3105</v>
      </c>
      <c r="I1800">
        <v>159</v>
      </c>
      <c r="J1800" s="1">
        <v>0.4458333333333333</v>
      </c>
      <c r="K1800" s="2" t="s">
        <v>9178</v>
      </c>
      <c r="L1800" t="s">
        <v>9179</v>
      </c>
    </row>
    <row r="1801" spans="1:12" x14ac:dyDescent="0.35">
      <c r="A1801" t="s">
        <v>9364</v>
      </c>
      <c r="B1801" t="s">
        <v>9170</v>
      </c>
      <c r="C1801" t="s">
        <v>9365</v>
      </c>
      <c r="D1801" t="s">
        <v>9365</v>
      </c>
      <c r="E1801" t="s">
        <v>9366</v>
      </c>
      <c r="F1801">
        <v>45535</v>
      </c>
      <c r="G1801" t="b">
        <v>0</v>
      </c>
      <c r="H1801">
        <v>2112</v>
      </c>
      <c r="I1801">
        <v>105</v>
      </c>
      <c r="J1801" s="1">
        <v>0.52777777777777779</v>
      </c>
      <c r="K1801" s="2" t="s">
        <v>9367</v>
      </c>
      <c r="L1801" t="s">
        <v>9368</v>
      </c>
    </row>
    <row r="1802" spans="1:12" x14ac:dyDescent="0.35">
      <c r="A1802" t="s">
        <v>9369</v>
      </c>
      <c r="B1802" t="s">
        <v>9370</v>
      </c>
      <c r="C1802" t="s">
        <v>9371</v>
      </c>
      <c r="D1802" t="s">
        <v>9372</v>
      </c>
      <c r="E1802" t="s">
        <v>9373</v>
      </c>
      <c r="F1802">
        <v>86447</v>
      </c>
      <c r="G1802" t="b">
        <v>0</v>
      </c>
      <c r="H1802">
        <v>3981</v>
      </c>
      <c r="I1802">
        <v>260</v>
      </c>
      <c r="J1802" s="1">
        <v>0.49861111111111112</v>
      </c>
      <c r="K1802" s="2" t="s">
        <v>9374</v>
      </c>
      <c r="L1802" t="s">
        <v>9375</v>
      </c>
    </row>
    <row r="1803" spans="1:12" x14ac:dyDescent="0.35">
      <c r="A1803" t="s">
        <v>9376</v>
      </c>
      <c r="B1803" t="s">
        <v>9370</v>
      </c>
      <c r="C1803" t="s">
        <v>9377</v>
      </c>
      <c r="D1803" t="s">
        <v>9378</v>
      </c>
      <c r="E1803" t="s">
        <v>9379</v>
      </c>
      <c r="F1803">
        <v>295198</v>
      </c>
      <c r="G1803" t="b">
        <v>0</v>
      </c>
      <c r="H1803">
        <v>10956</v>
      </c>
      <c r="I1803">
        <v>605</v>
      </c>
      <c r="J1803" s="1">
        <v>0.80555555555555547</v>
      </c>
      <c r="K1803" s="2" t="s">
        <v>9380</v>
      </c>
      <c r="L1803" t="s">
        <v>9381</v>
      </c>
    </row>
    <row r="1804" spans="1:12" x14ac:dyDescent="0.35">
      <c r="A1804" t="s">
        <v>9382</v>
      </c>
      <c r="B1804" t="s">
        <v>9370</v>
      </c>
      <c r="C1804" t="s">
        <v>9383</v>
      </c>
      <c r="D1804" t="s">
        <v>9384</v>
      </c>
      <c r="E1804" t="s">
        <v>9385</v>
      </c>
      <c r="F1804">
        <v>82480</v>
      </c>
      <c r="G1804" t="b">
        <v>0</v>
      </c>
      <c r="H1804">
        <v>4661</v>
      </c>
      <c r="I1804">
        <v>66</v>
      </c>
      <c r="J1804">
        <v>59</v>
      </c>
      <c r="K1804" s="2" t="s">
        <v>9386</v>
      </c>
      <c r="L1804" t="s">
        <v>9387</v>
      </c>
    </row>
    <row r="1805" spans="1:12" x14ac:dyDescent="0.35">
      <c r="A1805" t="s">
        <v>9388</v>
      </c>
      <c r="B1805" t="s">
        <v>9370</v>
      </c>
      <c r="C1805" t="s">
        <v>9389</v>
      </c>
      <c r="D1805" t="s">
        <v>9390</v>
      </c>
      <c r="E1805" t="s">
        <v>9391</v>
      </c>
      <c r="F1805">
        <v>290466</v>
      </c>
      <c r="G1805" t="b">
        <v>0</v>
      </c>
      <c r="H1805">
        <v>10091</v>
      </c>
      <c r="I1805">
        <v>336</v>
      </c>
      <c r="J1805" s="1">
        <v>0.4826388888888889</v>
      </c>
      <c r="K1805" s="2" t="s">
        <v>9392</v>
      </c>
      <c r="L1805" t="s">
        <v>9393</v>
      </c>
    </row>
    <row r="1806" spans="1:12" x14ac:dyDescent="0.35">
      <c r="A1806" t="s">
        <v>9394</v>
      </c>
      <c r="B1806" t="s">
        <v>9370</v>
      </c>
      <c r="C1806" t="s">
        <v>9395</v>
      </c>
      <c r="D1806" t="s">
        <v>9396</v>
      </c>
      <c r="E1806" t="s">
        <v>9397</v>
      </c>
      <c r="F1806">
        <v>79806</v>
      </c>
      <c r="G1806" t="b">
        <v>0</v>
      </c>
      <c r="H1806">
        <v>5241</v>
      </c>
      <c r="I1806">
        <v>80</v>
      </c>
      <c r="J1806">
        <v>59</v>
      </c>
      <c r="K1806" s="2" t="s">
        <v>9398</v>
      </c>
      <c r="L1806" t="s">
        <v>9387</v>
      </c>
    </row>
    <row r="1807" spans="1:12" x14ac:dyDescent="0.35">
      <c r="A1807" t="s">
        <v>9399</v>
      </c>
      <c r="B1807" t="s">
        <v>9370</v>
      </c>
      <c r="C1807" t="s">
        <v>9400</v>
      </c>
      <c r="D1807" t="s">
        <v>9401</v>
      </c>
      <c r="E1807" t="s">
        <v>9402</v>
      </c>
      <c r="F1807">
        <v>158419</v>
      </c>
      <c r="G1807" t="b">
        <v>0</v>
      </c>
      <c r="H1807">
        <v>6727</v>
      </c>
      <c r="I1807">
        <v>302</v>
      </c>
      <c r="J1807" s="1">
        <v>0.39374999999999999</v>
      </c>
      <c r="K1807" s="2" t="s">
        <v>9403</v>
      </c>
      <c r="L1807" t="s">
        <v>9404</v>
      </c>
    </row>
    <row r="1808" spans="1:12" x14ac:dyDescent="0.35">
      <c r="A1808" t="s">
        <v>9405</v>
      </c>
      <c r="B1808" t="s">
        <v>9370</v>
      </c>
      <c r="C1808" t="s">
        <v>9406</v>
      </c>
      <c r="D1808" t="s">
        <v>9407</v>
      </c>
      <c r="E1808" t="s">
        <v>9408</v>
      </c>
      <c r="F1808">
        <v>233310</v>
      </c>
      <c r="G1808" t="b">
        <v>0</v>
      </c>
      <c r="H1808">
        <v>13706</v>
      </c>
      <c r="I1808">
        <v>160</v>
      </c>
      <c r="J1808" s="1">
        <v>4.1666666666666664E-2</v>
      </c>
      <c r="K1808" s="2" t="s">
        <v>9409</v>
      </c>
      <c r="L1808" t="s">
        <v>9410</v>
      </c>
    </row>
    <row r="1809" spans="1:12" x14ac:dyDescent="0.35">
      <c r="A1809" t="s">
        <v>9411</v>
      </c>
      <c r="B1809" t="s">
        <v>9370</v>
      </c>
      <c r="C1809" t="s">
        <v>9412</v>
      </c>
      <c r="D1809" t="s">
        <v>9413</v>
      </c>
      <c r="E1809" t="s">
        <v>9414</v>
      </c>
      <c r="F1809">
        <v>360396</v>
      </c>
      <c r="G1809" t="b">
        <v>0</v>
      </c>
      <c r="H1809">
        <v>14055</v>
      </c>
      <c r="I1809">
        <v>486</v>
      </c>
      <c r="J1809" s="1">
        <v>0.60069444444444442</v>
      </c>
      <c r="K1809" s="2" t="s">
        <v>9415</v>
      </c>
      <c r="L1809" t="s">
        <v>9416</v>
      </c>
    </row>
    <row r="1810" spans="1:12" x14ac:dyDescent="0.35">
      <c r="A1810" t="s">
        <v>9417</v>
      </c>
      <c r="B1810" t="s">
        <v>9370</v>
      </c>
      <c r="C1810" t="s">
        <v>9418</v>
      </c>
      <c r="D1810" t="s">
        <v>9419</v>
      </c>
      <c r="E1810" t="s">
        <v>9420</v>
      </c>
      <c r="F1810">
        <v>112945</v>
      </c>
      <c r="G1810" t="b">
        <v>0</v>
      </c>
      <c r="H1810">
        <v>7066</v>
      </c>
      <c r="I1810">
        <v>103</v>
      </c>
      <c r="J1810">
        <v>58</v>
      </c>
      <c r="K1810" s="2" t="s">
        <v>9421</v>
      </c>
      <c r="L1810" t="s">
        <v>9422</v>
      </c>
    </row>
    <row r="1811" spans="1:12" x14ac:dyDescent="0.35">
      <c r="A1811" t="s">
        <v>9423</v>
      </c>
      <c r="B1811" t="s">
        <v>9370</v>
      </c>
      <c r="C1811" t="s">
        <v>9424</v>
      </c>
      <c r="D1811" t="s">
        <v>9425</v>
      </c>
      <c r="E1811" t="s">
        <v>9426</v>
      </c>
      <c r="F1811">
        <v>154210</v>
      </c>
      <c r="G1811" t="b">
        <v>0</v>
      </c>
      <c r="H1811">
        <v>6813</v>
      </c>
      <c r="I1811">
        <v>279</v>
      </c>
      <c r="J1811" s="1">
        <v>0.41805555555555557</v>
      </c>
      <c r="K1811" s="2" t="s">
        <v>9427</v>
      </c>
      <c r="L1811" t="s">
        <v>9428</v>
      </c>
    </row>
    <row r="1812" spans="1:12" x14ac:dyDescent="0.35">
      <c r="A1812" t="s">
        <v>9429</v>
      </c>
      <c r="B1812" t="s">
        <v>9370</v>
      </c>
      <c r="C1812" t="s">
        <v>9430</v>
      </c>
      <c r="D1812" t="s">
        <v>9431</v>
      </c>
      <c r="E1812" t="s">
        <v>9432</v>
      </c>
      <c r="F1812">
        <v>170007</v>
      </c>
      <c r="G1812" t="b">
        <v>0</v>
      </c>
      <c r="H1812">
        <v>9811</v>
      </c>
      <c r="I1812">
        <v>78</v>
      </c>
      <c r="J1812" s="1">
        <v>4.1666666666666664E-2</v>
      </c>
      <c r="K1812" t="s">
        <v>9433</v>
      </c>
      <c r="L1812" t="s">
        <v>9434</v>
      </c>
    </row>
    <row r="1813" spans="1:12" x14ac:dyDescent="0.35">
      <c r="A1813" t="s">
        <v>9435</v>
      </c>
      <c r="B1813" t="s">
        <v>9370</v>
      </c>
      <c r="C1813" t="s">
        <v>9436</v>
      </c>
      <c r="D1813" t="s">
        <v>9437</v>
      </c>
      <c r="E1813" t="s">
        <v>9438</v>
      </c>
      <c r="F1813">
        <v>154318</v>
      </c>
      <c r="G1813" t="b">
        <v>0</v>
      </c>
      <c r="H1813">
        <v>8952</v>
      </c>
      <c r="I1813">
        <v>181</v>
      </c>
      <c r="J1813" s="1">
        <v>4.1666666666666664E-2</v>
      </c>
      <c r="K1813" t="s">
        <v>9439</v>
      </c>
      <c r="L1813" t="s">
        <v>9440</v>
      </c>
    </row>
    <row r="1814" spans="1:12" x14ac:dyDescent="0.35">
      <c r="A1814" t="s">
        <v>9441</v>
      </c>
      <c r="B1814" t="s">
        <v>9370</v>
      </c>
      <c r="C1814" t="s">
        <v>9442</v>
      </c>
      <c r="D1814" t="s">
        <v>9443</v>
      </c>
      <c r="E1814" t="s">
        <v>9444</v>
      </c>
      <c r="F1814">
        <v>108374</v>
      </c>
      <c r="G1814" t="b">
        <v>0</v>
      </c>
      <c r="H1814">
        <v>5205</v>
      </c>
      <c r="I1814">
        <v>249</v>
      </c>
      <c r="J1814" s="1">
        <v>0.43541666666666662</v>
      </c>
      <c r="K1814" s="2" t="s">
        <v>9445</v>
      </c>
      <c r="L1814" t="s">
        <v>9446</v>
      </c>
    </row>
    <row r="1815" spans="1:12" x14ac:dyDescent="0.35">
      <c r="A1815" t="s">
        <v>9447</v>
      </c>
      <c r="B1815" t="s">
        <v>9370</v>
      </c>
      <c r="C1815" t="s">
        <v>9448</v>
      </c>
      <c r="D1815" t="s">
        <v>9449</v>
      </c>
      <c r="E1815" t="s">
        <v>9450</v>
      </c>
      <c r="F1815">
        <v>651974</v>
      </c>
      <c r="G1815" t="b">
        <v>0</v>
      </c>
      <c r="H1815">
        <v>25697</v>
      </c>
      <c r="I1815">
        <v>756</v>
      </c>
      <c r="J1815" s="1">
        <v>0.68888888888888899</v>
      </c>
      <c r="K1815" s="2" t="s">
        <v>9451</v>
      </c>
      <c r="L1815" t="s">
        <v>9452</v>
      </c>
    </row>
    <row r="1816" spans="1:12" x14ac:dyDescent="0.35">
      <c r="A1816" t="s">
        <v>9453</v>
      </c>
      <c r="B1816" t="s">
        <v>9370</v>
      </c>
      <c r="C1816" t="s">
        <v>9454</v>
      </c>
      <c r="D1816" t="s">
        <v>9455</v>
      </c>
      <c r="E1816" t="s">
        <v>9456</v>
      </c>
      <c r="F1816">
        <v>89873</v>
      </c>
      <c r="G1816" t="b">
        <v>0</v>
      </c>
      <c r="H1816">
        <v>5677</v>
      </c>
      <c r="I1816">
        <v>82</v>
      </c>
      <c r="J1816">
        <v>57</v>
      </c>
    </row>
    <row r="1817" spans="1:12" x14ac:dyDescent="0.35">
      <c r="A1817" t="s">
        <v>9457</v>
      </c>
      <c r="B1817" t="s">
        <v>9370</v>
      </c>
      <c r="C1817" t="s">
        <v>9458</v>
      </c>
      <c r="D1817" t="s">
        <v>9459</v>
      </c>
      <c r="E1817" t="s">
        <v>9460</v>
      </c>
      <c r="F1817">
        <v>136779</v>
      </c>
      <c r="G1817" t="b">
        <v>0</v>
      </c>
      <c r="H1817">
        <v>6967</v>
      </c>
      <c r="I1817">
        <v>248</v>
      </c>
      <c r="J1817" s="1">
        <v>0.24166666666666667</v>
      </c>
      <c r="K1817" s="2" t="s">
        <v>9461</v>
      </c>
      <c r="L1817" t="s">
        <v>9462</v>
      </c>
    </row>
    <row r="1818" spans="1:12" x14ac:dyDescent="0.35">
      <c r="A1818" t="s">
        <v>9463</v>
      </c>
      <c r="B1818" t="s">
        <v>9370</v>
      </c>
      <c r="C1818" t="s">
        <v>9464</v>
      </c>
      <c r="D1818" t="s">
        <v>9465</v>
      </c>
      <c r="E1818" t="s">
        <v>9466</v>
      </c>
      <c r="F1818">
        <v>154005</v>
      </c>
      <c r="G1818" t="b">
        <v>0</v>
      </c>
      <c r="H1818">
        <v>7209</v>
      </c>
      <c r="I1818">
        <v>248</v>
      </c>
      <c r="J1818" s="1">
        <v>0.16944444444444443</v>
      </c>
      <c r="K1818" s="2" t="s">
        <v>9467</v>
      </c>
      <c r="L1818" t="s">
        <v>9468</v>
      </c>
    </row>
    <row r="1819" spans="1:12" x14ac:dyDescent="0.35">
      <c r="A1819" t="s">
        <v>9469</v>
      </c>
      <c r="B1819" t="s">
        <v>9370</v>
      </c>
      <c r="C1819" t="s">
        <v>9470</v>
      </c>
      <c r="D1819" t="s">
        <v>9471</v>
      </c>
      <c r="E1819" t="s">
        <v>9472</v>
      </c>
      <c r="F1819">
        <v>114619</v>
      </c>
      <c r="G1819" t="b">
        <v>0</v>
      </c>
      <c r="H1819">
        <v>7498</v>
      </c>
      <c r="I1819">
        <v>137</v>
      </c>
      <c r="J1819">
        <v>53</v>
      </c>
      <c r="K1819" t="s">
        <v>9473</v>
      </c>
      <c r="L1819" t="s">
        <v>9474</v>
      </c>
    </row>
    <row r="1820" spans="1:12" x14ac:dyDescent="0.35">
      <c r="A1820" t="e">
        <f>-IBGhTSOsJg</f>
        <v>#NAME?</v>
      </c>
      <c r="B1820" t="s">
        <v>9370</v>
      </c>
      <c r="C1820" t="s">
        <v>9475</v>
      </c>
      <c r="D1820" t="s">
        <v>9476</v>
      </c>
      <c r="E1820" t="s">
        <v>9477</v>
      </c>
      <c r="F1820">
        <v>193285</v>
      </c>
      <c r="G1820" t="b">
        <v>0</v>
      </c>
      <c r="H1820">
        <v>9307</v>
      </c>
      <c r="I1820">
        <v>435</v>
      </c>
      <c r="J1820" s="1">
        <v>0.32777777777777778</v>
      </c>
      <c r="K1820" s="2" t="s">
        <v>9478</v>
      </c>
      <c r="L1820" t="s">
        <v>9479</v>
      </c>
    </row>
    <row r="1821" spans="1:12" x14ac:dyDescent="0.35">
      <c r="A1821" t="s">
        <v>9480</v>
      </c>
      <c r="B1821" t="s">
        <v>9370</v>
      </c>
      <c r="C1821" t="s">
        <v>9481</v>
      </c>
      <c r="D1821" t="s">
        <v>9482</v>
      </c>
      <c r="E1821" t="s">
        <v>9483</v>
      </c>
      <c r="F1821">
        <v>342502</v>
      </c>
      <c r="G1821" t="b">
        <v>0</v>
      </c>
      <c r="H1821">
        <v>14232</v>
      </c>
      <c r="I1821">
        <v>402</v>
      </c>
      <c r="J1821" s="1">
        <v>0.4826388888888889</v>
      </c>
      <c r="K1821" s="2" t="s">
        <v>9484</v>
      </c>
      <c r="L1821" t="s">
        <v>9387</v>
      </c>
    </row>
    <row r="1822" spans="1:12" x14ac:dyDescent="0.35">
      <c r="A1822" t="s">
        <v>9485</v>
      </c>
      <c r="B1822" t="s">
        <v>9370</v>
      </c>
      <c r="C1822" t="s">
        <v>9486</v>
      </c>
      <c r="D1822" t="s">
        <v>9487</v>
      </c>
      <c r="E1822" t="s">
        <v>9488</v>
      </c>
      <c r="F1822">
        <v>310660</v>
      </c>
      <c r="G1822" t="b">
        <v>0</v>
      </c>
      <c r="H1822">
        <v>12372</v>
      </c>
      <c r="I1822">
        <v>539</v>
      </c>
      <c r="J1822" s="1">
        <v>0.42499999999999999</v>
      </c>
      <c r="K1822" s="2" t="s">
        <v>9489</v>
      </c>
      <c r="L1822" t="s">
        <v>9490</v>
      </c>
    </row>
    <row r="1823" spans="1:12" x14ac:dyDescent="0.35">
      <c r="A1823" t="s">
        <v>9491</v>
      </c>
      <c r="B1823" t="s">
        <v>9370</v>
      </c>
      <c r="C1823" t="s">
        <v>9492</v>
      </c>
      <c r="D1823" t="s">
        <v>9493</v>
      </c>
      <c r="E1823" t="s">
        <v>9494</v>
      </c>
      <c r="F1823">
        <v>383475</v>
      </c>
      <c r="G1823" t="b">
        <v>0</v>
      </c>
      <c r="H1823">
        <v>15164</v>
      </c>
      <c r="I1823">
        <v>482</v>
      </c>
      <c r="J1823" s="1">
        <v>0.42638888888888887</v>
      </c>
      <c r="K1823" s="2" t="s">
        <v>9495</v>
      </c>
      <c r="L1823" t="s">
        <v>9496</v>
      </c>
    </row>
    <row r="1824" spans="1:12" x14ac:dyDescent="0.35">
      <c r="A1824" t="s">
        <v>9497</v>
      </c>
      <c r="B1824" t="s">
        <v>9370</v>
      </c>
      <c r="C1824" t="s">
        <v>9498</v>
      </c>
      <c r="D1824" t="s">
        <v>9499</v>
      </c>
      <c r="E1824" t="s">
        <v>9500</v>
      </c>
      <c r="F1824">
        <v>326329</v>
      </c>
      <c r="G1824" t="b">
        <v>0</v>
      </c>
      <c r="H1824">
        <v>12179</v>
      </c>
      <c r="I1824">
        <v>435</v>
      </c>
      <c r="J1824" s="1">
        <v>0.47152777777777777</v>
      </c>
      <c r="K1824" s="2" t="s">
        <v>9501</v>
      </c>
      <c r="L1824" t="s">
        <v>9502</v>
      </c>
    </row>
    <row r="1825" spans="1:12" x14ac:dyDescent="0.35">
      <c r="A1825" t="s">
        <v>9503</v>
      </c>
      <c r="B1825" t="s">
        <v>9370</v>
      </c>
      <c r="C1825" t="s">
        <v>9504</v>
      </c>
      <c r="D1825" t="s">
        <v>9505</v>
      </c>
      <c r="E1825" t="s">
        <v>9506</v>
      </c>
      <c r="F1825">
        <v>172077</v>
      </c>
      <c r="G1825" t="b">
        <v>0</v>
      </c>
      <c r="H1825">
        <v>7208</v>
      </c>
      <c r="I1825">
        <v>282</v>
      </c>
      <c r="J1825" s="1">
        <v>0.46736111111111112</v>
      </c>
      <c r="K1825" s="2" t="s">
        <v>9507</v>
      </c>
      <c r="L1825" t="s">
        <v>9508</v>
      </c>
    </row>
    <row r="1826" spans="1:12" x14ac:dyDescent="0.35">
      <c r="A1826" t="s">
        <v>9509</v>
      </c>
      <c r="B1826" t="s">
        <v>9370</v>
      </c>
      <c r="C1826" t="s">
        <v>9510</v>
      </c>
      <c r="D1826" t="s">
        <v>9511</v>
      </c>
      <c r="E1826" t="s">
        <v>9512</v>
      </c>
      <c r="F1826">
        <v>879754</v>
      </c>
      <c r="G1826" t="b">
        <v>0</v>
      </c>
      <c r="H1826">
        <v>51657</v>
      </c>
      <c r="I1826">
        <v>385</v>
      </c>
      <c r="J1826" s="1">
        <v>4.1666666666666664E-2</v>
      </c>
      <c r="K1826" s="2" t="s">
        <v>9513</v>
      </c>
      <c r="L1826" t="s">
        <v>9514</v>
      </c>
    </row>
    <row r="1827" spans="1:12" x14ac:dyDescent="0.35">
      <c r="A1827" t="s">
        <v>9515</v>
      </c>
      <c r="B1827" t="s">
        <v>9370</v>
      </c>
      <c r="C1827" t="s">
        <v>9516</v>
      </c>
      <c r="D1827" t="s">
        <v>9517</v>
      </c>
      <c r="E1827" t="s">
        <v>9518</v>
      </c>
      <c r="F1827">
        <v>187684</v>
      </c>
      <c r="G1827" t="b">
        <v>0</v>
      </c>
      <c r="H1827">
        <v>9434</v>
      </c>
      <c r="I1827">
        <v>561</v>
      </c>
      <c r="J1827" s="1">
        <v>0.47013888888888888</v>
      </c>
      <c r="K1827" s="2" t="s">
        <v>9519</v>
      </c>
      <c r="L1827" t="s">
        <v>9520</v>
      </c>
    </row>
    <row r="1828" spans="1:12" x14ac:dyDescent="0.35">
      <c r="A1828" t="s">
        <v>9521</v>
      </c>
      <c r="B1828" t="s">
        <v>9370</v>
      </c>
      <c r="C1828" t="s">
        <v>9522</v>
      </c>
      <c r="D1828" t="s">
        <v>9523</v>
      </c>
      <c r="E1828" t="s">
        <v>9524</v>
      </c>
      <c r="F1828">
        <v>191909</v>
      </c>
      <c r="G1828" t="b">
        <v>0</v>
      </c>
      <c r="H1828">
        <v>10921</v>
      </c>
      <c r="I1828">
        <v>130</v>
      </c>
      <c r="J1828">
        <v>59</v>
      </c>
      <c r="K1828" s="2" t="s">
        <v>9525</v>
      </c>
      <c r="L1828" t="s">
        <v>9526</v>
      </c>
    </row>
    <row r="1829" spans="1:12" x14ac:dyDescent="0.35">
      <c r="A1829" t="s">
        <v>9527</v>
      </c>
      <c r="B1829" t="s">
        <v>9370</v>
      </c>
      <c r="C1829" t="s">
        <v>9528</v>
      </c>
      <c r="D1829" t="s">
        <v>9529</v>
      </c>
      <c r="E1829" t="s">
        <v>9530</v>
      </c>
      <c r="F1829">
        <v>247877</v>
      </c>
      <c r="G1829" t="b">
        <v>0</v>
      </c>
      <c r="H1829">
        <v>10903</v>
      </c>
      <c r="I1829">
        <v>520</v>
      </c>
      <c r="J1829" s="1">
        <v>0.51597222222222217</v>
      </c>
      <c r="K1829" s="2" t="s">
        <v>9531</v>
      </c>
      <c r="L1829" t="s">
        <v>9532</v>
      </c>
    </row>
    <row r="1830" spans="1:12" x14ac:dyDescent="0.35">
      <c r="A1830" t="s">
        <v>9533</v>
      </c>
      <c r="B1830" t="s">
        <v>9370</v>
      </c>
      <c r="C1830" t="s">
        <v>9534</v>
      </c>
      <c r="D1830" t="s">
        <v>9534</v>
      </c>
      <c r="E1830" t="s">
        <v>9535</v>
      </c>
      <c r="F1830">
        <v>237786</v>
      </c>
      <c r="G1830" t="b">
        <v>0</v>
      </c>
      <c r="H1830">
        <v>9800</v>
      </c>
      <c r="I1830">
        <v>544</v>
      </c>
      <c r="J1830" s="1">
        <v>0.30902777777777779</v>
      </c>
      <c r="K1830" s="2" t="s">
        <v>9536</v>
      </c>
      <c r="L1830" t="s">
        <v>9537</v>
      </c>
    </row>
    <row r="1831" spans="1:12" x14ac:dyDescent="0.35">
      <c r="A1831" t="s">
        <v>9538</v>
      </c>
      <c r="B1831" t="s">
        <v>9370</v>
      </c>
      <c r="C1831" t="s">
        <v>9539</v>
      </c>
      <c r="D1831" t="s">
        <v>9539</v>
      </c>
      <c r="E1831" t="s">
        <v>9540</v>
      </c>
      <c r="F1831">
        <v>2167133</v>
      </c>
      <c r="G1831" t="b">
        <v>0</v>
      </c>
      <c r="H1831">
        <v>48806</v>
      </c>
      <c r="I1831">
        <v>1722</v>
      </c>
      <c r="J1831" s="1">
        <v>0.27708333333333335</v>
      </c>
      <c r="K1831" s="2" t="s">
        <v>9541</v>
      </c>
      <c r="L1831" t="s">
        <v>9542</v>
      </c>
    </row>
    <row r="1832" spans="1:12" x14ac:dyDescent="0.35">
      <c r="A1832" t="s">
        <v>9543</v>
      </c>
      <c r="B1832" t="s">
        <v>9370</v>
      </c>
      <c r="C1832" t="s">
        <v>9544</v>
      </c>
      <c r="D1832" t="s">
        <v>9545</v>
      </c>
      <c r="E1832" t="s">
        <v>9546</v>
      </c>
      <c r="F1832">
        <v>373034</v>
      </c>
      <c r="G1832" t="b">
        <v>0</v>
      </c>
      <c r="H1832">
        <v>14660</v>
      </c>
      <c r="I1832">
        <v>627</v>
      </c>
      <c r="J1832" s="1">
        <v>0.6</v>
      </c>
      <c r="K1832" s="2" t="s">
        <v>9547</v>
      </c>
      <c r="L1832" t="s">
        <v>9548</v>
      </c>
    </row>
    <row r="1833" spans="1:12" x14ac:dyDescent="0.35">
      <c r="A1833" t="s">
        <v>9549</v>
      </c>
      <c r="B1833" t="s">
        <v>9370</v>
      </c>
      <c r="C1833" t="s">
        <v>9550</v>
      </c>
      <c r="D1833" t="s">
        <v>9551</v>
      </c>
      <c r="E1833" t="s">
        <v>9552</v>
      </c>
      <c r="F1833">
        <v>505157</v>
      </c>
      <c r="G1833" t="b">
        <v>0</v>
      </c>
      <c r="H1833">
        <v>19308</v>
      </c>
      <c r="I1833">
        <v>470</v>
      </c>
      <c r="J1833" s="1">
        <v>0.14791666666666667</v>
      </c>
      <c r="K1833" s="2" t="s">
        <v>9553</v>
      </c>
      <c r="L1833" t="s">
        <v>9554</v>
      </c>
    </row>
    <row r="1834" spans="1:12" x14ac:dyDescent="0.35">
      <c r="A1834" t="s">
        <v>9555</v>
      </c>
      <c r="B1834" t="s">
        <v>9370</v>
      </c>
      <c r="C1834" t="s">
        <v>9556</v>
      </c>
      <c r="D1834" t="s">
        <v>9557</v>
      </c>
      <c r="E1834" t="s">
        <v>9558</v>
      </c>
      <c r="F1834">
        <v>344374</v>
      </c>
      <c r="G1834" t="b">
        <v>0</v>
      </c>
      <c r="H1834">
        <v>16629</v>
      </c>
      <c r="I1834">
        <v>596</v>
      </c>
      <c r="J1834" s="1">
        <v>0.51041666666666663</v>
      </c>
      <c r="K1834" s="2" t="s">
        <v>9559</v>
      </c>
      <c r="L1834" t="s">
        <v>9560</v>
      </c>
    </row>
    <row r="1835" spans="1:12" x14ac:dyDescent="0.35">
      <c r="A1835" t="s">
        <v>9561</v>
      </c>
      <c r="B1835" t="s">
        <v>9370</v>
      </c>
      <c r="C1835" t="s">
        <v>9562</v>
      </c>
      <c r="D1835" t="s">
        <v>9563</v>
      </c>
      <c r="E1835" t="s">
        <v>9564</v>
      </c>
      <c r="F1835">
        <v>147173</v>
      </c>
      <c r="G1835" t="b">
        <v>0</v>
      </c>
      <c r="H1835">
        <v>6501</v>
      </c>
      <c r="I1835">
        <v>307</v>
      </c>
      <c r="J1835" s="1">
        <v>0.4069444444444445</v>
      </c>
      <c r="K1835" s="2" t="s">
        <v>9565</v>
      </c>
      <c r="L1835" t="s">
        <v>9566</v>
      </c>
    </row>
    <row r="1836" spans="1:12" x14ac:dyDescent="0.35">
      <c r="A1836" t="s">
        <v>9567</v>
      </c>
      <c r="B1836" t="s">
        <v>9370</v>
      </c>
      <c r="C1836" t="s">
        <v>9568</v>
      </c>
      <c r="D1836" t="s">
        <v>9569</v>
      </c>
      <c r="E1836" t="s">
        <v>9570</v>
      </c>
      <c r="F1836">
        <v>126931</v>
      </c>
      <c r="G1836" t="b">
        <v>0</v>
      </c>
      <c r="H1836">
        <v>5567</v>
      </c>
      <c r="I1836">
        <v>115</v>
      </c>
      <c r="J1836">
        <v>26</v>
      </c>
      <c r="K1836" s="2" t="s">
        <v>9571</v>
      </c>
      <c r="L1836" t="s">
        <v>9572</v>
      </c>
    </row>
    <row r="1837" spans="1:12" x14ac:dyDescent="0.35">
      <c r="A1837" t="s">
        <v>9573</v>
      </c>
      <c r="B1837" t="s">
        <v>9370</v>
      </c>
      <c r="C1837" t="s">
        <v>9574</v>
      </c>
      <c r="D1837" t="s">
        <v>9575</v>
      </c>
      <c r="E1837" t="s">
        <v>9576</v>
      </c>
      <c r="F1837">
        <v>258902</v>
      </c>
      <c r="G1837" t="b">
        <v>0</v>
      </c>
      <c r="H1837">
        <v>12522</v>
      </c>
      <c r="I1837">
        <v>475</v>
      </c>
      <c r="J1837" s="1">
        <v>0.41805555555555557</v>
      </c>
      <c r="K1837" s="2" t="s">
        <v>9577</v>
      </c>
      <c r="L1837" t="s">
        <v>9578</v>
      </c>
    </row>
    <row r="1838" spans="1:12" x14ac:dyDescent="0.35">
      <c r="A1838" t="s">
        <v>9579</v>
      </c>
      <c r="B1838" t="s">
        <v>9370</v>
      </c>
      <c r="C1838" t="s">
        <v>9580</v>
      </c>
      <c r="D1838" t="s">
        <v>9581</v>
      </c>
      <c r="E1838" t="s">
        <v>9582</v>
      </c>
      <c r="F1838">
        <v>167946</v>
      </c>
      <c r="G1838" t="b">
        <v>0</v>
      </c>
      <c r="H1838">
        <v>8566</v>
      </c>
      <c r="I1838">
        <v>382</v>
      </c>
      <c r="J1838" s="1">
        <v>0.17500000000000002</v>
      </c>
      <c r="K1838" s="2" t="s">
        <v>9583</v>
      </c>
      <c r="L1838" t="s">
        <v>9584</v>
      </c>
    </row>
    <row r="1839" spans="1:12" x14ac:dyDescent="0.35">
      <c r="A1839" t="s">
        <v>9585</v>
      </c>
      <c r="B1839" t="s">
        <v>9370</v>
      </c>
      <c r="C1839" t="s">
        <v>9586</v>
      </c>
      <c r="D1839" t="s">
        <v>9587</v>
      </c>
      <c r="E1839" t="s">
        <v>9588</v>
      </c>
      <c r="F1839">
        <v>499678</v>
      </c>
      <c r="G1839" t="b">
        <v>0</v>
      </c>
      <c r="H1839">
        <v>18560</v>
      </c>
      <c r="I1839">
        <v>830</v>
      </c>
      <c r="J1839" s="1">
        <v>0.79861111111111116</v>
      </c>
      <c r="K1839" s="2" t="s">
        <v>9589</v>
      </c>
      <c r="L1839" t="s">
        <v>9387</v>
      </c>
    </row>
    <row r="1840" spans="1:12" x14ac:dyDescent="0.35">
      <c r="A1840" t="s">
        <v>9590</v>
      </c>
      <c r="B1840" t="s">
        <v>9370</v>
      </c>
      <c r="C1840" t="s">
        <v>9591</v>
      </c>
      <c r="D1840" t="s">
        <v>9592</v>
      </c>
      <c r="E1840" t="s">
        <v>9593</v>
      </c>
      <c r="F1840">
        <v>195629</v>
      </c>
      <c r="G1840" t="b">
        <v>0</v>
      </c>
      <c r="H1840">
        <v>10529</v>
      </c>
      <c r="I1840">
        <v>116</v>
      </c>
      <c r="J1840">
        <v>58</v>
      </c>
      <c r="K1840" s="2" t="s">
        <v>9594</v>
      </c>
      <c r="L1840" t="s">
        <v>9595</v>
      </c>
    </row>
    <row r="1841" spans="1:12" x14ac:dyDescent="0.35">
      <c r="A1841" t="s">
        <v>9596</v>
      </c>
      <c r="B1841" t="s">
        <v>9370</v>
      </c>
      <c r="C1841" t="s">
        <v>9597</v>
      </c>
      <c r="D1841" t="s">
        <v>9598</v>
      </c>
      <c r="E1841" t="s">
        <v>9599</v>
      </c>
      <c r="F1841">
        <v>268291</v>
      </c>
      <c r="G1841" t="b">
        <v>0</v>
      </c>
      <c r="H1841">
        <v>11901</v>
      </c>
      <c r="I1841">
        <v>502</v>
      </c>
      <c r="J1841" s="1">
        <v>0.55277777777777781</v>
      </c>
      <c r="K1841" s="2" t="s">
        <v>9600</v>
      </c>
      <c r="L1841" t="s">
        <v>9387</v>
      </c>
    </row>
    <row r="1842" spans="1:12" x14ac:dyDescent="0.35">
      <c r="A1842" t="s">
        <v>9601</v>
      </c>
      <c r="B1842" t="s">
        <v>9370</v>
      </c>
      <c r="C1842" t="s">
        <v>9602</v>
      </c>
      <c r="D1842" t="s">
        <v>9603</v>
      </c>
      <c r="E1842" t="s">
        <v>9604</v>
      </c>
      <c r="F1842">
        <v>512643</v>
      </c>
      <c r="G1842" t="b">
        <v>0</v>
      </c>
      <c r="H1842">
        <v>21915</v>
      </c>
      <c r="I1842">
        <v>747</v>
      </c>
      <c r="J1842" s="1">
        <v>0.40416666666666662</v>
      </c>
      <c r="K1842" s="2" t="s">
        <v>9605</v>
      </c>
      <c r="L1842" t="s">
        <v>9606</v>
      </c>
    </row>
    <row r="1843" spans="1:12" x14ac:dyDescent="0.35">
      <c r="A1843" t="s">
        <v>9607</v>
      </c>
      <c r="B1843" t="s">
        <v>9370</v>
      </c>
      <c r="C1843" t="s">
        <v>9608</v>
      </c>
      <c r="D1843" t="s">
        <v>9609</v>
      </c>
      <c r="E1843" t="s">
        <v>9610</v>
      </c>
      <c r="F1843">
        <v>231868</v>
      </c>
      <c r="G1843" t="b">
        <v>0</v>
      </c>
      <c r="H1843">
        <v>12985</v>
      </c>
      <c r="I1843">
        <v>248</v>
      </c>
      <c r="J1843">
        <v>58</v>
      </c>
      <c r="K1843" s="2" t="s">
        <v>9611</v>
      </c>
    </row>
    <row r="1844" spans="1:12" x14ac:dyDescent="0.35">
      <c r="A1844" t="s">
        <v>9612</v>
      </c>
      <c r="B1844" t="s">
        <v>9370</v>
      </c>
      <c r="C1844" t="s">
        <v>9613</v>
      </c>
      <c r="D1844" t="s">
        <v>9614</v>
      </c>
      <c r="E1844" t="s">
        <v>9615</v>
      </c>
      <c r="F1844">
        <v>126179</v>
      </c>
      <c r="G1844" t="b">
        <v>0</v>
      </c>
      <c r="H1844">
        <v>6470</v>
      </c>
      <c r="I1844">
        <v>288</v>
      </c>
      <c r="J1844" s="1">
        <v>0.32361111111111113</v>
      </c>
      <c r="K1844" s="2" t="s">
        <v>9616</v>
      </c>
      <c r="L1844" t="s">
        <v>9617</v>
      </c>
    </row>
    <row r="1845" spans="1:12" x14ac:dyDescent="0.35">
      <c r="A1845" t="s">
        <v>9618</v>
      </c>
      <c r="B1845" t="s">
        <v>9370</v>
      </c>
      <c r="C1845" t="s">
        <v>9619</v>
      </c>
      <c r="D1845" t="s">
        <v>9620</v>
      </c>
      <c r="E1845" t="s">
        <v>9621</v>
      </c>
      <c r="F1845">
        <v>1674003</v>
      </c>
      <c r="G1845" t="b">
        <v>0</v>
      </c>
      <c r="H1845">
        <v>52073</v>
      </c>
      <c r="I1845">
        <v>1123</v>
      </c>
      <c r="J1845" s="1">
        <v>0.32222222222222224</v>
      </c>
      <c r="K1845" s="2" t="s">
        <v>9622</v>
      </c>
      <c r="L1845" t="s">
        <v>9387</v>
      </c>
    </row>
    <row r="1846" spans="1:12" x14ac:dyDescent="0.35">
      <c r="A1846" t="s">
        <v>9623</v>
      </c>
      <c r="B1846" t="s">
        <v>9370</v>
      </c>
      <c r="C1846" t="s">
        <v>9624</v>
      </c>
      <c r="D1846" t="s">
        <v>9625</v>
      </c>
      <c r="E1846" t="s">
        <v>9626</v>
      </c>
      <c r="F1846">
        <v>433069</v>
      </c>
      <c r="G1846" t="b">
        <v>0</v>
      </c>
      <c r="H1846">
        <v>26715</v>
      </c>
      <c r="I1846">
        <v>439</v>
      </c>
      <c r="J1846" s="1">
        <v>4.1666666666666664E-2</v>
      </c>
      <c r="K1846" s="2" t="s">
        <v>9627</v>
      </c>
      <c r="L1846" t="s">
        <v>9628</v>
      </c>
    </row>
    <row r="1847" spans="1:12" x14ac:dyDescent="0.35">
      <c r="A1847" t="s">
        <v>9629</v>
      </c>
      <c r="B1847" t="s">
        <v>9370</v>
      </c>
      <c r="C1847" t="s">
        <v>9630</v>
      </c>
      <c r="D1847" t="s">
        <v>9631</v>
      </c>
      <c r="E1847" t="s">
        <v>9632</v>
      </c>
      <c r="F1847">
        <v>173469</v>
      </c>
      <c r="G1847" t="b">
        <v>0</v>
      </c>
      <c r="H1847">
        <v>7347</v>
      </c>
      <c r="I1847">
        <v>282</v>
      </c>
      <c r="J1847" s="1">
        <v>0.34583333333333338</v>
      </c>
      <c r="K1847" s="2" t="s">
        <v>9633</v>
      </c>
      <c r="L1847" t="s">
        <v>9634</v>
      </c>
    </row>
    <row r="1848" spans="1:12" x14ac:dyDescent="0.35">
      <c r="A1848" t="e">
        <f>-p_5xjsxESg</f>
        <v>#NAME?</v>
      </c>
      <c r="B1848" t="s">
        <v>9370</v>
      </c>
      <c r="C1848" t="s">
        <v>9635</v>
      </c>
      <c r="D1848" t="s">
        <v>9636</v>
      </c>
      <c r="E1848" t="s">
        <v>9637</v>
      </c>
      <c r="F1848">
        <v>787488</v>
      </c>
      <c r="G1848" t="b">
        <v>0</v>
      </c>
      <c r="H1848">
        <v>30811</v>
      </c>
      <c r="I1848">
        <v>1147</v>
      </c>
      <c r="J1848" s="1">
        <v>0.50347222222222221</v>
      </c>
      <c r="K1848" s="2" t="s">
        <v>9638</v>
      </c>
      <c r="L1848" t="s">
        <v>9639</v>
      </c>
    </row>
    <row r="1849" spans="1:12" x14ac:dyDescent="0.35">
      <c r="A1849" t="s">
        <v>9640</v>
      </c>
      <c r="B1849" t="s">
        <v>9370</v>
      </c>
      <c r="C1849" t="s">
        <v>9641</v>
      </c>
      <c r="D1849" t="s">
        <v>9642</v>
      </c>
      <c r="E1849" t="s">
        <v>9643</v>
      </c>
      <c r="F1849">
        <v>1301089</v>
      </c>
      <c r="G1849" t="b">
        <v>0</v>
      </c>
      <c r="H1849">
        <v>73444</v>
      </c>
      <c r="I1849">
        <v>867</v>
      </c>
      <c r="J1849" s="1">
        <v>4.1666666666666664E-2</v>
      </c>
      <c r="K1849" s="2" t="s">
        <v>9644</v>
      </c>
      <c r="L1849" t="s">
        <v>9645</v>
      </c>
    </row>
    <row r="1850" spans="1:12" x14ac:dyDescent="0.35">
      <c r="A1850" t="s">
        <v>9646</v>
      </c>
      <c r="B1850" t="s">
        <v>9370</v>
      </c>
      <c r="C1850" t="s">
        <v>9647</v>
      </c>
      <c r="D1850" t="s">
        <v>9648</v>
      </c>
      <c r="E1850" t="s">
        <v>9649</v>
      </c>
      <c r="F1850">
        <v>212118</v>
      </c>
      <c r="G1850" t="b">
        <v>0</v>
      </c>
      <c r="H1850">
        <v>8662</v>
      </c>
      <c r="I1850">
        <v>444</v>
      </c>
      <c r="J1850" s="1">
        <v>0.28263888888888888</v>
      </c>
      <c r="K1850" s="2" t="s">
        <v>9650</v>
      </c>
      <c r="L1850" t="s">
        <v>9651</v>
      </c>
    </row>
    <row r="1851" spans="1:12" x14ac:dyDescent="0.35">
      <c r="A1851" t="s">
        <v>9652</v>
      </c>
      <c r="B1851" t="s">
        <v>9370</v>
      </c>
      <c r="C1851" t="s">
        <v>9653</v>
      </c>
      <c r="D1851" t="s">
        <v>9654</v>
      </c>
      <c r="E1851" t="s">
        <v>9655</v>
      </c>
      <c r="F1851">
        <v>154415</v>
      </c>
      <c r="G1851" t="b">
        <v>0</v>
      </c>
      <c r="H1851">
        <v>6637</v>
      </c>
      <c r="I1851">
        <v>318</v>
      </c>
      <c r="J1851" s="1">
        <v>0.48055555555555557</v>
      </c>
      <c r="K1851" s="2" t="s">
        <v>9656</v>
      </c>
      <c r="L1851" t="s">
        <v>9657</v>
      </c>
    </row>
    <row r="1852" spans="1:12" x14ac:dyDescent="0.35">
      <c r="A1852" t="s">
        <v>9658</v>
      </c>
      <c r="B1852" t="s">
        <v>9659</v>
      </c>
      <c r="C1852" t="s">
        <v>9660</v>
      </c>
      <c r="D1852" t="s">
        <v>9661</v>
      </c>
      <c r="E1852" t="s">
        <v>9662</v>
      </c>
      <c r="F1852">
        <v>1264271</v>
      </c>
      <c r="G1852" t="b">
        <v>0</v>
      </c>
      <c r="H1852">
        <v>96189</v>
      </c>
      <c r="I1852">
        <v>2384</v>
      </c>
      <c r="J1852" s="1">
        <v>0.45347222222222222</v>
      </c>
      <c r="K1852" s="2" t="s">
        <v>9663</v>
      </c>
      <c r="L1852" t="s">
        <v>9664</v>
      </c>
    </row>
    <row r="1853" spans="1:12" x14ac:dyDescent="0.35">
      <c r="A1853" t="s">
        <v>9665</v>
      </c>
      <c r="B1853" t="s">
        <v>9659</v>
      </c>
      <c r="C1853" t="s">
        <v>9666</v>
      </c>
      <c r="D1853" t="s">
        <v>9667</v>
      </c>
      <c r="E1853" t="s">
        <v>9668</v>
      </c>
      <c r="F1853">
        <v>758677</v>
      </c>
      <c r="G1853" t="b">
        <v>0</v>
      </c>
      <c r="H1853">
        <v>45947</v>
      </c>
      <c r="I1853">
        <v>1306</v>
      </c>
      <c r="J1853" s="1">
        <v>0.53611111111111109</v>
      </c>
      <c r="K1853" s="2" t="s">
        <v>9669</v>
      </c>
      <c r="L1853" t="s">
        <v>9670</v>
      </c>
    </row>
    <row r="1854" spans="1:12" x14ac:dyDescent="0.35">
      <c r="A1854" t="s">
        <v>9671</v>
      </c>
      <c r="B1854" t="s">
        <v>9659</v>
      </c>
      <c r="C1854" t="s">
        <v>9672</v>
      </c>
      <c r="D1854" t="s">
        <v>9673</v>
      </c>
      <c r="E1854" t="s">
        <v>9674</v>
      </c>
      <c r="F1854">
        <v>1244946</v>
      </c>
      <c r="G1854" t="b">
        <v>0</v>
      </c>
      <c r="H1854">
        <v>85654</v>
      </c>
      <c r="I1854">
        <v>2965</v>
      </c>
      <c r="J1854" s="1">
        <v>0.56111111111111112</v>
      </c>
      <c r="K1854" s="2" t="s">
        <v>9675</v>
      </c>
      <c r="L1854" t="s">
        <v>9670</v>
      </c>
    </row>
    <row r="1855" spans="1:12" x14ac:dyDescent="0.35">
      <c r="A1855" t="s">
        <v>9676</v>
      </c>
      <c r="B1855" t="s">
        <v>9659</v>
      </c>
      <c r="C1855" t="s">
        <v>9677</v>
      </c>
      <c r="D1855" t="s">
        <v>9678</v>
      </c>
      <c r="E1855" t="s">
        <v>9679</v>
      </c>
      <c r="F1855">
        <v>1762549</v>
      </c>
      <c r="G1855" t="b">
        <v>0</v>
      </c>
      <c r="H1855">
        <v>123526</v>
      </c>
      <c r="I1855">
        <v>3322</v>
      </c>
      <c r="J1855" s="1">
        <v>0.42986111111111108</v>
      </c>
      <c r="K1855" s="2" t="s">
        <v>9680</v>
      </c>
      <c r="L1855" t="s">
        <v>9681</v>
      </c>
    </row>
    <row r="1856" spans="1:12" x14ac:dyDescent="0.35">
      <c r="A1856" t="s">
        <v>9682</v>
      </c>
      <c r="B1856" t="s">
        <v>9659</v>
      </c>
      <c r="C1856" t="s">
        <v>9683</v>
      </c>
      <c r="D1856" t="s">
        <v>9684</v>
      </c>
      <c r="E1856" t="s">
        <v>9685</v>
      </c>
      <c r="F1856">
        <v>1732424</v>
      </c>
      <c r="G1856" t="b">
        <v>0</v>
      </c>
      <c r="H1856">
        <v>114280</v>
      </c>
      <c r="I1856">
        <v>3430</v>
      </c>
      <c r="J1856" s="1">
        <v>0.4069444444444445</v>
      </c>
      <c r="K1856" s="2" t="s">
        <v>9686</v>
      </c>
      <c r="L1856" t="s">
        <v>9687</v>
      </c>
    </row>
    <row r="1857" spans="1:12" x14ac:dyDescent="0.35">
      <c r="A1857" t="s">
        <v>9688</v>
      </c>
      <c r="B1857" t="s">
        <v>9659</v>
      </c>
      <c r="C1857" t="s">
        <v>9689</v>
      </c>
      <c r="D1857" t="s">
        <v>9690</v>
      </c>
      <c r="E1857" t="s">
        <v>9691</v>
      </c>
      <c r="F1857">
        <v>2511746</v>
      </c>
      <c r="G1857" t="b">
        <v>0</v>
      </c>
      <c r="H1857">
        <v>137453</v>
      </c>
      <c r="I1857">
        <v>5531</v>
      </c>
      <c r="J1857" s="1">
        <v>0.53194444444444444</v>
      </c>
      <c r="K1857" s="2" t="s">
        <v>9692</v>
      </c>
      <c r="L1857" t="s">
        <v>9693</v>
      </c>
    </row>
    <row r="1858" spans="1:12" x14ac:dyDescent="0.35">
      <c r="A1858" t="s">
        <v>9694</v>
      </c>
      <c r="B1858" t="s">
        <v>9659</v>
      </c>
      <c r="C1858" t="s">
        <v>9695</v>
      </c>
      <c r="D1858" t="s">
        <v>9696</v>
      </c>
      <c r="E1858" t="s">
        <v>9697</v>
      </c>
      <c r="F1858">
        <v>5163191</v>
      </c>
      <c r="G1858" t="b">
        <v>0</v>
      </c>
      <c r="H1858">
        <v>246739</v>
      </c>
      <c r="I1858">
        <v>12787</v>
      </c>
      <c r="J1858" s="1">
        <v>0.56805555555555554</v>
      </c>
      <c r="K1858" s="2" t="s">
        <v>9698</v>
      </c>
      <c r="L1858" t="s">
        <v>9699</v>
      </c>
    </row>
    <row r="1859" spans="1:12" x14ac:dyDescent="0.35">
      <c r="A1859" t="s">
        <v>9700</v>
      </c>
      <c r="B1859" t="s">
        <v>9659</v>
      </c>
      <c r="C1859" t="s">
        <v>9701</v>
      </c>
      <c r="D1859" t="s">
        <v>9701</v>
      </c>
      <c r="E1859" t="s">
        <v>9702</v>
      </c>
      <c r="F1859">
        <v>2479061</v>
      </c>
      <c r="G1859" t="b">
        <v>0</v>
      </c>
      <c r="H1859">
        <v>218135</v>
      </c>
      <c r="I1859">
        <v>6910</v>
      </c>
      <c r="J1859" s="1">
        <v>0.4694444444444445</v>
      </c>
      <c r="K1859" s="2" t="s">
        <v>9703</v>
      </c>
      <c r="L1859" t="s">
        <v>9704</v>
      </c>
    </row>
    <row r="1860" spans="1:12" x14ac:dyDescent="0.35">
      <c r="A1860" t="s">
        <v>9705</v>
      </c>
      <c r="B1860" t="s">
        <v>9659</v>
      </c>
      <c r="C1860" t="s">
        <v>9706</v>
      </c>
      <c r="D1860" t="s">
        <v>9706</v>
      </c>
      <c r="E1860" t="s">
        <v>9707</v>
      </c>
      <c r="F1860">
        <v>9668315</v>
      </c>
      <c r="G1860" t="b">
        <v>0</v>
      </c>
      <c r="H1860">
        <v>382329</v>
      </c>
      <c r="I1860">
        <v>10771</v>
      </c>
      <c r="J1860" s="1">
        <v>0.32500000000000001</v>
      </c>
      <c r="K1860" s="2" t="s">
        <v>9708</v>
      </c>
      <c r="L1860" t="s">
        <v>9709</v>
      </c>
    </row>
    <row r="1861" spans="1:12" x14ac:dyDescent="0.35">
      <c r="A1861" t="s">
        <v>9710</v>
      </c>
      <c r="B1861" t="s">
        <v>9659</v>
      </c>
      <c r="C1861" t="s">
        <v>9711</v>
      </c>
      <c r="D1861" t="s">
        <v>9711</v>
      </c>
      <c r="E1861" t="s">
        <v>9712</v>
      </c>
      <c r="F1861">
        <v>6612967</v>
      </c>
      <c r="G1861" t="b">
        <v>0</v>
      </c>
      <c r="H1861">
        <v>267273</v>
      </c>
      <c r="I1861">
        <v>10603</v>
      </c>
      <c r="J1861" s="1">
        <v>0.27986111111111112</v>
      </c>
      <c r="K1861" s="2" t="s">
        <v>9713</v>
      </c>
      <c r="L1861" t="s">
        <v>9704</v>
      </c>
    </row>
    <row r="1862" spans="1:12" x14ac:dyDescent="0.35">
      <c r="A1862" t="s">
        <v>9714</v>
      </c>
      <c r="B1862" t="s">
        <v>9659</v>
      </c>
      <c r="C1862" t="s">
        <v>9715</v>
      </c>
      <c r="D1862" t="s">
        <v>9715</v>
      </c>
      <c r="E1862" t="s">
        <v>9716</v>
      </c>
      <c r="F1862">
        <v>4463773</v>
      </c>
      <c r="G1862" t="b">
        <v>0</v>
      </c>
      <c r="H1862">
        <v>193922</v>
      </c>
      <c r="I1862">
        <v>10777</v>
      </c>
      <c r="J1862" s="1">
        <v>0.55972222222222223</v>
      </c>
      <c r="K1862" s="2" t="s">
        <v>9717</v>
      </c>
      <c r="L1862" t="s">
        <v>9718</v>
      </c>
    </row>
    <row r="1863" spans="1:12" x14ac:dyDescent="0.35">
      <c r="A1863" t="s">
        <v>9719</v>
      </c>
      <c r="B1863" t="s">
        <v>9659</v>
      </c>
      <c r="C1863" t="s">
        <v>9720</v>
      </c>
      <c r="D1863" t="s">
        <v>9720</v>
      </c>
      <c r="E1863" t="s">
        <v>9721</v>
      </c>
      <c r="F1863">
        <v>5213777</v>
      </c>
      <c r="G1863" t="b">
        <v>0</v>
      </c>
      <c r="H1863">
        <v>270731</v>
      </c>
      <c r="I1863">
        <v>11161</v>
      </c>
      <c r="J1863" s="1">
        <v>0.71736111111111101</v>
      </c>
      <c r="K1863" s="2" t="s">
        <v>9722</v>
      </c>
      <c r="L1863" t="s">
        <v>9723</v>
      </c>
    </row>
    <row r="1864" spans="1:12" x14ac:dyDescent="0.35">
      <c r="A1864" t="s">
        <v>9724</v>
      </c>
      <c r="B1864" t="s">
        <v>9659</v>
      </c>
      <c r="C1864" t="s">
        <v>9725</v>
      </c>
      <c r="D1864" t="s">
        <v>9725</v>
      </c>
      <c r="E1864" t="s">
        <v>9726</v>
      </c>
      <c r="F1864">
        <v>5266488</v>
      </c>
      <c r="G1864" t="b">
        <v>0</v>
      </c>
      <c r="H1864">
        <v>255862</v>
      </c>
      <c r="I1864">
        <v>13444</v>
      </c>
      <c r="J1864" s="1">
        <v>0.48055555555555557</v>
      </c>
      <c r="K1864" s="2" t="s">
        <v>9727</v>
      </c>
      <c r="L1864" t="s">
        <v>9728</v>
      </c>
    </row>
    <row r="1865" spans="1:12" x14ac:dyDescent="0.35">
      <c r="A1865" t="s">
        <v>9729</v>
      </c>
      <c r="B1865" t="s">
        <v>9659</v>
      </c>
      <c r="C1865" t="s">
        <v>9730</v>
      </c>
      <c r="D1865" t="s">
        <v>9730</v>
      </c>
      <c r="E1865" t="s">
        <v>9731</v>
      </c>
      <c r="F1865">
        <v>4167582</v>
      </c>
      <c r="G1865" t="b">
        <v>0</v>
      </c>
      <c r="H1865">
        <v>184031</v>
      </c>
      <c r="I1865">
        <v>5590</v>
      </c>
      <c r="J1865" s="1">
        <v>0.14652777777777778</v>
      </c>
      <c r="K1865" s="2" t="s">
        <v>9732</v>
      </c>
      <c r="L1865" t="s">
        <v>9733</v>
      </c>
    </row>
    <row r="1866" spans="1:12" x14ac:dyDescent="0.35">
      <c r="A1866" t="s">
        <v>9734</v>
      </c>
      <c r="B1866" t="s">
        <v>9659</v>
      </c>
      <c r="C1866" t="s">
        <v>9735</v>
      </c>
      <c r="D1866" t="s">
        <v>9735</v>
      </c>
      <c r="E1866" t="s">
        <v>9736</v>
      </c>
      <c r="F1866">
        <v>6543947</v>
      </c>
      <c r="G1866" t="b">
        <v>0</v>
      </c>
      <c r="H1866">
        <v>310126</v>
      </c>
      <c r="I1866">
        <v>20079</v>
      </c>
      <c r="J1866" s="1">
        <v>0.28333333333333333</v>
      </c>
      <c r="K1866" s="2" t="s">
        <v>9737</v>
      </c>
      <c r="L1866" t="s">
        <v>9738</v>
      </c>
    </row>
    <row r="1867" spans="1:12" x14ac:dyDescent="0.35">
      <c r="A1867" t="s">
        <v>9739</v>
      </c>
      <c r="B1867" t="s">
        <v>9659</v>
      </c>
      <c r="C1867" t="s">
        <v>9740</v>
      </c>
      <c r="D1867" t="s">
        <v>9741</v>
      </c>
      <c r="E1867" t="s">
        <v>9742</v>
      </c>
      <c r="F1867">
        <v>5958047</v>
      </c>
      <c r="G1867" t="b">
        <v>0</v>
      </c>
      <c r="H1867">
        <v>227529</v>
      </c>
      <c r="I1867">
        <v>10240</v>
      </c>
      <c r="J1867" s="1">
        <v>0.36458333333333331</v>
      </c>
      <c r="K1867" s="2" t="s">
        <v>9743</v>
      </c>
      <c r="L1867" t="s">
        <v>9744</v>
      </c>
    </row>
    <row r="1868" spans="1:12" x14ac:dyDescent="0.35">
      <c r="A1868" t="s">
        <v>9745</v>
      </c>
      <c r="B1868" t="s">
        <v>9659</v>
      </c>
      <c r="C1868" t="s">
        <v>9746</v>
      </c>
      <c r="D1868" t="s">
        <v>9747</v>
      </c>
      <c r="E1868" t="s">
        <v>9748</v>
      </c>
      <c r="F1868">
        <v>10172958</v>
      </c>
      <c r="G1868" t="b">
        <v>0</v>
      </c>
      <c r="H1868">
        <v>593530</v>
      </c>
      <c r="I1868">
        <v>27053</v>
      </c>
      <c r="J1868" s="1">
        <v>0.37222222222222223</v>
      </c>
      <c r="K1868" s="2" t="s">
        <v>9749</v>
      </c>
      <c r="L1868" t="s">
        <v>9750</v>
      </c>
    </row>
    <row r="1869" spans="1:12" x14ac:dyDescent="0.35">
      <c r="A1869" t="s">
        <v>9751</v>
      </c>
      <c r="B1869" t="s">
        <v>9659</v>
      </c>
      <c r="C1869" t="s">
        <v>9752</v>
      </c>
      <c r="D1869" t="s">
        <v>9752</v>
      </c>
      <c r="E1869" t="s">
        <v>9753</v>
      </c>
      <c r="F1869">
        <v>13785100</v>
      </c>
      <c r="G1869" t="b">
        <v>0</v>
      </c>
      <c r="H1869">
        <v>421983</v>
      </c>
      <c r="I1869">
        <v>23278</v>
      </c>
      <c r="J1869" s="1">
        <v>0.25</v>
      </c>
      <c r="K1869" s="2" t="s">
        <v>9754</v>
      </c>
      <c r="L1869" t="s">
        <v>9755</v>
      </c>
    </row>
    <row r="1870" spans="1:12" x14ac:dyDescent="0.35">
      <c r="A1870" t="s">
        <v>9756</v>
      </c>
      <c r="B1870" t="s">
        <v>9659</v>
      </c>
      <c r="C1870" t="s">
        <v>9757</v>
      </c>
      <c r="D1870" t="s">
        <v>9758</v>
      </c>
      <c r="E1870" t="s">
        <v>9759</v>
      </c>
      <c r="F1870">
        <v>2095496</v>
      </c>
      <c r="G1870" t="b">
        <v>0</v>
      </c>
      <c r="H1870">
        <v>99661</v>
      </c>
      <c r="I1870">
        <v>3110</v>
      </c>
      <c r="J1870" s="1">
        <v>0.16874999999999998</v>
      </c>
      <c r="K1870" s="2" t="s">
        <v>9760</v>
      </c>
      <c r="L1870" t="s">
        <v>9761</v>
      </c>
    </row>
    <row r="1871" spans="1:12" x14ac:dyDescent="0.35">
      <c r="A1871" t="s">
        <v>9762</v>
      </c>
      <c r="B1871" t="s">
        <v>9659</v>
      </c>
      <c r="C1871" t="s">
        <v>9763</v>
      </c>
      <c r="D1871" t="s">
        <v>9764</v>
      </c>
      <c r="E1871" t="s">
        <v>9765</v>
      </c>
      <c r="F1871">
        <v>17569377</v>
      </c>
      <c r="G1871" t="b">
        <v>0</v>
      </c>
      <c r="H1871">
        <v>422266</v>
      </c>
      <c r="I1871">
        <v>18148</v>
      </c>
      <c r="J1871" s="1">
        <v>0.38194444444444442</v>
      </c>
      <c r="K1871" s="2" t="s">
        <v>9766</v>
      </c>
      <c r="L1871" t="s">
        <v>9767</v>
      </c>
    </row>
    <row r="1872" spans="1:12" x14ac:dyDescent="0.35">
      <c r="A1872" t="s">
        <v>9768</v>
      </c>
      <c r="B1872" t="s">
        <v>9659</v>
      </c>
      <c r="C1872" t="s">
        <v>9769</v>
      </c>
      <c r="D1872" t="s">
        <v>9769</v>
      </c>
      <c r="E1872" t="s">
        <v>9770</v>
      </c>
      <c r="F1872">
        <v>5176538</v>
      </c>
      <c r="G1872" t="b">
        <v>0</v>
      </c>
      <c r="H1872">
        <v>183519</v>
      </c>
      <c r="I1872">
        <v>8045</v>
      </c>
      <c r="J1872" s="1">
        <v>0.19999999999999998</v>
      </c>
      <c r="K1872" s="2" t="s">
        <v>9771</v>
      </c>
      <c r="L1872" t="s">
        <v>9772</v>
      </c>
    </row>
    <row r="1873" spans="1:12" x14ac:dyDescent="0.35">
      <c r="A1873" t="s">
        <v>9773</v>
      </c>
      <c r="B1873" t="s">
        <v>9659</v>
      </c>
      <c r="C1873" t="s">
        <v>9774</v>
      </c>
      <c r="D1873" t="s">
        <v>9774</v>
      </c>
      <c r="E1873" t="s">
        <v>9775</v>
      </c>
      <c r="F1873">
        <v>73451925</v>
      </c>
      <c r="G1873" t="b">
        <v>0</v>
      </c>
      <c r="H1873">
        <v>2853178</v>
      </c>
      <c r="I1873">
        <v>80384</v>
      </c>
      <c r="J1873" s="1">
        <v>0.24374999999999999</v>
      </c>
      <c r="K1873" s="2" t="s">
        <v>9776</v>
      </c>
      <c r="L1873" t="s">
        <v>9777</v>
      </c>
    </row>
    <row r="1874" spans="1:12" x14ac:dyDescent="0.35">
      <c r="A1874" t="s">
        <v>9778</v>
      </c>
      <c r="B1874" t="s">
        <v>9659</v>
      </c>
      <c r="C1874" t="s">
        <v>9779</v>
      </c>
      <c r="D1874" t="s">
        <v>9779</v>
      </c>
      <c r="E1874" t="s">
        <v>9780</v>
      </c>
      <c r="F1874">
        <v>0</v>
      </c>
      <c r="G1874" t="b">
        <v>0</v>
      </c>
      <c r="H1874">
        <v>3</v>
      </c>
      <c r="I1874">
        <v>0</v>
      </c>
      <c r="J1874" t="s">
        <v>2447</v>
      </c>
    </row>
    <row r="1875" spans="1:12" x14ac:dyDescent="0.35">
      <c r="A1875" t="s">
        <v>9781</v>
      </c>
      <c r="B1875" t="s">
        <v>9659</v>
      </c>
      <c r="C1875" t="s">
        <v>9782</v>
      </c>
      <c r="D1875" t="s">
        <v>9782</v>
      </c>
      <c r="E1875" t="s">
        <v>9783</v>
      </c>
      <c r="F1875">
        <v>10209567</v>
      </c>
      <c r="G1875" t="b">
        <v>0</v>
      </c>
      <c r="H1875">
        <v>262950</v>
      </c>
      <c r="I1875">
        <v>11017</v>
      </c>
      <c r="J1875" s="1">
        <v>0.26666666666666666</v>
      </c>
      <c r="K1875" s="2" t="s">
        <v>9784</v>
      </c>
      <c r="L1875" t="s">
        <v>9785</v>
      </c>
    </row>
    <row r="1876" spans="1:12" x14ac:dyDescent="0.35">
      <c r="A1876" t="s">
        <v>9786</v>
      </c>
      <c r="B1876" t="s">
        <v>9659</v>
      </c>
      <c r="C1876" t="s">
        <v>9787</v>
      </c>
      <c r="D1876" t="s">
        <v>9787</v>
      </c>
      <c r="E1876" t="s">
        <v>9788</v>
      </c>
      <c r="F1876">
        <v>22708582</v>
      </c>
      <c r="G1876" t="b">
        <v>0</v>
      </c>
      <c r="H1876">
        <v>587521</v>
      </c>
      <c r="I1876">
        <v>25961</v>
      </c>
      <c r="J1876" s="1">
        <v>0.16944444444444443</v>
      </c>
      <c r="K1876" s="2" t="s">
        <v>9789</v>
      </c>
      <c r="L1876" t="s">
        <v>9790</v>
      </c>
    </row>
    <row r="1877" spans="1:12" x14ac:dyDescent="0.35">
      <c r="A1877" t="s">
        <v>9791</v>
      </c>
      <c r="B1877" t="s">
        <v>9659</v>
      </c>
      <c r="C1877" t="s">
        <v>9792</v>
      </c>
      <c r="D1877" t="s">
        <v>9792</v>
      </c>
      <c r="E1877" t="s">
        <v>9793</v>
      </c>
      <c r="F1877">
        <v>54492512</v>
      </c>
      <c r="G1877" t="b">
        <v>0</v>
      </c>
      <c r="H1877">
        <v>1136294</v>
      </c>
      <c r="I1877">
        <v>76173</v>
      </c>
      <c r="J1877" s="1">
        <v>0.16319444444444445</v>
      </c>
      <c r="K1877" s="2" t="s">
        <v>9794</v>
      </c>
      <c r="L1877" t="s">
        <v>9795</v>
      </c>
    </row>
    <row r="1878" spans="1:12" x14ac:dyDescent="0.35">
      <c r="A1878" t="s">
        <v>9796</v>
      </c>
      <c r="B1878" t="s">
        <v>9659</v>
      </c>
      <c r="C1878" t="s">
        <v>9797</v>
      </c>
      <c r="D1878" t="s">
        <v>9797</v>
      </c>
      <c r="E1878" t="s">
        <v>9798</v>
      </c>
      <c r="F1878">
        <v>6459554</v>
      </c>
      <c r="G1878" t="b">
        <v>0</v>
      </c>
      <c r="H1878">
        <v>200300</v>
      </c>
      <c r="I1878">
        <v>11442</v>
      </c>
      <c r="J1878" s="1">
        <v>0.24305555555555555</v>
      </c>
      <c r="K1878" s="2" t="s">
        <v>9799</v>
      </c>
      <c r="L1878" t="s">
        <v>9800</v>
      </c>
    </row>
    <row r="1879" spans="1:12" x14ac:dyDescent="0.35">
      <c r="A1879" t="s">
        <v>9801</v>
      </c>
      <c r="B1879" t="s">
        <v>9659</v>
      </c>
      <c r="C1879" t="s">
        <v>9802</v>
      </c>
      <c r="D1879" t="s">
        <v>9802</v>
      </c>
      <c r="E1879" t="s">
        <v>9803</v>
      </c>
      <c r="F1879">
        <v>16717135</v>
      </c>
      <c r="G1879" t="b">
        <v>0</v>
      </c>
      <c r="H1879">
        <v>404313</v>
      </c>
      <c r="I1879">
        <v>17682</v>
      </c>
      <c r="J1879" s="1">
        <v>0.26805555555555555</v>
      </c>
      <c r="K1879" s="2" t="s">
        <v>9804</v>
      </c>
      <c r="L1879" t="s">
        <v>9805</v>
      </c>
    </row>
    <row r="1880" spans="1:12" x14ac:dyDescent="0.35">
      <c r="A1880" t="s">
        <v>9806</v>
      </c>
      <c r="B1880" t="s">
        <v>9659</v>
      </c>
      <c r="C1880" t="s">
        <v>9807</v>
      </c>
      <c r="D1880" t="s">
        <v>9808</v>
      </c>
      <c r="E1880" t="s">
        <v>9809</v>
      </c>
      <c r="F1880">
        <v>27527383</v>
      </c>
      <c r="G1880" t="b">
        <v>0</v>
      </c>
      <c r="H1880">
        <v>434669</v>
      </c>
      <c r="I1880">
        <v>20359</v>
      </c>
      <c r="J1880" s="1">
        <v>0.13402777777777777</v>
      </c>
      <c r="K1880" s="2" t="s">
        <v>9810</v>
      </c>
      <c r="L1880" t="s">
        <v>9811</v>
      </c>
    </row>
    <row r="1881" spans="1:12" x14ac:dyDescent="0.35">
      <c r="A1881" t="s">
        <v>9812</v>
      </c>
      <c r="B1881" t="s">
        <v>9659</v>
      </c>
      <c r="C1881" t="s">
        <v>9813</v>
      </c>
      <c r="D1881" t="s">
        <v>9813</v>
      </c>
      <c r="E1881" t="s">
        <v>9814</v>
      </c>
      <c r="F1881">
        <v>4229142</v>
      </c>
      <c r="G1881" t="b">
        <v>0</v>
      </c>
      <c r="H1881">
        <v>102994</v>
      </c>
      <c r="I1881">
        <v>3448</v>
      </c>
      <c r="J1881" s="1">
        <v>0.1451388888888889</v>
      </c>
      <c r="K1881" s="2" t="s">
        <v>9815</v>
      </c>
      <c r="L1881" t="s">
        <v>9816</v>
      </c>
    </row>
    <row r="1882" spans="1:12" x14ac:dyDescent="0.35">
      <c r="A1882" t="s">
        <v>9817</v>
      </c>
      <c r="B1882" t="s">
        <v>9659</v>
      </c>
      <c r="C1882" t="s">
        <v>9818</v>
      </c>
      <c r="D1882" t="s">
        <v>9818</v>
      </c>
      <c r="E1882" t="s">
        <v>9819</v>
      </c>
      <c r="F1882">
        <v>11243446</v>
      </c>
      <c r="G1882" t="b">
        <v>0</v>
      </c>
      <c r="H1882">
        <v>298140</v>
      </c>
      <c r="I1882">
        <v>16094</v>
      </c>
      <c r="J1882" s="1">
        <v>0.11944444444444445</v>
      </c>
      <c r="K1882" s="2" t="s">
        <v>9820</v>
      </c>
      <c r="L1882" t="s">
        <v>9821</v>
      </c>
    </row>
    <row r="1883" spans="1:12" x14ac:dyDescent="0.35">
      <c r="A1883" t="s">
        <v>9822</v>
      </c>
      <c r="B1883" t="s">
        <v>9659</v>
      </c>
      <c r="C1883" t="s">
        <v>9823</v>
      </c>
      <c r="D1883" t="s">
        <v>9824</v>
      </c>
      <c r="E1883" t="s">
        <v>9825</v>
      </c>
      <c r="F1883">
        <v>4342451</v>
      </c>
      <c r="G1883" t="b">
        <v>0</v>
      </c>
      <c r="H1883">
        <v>147076</v>
      </c>
      <c r="I1883">
        <v>6594</v>
      </c>
      <c r="J1883" s="1">
        <v>0.21597222222222223</v>
      </c>
      <c r="K1883" s="2" t="s">
        <v>9826</v>
      </c>
      <c r="L1883" t="s">
        <v>9827</v>
      </c>
    </row>
    <row r="1884" spans="1:12" x14ac:dyDescent="0.35">
      <c r="A1884" t="s">
        <v>9828</v>
      </c>
      <c r="B1884" t="s">
        <v>9659</v>
      </c>
      <c r="C1884" t="s">
        <v>9829</v>
      </c>
      <c r="D1884" t="s">
        <v>9829</v>
      </c>
      <c r="E1884" t="s">
        <v>9830</v>
      </c>
      <c r="F1884">
        <v>2922779</v>
      </c>
      <c r="G1884" t="b">
        <v>0</v>
      </c>
      <c r="H1884">
        <v>103540</v>
      </c>
      <c r="I1884">
        <v>3985</v>
      </c>
      <c r="J1884" s="1">
        <v>0.19930555555555554</v>
      </c>
      <c r="K1884" s="2" t="s">
        <v>9831</v>
      </c>
      <c r="L1884" t="s">
        <v>9832</v>
      </c>
    </row>
    <row r="1885" spans="1:12" x14ac:dyDescent="0.35">
      <c r="A1885" t="s">
        <v>9833</v>
      </c>
      <c r="B1885" t="s">
        <v>9659</v>
      </c>
      <c r="C1885" t="s">
        <v>9834</v>
      </c>
      <c r="D1885" t="s">
        <v>9834</v>
      </c>
      <c r="E1885" t="s">
        <v>9835</v>
      </c>
      <c r="F1885">
        <v>4001878</v>
      </c>
      <c r="G1885" t="b">
        <v>0</v>
      </c>
      <c r="H1885">
        <v>122377</v>
      </c>
      <c r="I1885">
        <v>5329</v>
      </c>
      <c r="J1885" s="1">
        <v>0.23541666666666669</v>
      </c>
      <c r="K1885" s="2" t="s">
        <v>9836</v>
      </c>
      <c r="L1885" t="s">
        <v>9837</v>
      </c>
    </row>
    <row r="1886" spans="1:12" x14ac:dyDescent="0.35">
      <c r="A1886" t="s">
        <v>9838</v>
      </c>
      <c r="B1886" t="s">
        <v>9659</v>
      </c>
      <c r="C1886" t="s">
        <v>9779</v>
      </c>
      <c r="D1886" t="s">
        <v>9779</v>
      </c>
      <c r="E1886" t="s">
        <v>9839</v>
      </c>
      <c r="F1886">
        <v>0</v>
      </c>
      <c r="G1886" t="b">
        <v>0</v>
      </c>
      <c r="H1886">
        <v>1</v>
      </c>
      <c r="I1886">
        <v>0</v>
      </c>
      <c r="J1886" t="s">
        <v>2447</v>
      </c>
    </row>
    <row r="1887" spans="1:12" x14ac:dyDescent="0.35">
      <c r="A1887" t="s">
        <v>9840</v>
      </c>
      <c r="B1887" t="s">
        <v>9659</v>
      </c>
      <c r="C1887" t="s">
        <v>9841</v>
      </c>
      <c r="D1887" t="s">
        <v>9842</v>
      </c>
      <c r="E1887" t="s">
        <v>9843</v>
      </c>
      <c r="F1887">
        <v>11595314</v>
      </c>
      <c r="G1887" t="b">
        <v>0</v>
      </c>
      <c r="H1887">
        <v>295303</v>
      </c>
      <c r="I1887">
        <v>12209</v>
      </c>
      <c r="J1887" s="1">
        <v>0.19583333333333333</v>
      </c>
      <c r="K1887" s="2" t="s">
        <v>9844</v>
      </c>
      <c r="L1887" t="s">
        <v>9845</v>
      </c>
    </row>
    <row r="1888" spans="1:12" x14ac:dyDescent="0.35">
      <c r="A1888" t="s">
        <v>9846</v>
      </c>
      <c r="B1888" t="s">
        <v>9659</v>
      </c>
      <c r="C1888" t="s">
        <v>9847</v>
      </c>
      <c r="D1888" t="s">
        <v>9847</v>
      </c>
      <c r="E1888" t="s">
        <v>9848</v>
      </c>
      <c r="F1888">
        <v>9573950</v>
      </c>
      <c r="G1888" t="b">
        <v>0</v>
      </c>
      <c r="H1888">
        <v>202660</v>
      </c>
      <c r="I1888">
        <v>8592</v>
      </c>
      <c r="J1888" s="1">
        <v>0.20694444444444446</v>
      </c>
      <c r="K1888" s="2" t="s">
        <v>9849</v>
      </c>
      <c r="L1888" t="s">
        <v>9850</v>
      </c>
    </row>
    <row r="1889" spans="1:12" x14ac:dyDescent="0.35">
      <c r="A1889" t="s">
        <v>9851</v>
      </c>
      <c r="B1889" t="s">
        <v>9659</v>
      </c>
      <c r="C1889" t="s">
        <v>9852</v>
      </c>
      <c r="D1889" t="s">
        <v>9852</v>
      </c>
      <c r="E1889" t="s">
        <v>9853</v>
      </c>
      <c r="F1889">
        <v>5679130</v>
      </c>
      <c r="G1889" t="b">
        <v>0</v>
      </c>
      <c r="H1889">
        <v>125524</v>
      </c>
      <c r="I1889">
        <v>3960</v>
      </c>
      <c r="J1889" s="1">
        <v>0.18958333333333333</v>
      </c>
      <c r="K1889" s="2" t="s">
        <v>9854</v>
      </c>
      <c r="L1889" t="s">
        <v>9855</v>
      </c>
    </row>
    <row r="1890" spans="1:12" x14ac:dyDescent="0.35">
      <c r="A1890" t="s">
        <v>9856</v>
      </c>
      <c r="B1890" t="s">
        <v>9659</v>
      </c>
      <c r="C1890" t="s">
        <v>9857</v>
      </c>
      <c r="D1890" t="s">
        <v>9858</v>
      </c>
      <c r="E1890" t="s">
        <v>9859</v>
      </c>
      <c r="F1890">
        <v>2335359</v>
      </c>
      <c r="G1890" t="b">
        <v>0</v>
      </c>
      <c r="H1890">
        <v>43408</v>
      </c>
      <c r="I1890">
        <v>1486</v>
      </c>
      <c r="J1890" s="1">
        <v>0.2673611111111111</v>
      </c>
      <c r="K1890" s="2" t="s">
        <v>9860</v>
      </c>
      <c r="L1890" t="s">
        <v>9861</v>
      </c>
    </row>
    <row r="1891" spans="1:12" x14ac:dyDescent="0.35">
      <c r="A1891" t="s">
        <v>9862</v>
      </c>
      <c r="B1891" t="s">
        <v>9659</v>
      </c>
      <c r="C1891" t="s">
        <v>9863</v>
      </c>
      <c r="D1891" t="s">
        <v>9864</v>
      </c>
      <c r="E1891" t="s">
        <v>9865</v>
      </c>
      <c r="F1891">
        <v>2032032</v>
      </c>
      <c r="G1891" t="b">
        <v>0</v>
      </c>
      <c r="H1891">
        <v>47349</v>
      </c>
      <c r="I1891">
        <v>1799</v>
      </c>
      <c r="J1891" s="1">
        <v>0.19166666666666665</v>
      </c>
      <c r="K1891" s="2" t="s">
        <v>9866</v>
      </c>
      <c r="L1891" t="s">
        <v>9867</v>
      </c>
    </row>
    <row r="1892" spans="1:12" x14ac:dyDescent="0.35">
      <c r="A1892" t="s">
        <v>9868</v>
      </c>
      <c r="B1892" t="s">
        <v>9869</v>
      </c>
      <c r="C1892" t="s">
        <v>9870</v>
      </c>
      <c r="D1892" t="s">
        <v>9871</v>
      </c>
      <c r="E1892" t="s">
        <v>9872</v>
      </c>
      <c r="F1892">
        <v>151635</v>
      </c>
      <c r="G1892" t="b">
        <v>0</v>
      </c>
      <c r="H1892">
        <v>3181</v>
      </c>
      <c r="I1892">
        <v>224</v>
      </c>
      <c r="J1892" s="1">
        <v>0.82847222222222217</v>
      </c>
      <c r="K1892" s="2" t="s">
        <v>9873</v>
      </c>
      <c r="L1892" t="s">
        <v>9874</v>
      </c>
    </row>
    <row r="1893" spans="1:12" x14ac:dyDescent="0.35">
      <c r="A1893" t="s">
        <v>9875</v>
      </c>
      <c r="B1893" t="s">
        <v>9869</v>
      </c>
      <c r="C1893" t="s">
        <v>9876</v>
      </c>
      <c r="D1893" t="s">
        <v>9877</v>
      </c>
      <c r="E1893" t="s">
        <v>9878</v>
      </c>
      <c r="F1893">
        <v>330422</v>
      </c>
      <c r="G1893" t="b">
        <v>0</v>
      </c>
      <c r="H1893">
        <v>5725</v>
      </c>
      <c r="I1893">
        <v>342</v>
      </c>
      <c r="J1893" s="1">
        <v>0.78611111111111109</v>
      </c>
      <c r="K1893" s="2" t="s">
        <v>9879</v>
      </c>
      <c r="L1893" t="s">
        <v>9880</v>
      </c>
    </row>
    <row r="1894" spans="1:12" x14ac:dyDescent="0.35">
      <c r="A1894" t="s">
        <v>9881</v>
      </c>
      <c r="B1894" t="s">
        <v>9869</v>
      </c>
      <c r="C1894" t="s">
        <v>9882</v>
      </c>
      <c r="D1894" t="s">
        <v>9883</v>
      </c>
      <c r="E1894" t="s">
        <v>9884</v>
      </c>
      <c r="F1894">
        <v>162917</v>
      </c>
      <c r="G1894" t="b">
        <v>0</v>
      </c>
      <c r="H1894">
        <v>3799</v>
      </c>
      <c r="I1894">
        <v>323</v>
      </c>
      <c r="J1894" s="3">
        <v>1.1868055555555557</v>
      </c>
      <c r="K1894" s="2" t="s">
        <v>9885</v>
      </c>
      <c r="L1894" t="s">
        <v>9886</v>
      </c>
    </row>
    <row r="1895" spans="1:12" x14ac:dyDescent="0.35">
      <c r="A1895" t="s">
        <v>9887</v>
      </c>
      <c r="B1895" t="s">
        <v>9869</v>
      </c>
      <c r="C1895" t="s">
        <v>9888</v>
      </c>
      <c r="D1895" t="s">
        <v>9889</v>
      </c>
      <c r="E1895" t="s">
        <v>9890</v>
      </c>
      <c r="F1895">
        <v>164494</v>
      </c>
      <c r="G1895" t="b">
        <v>0</v>
      </c>
      <c r="H1895">
        <v>4556</v>
      </c>
      <c r="I1895">
        <v>128</v>
      </c>
      <c r="J1895" s="1">
        <v>0.72013888888888899</v>
      </c>
      <c r="K1895" s="2" t="s">
        <v>9891</v>
      </c>
      <c r="L1895" t="s">
        <v>9892</v>
      </c>
    </row>
    <row r="1896" spans="1:12" x14ac:dyDescent="0.35">
      <c r="A1896" t="s">
        <v>9893</v>
      </c>
      <c r="B1896" t="s">
        <v>9869</v>
      </c>
      <c r="C1896" t="s">
        <v>9894</v>
      </c>
      <c r="D1896" t="s">
        <v>9895</v>
      </c>
      <c r="E1896" t="s">
        <v>9896</v>
      </c>
      <c r="F1896">
        <v>270526</v>
      </c>
      <c r="G1896" t="b">
        <v>0</v>
      </c>
      <c r="H1896">
        <v>3668</v>
      </c>
      <c r="I1896">
        <v>390</v>
      </c>
      <c r="J1896" s="1">
        <v>0.60138888888888886</v>
      </c>
      <c r="K1896" s="2" t="s">
        <v>9897</v>
      </c>
      <c r="L1896" t="s">
        <v>9898</v>
      </c>
    </row>
    <row r="1897" spans="1:12" x14ac:dyDescent="0.35">
      <c r="A1897" t="s">
        <v>9899</v>
      </c>
      <c r="B1897" t="s">
        <v>9869</v>
      </c>
      <c r="C1897" t="s">
        <v>9900</v>
      </c>
      <c r="D1897" t="s">
        <v>9901</v>
      </c>
      <c r="E1897" t="s">
        <v>9902</v>
      </c>
      <c r="F1897">
        <v>61948</v>
      </c>
      <c r="G1897" t="b">
        <v>0</v>
      </c>
      <c r="H1897">
        <v>1388</v>
      </c>
      <c r="I1897">
        <v>75</v>
      </c>
      <c r="J1897" s="1">
        <v>0.45624999999999999</v>
      </c>
      <c r="K1897" s="2" t="s">
        <v>9903</v>
      </c>
      <c r="L1897" t="s">
        <v>9904</v>
      </c>
    </row>
    <row r="1898" spans="1:12" x14ac:dyDescent="0.35">
      <c r="A1898" t="s">
        <v>9905</v>
      </c>
      <c r="B1898" t="s">
        <v>9869</v>
      </c>
      <c r="C1898" t="s">
        <v>9906</v>
      </c>
      <c r="D1898" t="s">
        <v>9907</v>
      </c>
      <c r="E1898" t="s">
        <v>9908</v>
      </c>
      <c r="F1898">
        <v>362514</v>
      </c>
      <c r="G1898" t="b">
        <v>0</v>
      </c>
      <c r="H1898">
        <v>6857</v>
      </c>
      <c r="I1898">
        <v>328</v>
      </c>
      <c r="J1898" s="1">
        <v>0.8027777777777777</v>
      </c>
      <c r="K1898" s="2" t="s">
        <v>9909</v>
      </c>
      <c r="L1898" t="s">
        <v>9910</v>
      </c>
    </row>
    <row r="1899" spans="1:12" x14ac:dyDescent="0.35">
      <c r="A1899" t="s">
        <v>9911</v>
      </c>
      <c r="B1899" t="s">
        <v>9869</v>
      </c>
      <c r="C1899" t="s">
        <v>9912</v>
      </c>
      <c r="D1899" t="s">
        <v>9913</v>
      </c>
      <c r="E1899" t="s">
        <v>9914</v>
      </c>
      <c r="F1899">
        <v>262438</v>
      </c>
      <c r="G1899" t="b">
        <v>0</v>
      </c>
      <c r="H1899">
        <v>5309</v>
      </c>
      <c r="I1899">
        <v>307</v>
      </c>
      <c r="J1899" s="1">
        <v>0.35555555555555557</v>
      </c>
      <c r="K1899" s="2" t="s">
        <v>9915</v>
      </c>
      <c r="L1899" t="s">
        <v>9916</v>
      </c>
    </row>
    <row r="1900" spans="1:12" x14ac:dyDescent="0.35">
      <c r="A1900" t="s">
        <v>9917</v>
      </c>
      <c r="B1900" t="s">
        <v>9869</v>
      </c>
      <c r="C1900" t="s">
        <v>9918</v>
      </c>
      <c r="D1900" t="s">
        <v>9919</v>
      </c>
      <c r="E1900" t="s">
        <v>9920</v>
      </c>
      <c r="F1900">
        <v>171506</v>
      </c>
      <c r="G1900" t="b">
        <v>0</v>
      </c>
      <c r="H1900">
        <v>2982</v>
      </c>
      <c r="I1900">
        <v>215</v>
      </c>
      <c r="J1900" s="1">
        <v>0.46249999999999997</v>
      </c>
      <c r="K1900" s="2" t="s">
        <v>9921</v>
      </c>
      <c r="L1900" t="s">
        <v>9922</v>
      </c>
    </row>
    <row r="1901" spans="1:12" x14ac:dyDescent="0.35">
      <c r="A1901" t="s">
        <v>9923</v>
      </c>
      <c r="B1901" t="s">
        <v>9869</v>
      </c>
      <c r="C1901" t="s">
        <v>9924</v>
      </c>
      <c r="D1901" t="s">
        <v>9925</v>
      </c>
      <c r="E1901" t="s">
        <v>9926</v>
      </c>
      <c r="F1901">
        <v>180301</v>
      </c>
      <c r="G1901" t="b">
        <v>0</v>
      </c>
      <c r="H1901">
        <v>5454</v>
      </c>
      <c r="I1901">
        <v>137</v>
      </c>
      <c r="J1901" s="1">
        <v>0.40625</v>
      </c>
      <c r="K1901" s="2" t="s">
        <v>9927</v>
      </c>
      <c r="L1901" t="s">
        <v>9928</v>
      </c>
    </row>
    <row r="1902" spans="1:12" x14ac:dyDescent="0.35">
      <c r="A1902" t="s">
        <v>9929</v>
      </c>
      <c r="B1902" t="s">
        <v>9869</v>
      </c>
      <c r="C1902" t="s">
        <v>9930</v>
      </c>
      <c r="D1902" t="s">
        <v>9931</v>
      </c>
      <c r="E1902" t="s">
        <v>9932</v>
      </c>
      <c r="F1902">
        <v>511126</v>
      </c>
      <c r="G1902" t="b">
        <v>0</v>
      </c>
      <c r="H1902">
        <v>7234</v>
      </c>
      <c r="I1902">
        <v>492</v>
      </c>
      <c r="J1902" s="1">
        <v>0.94444444444444453</v>
      </c>
      <c r="K1902" s="2" t="s">
        <v>9933</v>
      </c>
      <c r="L1902" t="s">
        <v>9934</v>
      </c>
    </row>
    <row r="1903" spans="1:12" x14ac:dyDescent="0.35">
      <c r="A1903" t="s">
        <v>9935</v>
      </c>
      <c r="B1903" t="s">
        <v>9869</v>
      </c>
      <c r="C1903" t="s">
        <v>9936</v>
      </c>
      <c r="D1903" t="s">
        <v>9937</v>
      </c>
      <c r="E1903" t="s">
        <v>9938</v>
      </c>
      <c r="F1903">
        <v>401665</v>
      </c>
      <c r="G1903" t="b">
        <v>0</v>
      </c>
      <c r="H1903">
        <v>6952</v>
      </c>
      <c r="I1903">
        <v>341</v>
      </c>
      <c r="J1903" s="1">
        <v>0.91736111111111107</v>
      </c>
      <c r="K1903" s="2" t="s">
        <v>9939</v>
      </c>
      <c r="L1903" t="s">
        <v>9940</v>
      </c>
    </row>
    <row r="1904" spans="1:12" x14ac:dyDescent="0.35">
      <c r="A1904" t="s">
        <v>9941</v>
      </c>
      <c r="B1904" t="s">
        <v>9869</v>
      </c>
      <c r="C1904" t="s">
        <v>9942</v>
      </c>
      <c r="D1904" t="s">
        <v>9943</v>
      </c>
      <c r="E1904" t="s">
        <v>9944</v>
      </c>
      <c r="F1904">
        <v>84298</v>
      </c>
      <c r="G1904" t="b">
        <v>0</v>
      </c>
      <c r="H1904">
        <v>2308</v>
      </c>
      <c r="I1904">
        <v>130</v>
      </c>
      <c r="J1904" s="1">
        <v>0.36527777777777781</v>
      </c>
      <c r="K1904" s="2" t="s">
        <v>9945</v>
      </c>
      <c r="L1904" t="s">
        <v>9946</v>
      </c>
    </row>
    <row r="1905" spans="1:12" x14ac:dyDescent="0.35">
      <c r="A1905" t="s">
        <v>9947</v>
      </c>
      <c r="B1905" t="s">
        <v>9869</v>
      </c>
      <c r="C1905" t="s">
        <v>9948</v>
      </c>
      <c r="D1905" t="s">
        <v>9949</v>
      </c>
      <c r="E1905" t="s">
        <v>9950</v>
      </c>
      <c r="F1905">
        <v>135786</v>
      </c>
      <c r="G1905" t="b">
        <v>0</v>
      </c>
      <c r="H1905">
        <v>3056</v>
      </c>
      <c r="I1905">
        <v>151</v>
      </c>
      <c r="J1905" s="1">
        <v>0.54999999999999993</v>
      </c>
      <c r="K1905" s="2" t="s">
        <v>9951</v>
      </c>
      <c r="L1905" t="s">
        <v>9952</v>
      </c>
    </row>
    <row r="1906" spans="1:12" x14ac:dyDescent="0.35">
      <c r="A1906" t="s">
        <v>9953</v>
      </c>
      <c r="B1906" t="s">
        <v>9869</v>
      </c>
      <c r="C1906" t="s">
        <v>9954</v>
      </c>
      <c r="D1906" t="s">
        <v>9955</v>
      </c>
      <c r="E1906" t="s">
        <v>9956</v>
      </c>
      <c r="F1906">
        <v>863624</v>
      </c>
      <c r="G1906" t="b">
        <v>0</v>
      </c>
      <c r="H1906">
        <v>21178</v>
      </c>
      <c r="I1906">
        <v>492</v>
      </c>
      <c r="J1906" s="1">
        <v>0.63402777777777775</v>
      </c>
      <c r="K1906" s="2" t="s">
        <v>9957</v>
      </c>
      <c r="L1906" t="s">
        <v>9958</v>
      </c>
    </row>
    <row r="1907" spans="1:12" x14ac:dyDescent="0.35">
      <c r="A1907" t="s">
        <v>9959</v>
      </c>
      <c r="B1907" t="s">
        <v>9869</v>
      </c>
      <c r="C1907" t="s">
        <v>9960</v>
      </c>
      <c r="D1907" t="s">
        <v>9961</v>
      </c>
      <c r="E1907" t="s">
        <v>9962</v>
      </c>
      <c r="F1907">
        <v>640116</v>
      </c>
      <c r="G1907" t="b">
        <v>0</v>
      </c>
      <c r="H1907">
        <v>10665</v>
      </c>
      <c r="I1907">
        <v>409</v>
      </c>
      <c r="J1907" s="1">
        <v>0.64513888888888882</v>
      </c>
      <c r="K1907" s="2" t="s">
        <v>9963</v>
      </c>
      <c r="L1907" t="s">
        <v>9964</v>
      </c>
    </row>
    <row r="1908" spans="1:12" x14ac:dyDescent="0.35">
      <c r="A1908" t="s">
        <v>9965</v>
      </c>
      <c r="B1908" t="s">
        <v>9869</v>
      </c>
      <c r="C1908" t="s">
        <v>9966</v>
      </c>
      <c r="D1908" t="s">
        <v>9967</v>
      </c>
      <c r="E1908" t="s">
        <v>9968</v>
      </c>
      <c r="F1908">
        <v>1220464</v>
      </c>
      <c r="G1908" t="b">
        <v>0</v>
      </c>
      <c r="H1908">
        <v>28890</v>
      </c>
      <c r="I1908">
        <v>1208</v>
      </c>
      <c r="J1908" s="1">
        <v>0.7284722222222223</v>
      </c>
      <c r="K1908" s="2" t="s">
        <v>9969</v>
      </c>
      <c r="L1908" t="s">
        <v>9970</v>
      </c>
    </row>
    <row r="1909" spans="1:12" x14ac:dyDescent="0.35">
      <c r="A1909" t="s">
        <v>9971</v>
      </c>
      <c r="B1909" t="s">
        <v>9869</v>
      </c>
      <c r="C1909" t="s">
        <v>9972</v>
      </c>
      <c r="D1909" t="s">
        <v>9973</v>
      </c>
      <c r="E1909" t="s">
        <v>9974</v>
      </c>
      <c r="F1909">
        <v>158306</v>
      </c>
      <c r="G1909" t="b">
        <v>0</v>
      </c>
      <c r="H1909">
        <v>3483</v>
      </c>
      <c r="I1909">
        <v>212</v>
      </c>
      <c r="J1909" s="1">
        <v>0.35555555555555557</v>
      </c>
      <c r="K1909" s="2" t="s">
        <v>9975</v>
      </c>
      <c r="L1909" t="s">
        <v>9976</v>
      </c>
    </row>
    <row r="1910" spans="1:12" x14ac:dyDescent="0.35">
      <c r="A1910" t="s">
        <v>9977</v>
      </c>
      <c r="B1910" t="s">
        <v>9869</v>
      </c>
      <c r="C1910" t="s">
        <v>9978</v>
      </c>
      <c r="D1910" t="s">
        <v>9979</v>
      </c>
      <c r="E1910" t="s">
        <v>9980</v>
      </c>
      <c r="F1910">
        <v>420610</v>
      </c>
      <c r="G1910" t="b">
        <v>0</v>
      </c>
      <c r="H1910">
        <v>5912</v>
      </c>
      <c r="I1910">
        <v>458</v>
      </c>
      <c r="J1910" s="1">
        <v>0.83958333333333324</v>
      </c>
      <c r="K1910" s="2" t="s">
        <v>9981</v>
      </c>
      <c r="L1910" t="s">
        <v>9982</v>
      </c>
    </row>
    <row r="1911" spans="1:12" x14ac:dyDescent="0.35">
      <c r="A1911" t="s">
        <v>9983</v>
      </c>
      <c r="B1911" t="s">
        <v>9869</v>
      </c>
      <c r="C1911" t="s">
        <v>9984</v>
      </c>
      <c r="D1911" t="s">
        <v>9985</v>
      </c>
      <c r="E1911" t="s">
        <v>9986</v>
      </c>
      <c r="F1911">
        <v>1387388</v>
      </c>
      <c r="G1911" t="b">
        <v>0</v>
      </c>
      <c r="H1911">
        <v>22896</v>
      </c>
      <c r="I1911">
        <v>1032</v>
      </c>
      <c r="J1911" s="1">
        <v>0.55208333333333337</v>
      </c>
      <c r="K1911" s="2" t="s">
        <v>9987</v>
      </c>
      <c r="L1911" t="s">
        <v>9988</v>
      </c>
    </row>
    <row r="1912" spans="1:12" x14ac:dyDescent="0.35">
      <c r="A1912" t="s">
        <v>9989</v>
      </c>
      <c r="B1912" t="s">
        <v>9869</v>
      </c>
      <c r="C1912" t="s">
        <v>9990</v>
      </c>
      <c r="D1912" t="s">
        <v>9991</v>
      </c>
      <c r="E1912" t="s">
        <v>9992</v>
      </c>
      <c r="F1912">
        <v>86412</v>
      </c>
      <c r="G1912" t="b">
        <v>0</v>
      </c>
      <c r="H1912">
        <v>1820</v>
      </c>
      <c r="I1912">
        <v>111</v>
      </c>
      <c r="J1912" s="1">
        <v>0.4548611111111111</v>
      </c>
      <c r="K1912" s="2" t="s">
        <v>9993</v>
      </c>
      <c r="L1912" t="s">
        <v>9994</v>
      </c>
    </row>
    <row r="1913" spans="1:12" x14ac:dyDescent="0.35">
      <c r="A1913" t="s">
        <v>9995</v>
      </c>
      <c r="B1913" t="s">
        <v>9869</v>
      </c>
      <c r="C1913" t="s">
        <v>9996</v>
      </c>
      <c r="D1913" t="s">
        <v>9997</v>
      </c>
      <c r="E1913" t="s">
        <v>9998</v>
      </c>
      <c r="F1913">
        <v>425908</v>
      </c>
      <c r="G1913" t="b">
        <v>0</v>
      </c>
      <c r="H1913">
        <v>7206</v>
      </c>
      <c r="I1913">
        <v>342</v>
      </c>
      <c r="J1913" s="1">
        <v>0.91111111111111109</v>
      </c>
      <c r="K1913" s="2" t="s">
        <v>9999</v>
      </c>
      <c r="L1913" t="s">
        <v>10000</v>
      </c>
    </row>
    <row r="1914" spans="1:12" x14ac:dyDescent="0.35">
      <c r="A1914" t="s">
        <v>10001</v>
      </c>
      <c r="B1914" t="s">
        <v>9869</v>
      </c>
      <c r="C1914" t="s">
        <v>10002</v>
      </c>
      <c r="D1914" t="s">
        <v>10003</v>
      </c>
      <c r="E1914" t="s">
        <v>10004</v>
      </c>
      <c r="F1914">
        <v>87304</v>
      </c>
      <c r="G1914" t="b">
        <v>0</v>
      </c>
      <c r="H1914">
        <v>2372</v>
      </c>
      <c r="I1914">
        <v>125</v>
      </c>
      <c r="J1914" s="1">
        <v>0.62569444444444444</v>
      </c>
      <c r="K1914" s="2" t="s">
        <v>10005</v>
      </c>
      <c r="L1914" t="s">
        <v>10006</v>
      </c>
    </row>
    <row r="1915" spans="1:12" x14ac:dyDescent="0.35">
      <c r="A1915" t="s">
        <v>10007</v>
      </c>
      <c r="B1915" t="s">
        <v>9869</v>
      </c>
      <c r="C1915" t="s">
        <v>10008</v>
      </c>
      <c r="D1915" t="s">
        <v>10009</v>
      </c>
      <c r="E1915" t="s">
        <v>10010</v>
      </c>
      <c r="F1915">
        <v>249851</v>
      </c>
      <c r="G1915" t="b">
        <v>0</v>
      </c>
      <c r="H1915">
        <v>4279</v>
      </c>
      <c r="I1915">
        <v>201</v>
      </c>
      <c r="J1915" s="1">
        <v>0.57013888888888886</v>
      </c>
      <c r="K1915" s="2" t="s">
        <v>10011</v>
      </c>
      <c r="L1915" t="s">
        <v>10012</v>
      </c>
    </row>
    <row r="1916" spans="1:12" x14ac:dyDescent="0.35">
      <c r="A1916" t="s">
        <v>10013</v>
      </c>
      <c r="B1916" t="s">
        <v>9869</v>
      </c>
      <c r="C1916" t="s">
        <v>10014</v>
      </c>
      <c r="D1916" t="s">
        <v>10015</v>
      </c>
      <c r="E1916" t="s">
        <v>10016</v>
      </c>
      <c r="F1916">
        <v>229341</v>
      </c>
      <c r="G1916" t="b">
        <v>0</v>
      </c>
      <c r="H1916">
        <v>6495</v>
      </c>
      <c r="I1916">
        <v>445</v>
      </c>
      <c r="J1916" s="1">
        <v>0.87777777777777777</v>
      </c>
      <c r="K1916" s="2" t="s">
        <v>10017</v>
      </c>
      <c r="L1916" t="s">
        <v>10018</v>
      </c>
    </row>
    <row r="1917" spans="1:12" x14ac:dyDescent="0.35">
      <c r="A1917" t="s">
        <v>10019</v>
      </c>
      <c r="B1917" t="s">
        <v>9869</v>
      </c>
      <c r="C1917" t="s">
        <v>10020</v>
      </c>
      <c r="D1917" t="s">
        <v>10021</v>
      </c>
      <c r="E1917" t="s">
        <v>10022</v>
      </c>
      <c r="F1917">
        <v>592702</v>
      </c>
      <c r="G1917" t="b">
        <v>0</v>
      </c>
      <c r="H1917">
        <v>12356</v>
      </c>
      <c r="I1917">
        <v>528</v>
      </c>
      <c r="J1917" s="1">
        <v>0.68333333333333324</v>
      </c>
      <c r="K1917" s="2" t="s">
        <v>10023</v>
      </c>
      <c r="L1917" t="s">
        <v>10024</v>
      </c>
    </row>
    <row r="1918" spans="1:12" x14ac:dyDescent="0.35">
      <c r="A1918" t="s">
        <v>10025</v>
      </c>
      <c r="B1918" t="s">
        <v>9869</v>
      </c>
      <c r="C1918" t="s">
        <v>10026</v>
      </c>
      <c r="D1918" t="s">
        <v>10027</v>
      </c>
      <c r="E1918" t="s">
        <v>10028</v>
      </c>
      <c r="F1918">
        <v>1090872</v>
      </c>
      <c r="G1918" t="b">
        <v>0</v>
      </c>
      <c r="H1918">
        <v>20465</v>
      </c>
      <c r="I1918">
        <v>614</v>
      </c>
      <c r="J1918" s="1">
        <v>0.70208333333333339</v>
      </c>
      <c r="K1918" s="2" t="s">
        <v>10029</v>
      </c>
      <c r="L1918" t="s">
        <v>10030</v>
      </c>
    </row>
    <row r="1919" spans="1:12" x14ac:dyDescent="0.35">
      <c r="A1919" t="s">
        <v>10031</v>
      </c>
      <c r="B1919" t="s">
        <v>9869</v>
      </c>
      <c r="C1919" t="s">
        <v>10032</v>
      </c>
      <c r="D1919" t="s">
        <v>10033</v>
      </c>
      <c r="E1919" t="s">
        <v>10034</v>
      </c>
      <c r="F1919">
        <v>273069</v>
      </c>
      <c r="G1919" t="b">
        <v>0</v>
      </c>
      <c r="H1919">
        <v>4677</v>
      </c>
      <c r="I1919">
        <v>301</v>
      </c>
      <c r="J1919" s="1">
        <v>0.62083333333333335</v>
      </c>
      <c r="K1919" s="2" t="s">
        <v>10035</v>
      </c>
      <c r="L1919" t="s">
        <v>10036</v>
      </c>
    </row>
    <row r="1920" spans="1:12" x14ac:dyDescent="0.35">
      <c r="A1920" t="s">
        <v>10037</v>
      </c>
      <c r="B1920" t="s">
        <v>9869</v>
      </c>
      <c r="C1920" t="s">
        <v>10038</v>
      </c>
      <c r="D1920" t="s">
        <v>10039</v>
      </c>
      <c r="E1920" t="s">
        <v>10040</v>
      </c>
      <c r="F1920">
        <v>101183</v>
      </c>
      <c r="G1920" t="b">
        <v>0</v>
      </c>
      <c r="H1920">
        <v>2726</v>
      </c>
      <c r="I1920">
        <v>44</v>
      </c>
      <c r="J1920" s="1">
        <v>0.52847222222222223</v>
      </c>
      <c r="K1920" s="2" t="s">
        <v>10041</v>
      </c>
      <c r="L1920" t="s">
        <v>10042</v>
      </c>
    </row>
    <row r="1921" spans="1:12" x14ac:dyDescent="0.35">
      <c r="A1921" t="s">
        <v>10043</v>
      </c>
      <c r="B1921" t="s">
        <v>9869</v>
      </c>
      <c r="C1921" t="s">
        <v>10044</v>
      </c>
      <c r="D1921" t="s">
        <v>10045</v>
      </c>
      <c r="E1921" t="s">
        <v>10046</v>
      </c>
      <c r="F1921">
        <v>593045</v>
      </c>
      <c r="G1921" t="b">
        <v>0</v>
      </c>
      <c r="H1921">
        <v>13143</v>
      </c>
      <c r="I1921">
        <v>484</v>
      </c>
      <c r="J1921" s="1">
        <v>0.87291666666666667</v>
      </c>
      <c r="K1921" s="2" t="s">
        <v>10047</v>
      </c>
      <c r="L1921" t="s">
        <v>10048</v>
      </c>
    </row>
    <row r="1922" spans="1:12" x14ac:dyDescent="0.35">
      <c r="A1922" t="s">
        <v>10049</v>
      </c>
      <c r="B1922" t="s">
        <v>9869</v>
      </c>
      <c r="C1922" t="s">
        <v>10050</v>
      </c>
      <c r="D1922" t="s">
        <v>10051</v>
      </c>
      <c r="E1922" t="s">
        <v>10052</v>
      </c>
      <c r="F1922">
        <v>236111</v>
      </c>
      <c r="G1922" t="b">
        <v>0</v>
      </c>
      <c r="H1922">
        <v>5916</v>
      </c>
      <c r="I1922">
        <v>178</v>
      </c>
      <c r="J1922" s="1">
        <v>0.27847222222222223</v>
      </c>
      <c r="K1922" s="2" t="s">
        <v>10053</v>
      </c>
      <c r="L1922" t="s">
        <v>10054</v>
      </c>
    </row>
    <row r="1923" spans="1:12" x14ac:dyDescent="0.35">
      <c r="A1923" t="s">
        <v>10055</v>
      </c>
      <c r="B1923" t="s">
        <v>9869</v>
      </c>
      <c r="C1923" t="s">
        <v>10056</v>
      </c>
      <c r="D1923" t="s">
        <v>10057</v>
      </c>
      <c r="E1923" t="s">
        <v>10058</v>
      </c>
      <c r="F1923">
        <v>385059</v>
      </c>
      <c r="G1923" t="b">
        <v>0</v>
      </c>
      <c r="H1923">
        <v>11972</v>
      </c>
      <c r="I1923">
        <v>365</v>
      </c>
      <c r="J1923" s="1">
        <v>0.30277777777777776</v>
      </c>
      <c r="K1923" s="2" t="s">
        <v>10059</v>
      </c>
      <c r="L1923" t="s">
        <v>10060</v>
      </c>
    </row>
    <row r="1924" spans="1:12" x14ac:dyDescent="0.35">
      <c r="A1924" t="s">
        <v>10061</v>
      </c>
      <c r="B1924" t="s">
        <v>9869</v>
      </c>
      <c r="C1924" t="s">
        <v>10062</v>
      </c>
      <c r="D1924" t="s">
        <v>10063</v>
      </c>
      <c r="E1924" t="s">
        <v>10064</v>
      </c>
      <c r="F1924">
        <v>191132</v>
      </c>
      <c r="G1924" t="b">
        <v>0</v>
      </c>
      <c r="H1924">
        <v>6650</v>
      </c>
      <c r="I1924">
        <v>74</v>
      </c>
      <c r="J1924" s="1">
        <v>0.75277777777777777</v>
      </c>
      <c r="K1924" s="2" t="s">
        <v>10065</v>
      </c>
      <c r="L1924" t="s">
        <v>10066</v>
      </c>
    </row>
    <row r="1925" spans="1:12" x14ac:dyDescent="0.35">
      <c r="A1925" t="s">
        <v>10067</v>
      </c>
      <c r="B1925" t="s">
        <v>9869</v>
      </c>
      <c r="C1925" t="s">
        <v>10068</v>
      </c>
      <c r="D1925" t="s">
        <v>10069</v>
      </c>
      <c r="E1925" t="s">
        <v>10070</v>
      </c>
      <c r="F1925">
        <v>383430</v>
      </c>
      <c r="G1925" t="b">
        <v>0</v>
      </c>
      <c r="H1925">
        <v>7752</v>
      </c>
      <c r="I1925">
        <v>278</v>
      </c>
      <c r="J1925" s="1">
        <v>0.7368055555555556</v>
      </c>
      <c r="K1925" s="2" t="s">
        <v>10071</v>
      </c>
      <c r="L1925" t="s">
        <v>10072</v>
      </c>
    </row>
    <row r="1926" spans="1:12" x14ac:dyDescent="0.35">
      <c r="A1926" t="s">
        <v>10073</v>
      </c>
      <c r="B1926" t="s">
        <v>9869</v>
      </c>
      <c r="C1926" t="s">
        <v>10074</v>
      </c>
      <c r="D1926" t="s">
        <v>10075</v>
      </c>
      <c r="E1926" t="s">
        <v>10076</v>
      </c>
      <c r="F1926">
        <v>221173</v>
      </c>
      <c r="G1926" t="b">
        <v>0</v>
      </c>
      <c r="H1926">
        <v>5385</v>
      </c>
      <c r="I1926">
        <v>347</v>
      </c>
      <c r="J1926" s="1">
        <v>0.83333333333333337</v>
      </c>
      <c r="K1926" s="2" t="s">
        <v>10077</v>
      </c>
      <c r="L1926" t="s">
        <v>10078</v>
      </c>
    </row>
    <row r="1927" spans="1:12" x14ac:dyDescent="0.35">
      <c r="A1927" t="s">
        <v>10079</v>
      </c>
      <c r="B1927" t="s">
        <v>9869</v>
      </c>
      <c r="C1927" t="s">
        <v>10080</v>
      </c>
      <c r="D1927" t="s">
        <v>10081</v>
      </c>
      <c r="E1927" t="s">
        <v>10082</v>
      </c>
      <c r="F1927">
        <v>562907</v>
      </c>
      <c r="G1927" t="b">
        <v>0</v>
      </c>
      <c r="H1927">
        <v>7955</v>
      </c>
      <c r="I1927">
        <v>368</v>
      </c>
      <c r="J1927" s="1">
        <v>0.73125000000000007</v>
      </c>
      <c r="K1927" s="2" t="s">
        <v>10083</v>
      </c>
      <c r="L1927" t="s">
        <v>10084</v>
      </c>
    </row>
    <row r="1928" spans="1:12" x14ac:dyDescent="0.35">
      <c r="A1928" t="s">
        <v>10085</v>
      </c>
      <c r="B1928" t="s">
        <v>9869</v>
      </c>
      <c r="C1928" t="s">
        <v>10086</v>
      </c>
      <c r="D1928" t="s">
        <v>10087</v>
      </c>
      <c r="E1928" t="s">
        <v>10088</v>
      </c>
      <c r="F1928">
        <v>86666</v>
      </c>
      <c r="G1928" t="b">
        <v>0</v>
      </c>
      <c r="H1928">
        <v>2155</v>
      </c>
      <c r="I1928">
        <v>122</v>
      </c>
      <c r="J1928" s="1">
        <v>0.7631944444444444</v>
      </c>
      <c r="K1928" s="2" t="s">
        <v>10089</v>
      </c>
      <c r="L1928" t="s">
        <v>10090</v>
      </c>
    </row>
    <row r="1929" spans="1:12" x14ac:dyDescent="0.35">
      <c r="A1929" t="s">
        <v>10091</v>
      </c>
      <c r="B1929" t="s">
        <v>9869</v>
      </c>
      <c r="C1929" t="s">
        <v>10092</v>
      </c>
      <c r="D1929" t="s">
        <v>10093</v>
      </c>
      <c r="E1929" t="s">
        <v>10094</v>
      </c>
      <c r="F1929">
        <v>109490</v>
      </c>
      <c r="G1929" t="b">
        <v>0</v>
      </c>
      <c r="H1929">
        <v>3699</v>
      </c>
      <c r="I1929">
        <v>173</v>
      </c>
      <c r="J1929" s="1">
        <v>0.46736111111111112</v>
      </c>
      <c r="K1929" s="2" t="s">
        <v>10095</v>
      </c>
      <c r="L1929" t="s">
        <v>10096</v>
      </c>
    </row>
    <row r="1930" spans="1:12" x14ac:dyDescent="0.35">
      <c r="A1930" t="s">
        <v>10097</v>
      </c>
      <c r="B1930" t="s">
        <v>9869</v>
      </c>
      <c r="C1930" t="s">
        <v>10098</v>
      </c>
      <c r="D1930" t="s">
        <v>10099</v>
      </c>
      <c r="E1930" t="s">
        <v>10100</v>
      </c>
      <c r="F1930">
        <v>455000</v>
      </c>
      <c r="G1930" t="b">
        <v>0</v>
      </c>
      <c r="H1930">
        <v>9206</v>
      </c>
      <c r="I1930">
        <v>388</v>
      </c>
      <c r="J1930" s="1">
        <v>0.85763888888888884</v>
      </c>
      <c r="K1930" s="2" t="s">
        <v>10101</v>
      </c>
      <c r="L1930" t="s">
        <v>10102</v>
      </c>
    </row>
    <row r="1931" spans="1:12" x14ac:dyDescent="0.35">
      <c r="A1931" t="s">
        <v>10103</v>
      </c>
      <c r="B1931" t="s">
        <v>9869</v>
      </c>
      <c r="C1931" t="s">
        <v>10104</v>
      </c>
      <c r="D1931" t="s">
        <v>10105</v>
      </c>
      <c r="E1931" t="s">
        <v>10106</v>
      </c>
      <c r="F1931">
        <v>212443</v>
      </c>
      <c r="G1931" t="b">
        <v>0</v>
      </c>
      <c r="H1931">
        <v>4336</v>
      </c>
      <c r="I1931">
        <v>189</v>
      </c>
      <c r="J1931" s="1">
        <v>0.60416666666666663</v>
      </c>
      <c r="K1931" s="2" t="s">
        <v>10107</v>
      </c>
      <c r="L1931" t="s">
        <v>10108</v>
      </c>
    </row>
    <row r="1932" spans="1:12" x14ac:dyDescent="0.35">
      <c r="A1932" t="s">
        <v>10109</v>
      </c>
      <c r="B1932" t="s">
        <v>9869</v>
      </c>
      <c r="C1932" t="s">
        <v>10110</v>
      </c>
      <c r="D1932" t="s">
        <v>10111</v>
      </c>
      <c r="E1932" t="s">
        <v>10112</v>
      </c>
      <c r="F1932">
        <v>960264</v>
      </c>
      <c r="G1932" t="b">
        <v>0</v>
      </c>
      <c r="H1932">
        <v>17474</v>
      </c>
      <c r="I1932">
        <v>483</v>
      </c>
      <c r="J1932" s="1">
        <v>0.7909722222222223</v>
      </c>
      <c r="K1932" s="2" t="s">
        <v>10113</v>
      </c>
      <c r="L1932" t="s">
        <v>10114</v>
      </c>
    </row>
    <row r="1933" spans="1:12" x14ac:dyDescent="0.35">
      <c r="A1933" t="s">
        <v>10115</v>
      </c>
      <c r="B1933" t="s">
        <v>9869</v>
      </c>
      <c r="C1933" t="s">
        <v>10116</v>
      </c>
      <c r="D1933" t="s">
        <v>10117</v>
      </c>
      <c r="E1933" t="s">
        <v>10118</v>
      </c>
      <c r="F1933">
        <v>325704</v>
      </c>
      <c r="G1933" t="b">
        <v>0</v>
      </c>
      <c r="H1933">
        <v>7178</v>
      </c>
      <c r="I1933">
        <v>453</v>
      </c>
      <c r="J1933" s="1">
        <v>0.60625000000000007</v>
      </c>
      <c r="K1933" s="2" t="s">
        <v>10119</v>
      </c>
      <c r="L1933" t="s">
        <v>10120</v>
      </c>
    </row>
    <row r="1934" spans="1:12" x14ac:dyDescent="0.35">
      <c r="A1934" t="s">
        <v>10121</v>
      </c>
      <c r="B1934" t="s">
        <v>9869</v>
      </c>
      <c r="C1934" t="s">
        <v>10122</v>
      </c>
      <c r="D1934" t="s">
        <v>10123</v>
      </c>
      <c r="E1934" t="s">
        <v>10124</v>
      </c>
      <c r="F1934">
        <v>121327</v>
      </c>
      <c r="G1934" t="b">
        <v>0</v>
      </c>
      <c r="H1934">
        <v>3226</v>
      </c>
      <c r="I1934">
        <v>147</v>
      </c>
      <c r="J1934" s="1">
        <v>0.34097222222222223</v>
      </c>
      <c r="K1934" s="2" t="s">
        <v>10125</v>
      </c>
      <c r="L1934" t="s">
        <v>10126</v>
      </c>
    </row>
    <row r="1935" spans="1:12" x14ac:dyDescent="0.35">
      <c r="A1935" t="s">
        <v>10127</v>
      </c>
      <c r="B1935" t="s">
        <v>9869</v>
      </c>
      <c r="C1935" t="s">
        <v>10128</v>
      </c>
      <c r="D1935" t="s">
        <v>10129</v>
      </c>
      <c r="E1935" t="s">
        <v>10130</v>
      </c>
      <c r="F1935">
        <v>549945</v>
      </c>
      <c r="G1935" t="b">
        <v>0</v>
      </c>
      <c r="H1935">
        <v>13473</v>
      </c>
      <c r="I1935">
        <v>322</v>
      </c>
      <c r="J1935" s="1">
        <v>0.44861111111111113</v>
      </c>
      <c r="K1935" s="2" t="s">
        <v>10131</v>
      </c>
      <c r="L1935" t="s">
        <v>10132</v>
      </c>
    </row>
    <row r="1936" spans="1:12" x14ac:dyDescent="0.35">
      <c r="A1936" t="s">
        <v>10133</v>
      </c>
      <c r="B1936" t="s">
        <v>9869</v>
      </c>
      <c r="C1936" t="s">
        <v>10134</v>
      </c>
      <c r="D1936" t="s">
        <v>10135</v>
      </c>
      <c r="E1936" t="s">
        <v>10136</v>
      </c>
      <c r="F1936">
        <v>222895</v>
      </c>
      <c r="G1936" t="b">
        <v>0</v>
      </c>
      <c r="H1936">
        <v>5901</v>
      </c>
      <c r="I1936">
        <v>139</v>
      </c>
      <c r="J1936" s="1">
        <v>0.31388888888888888</v>
      </c>
      <c r="K1936" s="2" t="s">
        <v>10137</v>
      </c>
      <c r="L1936" t="s">
        <v>10138</v>
      </c>
    </row>
    <row r="1937" spans="1:12" x14ac:dyDescent="0.35">
      <c r="A1937" t="s">
        <v>10139</v>
      </c>
      <c r="B1937" t="s">
        <v>9869</v>
      </c>
      <c r="C1937" t="s">
        <v>10140</v>
      </c>
      <c r="D1937" t="s">
        <v>10141</v>
      </c>
      <c r="E1937" t="s">
        <v>10142</v>
      </c>
      <c r="F1937">
        <v>173769</v>
      </c>
      <c r="G1937" t="b">
        <v>0</v>
      </c>
      <c r="H1937">
        <v>2696</v>
      </c>
      <c r="I1937">
        <v>161</v>
      </c>
      <c r="J1937" s="1">
        <v>0.51041666666666663</v>
      </c>
      <c r="K1937" s="2" t="s">
        <v>10143</v>
      </c>
      <c r="L1937" t="s">
        <v>10144</v>
      </c>
    </row>
    <row r="1938" spans="1:12" x14ac:dyDescent="0.35">
      <c r="A1938" t="s">
        <v>10145</v>
      </c>
      <c r="B1938" t="s">
        <v>9869</v>
      </c>
      <c r="C1938" t="s">
        <v>10146</v>
      </c>
      <c r="D1938" t="s">
        <v>10147</v>
      </c>
      <c r="E1938" t="s">
        <v>10148</v>
      </c>
      <c r="F1938">
        <v>467925</v>
      </c>
      <c r="G1938" t="b">
        <v>0</v>
      </c>
      <c r="H1938">
        <v>12055</v>
      </c>
      <c r="I1938">
        <v>365</v>
      </c>
      <c r="J1938" s="1">
        <v>0.5493055555555556</v>
      </c>
      <c r="K1938" s="2" t="s">
        <v>10149</v>
      </c>
      <c r="L1938" t="s">
        <v>10150</v>
      </c>
    </row>
    <row r="1939" spans="1:12" x14ac:dyDescent="0.35">
      <c r="A1939" t="s">
        <v>10151</v>
      </c>
      <c r="B1939" t="s">
        <v>9869</v>
      </c>
      <c r="C1939" t="s">
        <v>10152</v>
      </c>
      <c r="D1939" t="s">
        <v>10153</v>
      </c>
      <c r="E1939" t="s">
        <v>10154</v>
      </c>
      <c r="F1939">
        <v>548654</v>
      </c>
      <c r="G1939" t="b">
        <v>0</v>
      </c>
      <c r="H1939">
        <v>8388</v>
      </c>
      <c r="I1939">
        <v>302</v>
      </c>
      <c r="J1939" s="1">
        <v>0.90486111111111101</v>
      </c>
      <c r="K1939" s="2" t="s">
        <v>10155</v>
      </c>
      <c r="L1939" t="s">
        <v>10156</v>
      </c>
    </row>
    <row r="1940" spans="1:12" x14ac:dyDescent="0.35">
      <c r="A1940" t="s">
        <v>10157</v>
      </c>
      <c r="B1940" t="s">
        <v>9869</v>
      </c>
      <c r="C1940" t="s">
        <v>10158</v>
      </c>
      <c r="D1940" t="s">
        <v>10159</v>
      </c>
      <c r="E1940" t="s">
        <v>10160</v>
      </c>
      <c r="F1940">
        <v>199908</v>
      </c>
      <c r="G1940" t="b">
        <v>0</v>
      </c>
      <c r="H1940">
        <v>4162</v>
      </c>
      <c r="I1940">
        <v>141</v>
      </c>
      <c r="J1940" s="1">
        <v>0.69652777777777775</v>
      </c>
      <c r="K1940" s="2" t="s">
        <v>10161</v>
      </c>
      <c r="L1940" t="s">
        <v>10162</v>
      </c>
    </row>
    <row r="1941" spans="1:12" x14ac:dyDescent="0.35">
      <c r="A1941" t="s">
        <v>10163</v>
      </c>
      <c r="B1941" t="s">
        <v>9869</v>
      </c>
      <c r="C1941" t="s">
        <v>10164</v>
      </c>
      <c r="D1941" t="s">
        <v>10165</v>
      </c>
      <c r="E1941" t="s">
        <v>10166</v>
      </c>
      <c r="F1941">
        <v>540323</v>
      </c>
      <c r="G1941" t="b">
        <v>0</v>
      </c>
      <c r="H1941">
        <v>8028</v>
      </c>
      <c r="I1941">
        <v>550</v>
      </c>
      <c r="J1941" s="1">
        <v>0.94791666666666663</v>
      </c>
      <c r="K1941" s="2" t="s">
        <v>10167</v>
      </c>
      <c r="L1941" t="s">
        <v>10168</v>
      </c>
    </row>
    <row r="1942" spans="1:12" x14ac:dyDescent="0.35">
      <c r="A1942" t="s">
        <v>10169</v>
      </c>
      <c r="B1942" t="s">
        <v>10170</v>
      </c>
      <c r="C1942" t="s">
        <v>10171</v>
      </c>
      <c r="D1942" t="s">
        <v>10172</v>
      </c>
      <c r="E1942" t="s">
        <v>10173</v>
      </c>
      <c r="F1942">
        <v>218145</v>
      </c>
      <c r="G1942" t="b">
        <v>0</v>
      </c>
      <c r="H1942">
        <v>12184</v>
      </c>
      <c r="I1942">
        <v>712</v>
      </c>
      <c r="J1942" s="1">
        <v>0.57638888888888895</v>
      </c>
      <c r="K1942" s="2" t="s">
        <v>10174</v>
      </c>
      <c r="L1942" t="s">
        <v>10175</v>
      </c>
    </row>
    <row r="1943" spans="1:12" x14ac:dyDescent="0.35">
      <c r="A1943" t="s">
        <v>10176</v>
      </c>
      <c r="B1943" t="s">
        <v>10170</v>
      </c>
      <c r="C1943" t="s">
        <v>10177</v>
      </c>
      <c r="D1943" t="s">
        <v>10178</v>
      </c>
      <c r="E1943" t="s">
        <v>10179</v>
      </c>
      <c r="F1943">
        <v>362609</v>
      </c>
      <c r="G1943" t="b">
        <v>0</v>
      </c>
      <c r="H1943">
        <v>14031</v>
      </c>
      <c r="I1943">
        <v>681</v>
      </c>
      <c r="J1943" s="1">
        <v>0.84305555555555556</v>
      </c>
      <c r="K1943" s="2" t="s">
        <v>10180</v>
      </c>
      <c r="L1943" t="s">
        <v>10181</v>
      </c>
    </row>
    <row r="1944" spans="1:12" x14ac:dyDescent="0.35">
      <c r="A1944" t="s">
        <v>10182</v>
      </c>
      <c r="B1944" t="s">
        <v>10170</v>
      </c>
      <c r="C1944" t="s">
        <v>10183</v>
      </c>
      <c r="D1944" t="s">
        <v>10184</v>
      </c>
      <c r="E1944" t="s">
        <v>10185</v>
      </c>
      <c r="F1944">
        <v>295801</v>
      </c>
      <c r="G1944" t="b">
        <v>0</v>
      </c>
      <c r="H1944">
        <v>15207</v>
      </c>
      <c r="I1944">
        <v>645</v>
      </c>
      <c r="J1944" s="1">
        <v>0.57152777777777775</v>
      </c>
      <c r="K1944" s="2" t="s">
        <v>10186</v>
      </c>
      <c r="L1944" t="s">
        <v>10187</v>
      </c>
    </row>
    <row r="1945" spans="1:12" x14ac:dyDescent="0.35">
      <c r="A1945" t="s">
        <v>10188</v>
      </c>
      <c r="B1945" t="s">
        <v>10170</v>
      </c>
      <c r="C1945" t="s">
        <v>10189</v>
      </c>
      <c r="D1945" t="s">
        <v>10190</v>
      </c>
      <c r="E1945" t="s">
        <v>10191</v>
      </c>
      <c r="F1945">
        <v>393504</v>
      </c>
      <c r="G1945" t="b">
        <v>0</v>
      </c>
      <c r="H1945">
        <v>13920</v>
      </c>
      <c r="I1945">
        <v>1612</v>
      </c>
      <c r="J1945" s="1">
        <v>0.76666666666666661</v>
      </c>
      <c r="K1945" s="2" t="s">
        <v>10192</v>
      </c>
      <c r="L1945" t="s">
        <v>10193</v>
      </c>
    </row>
    <row r="1946" spans="1:12" x14ac:dyDescent="0.35">
      <c r="A1946" t="s">
        <v>10194</v>
      </c>
      <c r="B1946" t="s">
        <v>10170</v>
      </c>
      <c r="C1946" t="s">
        <v>10195</v>
      </c>
      <c r="D1946" t="s">
        <v>10196</v>
      </c>
      <c r="E1946" t="s">
        <v>10197</v>
      </c>
      <c r="F1946">
        <v>389936</v>
      </c>
      <c r="G1946" t="b">
        <v>0</v>
      </c>
      <c r="H1946">
        <v>17822</v>
      </c>
      <c r="I1946">
        <v>2230</v>
      </c>
      <c r="J1946" s="1">
        <v>0.70416666666666661</v>
      </c>
      <c r="K1946" s="2" t="s">
        <v>10198</v>
      </c>
      <c r="L1946" t="s">
        <v>10199</v>
      </c>
    </row>
    <row r="1947" spans="1:12" x14ac:dyDescent="0.35">
      <c r="A1947" t="s">
        <v>10200</v>
      </c>
      <c r="B1947" t="s">
        <v>10170</v>
      </c>
      <c r="C1947" t="s">
        <v>10201</v>
      </c>
      <c r="D1947" t="s">
        <v>10201</v>
      </c>
      <c r="E1947" t="s">
        <v>10202</v>
      </c>
      <c r="F1947">
        <v>423938</v>
      </c>
      <c r="G1947" t="b">
        <v>0</v>
      </c>
      <c r="H1947">
        <v>22331</v>
      </c>
      <c r="I1947">
        <v>2205</v>
      </c>
      <c r="J1947" s="1">
        <v>0.72083333333333333</v>
      </c>
      <c r="K1947" s="2" t="s">
        <v>10203</v>
      </c>
      <c r="L1947" t="s">
        <v>10204</v>
      </c>
    </row>
    <row r="1948" spans="1:12" x14ac:dyDescent="0.35">
      <c r="A1948" t="s">
        <v>10205</v>
      </c>
      <c r="B1948" t="s">
        <v>10170</v>
      </c>
      <c r="C1948" t="s">
        <v>10206</v>
      </c>
      <c r="D1948" t="s">
        <v>10206</v>
      </c>
      <c r="E1948" t="s">
        <v>10207</v>
      </c>
      <c r="F1948">
        <v>316371</v>
      </c>
      <c r="G1948" t="b">
        <v>0</v>
      </c>
      <c r="H1948">
        <v>13133</v>
      </c>
      <c r="I1948">
        <v>915</v>
      </c>
      <c r="J1948" s="1">
        <v>0.71875</v>
      </c>
      <c r="K1948" s="2" t="s">
        <v>10208</v>
      </c>
      <c r="L1948" t="s">
        <v>10209</v>
      </c>
    </row>
    <row r="1949" spans="1:12" x14ac:dyDescent="0.35">
      <c r="A1949" t="s">
        <v>10210</v>
      </c>
      <c r="B1949" t="s">
        <v>10170</v>
      </c>
      <c r="C1949" t="s">
        <v>10211</v>
      </c>
      <c r="D1949" t="s">
        <v>10212</v>
      </c>
      <c r="E1949" t="s">
        <v>10213</v>
      </c>
      <c r="F1949">
        <v>504977</v>
      </c>
      <c r="G1949" t="b">
        <v>0</v>
      </c>
      <c r="H1949">
        <v>21211</v>
      </c>
      <c r="I1949">
        <v>807</v>
      </c>
      <c r="J1949" s="1">
        <v>0.89930555555555547</v>
      </c>
      <c r="K1949" s="2" t="s">
        <v>10214</v>
      </c>
      <c r="L1949" t="s">
        <v>10215</v>
      </c>
    </row>
    <row r="1950" spans="1:12" x14ac:dyDescent="0.35">
      <c r="A1950" t="s">
        <v>10216</v>
      </c>
      <c r="B1950" t="s">
        <v>10170</v>
      </c>
      <c r="C1950" t="s">
        <v>10217</v>
      </c>
      <c r="D1950" t="s">
        <v>10217</v>
      </c>
      <c r="E1950" t="s">
        <v>10218</v>
      </c>
      <c r="F1950">
        <v>428756</v>
      </c>
      <c r="G1950" t="b">
        <v>0</v>
      </c>
      <c r="H1950">
        <v>20298</v>
      </c>
      <c r="I1950">
        <v>1585</v>
      </c>
      <c r="J1950" s="1">
        <v>0.71319444444444446</v>
      </c>
      <c r="K1950" s="2" t="s">
        <v>10219</v>
      </c>
      <c r="L1950" t="s">
        <v>10220</v>
      </c>
    </row>
    <row r="1951" spans="1:12" x14ac:dyDescent="0.35">
      <c r="A1951" t="s">
        <v>10221</v>
      </c>
      <c r="B1951" t="s">
        <v>10170</v>
      </c>
      <c r="C1951" t="s">
        <v>10222</v>
      </c>
      <c r="D1951" t="s">
        <v>10222</v>
      </c>
      <c r="E1951" t="s">
        <v>10223</v>
      </c>
      <c r="F1951">
        <v>344208</v>
      </c>
      <c r="G1951" t="b">
        <v>0</v>
      </c>
      <c r="H1951">
        <v>11718</v>
      </c>
      <c r="I1951">
        <v>639</v>
      </c>
      <c r="J1951" s="1">
        <v>0.90902777777777777</v>
      </c>
      <c r="K1951" s="2" t="s">
        <v>10224</v>
      </c>
      <c r="L1951" t="s">
        <v>10225</v>
      </c>
    </row>
    <row r="1952" spans="1:12" x14ac:dyDescent="0.35">
      <c r="A1952" t="s">
        <v>10226</v>
      </c>
      <c r="B1952" t="s">
        <v>10170</v>
      </c>
      <c r="C1952" t="s">
        <v>10227</v>
      </c>
      <c r="D1952" t="s">
        <v>10227</v>
      </c>
      <c r="E1952" t="s">
        <v>10228</v>
      </c>
      <c r="F1952">
        <v>460590</v>
      </c>
      <c r="G1952" t="b">
        <v>0</v>
      </c>
      <c r="H1952">
        <v>17987</v>
      </c>
      <c r="I1952">
        <v>849</v>
      </c>
      <c r="J1952" s="1">
        <v>0.87986111111111109</v>
      </c>
      <c r="K1952" s="2" t="s">
        <v>10229</v>
      </c>
      <c r="L1952" t="s">
        <v>10220</v>
      </c>
    </row>
    <row r="1953" spans="1:12" x14ac:dyDescent="0.35">
      <c r="A1953" t="s">
        <v>10230</v>
      </c>
      <c r="B1953" t="s">
        <v>10170</v>
      </c>
      <c r="C1953" t="s">
        <v>10231</v>
      </c>
      <c r="D1953" t="s">
        <v>10232</v>
      </c>
      <c r="E1953" t="s">
        <v>10233</v>
      </c>
      <c r="F1953">
        <v>500828</v>
      </c>
      <c r="G1953" t="b">
        <v>0</v>
      </c>
      <c r="H1953">
        <v>17235</v>
      </c>
      <c r="I1953">
        <v>821</v>
      </c>
      <c r="J1953" s="1">
        <v>0.75</v>
      </c>
      <c r="K1953" s="2" t="s">
        <v>10234</v>
      </c>
      <c r="L1953" t="s">
        <v>10235</v>
      </c>
    </row>
    <row r="1954" spans="1:12" x14ac:dyDescent="0.35">
      <c r="A1954" t="s">
        <v>10236</v>
      </c>
      <c r="B1954" t="s">
        <v>10170</v>
      </c>
      <c r="C1954" t="s">
        <v>10237</v>
      </c>
      <c r="D1954" t="s">
        <v>10238</v>
      </c>
      <c r="E1954" t="s">
        <v>10239</v>
      </c>
      <c r="F1954">
        <v>517046</v>
      </c>
      <c r="G1954" t="b">
        <v>0</v>
      </c>
      <c r="H1954">
        <v>18171</v>
      </c>
      <c r="I1954">
        <v>1548</v>
      </c>
      <c r="J1954" s="1">
        <v>0.73472222222222217</v>
      </c>
      <c r="K1954" s="2" t="s">
        <v>10240</v>
      </c>
      <c r="L1954" t="s">
        <v>10241</v>
      </c>
    </row>
    <row r="1955" spans="1:12" x14ac:dyDescent="0.35">
      <c r="A1955" t="s">
        <v>10242</v>
      </c>
      <c r="B1955" t="s">
        <v>10170</v>
      </c>
      <c r="C1955" t="s">
        <v>10243</v>
      </c>
      <c r="D1955" t="s">
        <v>10244</v>
      </c>
      <c r="E1955" t="s">
        <v>10245</v>
      </c>
      <c r="F1955">
        <v>570417</v>
      </c>
      <c r="G1955" t="b">
        <v>0</v>
      </c>
      <c r="H1955">
        <v>20527</v>
      </c>
      <c r="I1955">
        <v>1172</v>
      </c>
      <c r="J1955" s="1">
        <v>0.78888888888888886</v>
      </c>
      <c r="K1955" s="2" t="s">
        <v>10246</v>
      </c>
      <c r="L1955" t="s">
        <v>10241</v>
      </c>
    </row>
    <row r="1956" spans="1:12" x14ac:dyDescent="0.35">
      <c r="A1956" t="s">
        <v>10247</v>
      </c>
      <c r="B1956" t="s">
        <v>10170</v>
      </c>
      <c r="C1956" t="s">
        <v>10248</v>
      </c>
      <c r="D1956" t="s">
        <v>10248</v>
      </c>
      <c r="E1956" t="s">
        <v>10249</v>
      </c>
      <c r="F1956">
        <v>642206</v>
      </c>
      <c r="G1956" t="b">
        <v>0</v>
      </c>
      <c r="H1956">
        <v>26994</v>
      </c>
      <c r="I1956">
        <v>1039</v>
      </c>
      <c r="J1956" s="1">
        <v>0.7270833333333333</v>
      </c>
      <c r="K1956" s="2" t="s">
        <v>10250</v>
      </c>
      <c r="L1956" t="s">
        <v>10220</v>
      </c>
    </row>
    <row r="1957" spans="1:12" x14ac:dyDescent="0.35">
      <c r="A1957" t="s">
        <v>10251</v>
      </c>
      <c r="B1957" t="s">
        <v>10170</v>
      </c>
      <c r="C1957" t="s">
        <v>10252</v>
      </c>
      <c r="D1957" t="s">
        <v>10253</v>
      </c>
      <c r="E1957" t="s">
        <v>10254</v>
      </c>
      <c r="F1957">
        <v>391604</v>
      </c>
      <c r="G1957" t="b">
        <v>0</v>
      </c>
      <c r="H1957">
        <v>15564</v>
      </c>
      <c r="I1957">
        <v>738</v>
      </c>
      <c r="J1957" s="1">
        <v>0.58333333333333337</v>
      </c>
      <c r="K1957" s="2" t="s">
        <v>10255</v>
      </c>
    </row>
    <row r="1958" spans="1:12" x14ac:dyDescent="0.35">
      <c r="A1958" t="s">
        <v>10256</v>
      </c>
      <c r="B1958" t="s">
        <v>10170</v>
      </c>
      <c r="C1958" t="s">
        <v>10257</v>
      </c>
      <c r="D1958" t="s">
        <v>10257</v>
      </c>
      <c r="E1958" t="s">
        <v>10258</v>
      </c>
      <c r="F1958">
        <v>457221</v>
      </c>
      <c r="G1958" t="b">
        <v>0</v>
      </c>
      <c r="H1958">
        <v>20212</v>
      </c>
      <c r="I1958">
        <v>649</v>
      </c>
      <c r="J1958" s="1">
        <v>0.69097222222222221</v>
      </c>
      <c r="K1958" s="2" t="s">
        <v>10259</v>
      </c>
      <c r="L1958" t="s">
        <v>10260</v>
      </c>
    </row>
    <row r="1959" spans="1:12" x14ac:dyDescent="0.35">
      <c r="A1959" t="s">
        <v>10261</v>
      </c>
      <c r="B1959" t="s">
        <v>10170</v>
      </c>
      <c r="C1959" t="s">
        <v>10262</v>
      </c>
      <c r="D1959" t="s">
        <v>10263</v>
      </c>
      <c r="E1959" t="s">
        <v>10264</v>
      </c>
      <c r="F1959">
        <v>409690</v>
      </c>
      <c r="G1959" t="b">
        <v>0</v>
      </c>
      <c r="H1959">
        <v>19151</v>
      </c>
      <c r="I1959">
        <v>1005</v>
      </c>
      <c r="J1959" s="1">
        <v>0.70624999999999993</v>
      </c>
      <c r="K1959" s="2" t="s">
        <v>10265</v>
      </c>
      <c r="L1959" t="s">
        <v>10266</v>
      </c>
    </row>
    <row r="1960" spans="1:12" x14ac:dyDescent="0.35">
      <c r="A1960" t="s">
        <v>10267</v>
      </c>
      <c r="B1960" t="s">
        <v>10170</v>
      </c>
      <c r="C1960" t="s">
        <v>10268</v>
      </c>
      <c r="D1960" t="s">
        <v>10269</v>
      </c>
      <c r="E1960" t="s">
        <v>10270</v>
      </c>
      <c r="F1960">
        <v>388130</v>
      </c>
      <c r="G1960" t="b">
        <v>0</v>
      </c>
      <c r="H1960">
        <v>21646</v>
      </c>
      <c r="I1960">
        <v>1008</v>
      </c>
      <c r="J1960" s="1">
        <v>0.62083333333333335</v>
      </c>
      <c r="K1960" s="2" t="s">
        <v>10271</v>
      </c>
      <c r="L1960" t="s">
        <v>10272</v>
      </c>
    </row>
    <row r="1961" spans="1:12" x14ac:dyDescent="0.35">
      <c r="A1961" t="s">
        <v>10273</v>
      </c>
      <c r="B1961" t="s">
        <v>10170</v>
      </c>
      <c r="C1961" t="s">
        <v>10274</v>
      </c>
      <c r="D1961" t="s">
        <v>10275</v>
      </c>
      <c r="E1961" t="s">
        <v>10276</v>
      </c>
      <c r="F1961">
        <v>406106</v>
      </c>
      <c r="G1961" t="b">
        <v>0</v>
      </c>
      <c r="H1961">
        <v>20987</v>
      </c>
      <c r="I1961">
        <v>2163</v>
      </c>
      <c r="J1961" s="1">
        <v>0.84166666666666667</v>
      </c>
      <c r="K1961" s="2" t="s">
        <v>10277</v>
      </c>
      <c r="L1961" t="s">
        <v>10278</v>
      </c>
    </row>
    <row r="1962" spans="1:12" x14ac:dyDescent="0.35">
      <c r="A1962" t="s">
        <v>10279</v>
      </c>
      <c r="B1962" t="s">
        <v>10170</v>
      </c>
      <c r="C1962" t="s">
        <v>10280</v>
      </c>
      <c r="D1962" t="s">
        <v>10281</v>
      </c>
      <c r="E1962" t="s">
        <v>10282</v>
      </c>
      <c r="F1962">
        <v>413044</v>
      </c>
      <c r="G1962" t="b">
        <v>0</v>
      </c>
      <c r="H1962">
        <v>20357</v>
      </c>
      <c r="I1962">
        <v>1072</v>
      </c>
      <c r="J1962" s="1">
        <v>0.68958333333333333</v>
      </c>
      <c r="K1962" s="2" t="s">
        <v>10283</v>
      </c>
      <c r="L1962" t="s">
        <v>10284</v>
      </c>
    </row>
    <row r="1963" spans="1:12" x14ac:dyDescent="0.35">
      <c r="A1963" t="s">
        <v>10285</v>
      </c>
      <c r="B1963" t="s">
        <v>10170</v>
      </c>
      <c r="C1963" t="s">
        <v>10286</v>
      </c>
      <c r="D1963" t="s">
        <v>10287</v>
      </c>
      <c r="E1963" t="s">
        <v>10288</v>
      </c>
      <c r="F1963">
        <v>507492</v>
      </c>
      <c r="G1963" t="b">
        <v>0</v>
      </c>
      <c r="H1963">
        <v>17217</v>
      </c>
      <c r="I1963">
        <v>919</v>
      </c>
      <c r="J1963" s="1">
        <v>0.78472222222222221</v>
      </c>
      <c r="K1963" s="2" t="s">
        <v>10289</v>
      </c>
    </row>
    <row r="1964" spans="1:12" x14ac:dyDescent="0.35">
      <c r="A1964" t="s">
        <v>10290</v>
      </c>
      <c r="B1964" t="s">
        <v>10170</v>
      </c>
      <c r="C1964" t="s">
        <v>10291</v>
      </c>
      <c r="D1964" t="s">
        <v>10292</v>
      </c>
      <c r="E1964" t="s">
        <v>10293</v>
      </c>
      <c r="F1964">
        <v>423029</v>
      </c>
      <c r="G1964" t="b">
        <v>0</v>
      </c>
      <c r="H1964">
        <v>23533</v>
      </c>
      <c r="I1964">
        <v>1248</v>
      </c>
      <c r="J1964" s="1">
        <v>0.64583333333333337</v>
      </c>
      <c r="K1964" s="2" t="s">
        <v>10294</v>
      </c>
      <c r="L1964" t="s">
        <v>10295</v>
      </c>
    </row>
    <row r="1965" spans="1:12" x14ac:dyDescent="0.35">
      <c r="A1965" t="s">
        <v>10296</v>
      </c>
      <c r="B1965" t="s">
        <v>10170</v>
      </c>
      <c r="C1965" t="s">
        <v>10297</v>
      </c>
      <c r="D1965" t="s">
        <v>10298</v>
      </c>
      <c r="E1965" t="s">
        <v>10299</v>
      </c>
      <c r="F1965">
        <v>406041</v>
      </c>
      <c r="G1965" t="b">
        <v>0</v>
      </c>
      <c r="H1965">
        <v>16183</v>
      </c>
      <c r="I1965">
        <v>978</v>
      </c>
      <c r="J1965" s="1">
        <v>0.73125000000000007</v>
      </c>
      <c r="K1965" s="2" t="s">
        <v>10300</v>
      </c>
      <c r="L1965" t="s">
        <v>10301</v>
      </c>
    </row>
    <row r="1966" spans="1:12" x14ac:dyDescent="0.35">
      <c r="A1966" t="s">
        <v>10302</v>
      </c>
      <c r="B1966" t="s">
        <v>10170</v>
      </c>
      <c r="C1966" t="s">
        <v>10303</v>
      </c>
      <c r="D1966" t="s">
        <v>10304</v>
      </c>
      <c r="E1966" t="s">
        <v>10305</v>
      </c>
      <c r="F1966">
        <v>405145</v>
      </c>
      <c r="G1966" t="b">
        <v>0</v>
      </c>
      <c r="H1966">
        <v>18604</v>
      </c>
      <c r="I1966">
        <v>1236</v>
      </c>
      <c r="J1966" s="1">
        <v>0.57500000000000007</v>
      </c>
      <c r="K1966" s="2" t="s">
        <v>10306</v>
      </c>
      <c r="L1966" t="s">
        <v>10307</v>
      </c>
    </row>
    <row r="1967" spans="1:12" x14ac:dyDescent="0.35">
      <c r="A1967" t="s">
        <v>10308</v>
      </c>
      <c r="B1967" t="s">
        <v>10170</v>
      </c>
      <c r="C1967" t="s">
        <v>10309</v>
      </c>
      <c r="D1967" t="s">
        <v>10309</v>
      </c>
      <c r="E1967" t="s">
        <v>10310</v>
      </c>
      <c r="F1967">
        <v>527464</v>
      </c>
      <c r="G1967" t="b">
        <v>0</v>
      </c>
      <c r="H1967">
        <v>23455</v>
      </c>
      <c r="I1967">
        <v>865</v>
      </c>
      <c r="J1967" s="1">
        <v>0.65347222222222223</v>
      </c>
      <c r="K1967" s="2" t="s">
        <v>10311</v>
      </c>
      <c r="L1967" t="s">
        <v>10312</v>
      </c>
    </row>
    <row r="1968" spans="1:12" x14ac:dyDescent="0.35">
      <c r="A1968" t="s">
        <v>10313</v>
      </c>
      <c r="B1968" t="s">
        <v>10170</v>
      </c>
      <c r="C1968" t="s">
        <v>10314</v>
      </c>
      <c r="D1968" t="s">
        <v>10315</v>
      </c>
      <c r="E1968" t="s">
        <v>10316</v>
      </c>
      <c r="F1968">
        <v>1081108</v>
      </c>
      <c r="G1968" t="b">
        <v>0</v>
      </c>
      <c r="H1968">
        <v>47763</v>
      </c>
      <c r="I1968">
        <v>3068</v>
      </c>
      <c r="J1968" s="1">
        <v>0.7319444444444444</v>
      </c>
      <c r="K1968" s="2" t="s">
        <v>10317</v>
      </c>
      <c r="L1968" t="s">
        <v>10318</v>
      </c>
    </row>
    <row r="1969" spans="1:12" x14ac:dyDescent="0.35">
      <c r="A1969" t="s">
        <v>10319</v>
      </c>
      <c r="B1969" t="s">
        <v>10170</v>
      </c>
      <c r="C1969" t="s">
        <v>10320</v>
      </c>
      <c r="D1969" t="s">
        <v>10321</v>
      </c>
      <c r="E1969" t="s">
        <v>10322</v>
      </c>
      <c r="F1969">
        <v>502845</v>
      </c>
      <c r="G1969" t="b">
        <v>0</v>
      </c>
      <c r="H1969">
        <v>22234</v>
      </c>
      <c r="I1969">
        <v>1267</v>
      </c>
      <c r="J1969" s="1">
        <v>0.77083333333333337</v>
      </c>
      <c r="K1969" s="2" t="s">
        <v>10323</v>
      </c>
      <c r="L1969" t="s">
        <v>10324</v>
      </c>
    </row>
    <row r="1970" spans="1:12" x14ac:dyDescent="0.35">
      <c r="A1970" t="s">
        <v>10325</v>
      </c>
      <c r="B1970" t="s">
        <v>10170</v>
      </c>
      <c r="C1970" t="s">
        <v>10326</v>
      </c>
      <c r="D1970" t="s">
        <v>10326</v>
      </c>
      <c r="E1970" t="s">
        <v>10327</v>
      </c>
      <c r="F1970">
        <v>473286</v>
      </c>
      <c r="G1970" t="b">
        <v>0</v>
      </c>
      <c r="H1970">
        <v>27048</v>
      </c>
      <c r="I1970">
        <v>930</v>
      </c>
      <c r="J1970" s="1">
        <v>0.65694444444444444</v>
      </c>
      <c r="K1970" s="2" t="s">
        <v>10328</v>
      </c>
      <c r="L1970" t="s">
        <v>10199</v>
      </c>
    </row>
    <row r="1971" spans="1:12" x14ac:dyDescent="0.35">
      <c r="A1971" t="s">
        <v>10329</v>
      </c>
      <c r="B1971" t="s">
        <v>10170</v>
      </c>
      <c r="C1971" t="s">
        <v>10330</v>
      </c>
      <c r="D1971" t="s">
        <v>10331</v>
      </c>
      <c r="E1971" t="s">
        <v>10332</v>
      </c>
      <c r="F1971">
        <v>625272</v>
      </c>
      <c r="G1971" t="b">
        <v>0</v>
      </c>
      <c r="H1971">
        <v>27372</v>
      </c>
      <c r="I1971">
        <v>1583</v>
      </c>
      <c r="J1971" s="1">
        <v>0.72361111111111109</v>
      </c>
      <c r="K1971" s="2" t="s">
        <v>10333</v>
      </c>
      <c r="L1971" t="s">
        <v>10334</v>
      </c>
    </row>
    <row r="1972" spans="1:12" x14ac:dyDescent="0.35">
      <c r="A1972" t="s">
        <v>10335</v>
      </c>
      <c r="B1972" t="s">
        <v>10170</v>
      </c>
      <c r="C1972" t="s">
        <v>10336</v>
      </c>
      <c r="D1972" t="s">
        <v>10336</v>
      </c>
      <c r="E1972" t="s">
        <v>10337</v>
      </c>
      <c r="F1972">
        <v>773833</v>
      </c>
      <c r="G1972" t="b">
        <v>0</v>
      </c>
      <c r="H1972">
        <v>24544</v>
      </c>
      <c r="I1972">
        <v>1455</v>
      </c>
      <c r="J1972" s="1">
        <v>0.74861111111111101</v>
      </c>
      <c r="K1972" s="2" t="s">
        <v>10338</v>
      </c>
      <c r="L1972" t="s">
        <v>10339</v>
      </c>
    </row>
    <row r="1973" spans="1:12" x14ac:dyDescent="0.35">
      <c r="A1973" t="s">
        <v>10340</v>
      </c>
      <c r="B1973" t="s">
        <v>10170</v>
      </c>
      <c r="C1973" t="s">
        <v>10341</v>
      </c>
      <c r="D1973" t="s">
        <v>10342</v>
      </c>
      <c r="E1973" t="s">
        <v>10343</v>
      </c>
      <c r="F1973">
        <v>456175</v>
      </c>
      <c r="G1973" t="b">
        <v>0</v>
      </c>
      <c r="H1973">
        <v>17699</v>
      </c>
      <c r="I1973">
        <v>1140</v>
      </c>
      <c r="J1973" s="1">
        <v>0.96111111111111114</v>
      </c>
      <c r="K1973" s="2" t="s">
        <v>10344</v>
      </c>
      <c r="L1973" t="s">
        <v>10345</v>
      </c>
    </row>
    <row r="1974" spans="1:12" x14ac:dyDescent="0.35">
      <c r="A1974" t="s">
        <v>10346</v>
      </c>
      <c r="B1974" t="s">
        <v>10170</v>
      </c>
      <c r="C1974" t="s">
        <v>10347</v>
      </c>
      <c r="D1974" t="s">
        <v>10348</v>
      </c>
      <c r="E1974" t="s">
        <v>10349</v>
      </c>
      <c r="F1974">
        <v>410787</v>
      </c>
      <c r="G1974" t="b">
        <v>0</v>
      </c>
      <c r="H1974">
        <v>18017</v>
      </c>
      <c r="I1974">
        <v>1232</v>
      </c>
      <c r="J1974" s="1">
        <v>0.63750000000000007</v>
      </c>
      <c r="K1974" s="2" t="s">
        <v>10350</v>
      </c>
      <c r="L1974" t="s">
        <v>10351</v>
      </c>
    </row>
    <row r="1975" spans="1:12" x14ac:dyDescent="0.35">
      <c r="A1975" t="s">
        <v>10352</v>
      </c>
      <c r="B1975" t="s">
        <v>10170</v>
      </c>
      <c r="C1975" t="s">
        <v>10353</v>
      </c>
      <c r="D1975" t="s">
        <v>10354</v>
      </c>
      <c r="E1975" t="s">
        <v>10355</v>
      </c>
      <c r="F1975">
        <v>441787</v>
      </c>
      <c r="G1975" t="b">
        <v>0</v>
      </c>
      <c r="H1975">
        <v>17666</v>
      </c>
      <c r="I1975">
        <v>935</v>
      </c>
      <c r="J1975" s="1">
        <v>0.87361111111111101</v>
      </c>
      <c r="K1975" s="2" t="s">
        <v>10356</v>
      </c>
      <c r="L1975" t="s">
        <v>10181</v>
      </c>
    </row>
    <row r="1976" spans="1:12" x14ac:dyDescent="0.35">
      <c r="A1976" t="s">
        <v>10357</v>
      </c>
      <c r="B1976" t="s">
        <v>10170</v>
      </c>
      <c r="C1976" t="s">
        <v>10358</v>
      </c>
      <c r="D1976" t="s">
        <v>10359</v>
      </c>
      <c r="E1976" t="s">
        <v>10360</v>
      </c>
      <c r="F1976">
        <v>663270</v>
      </c>
      <c r="G1976" t="b">
        <v>0</v>
      </c>
      <c r="H1976">
        <v>21964</v>
      </c>
      <c r="I1976">
        <v>807</v>
      </c>
      <c r="J1976" s="1">
        <v>0.99861111111111101</v>
      </c>
      <c r="K1976" s="2" t="s">
        <v>10361</v>
      </c>
      <c r="L1976" t="s">
        <v>10362</v>
      </c>
    </row>
    <row r="1977" spans="1:12" x14ac:dyDescent="0.35">
      <c r="A1977" t="s">
        <v>10363</v>
      </c>
      <c r="B1977" t="s">
        <v>10170</v>
      </c>
      <c r="C1977" t="s">
        <v>10364</v>
      </c>
      <c r="D1977" t="s">
        <v>10365</v>
      </c>
      <c r="E1977" t="s">
        <v>10366</v>
      </c>
      <c r="F1977">
        <v>491370</v>
      </c>
      <c r="G1977" t="b">
        <v>0</v>
      </c>
      <c r="H1977">
        <v>16593</v>
      </c>
      <c r="I1977">
        <v>928</v>
      </c>
      <c r="J1977" s="1">
        <v>0.72986111111111107</v>
      </c>
      <c r="K1977" s="2" t="s">
        <v>10367</v>
      </c>
      <c r="L1977" t="s">
        <v>10266</v>
      </c>
    </row>
    <row r="1978" spans="1:12" x14ac:dyDescent="0.35">
      <c r="A1978" t="s">
        <v>10368</v>
      </c>
      <c r="B1978" t="s">
        <v>10170</v>
      </c>
      <c r="C1978" t="s">
        <v>10369</v>
      </c>
      <c r="D1978" t="s">
        <v>10370</v>
      </c>
      <c r="E1978" t="s">
        <v>10371</v>
      </c>
      <c r="F1978">
        <v>514252</v>
      </c>
      <c r="G1978" t="b">
        <v>0</v>
      </c>
      <c r="H1978">
        <v>18223</v>
      </c>
      <c r="I1978">
        <v>1918</v>
      </c>
      <c r="J1978" s="1">
        <v>0.74791666666666667</v>
      </c>
      <c r="K1978" s="2" t="s">
        <v>10372</v>
      </c>
      <c r="L1978" t="s">
        <v>10373</v>
      </c>
    </row>
    <row r="1979" spans="1:12" x14ac:dyDescent="0.35">
      <c r="A1979" t="s">
        <v>10374</v>
      </c>
      <c r="B1979" t="s">
        <v>10170</v>
      </c>
      <c r="C1979" t="s">
        <v>10375</v>
      </c>
      <c r="D1979" t="s">
        <v>10376</v>
      </c>
      <c r="E1979" t="s">
        <v>10377</v>
      </c>
      <c r="F1979">
        <v>540025</v>
      </c>
      <c r="G1979" t="b">
        <v>0</v>
      </c>
      <c r="H1979">
        <v>20745</v>
      </c>
      <c r="I1979">
        <v>725</v>
      </c>
      <c r="J1979" s="1">
        <v>0.82430555555555562</v>
      </c>
      <c r="K1979" s="2" t="s">
        <v>10378</v>
      </c>
      <c r="L1979" t="s">
        <v>10379</v>
      </c>
    </row>
    <row r="1980" spans="1:12" x14ac:dyDescent="0.35">
      <c r="A1980" t="s">
        <v>10380</v>
      </c>
      <c r="B1980" t="s">
        <v>10170</v>
      </c>
      <c r="C1980" t="s">
        <v>10381</v>
      </c>
      <c r="D1980" t="s">
        <v>10382</v>
      </c>
      <c r="E1980" t="s">
        <v>10383</v>
      </c>
      <c r="F1980">
        <v>499495</v>
      </c>
      <c r="G1980" t="b">
        <v>0</v>
      </c>
      <c r="H1980">
        <v>20766</v>
      </c>
      <c r="I1980">
        <v>918</v>
      </c>
      <c r="J1980" s="1">
        <v>0.73541666666666661</v>
      </c>
      <c r="K1980" s="2" t="s">
        <v>10384</v>
      </c>
      <c r="L1980" t="s">
        <v>10385</v>
      </c>
    </row>
    <row r="1981" spans="1:12" x14ac:dyDescent="0.35">
      <c r="A1981" t="s">
        <v>10386</v>
      </c>
      <c r="B1981" t="s">
        <v>10170</v>
      </c>
      <c r="C1981" t="s">
        <v>10387</v>
      </c>
      <c r="D1981" t="s">
        <v>10388</v>
      </c>
      <c r="E1981" t="s">
        <v>10389</v>
      </c>
      <c r="F1981">
        <v>510645</v>
      </c>
      <c r="G1981" t="b">
        <v>0</v>
      </c>
      <c r="H1981">
        <v>18999</v>
      </c>
      <c r="I1981">
        <v>908</v>
      </c>
      <c r="J1981" s="1">
        <v>0.79513888888888884</v>
      </c>
      <c r="K1981" s="2" t="s">
        <v>10390</v>
      </c>
      <c r="L1981" t="s">
        <v>10391</v>
      </c>
    </row>
    <row r="1982" spans="1:12" x14ac:dyDescent="0.35">
      <c r="A1982" t="s">
        <v>10392</v>
      </c>
      <c r="B1982" t="s">
        <v>10170</v>
      </c>
      <c r="C1982" t="s">
        <v>10393</v>
      </c>
      <c r="D1982" t="s">
        <v>10394</v>
      </c>
      <c r="E1982" t="s">
        <v>10395</v>
      </c>
      <c r="F1982">
        <v>715321</v>
      </c>
      <c r="G1982" t="b">
        <v>0</v>
      </c>
      <c r="H1982">
        <v>23016</v>
      </c>
      <c r="I1982">
        <v>1105</v>
      </c>
      <c r="J1982" s="1">
        <v>0.79513888888888884</v>
      </c>
      <c r="K1982" s="2" t="s">
        <v>10396</v>
      </c>
      <c r="L1982" t="s">
        <v>10397</v>
      </c>
    </row>
    <row r="1983" spans="1:12" x14ac:dyDescent="0.35">
      <c r="A1983" t="s">
        <v>10398</v>
      </c>
      <c r="B1983" t="s">
        <v>10170</v>
      </c>
      <c r="C1983" t="s">
        <v>10399</v>
      </c>
      <c r="D1983" t="s">
        <v>10400</v>
      </c>
      <c r="E1983" t="s">
        <v>10401</v>
      </c>
      <c r="F1983">
        <v>717549</v>
      </c>
      <c r="G1983" t="b">
        <v>0</v>
      </c>
      <c r="H1983">
        <v>21682</v>
      </c>
      <c r="I1983">
        <v>1145</v>
      </c>
      <c r="J1983" s="1">
        <v>0.82847222222222217</v>
      </c>
      <c r="K1983" s="2" t="s">
        <v>10402</v>
      </c>
      <c r="L1983" t="s">
        <v>10403</v>
      </c>
    </row>
    <row r="1984" spans="1:12" x14ac:dyDescent="0.35">
      <c r="A1984" t="s">
        <v>10404</v>
      </c>
      <c r="B1984" t="s">
        <v>10170</v>
      </c>
      <c r="C1984" t="s">
        <v>10405</v>
      </c>
      <c r="D1984" t="s">
        <v>10406</v>
      </c>
      <c r="E1984" t="s">
        <v>10407</v>
      </c>
      <c r="F1984">
        <v>567102</v>
      </c>
      <c r="G1984" t="b">
        <v>0</v>
      </c>
      <c r="H1984">
        <v>24169</v>
      </c>
      <c r="I1984">
        <v>1227</v>
      </c>
      <c r="J1984" s="1">
        <v>0.70763888888888893</v>
      </c>
      <c r="K1984" s="2" t="s">
        <v>10408</v>
      </c>
      <c r="L1984" t="s">
        <v>10409</v>
      </c>
    </row>
    <row r="1985" spans="1:12" x14ac:dyDescent="0.35">
      <c r="A1985" t="s">
        <v>10410</v>
      </c>
      <c r="B1985" t="s">
        <v>10170</v>
      </c>
      <c r="C1985" t="s">
        <v>10411</v>
      </c>
      <c r="D1985" t="s">
        <v>10412</v>
      </c>
      <c r="E1985" t="s">
        <v>10413</v>
      </c>
      <c r="F1985">
        <v>501682</v>
      </c>
      <c r="G1985" t="b">
        <v>0</v>
      </c>
      <c r="H1985">
        <v>21312</v>
      </c>
      <c r="I1985">
        <v>884</v>
      </c>
      <c r="J1985" s="1">
        <v>0.73541666666666661</v>
      </c>
      <c r="K1985" s="2" t="s">
        <v>10414</v>
      </c>
      <c r="L1985" t="s">
        <v>10391</v>
      </c>
    </row>
    <row r="1986" spans="1:12" x14ac:dyDescent="0.35">
      <c r="A1986" t="e">
        <f>-NambAe4FzM</f>
        <v>#NAME?</v>
      </c>
      <c r="B1986" t="s">
        <v>10170</v>
      </c>
      <c r="C1986" t="s">
        <v>10415</v>
      </c>
      <c r="D1986" t="s">
        <v>10416</v>
      </c>
      <c r="E1986" t="s">
        <v>10417</v>
      </c>
      <c r="F1986">
        <v>460159</v>
      </c>
      <c r="G1986" t="b">
        <v>0</v>
      </c>
      <c r="H1986">
        <v>18021</v>
      </c>
      <c r="I1986">
        <v>659</v>
      </c>
      <c r="J1986" s="1">
        <v>0.73611111111111116</v>
      </c>
      <c r="K1986" s="2" t="s">
        <v>10418</v>
      </c>
      <c r="L1986" t="s">
        <v>10419</v>
      </c>
    </row>
    <row r="1987" spans="1:12" x14ac:dyDescent="0.35">
      <c r="A1987" t="s">
        <v>10420</v>
      </c>
      <c r="B1987" t="s">
        <v>10170</v>
      </c>
      <c r="C1987" t="s">
        <v>10421</v>
      </c>
      <c r="D1987" t="s">
        <v>10422</v>
      </c>
      <c r="E1987" t="s">
        <v>10423</v>
      </c>
      <c r="F1987">
        <v>573748</v>
      </c>
      <c r="G1987" t="b">
        <v>0</v>
      </c>
      <c r="H1987">
        <v>25341</v>
      </c>
      <c r="I1987">
        <v>946</v>
      </c>
      <c r="J1987" s="1">
        <v>0.65625</v>
      </c>
      <c r="K1987" s="2" t="s">
        <v>10424</v>
      </c>
      <c r="L1987" t="s">
        <v>10425</v>
      </c>
    </row>
    <row r="1988" spans="1:12" x14ac:dyDescent="0.35">
      <c r="A1988" t="s">
        <v>10426</v>
      </c>
      <c r="B1988" t="s">
        <v>10170</v>
      </c>
      <c r="C1988" t="s">
        <v>10427</v>
      </c>
      <c r="D1988" t="s">
        <v>10428</v>
      </c>
      <c r="E1988" t="s">
        <v>10429</v>
      </c>
      <c r="F1988">
        <v>407183</v>
      </c>
      <c r="G1988" t="b">
        <v>0</v>
      </c>
      <c r="H1988">
        <v>19070</v>
      </c>
      <c r="I1988">
        <v>1438</v>
      </c>
      <c r="J1988" s="1">
        <v>0.60555555555555551</v>
      </c>
      <c r="K1988" s="2" t="s">
        <v>10430</v>
      </c>
      <c r="L1988" t="s">
        <v>10431</v>
      </c>
    </row>
    <row r="1989" spans="1:12" x14ac:dyDescent="0.35">
      <c r="A1989" t="s">
        <v>10432</v>
      </c>
      <c r="B1989" t="s">
        <v>10170</v>
      </c>
      <c r="C1989" t="s">
        <v>10433</v>
      </c>
      <c r="D1989" t="s">
        <v>10434</v>
      </c>
      <c r="E1989" t="s">
        <v>10435</v>
      </c>
      <c r="F1989">
        <v>508659</v>
      </c>
      <c r="G1989" t="b">
        <v>0</v>
      </c>
      <c r="H1989">
        <v>19844</v>
      </c>
      <c r="I1989">
        <v>865</v>
      </c>
      <c r="J1989" s="1">
        <v>0.64027777777777783</v>
      </c>
      <c r="K1989" s="2" t="s">
        <v>10436</v>
      </c>
      <c r="L1989" t="s">
        <v>10391</v>
      </c>
    </row>
    <row r="1990" spans="1:12" x14ac:dyDescent="0.35">
      <c r="A1990" t="s">
        <v>10437</v>
      </c>
      <c r="B1990" t="s">
        <v>10170</v>
      </c>
      <c r="C1990" t="s">
        <v>10438</v>
      </c>
      <c r="D1990" t="s">
        <v>10439</v>
      </c>
      <c r="E1990" t="s">
        <v>10440</v>
      </c>
      <c r="F1990">
        <v>403541</v>
      </c>
      <c r="G1990" t="b">
        <v>0</v>
      </c>
      <c r="H1990">
        <v>18350</v>
      </c>
      <c r="I1990">
        <v>651</v>
      </c>
      <c r="J1990" s="1">
        <v>0.75277777777777777</v>
      </c>
      <c r="K1990" s="2" t="s">
        <v>10441</v>
      </c>
      <c r="L1990" t="s">
        <v>10442</v>
      </c>
    </row>
    <row r="1991" spans="1:12" x14ac:dyDescent="0.35">
      <c r="A1991" t="s">
        <v>10443</v>
      </c>
      <c r="B1991" t="s">
        <v>10170</v>
      </c>
      <c r="C1991" t="s">
        <v>10444</v>
      </c>
      <c r="D1991" t="s">
        <v>10445</v>
      </c>
      <c r="E1991" t="s">
        <v>10446</v>
      </c>
      <c r="F1991">
        <v>527489</v>
      </c>
      <c r="G1991" t="b">
        <v>0</v>
      </c>
      <c r="H1991">
        <v>21795</v>
      </c>
      <c r="I1991">
        <v>880</v>
      </c>
      <c r="J1991" s="1">
        <v>0.78263888888888899</v>
      </c>
      <c r="K1991" s="2" t="s">
        <v>10447</v>
      </c>
      <c r="L1991" t="s">
        <v>10448</v>
      </c>
    </row>
    <row r="1992" spans="1:12" x14ac:dyDescent="0.35">
      <c r="A1992" t="s">
        <v>10449</v>
      </c>
      <c r="B1992" t="s">
        <v>10450</v>
      </c>
      <c r="C1992" t="s">
        <v>10451</v>
      </c>
      <c r="D1992" t="s">
        <v>10452</v>
      </c>
      <c r="E1992" t="s">
        <v>10453</v>
      </c>
      <c r="F1992">
        <v>3412</v>
      </c>
      <c r="G1992" t="b">
        <v>0</v>
      </c>
      <c r="H1992">
        <v>115</v>
      </c>
      <c r="I1992">
        <v>12</v>
      </c>
      <c r="J1992">
        <v>56</v>
      </c>
      <c r="K1992" t="s">
        <v>10454</v>
      </c>
    </row>
    <row r="1993" spans="1:12" x14ac:dyDescent="0.35">
      <c r="A1993" t="s">
        <v>10455</v>
      </c>
      <c r="B1993" t="s">
        <v>10450</v>
      </c>
      <c r="C1993" t="s">
        <v>10456</v>
      </c>
      <c r="D1993" t="s">
        <v>10457</v>
      </c>
      <c r="E1993" t="s">
        <v>10458</v>
      </c>
      <c r="F1993">
        <v>5359</v>
      </c>
      <c r="G1993" t="b">
        <v>0</v>
      </c>
      <c r="H1993">
        <v>180</v>
      </c>
      <c r="I1993">
        <v>4</v>
      </c>
      <c r="J1993">
        <v>59</v>
      </c>
      <c r="K1993" t="s">
        <v>10459</v>
      </c>
    </row>
    <row r="1994" spans="1:12" x14ac:dyDescent="0.35">
      <c r="A1994" t="s">
        <v>10460</v>
      </c>
      <c r="B1994" t="s">
        <v>10450</v>
      </c>
      <c r="C1994" t="s">
        <v>10461</v>
      </c>
      <c r="D1994" t="s">
        <v>10462</v>
      </c>
      <c r="E1994" t="s">
        <v>10463</v>
      </c>
      <c r="F1994">
        <v>6479</v>
      </c>
      <c r="G1994" t="b">
        <v>0</v>
      </c>
      <c r="H1994">
        <v>313</v>
      </c>
      <c r="I1994">
        <v>9</v>
      </c>
      <c r="J1994" s="1">
        <v>4.1666666666666664E-2</v>
      </c>
      <c r="K1994" t="s">
        <v>10464</v>
      </c>
    </row>
    <row r="1995" spans="1:12" x14ac:dyDescent="0.35">
      <c r="A1995" t="s">
        <v>10465</v>
      </c>
      <c r="B1995" t="s">
        <v>10450</v>
      </c>
      <c r="C1995" t="s">
        <v>10466</v>
      </c>
      <c r="D1995" t="s">
        <v>10467</v>
      </c>
      <c r="E1995" t="s">
        <v>10468</v>
      </c>
      <c r="F1995">
        <v>9230</v>
      </c>
      <c r="G1995" t="b">
        <v>0</v>
      </c>
      <c r="H1995">
        <v>289</v>
      </c>
      <c r="I1995">
        <v>5</v>
      </c>
      <c r="J1995">
        <v>52</v>
      </c>
      <c r="K1995" t="s">
        <v>10469</v>
      </c>
    </row>
    <row r="1996" spans="1:12" x14ac:dyDescent="0.35">
      <c r="A1996" t="s">
        <v>10470</v>
      </c>
      <c r="B1996" t="s">
        <v>10450</v>
      </c>
      <c r="C1996" t="s">
        <v>10471</v>
      </c>
      <c r="D1996" t="s">
        <v>10472</v>
      </c>
      <c r="E1996" t="s">
        <v>10473</v>
      </c>
      <c r="F1996">
        <v>4355</v>
      </c>
      <c r="G1996" t="b">
        <v>0</v>
      </c>
      <c r="H1996">
        <v>129</v>
      </c>
      <c r="I1996">
        <v>4</v>
      </c>
      <c r="J1996">
        <v>59</v>
      </c>
      <c r="K1996" t="s">
        <v>10474</v>
      </c>
    </row>
    <row r="1997" spans="1:12" x14ac:dyDescent="0.35">
      <c r="A1997" t="s">
        <v>10475</v>
      </c>
      <c r="B1997" t="s">
        <v>10450</v>
      </c>
      <c r="C1997" t="s">
        <v>10476</v>
      </c>
      <c r="D1997" t="s">
        <v>10477</v>
      </c>
      <c r="E1997" t="s">
        <v>10478</v>
      </c>
      <c r="F1997">
        <v>7101</v>
      </c>
      <c r="G1997" t="b">
        <v>0</v>
      </c>
      <c r="H1997">
        <v>202</v>
      </c>
      <c r="I1997">
        <v>2</v>
      </c>
      <c r="J1997">
        <v>56</v>
      </c>
      <c r="K1997" t="s">
        <v>10479</v>
      </c>
    </row>
    <row r="1998" spans="1:12" x14ac:dyDescent="0.35">
      <c r="A1998" t="s">
        <v>10480</v>
      </c>
      <c r="B1998" t="s">
        <v>10450</v>
      </c>
      <c r="C1998" t="s">
        <v>10481</v>
      </c>
      <c r="D1998" t="s">
        <v>10482</v>
      </c>
      <c r="E1998" t="s">
        <v>10483</v>
      </c>
      <c r="F1998">
        <v>5632</v>
      </c>
      <c r="G1998" t="b">
        <v>0</v>
      </c>
      <c r="H1998">
        <v>180</v>
      </c>
      <c r="I1998">
        <v>7</v>
      </c>
      <c r="J1998">
        <v>50</v>
      </c>
      <c r="K1998" t="s">
        <v>10484</v>
      </c>
    </row>
    <row r="1999" spans="1:12" x14ac:dyDescent="0.35">
      <c r="A1999" t="s">
        <v>10485</v>
      </c>
      <c r="B1999" t="s">
        <v>10450</v>
      </c>
      <c r="C1999" t="s">
        <v>10486</v>
      </c>
      <c r="D1999" t="s">
        <v>10487</v>
      </c>
      <c r="E1999" t="s">
        <v>10488</v>
      </c>
      <c r="F1999">
        <v>20267</v>
      </c>
      <c r="G1999" t="b">
        <v>0</v>
      </c>
      <c r="H1999">
        <v>357</v>
      </c>
      <c r="I1999">
        <v>10</v>
      </c>
      <c r="J1999">
        <v>40</v>
      </c>
      <c r="K1999" t="s">
        <v>10489</v>
      </c>
    </row>
    <row r="2000" spans="1:12" x14ac:dyDescent="0.35">
      <c r="A2000" t="s">
        <v>10490</v>
      </c>
      <c r="B2000" t="s">
        <v>10450</v>
      </c>
      <c r="C2000" t="s">
        <v>10491</v>
      </c>
      <c r="D2000" t="s">
        <v>10492</v>
      </c>
      <c r="E2000" t="s">
        <v>10493</v>
      </c>
      <c r="F2000">
        <v>15637</v>
      </c>
      <c r="G2000" t="b">
        <v>0</v>
      </c>
      <c r="H2000">
        <v>318</v>
      </c>
      <c r="I2000">
        <v>11</v>
      </c>
      <c r="J2000">
        <v>23</v>
      </c>
      <c r="K2000" t="s">
        <v>10494</v>
      </c>
    </row>
    <row r="2001" spans="1:12" x14ac:dyDescent="0.35">
      <c r="A2001" t="s">
        <v>10495</v>
      </c>
      <c r="B2001" t="s">
        <v>10450</v>
      </c>
      <c r="C2001" t="s">
        <v>10496</v>
      </c>
      <c r="D2001" t="s">
        <v>10497</v>
      </c>
      <c r="E2001" t="s">
        <v>10498</v>
      </c>
      <c r="F2001">
        <v>13112</v>
      </c>
      <c r="G2001" t="b">
        <v>0</v>
      </c>
      <c r="H2001">
        <v>603</v>
      </c>
      <c r="I2001">
        <v>50</v>
      </c>
      <c r="J2001" s="1">
        <v>4.1666666666666664E-2</v>
      </c>
      <c r="K2001" t="s">
        <v>10499</v>
      </c>
    </row>
    <row r="2002" spans="1:12" x14ac:dyDescent="0.35">
      <c r="A2002" t="s">
        <v>10500</v>
      </c>
      <c r="B2002" t="s">
        <v>10450</v>
      </c>
      <c r="C2002" t="s">
        <v>10501</v>
      </c>
      <c r="D2002" t="s">
        <v>10502</v>
      </c>
      <c r="E2002" t="s">
        <v>10503</v>
      </c>
      <c r="F2002">
        <v>6294</v>
      </c>
      <c r="G2002" t="b">
        <v>0</v>
      </c>
      <c r="H2002">
        <v>245</v>
      </c>
      <c r="I2002">
        <v>6</v>
      </c>
      <c r="J2002">
        <v>51</v>
      </c>
      <c r="K2002" t="s">
        <v>10504</v>
      </c>
    </row>
    <row r="2003" spans="1:12" x14ac:dyDescent="0.35">
      <c r="A2003" t="s">
        <v>10505</v>
      </c>
      <c r="B2003" t="s">
        <v>10450</v>
      </c>
      <c r="C2003" t="s">
        <v>10506</v>
      </c>
      <c r="D2003" t="s">
        <v>10507</v>
      </c>
      <c r="E2003" t="s">
        <v>10508</v>
      </c>
      <c r="F2003">
        <v>17074</v>
      </c>
      <c r="G2003" t="b">
        <v>0</v>
      </c>
      <c r="H2003">
        <v>551</v>
      </c>
      <c r="I2003">
        <v>23</v>
      </c>
      <c r="J2003" s="1">
        <v>0.98263888888888884</v>
      </c>
      <c r="K2003" s="2" t="s">
        <v>10509</v>
      </c>
    </row>
    <row r="2004" spans="1:12" x14ac:dyDescent="0.35">
      <c r="A2004" t="s">
        <v>10510</v>
      </c>
      <c r="B2004" t="s">
        <v>10450</v>
      </c>
      <c r="C2004" t="s">
        <v>10511</v>
      </c>
      <c r="D2004" t="s">
        <v>10512</v>
      </c>
      <c r="E2004" t="s">
        <v>10513</v>
      </c>
      <c r="F2004">
        <v>24338</v>
      </c>
      <c r="G2004" t="b">
        <v>0</v>
      </c>
      <c r="H2004">
        <v>1581</v>
      </c>
      <c r="I2004">
        <v>84</v>
      </c>
      <c r="J2004">
        <v>56</v>
      </c>
    </row>
    <row r="2005" spans="1:12" x14ac:dyDescent="0.35">
      <c r="A2005" t="s">
        <v>10514</v>
      </c>
      <c r="B2005" t="s">
        <v>10450</v>
      </c>
      <c r="C2005" t="s">
        <v>10515</v>
      </c>
      <c r="D2005" t="s">
        <v>10516</v>
      </c>
      <c r="E2005" t="s">
        <v>10517</v>
      </c>
      <c r="F2005">
        <v>28174</v>
      </c>
      <c r="G2005" t="b">
        <v>0</v>
      </c>
      <c r="H2005">
        <v>702</v>
      </c>
      <c r="I2005">
        <v>52</v>
      </c>
      <c r="J2005" s="3">
        <v>1.2402777777777778</v>
      </c>
      <c r="K2005" s="2" t="s">
        <v>10518</v>
      </c>
    </row>
    <row r="2006" spans="1:12" x14ac:dyDescent="0.35">
      <c r="A2006" t="s">
        <v>10519</v>
      </c>
      <c r="B2006" t="s">
        <v>10450</v>
      </c>
      <c r="C2006" t="s">
        <v>10520</v>
      </c>
      <c r="D2006" t="s">
        <v>10521</v>
      </c>
      <c r="E2006" t="s">
        <v>10522</v>
      </c>
      <c r="F2006">
        <v>40162</v>
      </c>
      <c r="G2006" t="b">
        <v>0</v>
      </c>
      <c r="H2006">
        <v>841</v>
      </c>
      <c r="I2006">
        <v>50</v>
      </c>
      <c r="J2006" s="3">
        <v>1.1541666666666666</v>
      </c>
      <c r="K2006" s="2" t="s">
        <v>10523</v>
      </c>
      <c r="L2006" t="s">
        <v>10524</v>
      </c>
    </row>
    <row r="2007" spans="1:12" x14ac:dyDescent="0.35">
      <c r="A2007" t="s">
        <v>10525</v>
      </c>
      <c r="B2007" t="s">
        <v>10450</v>
      </c>
      <c r="C2007" t="s">
        <v>10526</v>
      </c>
      <c r="D2007" t="s">
        <v>10526</v>
      </c>
      <c r="E2007" t="s">
        <v>10527</v>
      </c>
      <c r="F2007">
        <v>62377</v>
      </c>
      <c r="G2007" t="b">
        <v>0</v>
      </c>
      <c r="H2007">
        <v>1568</v>
      </c>
      <c r="I2007">
        <v>101</v>
      </c>
      <c r="J2007" s="3">
        <v>1.6541666666666668</v>
      </c>
      <c r="K2007" s="2" t="s">
        <v>10528</v>
      </c>
    </row>
    <row r="2008" spans="1:12" x14ac:dyDescent="0.35">
      <c r="A2008" t="s">
        <v>10529</v>
      </c>
      <c r="B2008" t="s">
        <v>10450</v>
      </c>
      <c r="C2008" t="s">
        <v>10530</v>
      </c>
      <c r="D2008" t="s">
        <v>10531</v>
      </c>
      <c r="E2008" t="s">
        <v>10532</v>
      </c>
      <c r="F2008">
        <v>65154</v>
      </c>
      <c r="G2008" t="b">
        <v>0</v>
      </c>
      <c r="H2008">
        <v>2152</v>
      </c>
      <c r="I2008">
        <v>129</v>
      </c>
      <c r="J2008" s="1">
        <v>0.99583333333333324</v>
      </c>
      <c r="K2008" s="2" t="s">
        <v>10533</v>
      </c>
    </row>
    <row r="2009" spans="1:12" x14ac:dyDescent="0.35">
      <c r="A2009" t="s">
        <v>10534</v>
      </c>
      <c r="B2009" t="s">
        <v>10450</v>
      </c>
      <c r="C2009" t="s">
        <v>10535</v>
      </c>
      <c r="D2009" t="s">
        <v>10536</v>
      </c>
      <c r="E2009" t="s">
        <v>10537</v>
      </c>
      <c r="F2009">
        <v>56969</v>
      </c>
      <c r="G2009" t="b">
        <v>0</v>
      </c>
      <c r="H2009">
        <v>2741</v>
      </c>
      <c r="I2009">
        <v>80</v>
      </c>
      <c r="J2009" s="3">
        <v>1.2069444444444444</v>
      </c>
      <c r="K2009" s="2" t="s">
        <v>10538</v>
      </c>
    </row>
    <row r="2010" spans="1:12" x14ac:dyDescent="0.35">
      <c r="A2010" t="s">
        <v>10539</v>
      </c>
      <c r="B2010" t="s">
        <v>10450</v>
      </c>
      <c r="C2010" t="s">
        <v>10540</v>
      </c>
      <c r="D2010" t="s">
        <v>10540</v>
      </c>
      <c r="E2010" t="s">
        <v>10541</v>
      </c>
      <c r="F2010">
        <v>63421</v>
      </c>
      <c r="G2010" t="b">
        <v>0</v>
      </c>
      <c r="H2010">
        <v>1702</v>
      </c>
      <c r="I2010">
        <v>56</v>
      </c>
      <c r="J2010" s="3">
        <v>1.2277777777777776</v>
      </c>
      <c r="K2010" s="2" t="s">
        <v>10542</v>
      </c>
    </row>
    <row r="2011" spans="1:12" x14ac:dyDescent="0.35">
      <c r="A2011" t="s">
        <v>10543</v>
      </c>
      <c r="B2011" t="s">
        <v>10450</v>
      </c>
      <c r="C2011" t="s">
        <v>10544</v>
      </c>
      <c r="D2011" t="s">
        <v>10544</v>
      </c>
      <c r="E2011" t="s">
        <v>10545</v>
      </c>
      <c r="F2011">
        <v>51690</v>
      </c>
      <c r="G2011" t="b">
        <v>0</v>
      </c>
      <c r="H2011">
        <v>1789</v>
      </c>
      <c r="I2011">
        <v>80</v>
      </c>
      <c r="J2011" s="3">
        <v>1.0993055555555555</v>
      </c>
      <c r="K2011" s="2" t="s">
        <v>10546</v>
      </c>
    </row>
    <row r="2012" spans="1:12" x14ac:dyDescent="0.35">
      <c r="A2012" t="s">
        <v>10547</v>
      </c>
      <c r="B2012" t="s">
        <v>10450</v>
      </c>
      <c r="C2012" t="s">
        <v>10548</v>
      </c>
      <c r="D2012" t="s">
        <v>10549</v>
      </c>
      <c r="E2012" t="s">
        <v>10550</v>
      </c>
      <c r="F2012">
        <v>42822</v>
      </c>
      <c r="G2012" t="b">
        <v>0</v>
      </c>
      <c r="H2012">
        <v>1530</v>
      </c>
      <c r="I2012">
        <v>68</v>
      </c>
      <c r="J2012" s="3">
        <v>1.2784722222222222</v>
      </c>
      <c r="K2012" s="2" t="s">
        <v>10551</v>
      </c>
    </row>
    <row r="2013" spans="1:12" x14ac:dyDescent="0.35">
      <c r="A2013" t="s">
        <v>10552</v>
      </c>
      <c r="B2013" t="s">
        <v>10450</v>
      </c>
      <c r="C2013" t="s">
        <v>10553</v>
      </c>
      <c r="D2013" t="s">
        <v>10554</v>
      </c>
      <c r="E2013" t="s">
        <v>10555</v>
      </c>
      <c r="F2013">
        <v>50608</v>
      </c>
      <c r="G2013" t="b">
        <v>0</v>
      </c>
      <c r="H2013">
        <v>1702</v>
      </c>
      <c r="I2013">
        <v>44</v>
      </c>
      <c r="J2013" s="3">
        <v>1.2138888888888888</v>
      </c>
      <c r="K2013" s="2" t="s">
        <v>10556</v>
      </c>
    </row>
    <row r="2014" spans="1:12" x14ac:dyDescent="0.35">
      <c r="A2014" t="s">
        <v>10557</v>
      </c>
      <c r="B2014" t="s">
        <v>10450</v>
      </c>
      <c r="C2014" t="s">
        <v>10558</v>
      </c>
      <c r="D2014" t="s">
        <v>10558</v>
      </c>
      <c r="E2014" t="s">
        <v>10559</v>
      </c>
      <c r="F2014">
        <v>55912</v>
      </c>
      <c r="G2014" t="b">
        <v>0</v>
      </c>
      <c r="H2014">
        <v>1881</v>
      </c>
      <c r="I2014">
        <v>68</v>
      </c>
      <c r="J2014" s="3">
        <v>1.1402777777777777</v>
      </c>
      <c r="K2014" s="2" t="s">
        <v>10560</v>
      </c>
    </row>
    <row r="2015" spans="1:12" x14ac:dyDescent="0.35">
      <c r="A2015" t="s">
        <v>10561</v>
      </c>
      <c r="B2015" t="s">
        <v>10450</v>
      </c>
      <c r="C2015" t="s">
        <v>10562</v>
      </c>
      <c r="D2015" t="s">
        <v>10563</v>
      </c>
      <c r="E2015" t="s">
        <v>10564</v>
      </c>
      <c r="F2015">
        <v>12999</v>
      </c>
      <c r="G2015" t="b">
        <v>0</v>
      </c>
      <c r="H2015">
        <v>847</v>
      </c>
      <c r="I2015">
        <v>14</v>
      </c>
      <c r="J2015" s="1">
        <v>0.4465277777777778</v>
      </c>
      <c r="K2015" s="2" t="s">
        <v>10565</v>
      </c>
    </row>
    <row r="2016" spans="1:12" x14ac:dyDescent="0.35">
      <c r="A2016" t="s">
        <v>10566</v>
      </c>
      <c r="B2016" t="s">
        <v>10450</v>
      </c>
      <c r="C2016" t="s">
        <v>10567</v>
      </c>
      <c r="D2016" t="s">
        <v>10567</v>
      </c>
      <c r="E2016" t="s">
        <v>10568</v>
      </c>
      <c r="F2016">
        <v>114764</v>
      </c>
      <c r="G2016" t="b">
        <v>0</v>
      </c>
      <c r="H2016">
        <v>3358</v>
      </c>
      <c r="I2016">
        <v>118</v>
      </c>
      <c r="J2016" s="3">
        <v>1.1187500000000001</v>
      </c>
      <c r="K2016" s="2" t="s">
        <v>10569</v>
      </c>
    </row>
    <row r="2017" spans="1:12" x14ac:dyDescent="0.35">
      <c r="A2017" t="s">
        <v>10570</v>
      </c>
      <c r="B2017" t="s">
        <v>10450</v>
      </c>
      <c r="C2017" t="s">
        <v>10571</v>
      </c>
      <c r="D2017" t="s">
        <v>10572</v>
      </c>
      <c r="E2017" t="s">
        <v>10573</v>
      </c>
      <c r="F2017">
        <v>99265</v>
      </c>
      <c r="G2017" t="b">
        <v>0</v>
      </c>
      <c r="H2017">
        <v>2535</v>
      </c>
      <c r="I2017">
        <v>67</v>
      </c>
      <c r="J2017" s="3">
        <v>1.3444444444444443</v>
      </c>
      <c r="K2017" s="2" t="s">
        <v>10574</v>
      </c>
    </row>
    <row r="2018" spans="1:12" x14ac:dyDescent="0.35">
      <c r="A2018" t="s">
        <v>10575</v>
      </c>
      <c r="B2018" t="s">
        <v>10450</v>
      </c>
      <c r="C2018" t="s">
        <v>10576</v>
      </c>
      <c r="D2018" t="s">
        <v>10577</v>
      </c>
      <c r="E2018" t="s">
        <v>10578</v>
      </c>
      <c r="F2018">
        <v>63839</v>
      </c>
      <c r="G2018" t="b">
        <v>0</v>
      </c>
      <c r="H2018">
        <v>1467</v>
      </c>
      <c r="I2018">
        <v>68</v>
      </c>
      <c r="J2018" s="3">
        <v>1.3631944444444446</v>
      </c>
      <c r="K2018" s="2" t="s">
        <v>10579</v>
      </c>
    </row>
    <row r="2019" spans="1:12" x14ac:dyDescent="0.35">
      <c r="A2019" t="s">
        <v>10580</v>
      </c>
      <c r="B2019" t="s">
        <v>10450</v>
      </c>
      <c r="C2019" t="s">
        <v>10581</v>
      </c>
      <c r="D2019" t="s">
        <v>10582</v>
      </c>
      <c r="E2019" t="s">
        <v>10583</v>
      </c>
      <c r="F2019">
        <v>87799</v>
      </c>
      <c r="G2019" t="b">
        <v>0</v>
      </c>
      <c r="H2019">
        <v>2341</v>
      </c>
      <c r="I2019">
        <v>131</v>
      </c>
      <c r="J2019" s="1">
        <v>0.63194444444444442</v>
      </c>
      <c r="K2019" s="2" t="s">
        <v>10584</v>
      </c>
      <c r="L2019" t="s">
        <v>10585</v>
      </c>
    </row>
    <row r="2020" spans="1:12" x14ac:dyDescent="0.35">
      <c r="A2020" t="s">
        <v>10586</v>
      </c>
      <c r="B2020" t="s">
        <v>10450</v>
      </c>
      <c r="C2020" t="s">
        <v>10587</v>
      </c>
      <c r="D2020" t="s">
        <v>10588</v>
      </c>
      <c r="E2020" t="s">
        <v>10589</v>
      </c>
      <c r="F2020">
        <v>12589</v>
      </c>
      <c r="G2020" t="b">
        <v>0</v>
      </c>
      <c r="H2020">
        <v>292</v>
      </c>
      <c r="I2020">
        <v>32</v>
      </c>
      <c r="J2020" s="1">
        <v>0.50277777777777777</v>
      </c>
      <c r="K2020" s="2" t="s">
        <v>10590</v>
      </c>
      <c r="L2020" t="s">
        <v>10591</v>
      </c>
    </row>
    <row r="2021" spans="1:12" x14ac:dyDescent="0.35">
      <c r="A2021" t="s">
        <v>10592</v>
      </c>
      <c r="B2021" t="s">
        <v>10450</v>
      </c>
      <c r="C2021" t="s">
        <v>10593</v>
      </c>
      <c r="D2021" t="s">
        <v>10593</v>
      </c>
      <c r="E2021" t="s">
        <v>10594</v>
      </c>
      <c r="F2021">
        <v>78901</v>
      </c>
      <c r="G2021" t="b">
        <v>0</v>
      </c>
      <c r="H2021">
        <v>2016</v>
      </c>
      <c r="I2021">
        <v>139</v>
      </c>
      <c r="J2021" s="1">
        <v>0.98263888888888884</v>
      </c>
      <c r="K2021" s="2" t="s">
        <v>10595</v>
      </c>
      <c r="L2021" t="s">
        <v>10596</v>
      </c>
    </row>
    <row r="2022" spans="1:12" x14ac:dyDescent="0.35">
      <c r="A2022" t="s">
        <v>10597</v>
      </c>
      <c r="B2022" t="s">
        <v>10450</v>
      </c>
      <c r="C2022" t="s">
        <v>10598</v>
      </c>
      <c r="D2022" t="s">
        <v>10598</v>
      </c>
      <c r="E2022" t="s">
        <v>10599</v>
      </c>
      <c r="F2022">
        <v>72405</v>
      </c>
      <c r="G2022" t="b">
        <v>0</v>
      </c>
      <c r="H2022">
        <v>1317</v>
      </c>
      <c r="I2022">
        <v>59</v>
      </c>
      <c r="J2022" s="3">
        <v>1.6083333333333334</v>
      </c>
      <c r="K2022" s="2" t="s">
        <v>10600</v>
      </c>
      <c r="L2022" t="s">
        <v>10601</v>
      </c>
    </row>
    <row r="2023" spans="1:12" x14ac:dyDescent="0.35">
      <c r="A2023" t="s">
        <v>10602</v>
      </c>
      <c r="B2023" t="s">
        <v>10450</v>
      </c>
      <c r="C2023" t="s">
        <v>10603</v>
      </c>
      <c r="D2023" t="s">
        <v>10604</v>
      </c>
      <c r="E2023" t="s">
        <v>10605</v>
      </c>
      <c r="F2023">
        <v>22433</v>
      </c>
      <c r="G2023" t="b">
        <v>0</v>
      </c>
      <c r="H2023">
        <v>465</v>
      </c>
      <c r="I2023">
        <v>70</v>
      </c>
      <c r="J2023" s="1">
        <v>0.35416666666666669</v>
      </c>
      <c r="K2023" s="2" t="s">
        <v>10606</v>
      </c>
      <c r="L2023" t="s">
        <v>10607</v>
      </c>
    </row>
    <row r="2024" spans="1:12" x14ac:dyDescent="0.35">
      <c r="A2024" t="s">
        <v>10608</v>
      </c>
      <c r="B2024" t="s">
        <v>10450</v>
      </c>
      <c r="C2024" t="s">
        <v>10609</v>
      </c>
      <c r="D2024" t="s">
        <v>10610</v>
      </c>
      <c r="E2024" t="s">
        <v>10611</v>
      </c>
      <c r="F2024">
        <v>43596</v>
      </c>
      <c r="G2024" t="b">
        <v>0</v>
      </c>
      <c r="H2024">
        <v>1025</v>
      </c>
      <c r="I2024">
        <v>56</v>
      </c>
      <c r="J2024" s="3">
        <v>1.2375</v>
      </c>
      <c r="K2024" s="2" t="s">
        <v>10612</v>
      </c>
      <c r="L2024" t="s">
        <v>10613</v>
      </c>
    </row>
    <row r="2025" spans="1:12" x14ac:dyDescent="0.35">
      <c r="A2025" t="s">
        <v>10614</v>
      </c>
      <c r="B2025" t="s">
        <v>10450</v>
      </c>
      <c r="C2025" t="s">
        <v>10615</v>
      </c>
      <c r="D2025" t="s">
        <v>10616</v>
      </c>
      <c r="E2025" t="s">
        <v>10617</v>
      </c>
      <c r="F2025">
        <v>167039</v>
      </c>
      <c r="G2025" t="b">
        <v>0</v>
      </c>
      <c r="H2025">
        <v>3419</v>
      </c>
      <c r="I2025">
        <v>131</v>
      </c>
      <c r="J2025" s="3">
        <v>1.8993055555555556</v>
      </c>
      <c r="K2025" s="2" t="s">
        <v>10618</v>
      </c>
      <c r="L2025" t="s">
        <v>10619</v>
      </c>
    </row>
    <row r="2026" spans="1:12" x14ac:dyDescent="0.35">
      <c r="A2026" t="s">
        <v>10620</v>
      </c>
      <c r="B2026" t="s">
        <v>10450</v>
      </c>
      <c r="C2026" t="s">
        <v>10621</v>
      </c>
      <c r="D2026" t="s">
        <v>10622</v>
      </c>
      <c r="E2026" t="s">
        <v>10623</v>
      </c>
      <c r="F2026">
        <v>89282</v>
      </c>
      <c r="G2026" t="b">
        <v>0</v>
      </c>
      <c r="H2026">
        <v>2571</v>
      </c>
      <c r="I2026">
        <v>145</v>
      </c>
      <c r="J2026" s="3">
        <v>1.1881944444444443</v>
      </c>
      <c r="K2026" s="2" t="s">
        <v>10624</v>
      </c>
    </row>
    <row r="2027" spans="1:12" x14ac:dyDescent="0.35">
      <c r="A2027" t="s">
        <v>10625</v>
      </c>
      <c r="B2027" t="s">
        <v>10450</v>
      </c>
      <c r="C2027" t="s">
        <v>10626</v>
      </c>
      <c r="D2027" t="s">
        <v>10627</v>
      </c>
      <c r="E2027" t="s">
        <v>10628</v>
      </c>
      <c r="F2027">
        <v>25543</v>
      </c>
      <c r="G2027" t="b">
        <v>0</v>
      </c>
      <c r="H2027">
        <v>684</v>
      </c>
      <c r="I2027">
        <v>134</v>
      </c>
      <c r="J2027" s="1">
        <v>0.89444444444444438</v>
      </c>
      <c r="K2027" s="2" t="s">
        <v>10629</v>
      </c>
    </row>
    <row r="2028" spans="1:12" x14ac:dyDescent="0.35">
      <c r="A2028" t="s">
        <v>10630</v>
      </c>
      <c r="B2028" t="s">
        <v>10450</v>
      </c>
      <c r="C2028" t="s">
        <v>10631</v>
      </c>
      <c r="D2028" t="s">
        <v>10632</v>
      </c>
      <c r="E2028" t="s">
        <v>10633</v>
      </c>
      <c r="F2028">
        <v>91494</v>
      </c>
      <c r="G2028" t="b">
        <v>0</v>
      </c>
      <c r="H2028">
        <v>2225</v>
      </c>
      <c r="I2028">
        <v>114</v>
      </c>
      <c r="J2028" s="3">
        <v>1.9701388888888889</v>
      </c>
      <c r="K2028" s="2" t="s">
        <v>10634</v>
      </c>
      <c r="L2028" t="s">
        <v>10635</v>
      </c>
    </row>
    <row r="2029" spans="1:12" x14ac:dyDescent="0.35">
      <c r="A2029" t="s">
        <v>10636</v>
      </c>
      <c r="B2029" t="s">
        <v>10450</v>
      </c>
      <c r="C2029" t="s">
        <v>10637</v>
      </c>
      <c r="D2029" t="s">
        <v>10637</v>
      </c>
      <c r="E2029" t="s">
        <v>10638</v>
      </c>
      <c r="F2029">
        <v>96778</v>
      </c>
      <c r="G2029" t="b">
        <v>0</v>
      </c>
      <c r="H2029">
        <v>2025</v>
      </c>
      <c r="I2029">
        <v>177</v>
      </c>
      <c r="J2029" s="3">
        <v>1.75</v>
      </c>
      <c r="K2029" s="2" t="s">
        <v>10639</v>
      </c>
    </row>
    <row r="2030" spans="1:12" x14ac:dyDescent="0.35">
      <c r="A2030" t="s">
        <v>10640</v>
      </c>
      <c r="B2030" t="s">
        <v>10450</v>
      </c>
      <c r="C2030" t="s">
        <v>10641</v>
      </c>
      <c r="D2030" t="s">
        <v>10641</v>
      </c>
      <c r="E2030" t="s">
        <v>10642</v>
      </c>
      <c r="F2030">
        <v>66539</v>
      </c>
      <c r="G2030" t="b">
        <v>0</v>
      </c>
      <c r="H2030">
        <v>1417</v>
      </c>
      <c r="I2030">
        <v>99</v>
      </c>
      <c r="J2030" s="3">
        <v>1.8541666666666667</v>
      </c>
      <c r="K2030" s="2" t="s">
        <v>10643</v>
      </c>
    </row>
    <row r="2031" spans="1:12" x14ac:dyDescent="0.35">
      <c r="A2031" t="s">
        <v>10644</v>
      </c>
      <c r="B2031" t="s">
        <v>10450</v>
      </c>
      <c r="C2031" t="s">
        <v>10645</v>
      </c>
      <c r="D2031" t="s">
        <v>10646</v>
      </c>
      <c r="E2031" t="s">
        <v>10647</v>
      </c>
      <c r="F2031">
        <v>113044</v>
      </c>
      <c r="G2031" t="b">
        <v>0</v>
      </c>
      <c r="H2031">
        <v>2392</v>
      </c>
      <c r="I2031">
        <v>101</v>
      </c>
      <c r="J2031" s="3">
        <v>1.7965277777777777</v>
      </c>
      <c r="K2031" s="2" t="s">
        <v>10648</v>
      </c>
    </row>
    <row r="2032" spans="1:12" x14ac:dyDescent="0.35">
      <c r="A2032" t="s">
        <v>10649</v>
      </c>
      <c r="B2032" t="s">
        <v>10450</v>
      </c>
      <c r="C2032" t="s">
        <v>10650</v>
      </c>
      <c r="D2032" t="s">
        <v>10650</v>
      </c>
      <c r="E2032" t="s">
        <v>10651</v>
      </c>
      <c r="F2032">
        <v>81259</v>
      </c>
      <c r="G2032" t="b">
        <v>0</v>
      </c>
      <c r="H2032">
        <v>1956</v>
      </c>
      <c r="I2032">
        <v>125</v>
      </c>
      <c r="J2032" s="3">
        <v>1.877777777777778</v>
      </c>
      <c r="K2032" s="2" t="s">
        <v>10652</v>
      </c>
    </row>
    <row r="2033" spans="1:12" x14ac:dyDescent="0.35">
      <c r="A2033" t="s">
        <v>10653</v>
      </c>
      <c r="B2033" t="s">
        <v>10450</v>
      </c>
      <c r="C2033" t="s">
        <v>10654</v>
      </c>
      <c r="D2033" t="s">
        <v>10655</v>
      </c>
      <c r="E2033" t="s">
        <v>10656</v>
      </c>
      <c r="F2033">
        <v>19317</v>
      </c>
      <c r="G2033" t="b">
        <v>0</v>
      </c>
      <c r="H2033">
        <v>384</v>
      </c>
      <c r="I2033">
        <v>34</v>
      </c>
      <c r="J2033" s="1">
        <v>9.375E-2</v>
      </c>
      <c r="K2033" s="2" t="s">
        <v>10657</v>
      </c>
    </row>
    <row r="2034" spans="1:12" x14ac:dyDescent="0.35">
      <c r="A2034" t="s">
        <v>10658</v>
      </c>
      <c r="B2034" t="s">
        <v>10450</v>
      </c>
      <c r="C2034" t="s">
        <v>10659</v>
      </c>
      <c r="D2034" t="s">
        <v>10660</v>
      </c>
      <c r="E2034" t="s">
        <v>10661</v>
      </c>
      <c r="F2034">
        <v>125724</v>
      </c>
      <c r="G2034" t="b">
        <v>0</v>
      </c>
      <c r="H2034">
        <v>2600</v>
      </c>
      <c r="I2034">
        <v>107</v>
      </c>
      <c r="J2034" s="1">
        <v>0.58750000000000002</v>
      </c>
      <c r="K2034" s="2" t="s">
        <v>10662</v>
      </c>
    </row>
    <row r="2035" spans="1:12" x14ac:dyDescent="0.35">
      <c r="A2035" t="s">
        <v>10663</v>
      </c>
      <c r="B2035" t="s">
        <v>10450</v>
      </c>
      <c r="C2035" t="s">
        <v>10664</v>
      </c>
      <c r="D2035" t="s">
        <v>10664</v>
      </c>
      <c r="E2035" t="s">
        <v>10665</v>
      </c>
      <c r="F2035">
        <v>108361</v>
      </c>
      <c r="G2035" t="b">
        <v>0</v>
      </c>
      <c r="H2035">
        <v>2624</v>
      </c>
      <c r="I2035">
        <v>204</v>
      </c>
      <c r="J2035" s="3">
        <v>1.5034722222222223</v>
      </c>
      <c r="K2035" s="2" t="s">
        <v>10666</v>
      </c>
    </row>
    <row r="2036" spans="1:12" x14ac:dyDescent="0.35">
      <c r="A2036" t="s">
        <v>10667</v>
      </c>
      <c r="B2036" t="s">
        <v>10450</v>
      </c>
      <c r="C2036" t="s">
        <v>10668</v>
      </c>
      <c r="D2036" t="s">
        <v>10669</v>
      </c>
      <c r="E2036" t="s">
        <v>10670</v>
      </c>
      <c r="F2036">
        <v>68769</v>
      </c>
      <c r="G2036" t="b">
        <v>0</v>
      </c>
      <c r="H2036">
        <v>1509</v>
      </c>
      <c r="I2036">
        <v>59</v>
      </c>
      <c r="J2036" s="3">
        <v>1.5944444444444443</v>
      </c>
      <c r="K2036" s="2" t="s">
        <v>10671</v>
      </c>
    </row>
    <row r="2037" spans="1:12" x14ac:dyDescent="0.35">
      <c r="A2037" t="s">
        <v>10672</v>
      </c>
      <c r="B2037" t="s">
        <v>10450</v>
      </c>
      <c r="C2037" t="s">
        <v>10673</v>
      </c>
      <c r="D2037" t="s">
        <v>10673</v>
      </c>
      <c r="E2037" t="s">
        <v>10674</v>
      </c>
      <c r="F2037">
        <v>436402</v>
      </c>
      <c r="G2037" t="b">
        <v>0</v>
      </c>
      <c r="H2037">
        <v>8469</v>
      </c>
      <c r="I2037">
        <v>370</v>
      </c>
      <c r="J2037" s="3">
        <v>1.2381944444444444</v>
      </c>
      <c r="K2037" s="2" t="s">
        <v>10675</v>
      </c>
    </row>
    <row r="2038" spans="1:12" x14ac:dyDescent="0.35">
      <c r="A2038" t="s">
        <v>10676</v>
      </c>
      <c r="B2038" t="s">
        <v>10450</v>
      </c>
      <c r="C2038" t="s">
        <v>10677</v>
      </c>
      <c r="D2038" t="s">
        <v>10677</v>
      </c>
      <c r="E2038" t="s">
        <v>10678</v>
      </c>
      <c r="F2038">
        <v>157051</v>
      </c>
      <c r="G2038" t="b">
        <v>0</v>
      </c>
      <c r="H2038">
        <v>3329</v>
      </c>
      <c r="I2038">
        <v>283</v>
      </c>
      <c r="J2038" s="3">
        <v>1.6673611111111111</v>
      </c>
      <c r="K2038" s="2" t="s">
        <v>10679</v>
      </c>
      <c r="L2038" t="s">
        <v>10680</v>
      </c>
    </row>
    <row r="2039" spans="1:12" x14ac:dyDescent="0.35">
      <c r="A2039" t="s">
        <v>10681</v>
      </c>
      <c r="B2039" t="s">
        <v>10450</v>
      </c>
      <c r="C2039" t="s">
        <v>10682</v>
      </c>
      <c r="D2039" t="s">
        <v>10682</v>
      </c>
      <c r="E2039" t="s">
        <v>10683</v>
      </c>
      <c r="F2039">
        <v>137510</v>
      </c>
      <c r="G2039" t="b">
        <v>0</v>
      </c>
      <c r="H2039">
        <v>2429</v>
      </c>
      <c r="I2039">
        <v>48</v>
      </c>
      <c r="J2039" s="1">
        <v>0.39861111111111108</v>
      </c>
      <c r="K2039" s="2" t="s">
        <v>10684</v>
      </c>
    </row>
    <row r="2040" spans="1:12" x14ac:dyDescent="0.35">
      <c r="A2040" t="s">
        <v>10685</v>
      </c>
      <c r="B2040" t="s">
        <v>10450</v>
      </c>
      <c r="C2040" t="s">
        <v>10686</v>
      </c>
      <c r="D2040" t="s">
        <v>10687</v>
      </c>
      <c r="E2040" t="s">
        <v>10688</v>
      </c>
      <c r="F2040">
        <v>126240</v>
      </c>
      <c r="G2040" t="b">
        <v>0</v>
      </c>
      <c r="H2040">
        <v>2853</v>
      </c>
      <c r="I2040">
        <v>262</v>
      </c>
      <c r="J2040" s="3">
        <v>1.21875</v>
      </c>
      <c r="K2040" s="2" t="s">
        <v>10689</v>
      </c>
    </row>
    <row r="2041" spans="1:12" x14ac:dyDescent="0.35">
      <c r="A2041" t="s">
        <v>10690</v>
      </c>
      <c r="B2041" t="s">
        <v>10450</v>
      </c>
      <c r="C2041" t="s">
        <v>10691</v>
      </c>
      <c r="D2041" t="s">
        <v>10692</v>
      </c>
      <c r="E2041" t="s">
        <v>10693</v>
      </c>
      <c r="F2041">
        <v>127084</v>
      </c>
      <c r="G2041" t="b">
        <v>0</v>
      </c>
      <c r="H2041">
        <v>2520</v>
      </c>
      <c r="I2041">
        <v>147</v>
      </c>
      <c r="J2041" s="3">
        <v>1.1395833333333334</v>
      </c>
      <c r="K2041" s="2" t="s">
        <v>10694</v>
      </c>
    </row>
    <row r="2042" spans="1:12" x14ac:dyDescent="0.35">
      <c r="A2042" t="s">
        <v>10695</v>
      </c>
      <c r="B2042" t="s">
        <v>10696</v>
      </c>
      <c r="C2042" t="s">
        <v>10697</v>
      </c>
      <c r="D2042" t="s">
        <v>10698</v>
      </c>
      <c r="E2042" t="s">
        <v>10699</v>
      </c>
      <c r="F2042">
        <v>874947</v>
      </c>
      <c r="G2042" t="b">
        <v>0</v>
      </c>
      <c r="H2042">
        <v>132479</v>
      </c>
      <c r="I2042">
        <v>1516</v>
      </c>
      <c r="J2042" s="1">
        <v>4.1666666666666664E-2</v>
      </c>
      <c r="K2042" s="2" t="s">
        <v>10700</v>
      </c>
    </row>
    <row r="2043" spans="1:12" x14ac:dyDescent="0.35">
      <c r="A2043" t="s">
        <v>10701</v>
      </c>
      <c r="B2043" t="s">
        <v>10696</v>
      </c>
      <c r="C2043" t="s">
        <v>10702</v>
      </c>
      <c r="D2043" t="s">
        <v>10703</v>
      </c>
      <c r="E2043" t="s">
        <v>10704</v>
      </c>
      <c r="F2043">
        <v>1036438</v>
      </c>
      <c r="G2043" t="b">
        <v>0</v>
      </c>
      <c r="H2043">
        <v>112642</v>
      </c>
      <c r="I2043">
        <v>731</v>
      </c>
      <c r="J2043" s="1">
        <v>4.1666666666666664E-2</v>
      </c>
      <c r="K2043" s="2" t="s">
        <v>10705</v>
      </c>
    </row>
    <row r="2044" spans="1:12" x14ac:dyDescent="0.35">
      <c r="A2044" t="s">
        <v>10706</v>
      </c>
      <c r="B2044" t="s">
        <v>10696</v>
      </c>
      <c r="C2044" t="s">
        <v>10707</v>
      </c>
      <c r="D2044" t="s">
        <v>10708</v>
      </c>
      <c r="E2044" t="s">
        <v>10709</v>
      </c>
      <c r="F2044">
        <v>1967461</v>
      </c>
      <c r="G2044" t="b">
        <v>0</v>
      </c>
      <c r="H2044">
        <v>309068</v>
      </c>
      <c r="I2044">
        <v>931</v>
      </c>
      <c r="J2044" s="1">
        <v>4.2361111111111106E-2</v>
      </c>
      <c r="K2044" s="2" t="s">
        <v>10710</v>
      </c>
    </row>
    <row r="2045" spans="1:12" x14ac:dyDescent="0.35">
      <c r="A2045" t="s">
        <v>10711</v>
      </c>
      <c r="B2045" t="s">
        <v>10696</v>
      </c>
      <c r="C2045" t="s">
        <v>10712</v>
      </c>
      <c r="D2045" t="s">
        <v>10713</v>
      </c>
      <c r="E2045" t="s">
        <v>10714</v>
      </c>
      <c r="F2045">
        <v>1218543</v>
      </c>
      <c r="G2045" t="b">
        <v>0</v>
      </c>
      <c r="H2045">
        <v>59670</v>
      </c>
      <c r="I2045">
        <v>8800</v>
      </c>
      <c r="J2045">
        <v>8</v>
      </c>
      <c r="K2045" s="2" t="s">
        <v>10715</v>
      </c>
    </row>
    <row r="2046" spans="1:12" x14ac:dyDescent="0.35">
      <c r="A2046" t="s">
        <v>10716</v>
      </c>
      <c r="B2046" t="s">
        <v>10696</v>
      </c>
      <c r="C2046" t="s">
        <v>10717</v>
      </c>
      <c r="D2046" t="s">
        <v>10718</v>
      </c>
      <c r="E2046" t="s">
        <v>10719</v>
      </c>
      <c r="F2046">
        <v>694665</v>
      </c>
      <c r="G2046" t="b">
        <v>0</v>
      </c>
      <c r="H2046">
        <v>36186</v>
      </c>
      <c r="I2046">
        <v>246</v>
      </c>
      <c r="J2046">
        <v>9</v>
      </c>
      <c r="K2046" s="2" t="s">
        <v>10720</v>
      </c>
    </row>
    <row r="2047" spans="1:12" x14ac:dyDescent="0.35">
      <c r="A2047" t="s">
        <v>10721</v>
      </c>
      <c r="B2047" t="s">
        <v>10696</v>
      </c>
      <c r="C2047" t="s">
        <v>10722</v>
      </c>
      <c r="D2047" t="s">
        <v>10723</v>
      </c>
      <c r="E2047" t="s">
        <v>10724</v>
      </c>
      <c r="F2047">
        <v>8437432</v>
      </c>
      <c r="G2047" t="b">
        <v>0</v>
      </c>
      <c r="H2047">
        <v>1026002</v>
      </c>
      <c r="I2047">
        <v>10949</v>
      </c>
      <c r="J2047">
        <v>48</v>
      </c>
      <c r="K2047" s="2" t="s">
        <v>10725</v>
      </c>
    </row>
    <row r="2048" spans="1:12" x14ac:dyDescent="0.35">
      <c r="A2048" t="s">
        <v>10726</v>
      </c>
      <c r="B2048" t="s">
        <v>10696</v>
      </c>
      <c r="C2048" t="s">
        <v>10727</v>
      </c>
      <c r="D2048" t="s">
        <v>10728</v>
      </c>
      <c r="E2048" t="s">
        <v>10729</v>
      </c>
      <c r="F2048">
        <v>718634</v>
      </c>
      <c r="G2048" t="b">
        <v>0</v>
      </c>
      <c r="H2048">
        <v>61109</v>
      </c>
      <c r="I2048">
        <v>514</v>
      </c>
      <c r="J2048">
        <v>48</v>
      </c>
      <c r="K2048" s="2" t="s">
        <v>10730</v>
      </c>
    </row>
    <row r="2049" spans="1:11" x14ac:dyDescent="0.35">
      <c r="A2049" t="s">
        <v>10731</v>
      </c>
      <c r="B2049" t="s">
        <v>10696</v>
      </c>
      <c r="C2049" t="s">
        <v>10732</v>
      </c>
      <c r="D2049" t="s">
        <v>10733</v>
      </c>
      <c r="E2049" t="s">
        <v>10734</v>
      </c>
      <c r="F2049">
        <v>3083788</v>
      </c>
      <c r="G2049" t="b">
        <v>0</v>
      </c>
      <c r="H2049">
        <v>203430</v>
      </c>
      <c r="I2049">
        <v>762</v>
      </c>
      <c r="J2049">
        <v>16</v>
      </c>
      <c r="K2049" s="2" t="s">
        <v>10735</v>
      </c>
    </row>
    <row r="2050" spans="1:11" x14ac:dyDescent="0.35">
      <c r="A2050" t="s">
        <v>10736</v>
      </c>
      <c r="B2050" t="s">
        <v>10696</v>
      </c>
      <c r="C2050" t="s">
        <v>10737</v>
      </c>
      <c r="D2050" t="s">
        <v>10738</v>
      </c>
      <c r="E2050" t="s">
        <v>10739</v>
      </c>
      <c r="F2050">
        <v>6961624</v>
      </c>
      <c r="G2050" t="b">
        <v>0</v>
      </c>
      <c r="H2050">
        <v>518157</v>
      </c>
      <c r="I2050">
        <v>1411</v>
      </c>
      <c r="J2050">
        <v>25</v>
      </c>
      <c r="K2050" s="2" t="s">
        <v>10740</v>
      </c>
    </row>
    <row r="2051" spans="1:11" x14ac:dyDescent="0.35">
      <c r="A2051" t="s">
        <v>10741</v>
      </c>
      <c r="B2051" t="s">
        <v>10696</v>
      </c>
      <c r="C2051" t="s">
        <v>10742</v>
      </c>
      <c r="D2051" t="s">
        <v>10743</v>
      </c>
      <c r="E2051" t="s">
        <v>10744</v>
      </c>
      <c r="F2051">
        <v>1102796</v>
      </c>
      <c r="G2051" t="b">
        <v>0</v>
      </c>
      <c r="H2051">
        <v>92781</v>
      </c>
      <c r="I2051">
        <v>266</v>
      </c>
      <c r="J2051" s="1">
        <v>4.1666666666666664E-2</v>
      </c>
      <c r="K2051" s="2" t="s">
        <v>10745</v>
      </c>
    </row>
    <row r="2052" spans="1:11" x14ac:dyDescent="0.35">
      <c r="A2052" t="s">
        <v>10746</v>
      </c>
      <c r="B2052" t="s">
        <v>10696</v>
      </c>
      <c r="C2052" t="s">
        <v>10747</v>
      </c>
      <c r="D2052" t="s">
        <v>10748</v>
      </c>
      <c r="E2052" t="s">
        <v>10749</v>
      </c>
      <c r="F2052">
        <v>4667501</v>
      </c>
      <c r="G2052" t="b">
        <v>0</v>
      </c>
      <c r="H2052">
        <v>500196</v>
      </c>
      <c r="I2052">
        <v>4579</v>
      </c>
      <c r="J2052" s="1">
        <v>4.2361111111111106E-2</v>
      </c>
      <c r="K2052" s="2" t="s">
        <v>10750</v>
      </c>
    </row>
    <row r="2053" spans="1:11" x14ac:dyDescent="0.35">
      <c r="A2053" t="s">
        <v>10751</v>
      </c>
      <c r="B2053" t="s">
        <v>10696</v>
      </c>
      <c r="C2053" t="s">
        <v>10752</v>
      </c>
      <c r="D2053" t="s">
        <v>10753</v>
      </c>
      <c r="E2053" t="s">
        <v>10754</v>
      </c>
      <c r="F2053">
        <v>4732031</v>
      </c>
      <c r="G2053" t="b">
        <v>0</v>
      </c>
      <c r="H2053">
        <v>200052</v>
      </c>
      <c r="I2053">
        <v>783</v>
      </c>
      <c r="J2053">
        <v>22</v>
      </c>
      <c r="K2053" s="2" t="s">
        <v>10755</v>
      </c>
    </row>
    <row r="2054" spans="1:11" x14ac:dyDescent="0.35">
      <c r="A2054" t="s">
        <v>10756</v>
      </c>
      <c r="B2054" t="s">
        <v>10696</v>
      </c>
      <c r="C2054" t="s">
        <v>10757</v>
      </c>
      <c r="D2054" t="s">
        <v>10758</v>
      </c>
      <c r="E2054" t="s">
        <v>10759</v>
      </c>
      <c r="F2054">
        <v>5564526</v>
      </c>
      <c r="G2054" t="b">
        <v>0</v>
      </c>
      <c r="H2054">
        <v>222859</v>
      </c>
      <c r="I2054">
        <v>1383</v>
      </c>
      <c r="J2054">
        <v>9</v>
      </c>
      <c r="K2054" t="s">
        <v>10760</v>
      </c>
    </row>
    <row r="2055" spans="1:11" x14ac:dyDescent="0.35">
      <c r="A2055" t="s">
        <v>10761</v>
      </c>
      <c r="B2055" t="s">
        <v>10696</v>
      </c>
      <c r="C2055" t="s">
        <v>10762</v>
      </c>
      <c r="D2055" t="s">
        <v>10763</v>
      </c>
      <c r="E2055" t="s">
        <v>10764</v>
      </c>
      <c r="F2055">
        <v>6588861</v>
      </c>
      <c r="G2055" t="b">
        <v>0</v>
      </c>
      <c r="H2055">
        <v>744478</v>
      </c>
      <c r="I2055">
        <v>4588</v>
      </c>
      <c r="J2055">
        <v>59</v>
      </c>
      <c r="K2055" s="2" t="s">
        <v>10765</v>
      </c>
    </row>
    <row r="2056" spans="1:11" x14ac:dyDescent="0.35">
      <c r="A2056" t="s">
        <v>10766</v>
      </c>
      <c r="B2056" t="s">
        <v>10696</v>
      </c>
      <c r="C2056" t="s">
        <v>10767</v>
      </c>
      <c r="D2056" t="s">
        <v>10768</v>
      </c>
      <c r="E2056" t="s">
        <v>10769</v>
      </c>
      <c r="F2056">
        <v>2592647</v>
      </c>
      <c r="G2056" t="b">
        <v>0</v>
      </c>
      <c r="H2056">
        <v>119338</v>
      </c>
      <c r="I2056">
        <v>1085</v>
      </c>
      <c r="J2056">
        <v>14</v>
      </c>
    </row>
    <row r="2057" spans="1:11" x14ac:dyDescent="0.35">
      <c r="A2057" t="s">
        <v>10770</v>
      </c>
      <c r="B2057" t="s">
        <v>10696</v>
      </c>
      <c r="C2057" t="s">
        <v>10771</v>
      </c>
      <c r="D2057" t="s">
        <v>10772</v>
      </c>
      <c r="E2057" t="s">
        <v>10773</v>
      </c>
      <c r="F2057">
        <v>1043567</v>
      </c>
      <c r="G2057" t="b">
        <v>0</v>
      </c>
      <c r="H2057">
        <v>89090</v>
      </c>
      <c r="I2057">
        <v>766</v>
      </c>
      <c r="J2057" s="1">
        <v>4.1666666666666664E-2</v>
      </c>
      <c r="K2057" s="2" t="s">
        <v>10774</v>
      </c>
    </row>
    <row r="2058" spans="1:11" x14ac:dyDescent="0.35">
      <c r="A2058" t="s">
        <v>10775</v>
      </c>
      <c r="B2058" t="s">
        <v>10696</v>
      </c>
      <c r="C2058" t="s">
        <v>10776</v>
      </c>
      <c r="D2058" t="s">
        <v>10777</v>
      </c>
      <c r="E2058" t="s">
        <v>10778</v>
      </c>
      <c r="F2058">
        <v>2243638</v>
      </c>
      <c r="G2058" t="b">
        <v>0</v>
      </c>
      <c r="H2058">
        <v>195283</v>
      </c>
      <c r="I2058">
        <v>10026</v>
      </c>
      <c r="J2058">
        <v>55</v>
      </c>
      <c r="K2058" s="2" t="s">
        <v>10779</v>
      </c>
    </row>
    <row r="2059" spans="1:11" x14ac:dyDescent="0.35">
      <c r="A2059" t="s">
        <v>10780</v>
      </c>
      <c r="B2059" t="s">
        <v>10696</v>
      </c>
      <c r="C2059" t="s">
        <v>10781</v>
      </c>
      <c r="D2059" t="s">
        <v>10782</v>
      </c>
      <c r="E2059" t="s">
        <v>10783</v>
      </c>
      <c r="F2059">
        <v>624259</v>
      </c>
      <c r="G2059" t="b">
        <v>0</v>
      </c>
      <c r="H2059">
        <v>32775</v>
      </c>
      <c r="I2059">
        <v>271</v>
      </c>
      <c r="J2059">
        <v>16</v>
      </c>
      <c r="K2059" s="2" t="s">
        <v>10784</v>
      </c>
    </row>
    <row r="2060" spans="1:11" x14ac:dyDescent="0.35">
      <c r="A2060" t="s">
        <v>10785</v>
      </c>
      <c r="B2060" t="s">
        <v>10696</v>
      </c>
      <c r="C2060" t="s">
        <v>10786</v>
      </c>
      <c r="D2060" t="s">
        <v>10787</v>
      </c>
      <c r="E2060" t="s">
        <v>10788</v>
      </c>
      <c r="F2060">
        <v>4047389</v>
      </c>
      <c r="G2060" t="b">
        <v>0</v>
      </c>
      <c r="H2060">
        <v>460467</v>
      </c>
      <c r="I2060">
        <v>2536</v>
      </c>
      <c r="J2060">
        <v>58</v>
      </c>
      <c r="K2060" s="2" t="s">
        <v>10789</v>
      </c>
    </row>
    <row r="2061" spans="1:11" x14ac:dyDescent="0.35">
      <c r="A2061" t="s">
        <v>10790</v>
      </c>
      <c r="B2061" t="s">
        <v>10696</v>
      </c>
      <c r="C2061" t="s">
        <v>10791</v>
      </c>
      <c r="D2061" t="s">
        <v>10792</v>
      </c>
      <c r="E2061" t="s">
        <v>10793</v>
      </c>
      <c r="F2061">
        <v>662302</v>
      </c>
      <c r="G2061" t="b">
        <v>0</v>
      </c>
      <c r="H2061">
        <v>56666</v>
      </c>
      <c r="I2061">
        <v>230</v>
      </c>
      <c r="J2061" s="1">
        <v>4.2361111111111106E-2</v>
      </c>
      <c r="K2061" s="2" t="s">
        <v>10794</v>
      </c>
    </row>
    <row r="2062" spans="1:11" x14ac:dyDescent="0.35">
      <c r="A2062" t="s">
        <v>10795</v>
      </c>
      <c r="B2062" t="s">
        <v>10696</v>
      </c>
      <c r="C2062" t="s">
        <v>10796</v>
      </c>
      <c r="D2062" t="s">
        <v>10797</v>
      </c>
      <c r="E2062" t="s">
        <v>10798</v>
      </c>
      <c r="F2062">
        <v>5076059</v>
      </c>
      <c r="G2062" t="b">
        <v>0</v>
      </c>
      <c r="H2062">
        <v>378121</v>
      </c>
      <c r="I2062">
        <v>838</v>
      </c>
      <c r="J2062">
        <v>16</v>
      </c>
      <c r="K2062" s="2" t="s">
        <v>10799</v>
      </c>
    </row>
    <row r="2063" spans="1:11" x14ac:dyDescent="0.35">
      <c r="A2063" t="s">
        <v>10800</v>
      </c>
      <c r="B2063" t="s">
        <v>10696</v>
      </c>
      <c r="C2063" t="s">
        <v>10801</v>
      </c>
      <c r="D2063" t="s">
        <v>10802</v>
      </c>
      <c r="E2063" t="s">
        <v>10803</v>
      </c>
      <c r="F2063">
        <v>699316</v>
      </c>
      <c r="G2063" t="b">
        <v>0</v>
      </c>
      <c r="H2063">
        <v>54021</v>
      </c>
      <c r="I2063">
        <v>373</v>
      </c>
      <c r="J2063">
        <v>41</v>
      </c>
    </row>
    <row r="2064" spans="1:11" x14ac:dyDescent="0.35">
      <c r="A2064" t="s">
        <v>10804</v>
      </c>
      <c r="B2064" t="s">
        <v>10696</v>
      </c>
      <c r="C2064" t="s">
        <v>10805</v>
      </c>
      <c r="D2064" t="s">
        <v>10806</v>
      </c>
      <c r="E2064" t="s">
        <v>10807</v>
      </c>
      <c r="F2064">
        <v>1643706</v>
      </c>
      <c r="G2064" t="b">
        <v>0</v>
      </c>
      <c r="H2064">
        <v>119215</v>
      </c>
      <c r="I2064">
        <v>398</v>
      </c>
      <c r="J2064">
        <v>33</v>
      </c>
    </row>
    <row r="2065" spans="1:11" x14ac:dyDescent="0.35">
      <c r="A2065" t="s">
        <v>10808</v>
      </c>
      <c r="B2065" t="s">
        <v>10696</v>
      </c>
      <c r="C2065" t="s">
        <v>10809</v>
      </c>
      <c r="D2065" t="s">
        <v>10810</v>
      </c>
      <c r="E2065" t="s">
        <v>10811</v>
      </c>
      <c r="F2065">
        <v>1205691</v>
      </c>
      <c r="G2065" t="b">
        <v>0</v>
      </c>
      <c r="H2065">
        <v>118160</v>
      </c>
      <c r="I2065">
        <v>509</v>
      </c>
      <c r="J2065">
        <v>37</v>
      </c>
    </row>
    <row r="2066" spans="1:11" x14ac:dyDescent="0.35">
      <c r="A2066" t="s">
        <v>10812</v>
      </c>
      <c r="B2066" t="s">
        <v>10696</v>
      </c>
      <c r="C2066" t="s">
        <v>10813</v>
      </c>
      <c r="D2066" t="s">
        <v>10814</v>
      </c>
      <c r="E2066" t="s">
        <v>10815</v>
      </c>
      <c r="F2066">
        <v>10669020</v>
      </c>
      <c r="G2066" t="b">
        <v>0</v>
      </c>
      <c r="H2066">
        <v>1092689</v>
      </c>
      <c r="I2066">
        <v>7541</v>
      </c>
      <c r="J2066" s="1">
        <v>4.1666666666666664E-2</v>
      </c>
      <c r="K2066" s="2" t="s">
        <v>10816</v>
      </c>
    </row>
    <row r="2067" spans="1:11" x14ac:dyDescent="0.35">
      <c r="A2067" t="s">
        <v>10817</v>
      </c>
      <c r="B2067" t="s">
        <v>10696</v>
      </c>
      <c r="C2067" t="s">
        <v>10818</v>
      </c>
      <c r="D2067" t="s">
        <v>10819</v>
      </c>
      <c r="E2067" t="s">
        <v>10820</v>
      </c>
      <c r="F2067">
        <v>4053672</v>
      </c>
      <c r="G2067" t="b">
        <v>0</v>
      </c>
      <c r="H2067">
        <v>118945</v>
      </c>
      <c r="I2067">
        <v>756</v>
      </c>
      <c r="J2067">
        <v>6</v>
      </c>
      <c r="K2067" s="2" t="s">
        <v>10821</v>
      </c>
    </row>
    <row r="2068" spans="1:11" x14ac:dyDescent="0.35">
      <c r="A2068" t="s">
        <v>10822</v>
      </c>
      <c r="B2068" t="s">
        <v>10696</v>
      </c>
      <c r="C2068" t="s">
        <v>10823</v>
      </c>
      <c r="D2068" t="s">
        <v>10824</v>
      </c>
      <c r="E2068" t="s">
        <v>10825</v>
      </c>
      <c r="F2068">
        <v>8132615</v>
      </c>
      <c r="G2068" t="b">
        <v>0</v>
      </c>
      <c r="H2068">
        <v>1070168</v>
      </c>
      <c r="I2068">
        <v>11480</v>
      </c>
      <c r="J2068" s="1">
        <v>4.1666666666666664E-2</v>
      </c>
      <c r="K2068" s="2" t="s">
        <v>10826</v>
      </c>
    </row>
    <row r="2069" spans="1:11" x14ac:dyDescent="0.35">
      <c r="A2069" t="s">
        <v>10827</v>
      </c>
      <c r="B2069" t="s">
        <v>10696</v>
      </c>
      <c r="C2069" t="s">
        <v>10828</v>
      </c>
      <c r="D2069" t="s">
        <v>10829</v>
      </c>
      <c r="E2069" t="s">
        <v>10830</v>
      </c>
      <c r="F2069">
        <v>1012934</v>
      </c>
      <c r="G2069" t="b">
        <v>0</v>
      </c>
      <c r="H2069">
        <v>61858</v>
      </c>
      <c r="I2069">
        <v>413</v>
      </c>
      <c r="J2069">
        <v>21</v>
      </c>
      <c r="K2069" s="2" t="s">
        <v>10831</v>
      </c>
    </row>
    <row r="2070" spans="1:11" x14ac:dyDescent="0.35">
      <c r="A2070" t="s">
        <v>10832</v>
      </c>
      <c r="B2070" t="s">
        <v>10696</v>
      </c>
      <c r="C2070" t="s">
        <v>10833</v>
      </c>
      <c r="D2070" t="s">
        <v>10834</v>
      </c>
      <c r="E2070" t="s">
        <v>10835</v>
      </c>
      <c r="F2070">
        <v>15756673</v>
      </c>
      <c r="G2070" t="b">
        <v>0</v>
      </c>
      <c r="H2070">
        <v>1676921</v>
      </c>
      <c r="I2070">
        <v>9008</v>
      </c>
      <c r="J2070" s="1">
        <v>4.1666666666666664E-2</v>
      </c>
      <c r="K2070" s="2" t="s">
        <v>10836</v>
      </c>
    </row>
    <row r="2071" spans="1:11" x14ac:dyDescent="0.35">
      <c r="A2071" t="s">
        <v>10837</v>
      </c>
      <c r="B2071" t="s">
        <v>10696</v>
      </c>
      <c r="C2071" t="s">
        <v>10838</v>
      </c>
      <c r="D2071" t="s">
        <v>10839</v>
      </c>
      <c r="E2071" t="s">
        <v>10840</v>
      </c>
      <c r="F2071">
        <v>5342116</v>
      </c>
      <c r="G2071" t="b">
        <v>0</v>
      </c>
      <c r="H2071">
        <v>548595</v>
      </c>
      <c r="I2071">
        <v>2828</v>
      </c>
      <c r="J2071" s="1">
        <v>4.1666666666666664E-2</v>
      </c>
      <c r="K2071" s="2" t="s">
        <v>10841</v>
      </c>
    </row>
    <row r="2072" spans="1:11" x14ac:dyDescent="0.35">
      <c r="A2072" t="s">
        <v>10842</v>
      </c>
      <c r="B2072" t="s">
        <v>10696</v>
      </c>
      <c r="C2072" t="s">
        <v>10843</v>
      </c>
      <c r="D2072" t="s">
        <v>10844</v>
      </c>
      <c r="E2072" t="s">
        <v>10845</v>
      </c>
      <c r="F2072">
        <v>4298882</v>
      </c>
      <c r="G2072" t="b">
        <v>0</v>
      </c>
      <c r="H2072">
        <v>411687</v>
      </c>
      <c r="I2072">
        <v>2107</v>
      </c>
      <c r="J2072" s="1">
        <v>4.1666666666666664E-2</v>
      </c>
      <c r="K2072" s="2" t="s">
        <v>10846</v>
      </c>
    </row>
    <row r="2073" spans="1:11" x14ac:dyDescent="0.35">
      <c r="A2073" t="s">
        <v>10847</v>
      </c>
      <c r="B2073" t="s">
        <v>10696</v>
      </c>
      <c r="C2073" t="s">
        <v>10848</v>
      </c>
      <c r="D2073" t="s">
        <v>10849</v>
      </c>
      <c r="E2073" t="s">
        <v>10850</v>
      </c>
      <c r="F2073">
        <v>1002785</v>
      </c>
      <c r="G2073" t="b">
        <v>0</v>
      </c>
      <c r="H2073">
        <v>75558</v>
      </c>
      <c r="I2073">
        <v>361</v>
      </c>
      <c r="J2073">
        <v>15</v>
      </c>
    </row>
    <row r="2074" spans="1:11" x14ac:dyDescent="0.35">
      <c r="A2074" t="s">
        <v>10851</v>
      </c>
      <c r="B2074" t="s">
        <v>10696</v>
      </c>
      <c r="C2074" t="s">
        <v>10852</v>
      </c>
      <c r="D2074" t="s">
        <v>10853</v>
      </c>
      <c r="E2074" t="s">
        <v>10854</v>
      </c>
      <c r="F2074">
        <v>1293226</v>
      </c>
      <c r="G2074" t="b">
        <v>0</v>
      </c>
      <c r="H2074">
        <v>62012</v>
      </c>
      <c r="I2074">
        <v>238</v>
      </c>
      <c r="J2074">
        <v>10</v>
      </c>
    </row>
    <row r="2075" spans="1:11" x14ac:dyDescent="0.35">
      <c r="A2075" t="s">
        <v>10855</v>
      </c>
      <c r="B2075" t="s">
        <v>10696</v>
      </c>
      <c r="C2075" t="s">
        <v>10856</v>
      </c>
      <c r="D2075" t="s">
        <v>10857</v>
      </c>
      <c r="E2075" t="s">
        <v>10858</v>
      </c>
      <c r="F2075">
        <v>32807501</v>
      </c>
      <c r="G2075" t="b">
        <v>0</v>
      </c>
      <c r="H2075">
        <v>2893585</v>
      </c>
      <c r="I2075">
        <v>11903</v>
      </c>
      <c r="J2075" s="1">
        <v>4.1666666666666664E-2</v>
      </c>
      <c r="K2075" s="2" t="s">
        <v>10859</v>
      </c>
    </row>
    <row r="2076" spans="1:11" x14ac:dyDescent="0.35">
      <c r="A2076" t="s">
        <v>10860</v>
      </c>
      <c r="B2076" t="s">
        <v>10696</v>
      </c>
      <c r="C2076" t="s">
        <v>10861</v>
      </c>
      <c r="D2076" t="s">
        <v>10862</v>
      </c>
      <c r="E2076" t="s">
        <v>10863</v>
      </c>
      <c r="F2076">
        <v>21686664</v>
      </c>
      <c r="G2076" t="b">
        <v>0</v>
      </c>
      <c r="H2076">
        <v>1837670</v>
      </c>
      <c r="I2076">
        <v>10055</v>
      </c>
      <c r="J2076" s="1">
        <v>4.1666666666666664E-2</v>
      </c>
      <c r="K2076" s="2" t="s">
        <v>10864</v>
      </c>
    </row>
    <row r="2077" spans="1:11" x14ac:dyDescent="0.35">
      <c r="A2077" t="s">
        <v>10865</v>
      </c>
      <c r="B2077" t="s">
        <v>10696</v>
      </c>
      <c r="C2077" t="s">
        <v>10866</v>
      </c>
      <c r="D2077" t="s">
        <v>10867</v>
      </c>
      <c r="E2077" t="s">
        <v>10868</v>
      </c>
      <c r="F2077">
        <v>2114202</v>
      </c>
      <c r="G2077" t="b">
        <v>0</v>
      </c>
      <c r="H2077">
        <v>139240</v>
      </c>
      <c r="I2077">
        <v>17990</v>
      </c>
      <c r="J2077">
        <v>29</v>
      </c>
      <c r="K2077" s="2" t="s">
        <v>10869</v>
      </c>
    </row>
    <row r="2078" spans="1:11" x14ac:dyDescent="0.35">
      <c r="A2078" t="s">
        <v>10870</v>
      </c>
      <c r="B2078" t="s">
        <v>10696</v>
      </c>
      <c r="C2078" t="s">
        <v>10871</v>
      </c>
      <c r="D2078" t="s">
        <v>10872</v>
      </c>
      <c r="E2078" t="s">
        <v>10873</v>
      </c>
      <c r="F2078">
        <v>2681476</v>
      </c>
      <c r="G2078" t="b">
        <v>0</v>
      </c>
      <c r="H2078">
        <v>129898</v>
      </c>
      <c r="I2078">
        <v>952</v>
      </c>
      <c r="J2078">
        <v>8</v>
      </c>
      <c r="K2078" s="2" t="s">
        <v>10874</v>
      </c>
    </row>
    <row r="2079" spans="1:11" x14ac:dyDescent="0.35">
      <c r="A2079" t="s">
        <v>10875</v>
      </c>
      <c r="B2079" t="s">
        <v>10696</v>
      </c>
      <c r="C2079" t="s">
        <v>10876</v>
      </c>
      <c r="D2079" t="s">
        <v>10877</v>
      </c>
      <c r="E2079" t="s">
        <v>10878</v>
      </c>
      <c r="F2079">
        <v>12640106</v>
      </c>
      <c r="G2079" t="b">
        <v>0</v>
      </c>
      <c r="H2079">
        <v>1340775</v>
      </c>
      <c r="I2079">
        <v>9424</v>
      </c>
      <c r="J2079" s="1">
        <v>4.2361111111111106E-2</v>
      </c>
      <c r="K2079" s="2" t="s">
        <v>10879</v>
      </c>
    </row>
    <row r="2080" spans="1:11" x14ac:dyDescent="0.35">
      <c r="A2080" t="s">
        <v>10880</v>
      </c>
      <c r="B2080" t="s">
        <v>10696</v>
      </c>
      <c r="C2080" t="s">
        <v>10881</v>
      </c>
      <c r="D2080" t="s">
        <v>10882</v>
      </c>
      <c r="E2080" t="s">
        <v>10883</v>
      </c>
      <c r="F2080">
        <v>2296775</v>
      </c>
      <c r="G2080" t="b">
        <v>0</v>
      </c>
      <c r="H2080">
        <v>157605</v>
      </c>
      <c r="I2080">
        <v>561</v>
      </c>
      <c r="J2080">
        <v>12</v>
      </c>
      <c r="K2080" t="s">
        <v>10884</v>
      </c>
    </row>
    <row r="2081" spans="1:12" x14ac:dyDescent="0.35">
      <c r="A2081" t="s">
        <v>10885</v>
      </c>
      <c r="B2081" t="s">
        <v>10696</v>
      </c>
      <c r="C2081" t="s">
        <v>10886</v>
      </c>
      <c r="D2081" t="s">
        <v>10887</v>
      </c>
      <c r="E2081" t="s">
        <v>10888</v>
      </c>
      <c r="F2081">
        <v>879923</v>
      </c>
      <c r="G2081" t="b">
        <v>0</v>
      </c>
      <c r="H2081">
        <v>49408</v>
      </c>
      <c r="I2081">
        <v>601</v>
      </c>
      <c r="J2081">
        <v>8</v>
      </c>
    </row>
    <row r="2082" spans="1:12" x14ac:dyDescent="0.35">
      <c r="A2082" t="s">
        <v>10889</v>
      </c>
      <c r="B2082" t="s">
        <v>10696</v>
      </c>
      <c r="C2082" t="s">
        <v>10890</v>
      </c>
      <c r="D2082" t="s">
        <v>10891</v>
      </c>
      <c r="E2082" t="s">
        <v>10892</v>
      </c>
      <c r="F2082">
        <v>6121948</v>
      </c>
      <c r="G2082" t="b">
        <v>0</v>
      </c>
      <c r="H2082">
        <v>695979</v>
      </c>
      <c r="I2082">
        <v>15711</v>
      </c>
      <c r="J2082" s="1">
        <v>4.1666666666666664E-2</v>
      </c>
      <c r="K2082" s="2" t="s">
        <v>10893</v>
      </c>
    </row>
    <row r="2083" spans="1:12" x14ac:dyDescent="0.35">
      <c r="A2083" t="s">
        <v>10894</v>
      </c>
      <c r="B2083" t="s">
        <v>10696</v>
      </c>
      <c r="C2083" t="s">
        <v>10895</v>
      </c>
      <c r="D2083" t="s">
        <v>10896</v>
      </c>
      <c r="E2083" t="s">
        <v>10897</v>
      </c>
      <c r="F2083">
        <v>1240297</v>
      </c>
      <c r="G2083" t="b">
        <v>0</v>
      </c>
      <c r="H2083">
        <v>89747</v>
      </c>
      <c r="I2083">
        <v>495</v>
      </c>
      <c r="J2083">
        <v>16</v>
      </c>
    </row>
    <row r="2084" spans="1:12" x14ac:dyDescent="0.35">
      <c r="A2084" t="s">
        <v>10898</v>
      </c>
      <c r="B2084" t="s">
        <v>10696</v>
      </c>
      <c r="C2084" t="s">
        <v>10899</v>
      </c>
      <c r="D2084" t="s">
        <v>10900</v>
      </c>
      <c r="E2084" t="s">
        <v>10901</v>
      </c>
      <c r="F2084">
        <v>1020569</v>
      </c>
      <c r="G2084" t="b">
        <v>0</v>
      </c>
      <c r="H2084">
        <v>49580</v>
      </c>
      <c r="I2084">
        <v>253</v>
      </c>
      <c r="J2084">
        <v>16</v>
      </c>
      <c r="K2084" s="2" t="s">
        <v>10902</v>
      </c>
    </row>
    <row r="2085" spans="1:12" x14ac:dyDescent="0.35">
      <c r="A2085" t="s">
        <v>10903</v>
      </c>
      <c r="B2085" t="s">
        <v>10696</v>
      </c>
      <c r="C2085" t="s">
        <v>10904</v>
      </c>
      <c r="D2085" t="s">
        <v>10905</v>
      </c>
      <c r="E2085" t="s">
        <v>10906</v>
      </c>
      <c r="F2085">
        <v>827816</v>
      </c>
      <c r="G2085" t="b">
        <v>0</v>
      </c>
      <c r="H2085">
        <v>41140</v>
      </c>
      <c r="I2085">
        <v>209</v>
      </c>
      <c r="J2085">
        <v>6</v>
      </c>
    </row>
    <row r="2086" spans="1:12" x14ac:dyDescent="0.35">
      <c r="A2086" t="s">
        <v>10907</v>
      </c>
      <c r="B2086" t="s">
        <v>10696</v>
      </c>
      <c r="C2086" t="s">
        <v>10908</v>
      </c>
      <c r="D2086" t="s">
        <v>10909</v>
      </c>
      <c r="E2086" t="s">
        <v>10910</v>
      </c>
      <c r="F2086">
        <v>3628219</v>
      </c>
      <c r="G2086" t="b">
        <v>0</v>
      </c>
      <c r="H2086">
        <v>64689</v>
      </c>
      <c r="I2086">
        <v>448</v>
      </c>
      <c r="J2086">
        <v>18</v>
      </c>
      <c r="K2086" s="2" t="s">
        <v>10911</v>
      </c>
    </row>
    <row r="2087" spans="1:12" x14ac:dyDescent="0.35">
      <c r="A2087" t="s">
        <v>10912</v>
      </c>
      <c r="B2087" t="s">
        <v>10696</v>
      </c>
      <c r="C2087" t="s">
        <v>10913</v>
      </c>
      <c r="D2087" t="s">
        <v>10914</v>
      </c>
      <c r="E2087" t="s">
        <v>10915</v>
      </c>
      <c r="F2087">
        <v>985907</v>
      </c>
      <c r="G2087" t="b">
        <v>0</v>
      </c>
      <c r="H2087">
        <v>61214</v>
      </c>
      <c r="I2087">
        <v>270</v>
      </c>
      <c r="J2087">
        <v>16</v>
      </c>
    </row>
    <row r="2088" spans="1:12" x14ac:dyDescent="0.35">
      <c r="A2088" t="s">
        <v>10916</v>
      </c>
      <c r="B2088" t="s">
        <v>10696</v>
      </c>
      <c r="C2088" t="s">
        <v>10917</v>
      </c>
      <c r="D2088" t="s">
        <v>10918</v>
      </c>
      <c r="E2088" t="s">
        <v>10919</v>
      </c>
      <c r="F2088">
        <v>883858</v>
      </c>
      <c r="G2088" t="b">
        <v>0</v>
      </c>
      <c r="H2088">
        <v>42417</v>
      </c>
      <c r="I2088">
        <v>533</v>
      </c>
      <c r="J2088">
        <v>10</v>
      </c>
    </row>
    <row r="2089" spans="1:12" x14ac:dyDescent="0.35">
      <c r="A2089" t="s">
        <v>10920</v>
      </c>
      <c r="B2089" t="s">
        <v>10696</v>
      </c>
      <c r="C2089" t="s">
        <v>10921</v>
      </c>
      <c r="D2089" t="s">
        <v>10922</v>
      </c>
      <c r="E2089" t="s">
        <v>10923</v>
      </c>
      <c r="F2089">
        <v>3137084</v>
      </c>
      <c r="G2089" t="b">
        <v>0</v>
      </c>
      <c r="H2089">
        <v>284452</v>
      </c>
      <c r="I2089">
        <v>3106</v>
      </c>
      <c r="J2089">
        <v>55</v>
      </c>
      <c r="K2089" s="2" t="s">
        <v>10924</v>
      </c>
    </row>
    <row r="2090" spans="1:12" x14ac:dyDescent="0.35">
      <c r="A2090" t="s">
        <v>10925</v>
      </c>
      <c r="B2090" t="s">
        <v>10696</v>
      </c>
      <c r="C2090" t="s">
        <v>10926</v>
      </c>
      <c r="D2090" t="s">
        <v>10927</v>
      </c>
      <c r="E2090" t="s">
        <v>10928</v>
      </c>
      <c r="F2090">
        <v>1390231</v>
      </c>
      <c r="G2090" t="b">
        <v>0</v>
      </c>
      <c r="H2090">
        <v>101569</v>
      </c>
      <c r="I2090">
        <v>880</v>
      </c>
      <c r="J2090">
        <v>16</v>
      </c>
      <c r="K2090" t="s">
        <v>10929</v>
      </c>
    </row>
    <row r="2091" spans="1:12" x14ac:dyDescent="0.35">
      <c r="A2091" t="s">
        <v>10930</v>
      </c>
      <c r="B2091" t="s">
        <v>10696</v>
      </c>
      <c r="C2091" t="s">
        <v>10931</v>
      </c>
      <c r="D2091" t="s">
        <v>10932</v>
      </c>
      <c r="E2091" t="s">
        <v>10933</v>
      </c>
      <c r="F2091">
        <v>860549</v>
      </c>
      <c r="G2091" t="b">
        <v>0</v>
      </c>
      <c r="H2091">
        <v>45486</v>
      </c>
      <c r="I2091">
        <v>431</v>
      </c>
      <c r="J2091">
        <v>15</v>
      </c>
      <c r="K2091" t="s">
        <v>10934</v>
      </c>
    </row>
    <row r="2092" spans="1:12" x14ac:dyDescent="0.35">
      <c r="A2092" t="s">
        <v>10935</v>
      </c>
      <c r="B2092" t="s">
        <v>10936</v>
      </c>
      <c r="C2092" t="s">
        <v>10937</v>
      </c>
      <c r="D2092" t="s">
        <v>10938</v>
      </c>
      <c r="E2092" t="s">
        <v>10939</v>
      </c>
      <c r="F2092">
        <v>14011</v>
      </c>
      <c r="G2092" t="b">
        <v>0</v>
      </c>
      <c r="H2092">
        <v>261</v>
      </c>
      <c r="I2092">
        <v>4</v>
      </c>
      <c r="J2092" s="1">
        <v>0.54652777777777783</v>
      </c>
      <c r="K2092" s="2" t="s">
        <v>10940</v>
      </c>
      <c r="L2092" t="s">
        <v>10941</v>
      </c>
    </row>
    <row r="2093" spans="1:12" x14ac:dyDescent="0.35">
      <c r="A2093" t="s">
        <v>10942</v>
      </c>
      <c r="B2093" t="s">
        <v>10936</v>
      </c>
      <c r="C2093" t="s">
        <v>10943</v>
      </c>
      <c r="D2093" t="s">
        <v>10944</v>
      </c>
      <c r="E2093" t="s">
        <v>10945</v>
      </c>
      <c r="F2093">
        <v>9968</v>
      </c>
      <c r="G2093" t="b">
        <v>0</v>
      </c>
      <c r="H2093">
        <v>189</v>
      </c>
      <c r="I2093">
        <v>5</v>
      </c>
      <c r="J2093" s="1">
        <v>0.51874999999999993</v>
      </c>
      <c r="K2093" s="2" t="s">
        <v>10946</v>
      </c>
      <c r="L2093" t="s">
        <v>10947</v>
      </c>
    </row>
    <row r="2094" spans="1:12" x14ac:dyDescent="0.35">
      <c r="A2094" t="s">
        <v>10948</v>
      </c>
      <c r="B2094" t="s">
        <v>10936</v>
      </c>
      <c r="C2094" t="s">
        <v>10949</v>
      </c>
      <c r="D2094" t="s">
        <v>10950</v>
      </c>
      <c r="E2094" t="s">
        <v>10951</v>
      </c>
      <c r="F2094">
        <v>8382</v>
      </c>
      <c r="G2094" t="b">
        <v>0</v>
      </c>
      <c r="H2094">
        <v>229</v>
      </c>
      <c r="I2094">
        <v>7</v>
      </c>
      <c r="J2094" s="1">
        <v>0.5805555555555556</v>
      </c>
      <c r="K2094" s="2" t="s">
        <v>10952</v>
      </c>
      <c r="L2094" t="s">
        <v>10953</v>
      </c>
    </row>
    <row r="2095" spans="1:12" x14ac:dyDescent="0.35">
      <c r="A2095" t="s">
        <v>10954</v>
      </c>
      <c r="B2095" t="s">
        <v>10936</v>
      </c>
      <c r="C2095" t="s">
        <v>10955</v>
      </c>
      <c r="D2095" t="s">
        <v>10956</v>
      </c>
      <c r="E2095" t="s">
        <v>10957</v>
      </c>
      <c r="F2095">
        <v>5745</v>
      </c>
      <c r="G2095" t="b">
        <v>0</v>
      </c>
      <c r="H2095">
        <v>153</v>
      </c>
      <c r="I2095">
        <v>7</v>
      </c>
      <c r="J2095" s="1">
        <v>0.43124999999999997</v>
      </c>
      <c r="K2095" s="2" t="s">
        <v>10958</v>
      </c>
      <c r="L2095" t="s">
        <v>10959</v>
      </c>
    </row>
    <row r="2096" spans="1:12" x14ac:dyDescent="0.35">
      <c r="A2096" t="e">
        <f>-N8PGpy8A2Y</f>
        <v>#NAME?</v>
      </c>
      <c r="B2096" t="s">
        <v>10936</v>
      </c>
      <c r="C2096" t="s">
        <v>10960</v>
      </c>
      <c r="D2096" t="s">
        <v>10961</v>
      </c>
      <c r="E2096" t="s">
        <v>10962</v>
      </c>
      <c r="F2096">
        <v>6528</v>
      </c>
      <c r="G2096" t="b">
        <v>0</v>
      </c>
      <c r="H2096">
        <v>168</v>
      </c>
      <c r="I2096">
        <v>7</v>
      </c>
      <c r="J2096" s="1">
        <v>0.63194444444444442</v>
      </c>
      <c r="K2096" s="2" t="s">
        <v>10963</v>
      </c>
      <c r="L2096" t="s">
        <v>10964</v>
      </c>
    </row>
    <row r="2097" spans="1:12" x14ac:dyDescent="0.35">
      <c r="A2097" t="s">
        <v>10965</v>
      </c>
      <c r="B2097" t="s">
        <v>10936</v>
      </c>
      <c r="C2097" t="s">
        <v>10966</v>
      </c>
      <c r="D2097" t="s">
        <v>10967</v>
      </c>
      <c r="E2097" t="s">
        <v>10968</v>
      </c>
      <c r="F2097">
        <v>4209</v>
      </c>
      <c r="G2097" t="b">
        <v>0</v>
      </c>
      <c r="H2097">
        <v>112</v>
      </c>
      <c r="I2097">
        <v>2</v>
      </c>
      <c r="J2097" s="1">
        <v>0.49374999999999997</v>
      </c>
      <c r="K2097" s="2" t="s">
        <v>10969</v>
      </c>
      <c r="L2097" t="s">
        <v>10970</v>
      </c>
    </row>
    <row r="2098" spans="1:12" x14ac:dyDescent="0.35">
      <c r="A2098" t="s">
        <v>10971</v>
      </c>
      <c r="B2098" t="s">
        <v>10936</v>
      </c>
      <c r="C2098" t="s">
        <v>10972</v>
      </c>
      <c r="D2098" t="s">
        <v>10973</v>
      </c>
      <c r="E2098" t="s">
        <v>10974</v>
      </c>
      <c r="F2098">
        <v>5403</v>
      </c>
      <c r="G2098" t="b">
        <v>0</v>
      </c>
      <c r="H2098">
        <v>145</v>
      </c>
      <c r="I2098">
        <v>1</v>
      </c>
      <c r="J2098" s="1">
        <v>0.63124999999999998</v>
      </c>
      <c r="K2098" s="2" t="s">
        <v>10975</v>
      </c>
      <c r="L2098" t="s">
        <v>10976</v>
      </c>
    </row>
    <row r="2099" spans="1:12" x14ac:dyDescent="0.35">
      <c r="A2099" t="s">
        <v>10977</v>
      </c>
      <c r="B2099" t="s">
        <v>10936</v>
      </c>
      <c r="C2099" t="s">
        <v>10978</v>
      </c>
      <c r="D2099" t="s">
        <v>10979</v>
      </c>
      <c r="E2099" t="s">
        <v>10980</v>
      </c>
      <c r="F2099">
        <v>4184</v>
      </c>
      <c r="G2099" t="b">
        <v>0</v>
      </c>
      <c r="H2099">
        <v>137</v>
      </c>
      <c r="I2099">
        <v>10</v>
      </c>
      <c r="J2099" s="1">
        <v>0.52083333333333337</v>
      </c>
      <c r="K2099" s="2" t="s">
        <v>10981</v>
      </c>
      <c r="L2099" t="s">
        <v>10982</v>
      </c>
    </row>
    <row r="2100" spans="1:12" x14ac:dyDescent="0.35">
      <c r="A2100" t="s">
        <v>10983</v>
      </c>
      <c r="B2100" t="s">
        <v>10936</v>
      </c>
      <c r="C2100" t="s">
        <v>10984</v>
      </c>
      <c r="D2100" t="s">
        <v>10985</v>
      </c>
      <c r="E2100" t="s">
        <v>10986</v>
      </c>
      <c r="F2100">
        <v>3920</v>
      </c>
      <c r="G2100" t="b">
        <v>0</v>
      </c>
      <c r="H2100">
        <v>104</v>
      </c>
      <c r="I2100">
        <v>0</v>
      </c>
      <c r="J2100" s="1">
        <v>0.60138888888888886</v>
      </c>
      <c r="K2100" s="2" t="s">
        <v>10987</v>
      </c>
      <c r="L2100" t="s">
        <v>10988</v>
      </c>
    </row>
    <row r="2101" spans="1:12" x14ac:dyDescent="0.35">
      <c r="A2101" t="s">
        <v>10989</v>
      </c>
      <c r="B2101" t="s">
        <v>10936</v>
      </c>
      <c r="C2101" t="s">
        <v>10990</v>
      </c>
      <c r="D2101" t="s">
        <v>10991</v>
      </c>
      <c r="E2101" t="s">
        <v>10992</v>
      </c>
      <c r="F2101">
        <v>3929</v>
      </c>
      <c r="G2101" t="b">
        <v>0</v>
      </c>
      <c r="H2101">
        <v>104</v>
      </c>
      <c r="I2101">
        <v>1</v>
      </c>
      <c r="J2101" s="1">
        <v>0.42430555555555555</v>
      </c>
      <c r="K2101" s="2" t="s">
        <v>10993</v>
      </c>
      <c r="L2101" t="s">
        <v>10994</v>
      </c>
    </row>
    <row r="2102" spans="1:12" x14ac:dyDescent="0.35">
      <c r="A2102" t="s">
        <v>10995</v>
      </c>
      <c r="B2102" t="s">
        <v>10936</v>
      </c>
      <c r="C2102" t="s">
        <v>10996</v>
      </c>
      <c r="D2102" t="s">
        <v>10997</v>
      </c>
      <c r="E2102" t="s">
        <v>10998</v>
      </c>
      <c r="F2102">
        <v>4329</v>
      </c>
      <c r="G2102" t="b">
        <v>0</v>
      </c>
      <c r="H2102">
        <v>123</v>
      </c>
      <c r="I2102">
        <v>4</v>
      </c>
      <c r="J2102" s="1">
        <v>0.59166666666666667</v>
      </c>
      <c r="K2102" s="2" t="s">
        <v>10999</v>
      </c>
      <c r="L2102" t="s">
        <v>11000</v>
      </c>
    </row>
    <row r="2103" spans="1:12" x14ac:dyDescent="0.35">
      <c r="A2103" t="s">
        <v>11001</v>
      </c>
      <c r="B2103" t="s">
        <v>10936</v>
      </c>
      <c r="C2103" t="s">
        <v>11002</v>
      </c>
      <c r="D2103" t="s">
        <v>11003</v>
      </c>
      <c r="E2103" t="s">
        <v>11004</v>
      </c>
      <c r="F2103">
        <v>3870</v>
      </c>
      <c r="G2103" t="b">
        <v>0</v>
      </c>
      <c r="H2103">
        <v>117</v>
      </c>
      <c r="I2103">
        <v>2</v>
      </c>
      <c r="J2103" s="1">
        <v>0.52638888888888891</v>
      </c>
      <c r="K2103" s="2" t="s">
        <v>11005</v>
      </c>
      <c r="L2103" t="s">
        <v>11006</v>
      </c>
    </row>
    <row r="2104" spans="1:12" x14ac:dyDescent="0.35">
      <c r="A2104" t="s">
        <v>11007</v>
      </c>
      <c r="B2104" t="s">
        <v>10936</v>
      </c>
      <c r="C2104" t="s">
        <v>11008</v>
      </c>
      <c r="D2104" t="s">
        <v>11009</v>
      </c>
      <c r="E2104" t="s">
        <v>11010</v>
      </c>
      <c r="F2104">
        <v>3651</v>
      </c>
      <c r="G2104" t="b">
        <v>0</v>
      </c>
      <c r="H2104">
        <v>110</v>
      </c>
      <c r="I2104">
        <v>4</v>
      </c>
      <c r="J2104" s="1">
        <v>0.47222222222222227</v>
      </c>
      <c r="K2104" s="2" t="s">
        <v>11011</v>
      </c>
      <c r="L2104" t="s">
        <v>11012</v>
      </c>
    </row>
    <row r="2105" spans="1:12" x14ac:dyDescent="0.35">
      <c r="A2105" t="s">
        <v>11013</v>
      </c>
      <c r="B2105" t="s">
        <v>10936</v>
      </c>
      <c r="C2105" t="s">
        <v>11014</v>
      </c>
      <c r="D2105" t="s">
        <v>11015</v>
      </c>
      <c r="E2105" t="s">
        <v>11016</v>
      </c>
      <c r="F2105">
        <v>2893</v>
      </c>
      <c r="G2105" t="b">
        <v>0</v>
      </c>
      <c r="H2105">
        <v>60</v>
      </c>
      <c r="I2105">
        <v>3</v>
      </c>
      <c r="J2105" s="1">
        <v>0.48541666666666666</v>
      </c>
      <c r="K2105" s="2" t="s">
        <v>11017</v>
      </c>
      <c r="L2105" t="s">
        <v>11018</v>
      </c>
    </row>
    <row r="2106" spans="1:12" x14ac:dyDescent="0.35">
      <c r="A2106" t="s">
        <v>11019</v>
      </c>
      <c r="B2106" t="s">
        <v>10936</v>
      </c>
      <c r="C2106" t="s">
        <v>11020</v>
      </c>
      <c r="D2106" t="s">
        <v>11021</v>
      </c>
      <c r="E2106" t="s">
        <v>11022</v>
      </c>
      <c r="F2106">
        <v>6393</v>
      </c>
      <c r="G2106" t="b">
        <v>0</v>
      </c>
      <c r="H2106">
        <v>207</v>
      </c>
      <c r="I2106">
        <v>5</v>
      </c>
      <c r="J2106" s="1">
        <v>0.35902777777777778</v>
      </c>
      <c r="K2106" s="2" t="s">
        <v>11023</v>
      </c>
      <c r="L2106" t="s">
        <v>11024</v>
      </c>
    </row>
    <row r="2107" spans="1:12" x14ac:dyDescent="0.35">
      <c r="A2107" t="s">
        <v>11025</v>
      </c>
      <c r="B2107" t="s">
        <v>10936</v>
      </c>
      <c r="C2107" t="s">
        <v>11026</v>
      </c>
      <c r="D2107" t="s">
        <v>11027</v>
      </c>
      <c r="E2107" t="s">
        <v>11028</v>
      </c>
      <c r="F2107">
        <v>4737</v>
      </c>
      <c r="G2107" t="b">
        <v>0</v>
      </c>
      <c r="H2107">
        <v>113</v>
      </c>
      <c r="I2107">
        <v>7</v>
      </c>
      <c r="J2107" s="1">
        <v>0.32083333333333336</v>
      </c>
      <c r="K2107" s="2" t="s">
        <v>11029</v>
      </c>
      <c r="L2107" t="s">
        <v>11030</v>
      </c>
    </row>
    <row r="2108" spans="1:12" x14ac:dyDescent="0.35">
      <c r="A2108" t="s">
        <v>11031</v>
      </c>
      <c r="B2108" t="s">
        <v>10936</v>
      </c>
      <c r="C2108" t="s">
        <v>11032</v>
      </c>
      <c r="D2108" t="s">
        <v>11033</v>
      </c>
      <c r="E2108" t="s">
        <v>11034</v>
      </c>
      <c r="F2108">
        <v>7662</v>
      </c>
      <c r="G2108" t="b">
        <v>0</v>
      </c>
      <c r="H2108">
        <v>281</v>
      </c>
      <c r="I2108">
        <v>14</v>
      </c>
      <c r="J2108" s="1">
        <v>0.55277777777777781</v>
      </c>
      <c r="K2108" s="2" t="s">
        <v>11035</v>
      </c>
      <c r="L2108" t="s">
        <v>11036</v>
      </c>
    </row>
    <row r="2109" spans="1:12" x14ac:dyDescent="0.35">
      <c r="A2109" t="s">
        <v>11037</v>
      </c>
      <c r="B2109" t="s">
        <v>10936</v>
      </c>
      <c r="C2109" t="s">
        <v>11038</v>
      </c>
      <c r="D2109" t="s">
        <v>11039</v>
      </c>
      <c r="E2109" t="s">
        <v>11040</v>
      </c>
      <c r="F2109">
        <v>6110</v>
      </c>
      <c r="G2109" t="b">
        <v>0</v>
      </c>
      <c r="H2109">
        <v>180</v>
      </c>
      <c r="I2109">
        <v>6</v>
      </c>
      <c r="J2109" s="1">
        <v>0.50555555555555554</v>
      </c>
      <c r="K2109" s="2" t="s">
        <v>11041</v>
      </c>
      <c r="L2109" t="s">
        <v>11042</v>
      </c>
    </row>
    <row r="2110" spans="1:12" x14ac:dyDescent="0.35">
      <c r="A2110" t="s">
        <v>11043</v>
      </c>
      <c r="B2110" t="s">
        <v>10936</v>
      </c>
      <c r="C2110" t="s">
        <v>11044</v>
      </c>
      <c r="D2110" t="s">
        <v>11045</v>
      </c>
      <c r="E2110" t="s">
        <v>11046</v>
      </c>
      <c r="F2110">
        <v>3246</v>
      </c>
      <c r="G2110" t="b">
        <v>0</v>
      </c>
      <c r="H2110">
        <v>105</v>
      </c>
      <c r="I2110">
        <v>5</v>
      </c>
      <c r="J2110" s="1">
        <v>0.3979166666666667</v>
      </c>
      <c r="K2110" s="2" t="s">
        <v>11047</v>
      </c>
      <c r="L2110" t="s">
        <v>11048</v>
      </c>
    </row>
    <row r="2111" spans="1:12" x14ac:dyDescent="0.35">
      <c r="A2111" t="s">
        <v>11049</v>
      </c>
      <c r="B2111" t="s">
        <v>10936</v>
      </c>
      <c r="C2111" t="s">
        <v>11050</v>
      </c>
      <c r="D2111" t="s">
        <v>11051</v>
      </c>
      <c r="E2111" t="s">
        <v>11052</v>
      </c>
      <c r="F2111">
        <v>6354</v>
      </c>
      <c r="G2111" t="b">
        <v>0</v>
      </c>
      <c r="H2111">
        <v>195</v>
      </c>
      <c r="I2111">
        <v>9</v>
      </c>
      <c r="J2111" s="1">
        <v>0.4604166666666667</v>
      </c>
      <c r="K2111" s="2" t="s">
        <v>11053</v>
      </c>
      <c r="L2111" t="s">
        <v>11054</v>
      </c>
    </row>
    <row r="2112" spans="1:12" x14ac:dyDescent="0.35">
      <c r="A2112" t="s">
        <v>11055</v>
      </c>
      <c r="B2112" t="s">
        <v>10936</v>
      </c>
      <c r="C2112" t="s">
        <v>11056</v>
      </c>
      <c r="D2112" t="s">
        <v>11057</v>
      </c>
      <c r="E2112" t="s">
        <v>11058</v>
      </c>
      <c r="F2112">
        <v>6578</v>
      </c>
      <c r="G2112" t="b">
        <v>0</v>
      </c>
      <c r="H2112">
        <v>193</v>
      </c>
      <c r="I2112">
        <v>9</v>
      </c>
      <c r="J2112" s="1">
        <v>0.3215277777777778</v>
      </c>
      <c r="K2112" s="2" t="s">
        <v>11059</v>
      </c>
      <c r="L2112" t="s">
        <v>11060</v>
      </c>
    </row>
    <row r="2113" spans="1:12" x14ac:dyDescent="0.35">
      <c r="A2113" t="s">
        <v>11061</v>
      </c>
      <c r="B2113" t="s">
        <v>10936</v>
      </c>
      <c r="C2113" t="s">
        <v>11062</v>
      </c>
      <c r="D2113" t="s">
        <v>11063</v>
      </c>
      <c r="E2113" t="s">
        <v>11064</v>
      </c>
      <c r="F2113">
        <v>19958</v>
      </c>
      <c r="G2113" t="b">
        <v>0</v>
      </c>
      <c r="H2113">
        <v>514</v>
      </c>
      <c r="I2113">
        <v>20</v>
      </c>
      <c r="J2113" s="1">
        <v>0.7402777777777777</v>
      </c>
      <c r="K2113" s="2" t="s">
        <v>11065</v>
      </c>
      <c r="L2113" t="s">
        <v>11066</v>
      </c>
    </row>
    <row r="2114" spans="1:12" x14ac:dyDescent="0.35">
      <c r="A2114" t="s">
        <v>11067</v>
      </c>
      <c r="B2114" t="s">
        <v>10936</v>
      </c>
      <c r="C2114" t="s">
        <v>11068</v>
      </c>
      <c r="D2114" t="s">
        <v>11069</v>
      </c>
      <c r="E2114" t="s">
        <v>11070</v>
      </c>
      <c r="F2114">
        <v>13387</v>
      </c>
      <c r="G2114" t="b">
        <v>0</v>
      </c>
      <c r="H2114">
        <v>421</v>
      </c>
      <c r="I2114">
        <v>8</v>
      </c>
      <c r="J2114" s="1">
        <v>0.39166666666666666</v>
      </c>
      <c r="K2114" s="2" t="s">
        <v>11071</v>
      </c>
      <c r="L2114" t="s">
        <v>11072</v>
      </c>
    </row>
    <row r="2115" spans="1:12" x14ac:dyDescent="0.35">
      <c r="A2115" t="s">
        <v>11073</v>
      </c>
      <c r="B2115" t="s">
        <v>10936</v>
      </c>
      <c r="C2115" t="s">
        <v>11074</v>
      </c>
      <c r="D2115" t="s">
        <v>11075</v>
      </c>
      <c r="E2115" t="s">
        <v>11076</v>
      </c>
      <c r="F2115">
        <v>8733</v>
      </c>
      <c r="G2115" t="b">
        <v>0</v>
      </c>
      <c r="H2115">
        <v>202</v>
      </c>
      <c r="I2115">
        <v>6</v>
      </c>
      <c r="J2115" s="1">
        <v>0.3611111111111111</v>
      </c>
      <c r="K2115" s="2" t="s">
        <v>11077</v>
      </c>
      <c r="L2115" t="s">
        <v>11078</v>
      </c>
    </row>
    <row r="2116" spans="1:12" x14ac:dyDescent="0.35">
      <c r="A2116" t="s">
        <v>11079</v>
      </c>
      <c r="B2116" t="s">
        <v>10936</v>
      </c>
      <c r="C2116" t="s">
        <v>11080</v>
      </c>
      <c r="D2116" t="s">
        <v>11081</v>
      </c>
      <c r="E2116" t="s">
        <v>11082</v>
      </c>
      <c r="F2116">
        <v>5114</v>
      </c>
      <c r="G2116" t="b">
        <v>0</v>
      </c>
      <c r="H2116">
        <v>121</v>
      </c>
      <c r="I2116">
        <v>3</v>
      </c>
      <c r="J2116" s="1">
        <v>0.34166666666666662</v>
      </c>
      <c r="K2116" s="2" t="s">
        <v>11083</v>
      </c>
      <c r="L2116" t="s">
        <v>11084</v>
      </c>
    </row>
    <row r="2117" spans="1:12" x14ac:dyDescent="0.35">
      <c r="A2117" t="s">
        <v>11085</v>
      </c>
      <c r="B2117" t="s">
        <v>10936</v>
      </c>
      <c r="C2117" t="s">
        <v>11086</v>
      </c>
      <c r="D2117" t="s">
        <v>11087</v>
      </c>
      <c r="E2117" t="s">
        <v>11088</v>
      </c>
      <c r="F2117">
        <v>4958</v>
      </c>
      <c r="G2117" t="b">
        <v>0</v>
      </c>
      <c r="H2117">
        <v>159</v>
      </c>
      <c r="I2117">
        <v>2</v>
      </c>
      <c r="J2117" s="1">
        <v>0.39097222222222222</v>
      </c>
      <c r="K2117" s="2" t="s">
        <v>11089</v>
      </c>
      <c r="L2117" t="s">
        <v>11090</v>
      </c>
    </row>
    <row r="2118" spans="1:12" x14ac:dyDescent="0.35">
      <c r="A2118" t="s">
        <v>11091</v>
      </c>
      <c r="B2118" t="s">
        <v>10936</v>
      </c>
      <c r="C2118" t="s">
        <v>11092</v>
      </c>
      <c r="D2118" t="s">
        <v>11093</v>
      </c>
      <c r="E2118" t="s">
        <v>11094</v>
      </c>
      <c r="F2118">
        <v>6076</v>
      </c>
      <c r="G2118" t="b">
        <v>0</v>
      </c>
      <c r="H2118">
        <v>192</v>
      </c>
      <c r="I2118">
        <v>8</v>
      </c>
      <c r="J2118" s="1">
        <v>0.30486111111111108</v>
      </c>
      <c r="K2118" s="2" t="s">
        <v>11095</v>
      </c>
      <c r="L2118" t="s">
        <v>11096</v>
      </c>
    </row>
    <row r="2119" spans="1:12" x14ac:dyDescent="0.35">
      <c r="A2119" t="s">
        <v>11097</v>
      </c>
      <c r="B2119" t="s">
        <v>10936</v>
      </c>
      <c r="C2119" t="s">
        <v>11098</v>
      </c>
      <c r="D2119" t="s">
        <v>11099</v>
      </c>
      <c r="E2119" t="s">
        <v>11100</v>
      </c>
      <c r="F2119">
        <v>4452</v>
      </c>
      <c r="G2119" t="b">
        <v>0</v>
      </c>
      <c r="H2119">
        <v>133</v>
      </c>
      <c r="I2119">
        <v>4</v>
      </c>
      <c r="J2119" s="1">
        <v>0.38541666666666669</v>
      </c>
      <c r="K2119" s="2" t="s">
        <v>11101</v>
      </c>
      <c r="L2119" t="s">
        <v>11102</v>
      </c>
    </row>
    <row r="2120" spans="1:12" x14ac:dyDescent="0.35">
      <c r="A2120" t="s">
        <v>11103</v>
      </c>
      <c r="B2120" t="s">
        <v>10936</v>
      </c>
      <c r="C2120" t="s">
        <v>11104</v>
      </c>
      <c r="D2120" t="s">
        <v>11105</v>
      </c>
      <c r="E2120" t="s">
        <v>11106</v>
      </c>
      <c r="F2120">
        <v>3825</v>
      </c>
      <c r="G2120" t="b">
        <v>0</v>
      </c>
      <c r="H2120">
        <v>126</v>
      </c>
      <c r="I2120">
        <v>5</v>
      </c>
      <c r="J2120" s="1">
        <v>0.72083333333333333</v>
      </c>
      <c r="K2120" s="2" t="s">
        <v>11107</v>
      </c>
      <c r="L2120" t="s">
        <v>11108</v>
      </c>
    </row>
    <row r="2121" spans="1:12" x14ac:dyDescent="0.35">
      <c r="A2121" t="s">
        <v>11109</v>
      </c>
      <c r="B2121" t="s">
        <v>10936</v>
      </c>
      <c r="C2121" t="s">
        <v>11020</v>
      </c>
      <c r="D2121" t="s">
        <v>11021</v>
      </c>
      <c r="E2121" t="s">
        <v>11110</v>
      </c>
      <c r="F2121">
        <v>5299</v>
      </c>
      <c r="G2121" t="b">
        <v>0</v>
      </c>
      <c r="H2121">
        <v>136</v>
      </c>
      <c r="I2121">
        <v>5</v>
      </c>
      <c r="J2121" s="1">
        <v>0.38125000000000003</v>
      </c>
      <c r="K2121" s="2" t="s">
        <v>11111</v>
      </c>
      <c r="L2121" t="s">
        <v>11112</v>
      </c>
    </row>
    <row r="2122" spans="1:12" x14ac:dyDescent="0.35">
      <c r="A2122" t="s">
        <v>11113</v>
      </c>
      <c r="B2122" t="s">
        <v>10936</v>
      </c>
      <c r="C2122" t="s">
        <v>11114</v>
      </c>
      <c r="D2122" t="s">
        <v>11115</v>
      </c>
      <c r="E2122" t="s">
        <v>11116</v>
      </c>
      <c r="F2122">
        <v>9060</v>
      </c>
      <c r="G2122" t="b">
        <v>0</v>
      </c>
      <c r="H2122">
        <v>308</v>
      </c>
      <c r="I2122">
        <v>11</v>
      </c>
      <c r="J2122" s="1">
        <v>0.30763888888888891</v>
      </c>
      <c r="K2122" s="2" t="s">
        <v>11117</v>
      </c>
      <c r="L2122" t="s">
        <v>11118</v>
      </c>
    </row>
    <row r="2123" spans="1:12" x14ac:dyDescent="0.35">
      <c r="A2123" t="s">
        <v>11119</v>
      </c>
      <c r="B2123" t="s">
        <v>10936</v>
      </c>
      <c r="C2123" t="s">
        <v>11120</v>
      </c>
      <c r="D2123" t="s">
        <v>11121</v>
      </c>
      <c r="E2123" t="s">
        <v>11122</v>
      </c>
      <c r="F2123">
        <v>7695</v>
      </c>
      <c r="G2123" t="b">
        <v>0</v>
      </c>
      <c r="H2123">
        <v>257</v>
      </c>
      <c r="I2123">
        <v>8</v>
      </c>
      <c r="J2123" s="1">
        <v>0.47986111111111113</v>
      </c>
      <c r="K2123" s="2" t="s">
        <v>11123</v>
      </c>
      <c r="L2123" t="s">
        <v>11124</v>
      </c>
    </row>
    <row r="2124" spans="1:12" x14ac:dyDescent="0.35">
      <c r="A2124" t="s">
        <v>11125</v>
      </c>
      <c r="B2124" t="s">
        <v>10936</v>
      </c>
      <c r="C2124" t="s">
        <v>11126</v>
      </c>
      <c r="D2124" t="s">
        <v>11127</v>
      </c>
      <c r="E2124" t="s">
        <v>11128</v>
      </c>
      <c r="F2124">
        <v>43058</v>
      </c>
      <c r="G2124" t="b">
        <v>0</v>
      </c>
      <c r="H2124">
        <v>1008</v>
      </c>
      <c r="I2124">
        <v>12</v>
      </c>
      <c r="J2124" s="1">
        <v>0.49444444444444446</v>
      </c>
      <c r="K2124" s="2" t="s">
        <v>11129</v>
      </c>
      <c r="L2124" t="s">
        <v>11130</v>
      </c>
    </row>
    <row r="2125" spans="1:12" x14ac:dyDescent="0.35">
      <c r="A2125" t="s">
        <v>11131</v>
      </c>
      <c r="B2125" t="s">
        <v>10936</v>
      </c>
      <c r="C2125" t="s">
        <v>11132</v>
      </c>
      <c r="D2125" t="s">
        <v>11133</v>
      </c>
      <c r="E2125" t="s">
        <v>11134</v>
      </c>
      <c r="F2125">
        <v>9951</v>
      </c>
      <c r="G2125" t="b">
        <v>0</v>
      </c>
      <c r="H2125">
        <v>302</v>
      </c>
      <c r="I2125">
        <v>8</v>
      </c>
      <c r="J2125" s="1">
        <v>0.6972222222222223</v>
      </c>
      <c r="K2125" s="2" t="s">
        <v>11135</v>
      </c>
      <c r="L2125" t="s">
        <v>11136</v>
      </c>
    </row>
    <row r="2126" spans="1:12" x14ac:dyDescent="0.35">
      <c r="A2126" t="s">
        <v>11137</v>
      </c>
      <c r="B2126" t="s">
        <v>10936</v>
      </c>
      <c r="C2126" t="s">
        <v>11138</v>
      </c>
      <c r="D2126" t="s">
        <v>11139</v>
      </c>
      <c r="E2126" t="s">
        <v>11140</v>
      </c>
      <c r="F2126">
        <v>9655</v>
      </c>
      <c r="G2126" t="b">
        <v>0</v>
      </c>
      <c r="H2126">
        <v>306</v>
      </c>
      <c r="I2126">
        <v>14</v>
      </c>
      <c r="J2126" s="1">
        <v>0.47986111111111113</v>
      </c>
      <c r="K2126" s="2" t="s">
        <v>11141</v>
      </c>
      <c r="L2126" t="s">
        <v>11142</v>
      </c>
    </row>
    <row r="2127" spans="1:12" x14ac:dyDescent="0.35">
      <c r="A2127" t="s">
        <v>11143</v>
      </c>
      <c r="B2127" t="s">
        <v>10936</v>
      </c>
      <c r="C2127" t="s">
        <v>11144</v>
      </c>
      <c r="D2127" t="s">
        <v>11145</v>
      </c>
      <c r="E2127" t="s">
        <v>11146</v>
      </c>
      <c r="F2127">
        <v>11158</v>
      </c>
      <c r="G2127" t="b">
        <v>0</v>
      </c>
      <c r="H2127">
        <v>350</v>
      </c>
      <c r="I2127">
        <v>18</v>
      </c>
      <c r="J2127" s="1">
        <v>0.39374999999999999</v>
      </c>
      <c r="K2127" s="2" t="s">
        <v>11147</v>
      </c>
      <c r="L2127" t="s">
        <v>11148</v>
      </c>
    </row>
    <row r="2128" spans="1:12" x14ac:dyDescent="0.35">
      <c r="A2128" t="s">
        <v>11149</v>
      </c>
      <c r="B2128" t="s">
        <v>10936</v>
      </c>
      <c r="C2128" t="s">
        <v>11150</v>
      </c>
      <c r="D2128" t="s">
        <v>11151</v>
      </c>
      <c r="E2128" t="s">
        <v>11152</v>
      </c>
      <c r="F2128">
        <v>8354</v>
      </c>
      <c r="G2128" t="b">
        <v>0</v>
      </c>
      <c r="H2128">
        <v>330</v>
      </c>
      <c r="I2128">
        <v>21</v>
      </c>
      <c r="J2128" s="1">
        <v>0.48541666666666666</v>
      </c>
      <c r="K2128" s="2" t="s">
        <v>11153</v>
      </c>
      <c r="L2128" t="s">
        <v>11154</v>
      </c>
    </row>
    <row r="2129" spans="1:12" x14ac:dyDescent="0.35">
      <c r="A2129" t="s">
        <v>11155</v>
      </c>
      <c r="B2129" t="s">
        <v>10936</v>
      </c>
      <c r="C2129" t="s">
        <v>11156</v>
      </c>
      <c r="D2129" t="s">
        <v>11157</v>
      </c>
      <c r="E2129" t="s">
        <v>11158</v>
      </c>
      <c r="F2129">
        <v>10200</v>
      </c>
      <c r="G2129" t="b">
        <v>0</v>
      </c>
      <c r="H2129">
        <v>373</v>
      </c>
      <c r="I2129">
        <v>13</v>
      </c>
      <c r="J2129" s="1">
        <v>0.69166666666666676</v>
      </c>
      <c r="K2129" s="2" t="s">
        <v>11159</v>
      </c>
      <c r="L2129" t="s">
        <v>11160</v>
      </c>
    </row>
    <row r="2130" spans="1:12" x14ac:dyDescent="0.35">
      <c r="A2130" t="s">
        <v>11161</v>
      </c>
      <c r="B2130" t="s">
        <v>10936</v>
      </c>
      <c r="C2130" t="s">
        <v>11162</v>
      </c>
      <c r="D2130" t="s">
        <v>11163</v>
      </c>
      <c r="E2130" t="s">
        <v>11164</v>
      </c>
      <c r="F2130">
        <v>8857</v>
      </c>
      <c r="G2130" t="b">
        <v>0</v>
      </c>
      <c r="H2130">
        <v>298</v>
      </c>
      <c r="I2130">
        <v>14</v>
      </c>
      <c r="J2130" s="1">
        <v>0.38611111111111113</v>
      </c>
      <c r="K2130" s="2" t="s">
        <v>11165</v>
      </c>
      <c r="L2130" t="s">
        <v>11166</v>
      </c>
    </row>
    <row r="2131" spans="1:12" x14ac:dyDescent="0.35">
      <c r="A2131" t="s">
        <v>11167</v>
      </c>
      <c r="B2131" t="s">
        <v>10936</v>
      </c>
      <c r="C2131" t="s">
        <v>11114</v>
      </c>
      <c r="D2131" t="s">
        <v>11115</v>
      </c>
      <c r="E2131" t="s">
        <v>11168</v>
      </c>
      <c r="F2131">
        <v>10286</v>
      </c>
      <c r="G2131" t="b">
        <v>0</v>
      </c>
      <c r="H2131">
        <v>318</v>
      </c>
      <c r="I2131">
        <v>18</v>
      </c>
      <c r="J2131" s="1">
        <v>0.30763888888888891</v>
      </c>
      <c r="K2131" s="2" t="s">
        <v>11169</v>
      </c>
      <c r="L2131" t="s">
        <v>11118</v>
      </c>
    </row>
    <row r="2132" spans="1:12" x14ac:dyDescent="0.35">
      <c r="A2132" t="s">
        <v>11170</v>
      </c>
      <c r="B2132" t="s">
        <v>10936</v>
      </c>
      <c r="C2132" t="s">
        <v>11171</v>
      </c>
      <c r="D2132" t="s">
        <v>11172</v>
      </c>
      <c r="E2132" t="s">
        <v>11173</v>
      </c>
      <c r="F2132">
        <v>47107</v>
      </c>
      <c r="G2132" t="b">
        <v>0</v>
      </c>
      <c r="H2132">
        <v>911</v>
      </c>
      <c r="I2132">
        <v>30</v>
      </c>
      <c r="J2132" s="1">
        <v>0.4770833333333333</v>
      </c>
      <c r="K2132" s="2" t="s">
        <v>11174</v>
      </c>
      <c r="L2132" t="s">
        <v>11175</v>
      </c>
    </row>
    <row r="2133" spans="1:12" x14ac:dyDescent="0.35">
      <c r="A2133" t="s">
        <v>11176</v>
      </c>
      <c r="B2133" t="s">
        <v>10936</v>
      </c>
      <c r="C2133" t="s">
        <v>11177</v>
      </c>
      <c r="D2133" t="s">
        <v>11178</v>
      </c>
      <c r="E2133" t="s">
        <v>11179</v>
      </c>
      <c r="F2133">
        <v>25626</v>
      </c>
      <c r="G2133" t="b">
        <v>0</v>
      </c>
      <c r="H2133">
        <v>667</v>
      </c>
      <c r="I2133">
        <v>41</v>
      </c>
      <c r="J2133" s="1">
        <v>0.67083333333333339</v>
      </c>
      <c r="K2133" s="2" t="s">
        <v>11180</v>
      </c>
      <c r="L2133" t="s">
        <v>11181</v>
      </c>
    </row>
    <row r="2134" spans="1:12" x14ac:dyDescent="0.35">
      <c r="A2134" t="s">
        <v>11182</v>
      </c>
      <c r="B2134" t="s">
        <v>10936</v>
      </c>
      <c r="C2134" t="s">
        <v>11183</v>
      </c>
      <c r="D2134" t="s">
        <v>11184</v>
      </c>
      <c r="E2134" t="s">
        <v>11185</v>
      </c>
      <c r="F2134">
        <v>15872</v>
      </c>
      <c r="G2134" t="b">
        <v>0</v>
      </c>
      <c r="H2134">
        <v>457</v>
      </c>
      <c r="I2134">
        <v>21</v>
      </c>
      <c r="J2134" s="1">
        <v>0.38194444444444442</v>
      </c>
      <c r="K2134" s="2" t="s">
        <v>11186</v>
      </c>
      <c r="L2134" t="s">
        <v>11187</v>
      </c>
    </row>
    <row r="2135" spans="1:12" x14ac:dyDescent="0.35">
      <c r="A2135" t="s">
        <v>11188</v>
      </c>
      <c r="B2135" t="s">
        <v>10936</v>
      </c>
      <c r="C2135" t="s">
        <v>11189</v>
      </c>
      <c r="D2135" t="s">
        <v>11190</v>
      </c>
      <c r="E2135" t="s">
        <v>11191</v>
      </c>
      <c r="F2135">
        <v>22635</v>
      </c>
      <c r="G2135" t="b">
        <v>0</v>
      </c>
      <c r="H2135">
        <v>681</v>
      </c>
      <c r="I2135">
        <v>30</v>
      </c>
      <c r="J2135" s="1">
        <v>0.3756944444444445</v>
      </c>
      <c r="K2135" s="2" t="s">
        <v>11192</v>
      </c>
      <c r="L2135" t="s">
        <v>11193</v>
      </c>
    </row>
    <row r="2136" spans="1:12" x14ac:dyDescent="0.35">
      <c r="A2136" t="s">
        <v>11194</v>
      </c>
      <c r="B2136" t="s">
        <v>10936</v>
      </c>
      <c r="C2136" t="s">
        <v>11195</v>
      </c>
      <c r="D2136" t="s">
        <v>11196</v>
      </c>
      <c r="E2136" t="s">
        <v>11197</v>
      </c>
      <c r="F2136">
        <v>15369</v>
      </c>
      <c r="G2136" t="b">
        <v>0</v>
      </c>
      <c r="H2136">
        <v>478</v>
      </c>
      <c r="I2136">
        <v>24</v>
      </c>
      <c r="J2136" s="1">
        <v>0.4284722222222222</v>
      </c>
      <c r="K2136" s="2" t="s">
        <v>11198</v>
      </c>
      <c r="L2136" t="s">
        <v>11199</v>
      </c>
    </row>
    <row r="2137" spans="1:12" x14ac:dyDescent="0.35">
      <c r="A2137" t="s">
        <v>11200</v>
      </c>
      <c r="B2137" t="s">
        <v>10936</v>
      </c>
      <c r="C2137" t="s">
        <v>11201</v>
      </c>
      <c r="D2137" t="s">
        <v>11202</v>
      </c>
      <c r="E2137" t="s">
        <v>11203</v>
      </c>
      <c r="F2137">
        <v>27285</v>
      </c>
      <c r="G2137" t="b">
        <v>0</v>
      </c>
      <c r="H2137">
        <v>828</v>
      </c>
      <c r="I2137">
        <v>45</v>
      </c>
      <c r="J2137" s="1">
        <v>0.65625</v>
      </c>
      <c r="K2137" s="2" t="s">
        <v>11204</v>
      </c>
      <c r="L2137" t="s">
        <v>11205</v>
      </c>
    </row>
    <row r="2138" spans="1:12" x14ac:dyDescent="0.35">
      <c r="A2138" t="s">
        <v>11206</v>
      </c>
      <c r="B2138" t="s">
        <v>10936</v>
      </c>
      <c r="C2138" t="s">
        <v>11207</v>
      </c>
      <c r="D2138" t="s">
        <v>11208</v>
      </c>
      <c r="E2138" t="s">
        <v>11209</v>
      </c>
      <c r="F2138">
        <v>54440</v>
      </c>
      <c r="G2138" t="b">
        <v>0</v>
      </c>
      <c r="H2138">
        <v>1443</v>
      </c>
      <c r="I2138">
        <v>38</v>
      </c>
      <c r="J2138" s="1">
        <v>0.45277777777777778</v>
      </c>
      <c r="K2138" s="2" t="s">
        <v>11210</v>
      </c>
      <c r="L2138" t="s">
        <v>11211</v>
      </c>
    </row>
    <row r="2139" spans="1:12" x14ac:dyDescent="0.35">
      <c r="A2139" t="s">
        <v>11212</v>
      </c>
      <c r="B2139" t="s">
        <v>10936</v>
      </c>
      <c r="C2139" t="s">
        <v>11213</v>
      </c>
      <c r="D2139" t="s">
        <v>11214</v>
      </c>
      <c r="E2139" t="s">
        <v>11215</v>
      </c>
      <c r="F2139">
        <v>20122</v>
      </c>
      <c r="G2139" t="b">
        <v>0</v>
      </c>
      <c r="H2139">
        <v>691</v>
      </c>
      <c r="I2139">
        <v>29</v>
      </c>
      <c r="J2139" s="1">
        <v>0.69791666666666663</v>
      </c>
      <c r="K2139" s="2" t="s">
        <v>11216</v>
      </c>
      <c r="L2139" t="s">
        <v>11217</v>
      </c>
    </row>
    <row r="2140" spans="1:12" x14ac:dyDescent="0.35">
      <c r="A2140" t="s">
        <v>11218</v>
      </c>
      <c r="B2140" t="s">
        <v>10936</v>
      </c>
      <c r="C2140" t="s">
        <v>11219</v>
      </c>
      <c r="D2140" t="s">
        <v>11220</v>
      </c>
      <c r="E2140" t="s">
        <v>11221</v>
      </c>
      <c r="F2140">
        <v>15014</v>
      </c>
      <c r="G2140" t="b">
        <v>0</v>
      </c>
      <c r="H2140">
        <v>578</v>
      </c>
      <c r="I2140">
        <v>41</v>
      </c>
      <c r="J2140" s="1">
        <v>0.3743055555555555</v>
      </c>
      <c r="K2140" s="2" t="s">
        <v>11222</v>
      </c>
      <c r="L2140" t="s">
        <v>11223</v>
      </c>
    </row>
    <row r="2141" spans="1:12" x14ac:dyDescent="0.35">
      <c r="A2141" t="s">
        <v>11224</v>
      </c>
      <c r="B2141" t="s">
        <v>10936</v>
      </c>
      <c r="C2141" t="s">
        <v>11225</v>
      </c>
      <c r="D2141" t="s">
        <v>11226</v>
      </c>
      <c r="E2141" t="s">
        <v>11227</v>
      </c>
      <c r="F2141">
        <v>38282</v>
      </c>
      <c r="G2141" t="b">
        <v>0</v>
      </c>
      <c r="H2141">
        <v>1169</v>
      </c>
      <c r="I2141">
        <v>29</v>
      </c>
      <c r="J2141" s="1">
        <v>0.45277777777777778</v>
      </c>
      <c r="K2141" s="2" t="s">
        <v>11228</v>
      </c>
      <c r="L2141" t="s">
        <v>11229</v>
      </c>
    </row>
    <row r="2142" spans="1:12" x14ac:dyDescent="0.35">
      <c r="A2142" t="s">
        <v>11230</v>
      </c>
      <c r="B2142" t="s">
        <v>11231</v>
      </c>
      <c r="C2142" t="s">
        <v>11232</v>
      </c>
      <c r="D2142" t="s">
        <v>11233</v>
      </c>
      <c r="E2142" t="s">
        <v>11234</v>
      </c>
      <c r="F2142">
        <v>0</v>
      </c>
      <c r="G2142" t="b">
        <v>0</v>
      </c>
      <c r="H2142">
        <v>12</v>
      </c>
      <c r="I2142">
        <v>1</v>
      </c>
      <c r="J2142" s="3">
        <v>1.2902777777777776</v>
      </c>
      <c r="K2142" s="2" t="s">
        <v>11235</v>
      </c>
      <c r="L2142" t="s">
        <v>11236</v>
      </c>
    </row>
    <row r="2143" spans="1:12" x14ac:dyDescent="0.35">
      <c r="A2143" t="s">
        <v>11237</v>
      </c>
      <c r="B2143" t="s">
        <v>11231</v>
      </c>
      <c r="C2143" t="s">
        <v>11238</v>
      </c>
      <c r="D2143" t="s">
        <v>11239</v>
      </c>
      <c r="E2143" t="s">
        <v>11240</v>
      </c>
      <c r="F2143">
        <v>6898</v>
      </c>
      <c r="G2143" t="b">
        <v>0</v>
      </c>
      <c r="H2143">
        <v>406</v>
      </c>
      <c r="I2143">
        <v>6</v>
      </c>
      <c r="J2143" s="1">
        <v>0.44027777777777777</v>
      </c>
      <c r="K2143" s="2" t="s">
        <v>11241</v>
      </c>
      <c r="L2143" t="s">
        <v>11242</v>
      </c>
    </row>
    <row r="2144" spans="1:12" x14ac:dyDescent="0.35">
      <c r="A2144" t="s">
        <v>11243</v>
      </c>
      <c r="B2144" t="s">
        <v>11231</v>
      </c>
      <c r="C2144" t="s">
        <v>11244</v>
      </c>
      <c r="D2144" t="s">
        <v>11245</v>
      </c>
      <c r="E2144" t="s">
        <v>11246</v>
      </c>
      <c r="F2144">
        <v>1</v>
      </c>
      <c r="G2144" t="b">
        <v>0</v>
      </c>
      <c r="H2144">
        <v>24</v>
      </c>
      <c r="I2144">
        <v>1</v>
      </c>
      <c r="J2144" s="3">
        <v>1.2604166666666667</v>
      </c>
      <c r="K2144" s="2" t="s">
        <v>11247</v>
      </c>
      <c r="L2144" t="s">
        <v>11248</v>
      </c>
    </row>
    <row r="2145" spans="1:12" x14ac:dyDescent="0.35">
      <c r="A2145" t="s">
        <v>11249</v>
      </c>
      <c r="B2145" t="s">
        <v>11231</v>
      </c>
      <c r="C2145" t="s">
        <v>11250</v>
      </c>
      <c r="D2145" t="s">
        <v>11251</v>
      </c>
      <c r="E2145" t="s">
        <v>11252</v>
      </c>
      <c r="F2145">
        <v>39315</v>
      </c>
      <c r="G2145" t="b">
        <v>0</v>
      </c>
      <c r="H2145">
        <v>921</v>
      </c>
      <c r="I2145">
        <v>25</v>
      </c>
      <c r="J2145" s="3">
        <v>1.3597222222222223</v>
      </c>
      <c r="K2145" s="2" t="s">
        <v>11253</v>
      </c>
      <c r="L2145" t="s">
        <v>11254</v>
      </c>
    </row>
    <row r="2146" spans="1:12" x14ac:dyDescent="0.35">
      <c r="A2146" t="s">
        <v>11255</v>
      </c>
      <c r="B2146" t="s">
        <v>11231</v>
      </c>
      <c r="C2146" t="s">
        <v>11256</v>
      </c>
      <c r="D2146" t="s">
        <v>11257</v>
      </c>
      <c r="E2146" t="s">
        <v>11258</v>
      </c>
      <c r="F2146">
        <v>18212</v>
      </c>
      <c r="G2146" t="b">
        <v>0</v>
      </c>
      <c r="H2146">
        <v>503</v>
      </c>
      <c r="I2146">
        <v>28</v>
      </c>
      <c r="J2146" s="1">
        <v>0.34027777777777773</v>
      </c>
      <c r="K2146" s="2" t="s">
        <v>11259</v>
      </c>
      <c r="L2146" t="s">
        <v>11260</v>
      </c>
    </row>
    <row r="2147" spans="1:12" x14ac:dyDescent="0.35">
      <c r="A2147" t="s">
        <v>11261</v>
      </c>
      <c r="B2147" t="s">
        <v>11231</v>
      </c>
      <c r="C2147" t="s">
        <v>11262</v>
      </c>
      <c r="D2147" t="s">
        <v>11263</v>
      </c>
      <c r="E2147" t="s">
        <v>11264</v>
      </c>
      <c r="F2147">
        <v>11440</v>
      </c>
      <c r="G2147" t="b">
        <v>0</v>
      </c>
      <c r="H2147">
        <v>388</v>
      </c>
      <c r="I2147">
        <v>4</v>
      </c>
      <c r="J2147">
        <v>45</v>
      </c>
      <c r="K2147" s="2" t="s">
        <v>11265</v>
      </c>
      <c r="L2147" t="s">
        <v>11266</v>
      </c>
    </row>
    <row r="2148" spans="1:12" x14ac:dyDescent="0.35">
      <c r="A2148" t="s">
        <v>11267</v>
      </c>
      <c r="B2148" t="s">
        <v>11231</v>
      </c>
      <c r="C2148" t="s">
        <v>11268</v>
      </c>
      <c r="D2148" t="s">
        <v>11269</v>
      </c>
      <c r="E2148" t="s">
        <v>11270</v>
      </c>
      <c r="F2148">
        <v>22127</v>
      </c>
      <c r="G2148" t="b">
        <v>0</v>
      </c>
      <c r="H2148">
        <v>565</v>
      </c>
      <c r="I2148">
        <v>12</v>
      </c>
      <c r="J2148" s="1">
        <v>0.46319444444444446</v>
      </c>
      <c r="K2148" s="2" t="s">
        <v>11271</v>
      </c>
      <c r="L2148" t="s">
        <v>11272</v>
      </c>
    </row>
    <row r="2149" spans="1:12" x14ac:dyDescent="0.35">
      <c r="A2149" t="s">
        <v>11273</v>
      </c>
      <c r="B2149" t="s">
        <v>11231</v>
      </c>
      <c r="C2149" t="s">
        <v>11274</v>
      </c>
      <c r="D2149" t="s">
        <v>11275</v>
      </c>
      <c r="E2149" t="s">
        <v>11276</v>
      </c>
      <c r="F2149">
        <v>18472</v>
      </c>
      <c r="G2149" t="b">
        <v>0</v>
      </c>
      <c r="H2149">
        <v>579</v>
      </c>
      <c r="I2149">
        <v>12</v>
      </c>
      <c r="J2149" s="1">
        <v>0.42708333333333331</v>
      </c>
      <c r="K2149" s="2" t="s">
        <v>11277</v>
      </c>
      <c r="L2149" t="s">
        <v>11278</v>
      </c>
    </row>
    <row r="2150" spans="1:12" x14ac:dyDescent="0.35">
      <c r="A2150" t="s">
        <v>11279</v>
      </c>
      <c r="B2150" t="s">
        <v>11231</v>
      </c>
      <c r="C2150" t="s">
        <v>11280</v>
      </c>
      <c r="D2150" t="s">
        <v>11281</v>
      </c>
      <c r="E2150" t="s">
        <v>11282</v>
      </c>
      <c r="F2150">
        <v>22359</v>
      </c>
      <c r="G2150" t="b">
        <v>0</v>
      </c>
      <c r="H2150">
        <v>628</v>
      </c>
      <c r="I2150">
        <v>13</v>
      </c>
      <c r="J2150" s="1">
        <v>0.83958333333333324</v>
      </c>
      <c r="K2150" s="2" t="s">
        <v>11283</v>
      </c>
      <c r="L2150" t="s">
        <v>11284</v>
      </c>
    </row>
    <row r="2151" spans="1:12" x14ac:dyDescent="0.35">
      <c r="A2151" t="s">
        <v>11285</v>
      </c>
      <c r="B2151" t="s">
        <v>11231</v>
      </c>
      <c r="C2151" t="s">
        <v>11286</v>
      </c>
      <c r="D2151" t="s">
        <v>11287</v>
      </c>
      <c r="E2151" t="s">
        <v>11288</v>
      </c>
      <c r="F2151">
        <v>18725</v>
      </c>
      <c r="G2151" t="b">
        <v>0</v>
      </c>
      <c r="H2151">
        <v>585</v>
      </c>
      <c r="I2151">
        <v>26</v>
      </c>
      <c r="J2151" s="1">
        <v>0.4680555555555555</v>
      </c>
      <c r="K2151" s="2" t="s">
        <v>11289</v>
      </c>
      <c r="L2151" t="s">
        <v>11290</v>
      </c>
    </row>
    <row r="2152" spans="1:12" x14ac:dyDescent="0.35">
      <c r="A2152" t="s">
        <v>11291</v>
      </c>
      <c r="B2152" t="s">
        <v>11231</v>
      </c>
      <c r="C2152" t="s">
        <v>11292</v>
      </c>
      <c r="D2152" t="s">
        <v>11293</v>
      </c>
      <c r="E2152" t="s">
        <v>11294</v>
      </c>
      <c r="F2152">
        <v>87399</v>
      </c>
      <c r="G2152" t="b">
        <v>0</v>
      </c>
      <c r="H2152">
        <v>2425</v>
      </c>
      <c r="I2152">
        <v>92</v>
      </c>
      <c r="J2152" s="3">
        <v>1.3583333333333334</v>
      </c>
      <c r="K2152" s="2" t="s">
        <v>11295</v>
      </c>
      <c r="L2152" t="s">
        <v>11296</v>
      </c>
    </row>
    <row r="2153" spans="1:12" x14ac:dyDescent="0.35">
      <c r="A2153" t="s">
        <v>11297</v>
      </c>
      <c r="B2153" t="s">
        <v>11231</v>
      </c>
      <c r="C2153" t="s">
        <v>11298</v>
      </c>
      <c r="D2153" t="s">
        <v>11299</v>
      </c>
      <c r="E2153" t="s">
        <v>11300</v>
      </c>
      <c r="F2153">
        <v>9704</v>
      </c>
      <c r="G2153" t="b">
        <v>0</v>
      </c>
      <c r="H2153">
        <v>229</v>
      </c>
      <c r="I2153">
        <v>1</v>
      </c>
      <c r="J2153">
        <v>17</v>
      </c>
      <c r="K2153" s="2" t="s">
        <v>11301</v>
      </c>
    </row>
    <row r="2154" spans="1:12" x14ac:dyDescent="0.35">
      <c r="A2154" t="s">
        <v>11302</v>
      </c>
      <c r="B2154" t="s">
        <v>11231</v>
      </c>
      <c r="C2154" t="s">
        <v>11303</v>
      </c>
      <c r="D2154" t="s">
        <v>11304</v>
      </c>
      <c r="E2154" t="s">
        <v>11305</v>
      </c>
      <c r="F2154">
        <v>17402</v>
      </c>
      <c r="G2154" t="b">
        <v>0</v>
      </c>
      <c r="H2154">
        <v>675</v>
      </c>
      <c r="I2154">
        <v>16</v>
      </c>
      <c r="J2154" s="1">
        <v>0.5180555555555556</v>
      </c>
      <c r="K2154" s="2" t="s">
        <v>11306</v>
      </c>
      <c r="L2154" t="s">
        <v>11307</v>
      </c>
    </row>
    <row r="2155" spans="1:12" x14ac:dyDescent="0.35">
      <c r="A2155" t="s">
        <v>11308</v>
      </c>
      <c r="B2155" t="s">
        <v>11231</v>
      </c>
      <c r="C2155" t="s">
        <v>11309</v>
      </c>
      <c r="D2155" t="s">
        <v>11310</v>
      </c>
      <c r="E2155" t="s">
        <v>11311</v>
      </c>
      <c r="F2155">
        <v>8773</v>
      </c>
      <c r="G2155" t="b">
        <v>0</v>
      </c>
      <c r="H2155">
        <v>286</v>
      </c>
      <c r="I2155">
        <v>3</v>
      </c>
      <c r="J2155">
        <v>16</v>
      </c>
      <c r="K2155" s="2" t="s">
        <v>11312</v>
      </c>
      <c r="L2155" t="s">
        <v>11313</v>
      </c>
    </row>
    <row r="2156" spans="1:12" x14ac:dyDescent="0.35">
      <c r="A2156" t="s">
        <v>11314</v>
      </c>
      <c r="B2156" t="s">
        <v>11231</v>
      </c>
      <c r="C2156" t="s">
        <v>11315</v>
      </c>
      <c r="D2156" t="s">
        <v>11316</v>
      </c>
      <c r="E2156" t="s">
        <v>11317</v>
      </c>
      <c r="F2156">
        <v>27250</v>
      </c>
      <c r="G2156" t="b">
        <v>0</v>
      </c>
      <c r="H2156">
        <v>738</v>
      </c>
      <c r="I2156">
        <v>13</v>
      </c>
      <c r="J2156" s="3">
        <v>1.4076388888888889</v>
      </c>
      <c r="K2156" s="2" t="s">
        <v>11318</v>
      </c>
      <c r="L2156" t="s">
        <v>11319</v>
      </c>
    </row>
    <row r="2157" spans="1:12" x14ac:dyDescent="0.35">
      <c r="A2157" t="s">
        <v>11320</v>
      </c>
      <c r="B2157" t="s">
        <v>11231</v>
      </c>
      <c r="C2157" t="s">
        <v>11321</v>
      </c>
      <c r="D2157" t="s">
        <v>11322</v>
      </c>
      <c r="E2157" t="s">
        <v>11323</v>
      </c>
      <c r="F2157">
        <v>8858</v>
      </c>
      <c r="G2157" t="b">
        <v>0</v>
      </c>
      <c r="H2157">
        <v>173</v>
      </c>
      <c r="I2157">
        <v>1</v>
      </c>
      <c r="J2157">
        <v>24</v>
      </c>
      <c r="K2157" s="2" t="s">
        <v>11324</v>
      </c>
      <c r="L2157" t="s">
        <v>11325</v>
      </c>
    </row>
    <row r="2158" spans="1:12" x14ac:dyDescent="0.35">
      <c r="A2158" t="s">
        <v>11326</v>
      </c>
      <c r="B2158" t="s">
        <v>11231</v>
      </c>
      <c r="C2158" t="s">
        <v>11327</v>
      </c>
      <c r="D2158" t="s">
        <v>11328</v>
      </c>
      <c r="E2158" t="s">
        <v>11329</v>
      </c>
      <c r="F2158">
        <v>17572</v>
      </c>
      <c r="G2158" t="b">
        <v>0</v>
      </c>
      <c r="H2158">
        <v>565</v>
      </c>
      <c r="I2158">
        <v>32</v>
      </c>
      <c r="J2158" s="1">
        <v>0.42499999999999999</v>
      </c>
      <c r="K2158" s="2" t="s">
        <v>11330</v>
      </c>
      <c r="L2158" t="s">
        <v>11331</v>
      </c>
    </row>
    <row r="2159" spans="1:12" x14ac:dyDescent="0.35">
      <c r="A2159" t="s">
        <v>11332</v>
      </c>
      <c r="B2159" t="s">
        <v>11231</v>
      </c>
      <c r="C2159" t="s">
        <v>11333</v>
      </c>
      <c r="D2159" t="s">
        <v>11334</v>
      </c>
      <c r="E2159" t="s">
        <v>11335</v>
      </c>
      <c r="F2159">
        <v>19173</v>
      </c>
      <c r="G2159" t="b">
        <v>0</v>
      </c>
      <c r="H2159">
        <v>424</v>
      </c>
      <c r="I2159">
        <v>6</v>
      </c>
      <c r="J2159">
        <v>22</v>
      </c>
      <c r="K2159" s="2" t="s">
        <v>11336</v>
      </c>
      <c r="L2159" t="s">
        <v>11337</v>
      </c>
    </row>
    <row r="2160" spans="1:12" x14ac:dyDescent="0.35">
      <c r="A2160" t="s">
        <v>11338</v>
      </c>
      <c r="B2160" t="s">
        <v>11231</v>
      </c>
      <c r="C2160" t="s">
        <v>11339</v>
      </c>
      <c r="D2160" t="s">
        <v>11340</v>
      </c>
      <c r="E2160" t="s">
        <v>11341</v>
      </c>
      <c r="F2160">
        <v>23938</v>
      </c>
      <c r="G2160" t="b">
        <v>0</v>
      </c>
      <c r="H2160">
        <v>862</v>
      </c>
      <c r="I2160">
        <v>35</v>
      </c>
      <c r="J2160" s="1">
        <v>0.44444444444444442</v>
      </c>
      <c r="K2160" s="2" t="s">
        <v>11342</v>
      </c>
      <c r="L2160" t="s">
        <v>11343</v>
      </c>
    </row>
    <row r="2161" spans="1:12" x14ac:dyDescent="0.35">
      <c r="A2161" t="s">
        <v>11344</v>
      </c>
      <c r="B2161" t="s">
        <v>11231</v>
      </c>
      <c r="C2161" t="s">
        <v>11345</v>
      </c>
      <c r="D2161" t="s">
        <v>11346</v>
      </c>
      <c r="E2161" t="s">
        <v>11347</v>
      </c>
      <c r="F2161">
        <v>23545</v>
      </c>
      <c r="G2161" t="b">
        <v>0</v>
      </c>
      <c r="H2161">
        <v>781</v>
      </c>
      <c r="I2161">
        <v>13</v>
      </c>
      <c r="J2161" s="1">
        <v>0.4236111111111111</v>
      </c>
      <c r="K2161" s="2" t="s">
        <v>11348</v>
      </c>
      <c r="L2161" t="s">
        <v>11349</v>
      </c>
    </row>
    <row r="2162" spans="1:12" x14ac:dyDescent="0.35">
      <c r="A2162" t="s">
        <v>11350</v>
      </c>
      <c r="B2162" t="s">
        <v>11231</v>
      </c>
      <c r="C2162" t="s">
        <v>11351</v>
      </c>
      <c r="D2162" t="s">
        <v>11352</v>
      </c>
      <c r="E2162" t="s">
        <v>11353</v>
      </c>
      <c r="F2162">
        <v>47060</v>
      </c>
      <c r="G2162" t="b">
        <v>0</v>
      </c>
      <c r="H2162">
        <v>1157</v>
      </c>
      <c r="I2162">
        <v>31</v>
      </c>
      <c r="J2162" s="1">
        <v>0.4368055555555555</v>
      </c>
      <c r="K2162" s="2" t="s">
        <v>11354</v>
      </c>
      <c r="L2162" t="s">
        <v>11355</v>
      </c>
    </row>
    <row r="2163" spans="1:12" x14ac:dyDescent="0.35">
      <c r="A2163" t="s">
        <v>11356</v>
      </c>
      <c r="B2163" t="s">
        <v>11231</v>
      </c>
      <c r="C2163" t="s">
        <v>11357</v>
      </c>
      <c r="D2163" t="s">
        <v>11358</v>
      </c>
      <c r="E2163" t="s">
        <v>11359</v>
      </c>
      <c r="F2163">
        <v>14228</v>
      </c>
      <c r="G2163" t="b">
        <v>0</v>
      </c>
      <c r="H2163">
        <v>388</v>
      </c>
      <c r="I2163">
        <v>7</v>
      </c>
      <c r="J2163">
        <v>14</v>
      </c>
      <c r="K2163" s="2" t="s">
        <v>11360</v>
      </c>
      <c r="L2163" t="s">
        <v>11361</v>
      </c>
    </row>
    <row r="2164" spans="1:12" x14ac:dyDescent="0.35">
      <c r="A2164" t="s">
        <v>11362</v>
      </c>
      <c r="B2164" t="s">
        <v>11231</v>
      </c>
      <c r="C2164" t="s">
        <v>11363</v>
      </c>
      <c r="D2164" t="s">
        <v>11364</v>
      </c>
      <c r="E2164" t="s">
        <v>11365</v>
      </c>
      <c r="F2164">
        <v>18712</v>
      </c>
      <c r="G2164" t="b">
        <v>0</v>
      </c>
      <c r="H2164">
        <v>484</v>
      </c>
      <c r="I2164">
        <v>4</v>
      </c>
      <c r="J2164">
        <v>14</v>
      </c>
      <c r="K2164" s="2" t="s">
        <v>11366</v>
      </c>
      <c r="L2164" t="s">
        <v>11367</v>
      </c>
    </row>
    <row r="2165" spans="1:12" x14ac:dyDescent="0.35">
      <c r="A2165" t="s">
        <v>11368</v>
      </c>
      <c r="B2165" t="s">
        <v>11231</v>
      </c>
      <c r="C2165" t="s">
        <v>11369</v>
      </c>
      <c r="D2165" t="s">
        <v>11370</v>
      </c>
      <c r="E2165" t="s">
        <v>11371</v>
      </c>
      <c r="F2165">
        <v>7748</v>
      </c>
      <c r="G2165" t="b">
        <v>0</v>
      </c>
      <c r="H2165">
        <v>175</v>
      </c>
      <c r="I2165">
        <v>4</v>
      </c>
      <c r="J2165">
        <v>10</v>
      </c>
      <c r="K2165" s="2" t="s">
        <v>11372</v>
      </c>
      <c r="L2165" t="s">
        <v>11361</v>
      </c>
    </row>
    <row r="2166" spans="1:12" x14ac:dyDescent="0.35">
      <c r="A2166" t="s">
        <v>11373</v>
      </c>
      <c r="B2166" t="s">
        <v>11231</v>
      </c>
      <c r="C2166" t="s">
        <v>11374</v>
      </c>
      <c r="D2166" t="s">
        <v>11375</v>
      </c>
      <c r="E2166" t="s">
        <v>11376</v>
      </c>
      <c r="F2166">
        <v>26055</v>
      </c>
      <c r="G2166" t="b">
        <v>0</v>
      </c>
      <c r="H2166">
        <v>633</v>
      </c>
      <c r="I2166">
        <v>18</v>
      </c>
      <c r="J2166" s="1">
        <v>0.48819444444444443</v>
      </c>
      <c r="K2166" s="2" t="s">
        <v>11377</v>
      </c>
      <c r="L2166" t="s">
        <v>11378</v>
      </c>
    </row>
    <row r="2167" spans="1:12" x14ac:dyDescent="0.35">
      <c r="A2167" t="s">
        <v>11379</v>
      </c>
      <c r="B2167" t="s">
        <v>11231</v>
      </c>
      <c r="C2167" t="s">
        <v>11380</v>
      </c>
      <c r="D2167" t="s">
        <v>11381</v>
      </c>
      <c r="E2167" t="s">
        <v>11382</v>
      </c>
      <c r="F2167">
        <v>76790</v>
      </c>
      <c r="G2167" t="b">
        <v>0</v>
      </c>
      <c r="H2167">
        <v>2430</v>
      </c>
      <c r="I2167">
        <v>60</v>
      </c>
      <c r="J2167" s="1">
        <v>0.87986111111111109</v>
      </c>
      <c r="K2167" s="2" t="s">
        <v>11383</v>
      </c>
      <c r="L2167" t="s">
        <v>11384</v>
      </c>
    </row>
    <row r="2168" spans="1:12" x14ac:dyDescent="0.35">
      <c r="A2168" t="s">
        <v>11385</v>
      </c>
      <c r="B2168" t="s">
        <v>11231</v>
      </c>
      <c r="C2168" t="s">
        <v>11386</v>
      </c>
      <c r="D2168" t="s">
        <v>11387</v>
      </c>
      <c r="E2168" t="s">
        <v>11388</v>
      </c>
      <c r="F2168">
        <v>38498</v>
      </c>
      <c r="G2168" t="b">
        <v>0</v>
      </c>
      <c r="H2168">
        <v>1070</v>
      </c>
      <c r="I2168">
        <v>21</v>
      </c>
      <c r="J2168">
        <v>23</v>
      </c>
      <c r="K2168" s="2" t="s">
        <v>11389</v>
      </c>
      <c r="L2168" t="s">
        <v>11390</v>
      </c>
    </row>
    <row r="2169" spans="1:12" x14ac:dyDescent="0.35">
      <c r="A2169" t="s">
        <v>11391</v>
      </c>
      <c r="B2169" t="s">
        <v>11231</v>
      </c>
      <c r="C2169" t="s">
        <v>11392</v>
      </c>
      <c r="D2169" t="s">
        <v>11393</v>
      </c>
      <c r="E2169" t="s">
        <v>11394</v>
      </c>
      <c r="F2169">
        <v>23457</v>
      </c>
      <c r="G2169" t="b">
        <v>0</v>
      </c>
      <c r="H2169">
        <v>865</v>
      </c>
      <c r="I2169">
        <v>31</v>
      </c>
      <c r="J2169" s="1">
        <v>0.46249999999999997</v>
      </c>
      <c r="K2169" s="2" t="s">
        <v>11395</v>
      </c>
      <c r="L2169" t="s">
        <v>11396</v>
      </c>
    </row>
    <row r="2170" spans="1:12" x14ac:dyDescent="0.35">
      <c r="A2170" t="s">
        <v>11397</v>
      </c>
      <c r="B2170" t="s">
        <v>11231</v>
      </c>
      <c r="C2170" t="s">
        <v>11398</v>
      </c>
      <c r="D2170" t="s">
        <v>11399</v>
      </c>
      <c r="E2170" t="s">
        <v>11400</v>
      </c>
      <c r="F2170">
        <v>58782</v>
      </c>
      <c r="G2170" t="b">
        <v>0</v>
      </c>
      <c r="H2170">
        <v>1543</v>
      </c>
      <c r="I2170">
        <v>40</v>
      </c>
      <c r="J2170" s="3">
        <v>1.2388888888888889</v>
      </c>
      <c r="K2170" s="2" t="s">
        <v>11401</v>
      </c>
      <c r="L2170" t="s">
        <v>11402</v>
      </c>
    </row>
    <row r="2171" spans="1:12" x14ac:dyDescent="0.35">
      <c r="A2171" t="s">
        <v>11403</v>
      </c>
      <c r="B2171" t="s">
        <v>11231</v>
      </c>
      <c r="C2171" t="s">
        <v>11404</v>
      </c>
      <c r="D2171" t="s">
        <v>11405</v>
      </c>
      <c r="E2171" t="s">
        <v>11406</v>
      </c>
      <c r="F2171">
        <v>14716</v>
      </c>
      <c r="G2171" t="b">
        <v>0</v>
      </c>
      <c r="H2171">
        <v>531</v>
      </c>
      <c r="I2171">
        <v>4</v>
      </c>
      <c r="J2171">
        <v>19</v>
      </c>
      <c r="K2171" s="2" t="s">
        <v>11407</v>
      </c>
      <c r="L2171" t="s">
        <v>11408</v>
      </c>
    </row>
    <row r="2172" spans="1:12" x14ac:dyDescent="0.35">
      <c r="A2172" t="s">
        <v>11409</v>
      </c>
      <c r="B2172" t="s">
        <v>11231</v>
      </c>
      <c r="C2172" t="s">
        <v>11410</v>
      </c>
      <c r="D2172" t="s">
        <v>11411</v>
      </c>
      <c r="E2172" t="s">
        <v>11412</v>
      </c>
      <c r="F2172">
        <v>7872</v>
      </c>
      <c r="G2172" t="b">
        <v>0</v>
      </c>
      <c r="H2172">
        <v>284</v>
      </c>
      <c r="I2172">
        <v>4</v>
      </c>
      <c r="J2172">
        <v>10</v>
      </c>
      <c r="K2172" s="2" t="s">
        <v>11413</v>
      </c>
      <c r="L2172" t="s">
        <v>11408</v>
      </c>
    </row>
    <row r="2173" spans="1:12" x14ac:dyDescent="0.35">
      <c r="A2173" t="s">
        <v>11414</v>
      </c>
      <c r="B2173" t="s">
        <v>11231</v>
      </c>
      <c r="C2173" t="s">
        <v>11415</v>
      </c>
      <c r="D2173" t="s">
        <v>11416</v>
      </c>
      <c r="E2173" t="s">
        <v>11417</v>
      </c>
      <c r="F2173">
        <v>33894</v>
      </c>
      <c r="G2173" t="b">
        <v>0</v>
      </c>
      <c r="H2173">
        <v>1024</v>
      </c>
      <c r="I2173">
        <v>44</v>
      </c>
      <c r="J2173" s="3">
        <v>1.3305555555555555</v>
      </c>
      <c r="K2173" s="2" t="s">
        <v>11418</v>
      </c>
      <c r="L2173" t="s">
        <v>11419</v>
      </c>
    </row>
    <row r="2174" spans="1:12" x14ac:dyDescent="0.35">
      <c r="A2174" t="s">
        <v>11420</v>
      </c>
      <c r="B2174" t="s">
        <v>11231</v>
      </c>
      <c r="C2174" t="s">
        <v>11421</v>
      </c>
      <c r="D2174" t="s">
        <v>11422</v>
      </c>
      <c r="E2174" t="s">
        <v>11423</v>
      </c>
      <c r="F2174">
        <v>27669</v>
      </c>
      <c r="G2174" t="b">
        <v>0</v>
      </c>
      <c r="H2174">
        <v>765</v>
      </c>
      <c r="I2174">
        <v>26</v>
      </c>
      <c r="J2174" s="1">
        <v>0.48055555555555557</v>
      </c>
      <c r="K2174" s="2" t="s">
        <v>11424</v>
      </c>
      <c r="L2174" t="s">
        <v>11425</v>
      </c>
    </row>
    <row r="2175" spans="1:12" x14ac:dyDescent="0.35">
      <c r="A2175" t="s">
        <v>11426</v>
      </c>
      <c r="B2175" t="s">
        <v>11231</v>
      </c>
      <c r="C2175" t="s">
        <v>11427</v>
      </c>
      <c r="D2175" t="s">
        <v>11428</v>
      </c>
      <c r="E2175" t="s">
        <v>11429</v>
      </c>
      <c r="F2175">
        <v>39454</v>
      </c>
      <c r="G2175" t="b">
        <v>0</v>
      </c>
      <c r="H2175">
        <v>1145</v>
      </c>
      <c r="I2175">
        <v>67</v>
      </c>
      <c r="J2175" s="3">
        <v>1.4916666666666665</v>
      </c>
      <c r="K2175" s="2" t="s">
        <v>11430</v>
      </c>
      <c r="L2175" t="s">
        <v>11431</v>
      </c>
    </row>
    <row r="2176" spans="1:12" x14ac:dyDescent="0.35">
      <c r="A2176" t="s">
        <v>11432</v>
      </c>
      <c r="B2176" t="s">
        <v>11231</v>
      </c>
      <c r="C2176" t="s">
        <v>11433</v>
      </c>
      <c r="D2176" t="s">
        <v>11434</v>
      </c>
      <c r="E2176" t="s">
        <v>11435</v>
      </c>
      <c r="F2176">
        <v>15730</v>
      </c>
      <c r="G2176" t="b">
        <v>0</v>
      </c>
      <c r="H2176">
        <v>332</v>
      </c>
      <c r="I2176">
        <v>2</v>
      </c>
      <c r="J2176">
        <v>10</v>
      </c>
      <c r="K2176" s="2" t="s">
        <v>11436</v>
      </c>
      <c r="L2176" t="s">
        <v>11437</v>
      </c>
    </row>
    <row r="2177" spans="1:12" x14ac:dyDescent="0.35">
      <c r="A2177" t="s">
        <v>11438</v>
      </c>
      <c r="B2177" t="s">
        <v>11231</v>
      </c>
      <c r="C2177" t="s">
        <v>11439</v>
      </c>
      <c r="D2177" t="s">
        <v>11440</v>
      </c>
      <c r="E2177" t="s">
        <v>11441</v>
      </c>
      <c r="F2177">
        <v>145618</v>
      </c>
      <c r="G2177" t="b">
        <v>0</v>
      </c>
      <c r="H2177">
        <v>3623</v>
      </c>
      <c r="I2177">
        <v>54</v>
      </c>
      <c r="J2177" s="3">
        <v>1.29375</v>
      </c>
      <c r="K2177" s="2" t="s">
        <v>11442</v>
      </c>
      <c r="L2177" t="s">
        <v>11443</v>
      </c>
    </row>
    <row r="2178" spans="1:12" x14ac:dyDescent="0.35">
      <c r="A2178" t="s">
        <v>11444</v>
      </c>
      <c r="B2178" t="s">
        <v>11231</v>
      </c>
      <c r="C2178" t="s">
        <v>11445</v>
      </c>
      <c r="D2178" t="s">
        <v>11446</v>
      </c>
      <c r="E2178" t="s">
        <v>11447</v>
      </c>
      <c r="F2178">
        <v>28122</v>
      </c>
      <c r="G2178" t="b">
        <v>0</v>
      </c>
      <c r="H2178">
        <v>872</v>
      </c>
      <c r="I2178">
        <v>14</v>
      </c>
      <c r="J2178" s="1">
        <v>0.46180555555555558</v>
      </c>
      <c r="K2178" s="2" t="s">
        <v>11448</v>
      </c>
      <c r="L2178" t="s">
        <v>11449</v>
      </c>
    </row>
    <row r="2179" spans="1:12" x14ac:dyDescent="0.35">
      <c r="A2179" t="s">
        <v>11450</v>
      </c>
      <c r="B2179" t="s">
        <v>11231</v>
      </c>
      <c r="C2179" t="s">
        <v>11451</v>
      </c>
      <c r="D2179" t="s">
        <v>11452</v>
      </c>
      <c r="E2179" t="s">
        <v>11453</v>
      </c>
      <c r="F2179">
        <v>34390</v>
      </c>
      <c r="G2179" t="b">
        <v>0</v>
      </c>
      <c r="H2179">
        <v>1101</v>
      </c>
      <c r="I2179">
        <v>26</v>
      </c>
      <c r="J2179" s="3">
        <v>1.2833333333333334</v>
      </c>
      <c r="K2179" s="2" t="s">
        <v>11454</v>
      </c>
      <c r="L2179" t="s">
        <v>11455</v>
      </c>
    </row>
    <row r="2180" spans="1:12" x14ac:dyDescent="0.35">
      <c r="A2180" t="s">
        <v>11456</v>
      </c>
      <c r="B2180" t="s">
        <v>11231</v>
      </c>
      <c r="C2180" t="s">
        <v>11457</v>
      </c>
      <c r="D2180" t="s">
        <v>11458</v>
      </c>
      <c r="E2180" t="s">
        <v>11459</v>
      </c>
      <c r="F2180">
        <v>24331</v>
      </c>
      <c r="G2180" t="b">
        <v>0</v>
      </c>
      <c r="H2180">
        <v>550</v>
      </c>
      <c r="I2180">
        <v>4</v>
      </c>
      <c r="J2180">
        <v>7</v>
      </c>
      <c r="K2180" s="2" t="s">
        <v>11460</v>
      </c>
      <c r="L2180" t="s">
        <v>11461</v>
      </c>
    </row>
    <row r="2181" spans="1:12" x14ac:dyDescent="0.35">
      <c r="A2181" t="s">
        <v>11462</v>
      </c>
      <c r="B2181" t="s">
        <v>11231</v>
      </c>
      <c r="C2181" t="s">
        <v>11463</v>
      </c>
      <c r="D2181" t="s">
        <v>11464</v>
      </c>
      <c r="E2181" t="s">
        <v>11465</v>
      </c>
      <c r="F2181">
        <v>133959</v>
      </c>
      <c r="G2181" t="b">
        <v>0</v>
      </c>
      <c r="H2181">
        <v>4603</v>
      </c>
      <c r="I2181">
        <v>104</v>
      </c>
      <c r="J2181" s="3">
        <v>1.4243055555555555</v>
      </c>
      <c r="K2181" s="2" t="s">
        <v>11466</v>
      </c>
      <c r="L2181" t="s">
        <v>11467</v>
      </c>
    </row>
    <row r="2182" spans="1:12" x14ac:dyDescent="0.35">
      <c r="A2182" t="s">
        <v>11468</v>
      </c>
      <c r="B2182" t="s">
        <v>11231</v>
      </c>
      <c r="C2182" t="s">
        <v>11469</v>
      </c>
      <c r="D2182" t="s">
        <v>11470</v>
      </c>
      <c r="E2182" t="s">
        <v>11471</v>
      </c>
      <c r="F2182">
        <v>12987</v>
      </c>
      <c r="G2182" t="b">
        <v>0</v>
      </c>
      <c r="H2182">
        <v>317</v>
      </c>
      <c r="I2182">
        <v>6</v>
      </c>
      <c r="J2182">
        <v>33</v>
      </c>
      <c r="K2182" s="2" t="s">
        <v>11472</v>
      </c>
      <c r="L2182" t="s">
        <v>11473</v>
      </c>
    </row>
    <row r="2183" spans="1:12" x14ac:dyDescent="0.35">
      <c r="A2183" t="s">
        <v>11474</v>
      </c>
      <c r="B2183" t="s">
        <v>11231</v>
      </c>
      <c r="C2183" t="s">
        <v>11475</v>
      </c>
      <c r="D2183" t="s">
        <v>11476</v>
      </c>
      <c r="E2183" t="s">
        <v>11477</v>
      </c>
      <c r="F2183">
        <v>69474</v>
      </c>
      <c r="G2183" t="b">
        <v>0</v>
      </c>
      <c r="H2183">
        <v>1478</v>
      </c>
      <c r="I2183">
        <v>48</v>
      </c>
      <c r="J2183" s="1">
        <v>0.48541666666666666</v>
      </c>
      <c r="K2183" s="2" t="s">
        <v>11478</v>
      </c>
      <c r="L2183" t="s">
        <v>11479</v>
      </c>
    </row>
    <row r="2184" spans="1:12" x14ac:dyDescent="0.35">
      <c r="A2184" t="s">
        <v>11480</v>
      </c>
      <c r="B2184" t="s">
        <v>11231</v>
      </c>
      <c r="C2184" t="s">
        <v>11481</v>
      </c>
      <c r="D2184" t="s">
        <v>11482</v>
      </c>
      <c r="E2184" t="s">
        <v>11483</v>
      </c>
      <c r="F2184">
        <v>62877</v>
      </c>
      <c r="G2184" t="b">
        <v>0</v>
      </c>
      <c r="H2184">
        <v>1365</v>
      </c>
      <c r="I2184">
        <v>52</v>
      </c>
      <c r="J2184" s="3">
        <v>1.2791666666666666</v>
      </c>
      <c r="K2184" s="2" t="s">
        <v>11484</v>
      </c>
      <c r="L2184" t="s">
        <v>11485</v>
      </c>
    </row>
    <row r="2185" spans="1:12" x14ac:dyDescent="0.35">
      <c r="A2185" t="s">
        <v>11486</v>
      </c>
      <c r="B2185" t="s">
        <v>11231</v>
      </c>
      <c r="C2185" t="s">
        <v>11487</v>
      </c>
      <c r="D2185" t="s">
        <v>11488</v>
      </c>
      <c r="E2185" t="s">
        <v>11489</v>
      </c>
      <c r="F2185">
        <v>45372</v>
      </c>
      <c r="G2185" t="b">
        <v>0</v>
      </c>
      <c r="H2185">
        <v>1155</v>
      </c>
      <c r="I2185">
        <v>22</v>
      </c>
      <c r="J2185" s="1">
        <v>0.46597222222222223</v>
      </c>
      <c r="K2185" s="2" t="s">
        <v>11490</v>
      </c>
      <c r="L2185" t="s">
        <v>11491</v>
      </c>
    </row>
    <row r="2186" spans="1:12" x14ac:dyDescent="0.35">
      <c r="A2186" t="s">
        <v>11492</v>
      </c>
      <c r="B2186" t="s">
        <v>11231</v>
      </c>
      <c r="C2186" t="s">
        <v>11493</v>
      </c>
      <c r="D2186" t="s">
        <v>11494</v>
      </c>
      <c r="E2186" t="s">
        <v>11495</v>
      </c>
      <c r="F2186">
        <v>83471</v>
      </c>
      <c r="G2186" t="b">
        <v>0</v>
      </c>
      <c r="H2186">
        <v>1931</v>
      </c>
      <c r="I2186">
        <v>29</v>
      </c>
      <c r="J2186" s="3">
        <v>1.2784722222222222</v>
      </c>
      <c r="K2186" s="2" t="s">
        <v>11496</v>
      </c>
      <c r="L2186" t="s">
        <v>11497</v>
      </c>
    </row>
    <row r="2187" spans="1:12" x14ac:dyDescent="0.35">
      <c r="A2187" t="s">
        <v>11498</v>
      </c>
      <c r="B2187" t="s">
        <v>11231</v>
      </c>
      <c r="C2187" t="s">
        <v>11499</v>
      </c>
      <c r="D2187" t="s">
        <v>11500</v>
      </c>
      <c r="E2187" t="s">
        <v>9992</v>
      </c>
      <c r="F2187">
        <v>29923</v>
      </c>
      <c r="G2187" t="b">
        <v>0</v>
      </c>
      <c r="H2187">
        <v>951</v>
      </c>
      <c r="I2187">
        <v>25</v>
      </c>
      <c r="J2187" s="1">
        <v>0.43194444444444446</v>
      </c>
      <c r="K2187" s="2" t="s">
        <v>11501</v>
      </c>
      <c r="L2187" t="s">
        <v>11502</v>
      </c>
    </row>
    <row r="2188" spans="1:12" x14ac:dyDescent="0.35">
      <c r="A2188" t="s">
        <v>11503</v>
      </c>
      <c r="B2188" t="s">
        <v>11231</v>
      </c>
      <c r="C2188" t="s">
        <v>11504</v>
      </c>
      <c r="D2188" t="s">
        <v>11505</v>
      </c>
      <c r="E2188" t="s">
        <v>11506</v>
      </c>
      <c r="F2188">
        <v>28210</v>
      </c>
      <c r="G2188" t="b">
        <v>0</v>
      </c>
      <c r="H2188">
        <v>682</v>
      </c>
      <c r="I2188">
        <v>3</v>
      </c>
      <c r="J2188">
        <v>35</v>
      </c>
      <c r="K2188" s="2" t="s">
        <v>11507</v>
      </c>
      <c r="L2188" t="s">
        <v>11508</v>
      </c>
    </row>
    <row r="2189" spans="1:12" x14ac:dyDescent="0.35">
      <c r="A2189" t="s">
        <v>11509</v>
      </c>
      <c r="B2189" t="s">
        <v>11231</v>
      </c>
      <c r="C2189" t="s">
        <v>11510</v>
      </c>
      <c r="D2189" t="s">
        <v>11511</v>
      </c>
      <c r="E2189" t="s">
        <v>11512</v>
      </c>
      <c r="F2189">
        <v>35433</v>
      </c>
      <c r="G2189" t="b">
        <v>0</v>
      </c>
      <c r="H2189">
        <v>1097</v>
      </c>
      <c r="I2189">
        <v>18</v>
      </c>
      <c r="J2189" s="1">
        <v>0.48194444444444445</v>
      </c>
      <c r="K2189" s="2" t="s">
        <v>11513</v>
      </c>
      <c r="L2189" t="s">
        <v>11514</v>
      </c>
    </row>
    <row r="2190" spans="1:12" x14ac:dyDescent="0.35">
      <c r="A2190" t="s">
        <v>11515</v>
      </c>
      <c r="B2190" t="s">
        <v>11231</v>
      </c>
      <c r="C2190" t="s">
        <v>11516</v>
      </c>
      <c r="D2190" t="s">
        <v>11517</v>
      </c>
      <c r="E2190" t="s">
        <v>11518</v>
      </c>
      <c r="F2190">
        <v>18916</v>
      </c>
      <c r="G2190" t="b">
        <v>0</v>
      </c>
      <c r="H2190">
        <v>493</v>
      </c>
      <c r="I2190">
        <v>1</v>
      </c>
      <c r="J2190">
        <v>38</v>
      </c>
      <c r="K2190" s="2" t="s">
        <v>11519</v>
      </c>
      <c r="L2190" t="s">
        <v>11520</v>
      </c>
    </row>
    <row r="2191" spans="1:12" x14ac:dyDescent="0.35">
      <c r="A2191" t="s">
        <v>11521</v>
      </c>
      <c r="B2191" t="s">
        <v>11231</v>
      </c>
      <c r="C2191" t="s">
        <v>11522</v>
      </c>
      <c r="D2191" t="s">
        <v>11523</v>
      </c>
      <c r="E2191" t="s">
        <v>11524</v>
      </c>
      <c r="F2191">
        <v>38764</v>
      </c>
      <c r="G2191" t="b">
        <v>0</v>
      </c>
      <c r="H2191">
        <v>922</v>
      </c>
      <c r="I2191">
        <v>17</v>
      </c>
      <c r="J2191" s="1">
        <v>0.6</v>
      </c>
      <c r="K2191" s="2" t="s">
        <v>11525</v>
      </c>
      <c r="L2191" t="s">
        <v>11526</v>
      </c>
    </row>
    <row r="2192" spans="1:12" x14ac:dyDescent="0.35">
      <c r="A2192" t="s">
        <v>11527</v>
      </c>
      <c r="B2192" t="s">
        <v>11528</v>
      </c>
      <c r="C2192" t="s">
        <v>11529</v>
      </c>
      <c r="D2192" t="s">
        <v>11530</v>
      </c>
      <c r="E2192" t="s">
        <v>11531</v>
      </c>
      <c r="F2192">
        <v>10787</v>
      </c>
      <c r="G2192" t="b">
        <v>0</v>
      </c>
      <c r="H2192">
        <v>424</v>
      </c>
      <c r="I2192">
        <v>25</v>
      </c>
      <c r="J2192">
        <v>7</v>
      </c>
      <c r="K2192" s="2" t="s">
        <v>11532</v>
      </c>
      <c r="L2192" t="s">
        <v>11533</v>
      </c>
    </row>
    <row r="2193" spans="1:12" x14ac:dyDescent="0.35">
      <c r="A2193" t="s">
        <v>11534</v>
      </c>
      <c r="B2193" t="s">
        <v>11528</v>
      </c>
      <c r="C2193" t="s">
        <v>11535</v>
      </c>
      <c r="D2193" t="s">
        <v>11536</v>
      </c>
      <c r="E2193" t="s">
        <v>11537</v>
      </c>
      <c r="F2193">
        <v>11648</v>
      </c>
      <c r="G2193" t="b">
        <v>0</v>
      </c>
      <c r="H2193">
        <v>759</v>
      </c>
      <c r="I2193">
        <v>34</v>
      </c>
      <c r="J2193" s="1">
        <v>4.1666666666666664E-2</v>
      </c>
      <c r="K2193" s="2" t="s">
        <v>11538</v>
      </c>
      <c r="L2193" t="s">
        <v>11539</v>
      </c>
    </row>
    <row r="2194" spans="1:12" x14ac:dyDescent="0.35">
      <c r="A2194" t="s">
        <v>11540</v>
      </c>
      <c r="B2194" t="s">
        <v>11528</v>
      </c>
      <c r="C2194" t="s">
        <v>11541</v>
      </c>
      <c r="D2194" t="s">
        <v>11542</v>
      </c>
      <c r="E2194" t="s">
        <v>11543</v>
      </c>
      <c r="F2194">
        <v>20358</v>
      </c>
      <c r="G2194" t="b">
        <v>0</v>
      </c>
      <c r="H2194">
        <v>1116</v>
      </c>
      <c r="I2194">
        <v>67</v>
      </c>
      <c r="J2194">
        <v>57</v>
      </c>
      <c r="K2194" s="2" t="s">
        <v>11544</v>
      </c>
      <c r="L2194" t="s">
        <v>11545</v>
      </c>
    </row>
    <row r="2195" spans="1:12" x14ac:dyDescent="0.35">
      <c r="A2195" t="s">
        <v>11546</v>
      </c>
      <c r="B2195" t="s">
        <v>11528</v>
      </c>
      <c r="C2195" t="s">
        <v>11547</v>
      </c>
      <c r="D2195" t="s">
        <v>11548</v>
      </c>
      <c r="E2195" t="s">
        <v>11549</v>
      </c>
      <c r="F2195">
        <v>41529</v>
      </c>
      <c r="G2195" t="b">
        <v>0</v>
      </c>
      <c r="H2195">
        <v>1334</v>
      </c>
      <c r="I2195">
        <v>55</v>
      </c>
      <c r="J2195">
        <v>35</v>
      </c>
      <c r="K2195" s="2" t="s">
        <v>11550</v>
      </c>
      <c r="L2195" t="s">
        <v>11533</v>
      </c>
    </row>
    <row r="2196" spans="1:12" x14ac:dyDescent="0.35">
      <c r="A2196" t="s">
        <v>11551</v>
      </c>
      <c r="B2196" t="s">
        <v>11528</v>
      </c>
      <c r="C2196" t="s">
        <v>11552</v>
      </c>
      <c r="D2196" t="s">
        <v>11553</v>
      </c>
      <c r="E2196" t="s">
        <v>11554</v>
      </c>
      <c r="F2196">
        <v>25551</v>
      </c>
      <c r="G2196" t="b">
        <v>0</v>
      </c>
      <c r="H2196">
        <v>1437</v>
      </c>
      <c r="I2196">
        <v>68</v>
      </c>
      <c r="J2196">
        <v>54</v>
      </c>
      <c r="K2196" s="2" t="s">
        <v>11555</v>
      </c>
      <c r="L2196" t="s">
        <v>11533</v>
      </c>
    </row>
    <row r="2197" spans="1:12" x14ac:dyDescent="0.35">
      <c r="A2197" t="s">
        <v>11556</v>
      </c>
      <c r="B2197" t="s">
        <v>11528</v>
      </c>
      <c r="C2197" t="s">
        <v>11557</v>
      </c>
      <c r="D2197" t="s">
        <v>11558</v>
      </c>
      <c r="E2197" t="s">
        <v>11559</v>
      </c>
      <c r="F2197">
        <v>18342</v>
      </c>
      <c r="G2197" t="b">
        <v>0</v>
      </c>
      <c r="H2197">
        <v>1341</v>
      </c>
      <c r="I2197">
        <v>242</v>
      </c>
      <c r="J2197" s="1">
        <v>0.25486111111111109</v>
      </c>
      <c r="K2197" s="2" t="s">
        <v>11560</v>
      </c>
      <c r="L2197" t="s">
        <v>11561</v>
      </c>
    </row>
    <row r="2198" spans="1:12" x14ac:dyDescent="0.35">
      <c r="A2198" t="s">
        <v>11562</v>
      </c>
      <c r="B2198" t="s">
        <v>11528</v>
      </c>
      <c r="C2198" t="s">
        <v>11563</v>
      </c>
      <c r="D2198" t="s">
        <v>11564</v>
      </c>
      <c r="E2198" t="s">
        <v>11565</v>
      </c>
      <c r="F2198">
        <v>17228</v>
      </c>
      <c r="G2198" t="b">
        <v>0</v>
      </c>
      <c r="H2198">
        <v>859</v>
      </c>
      <c r="I2198">
        <v>53</v>
      </c>
      <c r="J2198">
        <v>56</v>
      </c>
      <c r="K2198" s="2" t="s">
        <v>11566</v>
      </c>
      <c r="L2198" t="s">
        <v>11539</v>
      </c>
    </row>
    <row r="2199" spans="1:12" x14ac:dyDescent="0.35">
      <c r="A2199" t="s">
        <v>11567</v>
      </c>
      <c r="B2199" t="s">
        <v>11528</v>
      </c>
      <c r="C2199" t="s">
        <v>11568</v>
      </c>
      <c r="D2199" t="s">
        <v>11569</v>
      </c>
      <c r="E2199" t="s">
        <v>11570</v>
      </c>
      <c r="F2199">
        <v>27065</v>
      </c>
      <c r="G2199" t="b">
        <v>0</v>
      </c>
      <c r="H2199">
        <v>959</v>
      </c>
      <c r="I2199">
        <v>52</v>
      </c>
      <c r="J2199">
        <v>10</v>
      </c>
      <c r="K2199" s="2" t="s">
        <v>11571</v>
      </c>
      <c r="L2199" t="s">
        <v>11572</v>
      </c>
    </row>
    <row r="2200" spans="1:12" x14ac:dyDescent="0.35">
      <c r="A2200" t="s">
        <v>11573</v>
      </c>
      <c r="B2200" t="s">
        <v>11528</v>
      </c>
      <c r="C2200" t="s">
        <v>11574</v>
      </c>
      <c r="D2200" t="s">
        <v>11575</v>
      </c>
      <c r="E2200" t="s">
        <v>11576</v>
      </c>
      <c r="F2200">
        <v>54887</v>
      </c>
      <c r="G2200" t="b">
        <v>0</v>
      </c>
      <c r="H2200">
        <v>2315</v>
      </c>
      <c r="I2200">
        <v>65</v>
      </c>
      <c r="J2200" s="1">
        <v>4.1666666666666664E-2</v>
      </c>
      <c r="K2200" s="2" t="s">
        <v>11577</v>
      </c>
      <c r="L2200" t="s">
        <v>11578</v>
      </c>
    </row>
    <row r="2201" spans="1:12" x14ac:dyDescent="0.35">
      <c r="A2201" t="s">
        <v>11579</v>
      </c>
      <c r="B2201" t="s">
        <v>11528</v>
      </c>
      <c r="C2201" t="s">
        <v>11580</v>
      </c>
      <c r="D2201" t="s">
        <v>11581</v>
      </c>
      <c r="E2201" t="s">
        <v>11582</v>
      </c>
      <c r="F2201">
        <v>37670</v>
      </c>
      <c r="G2201" t="b">
        <v>0</v>
      </c>
      <c r="H2201">
        <v>1285</v>
      </c>
      <c r="I2201">
        <v>77</v>
      </c>
      <c r="J2201">
        <v>17</v>
      </c>
      <c r="K2201" s="2" t="s">
        <v>11571</v>
      </c>
      <c r="L2201" t="s">
        <v>11583</v>
      </c>
    </row>
    <row r="2202" spans="1:12" x14ac:dyDescent="0.35">
      <c r="A2202" t="s">
        <v>11584</v>
      </c>
      <c r="B2202" t="s">
        <v>11528</v>
      </c>
      <c r="C2202" t="s">
        <v>11585</v>
      </c>
      <c r="D2202" t="s">
        <v>11586</v>
      </c>
      <c r="E2202" t="s">
        <v>11587</v>
      </c>
      <c r="F2202">
        <v>24923</v>
      </c>
      <c r="G2202" t="b">
        <v>0</v>
      </c>
      <c r="H2202">
        <v>1279</v>
      </c>
      <c r="I2202">
        <v>117</v>
      </c>
      <c r="J2202" s="1">
        <v>4.1666666666666664E-2</v>
      </c>
      <c r="K2202" s="2" t="s">
        <v>11566</v>
      </c>
      <c r="L2202" t="s">
        <v>11539</v>
      </c>
    </row>
    <row r="2203" spans="1:12" x14ac:dyDescent="0.35">
      <c r="A2203" t="s">
        <v>11588</v>
      </c>
      <c r="B2203" t="s">
        <v>11528</v>
      </c>
      <c r="C2203" t="s">
        <v>11589</v>
      </c>
      <c r="D2203" t="s">
        <v>11590</v>
      </c>
      <c r="E2203" t="s">
        <v>11591</v>
      </c>
      <c r="F2203">
        <v>26981</v>
      </c>
      <c r="G2203" t="b">
        <v>0</v>
      </c>
      <c r="H2203">
        <v>1369</v>
      </c>
      <c r="I2203">
        <v>79</v>
      </c>
      <c r="J2203" s="1">
        <v>4.1666666666666664E-2</v>
      </c>
      <c r="K2203" s="2" t="s">
        <v>11592</v>
      </c>
      <c r="L2203" t="s">
        <v>11593</v>
      </c>
    </row>
    <row r="2204" spans="1:12" x14ac:dyDescent="0.35">
      <c r="A2204" t="s">
        <v>11594</v>
      </c>
      <c r="B2204" t="s">
        <v>11528</v>
      </c>
      <c r="C2204" t="s">
        <v>11595</v>
      </c>
      <c r="D2204" t="s">
        <v>11596</v>
      </c>
      <c r="E2204" t="s">
        <v>11597</v>
      </c>
      <c r="F2204">
        <v>35365</v>
      </c>
      <c r="G2204" t="b">
        <v>0</v>
      </c>
      <c r="H2204">
        <v>2751</v>
      </c>
      <c r="I2204">
        <v>713</v>
      </c>
      <c r="J2204" s="1">
        <v>0.36805555555555558</v>
      </c>
      <c r="K2204" s="2" t="s">
        <v>11598</v>
      </c>
      <c r="L2204" t="s">
        <v>11599</v>
      </c>
    </row>
    <row r="2205" spans="1:12" x14ac:dyDescent="0.35">
      <c r="A2205" t="s">
        <v>11600</v>
      </c>
      <c r="B2205" t="s">
        <v>11528</v>
      </c>
      <c r="C2205" t="s">
        <v>11601</v>
      </c>
      <c r="D2205" t="s">
        <v>11602</v>
      </c>
      <c r="E2205" t="s">
        <v>11603</v>
      </c>
      <c r="F2205">
        <v>52668</v>
      </c>
      <c r="G2205" t="b">
        <v>0</v>
      </c>
      <c r="H2205">
        <v>2678</v>
      </c>
      <c r="I2205">
        <v>152</v>
      </c>
      <c r="J2205">
        <v>24</v>
      </c>
      <c r="K2205" s="2" t="s">
        <v>11604</v>
      </c>
      <c r="L2205" t="s">
        <v>11572</v>
      </c>
    </row>
    <row r="2206" spans="1:12" x14ac:dyDescent="0.35">
      <c r="A2206" t="s">
        <v>11605</v>
      </c>
      <c r="B2206" t="s">
        <v>11528</v>
      </c>
      <c r="C2206" t="s">
        <v>11606</v>
      </c>
      <c r="D2206" t="s">
        <v>11607</v>
      </c>
      <c r="E2206" t="s">
        <v>11608</v>
      </c>
      <c r="F2206">
        <v>29265</v>
      </c>
      <c r="G2206" t="b">
        <v>0</v>
      </c>
      <c r="H2206">
        <v>1125</v>
      </c>
      <c r="I2206">
        <v>119</v>
      </c>
      <c r="J2206" s="1">
        <v>4.2361111111111106E-2</v>
      </c>
      <c r="K2206" s="2" t="s">
        <v>11609</v>
      </c>
      <c r="L2206" t="s">
        <v>11572</v>
      </c>
    </row>
    <row r="2207" spans="1:12" x14ac:dyDescent="0.35">
      <c r="A2207" t="s">
        <v>11610</v>
      </c>
      <c r="B2207" t="s">
        <v>11528</v>
      </c>
      <c r="C2207" t="s">
        <v>11611</v>
      </c>
      <c r="D2207" t="s">
        <v>11612</v>
      </c>
      <c r="E2207" t="s">
        <v>11613</v>
      </c>
      <c r="F2207">
        <v>45555</v>
      </c>
      <c r="G2207" t="b">
        <v>0</v>
      </c>
      <c r="H2207">
        <v>889</v>
      </c>
      <c r="I2207">
        <v>65</v>
      </c>
      <c r="J2207">
        <v>12</v>
      </c>
      <c r="K2207" s="2" t="s">
        <v>11614</v>
      </c>
    </row>
    <row r="2208" spans="1:12" x14ac:dyDescent="0.35">
      <c r="A2208" t="s">
        <v>11615</v>
      </c>
      <c r="B2208" t="s">
        <v>11528</v>
      </c>
      <c r="C2208" t="s">
        <v>11616</v>
      </c>
      <c r="D2208" t="s">
        <v>11617</v>
      </c>
      <c r="E2208" t="s">
        <v>11618</v>
      </c>
      <c r="F2208">
        <v>31241</v>
      </c>
      <c r="G2208" t="b">
        <v>0</v>
      </c>
      <c r="H2208">
        <v>1559</v>
      </c>
      <c r="I2208">
        <v>74</v>
      </c>
      <c r="J2208">
        <v>54</v>
      </c>
      <c r="K2208" s="2" t="s">
        <v>11619</v>
      </c>
      <c r="L2208" t="s">
        <v>11539</v>
      </c>
    </row>
    <row r="2209" spans="1:12" x14ac:dyDescent="0.35">
      <c r="A2209" t="s">
        <v>11620</v>
      </c>
      <c r="B2209" t="s">
        <v>11528</v>
      </c>
      <c r="C2209" t="s">
        <v>11621</v>
      </c>
      <c r="D2209" t="s">
        <v>11622</v>
      </c>
      <c r="E2209" t="s">
        <v>11623</v>
      </c>
      <c r="F2209">
        <v>76391</v>
      </c>
      <c r="G2209" t="b">
        <v>0</v>
      </c>
      <c r="H2209">
        <v>5725</v>
      </c>
      <c r="I2209">
        <v>1195</v>
      </c>
      <c r="J2209" s="1">
        <v>0.60833333333333328</v>
      </c>
      <c r="K2209" s="2" t="s">
        <v>11624</v>
      </c>
      <c r="L2209" t="s">
        <v>11599</v>
      </c>
    </row>
    <row r="2210" spans="1:12" x14ac:dyDescent="0.35">
      <c r="A2210" t="s">
        <v>11625</v>
      </c>
      <c r="B2210" t="s">
        <v>11528</v>
      </c>
      <c r="C2210" t="s">
        <v>11626</v>
      </c>
      <c r="D2210" t="s">
        <v>11627</v>
      </c>
      <c r="E2210" t="s">
        <v>11628</v>
      </c>
      <c r="F2210">
        <v>41125</v>
      </c>
      <c r="G2210" t="b">
        <v>0</v>
      </c>
      <c r="H2210">
        <v>1864</v>
      </c>
      <c r="I2210">
        <v>65</v>
      </c>
      <c r="J2210">
        <v>59</v>
      </c>
      <c r="K2210" s="2" t="s">
        <v>11629</v>
      </c>
    </row>
    <row r="2211" spans="1:12" x14ac:dyDescent="0.35">
      <c r="A2211" t="s">
        <v>11630</v>
      </c>
      <c r="B2211" t="s">
        <v>11528</v>
      </c>
      <c r="C2211" t="s">
        <v>11631</v>
      </c>
      <c r="D2211" t="s">
        <v>11632</v>
      </c>
      <c r="E2211" t="s">
        <v>11633</v>
      </c>
      <c r="F2211">
        <v>28593</v>
      </c>
      <c r="G2211" t="b">
        <v>0</v>
      </c>
      <c r="H2211">
        <v>1702</v>
      </c>
      <c r="I2211">
        <v>188</v>
      </c>
      <c r="J2211" s="1">
        <v>0.35000000000000003</v>
      </c>
      <c r="K2211" s="2" t="s">
        <v>11634</v>
      </c>
      <c r="L2211" t="s">
        <v>11583</v>
      </c>
    </row>
    <row r="2212" spans="1:12" x14ac:dyDescent="0.35">
      <c r="A2212" t="s">
        <v>11635</v>
      </c>
      <c r="B2212" t="s">
        <v>11528</v>
      </c>
      <c r="C2212" t="s">
        <v>11636</v>
      </c>
      <c r="D2212" t="s">
        <v>11637</v>
      </c>
      <c r="E2212" t="s">
        <v>11638</v>
      </c>
      <c r="F2212">
        <v>24135</v>
      </c>
      <c r="G2212" t="b">
        <v>0</v>
      </c>
      <c r="H2212">
        <v>1300</v>
      </c>
      <c r="I2212">
        <v>38</v>
      </c>
      <c r="J2212">
        <v>54</v>
      </c>
      <c r="K2212" s="2" t="s">
        <v>11639</v>
      </c>
      <c r="L2212" t="s">
        <v>11640</v>
      </c>
    </row>
    <row r="2213" spans="1:12" x14ac:dyDescent="0.35">
      <c r="A2213" t="s">
        <v>11641</v>
      </c>
      <c r="B2213" t="s">
        <v>11528</v>
      </c>
      <c r="C2213" t="s">
        <v>11642</v>
      </c>
      <c r="D2213" t="s">
        <v>11643</v>
      </c>
      <c r="E2213" t="s">
        <v>11644</v>
      </c>
      <c r="F2213">
        <v>71472</v>
      </c>
      <c r="G2213" t="b">
        <v>0</v>
      </c>
      <c r="H2213">
        <v>2599</v>
      </c>
      <c r="I2213">
        <v>142</v>
      </c>
      <c r="J2213">
        <v>59</v>
      </c>
      <c r="K2213" s="2" t="s">
        <v>11645</v>
      </c>
      <c r="L2213" t="s">
        <v>11539</v>
      </c>
    </row>
    <row r="2214" spans="1:12" x14ac:dyDescent="0.35">
      <c r="A2214" t="s">
        <v>11646</v>
      </c>
      <c r="B2214" t="s">
        <v>11528</v>
      </c>
      <c r="C2214" t="s">
        <v>11647</v>
      </c>
      <c r="D2214" t="s">
        <v>11648</v>
      </c>
      <c r="E2214" t="s">
        <v>11649</v>
      </c>
      <c r="F2214">
        <v>309087</v>
      </c>
      <c r="G2214" t="b">
        <v>0</v>
      </c>
      <c r="H2214">
        <v>13161</v>
      </c>
      <c r="I2214">
        <v>272</v>
      </c>
      <c r="J2214">
        <v>59</v>
      </c>
      <c r="K2214" s="2" t="s">
        <v>11650</v>
      </c>
      <c r="L2214" t="s">
        <v>11578</v>
      </c>
    </row>
    <row r="2215" spans="1:12" x14ac:dyDescent="0.35">
      <c r="A2215" t="s">
        <v>11651</v>
      </c>
      <c r="B2215" t="s">
        <v>11528</v>
      </c>
      <c r="C2215" t="s">
        <v>11652</v>
      </c>
      <c r="D2215" t="s">
        <v>11653</v>
      </c>
      <c r="E2215" t="s">
        <v>11654</v>
      </c>
      <c r="F2215">
        <v>93101</v>
      </c>
      <c r="G2215" t="b">
        <v>0</v>
      </c>
      <c r="H2215">
        <v>4117</v>
      </c>
      <c r="I2215">
        <v>116</v>
      </c>
      <c r="J2215">
        <v>59</v>
      </c>
      <c r="K2215" s="2" t="s">
        <v>11655</v>
      </c>
    </row>
    <row r="2216" spans="1:12" x14ac:dyDescent="0.35">
      <c r="A2216" t="s">
        <v>11656</v>
      </c>
      <c r="B2216" t="s">
        <v>11528</v>
      </c>
      <c r="C2216" t="s">
        <v>11657</v>
      </c>
      <c r="D2216" t="s">
        <v>11658</v>
      </c>
      <c r="E2216" t="s">
        <v>11659</v>
      </c>
      <c r="F2216">
        <v>29053</v>
      </c>
      <c r="G2216" t="b">
        <v>0</v>
      </c>
      <c r="H2216">
        <v>1740</v>
      </c>
      <c r="I2216">
        <v>188</v>
      </c>
      <c r="J2216" s="1">
        <v>0.21944444444444444</v>
      </c>
      <c r="K2216" s="2" t="s">
        <v>11660</v>
      </c>
      <c r="L2216" t="s">
        <v>11661</v>
      </c>
    </row>
    <row r="2217" spans="1:12" x14ac:dyDescent="0.35">
      <c r="A2217" t="s">
        <v>11662</v>
      </c>
      <c r="B2217" t="s">
        <v>11528</v>
      </c>
      <c r="C2217" t="s">
        <v>11663</v>
      </c>
      <c r="D2217" t="s">
        <v>11664</v>
      </c>
      <c r="E2217" t="s">
        <v>11665</v>
      </c>
      <c r="F2217">
        <v>109451</v>
      </c>
      <c r="G2217" t="b">
        <v>0</v>
      </c>
      <c r="H2217">
        <v>4665</v>
      </c>
      <c r="I2217">
        <v>235</v>
      </c>
      <c r="J2217" s="1">
        <v>4.1666666666666664E-2</v>
      </c>
      <c r="K2217" s="2" t="s">
        <v>11666</v>
      </c>
      <c r="L2217" t="s">
        <v>11572</v>
      </c>
    </row>
    <row r="2218" spans="1:12" x14ac:dyDescent="0.35">
      <c r="A2218" t="s">
        <v>11667</v>
      </c>
      <c r="B2218" t="s">
        <v>11528</v>
      </c>
      <c r="C2218" t="s">
        <v>11668</v>
      </c>
      <c r="D2218" t="s">
        <v>11669</v>
      </c>
      <c r="E2218" t="s">
        <v>11670</v>
      </c>
      <c r="F2218">
        <v>128518</v>
      </c>
      <c r="G2218" t="b">
        <v>0</v>
      </c>
      <c r="H2218">
        <v>4404</v>
      </c>
      <c r="I2218">
        <v>152</v>
      </c>
      <c r="J2218">
        <v>8</v>
      </c>
      <c r="K2218" s="2" t="s">
        <v>11671</v>
      </c>
      <c r="L2218" t="s">
        <v>11583</v>
      </c>
    </row>
    <row r="2219" spans="1:12" x14ac:dyDescent="0.35">
      <c r="A2219" t="s">
        <v>11672</v>
      </c>
      <c r="B2219" t="s">
        <v>11528</v>
      </c>
      <c r="C2219" t="s">
        <v>11673</v>
      </c>
      <c r="D2219" t="s">
        <v>11674</v>
      </c>
      <c r="E2219" t="s">
        <v>11675</v>
      </c>
      <c r="F2219">
        <v>90521</v>
      </c>
      <c r="G2219" t="b">
        <v>0</v>
      </c>
      <c r="H2219">
        <v>4201</v>
      </c>
      <c r="I2219">
        <v>160</v>
      </c>
      <c r="J2219">
        <v>59</v>
      </c>
      <c r="K2219" s="2" t="s">
        <v>11676</v>
      </c>
      <c r="L2219" t="s">
        <v>11593</v>
      </c>
    </row>
    <row r="2220" spans="1:12" x14ac:dyDescent="0.35">
      <c r="A2220" t="s">
        <v>11677</v>
      </c>
      <c r="B2220" t="s">
        <v>11528</v>
      </c>
      <c r="C2220" t="s">
        <v>11678</v>
      </c>
      <c r="D2220" t="s">
        <v>11679</v>
      </c>
      <c r="E2220" t="s">
        <v>11680</v>
      </c>
      <c r="F2220">
        <v>36597</v>
      </c>
      <c r="G2220" t="b">
        <v>0</v>
      </c>
      <c r="H2220">
        <v>2225</v>
      </c>
      <c r="I2220">
        <v>189</v>
      </c>
      <c r="J2220" s="1">
        <v>0.34097222222222223</v>
      </c>
      <c r="K2220" s="2" t="s">
        <v>11681</v>
      </c>
      <c r="L2220" t="s">
        <v>11583</v>
      </c>
    </row>
    <row r="2221" spans="1:12" x14ac:dyDescent="0.35">
      <c r="A2221" t="s">
        <v>11682</v>
      </c>
      <c r="B2221" t="s">
        <v>11528</v>
      </c>
      <c r="C2221" t="s">
        <v>11683</v>
      </c>
      <c r="D2221" t="s">
        <v>11684</v>
      </c>
      <c r="E2221" t="s">
        <v>11685</v>
      </c>
      <c r="F2221">
        <v>64905</v>
      </c>
      <c r="G2221" t="b">
        <v>0</v>
      </c>
      <c r="H2221">
        <v>1781</v>
      </c>
      <c r="I2221">
        <v>93</v>
      </c>
      <c r="J2221">
        <v>13</v>
      </c>
      <c r="K2221" s="2" t="s">
        <v>11686</v>
      </c>
      <c r="L2221" t="s">
        <v>11583</v>
      </c>
    </row>
    <row r="2222" spans="1:12" x14ac:dyDescent="0.35">
      <c r="A2222" t="s">
        <v>11687</v>
      </c>
      <c r="B2222" t="s">
        <v>11528</v>
      </c>
      <c r="C2222" t="s">
        <v>11688</v>
      </c>
      <c r="D2222" t="s">
        <v>11689</v>
      </c>
      <c r="E2222" t="s">
        <v>11690</v>
      </c>
      <c r="F2222">
        <v>33201</v>
      </c>
      <c r="G2222" t="b">
        <v>0</v>
      </c>
      <c r="H2222">
        <v>1615</v>
      </c>
      <c r="I2222">
        <v>108</v>
      </c>
      <c r="J2222" s="1">
        <v>0.23124999999999998</v>
      </c>
      <c r="K2222" s="2" t="s">
        <v>11691</v>
      </c>
      <c r="L2222" t="s">
        <v>11583</v>
      </c>
    </row>
    <row r="2223" spans="1:12" x14ac:dyDescent="0.35">
      <c r="A2223" t="s">
        <v>11692</v>
      </c>
      <c r="B2223" t="s">
        <v>11528</v>
      </c>
      <c r="C2223" t="s">
        <v>11693</v>
      </c>
      <c r="D2223" t="s">
        <v>11694</v>
      </c>
      <c r="E2223" t="s">
        <v>11695</v>
      </c>
      <c r="F2223">
        <v>79721</v>
      </c>
      <c r="G2223" t="b">
        <v>0</v>
      </c>
      <c r="H2223">
        <v>3508</v>
      </c>
      <c r="I2223">
        <v>102</v>
      </c>
      <c r="J2223">
        <v>59</v>
      </c>
      <c r="K2223" s="2" t="s">
        <v>11696</v>
      </c>
      <c r="L2223" t="s">
        <v>11697</v>
      </c>
    </row>
    <row r="2224" spans="1:12" x14ac:dyDescent="0.35">
      <c r="A2224" t="s">
        <v>11698</v>
      </c>
      <c r="B2224" t="s">
        <v>11528</v>
      </c>
      <c r="C2224" t="s">
        <v>11699</v>
      </c>
      <c r="D2224" t="s">
        <v>11700</v>
      </c>
      <c r="E2224" t="s">
        <v>11701</v>
      </c>
      <c r="F2224">
        <v>31997</v>
      </c>
      <c r="G2224" t="b">
        <v>0</v>
      </c>
      <c r="H2224">
        <v>1576</v>
      </c>
      <c r="I2224">
        <v>122</v>
      </c>
      <c r="J2224" s="1">
        <v>0.27638888888888885</v>
      </c>
      <c r="K2224" s="2" t="s">
        <v>11702</v>
      </c>
      <c r="L2224" t="s">
        <v>11703</v>
      </c>
    </row>
    <row r="2225" spans="1:12" x14ac:dyDescent="0.35">
      <c r="A2225" t="s">
        <v>11704</v>
      </c>
      <c r="B2225" t="s">
        <v>11528</v>
      </c>
      <c r="C2225" t="s">
        <v>11705</v>
      </c>
      <c r="D2225" t="s">
        <v>11706</v>
      </c>
      <c r="E2225" t="s">
        <v>11707</v>
      </c>
      <c r="F2225">
        <v>174401</v>
      </c>
      <c r="G2225" t="b">
        <v>0</v>
      </c>
      <c r="H2225">
        <v>6854</v>
      </c>
      <c r="I2225">
        <v>102</v>
      </c>
      <c r="J2225">
        <v>57</v>
      </c>
      <c r="K2225" s="2" t="s">
        <v>11708</v>
      </c>
      <c r="L2225" t="s">
        <v>11599</v>
      </c>
    </row>
    <row r="2226" spans="1:12" x14ac:dyDescent="0.35">
      <c r="A2226" t="s">
        <v>11709</v>
      </c>
      <c r="B2226" t="s">
        <v>11528</v>
      </c>
      <c r="C2226" t="s">
        <v>11710</v>
      </c>
      <c r="D2226" t="s">
        <v>11711</v>
      </c>
      <c r="E2226" t="s">
        <v>11712</v>
      </c>
      <c r="F2226">
        <v>50769</v>
      </c>
      <c r="G2226" t="b">
        <v>0</v>
      </c>
      <c r="H2226">
        <v>1876</v>
      </c>
      <c r="I2226">
        <v>45</v>
      </c>
      <c r="J2226">
        <v>56</v>
      </c>
      <c r="K2226" s="2" t="s">
        <v>11713</v>
      </c>
      <c r="L2226" t="s">
        <v>11714</v>
      </c>
    </row>
    <row r="2227" spans="1:12" x14ac:dyDescent="0.35">
      <c r="A2227" t="s">
        <v>11715</v>
      </c>
      <c r="B2227" t="s">
        <v>11528</v>
      </c>
      <c r="C2227" t="s">
        <v>11716</v>
      </c>
      <c r="D2227" t="s">
        <v>11717</v>
      </c>
      <c r="E2227" t="s">
        <v>11718</v>
      </c>
      <c r="F2227">
        <v>28493</v>
      </c>
      <c r="G2227" t="b">
        <v>0</v>
      </c>
      <c r="H2227">
        <v>1880</v>
      </c>
      <c r="I2227">
        <v>188</v>
      </c>
      <c r="J2227" s="1">
        <v>0.37916666666666665</v>
      </c>
      <c r="K2227" s="2" t="s">
        <v>11719</v>
      </c>
      <c r="L2227" t="s">
        <v>11720</v>
      </c>
    </row>
    <row r="2228" spans="1:12" x14ac:dyDescent="0.35">
      <c r="A2228" t="s">
        <v>11721</v>
      </c>
      <c r="B2228" t="s">
        <v>11528</v>
      </c>
      <c r="C2228" t="s">
        <v>11722</v>
      </c>
      <c r="D2228" t="s">
        <v>11723</v>
      </c>
      <c r="E2228" t="s">
        <v>11724</v>
      </c>
      <c r="F2228">
        <v>47216</v>
      </c>
      <c r="G2228" t="b">
        <v>0</v>
      </c>
      <c r="H2228">
        <v>2135</v>
      </c>
      <c r="I2228">
        <v>162</v>
      </c>
      <c r="J2228" s="1">
        <v>0.18819444444444444</v>
      </c>
      <c r="K2228" s="2" t="s">
        <v>11725</v>
      </c>
      <c r="L2228" t="s">
        <v>11726</v>
      </c>
    </row>
    <row r="2229" spans="1:12" x14ac:dyDescent="0.35">
      <c r="A2229" t="s">
        <v>11727</v>
      </c>
      <c r="B2229" t="s">
        <v>11528</v>
      </c>
      <c r="C2229" t="s">
        <v>11728</v>
      </c>
      <c r="D2229" t="s">
        <v>11729</v>
      </c>
      <c r="E2229" t="s">
        <v>11730</v>
      </c>
      <c r="F2229">
        <v>68371</v>
      </c>
      <c r="G2229" t="b">
        <v>0</v>
      </c>
      <c r="H2229">
        <v>3131</v>
      </c>
      <c r="I2229">
        <v>264</v>
      </c>
      <c r="J2229" s="1">
        <v>0.36388888888888887</v>
      </c>
      <c r="K2229" s="2" t="s">
        <v>11731</v>
      </c>
    </row>
    <row r="2230" spans="1:12" x14ac:dyDescent="0.35">
      <c r="A2230" t="s">
        <v>11732</v>
      </c>
      <c r="B2230" t="s">
        <v>11528</v>
      </c>
      <c r="C2230" t="s">
        <v>11733</v>
      </c>
      <c r="D2230" t="s">
        <v>11734</v>
      </c>
      <c r="E2230" t="s">
        <v>11735</v>
      </c>
      <c r="F2230">
        <v>56533</v>
      </c>
      <c r="G2230" t="b">
        <v>0</v>
      </c>
      <c r="H2230">
        <v>1894</v>
      </c>
      <c r="I2230">
        <v>269</v>
      </c>
      <c r="J2230" s="1">
        <v>0.41944444444444445</v>
      </c>
      <c r="K2230" s="2" t="s">
        <v>11736</v>
      </c>
      <c r="L2230" t="s">
        <v>11737</v>
      </c>
    </row>
    <row r="2231" spans="1:12" x14ac:dyDescent="0.35">
      <c r="A2231" t="s">
        <v>11738</v>
      </c>
      <c r="B2231" t="s">
        <v>11528</v>
      </c>
      <c r="C2231" t="s">
        <v>11739</v>
      </c>
      <c r="D2231" t="s">
        <v>11740</v>
      </c>
      <c r="E2231" t="s">
        <v>11741</v>
      </c>
      <c r="F2231">
        <v>56870</v>
      </c>
      <c r="G2231" t="b">
        <v>0</v>
      </c>
      <c r="H2231">
        <v>2187</v>
      </c>
      <c r="I2231">
        <v>148</v>
      </c>
      <c r="J2231" s="1">
        <v>0.16180555555555556</v>
      </c>
      <c r="K2231" s="2" t="s">
        <v>11742</v>
      </c>
      <c r="L2231" t="s">
        <v>11743</v>
      </c>
    </row>
    <row r="2232" spans="1:12" x14ac:dyDescent="0.35">
      <c r="A2232" t="s">
        <v>11744</v>
      </c>
      <c r="B2232" t="s">
        <v>11528</v>
      </c>
      <c r="C2232" t="s">
        <v>11745</v>
      </c>
      <c r="D2232" t="s">
        <v>11746</v>
      </c>
      <c r="E2232" t="s">
        <v>11747</v>
      </c>
      <c r="F2232">
        <v>33342</v>
      </c>
      <c r="G2232" t="b">
        <v>0</v>
      </c>
      <c r="H2232">
        <v>2462</v>
      </c>
      <c r="I2232">
        <v>185</v>
      </c>
      <c r="J2232" s="1">
        <v>0.37777777777777777</v>
      </c>
      <c r="K2232" s="2" t="s">
        <v>11748</v>
      </c>
      <c r="L2232" t="s">
        <v>11578</v>
      </c>
    </row>
    <row r="2233" spans="1:12" x14ac:dyDescent="0.35">
      <c r="A2233" t="s">
        <v>11749</v>
      </c>
      <c r="B2233" t="s">
        <v>11528</v>
      </c>
      <c r="C2233" t="s">
        <v>11750</v>
      </c>
      <c r="D2233" t="s">
        <v>11751</v>
      </c>
      <c r="E2233" t="s">
        <v>11752</v>
      </c>
      <c r="F2233">
        <v>36820</v>
      </c>
      <c r="G2233" t="b">
        <v>0</v>
      </c>
      <c r="H2233">
        <v>2167</v>
      </c>
      <c r="I2233">
        <v>291</v>
      </c>
      <c r="J2233" s="1">
        <v>0.51180555555555551</v>
      </c>
      <c r="K2233" s="2" t="s">
        <v>11753</v>
      </c>
    </row>
    <row r="2234" spans="1:12" x14ac:dyDescent="0.35">
      <c r="A2234" t="s">
        <v>11754</v>
      </c>
      <c r="B2234" t="s">
        <v>11528</v>
      </c>
      <c r="C2234" t="s">
        <v>11755</v>
      </c>
      <c r="D2234" t="s">
        <v>11756</v>
      </c>
      <c r="E2234" t="s">
        <v>11757</v>
      </c>
      <c r="F2234">
        <v>39511</v>
      </c>
      <c r="G2234" t="b">
        <v>0</v>
      </c>
      <c r="H2234">
        <v>3103</v>
      </c>
      <c r="I2234">
        <v>195</v>
      </c>
      <c r="J2234" s="1">
        <v>0.25208333333333333</v>
      </c>
      <c r="K2234" s="2" t="s">
        <v>11758</v>
      </c>
      <c r="L2234" t="s">
        <v>11593</v>
      </c>
    </row>
    <row r="2235" spans="1:12" x14ac:dyDescent="0.35">
      <c r="A2235" t="s">
        <v>11759</v>
      </c>
      <c r="B2235" t="s">
        <v>11528</v>
      </c>
      <c r="C2235" t="s">
        <v>11760</v>
      </c>
      <c r="D2235" t="s">
        <v>11761</v>
      </c>
      <c r="E2235" t="s">
        <v>11762</v>
      </c>
      <c r="F2235">
        <v>27399</v>
      </c>
      <c r="G2235" t="b">
        <v>0</v>
      </c>
      <c r="H2235">
        <v>929</v>
      </c>
      <c r="I2235">
        <v>561</v>
      </c>
      <c r="J2235" s="1">
        <v>0.51180555555555551</v>
      </c>
      <c r="K2235" s="2" t="s">
        <v>11763</v>
      </c>
      <c r="L2235" t="s">
        <v>11764</v>
      </c>
    </row>
    <row r="2236" spans="1:12" x14ac:dyDescent="0.35">
      <c r="A2236" t="s">
        <v>11765</v>
      </c>
      <c r="B2236" t="s">
        <v>11528</v>
      </c>
      <c r="C2236" t="s">
        <v>11766</v>
      </c>
      <c r="D2236" t="s">
        <v>11767</v>
      </c>
      <c r="E2236" t="s">
        <v>11768</v>
      </c>
      <c r="F2236">
        <v>35599</v>
      </c>
      <c r="G2236" t="b">
        <v>0</v>
      </c>
      <c r="H2236">
        <v>2392</v>
      </c>
      <c r="I2236">
        <v>411</v>
      </c>
      <c r="J2236" s="1">
        <v>0.46180555555555558</v>
      </c>
      <c r="K2236" s="2" t="s">
        <v>11769</v>
      </c>
      <c r="L2236" t="s">
        <v>11770</v>
      </c>
    </row>
    <row r="2237" spans="1:12" x14ac:dyDescent="0.35">
      <c r="A2237" t="s">
        <v>11771</v>
      </c>
      <c r="B2237" t="s">
        <v>11528</v>
      </c>
      <c r="C2237" t="s">
        <v>11772</v>
      </c>
      <c r="D2237" t="s">
        <v>11773</v>
      </c>
      <c r="E2237" t="s">
        <v>11774</v>
      </c>
      <c r="F2237">
        <v>27025</v>
      </c>
      <c r="G2237" t="b">
        <v>0</v>
      </c>
      <c r="H2237">
        <v>1441</v>
      </c>
      <c r="I2237">
        <v>93</v>
      </c>
      <c r="J2237">
        <v>54</v>
      </c>
      <c r="K2237" s="2" t="s">
        <v>11775</v>
      </c>
      <c r="L2237" t="s">
        <v>11776</v>
      </c>
    </row>
    <row r="2238" spans="1:12" x14ac:dyDescent="0.35">
      <c r="A2238" t="s">
        <v>11777</v>
      </c>
      <c r="B2238" t="s">
        <v>11528</v>
      </c>
      <c r="C2238" t="s">
        <v>11778</v>
      </c>
      <c r="D2238" t="s">
        <v>11779</v>
      </c>
      <c r="E2238" t="s">
        <v>11780</v>
      </c>
      <c r="F2238">
        <v>27689</v>
      </c>
      <c r="G2238" t="b">
        <v>0</v>
      </c>
      <c r="H2238">
        <v>2501</v>
      </c>
      <c r="I2238">
        <v>130</v>
      </c>
      <c r="J2238" s="1">
        <v>0.22708333333333333</v>
      </c>
      <c r="K2238" s="2" t="s">
        <v>11781</v>
      </c>
      <c r="L2238" t="s">
        <v>11697</v>
      </c>
    </row>
    <row r="2239" spans="1:12" x14ac:dyDescent="0.35">
      <c r="A2239" t="s">
        <v>11782</v>
      </c>
      <c r="B2239" t="s">
        <v>11528</v>
      </c>
      <c r="C2239" t="s">
        <v>11783</v>
      </c>
      <c r="D2239" t="s">
        <v>11784</v>
      </c>
      <c r="E2239" t="s">
        <v>11785</v>
      </c>
      <c r="F2239">
        <v>43554</v>
      </c>
      <c r="G2239" t="b">
        <v>0</v>
      </c>
      <c r="H2239">
        <v>2095</v>
      </c>
      <c r="I2239">
        <v>60</v>
      </c>
      <c r="J2239">
        <v>49</v>
      </c>
      <c r="K2239" s="2" t="s">
        <v>11786</v>
      </c>
      <c r="L2239" t="s">
        <v>11787</v>
      </c>
    </row>
    <row r="2240" spans="1:12" x14ac:dyDescent="0.35">
      <c r="A2240" t="s">
        <v>11788</v>
      </c>
      <c r="B2240" t="s">
        <v>11528</v>
      </c>
      <c r="C2240" t="s">
        <v>11789</v>
      </c>
      <c r="D2240" t="s">
        <v>11790</v>
      </c>
      <c r="E2240" t="s">
        <v>11791</v>
      </c>
      <c r="F2240">
        <v>27845</v>
      </c>
      <c r="G2240" t="b">
        <v>0</v>
      </c>
      <c r="H2240">
        <v>1961</v>
      </c>
      <c r="I2240">
        <v>136</v>
      </c>
      <c r="J2240" s="1">
        <v>0.28611111111111115</v>
      </c>
      <c r="K2240" s="2" t="s">
        <v>11792</v>
      </c>
      <c r="L2240" t="s">
        <v>11793</v>
      </c>
    </row>
    <row r="2241" spans="1:12" x14ac:dyDescent="0.35">
      <c r="A2241" t="s">
        <v>11794</v>
      </c>
      <c r="B2241" t="s">
        <v>11528</v>
      </c>
      <c r="C2241" t="s">
        <v>11795</v>
      </c>
      <c r="D2241" t="s">
        <v>11796</v>
      </c>
      <c r="E2241" t="s">
        <v>11797</v>
      </c>
      <c r="F2241">
        <v>429486</v>
      </c>
      <c r="G2241" t="b">
        <v>0</v>
      </c>
      <c r="H2241">
        <v>14180</v>
      </c>
      <c r="I2241">
        <v>2288</v>
      </c>
      <c r="J2241" s="1">
        <v>0.23263888888888887</v>
      </c>
      <c r="K2241" s="2" t="s">
        <v>11798</v>
      </c>
      <c r="L2241" t="s">
        <v>11799</v>
      </c>
    </row>
    <row r="2242" spans="1:12" x14ac:dyDescent="0.35">
      <c r="A2242" t="s">
        <v>11800</v>
      </c>
      <c r="B2242" t="s">
        <v>11801</v>
      </c>
      <c r="C2242" t="s">
        <v>11802</v>
      </c>
      <c r="D2242" t="s">
        <v>11803</v>
      </c>
      <c r="E2242" t="s">
        <v>11804</v>
      </c>
      <c r="F2242">
        <v>54867</v>
      </c>
      <c r="G2242" t="b">
        <v>0</v>
      </c>
      <c r="H2242">
        <v>5761</v>
      </c>
      <c r="I2242">
        <v>15</v>
      </c>
      <c r="J2242">
        <v>17</v>
      </c>
    </row>
    <row r="2243" spans="1:12" x14ac:dyDescent="0.35">
      <c r="A2243" t="s">
        <v>11805</v>
      </c>
      <c r="B2243" t="s">
        <v>11801</v>
      </c>
      <c r="C2243" t="s">
        <v>11806</v>
      </c>
      <c r="D2243" t="s">
        <v>11807</v>
      </c>
      <c r="E2243" t="s">
        <v>11808</v>
      </c>
      <c r="F2243">
        <v>66749</v>
      </c>
      <c r="G2243" t="b">
        <v>0</v>
      </c>
      <c r="H2243">
        <v>6328</v>
      </c>
      <c r="I2243">
        <v>35</v>
      </c>
      <c r="J2243">
        <v>27</v>
      </c>
    </row>
    <row r="2244" spans="1:12" x14ac:dyDescent="0.35">
      <c r="A2244" t="s">
        <v>11809</v>
      </c>
      <c r="B2244" t="s">
        <v>11801</v>
      </c>
      <c r="C2244" t="s">
        <v>11810</v>
      </c>
      <c r="D2244" t="s">
        <v>11810</v>
      </c>
      <c r="E2244" t="s">
        <v>11811</v>
      </c>
      <c r="F2244">
        <v>76750</v>
      </c>
      <c r="G2244" t="b">
        <v>0</v>
      </c>
      <c r="H2244">
        <v>0</v>
      </c>
      <c r="I2244">
        <v>48</v>
      </c>
      <c r="J2244">
        <v>19</v>
      </c>
    </row>
    <row r="2245" spans="1:12" x14ac:dyDescent="0.35">
      <c r="A2245" t="s">
        <v>11812</v>
      </c>
      <c r="B2245" t="s">
        <v>11801</v>
      </c>
      <c r="C2245" t="s">
        <v>11813</v>
      </c>
      <c r="D2245" t="s">
        <v>11813</v>
      </c>
      <c r="E2245" t="s">
        <v>11814</v>
      </c>
      <c r="F2245">
        <v>116002</v>
      </c>
      <c r="G2245" t="b">
        <v>0</v>
      </c>
      <c r="H2245">
        <v>0</v>
      </c>
      <c r="I2245">
        <v>61</v>
      </c>
      <c r="J2245">
        <v>20</v>
      </c>
      <c r="K2245" t="s">
        <v>11815</v>
      </c>
    </row>
    <row r="2246" spans="1:12" x14ac:dyDescent="0.35">
      <c r="A2246" t="s">
        <v>11816</v>
      </c>
      <c r="B2246" t="s">
        <v>11801</v>
      </c>
      <c r="C2246" t="s">
        <v>11817</v>
      </c>
      <c r="D2246" t="s">
        <v>11817</v>
      </c>
      <c r="E2246" t="s">
        <v>11818</v>
      </c>
      <c r="F2246">
        <v>104413</v>
      </c>
      <c r="G2246" t="b">
        <v>0</v>
      </c>
      <c r="H2246">
        <v>0</v>
      </c>
      <c r="I2246">
        <v>63</v>
      </c>
      <c r="J2246">
        <v>26</v>
      </c>
      <c r="K2246" t="s">
        <v>11819</v>
      </c>
    </row>
    <row r="2247" spans="1:12" x14ac:dyDescent="0.35">
      <c r="A2247" t="s">
        <v>11820</v>
      </c>
      <c r="B2247" t="s">
        <v>11801</v>
      </c>
      <c r="C2247" t="s">
        <v>11821</v>
      </c>
      <c r="D2247" t="s">
        <v>11822</v>
      </c>
      <c r="E2247" t="s">
        <v>11823</v>
      </c>
      <c r="F2247">
        <v>187108</v>
      </c>
      <c r="G2247" t="b">
        <v>0</v>
      </c>
      <c r="H2247">
        <v>18429</v>
      </c>
      <c r="I2247">
        <v>83</v>
      </c>
      <c r="J2247">
        <v>14</v>
      </c>
    </row>
    <row r="2248" spans="1:12" x14ac:dyDescent="0.35">
      <c r="A2248" t="s">
        <v>11824</v>
      </c>
      <c r="B2248" t="s">
        <v>11801</v>
      </c>
      <c r="C2248" t="s">
        <v>11825</v>
      </c>
      <c r="D2248" t="s">
        <v>11826</v>
      </c>
      <c r="E2248" t="s">
        <v>11827</v>
      </c>
      <c r="F2248">
        <v>134479</v>
      </c>
      <c r="G2248" t="b">
        <v>0</v>
      </c>
      <c r="H2248">
        <v>9430</v>
      </c>
      <c r="I2248">
        <v>19</v>
      </c>
      <c r="J2248">
        <v>12</v>
      </c>
    </row>
    <row r="2249" spans="1:12" x14ac:dyDescent="0.35">
      <c r="A2249" t="s">
        <v>11828</v>
      </c>
      <c r="B2249" t="s">
        <v>11801</v>
      </c>
      <c r="C2249" t="s">
        <v>11829</v>
      </c>
      <c r="D2249" t="s">
        <v>11830</v>
      </c>
      <c r="E2249" t="s">
        <v>11831</v>
      </c>
      <c r="F2249">
        <v>296621</v>
      </c>
      <c r="G2249" t="b">
        <v>0</v>
      </c>
      <c r="H2249">
        <v>19300</v>
      </c>
      <c r="I2249">
        <v>99</v>
      </c>
      <c r="J2249">
        <v>26</v>
      </c>
    </row>
    <row r="2250" spans="1:12" x14ac:dyDescent="0.35">
      <c r="A2250" t="s">
        <v>11832</v>
      </c>
      <c r="B2250" t="s">
        <v>11801</v>
      </c>
      <c r="C2250" t="s">
        <v>11833</v>
      </c>
      <c r="D2250" t="s">
        <v>11833</v>
      </c>
      <c r="E2250" t="s">
        <v>11834</v>
      </c>
      <c r="F2250">
        <v>497846</v>
      </c>
      <c r="G2250" t="b">
        <v>0</v>
      </c>
      <c r="H2250">
        <v>33893</v>
      </c>
      <c r="I2250">
        <v>169</v>
      </c>
      <c r="J2250">
        <v>26</v>
      </c>
      <c r="K2250" t="s">
        <v>11835</v>
      </c>
    </row>
    <row r="2251" spans="1:12" x14ac:dyDescent="0.35">
      <c r="A2251" t="s">
        <v>11836</v>
      </c>
      <c r="B2251" t="s">
        <v>11801</v>
      </c>
      <c r="C2251" t="s">
        <v>11837</v>
      </c>
      <c r="D2251" t="s">
        <v>11837</v>
      </c>
      <c r="E2251" t="s">
        <v>11838</v>
      </c>
      <c r="F2251">
        <v>175070</v>
      </c>
      <c r="G2251" t="b">
        <v>0</v>
      </c>
      <c r="H2251">
        <v>15009</v>
      </c>
      <c r="I2251">
        <v>57</v>
      </c>
      <c r="J2251">
        <v>18</v>
      </c>
    </row>
    <row r="2252" spans="1:12" x14ac:dyDescent="0.35">
      <c r="A2252" t="s">
        <v>11839</v>
      </c>
      <c r="B2252" t="s">
        <v>11801</v>
      </c>
      <c r="C2252" t="s">
        <v>11840</v>
      </c>
      <c r="D2252" t="s">
        <v>11841</v>
      </c>
      <c r="E2252" t="s">
        <v>11842</v>
      </c>
      <c r="F2252">
        <v>184383</v>
      </c>
      <c r="G2252" t="b">
        <v>0</v>
      </c>
      <c r="H2252">
        <v>7426</v>
      </c>
      <c r="I2252">
        <v>216</v>
      </c>
      <c r="J2252" s="1">
        <v>0.11944444444444445</v>
      </c>
      <c r="K2252" s="2" t="s">
        <v>11843</v>
      </c>
      <c r="L2252" t="s">
        <v>11844</v>
      </c>
    </row>
    <row r="2253" spans="1:12" x14ac:dyDescent="0.35">
      <c r="A2253" t="s">
        <v>11845</v>
      </c>
      <c r="B2253" t="s">
        <v>11801</v>
      </c>
      <c r="C2253" t="s">
        <v>11846</v>
      </c>
      <c r="D2253" t="s">
        <v>11846</v>
      </c>
      <c r="E2253" t="s">
        <v>11847</v>
      </c>
      <c r="F2253">
        <v>312405</v>
      </c>
      <c r="G2253" t="b">
        <v>0</v>
      </c>
      <c r="H2253">
        <v>24405</v>
      </c>
      <c r="I2253">
        <v>91</v>
      </c>
      <c r="J2253">
        <v>24</v>
      </c>
    </row>
    <row r="2254" spans="1:12" x14ac:dyDescent="0.35">
      <c r="A2254" t="s">
        <v>11848</v>
      </c>
      <c r="B2254" t="s">
        <v>11801</v>
      </c>
      <c r="C2254" t="s">
        <v>11849</v>
      </c>
      <c r="D2254" t="s">
        <v>11849</v>
      </c>
      <c r="E2254" t="s">
        <v>11850</v>
      </c>
      <c r="F2254">
        <v>89970</v>
      </c>
      <c r="G2254" t="b">
        <v>0</v>
      </c>
      <c r="H2254">
        <v>5896</v>
      </c>
      <c r="I2254">
        <v>33</v>
      </c>
      <c r="J2254">
        <v>16</v>
      </c>
    </row>
    <row r="2255" spans="1:12" x14ac:dyDescent="0.35">
      <c r="A2255" t="s">
        <v>11851</v>
      </c>
      <c r="B2255" t="s">
        <v>11801</v>
      </c>
      <c r="C2255" t="s">
        <v>11852</v>
      </c>
      <c r="D2255" t="s">
        <v>11853</v>
      </c>
      <c r="E2255" t="s">
        <v>11854</v>
      </c>
      <c r="F2255">
        <v>163020</v>
      </c>
      <c r="G2255" t="b">
        <v>0</v>
      </c>
      <c r="H2255">
        <v>16492</v>
      </c>
      <c r="I2255">
        <v>68</v>
      </c>
      <c r="J2255">
        <v>38</v>
      </c>
    </row>
    <row r="2256" spans="1:12" x14ac:dyDescent="0.35">
      <c r="A2256" t="s">
        <v>11855</v>
      </c>
      <c r="B2256" t="s">
        <v>11801</v>
      </c>
      <c r="C2256" t="s">
        <v>11856</v>
      </c>
      <c r="D2256" t="s">
        <v>11857</v>
      </c>
      <c r="E2256" t="s">
        <v>11858</v>
      </c>
      <c r="F2256">
        <v>431536</v>
      </c>
      <c r="G2256" t="b">
        <v>0</v>
      </c>
      <c r="H2256">
        <v>38147</v>
      </c>
      <c r="I2256">
        <v>89</v>
      </c>
      <c r="J2256">
        <v>20</v>
      </c>
    </row>
    <row r="2257" spans="1:12" x14ac:dyDescent="0.35">
      <c r="A2257" t="s">
        <v>11859</v>
      </c>
      <c r="B2257" t="s">
        <v>11801</v>
      </c>
      <c r="C2257" t="s">
        <v>11860</v>
      </c>
      <c r="D2257" t="s">
        <v>11861</v>
      </c>
      <c r="E2257" t="s">
        <v>11862</v>
      </c>
      <c r="F2257">
        <v>231700</v>
      </c>
      <c r="G2257" t="b">
        <v>0</v>
      </c>
      <c r="H2257">
        <v>21024</v>
      </c>
      <c r="I2257">
        <v>58</v>
      </c>
      <c r="J2257">
        <v>26</v>
      </c>
      <c r="K2257" t="s">
        <v>11863</v>
      </c>
    </row>
    <row r="2258" spans="1:12" x14ac:dyDescent="0.35">
      <c r="A2258" t="s">
        <v>11864</v>
      </c>
      <c r="B2258" t="s">
        <v>11801</v>
      </c>
      <c r="C2258" t="s">
        <v>11865</v>
      </c>
      <c r="D2258" t="s">
        <v>11866</v>
      </c>
      <c r="E2258" t="s">
        <v>11867</v>
      </c>
      <c r="F2258">
        <v>203942</v>
      </c>
      <c r="G2258" t="b">
        <v>0</v>
      </c>
      <c r="H2258">
        <v>16272</v>
      </c>
      <c r="I2258">
        <v>155</v>
      </c>
      <c r="J2258">
        <v>17</v>
      </c>
    </row>
    <row r="2259" spans="1:12" x14ac:dyDescent="0.35">
      <c r="A2259" t="s">
        <v>11868</v>
      </c>
      <c r="B2259" t="s">
        <v>11801</v>
      </c>
      <c r="C2259" t="s">
        <v>11869</v>
      </c>
      <c r="D2259" t="s">
        <v>11870</v>
      </c>
      <c r="E2259" t="s">
        <v>11871</v>
      </c>
      <c r="F2259">
        <v>97670</v>
      </c>
      <c r="G2259" t="b">
        <v>0</v>
      </c>
      <c r="H2259">
        <v>3425</v>
      </c>
      <c r="I2259">
        <v>117</v>
      </c>
      <c r="J2259" s="1">
        <v>0.12152777777777778</v>
      </c>
      <c r="K2259" s="2" t="s">
        <v>11872</v>
      </c>
      <c r="L2259" t="s">
        <v>11844</v>
      </c>
    </row>
    <row r="2260" spans="1:12" x14ac:dyDescent="0.35">
      <c r="A2260" t="s">
        <v>11873</v>
      </c>
      <c r="B2260" t="s">
        <v>11801</v>
      </c>
      <c r="C2260" t="s">
        <v>11874</v>
      </c>
      <c r="D2260" t="s">
        <v>11875</v>
      </c>
      <c r="E2260" t="s">
        <v>11876</v>
      </c>
      <c r="F2260">
        <v>517884</v>
      </c>
      <c r="G2260" t="b">
        <v>0</v>
      </c>
      <c r="H2260">
        <v>34548</v>
      </c>
      <c r="I2260">
        <v>53</v>
      </c>
      <c r="J2260">
        <v>13</v>
      </c>
      <c r="K2260" t="s">
        <v>11877</v>
      </c>
    </row>
    <row r="2261" spans="1:12" x14ac:dyDescent="0.35">
      <c r="A2261" t="s">
        <v>11878</v>
      </c>
      <c r="B2261" t="s">
        <v>11801</v>
      </c>
      <c r="C2261" t="s">
        <v>11879</v>
      </c>
      <c r="D2261" t="s">
        <v>11879</v>
      </c>
      <c r="E2261" t="s">
        <v>11880</v>
      </c>
      <c r="F2261">
        <v>237941</v>
      </c>
      <c r="G2261" t="b">
        <v>0</v>
      </c>
      <c r="H2261">
        <v>14990</v>
      </c>
      <c r="I2261">
        <v>32</v>
      </c>
      <c r="J2261">
        <v>22</v>
      </c>
      <c r="K2261" t="s">
        <v>11881</v>
      </c>
    </row>
    <row r="2262" spans="1:12" x14ac:dyDescent="0.35">
      <c r="A2262" t="s">
        <v>11882</v>
      </c>
      <c r="B2262" t="s">
        <v>11801</v>
      </c>
      <c r="C2262" t="s">
        <v>11883</v>
      </c>
      <c r="D2262" t="s">
        <v>11884</v>
      </c>
      <c r="E2262" t="s">
        <v>11885</v>
      </c>
      <c r="F2262">
        <v>618291</v>
      </c>
      <c r="G2262" t="b">
        <v>0</v>
      </c>
      <c r="H2262">
        <v>33721</v>
      </c>
      <c r="I2262">
        <v>136</v>
      </c>
      <c r="J2262">
        <v>12</v>
      </c>
      <c r="K2262" t="s">
        <v>11886</v>
      </c>
    </row>
    <row r="2263" spans="1:12" x14ac:dyDescent="0.35">
      <c r="A2263" t="s">
        <v>11887</v>
      </c>
      <c r="B2263" t="s">
        <v>11801</v>
      </c>
      <c r="C2263" t="s">
        <v>11888</v>
      </c>
      <c r="D2263" t="s">
        <v>11889</v>
      </c>
      <c r="E2263" t="s">
        <v>11890</v>
      </c>
      <c r="F2263">
        <v>653985</v>
      </c>
      <c r="G2263" t="b">
        <v>0</v>
      </c>
      <c r="H2263">
        <v>31051</v>
      </c>
      <c r="I2263">
        <v>60</v>
      </c>
      <c r="J2263">
        <v>12</v>
      </c>
    </row>
    <row r="2264" spans="1:12" x14ac:dyDescent="0.35">
      <c r="A2264" t="s">
        <v>11891</v>
      </c>
      <c r="B2264" t="s">
        <v>11801</v>
      </c>
      <c r="C2264" t="s">
        <v>11892</v>
      </c>
      <c r="D2264" t="s">
        <v>11893</v>
      </c>
      <c r="E2264" t="s">
        <v>11894</v>
      </c>
      <c r="F2264">
        <v>211623</v>
      </c>
      <c r="G2264" t="b">
        <v>0</v>
      </c>
      <c r="H2264">
        <v>18970</v>
      </c>
      <c r="I2264">
        <v>56</v>
      </c>
      <c r="J2264">
        <v>11</v>
      </c>
    </row>
    <row r="2265" spans="1:12" x14ac:dyDescent="0.35">
      <c r="A2265" t="s">
        <v>11895</v>
      </c>
      <c r="B2265" t="s">
        <v>11801</v>
      </c>
      <c r="C2265" t="s">
        <v>11896</v>
      </c>
      <c r="D2265" t="s">
        <v>11897</v>
      </c>
      <c r="E2265" t="s">
        <v>11898</v>
      </c>
      <c r="F2265">
        <v>562540</v>
      </c>
      <c r="G2265" t="b">
        <v>0</v>
      </c>
      <c r="H2265">
        <v>31564</v>
      </c>
      <c r="I2265">
        <v>57</v>
      </c>
      <c r="J2265">
        <v>16</v>
      </c>
      <c r="K2265" t="s">
        <v>11899</v>
      </c>
    </row>
    <row r="2266" spans="1:12" x14ac:dyDescent="0.35">
      <c r="A2266" t="s">
        <v>11900</v>
      </c>
      <c r="B2266" t="s">
        <v>11801</v>
      </c>
      <c r="C2266" t="s">
        <v>11901</v>
      </c>
      <c r="D2266" t="s">
        <v>11901</v>
      </c>
      <c r="E2266" t="s">
        <v>11902</v>
      </c>
      <c r="F2266">
        <v>228723</v>
      </c>
      <c r="G2266" t="b">
        <v>0</v>
      </c>
      <c r="H2266">
        <v>19571</v>
      </c>
      <c r="I2266">
        <v>34</v>
      </c>
      <c r="J2266">
        <v>33</v>
      </c>
    </row>
    <row r="2267" spans="1:12" x14ac:dyDescent="0.35">
      <c r="A2267" t="s">
        <v>11903</v>
      </c>
      <c r="B2267" t="s">
        <v>11801</v>
      </c>
      <c r="C2267" t="s">
        <v>11904</v>
      </c>
      <c r="D2267" t="s">
        <v>11904</v>
      </c>
      <c r="E2267" t="s">
        <v>11905</v>
      </c>
      <c r="F2267">
        <v>368245</v>
      </c>
      <c r="G2267" t="b">
        <v>0</v>
      </c>
      <c r="H2267">
        <v>43931</v>
      </c>
      <c r="I2267">
        <v>205</v>
      </c>
      <c r="J2267">
        <v>46</v>
      </c>
      <c r="K2267" t="s">
        <v>11906</v>
      </c>
      <c r="L2267" t="s">
        <v>11844</v>
      </c>
    </row>
    <row r="2268" spans="1:12" x14ac:dyDescent="0.35">
      <c r="A2268" t="s">
        <v>11907</v>
      </c>
      <c r="B2268" t="s">
        <v>11801</v>
      </c>
      <c r="C2268" t="s">
        <v>11908</v>
      </c>
      <c r="D2268" t="s">
        <v>11909</v>
      </c>
      <c r="E2268" t="s">
        <v>11910</v>
      </c>
      <c r="F2268">
        <v>258948</v>
      </c>
      <c r="G2268" t="b">
        <v>0</v>
      </c>
      <c r="H2268">
        <v>19910</v>
      </c>
      <c r="I2268">
        <v>75</v>
      </c>
      <c r="J2268">
        <v>15</v>
      </c>
      <c r="K2268" t="s">
        <v>11911</v>
      </c>
    </row>
    <row r="2269" spans="1:12" x14ac:dyDescent="0.35">
      <c r="A2269" t="s">
        <v>11912</v>
      </c>
      <c r="B2269" t="s">
        <v>11801</v>
      </c>
      <c r="C2269" t="s">
        <v>11913</v>
      </c>
      <c r="D2269" t="s">
        <v>11913</v>
      </c>
      <c r="E2269" t="s">
        <v>11914</v>
      </c>
      <c r="F2269">
        <v>297442</v>
      </c>
      <c r="G2269" t="b">
        <v>0</v>
      </c>
      <c r="H2269">
        <v>18481</v>
      </c>
      <c r="I2269">
        <v>31</v>
      </c>
      <c r="J2269">
        <v>6</v>
      </c>
      <c r="K2269" t="s">
        <v>11915</v>
      </c>
    </row>
    <row r="2270" spans="1:12" x14ac:dyDescent="0.35">
      <c r="A2270" t="s">
        <v>11916</v>
      </c>
      <c r="B2270" t="s">
        <v>11801</v>
      </c>
      <c r="C2270" t="s">
        <v>11917</v>
      </c>
      <c r="D2270" t="s">
        <v>11917</v>
      </c>
      <c r="E2270" t="s">
        <v>11918</v>
      </c>
      <c r="F2270">
        <v>171466</v>
      </c>
      <c r="G2270" t="b">
        <v>0</v>
      </c>
      <c r="H2270">
        <v>12283</v>
      </c>
      <c r="I2270">
        <v>380</v>
      </c>
      <c r="J2270" s="1">
        <v>4.1666666666666664E-2</v>
      </c>
      <c r="K2270" t="s">
        <v>11919</v>
      </c>
      <c r="L2270" t="s">
        <v>11844</v>
      </c>
    </row>
    <row r="2271" spans="1:12" x14ac:dyDescent="0.35">
      <c r="A2271" t="s">
        <v>11920</v>
      </c>
      <c r="B2271" t="s">
        <v>11801</v>
      </c>
      <c r="C2271" t="s">
        <v>11921</v>
      </c>
      <c r="D2271" t="s">
        <v>11921</v>
      </c>
      <c r="E2271" t="s">
        <v>11922</v>
      </c>
      <c r="F2271">
        <v>384381</v>
      </c>
      <c r="G2271" t="b">
        <v>0</v>
      </c>
      <c r="H2271">
        <v>22188</v>
      </c>
      <c r="I2271">
        <v>94</v>
      </c>
      <c r="J2271">
        <v>19</v>
      </c>
      <c r="K2271" t="s">
        <v>11923</v>
      </c>
      <c r="L2271" t="s">
        <v>11844</v>
      </c>
    </row>
    <row r="2272" spans="1:12" x14ac:dyDescent="0.35">
      <c r="A2272" t="s">
        <v>11924</v>
      </c>
      <c r="B2272" t="s">
        <v>11801</v>
      </c>
      <c r="C2272" t="s">
        <v>11925</v>
      </c>
      <c r="D2272" t="s">
        <v>11925</v>
      </c>
      <c r="E2272" t="s">
        <v>11926</v>
      </c>
      <c r="F2272">
        <v>330191</v>
      </c>
      <c r="G2272" t="b">
        <v>0</v>
      </c>
      <c r="H2272">
        <v>26864</v>
      </c>
      <c r="I2272">
        <v>157</v>
      </c>
      <c r="J2272">
        <v>38</v>
      </c>
      <c r="K2272" t="s">
        <v>11927</v>
      </c>
      <c r="L2272" t="s">
        <v>11844</v>
      </c>
    </row>
    <row r="2273" spans="1:12" x14ac:dyDescent="0.35">
      <c r="A2273" t="s">
        <v>11928</v>
      </c>
      <c r="B2273" t="s">
        <v>11801</v>
      </c>
      <c r="C2273" t="s">
        <v>11929</v>
      </c>
      <c r="D2273" t="s">
        <v>11930</v>
      </c>
      <c r="E2273" t="s">
        <v>11931</v>
      </c>
      <c r="F2273">
        <v>137418</v>
      </c>
      <c r="G2273" t="b">
        <v>0</v>
      </c>
      <c r="H2273">
        <v>3376</v>
      </c>
      <c r="I2273">
        <v>140</v>
      </c>
      <c r="J2273" s="1">
        <v>0.10277777777777779</v>
      </c>
      <c r="K2273" s="2" t="s">
        <v>11932</v>
      </c>
      <c r="L2273" t="s">
        <v>11844</v>
      </c>
    </row>
    <row r="2274" spans="1:12" x14ac:dyDescent="0.35">
      <c r="A2274" t="s">
        <v>11933</v>
      </c>
      <c r="B2274" t="s">
        <v>11801</v>
      </c>
      <c r="C2274" t="s">
        <v>11934</v>
      </c>
      <c r="D2274" t="s">
        <v>11934</v>
      </c>
      <c r="E2274" t="s">
        <v>11935</v>
      </c>
      <c r="F2274">
        <v>662774</v>
      </c>
      <c r="G2274" t="b">
        <v>0</v>
      </c>
      <c r="H2274">
        <v>33324</v>
      </c>
      <c r="I2274">
        <v>80</v>
      </c>
      <c r="J2274">
        <v>8</v>
      </c>
      <c r="K2274" t="s">
        <v>11936</v>
      </c>
      <c r="L2274" t="s">
        <v>11844</v>
      </c>
    </row>
    <row r="2275" spans="1:12" x14ac:dyDescent="0.35">
      <c r="A2275" t="s">
        <v>11937</v>
      </c>
      <c r="B2275" t="s">
        <v>11801</v>
      </c>
      <c r="C2275" t="s">
        <v>11938</v>
      </c>
      <c r="D2275" t="s">
        <v>11938</v>
      </c>
      <c r="E2275" t="s">
        <v>11939</v>
      </c>
      <c r="F2275">
        <v>1029674</v>
      </c>
      <c r="G2275" t="b">
        <v>0</v>
      </c>
      <c r="H2275">
        <v>64799</v>
      </c>
      <c r="I2275">
        <v>249</v>
      </c>
      <c r="J2275">
        <v>15</v>
      </c>
      <c r="K2275" t="s">
        <v>11940</v>
      </c>
      <c r="L2275" t="s">
        <v>11844</v>
      </c>
    </row>
    <row r="2276" spans="1:12" x14ac:dyDescent="0.35">
      <c r="A2276" t="s">
        <v>11941</v>
      </c>
      <c r="B2276" t="s">
        <v>11801</v>
      </c>
      <c r="C2276" t="s">
        <v>11942</v>
      </c>
      <c r="D2276" t="s">
        <v>11942</v>
      </c>
      <c r="E2276" t="s">
        <v>11943</v>
      </c>
      <c r="F2276">
        <v>1038203</v>
      </c>
      <c r="G2276" t="b">
        <v>0</v>
      </c>
      <c r="H2276">
        <v>100569</v>
      </c>
      <c r="I2276">
        <v>284</v>
      </c>
      <c r="J2276">
        <v>43</v>
      </c>
      <c r="K2276" t="s">
        <v>11944</v>
      </c>
      <c r="L2276" t="s">
        <v>11844</v>
      </c>
    </row>
    <row r="2277" spans="1:12" x14ac:dyDescent="0.35">
      <c r="A2277" t="s">
        <v>11945</v>
      </c>
      <c r="B2277" t="s">
        <v>11801</v>
      </c>
      <c r="C2277" t="s">
        <v>11946</v>
      </c>
      <c r="D2277" t="s">
        <v>11946</v>
      </c>
      <c r="E2277" t="s">
        <v>11947</v>
      </c>
      <c r="F2277">
        <v>638204</v>
      </c>
      <c r="G2277" t="b">
        <v>0</v>
      </c>
      <c r="H2277">
        <v>69574</v>
      </c>
      <c r="I2277">
        <v>226</v>
      </c>
      <c r="J2277">
        <v>37</v>
      </c>
    </row>
    <row r="2278" spans="1:12" x14ac:dyDescent="0.35">
      <c r="A2278" t="s">
        <v>11948</v>
      </c>
      <c r="B2278" t="s">
        <v>11801</v>
      </c>
      <c r="C2278" t="s">
        <v>11949</v>
      </c>
      <c r="D2278" t="s">
        <v>11949</v>
      </c>
      <c r="E2278" t="s">
        <v>11950</v>
      </c>
      <c r="F2278">
        <v>476763</v>
      </c>
      <c r="G2278" t="b">
        <v>0</v>
      </c>
      <c r="H2278">
        <v>38494</v>
      </c>
      <c r="I2278">
        <v>77</v>
      </c>
      <c r="J2278">
        <v>29</v>
      </c>
    </row>
    <row r="2279" spans="1:12" x14ac:dyDescent="0.35">
      <c r="A2279" t="s">
        <v>11951</v>
      </c>
      <c r="B2279" t="s">
        <v>11801</v>
      </c>
      <c r="C2279" t="s">
        <v>11952</v>
      </c>
      <c r="D2279" t="s">
        <v>11953</v>
      </c>
      <c r="E2279" t="s">
        <v>11954</v>
      </c>
      <c r="F2279">
        <v>351702</v>
      </c>
      <c r="G2279" t="b">
        <v>0</v>
      </c>
      <c r="H2279">
        <v>7831</v>
      </c>
      <c r="I2279">
        <v>199</v>
      </c>
      <c r="J2279" s="1">
        <v>0.12708333333333333</v>
      </c>
      <c r="K2279" s="2" t="s">
        <v>11955</v>
      </c>
      <c r="L2279" t="s">
        <v>11956</v>
      </c>
    </row>
    <row r="2280" spans="1:12" x14ac:dyDescent="0.35">
      <c r="A2280" t="e">
        <f>-joLuHVNba8</f>
        <v>#NAME?</v>
      </c>
      <c r="B2280" t="s">
        <v>11801</v>
      </c>
      <c r="C2280" t="s">
        <v>11957</v>
      </c>
      <c r="D2280" t="s">
        <v>11957</v>
      </c>
      <c r="E2280" t="s">
        <v>11958</v>
      </c>
      <c r="F2280">
        <v>674950</v>
      </c>
      <c r="G2280" t="b">
        <v>0</v>
      </c>
      <c r="H2280">
        <v>60811</v>
      </c>
      <c r="I2280">
        <v>153</v>
      </c>
      <c r="J2280">
        <v>22</v>
      </c>
    </row>
    <row r="2281" spans="1:12" x14ac:dyDescent="0.35">
      <c r="A2281" t="s">
        <v>11959</v>
      </c>
      <c r="B2281" t="s">
        <v>11801</v>
      </c>
      <c r="C2281" t="s">
        <v>11960</v>
      </c>
      <c r="D2281" t="s">
        <v>11960</v>
      </c>
      <c r="E2281" t="s">
        <v>11961</v>
      </c>
      <c r="F2281">
        <v>450026</v>
      </c>
      <c r="G2281" t="b">
        <v>0</v>
      </c>
      <c r="H2281">
        <v>35486</v>
      </c>
      <c r="I2281">
        <v>135</v>
      </c>
      <c r="J2281">
        <v>22</v>
      </c>
    </row>
    <row r="2282" spans="1:12" x14ac:dyDescent="0.35">
      <c r="A2282" t="s">
        <v>11962</v>
      </c>
      <c r="B2282" t="s">
        <v>11801</v>
      </c>
      <c r="C2282" t="s">
        <v>11963</v>
      </c>
      <c r="D2282" t="s">
        <v>11963</v>
      </c>
      <c r="E2282" t="s">
        <v>11964</v>
      </c>
      <c r="F2282">
        <v>517525</v>
      </c>
      <c r="G2282" t="b">
        <v>0</v>
      </c>
      <c r="H2282">
        <v>30036</v>
      </c>
      <c r="I2282">
        <v>56</v>
      </c>
      <c r="J2282">
        <v>19</v>
      </c>
    </row>
    <row r="2283" spans="1:12" x14ac:dyDescent="0.35">
      <c r="A2283" t="s">
        <v>11965</v>
      </c>
      <c r="B2283" t="s">
        <v>11801</v>
      </c>
      <c r="C2283" t="s">
        <v>11966</v>
      </c>
      <c r="D2283" t="s">
        <v>11967</v>
      </c>
      <c r="E2283" t="s">
        <v>11968</v>
      </c>
      <c r="F2283">
        <v>232181</v>
      </c>
      <c r="G2283" t="b">
        <v>0</v>
      </c>
      <c r="H2283">
        <v>16468</v>
      </c>
      <c r="I2283">
        <v>43</v>
      </c>
      <c r="J2283">
        <v>13</v>
      </c>
    </row>
    <row r="2284" spans="1:12" x14ac:dyDescent="0.35">
      <c r="A2284" t="s">
        <v>11969</v>
      </c>
      <c r="B2284" t="s">
        <v>11801</v>
      </c>
      <c r="C2284" t="s">
        <v>11970</v>
      </c>
      <c r="D2284" t="s">
        <v>11970</v>
      </c>
      <c r="E2284" t="s">
        <v>11971</v>
      </c>
      <c r="F2284">
        <v>728775</v>
      </c>
      <c r="G2284" t="b">
        <v>0</v>
      </c>
      <c r="H2284">
        <v>44350</v>
      </c>
      <c r="I2284">
        <v>56</v>
      </c>
      <c r="J2284">
        <v>10</v>
      </c>
    </row>
    <row r="2285" spans="1:12" x14ac:dyDescent="0.35">
      <c r="A2285" t="s">
        <v>11972</v>
      </c>
      <c r="B2285" t="s">
        <v>11801</v>
      </c>
      <c r="C2285" t="s">
        <v>11973</v>
      </c>
      <c r="D2285" t="s">
        <v>11973</v>
      </c>
      <c r="E2285" t="s">
        <v>11974</v>
      </c>
      <c r="F2285">
        <v>484323</v>
      </c>
      <c r="G2285" t="b">
        <v>0</v>
      </c>
      <c r="H2285">
        <v>29278</v>
      </c>
      <c r="I2285">
        <v>91</v>
      </c>
      <c r="J2285">
        <v>12</v>
      </c>
    </row>
    <row r="2286" spans="1:12" x14ac:dyDescent="0.35">
      <c r="A2286" t="s">
        <v>11975</v>
      </c>
      <c r="B2286" t="s">
        <v>11801</v>
      </c>
      <c r="C2286" t="s">
        <v>11976</v>
      </c>
      <c r="D2286" t="s">
        <v>11977</v>
      </c>
      <c r="E2286" t="s">
        <v>11978</v>
      </c>
      <c r="F2286">
        <v>1398972</v>
      </c>
      <c r="G2286" t="b">
        <v>0</v>
      </c>
      <c r="H2286">
        <v>69468</v>
      </c>
      <c r="I2286">
        <v>207</v>
      </c>
      <c r="J2286">
        <v>9</v>
      </c>
    </row>
    <row r="2287" spans="1:12" x14ac:dyDescent="0.35">
      <c r="A2287" t="s">
        <v>11979</v>
      </c>
      <c r="B2287" t="s">
        <v>11801</v>
      </c>
      <c r="C2287" t="s">
        <v>11980</v>
      </c>
      <c r="D2287" t="s">
        <v>11981</v>
      </c>
      <c r="E2287" t="s">
        <v>11982</v>
      </c>
      <c r="F2287">
        <v>510969</v>
      </c>
      <c r="G2287" t="b">
        <v>0</v>
      </c>
      <c r="H2287">
        <v>31112</v>
      </c>
      <c r="I2287">
        <v>56</v>
      </c>
      <c r="J2287">
        <v>8</v>
      </c>
    </row>
    <row r="2288" spans="1:12" x14ac:dyDescent="0.35">
      <c r="A2288" t="s">
        <v>11983</v>
      </c>
      <c r="B2288" t="s">
        <v>11801</v>
      </c>
      <c r="C2288" t="s">
        <v>11984</v>
      </c>
      <c r="D2288" t="s">
        <v>11985</v>
      </c>
      <c r="E2288" t="s">
        <v>11986</v>
      </c>
      <c r="F2288">
        <v>1288209</v>
      </c>
      <c r="G2288" t="b">
        <v>0</v>
      </c>
      <c r="H2288">
        <v>89623</v>
      </c>
      <c r="I2288">
        <v>647</v>
      </c>
      <c r="J2288">
        <v>14</v>
      </c>
    </row>
    <row r="2289" spans="1:12" x14ac:dyDescent="0.35">
      <c r="A2289" t="s">
        <v>11987</v>
      </c>
      <c r="B2289" t="s">
        <v>11801</v>
      </c>
      <c r="C2289" t="s">
        <v>11988</v>
      </c>
      <c r="D2289" t="s">
        <v>11989</v>
      </c>
      <c r="E2289" t="s">
        <v>11990</v>
      </c>
      <c r="F2289">
        <v>1385278</v>
      </c>
      <c r="G2289" t="b">
        <v>0</v>
      </c>
      <c r="H2289">
        <v>104250</v>
      </c>
      <c r="I2289">
        <v>187</v>
      </c>
      <c r="J2289">
        <v>17</v>
      </c>
    </row>
    <row r="2290" spans="1:12" x14ac:dyDescent="0.35">
      <c r="A2290" t="s">
        <v>11991</v>
      </c>
      <c r="B2290" t="s">
        <v>11801</v>
      </c>
      <c r="C2290" t="s">
        <v>11992</v>
      </c>
      <c r="D2290" t="s">
        <v>11993</v>
      </c>
      <c r="E2290" t="s">
        <v>11994</v>
      </c>
      <c r="F2290">
        <v>1232983</v>
      </c>
      <c r="G2290" t="b">
        <v>0</v>
      </c>
      <c r="H2290">
        <v>79823</v>
      </c>
      <c r="I2290">
        <v>89</v>
      </c>
      <c r="J2290">
        <v>18</v>
      </c>
    </row>
    <row r="2291" spans="1:12" x14ac:dyDescent="0.35">
      <c r="A2291" t="s">
        <v>11995</v>
      </c>
      <c r="B2291" t="s">
        <v>11801</v>
      </c>
      <c r="C2291" t="s">
        <v>11996</v>
      </c>
      <c r="D2291" t="s">
        <v>11997</v>
      </c>
      <c r="E2291" t="s">
        <v>11998</v>
      </c>
      <c r="F2291">
        <v>1280546</v>
      </c>
      <c r="G2291" t="b">
        <v>0</v>
      </c>
      <c r="H2291">
        <v>94998</v>
      </c>
      <c r="I2291">
        <v>207</v>
      </c>
      <c r="J2291">
        <v>22</v>
      </c>
    </row>
    <row r="2292" spans="1:12" x14ac:dyDescent="0.35">
      <c r="A2292" t="s">
        <v>11999</v>
      </c>
      <c r="B2292" t="s">
        <v>12000</v>
      </c>
      <c r="C2292" t="s">
        <v>12001</v>
      </c>
      <c r="D2292" t="s">
        <v>12002</v>
      </c>
      <c r="E2292" t="s">
        <v>12003</v>
      </c>
      <c r="F2292">
        <v>43228</v>
      </c>
      <c r="G2292" t="b">
        <v>0</v>
      </c>
      <c r="H2292">
        <v>3537</v>
      </c>
      <c r="I2292">
        <v>302</v>
      </c>
      <c r="J2292" s="1">
        <v>0.65</v>
      </c>
      <c r="K2292" s="2" t="s">
        <v>12004</v>
      </c>
    </row>
    <row r="2293" spans="1:12" x14ac:dyDescent="0.35">
      <c r="A2293" t="e">
        <f>-_T4thLYEIA</f>
        <v>#NAME?</v>
      </c>
      <c r="B2293" t="s">
        <v>12000</v>
      </c>
      <c r="C2293" t="s">
        <v>12005</v>
      </c>
      <c r="D2293" t="s">
        <v>12006</v>
      </c>
      <c r="E2293" t="s">
        <v>12007</v>
      </c>
      <c r="F2293">
        <v>38634</v>
      </c>
      <c r="G2293" t="b">
        <v>0</v>
      </c>
      <c r="H2293">
        <v>3844</v>
      </c>
      <c r="I2293">
        <v>304</v>
      </c>
      <c r="J2293" s="1">
        <v>0.1451388888888889</v>
      </c>
      <c r="K2293" t="s">
        <v>12005</v>
      </c>
      <c r="L2293" t="s">
        <v>12008</v>
      </c>
    </row>
    <row r="2294" spans="1:12" x14ac:dyDescent="0.35">
      <c r="A2294" t="s">
        <v>12009</v>
      </c>
      <c r="B2294" t="s">
        <v>12000</v>
      </c>
      <c r="C2294" t="s">
        <v>12010</v>
      </c>
      <c r="D2294" t="s">
        <v>12011</v>
      </c>
      <c r="E2294" t="s">
        <v>12012</v>
      </c>
      <c r="F2294">
        <v>35063</v>
      </c>
      <c r="G2294" t="b">
        <v>0</v>
      </c>
      <c r="H2294">
        <v>3848</v>
      </c>
      <c r="I2294">
        <v>346</v>
      </c>
      <c r="J2294" s="1">
        <v>0.10625</v>
      </c>
      <c r="K2294" t="s">
        <v>12010</v>
      </c>
      <c r="L2294" t="s">
        <v>12013</v>
      </c>
    </row>
    <row r="2295" spans="1:12" x14ac:dyDescent="0.35">
      <c r="A2295" t="s">
        <v>12014</v>
      </c>
      <c r="B2295" t="s">
        <v>12000</v>
      </c>
      <c r="C2295" t="s">
        <v>12015</v>
      </c>
      <c r="D2295" t="s">
        <v>12016</v>
      </c>
      <c r="E2295" t="s">
        <v>12017</v>
      </c>
      <c r="F2295">
        <v>48214</v>
      </c>
      <c r="G2295" t="b">
        <v>0</v>
      </c>
      <c r="H2295">
        <v>4254</v>
      </c>
      <c r="I2295">
        <v>287</v>
      </c>
      <c r="J2295" s="1">
        <v>0.44722222222222219</v>
      </c>
      <c r="K2295" s="2" t="s">
        <v>12018</v>
      </c>
      <c r="L2295" t="s">
        <v>12019</v>
      </c>
    </row>
    <row r="2296" spans="1:12" x14ac:dyDescent="0.35">
      <c r="A2296" t="s">
        <v>12020</v>
      </c>
      <c r="B2296" t="s">
        <v>12000</v>
      </c>
      <c r="C2296" t="s">
        <v>12021</v>
      </c>
      <c r="D2296" t="s">
        <v>12022</v>
      </c>
      <c r="E2296" t="s">
        <v>12023</v>
      </c>
      <c r="F2296">
        <v>51499</v>
      </c>
      <c r="G2296" t="b">
        <v>0</v>
      </c>
      <c r="H2296">
        <v>4470</v>
      </c>
      <c r="I2296">
        <v>434</v>
      </c>
      <c r="J2296" s="1">
        <v>0.52083333333333337</v>
      </c>
      <c r="K2296" s="2" t="s">
        <v>12024</v>
      </c>
      <c r="L2296" t="s">
        <v>12025</v>
      </c>
    </row>
    <row r="2297" spans="1:12" x14ac:dyDescent="0.35">
      <c r="A2297" t="s">
        <v>12026</v>
      </c>
      <c r="B2297" t="s">
        <v>12000</v>
      </c>
      <c r="C2297" t="s">
        <v>12027</v>
      </c>
      <c r="D2297" t="s">
        <v>12028</v>
      </c>
      <c r="E2297" t="s">
        <v>12029</v>
      </c>
      <c r="F2297">
        <v>80908</v>
      </c>
      <c r="G2297" t="b">
        <v>0</v>
      </c>
      <c r="H2297">
        <v>6804</v>
      </c>
      <c r="I2297">
        <v>724</v>
      </c>
      <c r="J2297" s="1">
        <v>0.63680555555555551</v>
      </c>
      <c r="K2297" s="2" t="s">
        <v>12030</v>
      </c>
      <c r="L2297" t="s">
        <v>12031</v>
      </c>
    </row>
    <row r="2298" spans="1:12" x14ac:dyDescent="0.35">
      <c r="A2298" t="s">
        <v>12032</v>
      </c>
      <c r="B2298" t="s">
        <v>12000</v>
      </c>
      <c r="C2298" t="s">
        <v>12033</v>
      </c>
      <c r="D2298" t="s">
        <v>12034</v>
      </c>
      <c r="E2298" t="s">
        <v>12035</v>
      </c>
      <c r="F2298">
        <v>116718</v>
      </c>
      <c r="G2298" t="b">
        <v>0</v>
      </c>
      <c r="H2298">
        <v>6986</v>
      </c>
      <c r="I2298">
        <v>522</v>
      </c>
      <c r="J2298" s="1">
        <v>0.3972222222222222</v>
      </c>
      <c r="K2298" s="2" t="s">
        <v>12036</v>
      </c>
      <c r="L2298" t="s">
        <v>12037</v>
      </c>
    </row>
    <row r="2299" spans="1:12" x14ac:dyDescent="0.35">
      <c r="A2299" t="s">
        <v>12038</v>
      </c>
      <c r="B2299" t="s">
        <v>12000</v>
      </c>
      <c r="C2299" t="s">
        <v>12039</v>
      </c>
      <c r="D2299" t="s">
        <v>12040</v>
      </c>
      <c r="E2299" t="s">
        <v>12041</v>
      </c>
      <c r="F2299">
        <v>42960</v>
      </c>
      <c r="G2299" t="b">
        <v>0</v>
      </c>
      <c r="H2299">
        <v>2605</v>
      </c>
      <c r="I2299">
        <v>283</v>
      </c>
      <c r="J2299" s="1">
        <v>0.38541666666666669</v>
      </c>
      <c r="K2299" s="2" t="s">
        <v>12042</v>
      </c>
      <c r="L2299" t="s">
        <v>12043</v>
      </c>
    </row>
    <row r="2300" spans="1:12" x14ac:dyDescent="0.35">
      <c r="A2300" t="s">
        <v>12044</v>
      </c>
      <c r="B2300" t="s">
        <v>12000</v>
      </c>
      <c r="C2300" t="s">
        <v>12045</v>
      </c>
      <c r="D2300" t="s">
        <v>12046</v>
      </c>
      <c r="E2300" t="s">
        <v>12047</v>
      </c>
      <c r="F2300">
        <v>187022</v>
      </c>
      <c r="G2300" t="b">
        <v>0</v>
      </c>
      <c r="H2300">
        <v>8579</v>
      </c>
      <c r="I2300">
        <v>644</v>
      </c>
      <c r="J2300" s="1">
        <v>0.43333333333333335</v>
      </c>
      <c r="K2300" s="2" t="s">
        <v>12048</v>
      </c>
      <c r="L2300" t="s">
        <v>12049</v>
      </c>
    </row>
    <row r="2301" spans="1:12" x14ac:dyDescent="0.35">
      <c r="A2301" t="s">
        <v>12050</v>
      </c>
      <c r="B2301" t="s">
        <v>12000</v>
      </c>
      <c r="C2301" t="s">
        <v>12051</v>
      </c>
      <c r="D2301" t="s">
        <v>12052</v>
      </c>
      <c r="E2301" t="s">
        <v>12053</v>
      </c>
      <c r="F2301">
        <v>45225</v>
      </c>
      <c r="G2301" t="b">
        <v>0</v>
      </c>
      <c r="H2301">
        <v>4563</v>
      </c>
      <c r="I2301">
        <v>242</v>
      </c>
      <c r="J2301" s="1">
        <v>0.44444444444444442</v>
      </c>
      <c r="K2301" s="2" t="s">
        <v>12054</v>
      </c>
      <c r="L2301" t="s">
        <v>12055</v>
      </c>
    </row>
    <row r="2302" spans="1:12" x14ac:dyDescent="0.35">
      <c r="A2302" t="s">
        <v>12056</v>
      </c>
      <c r="B2302" t="s">
        <v>12000</v>
      </c>
      <c r="C2302" t="s">
        <v>12057</v>
      </c>
      <c r="D2302" t="s">
        <v>12058</v>
      </c>
      <c r="E2302" t="s">
        <v>12059</v>
      </c>
      <c r="F2302">
        <v>37765</v>
      </c>
      <c r="G2302" t="b">
        <v>0</v>
      </c>
      <c r="H2302">
        <v>3290</v>
      </c>
      <c r="I2302">
        <v>162</v>
      </c>
      <c r="J2302" s="1">
        <v>0.46458333333333335</v>
      </c>
      <c r="K2302" s="2" t="s">
        <v>12060</v>
      </c>
    </row>
    <row r="2303" spans="1:12" x14ac:dyDescent="0.35">
      <c r="A2303" t="s">
        <v>12061</v>
      </c>
      <c r="B2303" t="s">
        <v>12000</v>
      </c>
      <c r="C2303" t="s">
        <v>12062</v>
      </c>
      <c r="D2303" t="s">
        <v>12063</v>
      </c>
      <c r="E2303" t="s">
        <v>12064</v>
      </c>
      <c r="F2303">
        <v>80655</v>
      </c>
      <c r="G2303" t="b">
        <v>0</v>
      </c>
      <c r="H2303">
        <v>6222</v>
      </c>
      <c r="I2303">
        <v>434</v>
      </c>
      <c r="J2303" s="1">
        <v>0.5</v>
      </c>
      <c r="K2303" s="2" t="s">
        <v>12065</v>
      </c>
    </row>
    <row r="2304" spans="1:12" x14ac:dyDescent="0.35">
      <c r="A2304" t="s">
        <v>12066</v>
      </c>
      <c r="B2304" t="s">
        <v>12000</v>
      </c>
      <c r="C2304" t="s">
        <v>12067</v>
      </c>
      <c r="D2304" t="s">
        <v>12068</v>
      </c>
      <c r="E2304" t="s">
        <v>12069</v>
      </c>
      <c r="F2304">
        <v>52897</v>
      </c>
      <c r="G2304" t="b">
        <v>0</v>
      </c>
      <c r="H2304">
        <v>4920</v>
      </c>
      <c r="I2304">
        <v>286</v>
      </c>
      <c r="J2304" s="1">
        <v>0.29930555555555555</v>
      </c>
      <c r="K2304" s="2" t="s">
        <v>12070</v>
      </c>
      <c r="L2304" t="s">
        <v>12071</v>
      </c>
    </row>
    <row r="2305" spans="1:12" x14ac:dyDescent="0.35">
      <c r="A2305" t="s">
        <v>12072</v>
      </c>
      <c r="B2305" t="s">
        <v>12000</v>
      </c>
      <c r="C2305" t="s">
        <v>12073</v>
      </c>
      <c r="D2305" t="s">
        <v>12074</v>
      </c>
      <c r="E2305" t="s">
        <v>12075</v>
      </c>
      <c r="F2305">
        <v>96150</v>
      </c>
      <c r="G2305" t="b">
        <v>0</v>
      </c>
      <c r="H2305">
        <v>7299</v>
      </c>
      <c r="I2305">
        <v>232</v>
      </c>
      <c r="J2305" s="1">
        <v>0.43194444444444446</v>
      </c>
      <c r="K2305" s="2" t="s">
        <v>12076</v>
      </c>
    </row>
    <row r="2306" spans="1:12" x14ac:dyDescent="0.35">
      <c r="A2306" t="s">
        <v>12077</v>
      </c>
      <c r="B2306" t="s">
        <v>12000</v>
      </c>
      <c r="C2306" t="s">
        <v>12078</v>
      </c>
      <c r="D2306" t="s">
        <v>12079</v>
      </c>
      <c r="E2306" t="s">
        <v>12080</v>
      </c>
      <c r="F2306">
        <v>81906</v>
      </c>
      <c r="G2306" t="b">
        <v>0</v>
      </c>
      <c r="H2306">
        <v>6020</v>
      </c>
      <c r="I2306">
        <v>457</v>
      </c>
      <c r="J2306" s="1">
        <v>0.26111111111111113</v>
      </c>
      <c r="K2306" s="2" t="s">
        <v>12081</v>
      </c>
      <c r="L2306" t="s">
        <v>12082</v>
      </c>
    </row>
    <row r="2307" spans="1:12" x14ac:dyDescent="0.35">
      <c r="A2307" t="s">
        <v>12083</v>
      </c>
      <c r="B2307" t="s">
        <v>12000</v>
      </c>
      <c r="C2307" t="s">
        <v>12084</v>
      </c>
      <c r="D2307" t="s">
        <v>12085</v>
      </c>
      <c r="E2307" t="s">
        <v>12086</v>
      </c>
      <c r="F2307">
        <v>59812</v>
      </c>
      <c r="G2307" t="b">
        <v>0</v>
      </c>
      <c r="H2307">
        <v>5356</v>
      </c>
      <c r="I2307">
        <v>494</v>
      </c>
      <c r="J2307" s="3">
        <v>1.0576388888888888</v>
      </c>
      <c r="K2307" s="2" t="s">
        <v>12087</v>
      </c>
      <c r="L2307" t="s">
        <v>12088</v>
      </c>
    </row>
    <row r="2308" spans="1:12" x14ac:dyDescent="0.35">
      <c r="A2308" t="s">
        <v>12089</v>
      </c>
      <c r="B2308" t="s">
        <v>12000</v>
      </c>
      <c r="C2308" t="s">
        <v>12090</v>
      </c>
      <c r="D2308" t="s">
        <v>12091</v>
      </c>
      <c r="E2308" t="s">
        <v>12092</v>
      </c>
      <c r="F2308">
        <v>92186</v>
      </c>
      <c r="G2308" t="b">
        <v>0</v>
      </c>
      <c r="H2308">
        <v>7898</v>
      </c>
      <c r="I2308">
        <v>245</v>
      </c>
      <c r="J2308" s="1">
        <v>0.21180555555555555</v>
      </c>
      <c r="K2308" s="2" t="s">
        <v>12093</v>
      </c>
      <c r="L2308" t="s">
        <v>12094</v>
      </c>
    </row>
    <row r="2309" spans="1:12" x14ac:dyDescent="0.35">
      <c r="A2309" t="s">
        <v>12095</v>
      </c>
      <c r="B2309" t="s">
        <v>12000</v>
      </c>
      <c r="C2309" t="s">
        <v>12096</v>
      </c>
      <c r="D2309" t="s">
        <v>12097</v>
      </c>
      <c r="E2309" t="s">
        <v>12098</v>
      </c>
      <c r="F2309">
        <v>20826</v>
      </c>
      <c r="G2309" t="b">
        <v>0</v>
      </c>
      <c r="H2309">
        <v>2439</v>
      </c>
      <c r="I2309">
        <v>101</v>
      </c>
      <c r="J2309" s="1">
        <v>0.27847222222222223</v>
      </c>
      <c r="K2309" s="2" t="s">
        <v>12099</v>
      </c>
      <c r="L2309" t="s">
        <v>12100</v>
      </c>
    </row>
    <row r="2310" spans="1:12" x14ac:dyDescent="0.35">
      <c r="A2310" t="s">
        <v>12101</v>
      </c>
      <c r="B2310" t="s">
        <v>12000</v>
      </c>
      <c r="C2310" t="s">
        <v>12102</v>
      </c>
      <c r="D2310" t="s">
        <v>12103</v>
      </c>
      <c r="E2310" t="s">
        <v>12104</v>
      </c>
      <c r="F2310">
        <v>111444</v>
      </c>
      <c r="G2310" t="b">
        <v>0</v>
      </c>
      <c r="H2310">
        <v>10034</v>
      </c>
      <c r="I2310">
        <v>393</v>
      </c>
      <c r="J2310" s="1">
        <v>0.27291666666666664</v>
      </c>
      <c r="K2310" s="2" t="s">
        <v>12105</v>
      </c>
      <c r="L2310" t="s">
        <v>12106</v>
      </c>
    </row>
    <row r="2311" spans="1:12" x14ac:dyDescent="0.35">
      <c r="A2311" t="s">
        <v>12107</v>
      </c>
      <c r="B2311" t="s">
        <v>12000</v>
      </c>
      <c r="C2311" t="s">
        <v>12108</v>
      </c>
      <c r="D2311" t="s">
        <v>12109</v>
      </c>
      <c r="E2311" t="s">
        <v>12110</v>
      </c>
      <c r="F2311">
        <v>76232</v>
      </c>
      <c r="G2311" t="b">
        <v>0</v>
      </c>
      <c r="H2311">
        <v>4770</v>
      </c>
      <c r="I2311">
        <v>430</v>
      </c>
      <c r="J2311" s="1">
        <v>0.4916666666666667</v>
      </c>
      <c r="K2311" s="2" t="s">
        <v>12111</v>
      </c>
    </row>
    <row r="2312" spans="1:12" x14ac:dyDescent="0.35">
      <c r="A2312" t="s">
        <v>12112</v>
      </c>
      <c r="B2312" t="s">
        <v>12000</v>
      </c>
      <c r="C2312" t="s">
        <v>12113</v>
      </c>
      <c r="D2312" t="s">
        <v>12114</v>
      </c>
      <c r="E2312" t="s">
        <v>12115</v>
      </c>
      <c r="F2312">
        <v>30865</v>
      </c>
      <c r="G2312" t="b">
        <v>0</v>
      </c>
      <c r="H2312">
        <v>2849</v>
      </c>
      <c r="I2312">
        <v>168</v>
      </c>
      <c r="J2312" s="1">
        <v>0.39652777777777781</v>
      </c>
      <c r="K2312" s="2" t="s">
        <v>12116</v>
      </c>
      <c r="L2312" t="s">
        <v>12117</v>
      </c>
    </row>
    <row r="2313" spans="1:12" x14ac:dyDescent="0.35">
      <c r="A2313" t="s">
        <v>12118</v>
      </c>
      <c r="B2313" t="s">
        <v>12000</v>
      </c>
      <c r="C2313" t="s">
        <v>12119</v>
      </c>
      <c r="D2313" t="s">
        <v>12120</v>
      </c>
      <c r="E2313" t="s">
        <v>12121</v>
      </c>
      <c r="F2313">
        <v>169189</v>
      </c>
      <c r="G2313" t="b">
        <v>0</v>
      </c>
      <c r="H2313">
        <v>9740</v>
      </c>
      <c r="I2313">
        <v>727</v>
      </c>
      <c r="J2313" s="1">
        <v>0.50347222222222221</v>
      </c>
      <c r="K2313" s="2" t="s">
        <v>12122</v>
      </c>
      <c r="L2313" t="s">
        <v>12123</v>
      </c>
    </row>
    <row r="2314" spans="1:12" x14ac:dyDescent="0.35">
      <c r="A2314" t="s">
        <v>12124</v>
      </c>
      <c r="B2314" t="s">
        <v>12000</v>
      </c>
      <c r="C2314" t="s">
        <v>12125</v>
      </c>
      <c r="D2314" t="s">
        <v>12126</v>
      </c>
      <c r="E2314" t="s">
        <v>12127</v>
      </c>
      <c r="F2314">
        <v>36049</v>
      </c>
      <c r="G2314" t="b">
        <v>0</v>
      </c>
      <c r="H2314">
        <v>2127</v>
      </c>
      <c r="I2314">
        <v>250</v>
      </c>
      <c r="J2314" s="1">
        <v>0.3923611111111111</v>
      </c>
      <c r="K2314" s="2" t="s">
        <v>12128</v>
      </c>
      <c r="L2314" t="s">
        <v>12129</v>
      </c>
    </row>
    <row r="2315" spans="1:12" x14ac:dyDescent="0.35">
      <c r="A2315" t="s">
        <v>12130</v>
      </c>
      <c r="B2315" t="s">
        <v>12000</v>
      </c>
      <c r="C2315" t="s">
        <v>12131</v>
      </c>
      <c r="D2315" t="s">
        <v>12132</v>
      </c>
      <c r="E2315" t="s">
        <v>12133</v>
      </c>
      <c r="F2315">
        <v>96340</v>
      </c>
      <c r="G2315" t="b">
        <v>0</v>
      </c>
      <c r="H2315">
        <v>5999</v>
      </c>
      <c r="I2315">
        <v>250</v>
      </c>
      <c r="J2315" s="1">
        <v>0.38541666666666669</v>
      </c>
      <c r="K2315" s="2" t="s">
        <v>12134</v>
      </c>
      <c r="L2315" t="s">
        <v>12135</v>
      </c>
    </row>
    <row r="2316" spans="1:12" x14ac:dyDescent="0.35">
      <c r="A2316" t="s">
        <v>12136</v>
      </c>
      <c r="B2316" t="s">
        <v>12000</v>
      </c>
      <c r="C2316" t="s">
        <v>12137</v>
      </c>
      <c r="D2316" t="s">
        <v>12138</v>
      </c>
      <c r="E2316" t="s">
        <v>12139</v>
      </c>
      <c r="F2316">
        <v>34009</v>
      </c>
      <c r="G2316" t="b">
        <v>0</v>
      </c>
      <c r="H2316">
        <v>2050</v>
      </c>
      <c r="I2316">
        <v>196</v>
      </c>
      <c r="J2316" s="1">
        <v>0.4513888888888889</v>
      </c>
      <c r="K2316" s="2" t="s">
        <v>12140</v>
      </c>
      <c r="L2316" t="s">
        <v>12141</v>
      </c>
    </row>
    <row r="2317" spans="1:12" x14ac:dyDescent="0.35">
      <c r="A2317" t="s">
        <v>12142</v>
      </c>
      <c r="B2317" t="s">
        <v>12000</v>
      </c>
      <c r="C2317" t="s">
        <v>12143</v>
      </c>
      <c r="D2317" t="s">
        <v>12144</v>
      </c>
      <c r="E2317" t="s">
        <v>12145</v>
      </c>
      <c r="F2317">
        <v>66396</v>
      </c>
      <c r="G2317" t="b">
        <v>0</v>
      </c>
      <c r="H2317">
        <v>5583</v>
      </c>
      <c r="I2317">
        <v>353</v>
      </c>
      <c r="J2317" s="1">
        <v>0.81736111111111109</v>
      </c>
      <c r="K2317" s="2" t="s">
        <v>12146</v>
      </c>
      <c r="L2317" t="s">
        <v>12147</v>
      </c>
    </row>
    <row r="2318" spans="1:12" x14ac:dyDescent="0.35">
      <c r="A2318" t="s">
        <v>12148</v>
      </c>
      <c r="B2318" t="s">
        <v>12000</v>
      </c>
      <c r="C2318" t="s">
        <v>12149</v>
      </c>
      <c r="D2318" t="s">
        <v>12150</v>
      </c>
      <c r="E2318" t="s">
        <v>12151</v>
      </c>
      <c r="F2318">
        <v>100124</v>
      </c>
      <c r="G2318" t="b">
        <v>0</v>
      </c>
      <c r="H2318">
        <v>6927</v>
      </c>
      <c r="I2318">
        <v>888</v>
      </c>
      <c r="J2318" s="1">
        <v>0.93819444444444444</v>
      </c>
      <c r="K2318" s="2" t="s">
        <v>12152</v>
      </c>
      <c r="L2318" t="s">
        <v>12153</v>
      </c>
    </row>
    <row r="2319" spans="1:12" x14ac:dyDescent="0.35">
      <c r="A2319" t="s">
        <v>12154</v>
      </c>
      <c r="B2319" t="s">
        <v>12000</v>
      </c>
      <c r="C2319" t="s">
        <v>12155</v>
      </c>
      <c r="D2319" t="s">
        <v>12156</v>
      </c>
      <c r="E2319" t="s">
        <v>12157</v>
      </c>
      <c r="F2319">
        <v>66826</v>
      </c>
      <c r="G2319" t="b">
        <v>0</v>
      </c>
      <c r="H2319">
        <v>5074</v>
      </c>
      <c r="I2319">
        <v>250</v>
      </c>
      <c r="J2319" s="1">
        <v>0.25972222222222224</v>
      </c>
      <c r="K2319" s="2" t="s">
        <v>12158</v>
      </c>
      <c r="L2319" t="s">
        <v>12159</v>
      </c>
    </row>
    <row r="2320" spans="1:12" x14ac:dyDescent="0.35">
      <c r="A2320" t="s">
        <v>12160</v>
      </c>
      <c r="B2320" t="s">
        <v>12000</v>
      </c>
      <c r="C2320" t="s">
        <v>12161</v>
      </c>
      <c r="D2320" t="s">
        <v>12162</v>
      </c>
      <c r="E2320" t="s">
        <v>12163</v>
      </c>
      <c r="F2320">
        <v>131008</v>
      </c>
      <c r="G2320" t="b">
        <v>0</v>
      </c>
      <c r="H2320">
        <v>7684</v>
      </c>
      <c r="I2320">
        <v>511</v>
      </c>
      <c r="J2320" s="1">
        <v>0.71736111111111101</v>
      </c>
      <c r="K2320" s="2" t="s">
        <v>12164</v>
      </c>
      <c r="L2320" t="s">
        <v>12165</v>
      </c>
    </row>
    <row r="2321" spans="1:12" x14ac:dyDescent="0.35">
      <c r="A2321" t="e">
        <f>-DsTDbyT_L0</f>
        <v>#NAME?</v>
      </c>
      <c r="B2321" t="s">
        <v>12000</v>
      </c>
      <c r="C2321" t="s">
        <v>12166</v>
      </c>
      <c r="D2321" t="s">
        <v>12167</v>
      </c>
      <c r="E2321" t="s">
        <v>12168</v>
      </c>
      <c r="F2321">
        <v>184519</v>
      </c>
      <c r="G2321" t="b">
        <v>0</v>
      </c>
      <c r="H2321">
        <v>10538</v>
      </c>
      <c r="I2321">
        <v>507</v>
      </c>
      <c r="J2321" s="1">
        <v>0.56111111111111112</v>
      </c>
      <c r="K2321" s="2" t="s">
        <v>12169</v>
      </c>
      <c r="L2321" t="s">
        <v>12170</v>
      </c>
    </row>
    <row r="2322" spans="1:12" x14ac:dyDescent="0.35">
      <c r="A2322" t="s">
        <v>12171</v>
      </c>
      <c r="B2322" t="s">
        <v>12000</v>
      </c>
      <c r="C2322" t="s">
        <v>12172</v>
      </c>
      <c r="D2322" t="s">
        <v>12173</v>
      </c>
      <c r="E2322" t="s">
        <v>12174</v>
      </c>
      <c r="F2322">
        <v>286318</v>
      </c>
      <c r="G2322" t="b">
        <v>0</v>
      </c>
      <c r="H2322">
        <v>17970</v>
      </c>
      <c r="I2322">
        <v>1176</v>
      </c>
      <c r="J2322" s="1">
        <v>0.91875000000000007</v>
      </c>
      <c r="K2322" s="2" t="s">
        <v>12175</v>
      </c>
      <c r="L2322" t="s">
        <v>12176</v>
      </c>
    </row>
    <row r="2323" spans="1:12" x14ac:dyDescent="0.35">
      <c r="A2323" t="s">
        <v>12177</v>
      </c>
      <c r="B2323" t="s">
        <v>12000</v>
      </c>
      <c r="C2323" t="s">
        <v>12178</v>
      </c>
      <c r="D2323" t="s">
        <v>12179</v>
      </c>
      <c r="E2323" t="s">
        <v>12180</v>
      </c>
      <c r="F2323">
        <v>46016</v>
      </c>
      <c r="G2323" t="b">
        <v>0</v>
      </c>
      <c r="H2323">
        <v>4387</v>
      </c>
      <c r="I2323">
        <v>1411</v>
      </c>
      <c r="J2323" s="1">
        <v>0.32916666666666666</v>
      </c>
      <c r="K2323" s="2" t="s">
        <v>12181</v>
      </c>
      <c r="L2323" t="s">
        <v>12182</v>
      </c>
    </row>
    <row r="2324" spans="1:12" x14ac:dyDescent="0.35">
      <c r="A2324" t="e">
        <f>-WPu5qK8xa4</f>
        <v>#NAME?</v>
      </c>
      <c r="B2324" t="s">
        <v>12000</v>
      </c>
      <c r="C2324" t="s">
        <v>12183</v>
      </c>
      <c r="D2324" t="s">
        <v>12184</v>
      </c>
      <c r="E2324" t="s">
        <v>12185</v>
      </c>
      <c r="F2324">
        <v>21271</v>
      </c>
      <c r="G2324" t="b">
        <v>0</v>
      </c>
      <c r="H2324">
        <v>1400</v>
      </c>
      <c r="I2324">
        <v>48</v>
      </c>
      <c r="J2324" s="1">
        <v>5.7638888888888885E-2</v>
      </c>
      <c r="K2324" s="2" t="s">
        <v>12186</v>
      </c>
      <c r="L2324" t="s">
        <v>12187</v>
      </c>
    </row>
    <row r="2325" spans="1:12" x14ac:dyDescent="0.35">
      <c r="A2325" t="s">
        <v>12188</v>
      </c>
      <c r="B2325" t="s">
        <v>12000</v>
      </c>
      <c r="C2325" t="s">
        <v>12189</v>
      </c>
      <c r="D2325" t="s">
        <v>12190</v>
      </c>
      <c r="E2325" t="s">
        <v>12191</v>
      </c>
      <c r="F2325">
        <v>31629</v>
      </c>
      <c r="G2325" t="b">
        <v>0</v>
      </c>
      <c r="H2325">
        <v>2246</v>
      </c>
      <c r="I2325">
        <v>133</v>
      </c>
      <c r="J2325" s="1">
        <v>0.2590277777777778</v>
      </c>
      <c r="K2325" s="2" t="s">
        <v>12192</v>
      </c>
      <c r="L2325" t="s">
        <v>12193</v>
      </c>
    </row>
    <row r="2326" spans="1:12" x14ac:dyDescent="0.35">
      <c r="A2326" t="s">
        <v>12194</v>
      </c>
      <c r="B2326" t="s">
        <v>12000</v>
      </c>
      <c r="C2326" t="s">
        <v>12195</v>
      </c>
      <c r="D2326" t="s">
        <v>12196</v>
      </c>
      <c r="E2326" t="s">
        <v>12197</v>
      </c>
      <c r="F2326">
        <v>32345</v>
      </c>
      <c r="G2326" t="b">
        <v>0</v>
      </c>
      <c r="H2326">
        <v>2191</v>
      </c>
      <c r="I2326">
        <v>88</v>
      </c>
      <c r="J2326" s="1">
        <v>5.6944444444444443E-2</v>
      </c>
      <c r="K2326" s="2" t="s">
        <v>12198</v>
      </c>
    </row>
    <row r="2327" spans="1:12" x14ac:dyDescent="0.35">
      <c r="A2327" t="s">
        <v>12199</v>
      </c>
      <c r="B2327" t="s">
        <v>12000</v>
      </c>
      <c r="C2327" t="s">
        <v>12200</v>
      </c>
      <c r="D2327" t="s">
        <v>12201</v>
      </c>
      <c r="E2327" t="s">
        <v>12202</v>
      </c>
      <c r="F2327">
        <v>113787</v>
      </c>
      <c r="G2327" t="b">
        <v>0</v>
      </c>
      <c r="H2327">
        <v>8221</v>
      </c>
      <c r="I2327">
        <v>749</v>
      </c>
      <c r="J2327" s="1">
        <v>0.63472222222222219</v>
      </c>
      <c r="K2327" s="2" t="s">
        <v>12203</v>
      </c>
      <c r="L2327" t="s">
        <v>12204</v>
      </c>
    </row>
    <row r="2328" spans="1:12" x14ac:dyDescent="0.35">
      <c r="A2328" t="s">
        <v>12205</v>
      </c>
      <c r="B2328" t="s">
        <v>12000</v>
      </c>
      <c r="C2328" t="s">
        <v>12206</v>
      </c>
      <c r="D2328" t="s">
        <v>12207</v>
      </c>
      <c r="E2328" t="s">
        <v>12208</v>
      </c>
      <c r="F2328">
        <v>52782</v>
      </c>
      <c r="G2328" t="b">
        <v>0</v>
      </c>
      <c r="H2328">
        <v>3194</v>
      </c>
      <c r="I2328">
        <v>114</v>
      </c>
      <c r="J2328" s="1">
        <v>7.5694444444444439E-2</v>
      </c>
      <c r="K2328" s="2" t="s">
        <v>12209</v>
      </c>
      <c r="L2328" t="s">
        <v>12210</v>
      </c>
    </row>
    <row r="2329" spans="1:12" x14ac:dyDescent="0.35">
      <c r="A2329" t="s">
        <v>12211</v>
      </c>
      <c r="B2329" t="s">
        <v>12000</v>
      </c>
      <c r="C2329" t="s">
        <v>12212</v>
      </c>
      <c r="D2329" t="s">
        <v>12213</v>
      </c>
      <c r="E2329" t="s">
        <v>12214</v>
      </c>
      <c r="F2329">
        <v>39120</v>
      </c>
      <c r="G2329" t="b">
        <v>0</v>
      </c>
      <c r="H2329">
        <v>2593</v>
      </c>
      <c r="I2329">
        <v>450</v>
      </c>
      <c r="J2329" s="1">
        <v>0.68472222222222223</v>
      </c>
      <c r="K2329" s="2" t="s">
        <v>12215</v>
      </c>
      <c r="L2329" t="s">
        <v>12216</v>
      </c>
    </row>
    <row r="2330" spans="1:12" x14ac:dyDescent="0.35">
      <c r="A2330" t="s">
        <v>12217</v>
      </c>
      <c r="B2330" t="s">
        <v>12000</v>
      </c>
      <c r="C2330" t="s">
        <v>12218</v>
      </c>
      <c r="D2330" t="s">
        <v>12219</v>
      </c>
      <c r="E2330" t="s">
        <v>12220</v>
      </c>
      <c r="F2330">
        <v>210715</v>
      </c>
      <c r="G2330" t="b">
        <v>0</v>
      </c>
      <c r="H2330">
        <v>13339</v>
      </c>
      <c r="I2330">
        <v>374</v>
      </c>
      <c r="J2330" s="1">
        <v>0.36944444444444446</v>
      </c>
      <c r="K2330" s="2" t="s">
        <v>12221</v>
      </c>
      <c r="L2330" t="s">
        <v>12222</v>
      </c>
    </row>
    <row r="2331" spans="1:12" x14ac:dyDescent="0.35">
      <c r="A2331" t="s">
        <v>12223</v>
      </c>
      <c r="B2331" t="s">
        <v>12000</v>
      </c>
      <c r="C2331" t="s">
        <v>12224</v>
      </c>
      <c r="D2331" t="s">
        <v>12225</v>
      </c>
      <c r="E2331" t="s">
        <v>12226</v>
      </c>
      <c r="F2331">
        <v>57800</v>
      </c>
      <c r="G2331" t="b">
        <v>0</v>
      </c>
      <c r="H2331">
        <v>3244</v>
      </c>
      <c r="I2331">
        <v>216</v>
      </c>
      <c r="J2331" s="1">
        <v>0.49791666666666662</v>
      </c>
      <c r="K2331" s="2" t="s">
        <v>12227</v>
      </c>
    </row>
    <row r="2332" spans="1:12" x14ac:dyDescent="0.35">
      <c r="A2332" t="s">
        <v>12228</v>
      </c>
      <c r="B2332" t="s">
        <v>12000</v>
      </c>
      <c r="C2332" t="s">
        <v>12229</v>
      </c>
      <c r="D2332" t="s">
        <v>12230</v>
      </c>
      <c r="E2332" t="s">
        <v>12231</v>
      </c>
      <c r="F2332">
        <v>44027</v>
      </c>
      <c r="G2332" t="b">
        <v>0</v>
      </c>
      <c r="H2332">
        <v>2327</v>
      </c>
      <c r="I2332">
        <v>101</v>
      </c>
      <c r="J2332" s="1">
        <v>0.33263888888888887</v>
      </c>
      <c r="K2332" s="2" t="s">
        <v>12232</v>
      </c>
    </row>
    <row r="2333" spans="1:12" x14ac:dyDescent="0.35">
      <c r="A2333" t="s">
        <v>12233</v>
      </c>
      <c r="B2333" t="s">
        <v>12000</v>
      </c>
      <c r="C2333" t="s">
        <v>12234</v>
      </c>
      <c r="D2333" t="s">
        <v>12235</v>
      </c>
      <c r="E2333" t="s">
        <v>12236</v>
      </c>
      <c r="F2333">
        <v>56199</v>
      </c>
      <c r="G2333" t="b">
        <v>0</v>
      </c>
      <c r="H2333">
        <v>3112</v>
      </c>
      <c r="I2333">
        <v>135</v>
      </c>
      <c r="J2333" s="1">
        <v>0.37222222222222223</v>
      </c>
      <c r="K2333" s="2" t="s">
        <v>12237</v>
      </c>
      <c r="L2333" t="s">
        <v>12238</v>
      </c>
    </row>
    <row r="2334" spans="1:12" x14ac:dyDescent="0.35">
      <c r="A2334" t="s">
        <v>12239</v>
      </c>
      <c r="B2334" t="s">
        <v>12000</v>
      </c>
      <c r="C2334" t="s">
        <v>12240</v>
      </c>
      <c r="D2334" t="s">
        <v>12241</v>
      </c>
      <c r="E2334" t="s">
        <v>12242</v>
      </c>
      <c r="F2334">
        <v>73430</v>
      </c>
      <c r="G2334" t="b">
        <v>0</v>
      </c>
      <c r="H2334">
        <v>3868</v>
      </c>
      <c r="I2334">
        <v>164</v>
      </c>
      <c r="J2334" s="1">
        <v>0.35069444444444442</v>
      </c>
      <c r="K2334" s="2" t="s">
        <v>12243</v>
      </c>
      <c r="L2334" t="s">
        <v>12244</v>
      </c>
    </row>
    <row r="2335" spans="1:12" x14ac:dyDescent="0.35">
      <c r="A2335" t="s">
        <v>12245</v>
      </c>
      <c r="B2335" t="s">
        <v>12000</v>
      </c>
      <c r="C2335" t="s">
        <v>12246</v>
      </c>
      <c r="D2335" t="s">
        <v>12247</v>
      </c>
      <c r="E2335" t="s">
        <v>12248</v>
      </c>
      <c r="F2335">
        <v>152620</v>
      </c>
      <c r="G2335" t="b">
        <v>0</v>
      </c>
      <c r="H2335">
        <v>8609</v>
      </c>
      <c r="I2335">
        <v>323</v>
      </c>
      <c r="J2335" s="1">
        <v>0.4465277777777778</v>
      </c>
      <c r="K2335" s="2" t="s">
        <v>12249</v>
      </c>
      <c r="L2335" t="s">
        <v>12250</v>
      </c>
    </row>
    <row r="2336" spans="1:12" x14ac:dyDescent="0.35">
      <c r="A2336" t="s">
        <v>12251</v>
      </c>
      <c r="B2336" t="s">
        <v>12000</v>
      </c>
      <c r="C2336" t="s">
        <v>12252</v>
      </c>
      <c r="D2336" t="s">
        <v>12253</v>
      </c>
      <c r="E2336" t="s">
        <v>12254</v>
      </c>
      <c r="F2336">
        <v>287694</v>
      </c>
      <c r="G2336" t="b">
        <v>0</v>
      </c>
      <c r="H2336">
        <v>12025</v>
      </c>
      <c r="I2336">
        <v>733</v>
      </c>
      <c r="J2336" s="1">
        <v>0.35138888888888892</v>
      </c>
      <c r="K2336" t="s">
        <v>12255</v>
      </c>
      <c r="L2336" t="s">
        <v>12256</v>
      </c>
    </row>
    <row r="2337" spans="1:12" x14ac:dyDescent="0.35">
      <c r="A2337" t="s">
        <v>12257</v>
      </c>
      <c r="B2337" t="s">
        <v>12000</v>
      </c>
      <c r="C2337" t="s">
        <v>12258</v>
      </c>
      <c r="D2337" t="s">
        <v>12259</v>
      </c>
      <c r="E2337" t="s">
        <v>12260</v>
      </c>
      <c r="F2337">
        <v>189507</v>
      </c>
      <c r="G2337" t="b">
        <v>0</v>
      </c>
      <c r="H2337">
        <v>5749</v>
      </c>
      <c r="I2337">
        <v>494</v>
      </c>
      <c r="J2337" s="1">
        <v>0.15902777777777777</v>
      </c>
      <c r="K2337" s="2" t="s">
        <v>12261</v>
      </c>
    </row>
    <row r="2338" spans="1:12" x14ac:dyDescent="0.35">
      <c r="A2338" t="s">
        <v>12262</v>
      </c>
      <c r="B2338" t="s">
        <v>12000</v>
      </c>
      <c r="C2338" t="s">
        <v>12263</v>
      </c>
      <c r="D2338" t="s">
        <v>12264</v>
      </c>
      <c r="E2338" t="s">
        <v>12265</v>
      </c>
      <c r="F2338">
        <v>135336</v>
      </c>
      <c r="G2338" t="b">
        <v>0</v>
      </c>
      <c r="H2338">
        <v>6728</v>
      </c>
      <c r="I2338">
        <v>833</v>
      </c>
      <c r="J2338" s="1">
        <v>0.17222222222222225</v>
      </c>
      <c r="K2338" s="2" t="s">
        <v>12266</v>
      </c>
      <c r="L2338" t="s">
        <v>12267</v>
      </c>
    </row>
    <row r="2339" spans="1:12" x14ac:dyDescent="0.35">
      <c r="A2339" t="s">
        <v>12268</v>
      </c>
      <c r="B2339" t="s">
        <v>12000</v>
      </c>
      <c r="C2339" t="s">
        <v>12269</v>
      </c>
      <c r="D2339" t="s">
        <v>12270</v>
      </c>
      <c r="E2339" t="s">
        <v>12271</v>
      </c>
      <c r="F2339">
        <v>57895</v>
      </c>
      <c r="G2339" t="b">
        <v>0</v>
      </c>
      <c r="H2339">
        <v>2827</v>
      </c>
      <c r="I2339">
        <v>152</v>
      </c>
      <c r="J2339" s="1">
        <v>0.26597222222222222</v>
      </c>
      <c r="K2339" s="2" t="s">
        <v>12272</v>
      </c>
      <c r="L2339" t="s">
        <v>12273</v>
      </c>
    </row>
    <row r="2340" spans="1:12" x14ac:dyDescent="0.35">
      <c r="A2340" t="s">
        <v>12274</v>
      </c>
      <c r="B2340" t="s">
        <v>12000</v>
      </c>
      <c r="C2340" t="s">
        <v>12275</v>
      </c>
      <c r="D2340" t="s">
        <v>12276</v>
      </c>
      <c r="E2340" t="s">
        <v>12277</v>
      </c>
      <c r="F2340">
        <v>55291</v>
      </c>
      <c r="G2340" t="b">
        <v>0</v>
      </c>
      <c r="H2340">
        <v>2740</v>
      </c>
      <c r="I2340">
        <v>135</v>
      </c>
      <c r="J2340" s="1">
        <v>0.31875000000000003</v>
      </c>
      <c r="K2340" s="2" t="s">
        <v>12278</v>
      </c>
      <c r="L2340" t="s">
        <v>12279</v>
      </c>
    </row>
    <row r="2341" spans="1:12" x14ac:dyDescent="0.35">
      <c r="A2341" t="s">
        <v>12280</v>
      </c>
      <c r="B2341" t="s">
        <v>12000</v>
      </c>
      <c r="C2341" t="s">
        <v>12281</v>
      </c>
      <c r="D2341" t="s">
        <v>12282</v>
      </c>
      <c r="E2341" t="s">
        <v>12283</v>
      </c>
      <c r="F2341">
        <v>73499</v>
      </c>
      <c r="G2341" t="b">
        <v>0</v>
      </c>
      <c r="H2341">
        <v>3393</v>
      </c>
      <c r="I2341">
        <v>158</v>
      </c>
      <c r="J2341" s="1">
        <v>0.35138888888888892</v>
      </c>
      <c r="K2341" s="2" t="s">
        <v>12284</v>
      </c>
      <c r="L2341" t="s">
        <v>12285</v>
      </c>
    </row>
    <row r="2342" spans="1:12" x14ac:dyDescent="0.35">
      <c r="A2342" t="s">
        <v>12286</v>
      </c>
      <c r="B2342" t="s">
        <v>12287</v>
      </c>
      <c r="C2342" t="s">
        <v>12288</v>
      </c>
      <c r="D2342" t="s">
        <v>12289</v>
      </c>
      <c r="E2342" t="s">
        <v>12290</v>
      </c>
      <c r="F2342">
        <v>54720</v>
      </c>
      <c r="G2342" t="b">
        <v>0</v>
      </c>
      <c r="H2342">
        <v>2552</v>
      </c>
      <c r="I2342">
        <v>107</v>
      </c>
      <c r="J2342">
        <v>10</v>
      </c>
    </row>
    <row r="2343" spans="1:12" x14ac:dyDescent="0.35">
      <c r="A2343" t="s">
        <v>12291</v>
      </c>
      <c r="B2343" t="s">
        <v>12287</v>
      </c>
      <c r="C2343" t="s">
        <v>12292</v>
      </c>
      <c r="D2343" t="s">
        <v>12293</v>
      </c>
      <c r="E2343" t="s">
        <v>12294</v>
      </c>
      <c r="F2343">
        <v>62211</v>
      </c>
      <c r="G2343" t="b">
        <v>0</v>
      </c>
      <c r="H2343">
        <v>2788</v>
      </c>
      <c r="I2343">
        <v>53</v>
      </c>
      <c r="J2343">
        <v>44</v>
      </c>
    </row>
    <row r="2344" spans="1:12" x14ac:dyDescent="0.35">
      <c r="A2344" t="s">
        <v>12295</v>
      </c>
      <c r="B2344" t="s">
        <v>12287</v>
      </c>
      <c r="C2344" t="s">
        <v>12296</v>
      </c>
      <c r="D2344" t="s">
        <v>12297</v>
      </c>
      <c r="E2344" t="s">
        <v>12298</v>
      </c>
      <c r="F2344">
        <v>265427</v>
      </c>
      <c r="G2344" t="b">
        <v>0</v>
      </c>
      <c r="H2344">
        <v>11633</v>
      </c>
      <c r="I2344">
        <v>1777</v>
      </c>
      <c r="J2344" s="1">
        <v>0.85486111111111107</v>
      </c>
      <c r="K2344" s="2" t="s">
        <v>12299</v>
      </c>
      <c r="L2344" t="s">
        <v>12300</v>
      </c>
    </row>
    <row r="2345" spans="1:12" x14ac:dyDescent="0.35">
      <c r="A2345" t="s">
        <v>12301</v>
      </c>
      <c r="B2345" t="s">
        <v>12287</v>
      </c>
      <c r="C2345" t="s">
        <v>12302</v>
      </c>
      <c r="D2345" t="s">
        <v>12303</v>
      </c>
      <c r="E2345" t="s">
        <v>12304</v>
      </c>
      <c r="F2345">
        <v>203315</v>
      </c>
      <c r="G2345" t="b">
        <v>0</v>
      </c>
      <c r="H2345">
        <v>9487</v>
      </c>
      <c r="I2345">
        <v>646</v>
      </c>
      <c r="J2345" s="1">
        <v>0.59930555555555554</v>
      </c>
      <c r="K2345" s="2" t="s">
        <v>12305</v>
      </c>
      <c r="L2345" t="s">
        <v>12306</v>
      </c>
    </row>
    <row r="2346" spans="1:12" x14ac:dyDescent="0.35">
      <c r="A2346" t="s">
        <v>12307</v>
      </c>
      <c r="B2346" t="s">
        <v>12287</v>
      </c>
      <c r="C2346" t="s">
        <v>12308</v>
      </c>
      <c r="D2346" t="s">
        <v>12309</v>
      </c>
      <c r="E2346" t="s">
        <v>12310</v>
      </c>
      <c r="F2346">
        <v>215232</v>
      </c>
      <c r="G2346" t="b">
        <v>0</v>
      </c>
      <c r="H2346">
        <v>10485</v>
      </c>
      <c r="I2346">
        <v>1113</v>
      </c>
      <c r="J2346" s="1">
        <v>0.93541666666666667</v>
      </c>
      <c r="K2346" s="2" t="s">
        <v>12311</v>
      </c>
    </row>
    <row r="2347" spans="1:12" x14ac:dyDescent="0.35">
      <c r="A2347" t="s">
        <v>12312</v>
      </c>
      <c r="B2347" t="s">
        <v>12287</v>
      </c>
      <c r="C2347" t="s">
        <v>12313</v>
      </c>
      <c r="D2347" t="s">
        <v>12314</v>
      </c>
      <c r="E2347" t="s">
        <v>12315</v>
      </c>
      <c r="F2347">
        <v>268581</v>
      </c>
      <c r="G2347" t="b">
        <v>0</v>
      </c>
      <c r="H2347">
        <v>9249</v>
      </c>
      <c r="I2347">
        <v>587</v>
      </c>
      <c r="J2347" s="1">
        <v>0.53055555555555556</v>
      </c>
      <c r="K2347" s="2" t="s">
        <v>12316</v>
      </c>
      <c r="L2347" t="s">
        <v>12317</v>
      </c>
    </row>
    <row r="2348" spans="1:12" x14ac:dyDescent="0.35">
      <c r="A2348" t="s">
        <v>12318</v>
      </c>
      <c r="B2348" t="s">
        <v>12287</v>
      </c>
      <c r="C2348" t="s">
        <v>12319</v>
      </c>
      <c r="D2348" t="s">
        <v>12320</v>
      </c>
      <c r="E2348" t="s">
        <v>12321</v>
      </c>
      <c r="F2348">
        <v>532739</v>
      </c>
      <c r="G2348" t="b">
        <v>0</v>
      </c>
      <c r="H2348">
        <v>20350</v>
      </c>
      <c r="I2348">
        <v>742</v>
      </c>
      <c r="J2348" s="1">
        <v>0.8618055555555556</v>
      </c>
      <c r="K2348" s="2" t="s">
        <v>12322</v>
      </c>
      <c r="L2348" t="s">
        <v>12323</v>
      </c>
    </row>
    <row r="2349" spans="1:12" x14ac:dyDescent="0.35">
      <c r="A2349" t="s">
        <v>12324</v>
      </c>
      <c r="B2349" t="s">
        <v>12287</v>
      </c>
      <c r="C2349" t="s">
        <v>12325</v>
      </c>
      <c r="D2349" t="s">
        <v>12326</v>
      </c>
      <c r="E2349" t="s">
        <v>12327</v>
      </c>
      <c r="F2349">
        <v>123983</v>
      </c>
      <c r="G2349" t="b">
        <v>0</v>
      </c>
      <c r="H2349">
        <v>5448</v>
      </c>
      <c r="I2349">
        <v>189</v>
      </c>
      <c r="J2349" s="3">
        <v>1.0909722222222222</v>
      </c>
      <c r="K2349" s="2" t="s">
        <v>12328</v>
      </c>
    </row>
    <row r="2350" spans="1:12" x14ac:dyDescent="0.35">
      <c r="A2350" t="s">
        <v>12329</v>
      </c>
      <c r="B2350" t="s">
        <v>12287</v>
      </c>
      <c r="C2350" t="s">
        <v>12330</v>
      </c>
      <c r="D2350" t="s">
        <v>12331</v>
      </c>
      <c r="E2350" t="s">
        <v>12332</v>
      </c>
      <c r="F2350">
        <v>371951</v>
      </c>
      <c r="G2350" t="b">
        <v>0</v>
      </c>
      <c r="H2350">
        <v>12354</v>
      </c>
      <c r="I2350">
        <v>520</v>
      </c>
      <c r="J2350" s="3">
        <v>1.0479166666666666</v>
      </c>
      <c r="K2350" s="2" t="s">
        <v>12333</v>
      </c>
    </row>
    <row r="2351" spans="1:12" x14ac:dyDescent="0.35">
      <c r="A2351" t="s">
        <v>12334</v>
      </c>
      <c r="B2351" t="s">
        <v>12287</v>
      </c>
      <c r="C2351" t="s">
        <v>12335</v>
      </c>
      <c r="D2351" t="s">
        <v>12336</v>
      </c>
      <c r="E2351" t="s">
        <v>12337</v>
      </c>
      <c r="F2351">
        <v>269410</v>
      </c>
      <c r="G2351" t="b">
        <v>0</v>
      </c>
      <c r="H2351">
        <v>12318</v>
      </c>
      <c r="I2351">
        <v>506</v>
      </c>
      <c r="J2351" s="1">
        <v>0.73125000000000007</v>
      </c>
      <c r="K2351" s="2" t="s">
        <v>12338</v>
      </c>
    </row>
    <row r="2352" spans="1:12" x14ac:dyDescent="0.35">
      <c r="A2352" t="s">
        <v>12339</v>
      </c>
      <c r="B2352" t="s">
        <v>12287</v>
      </c>
      <c r="C2352" t="s">
        <v>12340</v>
      </c>
      <c r="D2352" t="s">
        <v>12340</v>
      </c>
      <c r="E2352" t="s">
        <v>12341</v>
      </c>
      <c r="F2352">
        <v>257924</v>
      </c>
      <c r="G2352" t="b">
        <v>0</v>
      </c>
      <c r="H2352">
        <v>11232</v>
      </c>
      <c r="I2352">
        <v>484</v>
      </c>
      <c r="J2352" s="1">
        <v>0.6118055555555556</v>
      </c>
      <c r="K2352" s="2" t="s">
        <v>12342</v>
      </c>
    </row>
    <row r="2353" spans="1:12" x14ac:dyDescent="0.35">
      <c r="A2353" t="s">
        <v>12343</v>
      </c>
      <c r="B2353" t="s">
        <v>12287</v>
      </c>
      <c r="C2353" t="s">
        <v>12344</v>
      </c>
      <c r="D2353" t="s">
        <v>12345</v>
      </c>
      <c r="E2353" t="s">
        <v>12346</v>
      </c>
      <c r="F2353">
        <v>478077</v>
      </c>
      <c r="G2353" t="b">
        <v>0</v>
      </c>
      <c r="H2353">
        <v>24518</v>
      </c>
      <c r="I2353">
        <v>1490</v>
      </c>
      <c r="J2353" s="3">
        <v>1.0138888888888888</v>
      </c>
      <c r="K2353" s="2" t="s">
        <v>12347</v>
      </c>
    </row>
    <row r="2354" spans="1:12" x14ac:dyDescent="0.35">
      <c r="A2354" t="s">
        <v>12348</v>
      </c>
      <c r="B2354" t="s">
        <v>12287</v>
      </c>
      <c r="C2354" t="s">
        <v>12349</v>
      </c>
      <c r="D2354" t="s">
        <v>12350</v>
      </c>
      <c r="E2354" t="s">
        <v>12351</v>
      </c>
      <c r="F2354">
        <v>183883</v>
      </c>
      <c r="G2354" t="b">
        <v>0</v>
      </c>
      <c r="H2354">
        <v>9630</v>
      </c>
      <c r="I2354">
        <v>635</v>
      </c>
      <c r="J2354" s="1">
        <v>0.68055555555555547</v>
      </c>
      <c r="K2354" s="2" t="s">
        <v>12352</v>
      </c>
    </row>
    <row r="2355" spans="1:12" x14ac:dyDescent="0.35">
      <c r="A2355" t="s">
        <v>12353</v>
      </c>
      <c r="B2355" t="s">
        <v>12287</v>
      </c>
      <c r="C2355" t="s">
        <v>12354</v>
      </c>
      <c r="D2355" t="s">
        <v>12355</v>
      </c>
      <c r="E2355" t="s">
        <v>12356</v>
      </c>
      <c r="F2355">
        <v>196071</v>
      </c>
      <c r="G2355" t="b">
        <v>0</v>
      </c>
      <c r="H2355">
        <v>8254</v>
      </c>
      <c r="I2355">
        <v>529</v>
      </c>
      <c r="J2355" s="1">
        <v>0.90694444444444444</v>
      </c>
      <c r="K2355" s="2" t="s">
        <v>12357</v>
      </c>
    </row>
    <row r="2356" spans="1:12" x14ac:dyDescent="0.35">
      <c r="A2356" t="s">
        <v>12358</v>
      </c>
      <c r="B2356" t="s">
        <v>12287</v>
      </c>
      <c r="C2356" t="s">
        <v>12359</v>
      </c>
      <c r="D2356" t="s">
        <v>12360</v>
      </c>
      <c r="E2356" t="s">
        <v>12361</v>
      </c>
      <c r="F2356">
        <v>365784</v>
      </c>
      <c r="G2356" t="b">
        <v>0</v>
      </c>
      <c r="H2356">
        <v>17594</v>
      </c>
      <c r="I2356">
        <v>748</v>
      </c>
      <c r="J2356" s="1">
        <v>0.44861111111111113</v>
      </c>
      <c r="K2356" s="2" t="s">
        <v>12362</v>
      </c>
    </row>
    <row r="2357" spans="1:12" x14ac:dyDescent="0.35">
      <c r="A2357" t="s">
        <v>12363</v>
      </c>
      <c r="B2357" t="s">
        <v>12287</v>
      </c>
      <c r="C2357" t="s">
        <v>12364</v>
      </c>
      <c r="D2357" t="s">
        <v>12365</v>
      </c>
      <c r="E2357" t="s">
        <v>12366</v>
      </c>
      <c r="F2357">
        <v>129306</v>
      </c>
      <c r="G2357" t="b">
        <v>0</v>
      </c>
      <c r="H2357">
        <v>5696</v>
      </c>
      <c r="I2357">
        <v>314</v>
      </c>
      <c r="J2357" s="1">
        <v>0.47083333333333338</v>
      </c>
      <c r="K2357" s="2" t="s">
        <v>12367</v>
      </c>
    </row>
    <row r="2358" spans="1:12" x14ac:dyDescent="0.35">
      <c r="A2358" t="s">
        <v>12368</v>
      </c>
      <c r="B2358" t="s">
        <v>12287</v>
      </c>
      <c r="C2358" t="s">
        <v>12369</v>
      </c>
      <c r="D2358" t="s">
        <v>12370</v>
      </c>
      <c r="E2358" t="s">
        <v>12371</v>
      </c>
      <c r="F2358">
        <v>201964</v>
      </c>
      <c r="G2358" t="b">
        <v>0</v>
      </c>
      <c r="H2358">
        <v>9005</v>
      </c>
      <c r="I2358">
        <v>548</v>
      </c>
      <c r="J2358" s="1">
        <v>0.61041666666666672</v>
      </c>
      <c r="K2358" s="2" t="s">
        <v>12372</v>
      </c>
    </row>
    <row r="2359" spans="1:12" x14ac:dyDescent="0.35">
      <c r="A2359" t="s">
        <v>12373</v>
      </c>
      <c r="B2359" t="s">
        <v>12287</v>
      </c>
      <c r="C2359" t="s">
        <v>12374</v>
      </c>
      <c r="D2359" t="s">
        <v>12375</v>
      </c>
      <c r="E2359" t="s">
        <v>12376</v>
      </c>
      <c r="F2359">
        <v>373396</v>
      </c>
      <c r="G2359" t="b">
        <v>0</v>
      </c>
      <c r="H2359">
        <v>14671</v>
      </c>
      <c r="I2359">
        <v>1521</v>
      </c>
      <c r="J2359" s="3">
        <v>1.2944444444444445</v>
      </c>
      <c r="K2359" s="2" t="s">
        <v>12377</v>
      </c>
      <c r="L2359" t="s">
        <v>12378</v>
      </c>
    </row>
    <row r="2360" spans="1:12" x14ac:dyDescent="0.35">
      <c r="A2360" t="s">
        <v>12379</v>
      </c>
      <c r="B2360" t="s">
        <v>12287</v>
      </c>
      <c r="C2360" t="s">
        <v>12380</v>
      </c>
      <c r="D2360" t="s">
        <v>12381</v>
      </c>
      <c r="E2360" t="s">
        <v>12382</v>
      </c>
      <c r="F2360">
        <v>236780</v>
      </c>
      <c r="G2360" t="b">
        <v>0</v>
      </c>
      <c r="H2360">
        <v>9561</v>
      </c>
      <c r="I2360">
        <v>379</v>
      </c>
      <c r="J2360" s="1">
        <v>0.54375000000000007</v>
      </c>
      <c r="K2360" s="2" t="s">
        <v>12383</v>
      </c>
    </row>
    <row r="2361" spans="1:12" x14ac:dyDescent="0.35">
      <c r="A2361" t="s">
        <v>12384</v>
      </c>
      <c r="B2361" t="s">
        <v>12287</v>
      </c>
      <c r="C2361" t="s">
        <v>12385</v>
      </c>
      <c r="D2361" t="s">
        <v>12386</v>
      </c>
      <c r="E2361" t="s">
        <v>12387</v>
      </c>
      <c r="F2361">
        <v>400072</v>
      </c>
      <c r="G2361" t="b">
        <v>0</v>
      </c>
      <c r="H2361">
        <v>16634</v>
      </c>
      <c r="I2361">
        <v>2000</v>
      </c>
      <c r="J2361" s="1">
        <v>0.97361111111111109</v>
      </c>
      <c r="K2361" s="2" t="s">
        <v>12388</v>
      </c>
      <c r="L2361" t="s">
        <v>12389</v>
      </c>
    </row>
    <row r="2362" spans="1:12" x14ac:dyDescent="0.35">
      <c r="A2362" t="s">
        <v>12390</v>
      </c>
      <c r="B2362" t="s">
        <v>12287</v>
      </c>
      <c r="C2362" t="s">
        <v>12319</v>
      </c>
      <c r="D2362" t="s">
        <v>12320</v>
      </c>
      <c r="E2362" t="s">
        <v>12391</v>
      </c>
      <c r="F2362">
        <v>681880</v>
      </c>
      <c r="G2362" t="b">
        <v>0</v>
      </c>
      <c r="H2362">
        <v>22558</v>
      </c>
      <c r="I2362">
        <v>924</v>
      </c>
      <c r="J2362" s="1">
        <v>0.96944444444444444</v>
      </c>
      <c r="K2362" s="2" t="s">
        <v>12392</v>
      </c>
    </row>
    <row r="2363" spans="1:12" x14ac:dyDescent="0.35">
      <c r="A2363" t="s">
        <v>12393</v>
      </c>
      <c r="B2363" t="s">
        <v>12287</v>
      </c>
      <c r="C2363" t="s">
        <v>12394</v>
      </c>
      <c r="D2363" t="s">
        <v>12395</v>
      </c>
      <c r="E2363" t="s">
        <v>12396</v>
      </c>
      <c r="F2363">
        <v>249686</v>
      </c>
      <c r="G2363" t="b">
        <v>0</v>
      </c>
      <c r="H2363">
        <v>9530</v>
      </c>
      <c r="I2363">
        <v>437</v>
      </c>
      <c r="J2363" s="1">
        <v>0.87013888888888891</v>
      </c>
      <c r="K2363" s="2" t="s">
        <v>12397</v>
      </c>
    </row>
    <row r="2364" spans="1:12" x14ac:dyDescent="0.35">
      <c r="A2364" t="s">
        <v>12398</v>
      </c>
      <c r="B2364" t="s">
        <v>12287</v>
      </c>
      <c r="C2364" t="s">
        <v>12399</v>
      </c>
      <c r="D2364" t="s">
        <v>12400</v>
      </c>
      <c r="E2364" t="s">
        <v>12401</v>
      </c>
      <c r="F2364">
        <v>368435</v>
      </c>
      <c r="G2364" t="b">
        <v>0</v>
      </c>
      <c r="H2364">
        <v>16555</v>
      </c>
      <c r="I2364">
        <v>513</v>
      </c>
      <c r="J2364" s="1">
        <v>0.55138888888888882</v>
      </c>
      <c r="K2364" s="2" t="s">
        <v>12402</v>
      </c>
    </row>
    <row r="2365" spans="1:12" x14ac:dyDescent="0.35">
      <c r="A2365" t="s">
        <v>12403</v>
      </c>
      <c r="B2365" t="s">
        <v>12287</v>
      </c>
      <c r="C2365" t="s">
        <v>12404</v>
      </c>
      <c r="D2365" t="s">
        <v>12405</v>
      </c>
      <c r="E2365" t="s">
        <v>12406</v>
      </c>
      <c r="F2365">
        <v>209966</v>
      </c>
      <c r="G2365" t="b">
        <v>0</v>
      </c>
      <c r="H2365">
        <v>9041</v>
      </c>
      <c r="I2365">
        <v>580</v>
      </c>
      <c r="J2365" s="1">
        <v>0.69305555555555554</v>
      </c>
      <c r="K2365" s="2" t="s">
        <v>12407</v>
      </c>
    </row>
    <row r="2366" spans="1:12" x14ac:dyDescent="0.35">
      <c r="A2366" t="s">
        <v>12408</v>
      </c>
      <c r="B2366" t="s">
        <v>12287</v>
      </c>
      <c r="C2366" t="s">
        <v>12409</v>
      </c>
      <c r="D2366" t="s">
        <v>12410</v>
      </c>
      <c r="E2366" t="s">
        <v>12411</v>
      </c>
      <c r="F2366">
        <v>278478</v>
      </c>
      <c r="G2366" t="b">
        <v>0</v>
      </c>
      <c r="H2366">
        <v>10253</v>
      </c>
      <c r="I2366">
        <v>747</v>
      </c>
      <c r="J2366" s="1">
        <v>0.87569444444444444</v>
      </c>
      <c r="K2366" s="2" t="s">
        <v>12412</v>
      </c>
      <c r="L2366" t="s">
        <v>12413</v>
      </c>
    </row>
    <row r="2367" spans="1:12" x14ac:dyDescent="0.35">
      <c r="A2367" t="s">
        <v>12414</v>
      </c>
      <c r="B2367" t="s">
        <v>12287</v>
      </c>
      <c r="C2367" t="s">
        <v>12415</v>
      </c>
      <c r="D2367" t="s">
        <v>12416</v>
      </c>
      <c r="E2367" t="s">
        <v>12417</v>
      </c>
      <c r="F2367">
        <v>661148</v>
      </c>
      <c r="G2367" t="b">
        <v>0</v>
      </c>
      <c r="H2367">
        <v>26817</v>
      </c>
      <c r="I2367">
        <v>964</v>
      </c>
      <c r="J2367" s="1">
        <v>0.43958333333333338</v>
      </c>
      <c r="K2367" s="2" t="s">
        <v>12418</v>
      </c>
      <c r="L2367" t="s">
        <v>12419</v>
      </c>
    </row>
    <row r="2368" spans="1:12" x14ac:dyDescent="0.35">
      <c r="A2368" t="s">
        <v>12420</v>
      </c>
      <c r="B2368" t="s">
        <v>12287</v>
      </c>
      <c r="C2368" t="s">
        <v>12421</v>
      </c>
      <c r="D2368" t="s">
        <v>12422</v>
      </c>
      <c r="E2368" t="s">
        <v>12423</v>
      </c>
      <c r="F2368">
        <v>317504</v>
      </c>
      <c r="G2368" t="b">
        <v>0</v>
      </c>
      <c r="H2368">
        <v>13092</v>
      </c>
      <c r="I2368">
        <v>815</v>
      </c>
      <c r="J2368" s="1">
        <v>0.59444444444444444</v>
      </c>
      <c r="K2368" s="2" t="s">
        <v>12424</v>
      </c>
    </row>
    <row r="2369" spans="1:12" x14ac:dyDescent="0.35">
      <c r="A2369" t="s">
        <v>12425</v>
      </c>
      <c r="B2369" t="s">
        <v>12287</v>
      </c>
      <c r="C2369" t="s">
        <v>12426</v>
      </c>
      <c r="D2369" t="s">
        <v>12427</v>
      </c>
      <c r="E2369" t="s">
        <v>12428</v>
      </c>
      <c r="F2369">
        <v>207973</v>
      </c>
      <c r="G2369" t="b">
        <v>0</v>
      </c>
      <c r="H2369">
        <v>9556</v>
      </c>
      <c r="I2369">
        <v>816</v>
      </c>
      <c r="J2369" s="1">
        <v>0.88888888888888884</v>
      </c>
      <c r="K2369" s="2" t="s">
        <v>12429</v>
      </c>
    </row>
    <row r="2370" spans="1:12" x14ac:dyDescent="0.35">
      <c r="A2370" t="s">
        <v>12430</v>
      </c>
      <c r="B2370" t="s">
        <v>12287</v>
      </c>
      <c r="C2370" t="s">
        <v>12431</v>
      </c>
      <c r="D2370" t="s">
        <v>12432</v>
      </c>
      <c r="E2370" t="s">
        <v>12433</v>
      </c>
      <c r="F2370">
        <v>420820</v>
      </c>
      <c r="G2370" t="b">
        <v>0</v>
      </c>
      <c r="H2370">
        <v>17662</v>
      </c>
      <c r="I2370">
        <v>692</v>
      </c>
      <c r="J2370" s="1">
        <v>0.44375000000000003</v>
      </c>
      <c r="K2370" s="2" t="s">
        <v>12434</v>
      </c>
    </row>
    <row r="2371" spans="1:12" x14ac:dyDescent="0.35">
      <c r="A2371" t="s">
        <v>12435</v>
      </c>
      <c r="B2371" t="s">
        <v>12287</v>
      </c>
      <c r="C2371" t="s">
        <v>12330</v>
      </c>
      <c r="D2371" t="s">
        <v>12331</v>
      </c>
      <c r="E2371" t="s">
        <v>12436</v>
      </c>
      <c r="F2371">
        <v>919251</v>
      </c>
      <c r="G2371" t="b">
        <v>0</v>
      </c>
      <c r="H2371">
        <v>28732</v>
      </c>
      <c r="I2371">
        <v>923</v>
      </c>
      <c r="J2371" s="1">
        <v>0.79722222222222217</v>
      </c>
      <c r="K2371" s="2" t="s">
        <v>12437</v>
      </c>
      <c r="L2371" t="s">
        <v>12438</v>
      </c>
    </row>
    <row r="2372" spans="1:12" x14ac:dyDescent="0.35">
      <c r="A2372" t="s">
        <v>12439</v>
      </c>
      <c r="B2372" t="s">
        <v>12287</v>
      </c>
      <c r="C2372" t="s">
        <v>12440</v>
      </c>
      <c r="D2372" t="s">
        <v>12441</v>
      </c>
      <c r="E2372" t="s">
        <v>12442</v>
      </c>
      <c r="F2372">
        <v>388238</v>
      </c>
      <c r="G2372" t="b">
        <v>0</v>
      </c>
      <c r="H2372">
        <v>16901</v>
      </c>
      <c r="I2372">
        <v>1154</v>
      </c>
      <c r="J2372" s="1">
        <v>0.87083333333333324</v>
      </c>
      <c r="K2372" s="2" t="s">
        <v>12443</v>
      </c>
    </row>
    <row r="2373" spans="1:12" x14ac:dyDescent="0.35">
      <c r="A2373" t="s">
        <v>12444</v>
      </c>
      <c r="B2373" t="s">
        <v>12287</v>
      </c>
      <c r="C2373" t="s">
        <v>12445</v>
      </c>
      <c r="D2373" t="s">
        <v>12445</v>
      </c>
      <c r="E2373" t="s">
        <v>12446</v>
      </c>
      <c r="F2373">
        <v>605650</v>
      </c>
      <c r="G2373" t="b">
        <v>0</v>
      </c>
      <c r="H2373">
        <v>24377</v>
      </c>
      <c r="I2373">
        <v>1455</v>
      </c>
      <c r="J2373" s="1">
        <v>0.52569444444444446</v>
      </c>
      <c r="K2373" s="2" t="s">
        <v>12447</v>
      </c>
      <c r="L2373" t="s">
        <v>12448</v>
      </c>
    </row>
    <row r="2374" spans="1:12" x14ac:dyDescent="0.35">
      <c r="A2374" t="s">
        <v>12449</v>
      </c>
      <c r="B2374" t="s">
        <v>12287</v>
      </c>
      <c r="C2374" t="s">
        <v>12450</v>
      </c>
      <c r="D2374" t="s">
        <v>12451</v>
      </c>
      <c r="E2374" t="s">
        <v>12452</v>
      </c>
      <c r="F2374">
        <v>227299</v>
      </c>
      <c r="G2374" t="b">
        <v>0</v>
      </c>
      <c r="H2374">
        <v>11449</v>
      </c>
      <c r="I2374">
        <v>695</v>
      </c>
      <c r="J2374" s="1">
        <v>0.57013888888888886</v>
      </c>
      <c r="K2374" s="2" t="s">
        <v>12453</v>
      </c>
      <c r="L2374" t="s">
        <v>12454</v>
      </c>
    </row>
    <row r="2375" spans="1:12" x14ac:dyDescent="0.35">
      <c r="A2375" t="s">
        <v>12455</v>
      </c>
      <c r="B2375" t="s">
        <v>12287</v>
      </c>
      <c r="C2375" t="s">
        <v>12456</v>
      </c>
      <c r="D2375" t="s">
        <v>12457</v>
      </c>
      <c r="E2375" t="s">
        <v>12458</v>
      </c>
      <c r="F2375">
        <v>338512</v>
      </c>
      <c r="G2375" t="b">
        <v>0</v>
      </c>
      <c r="H2375">
        <v>12189</v>
      </c>
      <c r="I2375">
        <v>791</v>
      </c>
      <c r="J2375" s="1">
        <v>0.72777777777777775</v>
      </c>
      <c r="K2375" s="2" t="s">
        <v>12459</v>
      </c>
      <c r="L2375" t="s">
        <v>12460</v>
      </c>
    </row>
    <row r="2376" spans="1:12" x14ac:dyDescent="0.35">
      <c r="A2376" t="s">
        <v>12461</v>
      </c>
      <c r="B2376" t="s">
        <v>12287</v>
      </c>
      <c r="C2376" t="s">
        <v>12462</v>
      </c>
      <c r="D2376" t="s">
        <v>12463</v>
      </c>
      <c r="E2376" t="s">
        <v>12464</v>
      </c>
      <c r="F2376">
        <v>164873</v>
      </c>
      <c r="G2376" t="b">
        <v>0</v>
      </c>
      <c r="H2376">
        <v>11452</v>
      </c>
      <c r="I2376">
        <v>735</v>
      </c>
      <c r="J2376" s="1">
        <v>0.56736111111111109</v>
      </c>
      <c r="K2376" s="2" t="s">
        <v>12465</v>
      </c>
      <c r="L2376" t="s">
        <v>12466</v>
      </c>
    </row>
    <row r="2377" spans="1:12" x14ac:dyDescent="0.35">
      <c r="A2377" t="s">
        <v>12467</v>
      </c>
      <c r="B2377" t="s">
        <v>12287</v>
      </c>
      <c r="C2377" t="s">
        <v>12468</v>
      </c>
      <c r="D2377" t="s">
        <v>12469</v>
      </c>
      <c r="E2377" t="s">
        <v>12470</v>
      </c>
      <c r="F2377">
        <v>229029</v>
      </c>
      <c r="G2377" t="b">
        <v>0</v>
      </c>
      <c r="H2377">
        <v>11623</v>
      </c>
      <c r="I2377">
        <v>957</v>
      </c>
      <c r="J2377" s="1">
        <v>0.64166666666666672</v>
      </c>
      <c r="K2377" s="2" t="s">
        <v>12471</v>
      </c>
      <c r="L2377" t="s">
        <v>12472</v>
      </c>
    </row>
    <row r="2378" spans="1:12" x14ac:dyDescent="0.35">
      <c r="A2378" t="s">
        <v>12473</v>
      </c>
      <c r="B2378" t="s">
        <v>12287</v>
      </c>
      <c r="C2378" t="s">
        <v>12474</v>
      </c>
      <c r="D2378" t="s">
        <v>12475</v>
      </c>
      <c r="E2378" t="s">
        <v>12476</v>
      </c>
      <c r="F2378">
        <v>469449</v>
      </c>
      <c r="G2378" t="b">
        <v>0</v>
      </c>
      <c r="H2378">
        <v>19826</v>
      </c>
      <c r="I2378">
        <v>1330</v>
      </c>
      <c r="J2378" s="1">
        <v>0.63124999999999998</v>
      </c>
      <c r="K2378" s="2" t="s">
        <v>12477</v>
      </c>
      <c r="L2378" t="s">
        <v>12478</v>
      </c>
    </row>
    <row r="2379" spans="1:12" x14ac:dyDescent="0.35">
      <c r="A2379" t="s">
        <v>12479</v>
      </c>
      <c r="B2379" t="s">
        <v>12287</v>
      </c>
      <c r="C2379" t="s">
        <v>12480</v>
      </c>
      <c r="D2379" t="s">
        <v>12481</v>
      </c>
      <c r="E2379" t="s">
        <v>12482</v>
      </c>
      <c r="F2379">
        <v>158829</v>
      </c>
      <c r="G2379" t="b">
        <v>0</v>
      </c>
      <c r="H2379">
        <v>8985</v>
      </c>
      <c r="I2379">
        <v>718</v>
      </c>
      <c r="J2379" s="1">
        <v>0.59305555555555556</v>
      </c>
      <c r="K2379" s="2" t="s">
        <v>12483</v>
      </c>
      <c r="L2379" t="s">
        <v>12484</v>
      </c>
    </row>
    <row r="2380" spans="1:12" x14ac:dyDescent="0.35">
      <c r="A2380" t="s">
        <v>12485</v>
      </c>
      <c r="B2380" t="s">
        <v>12287</v>
      </c>
      <c r="C2380" t="s">
        <v>12486</v>
      </c>
      <c r="D2380" t="s">
        <v>12487</v>
      </c>
      <c r="E2380" t="s">
        <v>12488</v>
      </c>
      <c r="F2380">
        <v>407665</v>
      </c>
      <c r="G2380" t="b">
        <v>0</v>
      </c>
      <c r="H2380">
        <v>23872</v>
      </c>
      <c r="I2380">
        <v>2930</v>
      </c>
      <c r="J2380" s="1">
        <v>0.85555555555555562</v>
      </c>
      <c r="K2380" s="2" t="s">
        <v>12489</v>
      </c>
    </row>
    <row r="2381" spans="1:12" x14ac:dyDescent="0.35">
      <c r="A2381" t="s">
        <v>12490</v>
      </c>
      <c r="B2381" t="s">
        <v>12287</v>
      </c>
      <c r="C2381" t="s">
        <v>12491</v>
      </c>
      <c r="D2381" t="s">
        <v>12491</v>
      </c>
      <c r="E2381" t="s">
        <v>12492</v>
      </c>
      <c r="F2381">
        <v>489110</v>
      </c>
      <c r="G2381" t="b">
        <v>0</v>
      </c>
      <c r="H2381">
        <v>22072</v>
      </c>
      <c r="I2381">
        <v>1079</v>
      </c>
      <c r="J2381" s="1">
        <v>0.60486111111111118</v>
      </c>
      <c r="K2381" s="2" t="s">
        <v>12493</v>
      </c>
      <c r="L2381" t="s">
        <v>12494</v>
      </c>
    </row>
    <row r="2382" spans="1:12" x14ac:dyDescent="0.35">
      <c r="A2382" t="s">
        <v>12495</v>
      </c>
      <c r="B2382" t="s">
        <v>12287</v>
      </c>
      <c r="C2382" t="s">
        <v>12496</v>
      </c>
      <c r="D2382" t="s">
        <v>12496</v>
      </c>
      <c r="E2382" t="s">
        <v>12497</v>
      </c>
      <c r="F2382">
        <v>279895</v>
      </c>
      <c r="G2382" t="b">
        <v>0</v>
      </c>
      <c r="H2382">
        <v>16446</v>
      </c>
      <c r="I2382">
        <v>1782</v>
      </c>
      <c r="J2382" s="1">
        <v>0.80833333333333324</v>
      </c>
      <c r="K2382" s="2" t="s">
        <v>12498</v>
      </c>
      <c r="L2382" t="s">
        <v>12499</v>
      </c>
    </row>
    <row r="2383" spans="1:12" x14ac:dyDescent="0.35">
      <c r="A2383" t="s">
        <v>12500</v>
      </c>
      <c r="B2383" t="s">
        <v>12287</v>
      </c>
      <c r="C2383" t="s">
        <v>12501</v>
      </c>
      <c r="D2383" t="s">
        <v>12501</v>
      </c>
      <c r="E2383" t="s">
        <v>12502</v>
      </c>
      <c r="F2383">
        <v>346727</v>
      </c>
      <c r="G2383" t="b">
        <v>0</v>
      </c>
      <c r="H2383">
        <v>18096</v>
      </c>
      <c r="I2383">
        <v>1447</v>
      </c>
      <c r="J2383" s="1">
        <v>0.77013888888888893</v>
      </c>
      <c r="K2383" s="2" t="s">
        <v>12503</v>
      </c>
      <c r="L2383" t="s">
        <v>12504</v>
      </c>
    </row>
    <row r="2384" spans="1:12" x14ac:dyDescent="0.35">
      <c r="A2384" t="s">
        <v>12505</v>
      </c>
      <c r="B2384" t="s">
        <v>12287</v>
      </c>
      <c r="C2384" t="s">
        <v>12506</v>
      </c>
      <c r="D2384" t="s">
        <v>12506</v>
      </c>
      <c r="E2384" t="s">
        <v>12507</v>
      </c>
      <c r="F2384">
        <v>511217</v>
      </c>
      <c r="G2384" t="b">
        <v>0</v>
      </c>
      <c r="H2384">
        <v>27981</v>
      </c>
      <c r="I2384">
        <v>1695</v>
      </c>
      <c r="J2384" s="1">
        <v>0.73611111111111116</v>
      </c>
      <c r="K2384" s="2" t="s">
        <v>12508</v>
      </c>
      <c r="L2384" t="s">
        <v>12509</v>
      </c>
    </row>
    <row r="2385" spans="1:12" x14ac:dyDescent="0.35">
      <c r="A2385" t="s">
        <v>12510</v>
      </c>
      <c r="B2385" t="s">
        <v>12287</v>
      </c>
      <c r="C2385" t="s">
        <v>12511</v>
      </c>
      <c r="D2385" t="s">
        <v>12512</v>
      </c>
      <c r="E2385" t="s">
        <v>12513</v>
      </c>
      <c r="F2385">
        <v>295340</v>
      </c>
      <c r="G2385" t="b">
        <v>0</v>
      </c>
      <c r="H2385">
        <v>10481</v>
      </c>
      <c r="I2385">
        <v>941</v>
      </c>
      <c r="J2385" s="1">
        <v>0.81180555555555556</v>
      </c>
      <c r="K2385" s="2" t="s">
        <v>12514</v>
      </c>
      <c r="L2385" t="s">
        <v>12515</v>
      </c>
    </row>
    <row r="2386" spans="1:12" x14ac:dyDescent="0.35">
      <c r="A2386" t="s">
        <v>12516</v>
      </c>
      <c r="B2386" t="s">
        <v>12287</v>
      </c>
      <c r="C2386" t="s">
        <v>12517</v>
      </c>
      <c r="D2386" t="s">
        <v>12518</v>
      </c>
      <c r="E2386" t="s">
        <v>12519</v>
      </c>
      <c r="F2386">
        <v>181222</v>
      </c>
      <c r="G2386" t="b">
        <v>0</v>
      </c>
      <c r="H2386">
        <v>9933</v>
      </c>
      <c r="I2386">
        <v>987</v>
      </c>
      <c r="J2386" s="1">
        <v>0.73263888888888884</v>
      </c>
      <c r="K2386" s="2" t="s">
        <v>12520</v>
      </c>
      <c r="L2386" t="s">
        <v>12521</v>
      </c>
    </row>
    <row r="2387" spans="1:12" x14ac:dyDescent="0.35">
      <c r="A2387" t="s">
        <v>12522</v>
      </c>
      <c r="B2387" t="s">
        <v>12287</v>
      </c>
      <c r="C2387" t="s">
        <v>12523</v>
      </c>
      <c r="D2387" t="s">
        <v>12524</v>
      </c>
      <c r="E2387" t="s">
        <v>12525</v>
      </c>
      <c r="F2387">
        <v>618246</v>
      </c>
      <c r="G2387" t="b">
        <v>0</v>
      </c>
      <c r="H2387">
        <v>22238</v>
      </c>
      <c r="I2387">
        <v>3948</v>
      </c>
      <c r="J2387" s="3">
        <v>1.2104166666666667</v>
      </c>
      <c r="K2387" s="2" t="s">
        <v>12526</v>
      </c>
      <c r="L2387" t="s">
        <v>12527</v>
      </c>
    </row>
    <row r="2388" spans="1:12" x14ac:dyDescent="0.35">
      <c r="A2388" t="s">
        <v>12528</v>
      </c>
      <c r="B2388" t="s">
        <v>12287</v>
      </c>
      <c r="C2388" t="s">
        <v>12529</v>
      </c>
      <c r="D2388" t="s">
        <v>12530</v>
      </c>
      <c r="E2388" t="s">
        <v>12531</v>
      </c>
      <c r="F2388">
        <v>299005</v>
      </c>
      <c r="G2388" t="b">
        <v>0</v>
      </c>
      <c r="H2388">
        <v>10695</v>
      </c>
      <c r="I2388">
        <v>842</v>
      </c>
      <c r="J2388" s="1">
        <v>0.9277777777777777</v>
      </c>
      <c r="K2388" s="2" t="s">
        <v>12532</v>
      </c>
      <c r="L2388" t="s">
        <v>12533</v>
      </c>
    </row>
    <row r="2389" spans="1:12" x14ac:dyDescent="0.35">
      <c r="A2389" t="s">
        <v>12534</v>
      </c>
      <c r="B2389" t="s">
        <v>12287</v>
      </c>
      <c r="C2389" t="s">
        <v>12535</v>
      </c>
      <c r="D2389" t="s">
        <v>12536</v>
      </c>
      <c r="E2389" t="s">
        <v>12537</v>
      </c>
      <c r="F2389">
        <v>307794</v>
      </c>
      <c r="G2389" t="b">
        <v>0</v>
      </c>
      <c r="H2389">
        <v>12716</v>
      </c>
      <c r="I2389">
        <v>828</v>
      </c>
      <c r="J2389" s="1">
        <v>0.85416666666666663</v>
      </c>
      <c r="K2389" s="2" t="s">
        <v>12538</v>
      </c>
      <c r="L2389" t="s">
        <v>12539</v>
      </c>
    </row>
    <row r="2390" spans="1:12" x14ac:dyDescent="0.35">
      <c r="A2390" t="s">
        <v>12540</v>
      </c>
      <c r="B2390" t="s">
        <v>12287</v>
      </c>
      <c r="C2390" t="s">
        <v>12541</v>
      </c>
      <c r="D2390" t="s">
        <v>12542</v>
      </c>
      <c r="E2390" t="s">
        <v>12543</v>
      </c>
      <c r="F2390">
        <v>393585</v>
      </c>
      <c r="G2390" t="b">
        <v>0</v>
      </c>
      <c r="H2390">
        <v>17364</v>
      </c>
      <c r="I2390">
        <v>1080</v>
      </c>
      <c r="J2390" s="3">
        <v>1.007638888888889</v>
      </c>
      <c r="K2390" s="2" t="s">
        <v>12544</v>
      </c>
      <c r="L2390" t="s">
        <v>12545</v>
      </c>
    </row>
    <row r="2391" spans="1:12" x14ac:dyDescent="0.35">
      <c r="A2391" t="s">
        <v>12546</v>
      </c>
      <c r="B2391" t="s">
        <v>12287</v>
      </c>
      <c r="C2391" t="s">
        <v>12547</v>
      </c>
      <c r="D2391" t="s">
        <v>12548</v>
      </c>
      <c r="E2391" t="s">
        <v>12549</v>
      </c>
      <c r="F2391">
        <v>747985</v>
      </c>
      <c r="G2391" t="b">
        <v>0</v>
      </c>
      <c r="H2391">
        <v>28755</v>
      </c>
      <c r="I2391">
        <v>1140</v>
      </c>
      <c r="J2391" s="1">
        <v>0.62777777777777777</v>
      </c>
      <c r="K2391" s="2" t="s">
        <v>12550</v>
      </c>
      <c r="L2391" t="s">
        <v>12551</v>
      </c>
    </row>
    <row r="2392" spans="1:12" x14ac:dyDescent="0.35">
      <c r="A2392" t="s">
        <v>12552</v>
      </c>
      <c r="B2392" t="s">
        <v>12553</v>
      </c>
      <c r="C2392" t="s">
        <v>12554</v>
      </c>
      <c r="D2392" t="s">
        <v>12555</v>
      </c>
      <c r="E2392" t="s">
        <v>12556</v>
      </c>
      <c r="F2392">
        <v>101542</v>
      </c>
      <c r="G2392" t="b">
        <v>0</v>
      </c>
      <c r="H2392">
        <v>4319</v>
      </c>
      <c r="I2392">
        <v>333</v>
      </c>
      <c r="J2392" s="1">
        <v>0.70347222222222217</v>
      </c>
      <c r="K2392" s="2" t="s">
        <v>12557</v>
      </c>
    </row>
    <row r="2393" spans="1:12" x14ac:dyDescent="0.35">
      <c r="A2393" t="s">
        <v>12558</v>
      </c>
      <c r="B2393" t="s">
        <v>12553</v>
      </c>
      <c r="C2393" t="s">
        <v>12559</v>
      </c>
      <c r="D2393" t="s">
        <v>12559</v>
      </c>
      <c r="E2393" t="s">
        <v>12560</v>
      </c>
      <c r="F2393">
        <v>47972</v>
      </c>
      <c r="G2393" t="b">
        <v>0</v>
      </c>
      <c r="H2393">
        <v>3582</v>
      </c>
      <c r="I2393">
        <v>29</v>
      </c>
      <c r="J2393" s="1">
        <v>4.1666666666666664E-2</v>
      </c>
    </row>
    <row r="2394" spans="1:12" x14ac:dyDescent="0.35">
      <c r="A2394" t="s">
        <v>12561</v>
      </c>
      <c r="B2394" t="s">
        <v>12553</v>
      </c>
      <c r="C2394" t="s">
        <v>12562</v>
      </c>
      <c r="D2394" t="s">
        <v>12563</v>
      </c>
      <c r="E2394" t="s">
        <v>12564</v>
      </c>
      <c r="F2394">
        <v>90288</v>
      </c>
      <c r="G2394" t="b">
        <v>0</v>
      </c>
      <c r="H2394">
        <v>3599</v>
      </c>
      <c r="I2394">
        <v>86</v>
      </c>
      <c r="J2394" s="1">
        <v>0.53472222222222221</v>
      </c>
      <c r="K2394" s="2" t="s">
        <v>12565</v>
      </c>
    </row>
    <row r="2395" spans="1:12" x14ac:dyDescent="0.35">
      <c r="A2395" t="s">
        <v>12566</v>
      </c>
      <c r="B2395" t="s">
        <v>12553</v>
      </c>
      <c r="C2395" t="s">
        <v>12567</v>
      </c>
      <c r="D2395" t="s">
        <v>12567</v>
      </c>
      <c r="E2395" t="s">
        <v>12568</v>
      </c>
      <c r="F2395">
        <v>3919387</v>
      </c>
      <c r="G2395" t="b">
        <v>0</v>
      </c>
      <c r="H2395">
        <v>252016</v>
      </c>
      <c r="I2395">
        <v>1855</v>
      </c>
      <c r="J2395" s="1">
        <v>4.1666666666666664E-2</v>
      </c>
    </row>
    <row r="2396" spans="1:12" x14ac:dyDescent="0.35">
      <c r="A2396" t="s">
        <v>12569</v>
      </c>
      <c r="B2396" t="s">
        <v>12553</v>
      </c>
      <c r="C2396" t="s">
        <v>12570</v>
      </c>
      <c r="D2396" t="s">
        <v>12571</v>
      </c>
      <c r="E2396" t="s">
        <v>12572</v>
      </c>
      <c r="F2396">
        <v>79804</v>
      </c>
      <c r="G2396" t="b">
        <v>0</v>
      </c>
      <c r="H2396">
        <v>3139</v>
      </c>
      <c r="I2396">
        <v>113</v>
      </c>
      <c r="J2396" s="3">
        <v>1.3819444444444444</v>
      </c>
      <c r="K2396" s="2" t="s">
        <v>12573</v>
      </c>
    </row>
    <row r="2397" spans="1:12" x14ac:dyDescent="0.35">
      <c r="A2397" t="s">
        <v>12574</v>
      </c>
      <c r="B2397" t="s">
        <v>12553</v>
      </c>
      <c r="C2397" t="s">
        <v>12575</v>
      </c>
      <c r="D2397" t="s">
        <v>12576</v>
      </c>
      <c r="E2397" t="s">
        <v>12577</v>
      </c>
      <c r="F2397">
        <v>198130</v>
      </c>
      <c r="G2397" t="b">
        <v>0</v>
      </c>
      <c r="H2397">
        <v>7079</v>
      </c>
      <c r="I2397">
        <v>255</v>
      </c>
      <c r="J2397" s="3">
        <v>1.3965277777777778</v>
      </c>
      <c r="K2397" s="2" t="s">
        <v>12578</v>
      </c>
    </row>
    <row r="2398" spans="1:12" x14ac:dyDescent="0.35">
      <c r="A2398" t="s">
        <v>12579</v>
      </c>
      <c r="B2398" t="s">
        <v>12553</v>
      </c>
      <c r="C2398" t="s">
        <v>12580</v>
      </c>
      <c r="D2398" t="s">
        <v>12581</v>
      </c>
      <c r="E2398" t="s">
        <v>12582</v>
      </c>
      <c r="F2398">
        <v>214711</v>
      </c>
      <c r="G2398" t="b">
        <v>0</v>
      </c>
      <c r="H2398">
        <v>12432</v>
      </c>
      <c r="I2398">
        <v>159</v>
      </c>
      <c r="J2398">
        <v>43</v>
      </c>
    </row>
    <row r="2399" spans="1:12" x14ac:dyDescent="0.35">
      <c r="A2399" t="s">
        <v>12583</v>
      </c>
      <c r="B2399" t="s">
        <v>12553</v>
      </c>
      <c r="C2399" t="s">
        <v>12584</v>
      </c>
      <c r="D2399" t="s">
        <v>12585</v>
      </c>
      <c r="E2399" t="s">
        <v>12586</v>
      </c>
      <c r="F2399">
        <v>38083</v>
      </c>
      <c r="G2399" t="b">
        <v>0</v>
      </c>
      <c r="H2399">
        <v>2005</v>
      </c>
      <c r="I2399">
        <v>93</v>
      </c>
      <c r="J2399" s="1">
        <v>0.1111111111111111</v>
      </c>
      <c r="K2399" s="2" t="s">
        <v>12587</v>
      </c>
    </row>
    <row r="2400" spans="1:12" x14ac:dyDescent="0.35">
      <c r="A2400" t="s">
        <v>12588</v>
      </c>
      <c r="B2400" t="s">
        <v>12553</v>
      </c>
      <c r="C2400" t="s">
        <v>12589</v>
      </c>
      <c r="D2400" t="s">
        <v>12590</v>
      </c>
      <c r="E2400" t="s">
        <v>12591</v>
      </c>
      <c r="F2400">
        <v>71581</v>
      </c>
      <c r="G2400" t="b">
        <v>0</v>
      </c>
      <c r="H2400">
        <v>3061</v>
      </c>
      <c r="I2400">
        <v>350</v>
      </c>
      <c r="J2400" s="4">
        <v>4.4166666666666667E-2</v>
      </c>
      <c r="K2400" s="2" t="s">
        <v>12592</v>
      </c>
    </row>
    <row r="2401" spans="1:11" x14ac:dyDescent="0.35">
      <c r="A2401" t="s">
        <v>12593</v>
      </c>
      <c r="B2401" t="s">
        <v>12553</v>
      </c>
      <c r="C2401" t="s">
        <v>12594</v>
      </c>
      <c r="D2401" t="s">
        <v>12595</v>
      </c>
      <c r="E2401" t="s">
        <v>12596</v>
      </c>
      <c r="F2401">
        <v>48818</v>
      </c>
      <c r="G2401" t="b">
        <v>0</v>
      </c>
      <c r="H2401">
        <v>2639</v>
      </c>
      <c r="I2401">
        <v>89</v>
      </c>
      <c r="J2401" s="3">
        <v>2.1020833333333333</v>
      </c>
      <c r="K2401" s="2" t="s">
        <v>12597</v>
      </c>
    </row>
    <row r="2402" spans="1:11" x14ac:dyDescent="0.35">
      <c r="A2402" t="s">
        <v>12598</v>
      </c>
      <c r="B2402" t="s">
        <v>12553</v>
      </c>
      <c r="C2402" t="s">
        <v>12599</v>
      </c>
      <c r="D2402" t="s">
        <v>12600</v>
      </c>
      <c r="E2402" t="s">
        <v>12601</v>
      </c>
      <c r="F2402">
        <v>48222</v>
      </c>
      <c r="G2402" t="b">
        <v>0</v>
      </c>
      <c r="H2402">
        <v>2664</v>
      </c>
      <c r="I2402">
        <v>100</v>
      </c>
      <c r="J2402" s="3">
        <v>1.7375</v>
      </c>
      <c r="K2402" s="2" t="s">
        <v>12602</v>
      </c>
    </row>
    <row r="2403" spans="1:11" x14ac:dyDescent="0.35">
      <c r="A2403" t="s">
        <v>12603</v>
      </c>
      <c r="B2403" t="s">
        <v>12553</v>
      </c>
      <c r="C2403" t="s">
        <v>12604</v>
      </c>
      <c r="D2403" t="s">
        <v>12605</v>
      </c>
      <c r="E2403" t="s">
        <v>12606</v>
      </c>
      <c r="F2403">
        <v>56400</v>
      </c>
      <c r="G2403" t="b">
        <v>0</v>
      </c>
      <c r="H2403">
        <v>2902</v>
      </c>
      <c r="I2403">
        <v>116</v>
      </c>
      <c r="J2403" s="3">
        <v>1.55</v>
      </c>
      <c r="K2403" s="2" t="s">
        <v>12607</v>
      </c>
    </row>
    <row r="2404" spans="1:11" x14ac:dyDescent="0.35">
      <c r="A2404" t="s">
        <v>12608</v>
      </c>
      <c r="B2404" t="s">
        <v>12553</v>
      </c>
      <c r="C2404" t="s">
        <v>12609</v>
      </c>
      <c r="D2404" t="s">
        <v>12610</v>
      </c>
      <c r="E2404" t="s">
        <v>12611</v>
      </c>
      <c r="F2404">
        <v>70418</v>
      </c>
      <c r="G2404" t="b">
        <v>0</v>
      </c>
      <c r="H2404">
        <v>3412</v>
      </c>
      <c r="I2404">
        <v>134</v>
      </c>
      <c r="J2404" s="3">
        <v>1.0611111111111111</v>
      </c>
      <c r="K2404" s="2" t="s">
        <v>12612</v>
      </c>
    </row>
    <row r="2405" spans="1:11" x14ac:dyDescent="0.35">
      <c r="A2405" t="s">
        <v>12613</v>
      </c>
      <c r="B2405" t="s">
        <v>12553</v>
      </c>
      <c r="C2405" t="s">
        <v>12614</v>
      </c>
      <c r="D2405" t="s">
        <v>12615</v>
      </c>
      <c r="E2405" t="s">
        <v>12616</v>
      </c>
      <c r="F2405">
        <v>85880</v>
      </c>
      <c r="G2405" t="b">
        <v>0</v>
      </c>
      <c r="H2405">
        <v>4469</v>
      </c>
      <c r="I2405">
        <v>111</v>
      </c>
      <c r="J2405" s="1">
        <v>0.71111111111111114</v>
      </c>
      <c r="K2405" s="2" t="s">
        <v>12617</v>
      </c>
    </row>
    <row r="2406" spans="1:11" x14ac:dyDescent="0.35">
      <c r="A2406" t="s">
        <v>12618</v>
      </c>
      <c r="B2406" t="s">
        <v>12553</v>
      </c>
      <c r="C2406" t="s">
        <v>12619</v>
      </c>
      <c r="D2406" t="s">
        <v>12620</v>
      </c>
      <c r="E2406" t="s">
        <v>12621</v>
      </c>
      <c r="F2406">
        <v>145372</v>
      </c>
      <c r="G2406" t="b">
        <v>0</v>
      </c>
      <c r="H2406">
        <v>7749</v>
      </c>
      <c r="I2406">
        <v>159</v>
      </c>
      <c r="J2406" s="1">
        <v>0.38819444444444445</v>
      </c>
      <c r="K2406" s="2" t="s">
        <v>12622</v>
      </c>
    </row>
    <row r="2407" spans="1:11" x14ac:dyDescent="0.35">
      <c r="A2407" t="s">
        <v>12623</v>
      </c>
      <c r="B2407" t="s">
        <v>12553</v>
      </c>
      <c r="C2407" t="s">
        <v>12624</v>
      </c>
      <c r="D2407" t="s">
        <v>12625</v>
      </c>
      <c r="E2407" t="s">
        <v>12626</v>
      </c>
      <c r="F2407">
        <v>87086</v>
      </c>
      <c r="G2407" t="b">
        <v>0</v>
      </c>
      <c r="H2407">
        <v>3238</v>
      </c>
      <c r="I2407">
        <v>114</v>
      </c>
      <c r="J2407" s="1">
        <v>7.7083333333333337E-2</v>
      </c>
      <c r="K2407" s="2" t="s">
        <v>12627</v>
      </c>
    </row>
    <row r="2408" spans="1:11" x14ac:dyDescent="0.35">
      <c r="A2408" t="s">
        <v>12628</v>
      </c>
      <c r="B2408" t="s">
        <v>12553</v>
      </c>
      <c r="C2408" t="s">
        <v>12629</v>
      </c>
      <c r="D2408" t="s">
        <v>12630</v>
      </c>
      <c r="E2408" t="s">
        <v>12631</v>
      </c>
      <c r="F2408">
        <v>361577</v>
      </c>
      <c r="G2408" t="b">
        <v>0</v>
      </c>
      <c r="H2408">
        <v>10460</v>
      </c>
      <c r="I2408">
        <v>780</v>
      </c>
      <c r="J2408" s="3">
        <v>1.2319444444444445</v>
      </c>
      <c r="K2408" s="2" t="s">
        <v>12632</v>
      </c>
    </row>
    <row r="2409" spans="1:11" x14ac:dyDescent="0.35">
      <c r="A2409" t="s">
        <v>12633</v>
      </c>
      <c r="B2409" t="s">
        <v>12553</v>
      </c>
      <c r="C2409" t="s">
        <v>12634</v>
      </c>
      <c r="D2409" t="s">
        <v>12635</v>
      </c>
      <c r="E2409" t="s">
        <v>12636</v>
      </c>
      <c r="F2409">
        <v>339277</v>
      </c>
      <c r="G2409" t="b">
        <v>0</v>
      </c>
      <c r="H2409">
        <v>9960</v>
      </c>
      <c r="I2409">
        <v>310</v>
      </c>
      <c r="J2409" s="3">
        <v>1.346527777777778</v>
      </c>
      <c r="K2409" s="2" t="s">
        <v>12637</v>
      </c>
    </row>
    <row r="2410" spans="1:11" x14ac:dyDescent="0.35">
      <c r="A2410" t="s">
        <v>12638</v>
      </c>
      <c r="B2410" t="s">
        <v>12553</v>
      </c>
      <c r="C2410" t="s">
        <v>12639</v>
      </c>
      <c r="D2410" t="s">
        <v>12640</v>
      </c>
      <c r="E2410" t="s">
        <v>12641</v>
      </c>
      <c r="F2410">
        <v>419483</v>
      </c>
      <c r="G2410" t="b">
        <v>0</v>
      </c>
      <c r="H2410">
        <v>11680</v>
      </c>
      <c r="I2410">
        <v>700</v>
      </c>
      <c r="J2410" s="4">
        <v>4.4467592592592593E-2</v>
      </c>
      <c r="K2410" s="2" t="s">
        <v>12642</v>
      </c>
    </row>
    <row r="2411" spans="1:11" x14ac:dyDescent="0.35">
      <c r="A2411" t="s">
        <v>12643</v>
      </c>
      <c r="B2411" t="s">
        <v>12553</v>
      </c>
      <c r="C2411" t="s">
        <v>12644</v>
      </c>
      <c r="D2411" t="s">
        <v>12645</v>
      </c>
      <c r="E2411" t="s">
        <v>12646</v>
      </c>
      <c r="F2411">
        <v>205371</v>
      </c>
      <c r="G2411" t="b">
        <v>0</v>
      </c>
      <c r="H2411">
        <v>7331</v>
      </c>
      <c r="I2411">
        <v>261</v>
      </c>
      <c r="J2411" s="3">
        <v>1.1277777777777778</v>
      </c>
      <c r="K2411" s="2" t="s">
        <v>12647</v>
      </c>
    </row>
    <row r="2412" spans="1:11" x14ac:dyDescent="0.35">
      <c r="A2412" t="s">
        <v>12648</v>
      </c>
      <c r="B2412" t="s">
        <v>12553</v>
      </c>
      <c r="C2412" t="s">
        <v>12649</v>
      </c>
      <c r="D2412" t="s">
        <v>12650</v>
      </c>
      <c r="E2412" t="s">
        <v>12651</v>
      </c>
      <c r="F2412">
        <v>251020</v>
      </c>
      <c r="G2412" t="b">
        <v>0</v>
      </c>
      <c r="H2412">
        <v>7258</v>
      </c>
      <c r="I2412">
        <v>230</v>
      </c>
      <c r="J2412" s="3">
        <v>1.1180555555555556</v>
      </c>
      <c r="K2412" s="2" t="s">
        <v>12652</v>
      </c>
    </row>
    <row r="2413" spans="1:11" x14ac:dyDescent="0.35">
      <c r="A2413" t="s">
        <v>12653</v>
      </c>
      <c r="B2413" t="s">
        <v>12553</v>
      </c>
      <c r="C2413" t="s">
        <v>12654</v>
      </c>
      <c r="D2413" t="s">
        <v>12655</v>
      </c>
      <c r="E2413" t="s">
        <v>12656</v>
      </c>
      <c r="F2413">
        <v>626928</v>
      </c>
      <c r="G2413" t="b">
        <v>0</v>
      </c>
      <c r="H2413">
        <v>14010</v>
      </c>
      <c r="I2413">
        <v>359</v>
      </c>
      <c r="J2413" s="3">
        <v>1.242361111111111</v>
      </c>
      <c r="K2413" s="2" t="s">
        <v>12657</v>
      </c>
    </row>
    <row r="2414" spans="1:11" x14ac:dyDescent="0.35">
      <c r="A2414" t="s">
        <v>12658</v>
      </c>
      <c r="B2414" t="s">
        <v>12553</v>
      </c>
      <c r="C2414" t="s">
        <v>12659</v>
      </c>
      <c r="D2414" t="s">
        <v>12660</v>
      </c>
      <c r="E2414" t="s">
        <v>12661</v>
      </c>
      <c r="F2414">
        <v>171097</v>
      </c>
      <c r="G2414" t="b">
        <v>0</v>
      </c>
      <c r="H2414">
        <v>5553</v>
      </c>
      <c r="I2414">
        <v>140</v>
      </c>
      <c r="J2414" s="1">
        <v>0.72569444444444453</v>
      </c>
      <c r="K2414" s="2" t="s">
        <v>12662</v>
      </c>
    </row>
    <row r="2415" spans="1:11" x14ac:dyDescent="0.35">
      <c r="A2415" t="s">
        <v>12663</v>
      </c>
      <c r="B2415" t="s">
        <v>12553</v>
      </c>
      <c r="C2415" t="s">
        <v>12664</v>
      </c>
      <c r="D2415" t="s">
        <v>12665</v>
      </c>
      <c r="E2415" t="s">
        <v>12666</v>
      </c>
      <c r="F2415">
        <v>151220</v>
      </c>
      <c r="G2415" t="b">
        <v>0</v>
      </c>
      <c r="H2415">
        <v>5186</v>
      </c>
      <c r="I2415">
        <v>145</v>
      </c>
      <c r="J2415" s="3">
        <v>1.3340277777777778</v>
      </c>
      <c r="K2415" s="2" t="s">
        <v>12667</v>
      </c>
    </row>
    <row r="2416" spans="1:11" x14ac:dyDescent="0.35">
      <c r="A2416" t="s">
        <v>12668</v>
      </c>
      <c r="B2416" t="s">
        <v>12553</v>
      </c>
      <c r="C2416" t="s">
        <v>12669</v>
      </c>
      <c r="D2416" t="s">
        <v>12670</v>
      </c>
      <c r="E2416" t="s">
        <v>12671</v>
      </c>
      <c r="F2416">
        <v>77538</v>
      </c>
      <c r="G2416" t="b">
        <v>0</v>
      </c>
      <c r="H2416">
        <v>2508</v>
      </c>
      <c r="I2416">
        <v>102</v>
      </c>
      <c r="J2416" s="1">
        <v>0.73819444444444438</v>
      </c>
      <c r="K2416" s="2" t="s">
        <v>12672</v>
      </c>
    </row>
    <row r="2417" spans="1:12" x14ac:dyDescent="0.35">
      <c r="A2417" t="s">
        <v>12673</v>
      </c>
      <c r="B2417" t="s">
        <v>12553</v>
      </c>
      <c r="C2417" t="s">
        <v>12674</v>
      </c>
      <c r="D2417" t="s">
        <v>12675</v>
      </c>
      <c r="E2417" t="s">
        <v>12676</v>
      </c>
      <c r="F2417">
        <v>198520</v>
      </c>
      <c r="G2417" t="b">
        <v>0</v>
      </c>
      <c r="H2417">
        <v>6409</v>
      </c>
      <c r="I2417">
        <v>168</v>
      </c>
      <c r="J2417" s="1">
        <v>0.54166666666666663</v>
      </c>
      <c r="K2417" s="2" t="s">
        <v>12677</v>
      </c>
    </row>
    <row r="2418" spans="1:12" x14ac:dyDescent="0.35">
      <c r="A2418" t="s">
        <v>12678</v>
      </c>
      <c r="B2418" t="s">
        <v>12553</v>
      </c>
      <c r="C2418" t="s">
        <v>12679</v>
      </c>
      <c r="D2418" t="s">
        <v>12680</v>
      </c>
      <c r="E2418" t="s">
        <v>12681</v>
      </c>
      <c r="F2418">
        <v>369710</v>
      </c>
      <c r="G2418" t="b">
        <v>0</v>
      </c>
      <c r="H2418">
        <v>8655</v>
      </c>
      <c r="I2418">
        <v>312</v>
      </c>
      <c r="J2418" s="3">
        <v>1.5256944444444445</v>
      </c>
      <c r="K2418" s="2" t="s">
        <v>12682</v>
      </c>
    </row>
    <row r="2419" spans="1:12" x14ac:dyDescent="0.35">
      <c r="A2419" t="s">
        <v>12683</v>
      </c>
      <c r="B2419" t="s">
        <v>12553</v>
      </c>
      <c r="C2419" t="s">
        <v>12684</v>
      </c>
      <c r="D2419" t="s">
        <v>12684</v>
      </c>
      <c r="E2419" t="s">
        <v>12685</v>
      </c>
      <c r="F2419">
        <v>94450</v>
      </c>
      <c r="G2419" t="b">
        <v>0</v>
      </c>
      <c r="H2419">
        <v>4826</v>
      </c>
      <c r="I2419">
        <v>69</v>
      </c>
      <c r="J2419" s="1">
        <v>4.1666666666666664E-2</v>
      </c>
      <c r="K2419" s="2" t="s">
        <v>12686</v>
      </c>
    </row>
    <row r="2420" spans="1:12" x14ac:dyDescent="0.35">
      <c r="A2420" t="s">
        <v>12687</v>
      </c>
      <c r="B2420" t="s">
        <v>12553</v>
      </c>
      <c r="C2420" t="s">
        <v>12688</v>
      </c>
      <c r="D2420" t="s">
        <v>12689</v>
      </c>
      <c r="E2420" t="s">
        <v>12690</v>
      </c>
      <c r="F2420">
        <v>301800</v>
      </c>
      <c r="G2420" t="b">
        <v>0</v>
      </c>
      <c r="H2420">
        <v>8395</v>
      </c>
      <c r="I2420">
        <v>232</v>
      </c>
      <c r="J2420" s="1">
        <v>0.90833333333333333</v>
      </c>
      <c r="K2420" s="2" t="s">
        <v>12691</v>
      </c>
    </row>
    <row r="2421" spans="1:12" x14ac:dyDescent="0.35">
      <c r="A2421" t="e">
        <f>-H9lK7Hn4qc</f>
        <v>#NAME?</v>
      </c>
      <c r="B2421" t="s">
        <v>12553</v>
      </c>
      <c r="C2421" t="s">
        <v>12692</v>
      </c>
      <c r="D2421" t="s">
        <v>12693</v>
      </c>
      <c r="E2421" t="s">
        <v>12694</v>
      </c>
      <c r="F2421">
        <v>167422</v>
      </c>
      <c r="G2421" t="b">
        <v>0</v>
      </c>
      <c r="H2421">
        <v>5671</v>
      </c>
      <c r="I2421">
        <v>203</v>
      </c>
      <c r="J2421" s="1">
        <v>0.82291666666666663</v>
      </c>
      <c r="K2421" s="2" t="s">
        <v>12695</v>
      </c>
    </row>
    <row r="2422" spans="1:12" x14ac:dyDescent="0.35">
      <c r="A2422" t="s">
        <v>12696</v>
      </c>
      <c r="B2422" t="s">
        <v>12553</v>
      </c>
      <c r="C2422" t="s">
        <v>12697</v>
      </c>
      <c r="D2422" t="s">
        <v>12698</v>
      </c>
      <c r="E2422" t="s">
        <v>12699</v>
      </c>
      <c r="F2422">
        <v>278164</v>
      </c>
      <c r="G2422" t="b">
        <v>0</v>
      </c>
      <c r="H2422">
        <v>7082</v>
      </c>
      <c r="I2422">
        <v>242</v>
      </c>
      <c r="J2422" s="1">
        <v>0.67847222222222225</v>
      </c>
      <c r="K2422" s="2" t="s">
        <v>12700</v>
      </c>
    </row>
    <row r="2423" spans="1:12" x14ac:dyDescent="0.35">
      <c r="A2423" t="s">
        <v>12701</v>
      </c>
      <c r="B2423" t="s">
        <v>12553</v>
      </c>
      <c r="C2423" t="s">
        <v>12702</v>
      </c>
      <c r="D2423" t="s">
        <v>12703</v>
      </c>
      <c r="E2423" t="s">
        <v>12704</v>
      </c>
      <c r="F2423">
        <v>151252</v>
      </c>
      <c r="G2423" t="b">
        <v>0</v>
      </c>
      <c r="H2423">
        <v>4617</v>
      </c>
      <c r="I2423">
        <v>360</v>
      </c>
      <c r="J2423" s="3">
        <v>1.4513888888888891</v>
      </c>
      <c r="K2423" s="2" t="s">
        <v>12705</v>
      </c>
    </row>
    <row r="2424" spans="1:12" x14ac:dyDescent="0.35">
      <c r="A2424" t="s">
        <v>12706</v>
      </c>
      <c r="B2424" t="s">
        <v>12553</v>
      </c>
      <c r="C2424" t="s">
        <v>12707</v>
      </c>
      <c r="D2424" t="s">
        <v>12708</v>
      </c>
      <c r="E2424" t="s">
        <v>12709</v>
      </c>
      <c r="F2424">
        <v>120814</v>
      </c>
      <c r="G2424" t="b">
        <v>0</v>
      </c>
      <c r="H2424">
        <v>4626</v>
      </c>
      <c r="I2424">
        <v>131</v>
      </c>
      <c r="J2424" s="1">
        <v>0.5708333333333333</v>
      </c>
      <c r="K2424" s="2" t="s">
        <v>12710</v>
      </c>
    </row>
    <row r="2425" spans="1:12" x14ac:dyDescent="0.35">
      <c r="A2425" t="s">
        <v>12711</v>
      </c>
      <c r="B2425" t="s">
        <v>12553</v>
      </c>
      <c r="C2425" t="s">
        <v>12712</v>
      </c>
      <c r="D2425" t="s">
        <v>12713</v>
      </c>
      <c r="E2425" t="s">
        <v>12714</v>
      </c>
      <c r="F2425">
        <v>349274</v>
      </c>
      <c r="G2425" t="b">
        <v>0</v>
      </c>
      <c r="H2425">
        <v>10936</v>
      </c>
      <c r="I2425">
        <v>310</v>
      </c>
      <c r="J2425" s="3">
        <v>1.0097222222222222</v>
      </c>
      <c r="K2425" s="2" t="s">
        <v>12715</v>
      </c>
    </row>
    <row r="2426" spans="1:12" x14ac:dyDescent="0.35">
      <c r="A2426" t="s">
        <v>12716</v>
      </c>
      <c r="B2426" t="s">
        <v>12553</v>
      </c>
      <c r="C2426" t="s">
        <v>12717</v>
      </c>
      <c r="D2426" t="s">
        <v>12718</v>
      </c>
      <c r="E2426" t="s">
        <v>12719</v>
      </c>
      <c r="F2426">
        <v>200575</v>
      </c>
      <c r="G2426" t="b">
        <v>0</v>
      </c>
      <c r="H2426">
        <v>11318</v>
      </c>
      <c r="I2426">
        <v>113</v>
      </c>
      <c r="J2426" s="1">
        <v>4.1666666666666664E-2</v>
      </c>
      <c r="K2426" s="2" t="s">
        <v>12720</v>
      </c>
    </row>
    <row r="2427" spans="1:12" x14ac:dyDescent="0.35">
      <c r="A2427" t="s">
        <v>12721</v>
      </c>
      <c r="B2427" t="s">
        <v>12553</v>
      </c>
      <c r="C2427" t="s">
        <v>12722</v>
      </c>
      <c r="D2427" t="s">
        <v>12723</v>
      </c>
      <c r="E2427" t="s">
        <v>12724</v>
      </c>
      <c r="F2427">
        <v>288929</v>
      </c>
      <c r="G2427" t="b">
        <v>0</v>
      </c>
      <c r="H2427">
        <v>8823</v>
      </c>
      <c r="I2427">
        <v>216</v>
      </c>
      <c r="J2427" s="1">
        <v>0.32500000000000001</v>
      </c>
      <c r="K2427" s="2" t="s">
        <v>12725</v>
      </c>
      <c r="L2427" t="s">
        <v>12726</v>
      </c>
    </row>
    <row r="2428" spans="1:12" x14ac:dyDescent="0.35">
      <c r="A2428" t="s">
        <v>12727</v>
      </c>
      <c r="B2428" t="s">
        <v>12553</v>
      </c>
      <c r="C2428" t="s">
        <v>12728</v>
      </c>
      <c r="D2428" t="s">
        <v>12729</v>
      </c>
      <c r="E2428" t="s">
        <v>12730</v>
      </c>
      <c r="F2428">
        <v>267254</v>
      </c>
      <c r="G2428" t="b">
        <v>0</v>
      </c>
      <c r="H2428">
        <v>8118</v>
      </c>
      <c r="I2428">
        <v>420</v>
      </c>
      <c r="J2428" s="3">
        <v>1.7430555555555556</v>
      </c>
      <c r="K2428" s="2" t="s">
        <v>12731</v>
      </c>
    </row>
    <row r="2429" spans="1:12" x14ac:dyDescent="0.35">
      <c r="A2429" t="s">
        <v>12732</v>
      </c>
      <c r="B2429" t="s">
        <v>12553</v>
      </c>
      <c r="C2429" t="s">
        <v>12733</v>
      </c>
      <c r="D2429" t="s">
        <v>12734</v>
      </c>
      <c r="E2429" t="s">
        <v>12735</v>
      </c>
      <c r="F2429">
        <v>435633</v>
      </c>
      <c r="G2429" t="b">
        <v>0</v>
      </c>
      <c r="H2429">
        <v>9609</v>
      </c>
      <c r="I2429">
        <v>288</v>
      </c>
      <c r="J2429" s="1">
        <v>0.92499999999999993</v>
      </c>
      <c r="K2429" s="2" t="s">
        <v>12736</v>
      </c>
    </row>
    <row r="2430" spans="1:12" x14ac:dyDescent="0.35">
      <c r="A2430" t="s">
        <v>12737</v>
      </c>
      <c r="B2430" t="s">
        <v>12553</v>
      </c>
      <c r="C2430" t="s">
        <v>12738</v>
      </c>
      <c r="D2430" t="s">
        <v>12738</v>
      </c>
      <c r="E2430" t="s">
        <v>12739</v>
      </c>
      <c r="F2430">
        <v>395448</v>
      </c>
      <c r="G2430" t="b">
        <v>0</v>
      </c>
      <c r="H2430">
        <v>26337</v>
      </c>
      <c r="I2430">
        <v>113</v>
      </c>
      <c r="J2430" s="1">
        <v>4.1666666666666664E-2</v>
      </c>
      <c r="K2430" s="2" t="s">
        <v>12740</v>
      </c>
    </row>
    <row r="2431" spans="1:12" x14ac:dyDescent="0.35">
      <c r="A2431" t="s">
        <v>12741</v>
      </c>
      <c r="B2431" t="s">
        <v>12553</v>
      </c>
      <c r="C2431" t="s">
        <v>12742</v>
      </c>
      <c r="D2431" t="s">
        <v>12743</v>
      </c>
      <c r="E2431" t="s">
        <v>12744</v>
      </c>
      <c r="F2431">
        <v>0</v>
      </c>
      <c r="G2431" t="b">
        <v>0</v>
      </c>
      <c r="H2431">
        <v>0</v>
      </c>
      <c r="I2431">
        <v>0</v>
      </c>
      <c r="J2431" t="s">
        <v>2447</v>
      </c>
      <c r="K2431" s="2" t="s">
        <v>12745</v>
      </c>
    </row>
    <row r="2432" spans="1:12" x14ac:dyDescent="0.35">
      <c r="A2432" t="s">
        <v>12746</v>
      </c>
      <c r="B2432" t="s">
        <v>12553</v>
      </c>
      <c r="C2432" t="s">
        <v>12747</v>
      </c>
      <c r="D2432" t="s">
        <v>12748</v>
      </c>
      <c r="E2432" t="s">
        <v>12749</v>
      </c>
      <c r="F2432">
        <v>179929</v>
      </c>
      <c r="G2432" t="b">
        <v>0</v>
      </c>
      <c r="H2432">
        <v>4789</v>
      </c>
      <c r="I2432">
        <v>186</v>
      </c>
      <c r="J2432" s="3">
        <v>2.1194444444444445</v>
      </c>
      <c r="K2432" s="2" t="s">
        <v>12750</v>
      </c>
    </row>
    <row r="2433" spans="1:12" x14ac:dyDescent="0.35">
      <c r="A2433" t="s">
        <v>12751</v>
      </c>
      <c r="B2433" t="s">
        <v>12553</v>
      </c>
      <c r="C2433" t="s">
        <v>12752</v>
      </c>
      <c r="D2433" t="s">
        <v>12753</v>
      </c>
      <c r="E2433" t="s">
        <v>12754</v>
      </c>
      <c r="F2433">
        <v>94761</v>
      </c>
      <c r="G2433" t="b">
        <v>0</v>
      </c>
      <c r="H2433">
        <v>3817</v>
      </c>
      <c r="I2433">
        <v>174</v>
      </c>
      <c r="J2433" s="1">
        <v>0.15277777777777776</v>
      </c>
      <c r="K2433" s="2" t="s">
        <v>12755</v>
      </c>
    </row>
    <row r="2434" spans="1:12" x14ac:dyDescent="0.35">
      <c r="A2434" t="s">
        <v>12756</v>
      </c>
      <c r="B2434" t="s">
        <v>12553</v>
      </c>
      <c r="C2434" t="s">
        <v>12757</v>
      </c>
      <c r="D2434" t="s">
        <v>12757</v>
      </c>
      <c r="E2434" t="s">
        <v>12758</v>
      </c>
      <c r="F2434">
        <v>251609</v>
      </c>
      <c r="G2434" t="b">
        <v>0</v>
      </c>
      <c r="H2434">
        <v>12077</v>
      </c>
      <c r="I2434">
        <v>102</v>
      </c>
      <c r="J2434" s="1">
        <v>4.1666666666666664E-2</v>
      </c>
      <c r="K2434" s="2" t="s">
        <v>12759</v>
      </c>
    </row>
    <row r="2435" spans="1:12" x14ac:dyDescent="0.35">
      <c r="A2435" t="s">
        <v>12760</v>
      </c>
      <c r="B2435" t="s">
        <v>12553</v>
      </c>
      <c r="C2435" t="s">
        <v>12761</v>
      </c>
      <c r="D2435" t="s">
        <v>12762</v>
      </c>
      <c r="E2435" t="s">
        <v>12763</v>
      </c>
      <c r="F2435">
        <v>222030</v>
      </c>
      <c r="G2435" t="b">
        <v>0</v>
      </c>
      <c r="H2435">
        <v>6533</v>
      </c>
      <c r="I2435">
        <v>196</v>
      </c>
      <c r="J2435" s="3">
        <v>1.1145833333333333</v>
      </c>
      <c r="K2435" s="2" t="s">
        <v>12764</v>
      </c>
    </row>
    <row r="2436" spans="1:12" x14ac:dyDescent="0.35">
      <c r="A2436" t="s">
        <v>12765</v>
      </c>
      <c r="B2436" t="s">
        <v>12553</v>
      </c>
      <c r="C2436" t="s">
        <v>12766</v>
      </c>
      <c r="D2436" t="s">
        <v>12767</v>
      </c>
      <c r="E2436" t="s">
        <v>12768</v>
      </c>
      <c r="F2436">
        <v>197813</v>
      </c>
      <c r="G2436" t="b">
        <v>0</v>
      </c>
      <c r="H2436">
        <v>9357</v>
      </c>
      <c r="I2436">
        <v>73</v>
      </c>
      <c r="J2436" s="1">
        <v>4.1666666666666664E-2</v>
      </c>
      <c r="K2436" s="2" t="s">
        <v>12769</v>
      </c>
    </row>
    <row r="2437" spans="1:12" x14ac:dyDescent="0.35">
      <c r="A2437" t="s">
        <v>12770</v>
      </c>
      <c r="B2437" t="s">
        <v>12553</v>
      </c>
      <c r="C2437" t="s">
        <v>12771</v>
      </c>
      <c r="D2437" t="s">
        <v>12772</v>
      </c>
      <c r="E2437" t="s">
        <v>12773</v>
      </c>
      <c r="F2437">
        <v>651478</v>
      </c>
      <c r="G2437" t="b">
        <v>0</v>
      </c>
      <c r="H2437">
        <v>13918</v>
      </c>
      <c r="I2437">
        <v>393</v>
      </c>
      <c r="J2437" s="1">
        <v>0.87013888888888891</v>
      </c>
      <c r="K2437" s="2" t="s">
        <v>12774</v>
      </c>
      <c r="L2437" t="s">
        <v>12726</v>
      </c>
    </row>
    <row r="2438" spans="1:12" x14ac:dyDescent="0.35">
      <c r="A2438" t="s">
        <v>12775</v>
      </c>
      <c r="B2438" t="s">
        <v>12553</v>
      </c>
      <c r="C2438" t="s">
        <v>12776</v>
      </c>
      <c r="D2438" t="s">
        <v>12777</v>
      </c>
      <c r="E2438" t="s">
        <v>12778</v>
      </c>
      <c r="F2438">
        <v>314069</v>
      </c>
      <c r="G2438" t="b">
        <v>0</v>
      </c>
      <c r="H2438">
        <v>18590</v>
      </c>
      <c r="I2438">
        <v>160</v>
      </c>
      <c r="J2438">
        <v>53</v>
      </c>
      <c r="K2438" s="2" t="s">
        <v>12759</v>
      </c>
    </row>
    <row r="2439" spans="1:12" x14ac:dyDescent="0.35">
      <c r="A2439" t="s">
        <v>12779</v>
      </c>
      <c r="B2439" t="s">
        <v>12553</v>
      </c>
      <c r="C2439" t="s">
        <v>12780</v>
      </c>
      <c r="D2439" t="s">
        <v>12780</v>
      </c>
      <c r="E2439" t="s">
        <v>12781</v>
      </c>
      <c r="F2439">
        <v>408111</v>
      </c>
      <c r="G2439" t="b">
        <v>0</v>
      </c>
      <c r="H2439">
        <v>23669</v>
      </c>
      <c r="I2439">
        <v>108</v>
      </c>
      <c r="J2439" s="1">
        <v>4.1666666666666664E-2</v>
      </c>
      <c r="K2439" s="2" t="s">
        <v>12782</v>
      </c>
      <c r="L2439" t="s">
        <v>12726</v>
      </c>
    </row>
    <row r="2440" spans="1:12" x14ac:dyDescent="0.35">
      <c r="A2440" t="s">
        <v>12783</v>
      </c>
      <c r="B2440" t="s">
        <v>12553</v>
      </c>
      <c r="C2440" t="s">
        <v>12784</v>
      </c>
      <c r="D2440" t="s">
        <v>12785</v>
      </c>
      <c r="E2440" t="s">
        <v>12786</v>
      </c>
      <c r="F2440">
        <v>491729</v>
      </c>
      <c r="G2440" t="b">
        <v>0</v>
      </c>
      <c r="H2440">
        <v>11896</v>
      </c>
      <c r="I2440">
        <v>580</v>
      </c>
      <c r="J2440" s="3">
        <v>1.690277777777778</v>
      </c>
      <c r="K2440" s="2" t="s">
        <v>12787</v>
      </c>
      <c r="L2440" t="s">
        <v>12726</v>
      </c>
    </row>
    <row r="2441" spans="1:12" x14ac:dyDescent="0.35">
      <c r="A2441" t="s">
        <v>12788</v>
      </c>
      <c r="B2441" t="s">
        <v>12553</v>
      </c>
      <c r="C2441" t="s">
        <v>12789</v>
      </c>
      <c r="D2441" t="s">
        <v>12790</v>
      </c>
      <c r="E2441" t="s">
        <v>12791</v>
      </c>
      <c r="F2441">
        <v>177557</v>
      </c>
      <c r="G2441" t="b">
        <v>0</v>
      </c>
      <c r="H2441">
        <v>6888</v>
      </c>
      <c r="I2441">
        <v>68</v>
      </c>
      <c r="J2441" s="1">
        <v>4.1666666666666664E-2</v>
      </c>
      <c r="K2441" s="2" t="s">
        <v>12792</v>
      </c>
    </row>
    <row r="2442" spans="1:12" x14ac:dyDescent="0.35">
      <c r="A2442" t="s">
        <v>12793</v>
      </c>
      <c r="B2442" t="s">
        <v>12794</v>
      </c>
      <c r="C2442" t="s">
        <v>12795</v>
      </c>
      <c r="D2442" t="s">
        <v>12796</v>
      </c>
      <c r="E2442" t="s">
        <v>12797</v>
      </c>
      <c r="F2442">
        <v>161416</v>
      </c>
      <c r="G2442" t="b">
        <v>0</v>
      </c>
      <c r="H2442">
        <v>8696</v>
      </c>
      <c r="I2442">
        <v>905</v>
      </c>
      <c r="J2442" s="1">
        <v>0.82361111111111107</v>
      </c>
      <c r="K2442" s="2" t="s">
        <v>12798</v>
      </c>
      <c r="L2442" t="s">
        <v>12799</v>
      </c>
    </row>
    <row r="2443" spans="1:12" x14ac:dyDescent="0.35">
      <c r="A2443" t="s">
        <v>12800</v>
      </c>
      <c r="B2443" t="s">
        <v>12794</v>
      </c>
      <c r="C2443" t="s">
        <v>12801</v>
      </c>
      <c r="D2443" t="s">
        <v>12801</v>
      </c>
      <c r="E2443" t="s">
        <v>12802</v>
      </c>
      <c r="F2443">
        <v>68187</v>
      </c>
      <c r="G2443" t="b">
        <v>0</v>
      </c>
      <c r="H2443">
        <v>4434</v>
      </c>
      <c r="I2443">
        <v>180</v>
      </c>
      <c r="J2443" s="1">
        <v>0.27152777777777776</v>
      </c>
      <c r="K2443" s="2" t="s">
        <v>12803</v>
      </c>
      <c r="L2443" t="s">
        <v>12804</v>
      </c>
    </row>
    <row r="2444" spans="1:12" x14ac:dyDescent="0.35">
      <c r="A2444" t="s">
        <v>12805</v>
      </c>
      <c r="B2444" t="s">
        <v>12794</v>
      </c>
      <c r="C2444" t="s">
        <v>12806</v>
      </c>
      <c r="D2444" t="s">
        <v>12807</v>
      </c>
      <c r="E2444" t="s">
        <v>12808</v>
      </c>
      <c r="F2444">
        <v>361514</v>
      </c>
      <c r="G2444" t="b">
        <v>0</v>
      </c>
      <c r="H2444">
        <v>17938</v>
      </c>
      <c r="I2444">
        <v>853</v>
      </c>
      <c r="J2444" s="3">
        <v>1.007638888888889</v>
      </c>
      <c r="K2444" s="2" t="s">
        <v>12809</v>
      </c>
      <c r="L2444" t="s">
        <v>12810</v>
      </c>
    </row>
    <row r="2445" spans="1:12" x14ac:dyDescent="0.35">
      <c r="A2445" t="s">
        <v>12811</v>
      </c>
      <c r="B2445" t="s">
        <v>12794</v>
      </c>
      <c r="C2445" t="s">
        <v>12812</v>
      </c>
      <c r="D2445" t="s">
        <v>12813</v>
      </c>
      <c r="E2445" t="s">
        <v>12814</v>
      </c>
      <c r="F2445">
        <v>133263</v>
      </c>
      <c r="G2445" t="b">
        <v>0</v>
      </c>
      <c r="H2445">
        <v>7013</v>
      </c>
      <c r="I2445">
        <v>229</v>
      </c>
      <c r="J2445" s="1">
        <v>0.25972222222222224</v>
      </c>
      <c r="K2445" s="2" t="s">
        <v>12815</v>
      </c>
      <c r="L2445" t="s">
        <v>12816</v>
      </c>
    </row>
    <row r="2446" spans="1:12" x14ac:dyDescent="0.35">
      <c r="A2446" t="s">
        <v>12817</v>
      </c>
      <c r="B2446" t="s">
        <v>12794</v>
      </c>
      <c r="C2446" t="s">
        <v>12818</v>
      </c>
      <c r="D2446" t="s">
        <v>12819</v>
      </c>
      <c r="E2446" t="s">
        <v>12820</v>
      </c>
      <c r="F2446">
        <v>234790</v>
      </c>
      <c r="G2446" t="b">
        <v>0</v>
      </c>
      <c r="H2446">
        <v>9406</v>
      </c>
      <c r="I2446">
        <v>345</v>
      </c>
      <c r="J2446" s="1">
        <v>0.7909722222222223</v>
      </c>
      <c r="K2446" s="2" t="s">
        <v>12821</v>
      </c>
      <c r="L2446" t="s">
        <v>12822</v>
      </c>
    </row>
    <row r="2447" spans="1:12" x14ac:dyDescent="0.35">
      <c r="A2447" t="s">
        <v>12823</v>
      </c>
      <c r="B2447" t="s">
        <v>12794</v>
      </c>
      <c r="C2447" t="s">
        <v>12824</v>
      </c>
      <c r="D2447" t="s">
        <v>12824</v>
      </c>
      <c r="E2447" t="s">
        <v>12825</v>
      </c>
      <c r="F2447">
        <v>109903</v>
      </c>
      <c r="G2447" t="b">
        <v>0</v>
      </c>
      <c r="H2447">
        <v>7937</v>
      </c>
      <c r="I2447">
        <v>447</v>
      </c>
      <c r="J2447" s="1">
        <v>0.45833333333333331</v>
      </c>
      <c r="K2447" s="2" t="s">
        <v>12826</v>
      </c>
      <c r="L2447" t="s">
        <v>12827</v>
      </c>
    </row>
    <row r="2448" spans="1:12" x14ac:dyDescent="0.35">
      <c r="A2448" t="s">
        <v>12828</v>
      </c>
      <c r="B2448" t="s">
        <v>12794</v>
      </c>
      <c r="C2448" t="s">
        <v>12829</v>
      </c>
      <c r="D2448" t="s">
        <v>12830</v>
      </c>
      <c r="E2448" t="s">
        <v>12831</v>
      </c>
      <c r="F2448">
        <v>261407</v>
      </c>
      <c r="G2448" t="b">
        <v>0</v>
      </c>
      <c r="H2448">
        <v>12685</v>
      </c>
      <c r="I2448">
        <v>491</v>
      </c>
      <c r="J2448" s="1">
        <v>0.70138888888888884</v>
      </c>
      <c r="K2448" s="2" t="s">
        <v>12832</v>
      </c>
      <c r="L2448" t="s">
        <v>12833</v>
      </c>
    </row>
    <row r="2449" spans="1:12" x14ac:dyDescent="0.35">
      <c r="A2449" t="s">
        <v>12834</v>
      </c>
      <c r="B2449" t="s">
        <v>12794</v>
      </c>
      <c r="C2449" t="s">
        <v>12835</v>
      </c>
      <c r="D2449" t="s">
        <v>12836</v>
      </c>
      <c r="E2449" t="s">
        <v>12837</v>
      </c>
      <c r="F2449">
        <v>202520</v>
      </c>
      <c r="G2449" t="b">
        <v>0</v>
      </c>
      <c r="H2449">
        <v>9514</v>
      </c>
      <c r="I2449">
        <v>407</v>
      </c>
      <c r="J2449" s="1">
        <v>0.58819444444444446</v>
      </c>
      <c r="K2449" s="2" t="s">
        <v>12838</v>
      </c>
      <c r="L2449" t="s">
        <v>12839</v>
      </c>
    </row>
    <row r="2450" spans="1:12" x14ac:dyDescent="0.35">
      <c r="A2450" t="s">
        <v>12840</v>
      </c>
      <c r="B2450" t="s">
        <v>12794</v>
      </c>
      <c r="C2450" t="s">
        <v>12841</v>
      </c>
      <c r="D2450" t="s">
        <v>12841</v>
      </c>
      <c r="E2450" t="s">
        <v>12842</v>
      </c>
      <c r="F2450">
        <v>203932</v>
      </c>
      <c r="G2450" t="b">
        <v>0</v>
      </c>
      <c r="H2450">
        <v>11365</v>
      </c>
      <c r="I2450">
        <v>476</v>
      </c>
      <c r="J2450" s="1">
        <v>0.79791666666666661</v>
      </c>
      <c r="K2450" s="2" t="s">
        <v>12843</v>
      </c>
      <c r="L2450" t="s">
        <v>12844</v>
      </c>
    </row>
    <row r="2451" spans="1:12" x14ac:dyDescent="0.35">
      <c r="A2451" t="s">
        <v>12845</v>
      </c>
      <c r="B2451" t="s">
        <v>12794</v>
      </c>
      <c r="C2451" t="s">
        <v>12846</v>
      </c>
      <c r="D2451" t="s">
        <v>12847</v>
      </c>
      <c r="E2451" t="s">
        <v>12848</v>
      </c>
      <c r="F2451">
        <v>200651</v>
      </c>
      <c r="G2451" t="b">
        <v>0</v>
      </c>
      <c r="H2451">
        <v>10885</v>
      </c>
      <c r="I2451">
        <v>540</v>
      </c>
      <c r="J2451" s="1">
        <v>0.88263888888888886</v>
      </c>
      <c r="K2451" s="2" t="s">
        <v>12849</v>
      </c>
      <c r="L2451" t="s">
        <v>12850</v>
      </c>
    </row>
    <row r="2452" spans="1:12" x14ac:dyDescent="0.35">
      <c r="A2452" t="s">
        <v>12851</v>
      </c>
      <c r="B2452" t="s">
        <v>12794</v>
      </c>
      <c r="C2452" t="s">
        <v>12852</v>
      </c>
      <c r="D2452" t="s">
        <v>12852</v>
      </c>
      <c r="E2452" t="s">
        <v>12853</v>
      </c>
      <c r="F2452">
        <v>168210</v>
      </c>
      <c r="G2452" t="b">
        <v>0</v>
      </c>
      <c r="H2452">
        <v>10418</v>
      </c>
      <c r="I2452">
        <v>543</v>
      </c>
      <c r="J2452" s="1">
        <v>0.60416666666666663</v>
      </c>
      <c r="K2452" s="2" t="s">
        <v>12854</v>
      </c>
      <c r="L2452" t="s">
        <v>12855</v>
      </c>
    </row>
    <row r="2453" spans="1:12" x14ac:dyDescent="0.35">
      <c r="A2453" t="s">
        <v>12856</v>
      </c>
      <c r="B2453" t="s">
        <v>12794</v>
      </c>
      <c r="C2453" t="s">
        <v>12857</v>
      </c>
      <c r="D2453" t="s">
        <v>12857</v>
      </c>
      <c r="E2453" t="s">
        <v>12858</v>
      </c>
      <c r="F2453">
        <v>312797</v>
      </c>
      <c r="G2453" t="b">
        <v>0</v>
      </c>
      <c r="H2453">
        <v>17798</v>
      </c>
      <c r="I2453">
        <v>1245</v>
      </c>
      <c r="J2453" s="1">
        <v>0.60972222222222217</v>
      </c>
      <c r="K2453" s="2" t="s">
        <v>12859</v>
      </c>
      <c r="L2453" t="s">
        <v>12860</v>
      </c>
    </row>
    <row r="2454" spans="1:12" x14ac:dyDescent="0.35">
      <c r="A2454" t="s">
        <v>12861</v>
      </c>
      <c r="B2454" t="s">
        <v>12794</v>
      </c>
      <c r="C2454" t="s">
        <v>12862</v>
      </c>
      <c r="D2454" t="s">
        <v>12863</v>
      </c>
      <c r="E2454" t="s">
        <v>12864</v>
      </c>
      <c r="F2454">
        <v>205920</v>
      </c>
      <c r="G2454" t="b">
        <v>0</v>
      </c>
      <c r="H2454">
        <v>8942</v>
      </c>
      <c r="I2454">
        <v>484</v>
      </c>
      <c r="J2454" s="1">
        <v>0.8569444444444444</v>
      </c>
      <c r="K2454" s="2" t="s">
        <v>12865</v>
      </c>
      <c r="L2454" t="s">
        <v>12866</v>
      </c>
    </row>
    <row r="2455" spans="1:12" x14ac:dyDescent="0.35">
      <c r="A2455" t="s">
        <v>12867</v>
      </c>
      <c r="B2455" t="s">
        <v>12794</v>
      </c>
      <c r="C2455" t="s">
        <v>12868</v>
      </c>
      <c r="D2455" t="s">
        <v>12868</v>
      </c>
      <c r="E2455" t="s">
        <v>12869</v>
      </c>
      <c r="F2455">
        <v>275253</v>
      </c>
      <c r="G2455" t="b">
        <v>0</v>
      </c>
      <c r="H2455">
        <v>12245</v>
      </c>
      <c r="I2455">
        <v>715</v>
      </c>
      <c r="J2455" s="1">
        <v>0.61111111111111105</v>
      </c>
      <c r="K2455" s="2" t="s">
        <v>12870</v>
      </c>
      <c r="L2455" t="s">
        <v>12871</v>
      </c>
    </row>
    <row r="2456" spans="1:12" x14ac:dyDescent="0.35">
      <c r="A2456" t="s">
        <v>12872</v>
      </c>
      <c r="B2456" t="s">
        <v>12794</v>
      </c>
      <c r="C2456" t="s">
        <v>12873</v>
      </c>
      <c r="D2456" t="s">
        <v>12874</v>
      </c>
      <c r="E2456" t="s">
        <v>12875</v>
      </c>
      <c r="F2456">
        <v>355104</v>
      </c>
      <c r="G2456" t="b">
        <v>0</v>
      </c>
      <c r="H2456">
        <v>13821</v>
      </c>
      <c r="I2456">
        <v>1858</v>
      </c>
      <c r="J2456" s="1">
        <v>0.68194444444444446</v>
      </c>
      <c r="K2456" s="2" t="s">
        <v>12876</v>
      </c>
      <c r="L2456" t="s">
        <v>12877</v>
      </c>
    </row>
    <row r="2457" spans="1:12" x14ac:dyDescent="0.35">
      <c r="A2457" t="s">
        <v>12878</v>
      </c>
      <c r="B2457" t="s">
        <v>12794</v>
      </c>
      <c r="C2457" t="s">
        <v>12879</v>
      </c>
      <c r="D2457" t="s">
        <v>12880</v>
      </c>
      <c r="E2457" t="s">
        <v>12881</v>
      </c>
      <c r="F2457">
        <v>355255</v>
      </c>
      <c r="G2457" t="b">
        <v>0</v>
      </c>
      <c r="H2457">
        <v>20335</v>
      </c>
      <c r="I2457">
        <v>1357</v>
      </c>
      <c r="J2457" s="3">
        <v>1.0562500000000001</v>
      </c>
      <c r="K2457" s="2" t="s">
        <v>12882</v>
      </c>
      <c r="L2457" t="s">
        <v>12883</v>
      </c>
    </row>
    <row r="2458" spans="1:12" x14ac:dyDescent="0.35">
      <c r="A2458" t="s">
        <v>12884</v>
      </c>
      <c r="B2458" t="s">
        <v>12794</v>
      </c>
      <c r="C2458" t="s">
        <v>12885</v>
      </c>
      <c r="D2458" t="s">
        <v>12885</v>
      </c>
      <c r="E2458" t="s">
        <v>12886</v>
      </c>
      <c r="F2458">
        <v>309772</v>
      </c>
      <c r="G2458" t="b">
        <v>0</v>
      </c>
      <c r="H2458">
        <v>13242</v>
      </c>
      <c r="I2458">
        <v>512</v>
      </c>
      <c r="J2458" s="1">
        <v>0.45</v>
      </c>
      <c r="K2458" s="2" t="s">
        <v>12887</v>
      </c>
      <c r="L2458" t="s">
        <v>12888</v>
      </c>
    </row>
    <row r="2459" spans="1:12" x14ac:dyDescent="0.35">
      <c r="A2459" t="s">
        <v>12889</v>
      </c>
      <c r="B2459" t="s">
        <v>12794</v>
      </c>
      <c r="C2459" t="s">
        <v>12890</v>
      </c>
      <c r="D2459" t="s">
        <v>12891</v>
      </c>
      <c r="E2459" t="s">
        <v>12892</v>
      </c>
      <c r="F2459">
        <v>136154</v>
      </c>
      <c r="G2459" t="b">
        <v>0</v>
      </c>
      <c r="H2459">
        <v>17178</v>
      </c>
      <c r="I2459">
        <v>0</v>
      </c>
      <c r="J2459" s="1">
        <v>0.17291666666666669</v>
      </c>
      <c r="K2459" s="2" t="s">
        <v>12893</v>
      </c>
    </row>
    <row r="2460" spans="1:12" x14ac:dyDescent="0.35">
      <c r="A2460" t="s">
        <v>12894</v>
      </c>
      <c r="B2460" t="s">
        <v>12794</v>
      </c>
      <c r="C2460" t="s">
        <v>12895</v>
      </c>
      <c r="D2460" t="s">
        <v>12896</v>
      </c>
      <c r="E2460" t="s">
        <v>12897</v>
      </c>
      <c r="F2460">
        <v>202164</v>
      </c>
      <c r="G2460" t="b">
        <v>0</v>
      </c>
      <c r="H2460">
        <v>10683</v>
      </c>
      <c r="I2460">
        <v>587</v>
      </c>
      <c r="J2460" s="1">
        <v>0.62777777777777777</v>
      </c>
      <c r="K2460" s="2" t="s">
        <v>12898</v>
      </c>
      <c r="L2460" t="s">
        <v>12899</v>
      </c>
    </row>
    <row r="2461" spans="1:12" x14ac:dyDescent="0.35">
      <c r="A2461" t="s">
        <v>12900</v>
      </c>
      <c r="B2461" t="s">
        <v>12794</v>
      </c>
      <c r="C2461" t="s">
        <v>12901</v>
      </c>
      <c r="D2461" t="s">
        <v>12901</v>
      </c>
      <c r="E2461" t="s">
        <v>12902</v>
      </c>
      <c r="F2461">
        <v>135733</v>
      </c>
      <c r="G2461" t="b">
        <v>0</v>
      </c>
      <c r="H2461">
        <v>8370</v>
      </c>
      <c r="I2461">
        <v>711</v>
      </c>
      <c r="J2461" s="1">
        <v>0.51458333333333328</v>
      </c>
      <c r="K2461" s="2" t="s">
        <v>12903</v>
      </c>
      <c r="L2461" t="s">
        <v>12904</v>
      </c>
    </row>
    <row r="2462" spans="1:12" x14ac:dyDescent="0.35">
      <c r="A2462" t="s">
        <v>12905</v>
      </c>
      <c r="B2462" t="s">
        <v>12794</v>
      </c>
      <c r="C2462" t="s">
        <v>12906</v>
      </c>
      <c r="D2462" t="s">
        <v>12906</v>
      </c>
      <c r="E2462" t="s">
        <v>12907</v>
      </c>
      <c r="F2462">
        <v>385392</v>
      </c>
      <c r="G2462" t="b">
        <v>0</v>
      </c>
      <c r="H2462">
        <v>17981</v>
      </c>
      <c r="I2462">
        <v>813</v>
      </c>
      <c r="J2462" s="1">
        <v>0.61249999999999993</v>
      </c>
      <c r="K2462" s="2" t="s">
        <v>12908</v>
      </c>
      <c r="L2462" t="s">
        <v>12909</v>
      </c>
    </row>
    <row r="2463" spans="1:12" x14ac:dyDescent="0.35">
      <c r="A2463" t="s">
        <v>12910</v>
      </c>
      <c r="B2463" t="s">
        <v>12794</v>
      </c>
      <c r="C2463" t="s">
        <v>12911</v>
      </c>
      <c r="D2463" t="s">
        <v>12911</v>
      </c>
      <c r="E2463" t="s">
        <v>12912</v>
      </c>
      <c r="F2463">
        <v>239257</v>
      </c>
      <c r="G2463" t="b">
        <v>0</v>
      </c>
      <c r="H2463">
        <v>13497</v>
      </c>
      <c r="I2463">
        <v>835</v>
      </c>
      <c r="J2463" s="1">
        <v>0.8305555555555556</v>
      </c>
      <c r="K2463" s="2" t="s">
        <v>12913</v>
      </c>
      <c r="L2463" t="s">
        <v>12914</v>
      </c>
    </row>
    <row r="2464" spans="1:12" x14ac:dyDescent="0.35">
      <c r="A2464" t="s">
        <v>12915</v>
      </c>
      <c r="B2464" t="s">
        <v>12794</v>
      </c>
      <c r="C2464" t="s">
        <v>12916</v>
      </c>
      <c r="D2464" t="s">
        <v>12916</v>
      </c>
      <c r="E2464" t="s">
        <v>12917</v>
      </c>
      <c r="F2464">
        <v>514678</v>
      </c>
      <c r="G2464" t="b">
        <v>0</v>
      </c>
      <c r="H2464">
        <v>19477</v>
      </c>
      <c r="I2464">
        <v>943</v>
      </c>
      <c r="J2464" s="3">
        <v>1.1805555555555556</v>
      </c>
      <c r="K2464" s="2" t="s">
        <v>12918</v>
      </c>
      <c r="L2464" t="s">
        <v>12919</v>
      </c>
    </row>
    <row r="2465" spans="1:12" x14ac:dyDescent="0.35">
      <c r="A2465" t="s">
        <v>12920</v>
      </c>
      <c r="B2465" t="s">
        <v>12794</v>
      </c>
      <c r="C2465" t="s">
        <v>12921</v>
      </c>
      <c r="D2465" t="s">
        <v>12922</v>
      </c>
      <c r="E2465" t="s">
        <v>12923</v>
      </c>
      <c r="F2465">
        <v>289467</v>
      </c>
      <c r="G2465" t="b">
        <v>0</v>
      </c>
      <c r="H2465">
        <v>15147</v>
      </c>
      <c r="I2465">
        <v>1047</v>
      </c>
      <c r="J2465" s="1">
        <v>0.89027777777777783</v>
      </c>
      <c r="K2465" s="2" t="s">
        <v>12924</v>
      </c>
      <c r="L2465" t="s">
        <v>12925</v>
      </c>
    </row>
    <row r="2466" spans="1:12" x14ac:dyDescent="0.35">
      <c r="A2466" t="s">
        <v>12926</v>
      </c>
      <c r="B2466" t="s">
        <v>12794</v>
      </c>
      <c r="C2466" t="s">
        <v>12927</v>
      </c>
      <c r="D2466" t="s">
        <v>12927</v>
      </c>
      <c r="E2466" t="s">
        <v>12928</v>
      </c>
      <c r="F2466">
        <v>257539</v>
      </c>
      <c r="G2466" t="b">
        <v>0</v>
      </c>
      <c r="H2466">
        <v>12599</v>
      </c>
      <c r="I2466">
        <v>784</v>
      </c>
      <c r="J2466" s="1">
        <v>0.54583333333333328</v>
      </c>
      <c r="K2466" s="2" t="s">
        <v>12929</v>
      </c>
      <c r="L2466" t="s">
        <v>12930</v>
      </c>
    </row>
    <row r="2467" spans="1:12" x14ac:dyDescent="0.35">
      <c r="A2467" t="s">
        <v>12931</v>
      </c>
      <c r="B2467" t="s">
        <v>12794</v>
      </c>
      <c r="C2467" t="s">
        <v>12932</v>
      </c>
      <c r="D2467" t="s">
        <v>12933</v>
      </c>
      <c r="E2467" t="s">
        <v>12934</v>
      </c>
      <c r="F2467">
        <v>559598</v>
      </c>
      <c r="G2467" t="b">
        <v>0</v>
      </c>
      <c r="H2467">
        <v>28436</v>
      </c>
      <c r="I2467">
        <v>1342</v>
      </c>
      <c r="J2467" s="1">
        <v>0.93125000000000002</v>
      </c>
      <c r="K2467" s="2" t="s">
        <v>12935</v>
      </c>
      <c r="L2467" t="s">
        <v>12936</v>
      </c>
    </row>
    <row r="2468" spans="1:12" x14ac:dyDescent="0.35">
      <c r="A2468" t="s">
        <v>12937</v>
      </c>
      <c r="B2468" t="s">
        <v>12794</v>
      </c>
      <c r="C2468" t="s">
        <v>12938</v>
      </c>
      <c r="D2468" t="s">
        <v>12939</v>
      </c>
      <c r="E2468" t="s">
        <v>12940</v>
      </c>
      <c r="F2468">
        <v>154644</v>
      </c>
      <c r="G2468" t="b">
        <v>0</v>
      </c>
      <c r="H2468">
        <v>11026</v>
      </c>
      <c r="I2468">
        <v>729</v>
      </c>
      <c r="J2468" s="1">
        <v>0.18124999999999999</v>
      </c>
      <c r="K2468" s="2" t="s">
        <v>12941</v>
      </c>
      <c r="L2468" t="s">
        <v>12942</v>
      </c>
    </row>
    <row r="2469" spans="1:12" x14ac:dyDescent="0.35">
      <c r="A2469" t="s">
        <v>12943</v>
      </c>
      <c r="B2469" t="s">
        <v>12794</v>
      </c>
      <c r="C2469" t="s">
        <v>12944</v>
      </c>
      <c r="D2469" t="s">
        <v>12945</v>
      </c>
      <c r="E2469" t="s">
        <v>12946</v>
      </c>
      <c r="F2469">
        <v>466407</v>
      </c>
      <c r="G2469" t="b">
        <v>0</v>
      </c>
      <c r="H2469">
        <v>24303</v>
      </c>
      <c r="I2469">
        <v>835</v>
      </c>
      <c r="J2469" s="1">
        <v>0.7319444444444444</v>
      </c>
      <c r="K2469" s="2" t="s">
        <v>12947</v>
      </c>
      <c r="L2469" t="s">
        <v>12948</v>
      </c>
    </row>
    <row r="2470" spans="1:12" x14ac:dyDescent="0.35">
      <c r="A2470" t="s">
        <v>12949</v>
      </c>
      <c r="B2470" t="s">
        <v>12794</v>
      </c>
      <c r="C2470" t="s">
        <v>12950</v>
      </c>
      <c r="D2470" t="s">
        <v>12951</v>
      </c>
      <c r="E2470" t="s">
        <v>12952</v>
      </c>
      <c r="F2470">
        <v>376893</v>
      </c>
      <c r="G2470" t="b">
        <v>0</v>
      </c>
      <c r="H2470">
        <v>19366</v>
      </c>
      <c r="I2470">
        <v>1430</v>
      </c>
      <c r="J2470" s="3">
        <v>1.7666666666666666</v>
      </c>
      <c r="K2470" s="2" t="s">
        <v>12953</v>
      </c>
    </row>
    <row r="2471" spans="1:12" x14ac:dyDescent="0.35">
      <c r="A2471" t="s">
        <v>12954</v>
      </c>
      <c r="B2471" t="s">
        <v>12794</v>
      </c>
      <c r="C2471" t="s">
        <v>12955</v>
      </c>
      <c r="D2471" t="s">
        <v>12955</v>
      </c>
      <c r="E2471" t="s">
        <v>12956</v>
      </c>
      <c r="F2471">
        <v>213507</v>
      </c>
      <c r="G2471" t="b">
        <v>0</v>
      </c>
      <c r="H2471">
        <v>11048</v>
      </c>
      <c r="I2471">
        <v>583</v>
      </c>
      <c r="J2471" s="1">
        <v>0.29444444444444445</v>
      </c>
      <c r="K2471" s="2" t="s">
        <v>12957</v>
      </c>
      <c r="L2471" t="s">
        <v>12958</v>
      </c>
    </row>
    <row r="2472" spans="1:12" x14ac:dyDescent="0.35">
      <c r="A2472" t="s">
        <v>12959</v>
      </c>
      <c r="B2472" t="s">
        <v>12794</v>
      </c>
      <c r="C2472" t="s">
        <v>12960</v>
      </c>
      <c r="D2472" t="s">
        <v>12960</v>
      </c>
      <c r="E2472" t="s">
        <v>12961</v>
      </c>
      <c r="F2472">
        <v>639543</v>
      </c>
      <c r="G2472" t="b">
        <v>0</v>
      </c>
      <c r="H2472">
        <v>26302</v>
      </c>
      <c r="I2472">
        <v>2399</v>
      </c>
      <c r="J2472" s="3">
        <v>1.0159722222222223</v>
      </c>
      <c r="K2472" s="2" t="s">
        <v>12962</v>
      </c>
      <c r="L2472" t="s">
        <v>12963</v>
      </c>
    </row>
    <row r="2473" spans="1:12" x14ac:dyDescent="0.35">
      <c r="A2473" t="s">
        <v>12964</v>
      </c>
      <c r="B2473" t="s">
        <v>12794</v>
      </c>
      <c r="C2473" t="s">
        <v>12965</v>
      </c>
      <c r="D2473" t="s">
        <v>12966</v>
      </c>
      <c r="E2473" t="s">
        <v>12967</v>
      </c>
      <c r="F2473">
        <v>222198</v>
      </c>
      <c r="G2473" t="b">
        <v>0</v>
      </c>
      <c r="H2473">
        <v>10444</v>
      </c>
      <c r="I2473">
        <v>415</v>
      </c>
      <c r="J2473" s="1">
        <v>0.43055555555555558</v>
      </c>
      <c r="K2473" s="2" t="s">
        <v>12968</v>
      </c>
      <c r="L2473" t="s">
        <v>12969</v>
      </c>
    </row>
    <row r="2474" spans="1:12" x14ac:dyDescent="0.35">
      <c r="A2474" t="s">
        <v>12970</v>
      </c>
      <c r="B2474" t="s">
        <v>12794</v>
      </c>
      <c r="C2474" t="s">
        <v>12971</v>
      </c>
      <c r="D2474" t="s">
        <v>12972</v>
      </c>
      <c r="E2474" t="s">
        <v>12973</v>
      </c>
      <c r="F2474">
        <v>657841</v>
      </c>
      <c r="G2474" t="b">
        <v>0</v>
      </c>
      <c r="H2474">
        <v>25809</v>
      </c>
      <c r="I2474">
        <v>853</v>
      </c>
      <c r="J2474" s="1">
        <v>0.55972222222222223</v>
      </c>
      <c r="K2474" s="2" t="s">
        <v>12974</v>
      </c>
      <c r="L2474" t="s">
        <v>12975</v>
      </c>
    </row>
    <row r="2475" spans="1:12" x14ac:dyDescent="0.35">
      <c r="A2475" t="s">
        <v>12976</v>
      </c>
      <c r="B2475" t="s">
        <v>12794</v>
      </c>
      <c r="C2475" t="s">
        <v>12977</v>
      </c>
      <c r="D2475" t="s">
        <v>12977</v>
      </c>
      <c r="E2475" t="s">
        <v>12978</v>
      </c>
      <c r="F2475">
        <v>105181</v>
      </c>
      <c r="G2475" t="b">
        <v>0</v>
      </c>
      <c r="H2475">
        <v>5667</v>
      </c>
      <c r="I2475">
        <v>241</v>
      </c>
      <c r="J2475" s="1">
        <v>0.125</v>
      </c>
      <c r="K2475" s="2" t="s">
        <v>12979</v>
      </c>
      <c r="L2475" t="s">
        <v>12980</v>
      </c>
    </row>
    <row r="2476" spans="1:12" x14ac:dyDescent="0.35">
      <c r="A2476" t="s">
        <v>12981</v>
      </c>
      <c r="B2476" t="s">
        <v>12794</v>
      </c>
      <c r="C2476" t="s">
        <v>12982</v>
      </c>
      <c r="D2476" t="s">
        <v>12983</v>
      </c>
      <c r="E2476" t="s">
        <v>12984</v>
      </c>
      <c r="F2476">
        <v>322722</v>
      </c>
      <c r="G2476" t="b">
        <v>0</v>
      </c>
      <c r="H2476">
        <v>16081</v>
      </c>
      <c r="I2476">
        <v>950</v>
      </c>
      <c r="J2476" s="1">
        <v>0.50208333333333333</v>
      </c>
      <c r="K2476" s="2" t="s">
        <v>12985</v>
      </c>
      <c r="L2476" t="s">
        <v>12986</v>
      </c>
    </row>
    <row r="2477" spans="1:12" x14ac:dyDescent="0.35">
      <c r="A2477" t="s">
        <v>12987</v>
      </c>
      <c r="B2477" t="s">
        <v>12794</v>
      </c>
      <c r="C2477" t="s">
        <v>12988</v>
      </c>
      <c r="D2477" t="s">
        <v>12988</v>
      </c>
      <c r="E2477" t="s">
        <v>12989</v>
      </c>
      <c r="F2477">
        <v>316440</v>
      </c>
      <c r="G2477" t="b">
        <v>0</v>
      </c>
      <c r="H2477">
        <v>11789</v>
      </c>
      <c r="I2477">
        <v>536</v>
      </c>
      <c r="J2477" s="1">
        <v>0.31111111111111112</v>
      </c>
      <c r="K2477" s="2" t="s">
        <v>12990</v>
      </c>
      <c r="L2477" t="s">
        <v>12991</v>
      </c>
    </row>
    <row r="2478" spans="1:12" x14ac:dyDescent="0.35">
      <c r="A2478" t="s">
        <v>12992</v>
      </c>
      <c r="B2478" t="s">
        <v>12794</v>
      </c>
      <c r="C2478" t="s">
        <v>12993</v>
      </c>
      <c r="D2478" t="s">
        <v>12994</v>
      </c>
      <c r="E2478" t="s">
        <v>12995</v>
      </c>
      <c r="F2478">
        <v>649232</v>
      </c>
      <c r="G2478" t="b">
        <v>0</v>
      </c>
      <c r="H2478">
        <v>17614</v>
      </c>
      <c r="I2478">
        <v>981</v>
      </c>
      <c r="J2478" s="3">
        <v>1.1305555555555555</v>
      </c>
      <c r="K2478" s="2" t="s">
        <v>12996</v>
      </c>
      <c r="L2478" t="s">
        <v>12997</v>
      </c>
    </row>
    <row r="2479" spans="1:12" x14ac:dyDescent="0.35">
      <c r="A2479" t="s">
        <v>12998</v>
      </c>
      <c r="B2479" t="s">
        <v>12794</v>
      </c>
      <c r="C2479" t="s">
        <v>12999</v>
      </c>
      <c r="D2479" t="s">
        <v>12999</v>
      </c>
      <c r="E2479" t="s">
        <v>13000</v>
      </c>
      <c r="F2479">
        <v>312179</v>
      </c>
      <c r="G2479" t="b">
        <v>0</v>
      </c>
      <c r="H2479">
        <v>12164</v>
      </c>
      <c r="I2479">
        <v>552</v>
      </c>
      <c r="J2479" s="1">
        <v>0.4381944444444445</v>
      </c>
      <c r="K2479" s="2" t="s">
        <v>13001</v>
      </c>
    </row>
    <row r="2480" spans="1:12" x14ac:dyDescent="0.35">
      <c r="A2480" t="s">
        <v>13002</v>
      </c>
      <c r="B2480" t="s">
        <v>12794</v>
      </c>
      <c r="C2480" t="s">
        <v>13003</v>
      </c>
      <c r="D2480" t="s">
        <v>13004</v>
      </c>
      <c r="E2480" t="s">
        <v>13005</v>
      </c>
      <c r="F2480">
        <v>198184</v>
      </c>
      <c r="G2480" t="b">
        <v>0</v>
      </c>
      <c r="H2480">
        <v>10176</v>
      </c>
      <c r="I2480">
        <v>388</v>
      </c>
      <c r="J2480" s="1">
        <v>0.47847222222222219</v>
      </c>
      <c r="K2480" s="2" t="s">
        <v>13006</v>
      </c>
      <c r="L2480" t="s">
        <v>13007</v>
      </c>
    </row>
    <row r="2481" spans="1:12" x14ac:dyDescent="0.35">
      <c r="A2481" t="s">
        <v>13008</v>
      </c>
      <c r="B2481" t="s">
        <v>12794</v>
      </c>
      <c r="C2481" t="s">
        <v>13009</v>
      </c>
      <c r="D2481" t="s">
        <v>13010</v>
      </c>
      <c r="E2481" t="s">
        <v>13011</v>
      </c>
      <c r="F2481">
        <v>685277</v>
      </c>
      <c r="G2481" t="b">
        <v>0</v>
      </c>
      <c r="H2481">
        <v>21532</v>
      </c>
      <c r="I2481">
        <v>1235</v>
      </c>
      <c r="J2481" s="1">
        <v>0.96875</v>
      </c>
      <c r="K2481" s="2" t="s">
        <v>13012</v>
      </c>
      <c r="L2481" t="s">
        <v>13013</v>
      </c>
    </row>
    <row r="2482" spans="1:12" x14ac:dyDescent="0.35">
      <c r="A2482" t="s">
        <v>13014</v>
      </c>
      <c r="B2482" t="s">
        <v>12794</v>
      </c>
      <c r="C2482" t="s">
        <v>13015</v>
      </c>
      <c r="D2482" t="s">
        <v>13016</v>
      </c>
      <c r="E2482" t="s">
        <v>13017</v>
      </c>
      <c r="F2482">
        <v>91516</v>
      </c>
      <c r="G2482" t="b">
        <v>0</v>
      </c>
      <c r="H2482">
        <v>4970</v>
      </c>
      <c r="I2482">
        <v>404</v>
      </c>
      <c r="J2482" s="1">
        <v>0.73402777777777783</v>
      </c>
      <c r="K2482" t="s">
        <v>13018</v>
      </c>
    </row>
    <row r="2483" spans="1:12" x14ac:dyDescent="0.35">
      <c r="A2483" t="s">
        <v>13019</v>
      </c>
      <c r="B2483" t="s">
        <v>12794</v>
      </c>
      <c r="C2483" t="s">
        <v>13020</v>
      </c>
      <c r="D2483" t="s">
        <v>13021</v>
      </c>
      <c r="E2483" t="s">
        <v>13022</v>
      </c>
      <c r="F2483">
        <v>153195</v>
      </c>
      <c r="G2483" t="b">
        <v>0</v>
      </c>
      <c r="H2483">
        <v>5778</v>
      </c>
      <c r="I2483">
        <v>396</v>
      </c>
      <c r="J2483" s="3">
        <v>1.0034722222222221</v>
      </c>
      <c r="K2483" s="2" t="s">
        <v>13023</v>
      </c>
      <c r="L2483" t="s">
        <v>13024</v>
      </c>
    </row>
    <row r="2484" spans="1:12" x14ac:dyDescent="0.35">
      <c r="A2484" t="s">
        <v>13025</v>
      </c>
      <c r="B2484" t="s">
        <v>12794</v>
      </c>
      <c r="C2484" t="s">
        <v>13026</v>
      </c>
      <c r="D2484" t="s">
        <v>13027</v>
      </c>
      <c r="E2484" t="s">
        <v>13028</v>
      </c>
      <c r="F2484">
        <v>259356</v>
      </c>
      <c r="G2484" t="b">
        <v>0</v>
      </c>
      <c r="H2484">
        <v>9285</v>
      </c>
      <c r="I2484">
        <v>627</v>
      </c>
      <c r="J2484" s="1">
        <v>0.84861111111111109</v>
      </c>
      <c r="K2484" s="2" t="s">
        <v>13029</v>
      </c>
      <c r="L2484" t="s">
        <v>13030</v>
      </c>
    </row>
    <row r="2485" spans="1:12" x14ac:dyDescent="0.35">
      <c r="A2485" t="s">
        <v>13031</v>
      </c>
      <c r="B2485" t="s">
        <v>12794</v>
      </c>
      <c r="C2485" t="s">
        <v>13032</v>
      </c>
      <c r="D2485" t="s">
        <v>13033</v>
      </c>
      <c r="E2485" t="s">
        <v>13034</v>
      </c>
      <c r="F2485">
        <v>594647</v>
      </c>
      <c r="G2485" t="b">
        <v>0</v>
      </c>
      <c r="H2485">
        <v>21176</v>
      </c>
      <c r="I2485">
        <v>1327</v>
      </c>
      <c r="J2485" s="1">
        <v>0.93402777777777779</v>
      </c>
      <c r="K2485" s="2" t="s">
        <v>13035</v>
      </c>
    </row>
    <row r="2486" spans="1:12" x14ac:dyDescent="0.35">
      <c r="A2486" t="s">
        <v>13036</v>
      </c>
      <c r="B2486" t="s">
        <v>12794</v>
      </c>
      <c r="C2486" t="s">
        <v>13037</v>
      </c>
      <c r="D2486" t="s">
        <v>13038</v>
      </c>
      <c r="E2486" t="s">
        <v>13039</v>
      </c>
      <c r="F2486">
        <v>235537</v>
      </c>
      <c r="G2486" t="b">
        <v>0</v>
      </c>
      <c r="H2486">
        <v>17927</v>
      </c>
      <c r="I2486">
        <v>1866</v>
      </c>
      <c r="J2486" s="1">
        <v>0.6381944444444444</v>
      </c>
      <c r="K2486" s="2" t="s">
        <v>13040</v>
      </c>
    </row>
    <row r="2487" spans="1:12" x14ac:dyDescent="0.35">
      <c r="A2487" t="s">
        <v>13041</v>
      </c>
      <c r="B2487" t="s">
        <v>12794</v>
      </c>
      <c r="C2487" t="s">
        <v>13042</v>
      </c>
      <c r="D2487" t="s">
        <v>13042</v>
      </c>
      <c r="E2487" t="s">
        <v>13043</v>
      </c>
      <c r="F2487">
        <v>215400</v>
      </c>
      <c r="G2487" t="b">
        <v>0</v>
      </c>
      <c r="H2487">
        <v>8950</v>
      </c>
      <c r="I2487">
        <v>753</v>
      </c>
      <c r="J2487" s="3">
        <v>1.0875000000000001</v>
      </c>
      <c r="K2487" s="2" t="s">
        <v>13044</v>
      </c>
      <c r="L2487" t="s">
        <v>13045</v>
      </c>
    </row>
    <row r="2488" spans="1:12" x14ac:dyDescent="0.35">
      <c r="A2488" t="s">
        <v>13046</v>
      </c>
      <c r="B2488" t="s">
        <v>12794</v>
      </c>
      <c r="C2488" t="s">
        <v>13047</v>
      </c>
      <c r="D2488" t="s">
        <v>13048</v>
      </c>
      <c r="E2488" t="s">
        <v>13049</v>
      </c>
      <c r="F2488">
        <v>452760</v>
      </c>
      <c r="G2488" t="b">
        <v>0</v>
      </c>
      <c r="H2488">
        <v>16813</v>
      </c>
      <c r="I2488">
        <v>793</v>
      </c>
      <c r="J2488" s="1">
        <v>0.60277777777777775</v>
      </c>
      <c r="K2488" s="2" t="s">
        <v>13050</v>
      </c>
      <c r="L2488" t="s">
        <v>13051</v>
      </c>
    </row>
    <row r="2489" spans="1:12" x14ac:dyDescent="0.35">
      <c r="A2489" t="s">
        <v>13052</v>
      </c>
      <c r="B2489" t="s">
        <v>12794</v>
      </c>
      <c r="C2489" t="s">
        <v>13053</v>
      </c>
      <c r="D2489" t="s">
        <v>13054</v>
      </c>
      <c r="E2489" t="s">
        <v>13055</v>
      </c>
      <c r="F2489">
        <v>972080</v>
      </c>
      <c r="G2489" t="b">
        <v>0</v>
      </c>
      <c r="H2489">
        <v>28624</v>
      </c>
      <c r="I2489">
        <v>3563</v>
      </c>
      <c r="J2489" s="3">
        <v>1.2618055555555556</v>
      </c>
      <c r="K2489" s="2" t="s">
        <v>13056</v>
      </c>
      <c r="L2489" t="s">
        <v>13057</v>
      </c>
    </row>
    <row r="2490" spans="1:12" x14ac:dyDescent="0.35">
      <c r="A2490" t="s">
        <v>13058</v>
      </c>
      <c r="B2490" t="s">
        <v>12794</v>
      </c>
      <c r="C2490" t="s">
        <v>13059</v>
      </c>
      <c r="D2490" t="s">
        <v>13060</v>
      </c>
      <c r="E2490" t="s">
        <v>13061</v>
      </c>
      <c r="F2490">
        <v>719388</v>
      </c>
      <c r="G2490" t="b">
        <v>0</v>
      </c>
      <c r="H2490">
        <v>23268</v>
      </c>
      <c r="I2490">
        <v>1101</v>
      </c>
      <c r="J2490" s="1">
        <v>0.56527777777777777</v>
      </c>
      <c r="K2490" s="2" t="s">
        <v>13062</v>
      </c>
      <c r="L2490" t="s">
        <v>13063</v>
      </c>
    </row>
    <row r="2491" spans="1:12" x14ac:dyDescent="0.35">
      <c r="A2491" t="s">
        <v>13064</v>
      </c>
      <c r="B2491" t="s">
        <v>12794</v>
      </c>
      <c r="C2491" t="s">
        <v>13065</v>
      </c>
      <c r="D2491" t="s">
        <v>13066</v>
      </c>
      <c r="E2491" t="s">
        <v>13067</v>
      </c>
      <c r="F2491">
        <v>496699</v>
      </c>
      <c r="G2491" t="b">
        <v>0</v>
      </c>
      <c r="H2491">
        <v>22132</v>
      </c>
      <c r="I2491">
        <v>2249</v>
      </c>
      <c r="J2491" s="3">
        <v>1.3256944444444445</v>
      </c>
      <c r="K2491" s="2" t="s">
        <v>13068</v>
      </c>
      <c r="L2491" t="s">
        <v>13069</v>
      </c>
    </row>
    <row r="2492" spans="1:12" x14ac:dyDescent="0.35">
      <c r="A2492" t="s">
        <v>13070</v>
      </c>
      <c r="B2492" t="s">
        <v>13071</v>
      </c>
      <c r="C2492" t="s">
        <v>13072</v>
      </c>
      <c r="D2492" t="s">
        <v>13073</v>
      </c>
      <c r="E2492" t="s">
        <v>13074</v>
      </c>
      <c r="F2492">
        <v>1004</v>
      </c>
      <c r="G2492" t="b">
        <v>0</v>
      </c>
      <c r="H2492">
        <v>85</v>
      </c>
      <c r="I2492">
        <v>10</v>
      </c>
      <c r="J2492" s="1">
        <v>0.30833333333333335</v>
      </c>
      <c r="K2492" s="2" t="s">
        <v>13075</v>
      </c>
      <c r="L2492" t="s">
        <v>13076</v>
      </c>
    </row>
    <row r="2493" spans="1:12" x14ac:dyDescent="0.35">
      <c r="A2493" t="s">
        <v>13077</v>
      </c>
      <c r="B2493" t="s">
        <v>13071</v>
      </c>
      <c r="C2493" t="s">
        <v>13078</v>
      </c>
      <c r="D2493" t="s">
        <v>13079</v>
      </c>
      <c r="E2493" t="s">
        <v>13080</v>
      </c>
      <c r="F2493">
        <v>19660</v>
      </c>
      <c r="G2493" t="b">
        <v>0</v>
      </c>
      <c r="H2493">
        <v>494</v>
      </c>
      <c r="I2493">
        <v>26</v>
      </c>
      <c r="J2493" s="3">
        <v>1.7520833333333332</v>
      </c>
      <c r="K2493" s="2" t="s">
        <v>13081</v>
      </c>
      <c r="L2493" t="s">
        <v>13082</v>
      </c>
    </row>
    <row r="2494" spans="1:12" x14ac:dyDescent="0.35">
      <c r="A2494" t="s">
        <v>13083</v>
      </c>
      <c r="B2494" t="s">
        <v>13071</v>
      </c>
      <c r="C2494" t="s">
        <v>13084</v>
      </c>
      <c r="D2494" t="s">
        <v>13085</v>
      </c>
      <c r="E2494" t="s">
        <v>13086</v>
      </c>
      <c r="F2494">
        <v>36933</v>
      </c>
      <c r="G2494" t="b">
        <v>0</v>
      </c>
      <c r="H2494">
        <v>1848</v>
      </c>
      <c r="I2494">
        <v>95</v>
      </c>
      <c r="J2494">
        <v>56</v>
      </c>
      <c r="K2494" s="2" t="s">
        <v>13087</v>
      </c>
      <c r="L2494" t="s">
        <v>13088</v>
      </c>
    </row>
    <row r="2495" spans="1:12" x14ac:dyDescent="0.35">
      <c r="A2495" t="s">
        <v>13089</v>
      </c>
      <c r="B2495" t="s">
        <v>13071</v>
      </c>
      <c r="C2495" t="s">
        <v>13090</v>
      </c>
      <c r="D2495" t="s">
        <v>13091</v>
      </c>
      <c r="E2495" t="s">
        <v>13092</v>
      </c>
      <c r="F2495">
        <v>35438</v>
      </c>
      <c r="G2495" t="b">
        <v>0</v>
      </c>
      <c r="H2495">
        <v>522</v>
      </c>
      <c r="I2495">
        <v>31</v>
      </c>
      <c r="J2495" s="1">
        <v>0.31666666666666665</v>
      </c>
      <c r="K2495" s="2" t="s">
        <v>13093</v>
      </c>
      <c r="L2495" t="s">
        <v>13094</v>
      </c>
    </row>
    <row r="2496" spans="1:12" x14ac:dyDescent="0.35">
      <c r="A2496" t="s">
        <v>13095</v>
      </c>
      <c r="B2496" t="s">
        <v>13071</v>
      </c>
      <c r="C2496" t="s">
        <v>13096</v>
      </c>
      <c r="D2496" t="s">
        <v>13097</v>
      </c>
      <c r="E2496" t="s">
        <v>13098</v>
      </c>
      <c r="F2496">
        <v>58370</v>
      </c>
      <c r="G2496" t="b">
        <v>0</v>
      </c>
      <c r="H2496">
        <v>1420</v>
      </c>
      <c r="I2496">
        <v>96</v>
      </c>
      <c r="J2496" s="1">
        <v>0.55277777777777781</v>
      </c>
      <c r="K2496" s="2" t="s">
        <v>13099</v>
      </c>
      <c r="L2496" t="s">
        <v>13100</v>
      </c>
    </row>
    <row r="2497" spans="1:12" x14ac:dyDescent="0.35">
      <c r="A2497" t="s">
        <v>13101</v>
      </c>
      <c r="B2497" t="s">
        <v>13071</v>
      </c>
      <c r="C2497" t="s">
        <v>13102</v>
      </c>
      <c r="D2497" t="s">
        <v>13103</v>
      </c>
      <c r="E2497" t="s">
        <v>13104</v>
      </c>
      <c r="F2497">
        <v>7864</v>
      </c>
      <c r="G2497" t="b">
        <v>0</v>
      </c>
      <c r="H2497">
        <v>264</v>
      </c>
      <c r="I2497">
        <v>17</v>
      </c>
      <c r="J2497">
        <v>43</v>
      </c>
      <c r="K2497" s="2" t="s">
        <v>13105</v>
      </c>
      <c r="L2497" t="s">
        <v>13106</v>
      </c>
    </row>
    <row r="2498" spans="1:12" x14ac:dyDescent="0.35">
      <c r="A2498" t="s">
        <v>13107</v>
      </c>
      <c r="B2498" t="s">
        <v>13071</v>
      </c>
      <c r="C2498" t="s">
        <v>13108</v>
      </c>
      <c r="D2498" t="s">
        <v>13109</v>
      </c>
      <c r="E2498" t="s">
        <v>13110</v>
      </c>
      <c r="F2498">
        <v>111029</v>
      </c>
      <c r="G2498" t="b">
        <v>0</v>
      </c>
      <c r="H2498">
        <v>1943</v>
      </c>
      <c r="I2498">
        <v>216</v>
      </c>
      <c r="J2498" s="3">
        <v>1.8458333333333332</v>
      </c>
      <c r="K2498" s="2" t="s">
        <v>13111</v>
      </c>
      <c r="L2498" t="s">
        <v>13112</v>
      </c>
    </row>
    <row r="2499" spans="1:12" x14ac:dyDescent="0.35">
      <c r="A2499" t="s">
        <v>13113</v>
      </c>
      <c r="B2499" t="s">
        <v>13071</v>
      </c>
      <c r="C2499" t="s">
        <v>13114</v>
      </c>
      <c r="D2499" t="s">
        <v>13115</v>
      </c>
      <c r="E2499" t="s">
        <v>13116</v>
      </c>
      <c r="F2499">
        <v>22728</v>
      </c>
      <c r="G2499" t="b">
        <v>0</v>
      </c>
      <c r="H2499">
        <v>674</v>
      </c>
      <c r="I2499">
        <v>80</v>
      </c>
      <c r="J2499" s="1">
        <v>0.90416666666666667</v>
      </c>
      <c r="K2499" s="2" t="s">
        <v>13117</v>
      </c>
      <c r="L2499" t="s">
        <v>13118</v>
      </c>
    </row>
    <row r="2500" spans="1:12" x14ac:dyDescent="0.35">
      <c r="A2500" t="s">
        <v>13119</v>
      </c>
      <c r="B2500" t="s">
        <v>13071</v>
      </c>
      <c r="C2500" t="s">
        <v>13120</v>
      </c>
      <c r="D2500" t="s">
        <v>13121</v>
      </c>
      <c r="E2500" t="s">
        <v>1575</v>
      </c>
      <c r="F2500">
        <v>164749</v>
      </c>
      <c r="G2500" t="b">
        <v>0</v>
      </c>
      <c r="H2500">
        <v>3290</v>
      </c>
      <c r="I2500">
        <v>409</v>
      </c>
      <c r="J2500" s="1">
        <v>0.23055555555555554</v>
      </c>
      <c r="K2500" s="2" t="s">
        <v>13122</v>
      </c>
      <c r="L2500" t="s">
        <v>13123</v>
      </c>
    </row>
    <row r="2501" spans="1:12" x14ac:dyDescent="0.35">
      <c r="A2501" t="s">
        <v>13124</v>
      </c>
      <c r="B2501" t="s">
        <v>13071</v>
      </c>
      <c r="C2501" t="s">
        <v>13125</v>
      </c>
      <c r="D2501" t="s">
        <v>13126</v>
      </c>
      <c r="E2501" t="s">
        <v>13127</v>
      </c>
      <c r="F2501">
        <v>27578</v>
      </c>
      <c r="G2501" t="b">
        <v>0</v>
      </c>
      <c r="H2501">
        <v>701</v>
      </c>
      <c r="I2501">
        <v>46</v>
      </c>
      <c r="J2501" s="1">
        <v>0.1423611111111111</v>
      </c>
      <c r="K2501" s="2" t="s">
        <v>13128</v>
      </c>
      <c r="L2501" t="s">
        <v>13129</v>
      </c>
    </row>
    <row r="2502" spans="1:12" x14ac:dyDescent="0.35">
      <c r="A2502" t="s">
        <v>13130</v>
      </c>
      <c r="B2502" t="s">
        <v>13071</v>
      </c>
      <c r="C2502" t="s">
        <v>13131</v>
      </c>
      <c r="D2502" t="s">
        <v>13132</v>
      </c>
      <c r="E2502" t="s">
        <v>13133</v>
      </c>
      <c r="F2502">
        <v>16070</v>
      </c>
      <c r="G2502" t="b">
        <v>0</v>
      </c>
      <c r="H2502">
        <v>318</v>
      </c>
      <c r="I2502">
        <v>25</v>
      </c>
      <c r="J2502">
        <v>43</v>
      </c>
      <c r="K2502" s="2" t="s">
        <v>13134</v>
      </c>
      <c r="L2502" t="s">
        <v>13135</v>
      </c>
    </row>
    <row r="2503" spans="1:12" x14ac:dyDescent="0.35">
      <c r="A2503" t="s">
        <v>13136</v>
      </c>
      <c r="B2503" t="s">
        <v>13071</v>
      </c>
      <c r="C2503" t="s">
        <v>13137</v>
      </c>
      <c r="D2503" t="s">
        <v>13138</v>
      </c>
      <c r="E2503" t="s">
        <v>13139</v>
      </c>
      <c r="F2503">
        <v>168430</v>
      </c>
      <c r="G2503" t="b">
        <v>0</v>
      </c>
      <c r="H2503">
        <v>3385</v>
      </c>
      <c r="I2503">
        <v>474</v>
      </c>
      <c r="J2503" s="3">
        <v>1.7430555555555556</v>
      </c>
      <c r="K2503" s="2" t="s">
        <v>13140</v>
      </c>
      <c r="L2503" t="s">
        <v>13141</v>
      </c>
    </row>
    <row r="2504" spans="1:12" x14ac:dyDescent="0.35">
      <c r="A2504" t="s">
        <v>13142</v>
      </c>
      <c r="B2504" t="s">
        <v>13071</v>
      </c>
      <c r="C2504" t="s">
        <v>13143</v>
      </c>
      <c r="D2504" t="s">
        <v>13144</v>
      </c>
      <c r="E2504" t="s">
        <v>13145</v>
      </c>
      <c r="F2504">
        <v>173104</v>
      </c>
      <c r="G2504" t="b">
        <v>0</v>
      </c>
      <c r="H2504">
        <v>3195</v>
      </c>
      <c r="I2504">
        <v>328</v>
      </c>
      <c r="J2504" s="1">
        <v>0.85625000000000007</v>
      </c>
      <c r="K2504" s="2" t="s">
        <v>13146</v>
      </c>
      <c r="L2504" t="s">
        <v>13147</v>
      </c>
    </row>
    <row r="2505" spans="1:12" x14ac:dyDescent="0.35">
      <c r="A2505" t="s">
        <v>13148</v>
      </c>
      <c r="B2505" t="s">
        <v>13071</v>
      </c>
      <c r="C2505" t="s">
        <v>13149</v>
      </c>
      <c r="D2505" t="s">
        <v>13150</v>
      </c>
      <c r="E2505" t="s">
        <v>13151</v>
      </c>
      <c r="F2505">
        <v>36151</v>
      </c>
      <c r="G2505" t="b">
        <v>0</v>
      </c>
      <c r="H2505">
        <v>1829</v>
      </c>
      <c r="I2505">
        <v>43</v>
      </c>
      <c r="J2505">
        <v>55</v>
      </c>
      <c r="K2505" s="2" t="s">
        <v>13152</v>
      </c>
      <c r="L2505" t="s">
        <v>13153</v>
      </c>
    </row>
    <row r="2506" spans="1:12" x14ac:dyDescent="0.35">
      <c r="A2506" t="s">
        <v>13154</v>
      </c>
      <c r="B2506" t="s">
        <v>13071</v>
      </c>
      <c r="C2506" t="s">
        <v>13155</v>
      </c>
      <c r="D2506" t="s">
        <v>13156</v>
      </c>
      <c r="E2506" t="s">
        <v>13157</v>
      </c>
      <c r="F2506">
        <v>48603</v>
      </c>
      <c r="G2506" t="b">
        <v>0</v>
      </c>
      <c r="H2506">
        <v>1531</v>
      </c>
      <c r="I2506">
        <v>128</v>
      </c>
      <c r="J2506" s="1">
        <v>0.2298611111111111</v>
      </c>
      <c r="K2506" s="2" t="s">
        <v>13158</v>
      </c>
      <c r="L2506" t="s">
        <v>13159</v>
      </c>
    </row>
    <row r="2507" spans="1:12" x14ac:dyDescent="0.35">
      <c r="A2507" t="s">
        <v>13160</v>
      </c>
      <c r="B2507" t="s">
        <v>13071</v>
      </c>
      <c r="C2507" t="s">
        <v>13161</v>
      </c>
      <c r="D2507" t="s">
        <v>13162</v>
      </c>
      <c r="E2507" t="s">
        <v>13163</v>
      </c>
      <c r="F2507">
        <v>32331</v>
      </c>
      <c r="G2507" t="b">
        <v>0</v>
      </c>
      <c r="H2507">
        <v>471</v>
      </c>
      <c r="I2507">
        <v>34</v>
      </c>
      <c r="J2507" s="1">
        <v>0.22708333333333333</v>
      </c>
      <c r="K2507" s="2" t="s">
        <v>13164</v>
      </c>
      <c r="L2507" t="s">
        <v>13165</v>
      </c>
    </row>
    <row r="2508" spans="1:12" x14ac:dyDescent="0.35">
      <c r="A2508" t="s">
        <v>13166</v>
      </c>
      <c r="B2508" t="s">
        <v>13071</v>
      </c>
      <c r="C2508" t="s">
        <v>13167</v>
      </c>
      <c r="D2508" t="s">
        <v>13168</v>
      </c>
      <c r="E2508" t="s">
        <v>13169</v>
      </c>
      <c r="F2508">
        <v>25566</v>
      </c>
      <c r="G2508" t="b">
        <v>0</v>
      </c>
      <c r="H2508">
        <v>784</v>
      </c>
      <c r="I2508">
        <v>121</v>
      </c>
      <c r="J2508" s="3">
        <v>1.877777777777778</v>
      </c>
      <c r="K2508" s="2" t="s">
        <v>13170</v>
      </c>
      <c r="L2508" t="s">
        <v>13171</v>
      </c>
    </row>
    <row r="2509" spans="1:12" x14ac:dyDescent="0.35">
      <c r="A2509" t="s">
        <v>13172</v>
      </c>
      <c r="B2509" t="s">
        <v>13071</v>
      </c>
      <c r="C2509" t="s">
        <v>13173</v>
      </c>
      <c r="D2509" t="s">
        <v>13174</v>
      </c>
      <c r="E2509" t="s">
        <v>13175</v>
      </c>
      <c r="F2509">
        <v>68709</v>
      </c>
      <c r="G2509" t="b">
        <v>0</v>
      </c>
      <c r="H2509">
        <v>1399</v>
      </c>
      <c r="I2509">
        <v>85</v>
      </c>
      <c r="J2509" s="3">
        <v>1.8083333333333333</v>
      </c>
      <c r="K2509" s="2" t="s">
        <v>13176</v>
      </c>
      <c r="L2509" t="s">
        <v>13177</v>
      </c>
    </row>
    <row r="2510" spans="1:12" x14ac:dyDescent="0.35">
      <c r="A2510" t="s">
        <v>13178</v>
      </c>
      <c r="B2510" t="s">
        <v>13071</v>
      </c>
      <c r="C2510" t="s">
        <v>13179</v>
      </c>
      <c r="D2510" t="s">
        <v>13180</v>
      </c>
      <c r="E2510" t="s">
        <v>13181</v>
      </c>
      <c r="F2510">
        <v>382084</v>
      </c>
      <c r="G2510" t="b">
        <v>0</v>
      </c>
      <c r="H2510">
        <v>7109</v>
      </c>
      <c r="I2510">
        <v>965</v>
      </c>
      <c r="J2510" s="1">
        <v>0.37291666666666662</v>
      </c>
      <c r="K2510" s="2" t="s">
        <v>13182</v>
      </c>
      <c r="L2510" t="s">
        <v>13183</v>
      </c>
    </row>
    <row r="2511" spans="1:12" x14ac:dyDescent="0.35">
      <c r="A2511" t="s">
        <v>13184</v>
      </c>
      <c r="B2511" t="s">
        <v>13071</v>
      </c>
      <c r="C2511" t="s">
        <v>13185</v>
      </c>
      <c r="D2511" t="s">
        <v>13186</v>
      </c>
      <c r="E2511" t="s">
        <v>13187</v>
      </c>
      <c r="F2511">
        <v>109158</v>
      </c>
      <c r="G2511" t="b">
        <v>0</v>
      </c>
      <c r="H2511">
        <v>2090</v>
      </c>
      <c r="I2511">
        <v>233</v>
      </c>
      <c r="J2511" s="1">
        <v>0.69791666666666663</v>
      </c>
      <c r="K2511" s="2" t="s">
        <v>13188</v>
      </c>
      <c r="L2511" t="s">
        <v>13189</v>
      </c>
    </row>
    <row r="2512" spans="1:12" x14ac:dyDescent="0.35">
      <c r="A2512" t="s">
        <v>13190</v>
      </c>
      <c r="B2512" t="s">
        <v>13071</v>
      </c>
      <c r="C2512" t="s">
        <v>13191</v>
      </c>
      <c r="D2512" t="s">
        <v>13192</v>
      </c>
      <c r="E2512" t="s">
        <v>13193</v>
      </c>
      <c r="F2512">
        <v>125705</v>
      </c>
      <c r="G2512" t="b">
        <v>0</v>
      </c>
      <c r="H2512">
        <v>2284</v>
      </c>
      <c r="I2512">
        <v>164</v>
      </c>
      <c r="J2512" s="4">
        <v>5.8020833333333334E-2</v>
      </c>
      <c r="K2512" s="2" t="s">
        <v>13194</v>
      </c>
      <c r="L2512" t="s">
        <v>13195</v>
      </c>
    </row>
    <row r="2513" spans="1:12" x14ac:dyDescent="0.35">
      <c r="A2513" t="s">
        <v>13196</v>
      </c>
      <c r="B2513" t="s">
        <v>13071</v>
      </c>
      <c r="C2513" t="s">
        <v>13197</v>
      </c>
      <c r="D2513" t="s">
        <v>13198</v>
      </c>
      <c r="E2513" t="s">
        <v>13199</v>
      </c>
      <c r="F2513">
        <v>56696</v>
      </c>
      <c r="G2513" t="b">
        <v>0</v>
      </c>
      <c r="H2513">
        <v>798</v>
      </c>
      <c r="I2513">
        <v>47</v>
      </c>
      <c r="J2513" s="3">
        <v>1.8527777777777779</v>
      </c>
      <c r="K2513" s="2" t="s">
        <v>13200</v>
      </c>
      <c r="L2513" t="s">
        <v>13201</v>
      </c>
    </row>
    <row r="2514" spans="1:12" x14ac:dyDescent="0.35">
      <c r="A2514" t="s">
        <v>13202</v>
      </c>
      <c r="B2514" t="s">
        <v>13071</v>
      </c>
      <c r="C2514" t="s">
        <v>13203</v>
      </c>
      <c r="D2514" t="s">
        <v>13204</v>
      </c>
      <c r="E2514" t="s">
        <v>13205</v>
      </c>
      <c r="F2514">
        <v>119834</v>
      </c>
      <c r="G2514" t="b">
        <v>0</v>
      </c>
      <c r="H2514">
        <v>5404</v>
      </c>
      <c r="I2514">
        <v>213</v>
      </c>
      <c r="J2514">
        <v>58</v>
      </c>
      <c r="K2514" s="2" t="s">
        <v>13206</v>
      </c>
      <c r="L2514" t="s">
        <v>13207</v>
      </c>
    </row>
    <row r="2515" spans="1:12" x14ac:dyDescent="0.35">
      <c r="A2515" t="s">
        <v>13208</v>
      </c>
      <c r="B2515" t="s">
        <v>13071</v>
      </c>
      <c r="C2515" t="s">
        <v>13209</v>
      </c>
      <c r="D2515" t="s">
        <v>13210</v>
      </c>
      <c r="E2515" t="s">
        <v>13211</v>
      </c>
      <c r="F2515">
        <v>47942</v>
      </c>
      <c r="G2515" t="b">
        <v>0</v>
      </c>
      <c r="H2515">
        <v>1140</v>
      </c>
      <c r="I2515">
        <v>93</v>
      </c>
      <c r="J2515" s="3">
        <v>1.8451388888888889</v>
      </c>
      <c r="K2515" s="2" t="s">
        <v>13212</v>
      </c>
      <c r="L2515" t="s">
        <v>13213</v>
      </c>
    </row>
    <row r="2516" spans="1:12" x14ac:dyDescent="0.35">
      <c r="A2516" t="s">
        <v>13214</v>
      </c>
      <c r="B2516" t="s">
        <v>13071</v>
      </c>
      <c r="C2516" t="s">
        <v>13215</v>
      </c>
      <c r="D2516" t="s">
        <v>13216</v>
      </c>
      <c r="E2516" t="s">
        <v>13217</v>
      </c>
      <c r="F2516">
        <v>14420</v>
      </c>
      <c r="G2516" t="b">
        <v>0</v>
      </c>
      <c r="H2516">
        <v>580</v>
      </c>
      <c r="I2516">
        <v>27</v>
      </c>
      <c r="J2516" s="1">
        <v>0.92013888888888884</v>
      </c>
      <c r="K2516" s="2" t="s">
        <v>13218</v>
      </c>
      <c r="L2516" t="s">
        <v>13219</v>
      </c>
    </row>
    <row r="2517" spans="1:12" x14ac:dyDescent="0.35">
      <c r="A2517" t="s">
        <v>13220</v>
      </c>
      <c r="B2517" t="s">
        <v>13071</v>
      </c>
      <c r="C2517" t="s">
        <v>13221</v>
      </c>
      <c r="D2517" t="s">
        <v>13222</v>
      </c>
      <c r="E2517" t="s">
        <v>13223</v>
      </c>
      <c r="F2517">
        <v>373739</v>
      </c>
      <c r="G2517" t="b">
        <v>0</v>
      </c>
      <c r="H2517">
        <v>5990</v>
      </c>
      <c r="I2517">
        <v>603</v>
      </c>
      <c r="J2517" s="1">
        <v>0.62152777777777779</v>
      </c>
      <c r="K2517" s="2" t="s">
        <v>13224</v>
      </c>
      <c r="L2517" t="s">
        <v>13225</v>
      </c>
    </row>
    <row r="2518" spans="1:12" x14ac:dyDescent="0.35">
      <c r="A2518" t="s">
        <v>13226</v>
      </c>
      <c r="B2518" t="s">
        <v>13071</v>
      </c>
      <c r="C2518" t="s">
        <v>13227</v>
      </c>
      <c r="D2518" t="s">
        <v>13228</v>
      </c>
      <c r="E2518" t="s">
        <v>13229</v>
      </c>
      <c r="F2518">
        <v>64231</v>
      </c>
      <c r="G2518" t="b">
        <v>0</v>
      </c>
      <c r="H2518">
        <v>1161</v>
      </c>
      <c r="I2518">
        <v>390</v>
      </c>
      <c r="J2518" s="1">
        <v>0.3215277777777778</v>
      </c>
      <c r="K2518" s="2" t="s">
        <v>13230</v>
      </c>
      <c r="L2518" t="s">
        <v>13231</v>
      </c>
    </row>
    <row r="2519" spans="1:12" x14ac:dyDescent="0.35">
      <c r="A2519" t="s">
        <v>13232</v>
      </c>
      <c r="B2519" t="s">
        <v>13071</v>
      </c>
      <c r="C2519" t="s">
        <v>13233</v>
      </c>
      <c r="D2519" t="s">
        <v>13234</v>
      </c>
      <c r="E2519" t="s">
        <v>13235</v>
      </c>
      <c r="F2519">
        <v>41611</v>
      </c>
      <c r="G2519" t="b">
        <v>0</v>
      </c>
      <c r="H2519">
        <v>794</v>
      </c>
      <c r="I2519">
        <v>26</v>
      </c>
      <c r="J2519" s="3">
        <v>1.7597222222222222</v>
      </c>
      <c r="K2519" s="2" t="s">
        <v>13236</v>
      </c>
      <c r="L2519" t="s">
        <v>13237</v>
      </c>
    </row>
    <row r="2520" spans="1:12" x14ac:dyDescent="0.35">
      <c r="A2520" t="s">
        <v>13238</v>
      </c>
      <c r="B2520" t="s">
        <v>13071</v>
      </c>
      <c r="C2520" t="s">
        <v>13239</v>
      </c>
      <c r="D2520" t="s">
        <v>13240</v>
      </c>
      <c r="E2520" t="s">
        <v>13241</v>
      </c>
      <c r="F2520">
        <v>33559</v>
      </c>
      <c r="G2520" t="b">
        <v>0</v>
      </c>
      <c r="H2520">
        <v>764</v>
      </c>
      <c r="I2520">
        <v>53</v>
      </c>
      <c r="J2520" s="1">
        <v>0.47222222222222227</v>
      </c>
      <c r="K2520" s="2" t="s">
        <v>13242</v>
      </c>
      <c r="L2520" t="s">
        <v>13243</v>
      </c>
    </row>
    <row r="2521" spans="1:12" x14ac:dyDescent="0.35">
      <c r="A2521" t="s">
        <v>13244</v>
      </c>
      <c r="B2521" t="s">
        <v>13071</v>
      </c>
      <c r="C2521" t="s">
        <v>13245</v>
      </c>
      <c r="D2521" t="s">
        <v>13246</v>
      </c>
      <c r="E2521" t="s">
        <v>13247</v>
      </c>
      <c r="F2521">
        <v>153503</v>
      </c>
      <c r="G2521" t="b">
        <v>0</v>
      </c>
      <c r="H2521">
        <v>2218</v>
      </c>
      <c r="I2521">
        <v>258</v>
      </c>
      <c r="J2521" s="1">
        <v>0.54236111111111118</v>
      </c>
      <c r="K2521" s="2" t="s">
        <v>13248</v>
      </c>
      <c r="L2521" t="s">
        <v>13249</v>
      </c>
    </row>
    <row r="2522" spans="1:12" x14ac:dyDescent="0.35">
      <c r="A2522" t="s">
        <v>13250</v>
      </c>
      <c r="B2522" t="s">
        <v>13071</v>
      </c>
      <c r="C2522" t="s">
        <v>13251</v>
      </c>
      <c r="D2522" t="s">
        <v>13252</v>
      </c>
      <c r="E2522" t="s">
        <v>13253</v>
      </c>
      <c r="F2522">
        <v>577361</v>
      </c>
      <c r="G2522" t="b">
        <v>0</v>
      </c>
      <c r="H2522">
        <v>9221</v>
      </c>
      <c r="I2522">
        <v>1019</v>
      </c>
      <c r="J2522" s="3">
        <v>1.8458333333333332</v>
      </c>
      <c r="K2522" s="2" t="s">
        <v>13254</v>
      </c>
      <c r="L2522" t="s">
        <v>13255</v>
      </c>
    </row>
    <row r="2523" spans="1:12" x14ac:dyDescent="0.35">
      <c r="A2523" t="s">
        <v>13256</v>
      </c>
      <c r="B2523" t="s">
        <v>13071</v>
      </c>
      <c r="C2523" t="s">
        <v>13257</v>
      </c>
      <c r="D2523" t="s">
        <v>13258</v>
      </c>
      <c r="E2523" t="s">
        <v>13259</v>
      </c>
      <c r="F2523">
        <v>52850</v>
      </c>
      <c r="G2523" t="b">
        <v>0</v>
      </c>
      <c r="H2523">
        <v>1778</v>
      </c>
      <c r="I2523">
        <v>233</v>
      </c>
      <c r="J2523" s="1">
        <v>0.90416666666666667</v>
      </c>
      <c r="K2523" s="2" t="s">
        <v>13260</v>
      </c>
      <c r="L2523" t="s">
        <v>13261</v>
      </c>
    </row>
    <row r="2524" spans="1:12" x14ac:dyDescent="0.35">
      <c r="A2524" t="s">
        <v>13262</v>
      </c>
      <c r="B2524" t="s">
        <v>13071</v>
      </c>
      <c r="C2524" t="s">
        <v>13263</v>
      </c>
      <c r="D2524" t="s">
        <v>13264</v>
      </c>
      <c r="E2524" t="s">
        <v>13265</v>
      </c>
      <c r="F2524">
        <v>366295</v>
      </c>
      <c r="G2524" t="b">
        <v>0</v>
      </c>
      <c r="H2524">
        <v>5297</v>
      </c>
      <c r="I2524">
        <v>794</v>
      </c>
      <c r="J2524" s="1">
        <v>0.27777777777777779</v>
      </c>
      <c r="K2524" s="2" t="s">
        <v>13266</v>
      </c>
      <c r="L2524" t="s">
        <v>13267</v>
      </c>
    </row>
    <row r="2525" spans="1:12" x14ac:dyDescent="0.35">
      <c r="A2525" t="s">
        <v>13268</v>
      </c>
      <c r="B2525" t="s">
        <v>13071</v>
      </c>
      <c r="C2525" t="s">
        <v>13269</v>
      </c>
      <c r="D2525" t="s">
        <v>13270</v>
      </c>
      <c r="E2525" t="s">
        <v>13271</v>
      </c>
      <c r="F2525">
        <v>30355</v>
      </c>
      <c r="G2525" t="b">
        <v>0</v>
      </c>
      <c r="H2525">
        <v>908</v>
      </c>
      <c r="I2525">
        <v>60</v>
      </c>
      <c r="J2525" s="1">
        <v>0.1763888888888889</v>
      </c>
      <c r="K2525" s="2" t="s">
        <v>13272</v>
      </c>
      <c r="L2525" t="s">
        <v>13273</v>
      </c>
    </row>
    <row r="2526" spans="1:12" x14ac:dyDescent="0.35">
      <c r="A2526" t="s">
        <v>13274</v>
      </c>
      <c r="B2526" t="s">
        <v>13071</v>
      </c>
      <c r="C2526" t="s">
        <v>13275</v>
      </c>
      <c r="D2526" t="s">
        <v>13276</v>
      </c>
      <c r="E2526" t="s">
        <v>13277</v>
      </c>
      <c r="F2526">
        <v>181067</v>
      </c>
      <c r="G2526" t="b">
        <v>0</v>
      </c>
      <c r="H2526">
        <v>3577</v>
      </c>
      <c r="I2526">
        <v>634</v>
      </c>
      <c r="J2526" s="3">
        <v>1.7201388888888889</v>
      </c>
      <c r="K2526" s="2" t="s">
        <v>13278</v>
      </c>
      <c r="L2526" t="s">
        <v>13279</v>
      </c>
    </row>
    <row r="2527" spans="1:12" x14ac:dyDescent="0.35">
      <c r="A2527" t="s">
        <v>13280</v>
      </c>
      <c r="B2527" t="s">
        <v>13071</v>
      </c>
      <c r="C2527" t="s">
        <v>13281</v>
      </c>
      <c r="D2527" t="s">
        <v>13282</v>
      </c>
      <c r="E2527" t="s">
        <v>13283</v>
      </c>
      <c r="F2527">
        <v>123444</v>
      </c>
      <c r="G2527" t="b">
        <v>0</v>
      </c>
      <c r="H2527">
        <v>2849</v>
      </c>
      <c r="I2527">
        <v>161</v>
      </c>
      <c r="J2527" s="1">
        <v>0.8520833333333333</v>
      </c>
      <c r="K2527" s="2" t="s">
        <v>13284</v>
      </c>
      <c r="L2527" t="s">
        <v>13285</v>
      </c>
    </row>
    <row r="2528" spans="1:12" x14ac:dyDescent="0.35">
      <c r="A2528" t="s">
        <v>13286</v>
      </c>
      <c r="B2528" t="s">
        <v>13071</v>
      </c>
      <c r="C2528" t="s">
        <v>13287</v>
      </c>
      <c r="D2528" t="s">
        <v>13288</v>
      </c>
      <c r="E2528" t="s">
        <v>13289</v>
      </c>
      <c r="F2528">
        <v>37058</v>
      </c>
      <c r="G2528" t="b">
        <v>0</v>
      </c>
      <c r="H2528">
        <v>1663</v>
      </c>
      <c r="I2528">
        <v>49</v>
      </c>
      <c r="J2528">
        <v>54</v>
      </c>
      <c r="K2528" s="2" t="s">
        <v>13290</v>
      </c>
      <c r="L2528" t="s">
        <v>13291</v>
      </c>
    </row>
    <row r="2529" spans="1:12" x14ac:dyDescent="0.35">
      <c r="A2529" t="s">
        <v>13292</v>
      </c>
      <c r="B2529" t="s">
        <v>13071</v>
      </c>
      <c r="C2529" t="s">
        <v>13293</v>
      </c>
      <c r="D2529" t="s">
        <v>13294</v>
      </c>
      <c r="E2529" t="s">
        <v>13295</v>
      </c>
      <c r="F2529">
        <v>49830</v>
      </c>
      <c r="G2529" t="b">
        <v>0</v>
      </c>
      <c r="H2529">
        <v>1393</v>
      </c>
      <c r="I2529">
        <v>72</v>
      </c>
      <c r="J2529" s="1">
        <v>0.30833333333333335</v>
      </c>
      <c r="K2529" s="2" t="s">
        <v>13296</v>
      </c>
      <c r="L2529" t="s">
        <v>13297</v>
      </c>
    </row>
    <row r="2530" spans="1:12" x14ac:dyDescent="0.35">
      <c r="A2530" t="s">
        <v>13298</v>
      </c>
      <c r="B2530" t="s">
        <v>13071</v>
      </c>
      <c r="C2530" t="s">
        <v>13299</v>
      </c>
      <c r="D2530" t="s">
        <v>13300</v>
      </c>
      <c r="E2530" t="s">
        <v>13301</v>
      </c>
      <c r="F2530">
        <v>104537</v>
      </c>
      <c r="G2530" t="b">
        <v>0</v>
      </c>
      <c r="H2530">
        <v>635</v>
      </c>
      <c r="I2530">
        <v>36</v>
      </c>
      <c r="J2530" s="1">
        <v>0.20555555555555557</v>
      </c>
      <c r="K2530" s="2" t="s">
        <v>13302</v>
      </c>
      <c r="L2530" t="s">
        <v>13303</v>
      </c>
    </row>
    <row r="2531" spans="1:12" x14ac:dyDescent="0.35">
      <c r="A2531" t="s">
        <v>13304</v>
      </c>
      <c r="B2531" t="s">
        <v>13071</v>
      </c>
      <c r="C2531" t="s">
        <v>13305</v>
      </c>
      <c r="D2531" t="s">
        <v>13306</v>
      </c>
      <c r="E2531" t="s">
        <v>13307</v>
      </c>
      <c r="F2531">
        <v>18663</v>
      </c>
      <c r="G2531" t="b">
        <v>0</v>
      </c>
      <c r="H2531">
        <v>379</v>
      </c>
      <c r="I2531">
        <v>46</v>
      </c>
      <c r="J2531" s="3">
        <v>1.7319444444444445</v>
      </c>
      <c r="K2531" s="2" t="s">
        <v>13308</v>
      </c>
      <c r="L2531" t="s">
        <v>13309</v>
      </c>
    </row>
    <row r="2532" spans="1:12" x14ac:dyDescent="0.35">
      <c r="A2532" t="s">
        <v>13310</v>
      </c>
      <c r="B2532" t="s">
        <v>13071</v>
      </c>
      <c r="C2532" t="s">
        <v>13311</v>
      </c>
      <c r="D2532" t="s">
        <v>13312</v>
      </c>
      <c r="E2532" t="s">
        <v>13313</v>
      </c>
      <c r="F2532">
        <v>60051</v>
      </c>
      <c r="G2532" t="b">
        <v>0</v>
      </c>
      <c r="H2532">
        <v>955</v>
      </c>
      <c r="I2532">
        <v>43</v>
      </c>
      <c r="J2532" s="3">
        <v>1.9201388888888891</v>
      </c>
      <c r="K2532" s="2" t="s">
        <v>13314</v>
      </c>
      <c r="L2532" t="s">
        <v>13315</v>
      </c>
    </row>
    <row r="2533" spans="1:12" x14ac:dyDescent="0.35">
      <c r="A2533" t="s">
        <v>13316</v>
      </c>
      <c r="B2533" t="s">
        <v>13071</v>
      </c>
      <c r="C2533" t="s">
        <v>13317</v>
      </c>
      <c r="D2533" t="s">
        <v>13318</v>
      </c>
      <c r="E2533" t="s">
        <v>13319</v>
      </c>
      <c r="F2533">
        <v>66489</v>
      </c>
      <c r="G2533" t="b">
        <v>0</v>
      </c>
      <c r="H2533">
        <v>1637</v>
      </c>
      <c r="I2533">
        <v>106</v>
      </c>
      <c r="J2533" s="1">
        <v>0.2076388888888889</v>
      </c>
      <c r="K2533" s="2" t="s">
        <v>13320</v>
      </c>
      <c r="L2533" t="s">
        <v>13321</v>
      </c>
    </row>
    <row r="2534" spans="1:12" x14ac:dyDescent="0.35">
      <c r="A2534" t="s">
        <v>13322</v>
      </c>
      <c r="B2534" t="s">
        <v>13071</v>
      </c>
      <c r="C2534" t="s">
        <v>13323</v>
      </c>
      <c r="D2534" t="s">
        <v>13324</v>
      </c>
      <c r="E2534" t="s">
        <v>13325</v>
      </c>
      <c r="F2534">
        <v>266284</v>
      </c>
      <c r="G2534" t="b">
        <v>0</v>
      </c>
      <c r="H2534">
        <v>4690</v>
      </c>
      <c r="I2534">
        <v>548</v>
      </c>
      <c r="J2534" s="1">
        <v>0.71527777777777779</v>
      </c>
      <c r="K2534" s="2" t="s">
        <v>13326</v>
      </c>
      <c r="L2534" t="s">
        <v>13327</v>
      </c>
    </row>
    <row r="2535" spans="1:12" x14ac:dyDescent="0.35">
      <c r="A2535" t="s">
        <v>13328</v>
      </c>
      <c r="B2535" t="s">
        <v>13071</v>
      </c>
      <c r="C2535" t="s">
        <v>13329</v>
      </c>
      <c r="D2535" t="s">
        <v>13330</v>
      </c>
      <c r="E2535" t="s">
        <v>13331</v>
      </c>
      <c r="F2535">
        <v>107959</v>
      </c>
      <c r="G2535" t="b">
        <v>0</v>
      </c>
      <c r="H2535">
        <v>1760</v>
      </c>
      <c r="I2535">
        <v>220</v>
      </c>
      <c r="J2535" s="3">
        <v>1.8499999999999999</v>
      </c>
      <c r="K2535" s="2" t="s">
        <v>13332</v>
      </c>
      <c r="L2535" t="s">
        <v>13333</v>
      </c>
    </row>
    <row r="2536" spans="1:12" x14ac:dyDescent="0.35">
      <c r="A2536" t="s">
        <v>13334</v>
      </c>
      <c r="B2536" t="s">
        <v>13071</v>
      </c>
      <c r="C2536" t="s">
        <v>13335</v>
      </c>
      <c r="D2536" t="s">
        <v>13336</v>
      </c>
      <c r="E2536" t="s">
        <v>13337</v>
      </c>
      <c r="F2536">
        <v>67564</v>
      </c>
      <c r="G2536" t="b">
        <v>0</v>
      </c>
      <c r="H2536">
        <v>908</v>
      </c>
      <c r="I2536">
        <v>53</v>
      </c>
      <c r="J2536" s="1">
        <v>0.37152777777777773</v>
      </c>
      <c r="K2536" s="2" t="s">
        <v>13338</v>
      </c>
      <c r="L2536" t="s">
        <v>13339</v>
      </c>
    </row>
    <row r="2537" spans="1:12" x14ac:dyDescent="0.35">
      <c r="A2537" t="s">
        <v>13340</v>
      </c>
      <c r="B2537" t="s">
        <v>13071</v>
      </c>
      <c r="C2537" t="s">
        <v>13341</v>
      </c>
      <c r="D2537" t="s">
        <v>13342</v>
      </c>
      <c r="E2537" t="s">
        <v>13343</v>
      </c>
      <c r="F2537">
        <v>197460</v>
      </c>
      <c r="G2537" t="b">
        <v>0</v>
      </c>
      <c r="H2537">
        <v>12515</v>
      </c>
      <c r="I2537">
        <v>536</v>
      </c>
      <c r="J2537" s="1">
        <v>4.1666666666666664E-2</v>
      </c>
      <c r="K2537" s="2" t="s">
        <v>13344</v>
      </c>
      <c r="L2537" t="s">
        <v>13345</v>
      </c>
    </row>
    <row r="2538" spans="1:12" x14ac:dyDescent="0.35">
      <c r="A2538" t="s">
        <v>13346</v>
      </c>
      <c r="B2538" t="s">
        <v>13071</v>
      </c>
      <c r="C2538" t="s">
        <v>13347</v>
      </c>
      <c r="D2538" t="s">
        <v>13348</v>
      </c>
      <c r="E2538" t="s">
        <v>13349</v>
      </c>
      <c r="F2538">
        <v>62183</v>
      </c>
      <c r="G2538" t="b">
        <v>0</v>
      </c>
      <c r="H2538">
        <v>1294</v>
      </c>
      <c r="I2538">
        <v>113</v>
      </c>
      <c r="J2538" s="3">
        <v>1.8458333333333332</v>
      </c>
      <c r="K2538" s="2" t="s">
        <v>13350</v>
      </c>
      <c r="L2538" t="s">
        <v>13351</v>
      </c>
    </row>
    <row r="2539" spans="1:12" x14ac:dyDescent="0.35">
      <c r="A2539" t="s">
        <v>13352</v>
      </c>
      <c r="B2539" t="s">
        <v>13071</v>
      </c>
      <c r="C2539" t="s">
        <v>13353</v>
      </c>
      <c r="D2539" t="s">
        <v>13354</v>
      </c>
      <c r="E2539" t="s">
        <v>13355</v>
      </c>
      <c r="F2539">
        <v>15989</v>
      </c>
      <c r="G2539" t="b">
        <v>0</v>
      </c>
      <c r="H2539">
        <v>505</v>
      </c>
      <c r="I2539">
        <v>42</v>
      </c>
      <c r="J2539" s="1">
        <v>0.9145833333333333</v>
      </c>
      <c r="K2539" s="2" t="s">
        <v>13356</v>
      </c>
      <c r="L2539" t="s">
        <v>13357</v>
      </c>
    </row>
    <row r="2540" spans="1:12" x14ac:dyDescent="0.35">
      <c r="A2540" t="s">
        <v>13358</v>
      </c>
      <c r="B2540" t="s">
        <v>13071</v>
      </c>
      <c r="C2540" t="s">
        <v>13359</v>
      </c>
      <c r="D2540" t="s">
        <v>13360</v>
      </c>
      <c r="E2540" t="s">
        <v>13361</v>
      </c>
      <c r="F2540">
        <v>216222</v>
      </c>
      <c r="G2540" t="b">
        <v>0</v>
      </c>
      <c r="H2540">
        <v>4509</v>
      </c>
      <c r="I2540">
        <v>378</v>
      </c>
      <c r="J2540" s="1">
        <v>0.55486111111111114</v>
      </c>
      <c r="K2540" s="2" t="s">
        <v>13362</v>
      </c>
      <c r="L2540" t="s">
        <v>13363</v>
      </c>
    </row>
    <row r="2541" spans="1:12" x14ac:dyDescent="0.35">
      <c r="A2541" t="s">
        <v>13364</v>
      </c>
      <c r="B2541" t="s">
        <v>13071</v>
      </c>
      <c r="C2541" t="s">
        <v>13365</v>
      </c>
      <c r="D2541" t="s">
        <v>13366</v>
      </c>
      <c r="E2541" t="s">
        <v>13367</v>
      </c>
      <c r="F2541">
        <v>15192</v>
      </c>
      <c r="G2541" t="b">
        <v>0</v>
      </c>
      <c r="H2541">
        <v>166</v>
      </c>
      <c r="I2541">
        <v>8</v>
      </c>
      <c r="J2541">
        <v>43</v>
      </c>
      <c r="K2541" s="2" t="s">
        <v>13368</v>
      </c>
      <c r="L2541" t="s">
        <v>13369</v>
      </c>
    </row>
    <row r="2542" spans="1:12" x14ac:dyDescent="0.35">
      <c r="A2542" t="s">
        <v>13370</v>
      </c>
      <c r="B2542" t="s">
        <v>13371</v>
      </c>
      <c r="C2542" t="s">
        <v>13372</v>
      </c>
      <c r="D2542" t="s">
        <v>13373</v>
      </c>
      <c r="E2542" t="s">
        <v>13374</v>
      </c>
      <c r="F2542">
        <v>419191</v>
      </c>
      <c r="G2542" t="b">
        <v>0</v>
      </c>
      <c r="H2542">
        <v>24667</v>
      </c>
      <c r="I2542">
        <v>2355</v>
      </c>
      <c r="J2542" s="1">
        <v>0.86805555555555547</v>
      </c>
      <c r="K2542" s="2" t="s">
        <v>13375</v>
      </c>
      <c r="L2542" t="s">
        <v>13376</v>
      </c>
    </row>
    <row r="2543" spans="1:12" x14ac:dyDescent="0.35">
      <c r="A2543" t="s">
        <v>13377</v>
      </c>
      <c r="B2543" t="s">
        <v>13371</v>
      </c>
      <c r="C2543" t="s">
        <v>13378</v>
      </c>
      <c r="D2543" t="s">
        <v>13378</v>
      </c>
      <c r="E2543" t="s">
        <v>13379</v>
      </c>
      <c r="F2543">
        <v>692709</v>
      </c>
      <c r="G2543" t="b">
        <v>0</v>
      </c>
      <c r="H2543">
        <v>39862</v>
      </c>
      <c r="I2543">
        <v>2360</v>
      </c>
      <c r="J2543" s="1">
        <v>0.78263888888888899</v>
      </c>
      <c r="K2543" s="2" t="s">
        <v>13380</v>
      </c>
      <c r="L2543" t="s">
        <v>13381</v>
      </c>
    </row>
    <row r="2544" spans="1:12" x14ac:dyDescent="0.35">
      <c r="A2544" t="s">
        <v>13382</v>
      </c>
      <c r="B2544" t="s">
        <v>13371</v>
      </c>
      <c r="C2544" t="s">
        <v>13383</v>
      </c>
      <c r="D2544" t="s">
        <v>13384</v>
      </c>
      <c r="E2544" t="s">
        <v>13385</v>
      </c>
      <c r="F2544">
        <v>554104</v>
      </c>
      <c r="G2544" t="b">
        <v>0</v>
      </c>
      <c r="H2544">
        <v>31112</v>
      </c>
      <c r="I2544">
        <v>2156</v>
      </c>
      <c r="J2544" s="1">
        <v>0.55555555555555558</v>
      </c>
      <c r="K2544" s="2" t="s">
        <v>13386</v>
      </c>
      <c r="L2544" t="s">
        <v>13387</v>
      </c>
    </row>
    <row r="2545" spans="1:12" x14ac:dyDescent="0.35">
      <c r="A2545" t="s">
        <v>13388</v>
      </c>
      <c r="B2545" t="s">
        <v>13371</v>
      </c>
      <c r="C2545" t="s">
        <v>13389</v>
      </c>
      <c r="D2545" t="s">
        <v>13389</v>
      </c>
      <c r="E2545" t="s">
        <v>13390</v>
      </c>
      <c r="F2545">
        <v>838763</v>
      </c>
      <c r="G2545" t="b">
        <v>0</v>
      </c>
      <c r="H2545">
        <v>45194</v>
      </c>
      <c r="I2545">
        <v>5623</v>
      </c>
      <c r="J2545" s="1">
        <v>0.80138888888888893</v>
      </c>
      <c r="K2545" s="2" t="s">
        <v>13391</v>
      </c>
      <c r="L2545" t="s">
        <v>13392</v>
      </c>
    </row>
    <row r="2546" spans="1:12" x14ac:dyDescent="0.35">
      <c r="A2546" t="s">
        <v>13393</v>
      </c>
      <c r="B2546" t="s">
        <v>13371</v>
      </c>
      <c r="C2546" t="s">
        <v>13394</v>
      </c>
      <c r="D2546" t="s">
        <v>13395</v>
      </c>
      <c r="E2546" t="s">
        <v>13396</v>
      </c>
      <c r="F2546">
        <v>568391</v>
      </c>
      <c r="G2546" t="b">
        <v>0</v>
      </c>
      <c r="H2546">
        <v>33577</v>
      </c>
      <c r="I2546">
        <v>2876</v>
      </c>
      <c r="J2546" s="1">
        <v>0.80069444444444438</v>
      </c>
      <c r="K2546" s="2" t="s">
        <v>13397</v>
      </c>
      <c r="L2546" t="s">
        <v>13398</v>
      </c>
    </row>
    <row r="2547" spans="1:12" x14ac:dyDescent="0.35">
      <c r="A2547" t="s">
        <v>13399</v>
      </c>
      <c r="B2547" t="s">
        <v>13371</v>
      </c>
      <c r="C2547" t="s">
        <v>13400</v>
      </c>
      <c r="D2547" t="s">
        <v>13401</v>
      </c>
      <c r="E2547" t="s">
        <v>13402</v>
      </c>
      <c r="F2547">
        <v>463797</v>
      </c>
      <c r="G2547" t="b">
        <v>0</v>
      </c>
      <c r="H2547">
        <v>28383</v>
      </c>
      <c r="I2547">
        <v>1814</v>
      </c>
      <c r="J2547" s="1">
        <v>0.49027777777777781</v>
      </c>
      <c r="K2547" s="2" t="s">
        <v>13403</v>
      </c>
      <c r="L2547" t="s">
        <v>13404</v>
      </c>
    </row>
    <row r="2548" spans="1:12" x14ac:dyDescent="0.35">
      <c r="A2548" t="s">
        <v>13405</v>
      </c>
      <c r="B2548" t="s">
        <v>13371</v>
      </c>
      <c r="C2548" t="s">
        <v>13406</v>
      </c>
      <c r="D2548" t="s">
        <v>13407</v>
      </c>
      <c r="E2548" t="s">
        <v>13408</v>
      </c>
      <c r="F2548">
        <v>1689861</v>
      </c>
      <c r="G2548" t="b">
        <v>0</v>
      </c>
      <c r="H2548">
        <v>60561</v>
      </c>
      <c r="I2548">
        <v>3362</v>
      </c>
      <c r="J2548" s="3">
        <v>1.2097222222222224</v>
      </c>
      <c r="K2548" s="2" t="s">
        <v>13409</v>
      </c>
      <c r="L2548" t="s">
        <v>13410</v>
      </c>
    </row>
    <row r="2549" spans="1:12" x14ac:dyDescent="0.35">
      <c r="A2549" t="s">
        <v>13411</v>
      </c>
      <c r="B2549" t="s">
        <v>13371</v>
      </c>
      <c r="C2549" t="s">
        <v>13412</v>
      </c>
      <c r="D2549" t="s">
        <v>13413</v>
      </c>
      <c r="E2549" t="s">
        <v>13414</v>
      </c>
      <c r="F2549">
        <v>586909</v>
      </c>
      <c r="G2549" t="b">
        <v>0</v>
      </c>
      <c r="H2549">
        <v>29278</v>
      </c>
      <c r="I2549">
        <v>1840</v>
      </c>
      <c r="J2549" s="3">
        <v>1.2895833333333333</v>
      </c>
      <c r="K2549" s="2" t="s">
        <v>13415</v>
      </c>
      <c r="L2549" t="s">
        <v>13416</v>
      </c>
    </row>
    <row r="2550" spans="1:12" x14ac:dyDescent="0.35">
      <c r="A2550" t="s">
        <v>13417</v>
      </c>
      <c r="B2550" t="s">
        <v>13371</v>
      </c>
      <c r="C2550" t="s">
        <v>13418</v>
      </c>
      <c r="D2550" t="s">
        <v>13419</v>
      </c>
      <c r="E2550" t="s">
        <v>13420</v>
      </c>
      <c r="F2550">
        <v>1210295</v>
      </c>
      <c r="G2550" t="b">
        <v>0</v>
      </c>
      <c r="H2550">
        <v>38428</v>
      </c>
      <c r="I2550">
        <v>2995</v>
      </c>
      <c r="J2550" s="3">
        <v>1.8541666666666667</v>
      </c>
      <c r="K2550" s="2" t="s">
        <v>13421</v>
      </c>
      <c r="L2550" t="s">
        <v>13422</v>
      </c>
    </row>
    <row r="2551" spans="1:12" x14ac:dyDescent="0.35">
      <c r="A2551" t="s">
        <v>13423</v>
      </c>
      <c r="B2551" t="s">
        <v>13371</v>
      </c>
      <c r="C2551" t="s">
        <v>13424</v>
      </c>
      <c r="D2551" t="s">
        <v>13425</v>
      </c>
      <c r="E2551" t="s">
        <v>13426</v>
      </c>
      <c r="F2551">
        <v>4038767</v>
      </c>
      <c r="G2551" t="b">
        <v>0</v>
      </c>
      <c r="H2551">
        <v>99090</v>
      </c>
      <c r="I2551">
        <v>5029</v>
      </c>
      <c r="J2551" s="4">
        <v>4.5196759259259256E-2</v>
      </c>
      <c r="K2551" s="2" t="s">
        <v>13427</v>
      </c>
      <c r="L2551" t="s">
        <v>13428</v>
      </c>
    </row>
    <row r="2552" spans="1:12" x14ac:dyDescent="0.35">
      <c r="A2552" t="s">
        <v>13429</v>
      </c>
      <c r="B2552" t="s">
        <v>13371</v>
      </c>
      <c r="C2552" t="s">
        <v>13430</v>
      </c>
      <c r="D2552" t="s">
        <v>13431</v>
      </c>
      <c r="E2552" t="s">
        <v>13432</v>
      </c>
      <c r="F2552">
        <v>1126304</v>
      </c>
      <c r="G2552" t="b">
        <v>0</v>
      </c>
      <c r="H2552">
        <v>50010</v>
      </c>
      <c r="I2552">
        <v>4297</v>
      </c>
      <c r="J2552" s="1">
        <v>0.78819444444444453</v>
      </c>
      <c r="K2552" s="2" t="s">
        <v>13433</v>
      </c>
      <c r="L2552" t="s">
        <v>13434</v>
      </c>
    </row>
    <row r="2553" spans="1:12" x14ac:dyDescent="0.35">
      <c r="A2553" t="s">
        <v>13435</v>
      </c>
      <c r="B2553" t="s">
        <v>13371</v>
      </c>
      <c r="C2553" t="s">
        <v>13436</v>
      </c>
      <c r="D2553" t="s">
        <v>13437</v>
      </c>
      <c r="E2553" t="s">
        <v>13438</v>
      </c>
      <c r="F2553">
        <v>2435983</v>
      </c>
      <c r="G2553" t="b">
        <v>0</v>
      </c>
      <c r="H2553">
        <v>124867</v>
      </c>
      <c r="I2553">
        <v>26726</v>
      </c>
      <c r="J2553" s="1">
        <v>0.62083333333333335</v>
      </c>
      <c r="K2553" s="2" t="s">
        <v>13439</v>
      </c>
      <c r="L2553" t="s">
        <v>13440</v>
      </c>
    </row>
    <row r="2554" spans="1:12" x14ac:dyDescent="0.35">
      <c r="A2554" t="s">
        <v>13441</v>
      </c>
      <c r="B2554" t="s">
        <v>13371</v>
      </c>
      <c r="C2554" t="s">
        <v>13442</v>
      </c>
      <c r="D2554" t="s">
        <v>13443</v>
      </c>
      <c r="E2554" t="s">
        <v>13444</v>
      </c>
      <c r="F2554">
        <v>841250</v>
      </c>
      <c r="G2554" t="b">
        <v>0</v>
      </c>
      <c r="H2554">
        <v>39480</v>
      </c>
      <c r="I2554">
        <v>2731</v>
      </c>
      <c r="J2554" s="1">
        <v>0.65763888888888888</v>
      </c>
      <c r="K2554" s="2" t="s">
        <v>13445</v>
      </c>
      <c r="L2554" t="s">
        <v>13446</v>
      </c>
    </row>
    <row r="2555" spans="1:12" x14ac:dyDescent="0.35">
      <c r="A2555" t="s">
        <v>13447</v>
      </c>
      <c r="B2555" t="s">
        <v>13371</v>
      </c>
      <c r="C2555" t="s">
        <v>13448</v>
      </c>
      <c r="D2555" t="s">
        <v>13449</v>
      </c>
      <c r="E2555" t="s">
        <v>13450</v>
      </c>
      <c r="F2555">
        <v>376570</v>
      </c>
      <c r="G2555" t="b">
        <v>0</v>
      </c>
      <c r="H2555">
        <v>26473</v>
      </c>
      <c r="I2555">
        <v>1922</v>
      </c>
      <c r="J2555" s="1">
        <v>0.50416666666666665</v>
      </c>
      <c r="K2555" s="2" t="s">
        <v>13451</v>
      </c>
      <c r="L2555" t="s">
        <v>13452</v>
      </c>
    </row>
    <row r="2556" spans="1:12" x14ac:dyDescent="0.35">
      <c r="A2556" t="s">
        <v>13453</v>
      </c>
      <c r="B2556" t="s">
        <v>13371</v>
      </c>
      <c r="C2556" t="s">
        <v>13454</v>
      </c>
      <c r="D2556" t="s">
        <v>13455</v>
      </c>
      <c r="E2556" t="s">
        <v>13456</v>
      </c>
      <c r="F2556">
        <v>598595</v>
      </c>
      <c r="G2556" t="b">
        <v>0</v>
      </c>
      <c r="H2556">
        <v>29646</v>
      </c>
      <c r="I2556">
        <v>2593</v>
      </c>
      <c r="J2556" s="1">
        <v>0.69444444444444453</v>
      </c>
      <c r="K2556" s="2" t="s">
        <v>13457</v>
      </c>
      <c r="L2556" t="s">
        <v>13458</v>
      </c>
    </row>
    <row r="2557" spans="1:12" x14ac:dyDescent="0.35">
      <c r="A2557" t="s">
        <v>13459</v>
      </c>
      <c r="B2557" t="s">
        <v>13371</v>
      </c>
      <c r="C2557" t="s">
        <v>13460</v>
      </c>
      <c r="D2557" t="s">
        <v>13461</v>
      </c>
      <c r="E2557" t="s">
        <v>13462</v>
      </c>
      <c r="F2557">
        <v>422300</v>
      </c>
      <c r="G2557" t="b">
        <v>0</v>
      </c>
      <c r="H2557">
        <v>28175</v>
      </c>
      <c r="I2557">
        <v>2032</v>
      </c>
      <c r="J2557" s="1">
        <v>0.4375</v>
      </c>
      <c r="K2557" s="2" t="s">
        <v>13463</v>
      </c>
      <c r="L2557" t="s">
        <v>13464</v>
      </c>
    </row>
    <row r="2558" spans="1:12" x14ac:dyDescent="0.35">
      <c r="A2558" t="s">
        <v>13465</v>
      </c>
      <c r="B2558" t="s">
        <v>13371</v>
      </c>
      <c r="C2558" t="s">
        <v>13466</v>
      </c>
      <c r="D2558" t="s">
        <v>13467</v>
      </c>
      <c r="E2558" t="s">
        <v>13468</v>
      </c>
      <c r="F2558">
        <v>799138</v>
      </c>
      <c r="G2558" t="b">
        <v>0</v>
      </c>
      <c r="H2558">
        <v>37732</v>
      </c>
      <c r="I2558">
        <v>3259</v>
      </c>
      <c r="J2558" s="1">
        <v>0.83680555555555547</v>
      </c>
      <c r="K2558" s="2" t="s">
        <v>13469</v>
      </c>
      <c r="L2558" t="s">
        <v>13470</v>
      </c>
    </row>
    <row r="2559" spans="1:12" x14ac:dyDescent="0.35">
      <c r="A2559" t="s">
        <v>13471</v>
      </c>
      <c r="B2559" t="s">
        <v>13371</v>
      </c>
      <c r="C2559" t="s">
        <v>13472</v>
      </c>
      <c r="D2559" t="s">
        <v>13473</v>
      </c>
      <c r="E2559" t="s">
        <v>13474</v>
      </c>
      <c r="F2559">
        <v>596879</v>
      </c>
      <c r="G2559" t="b">
        <v>0</v>
      </c>
      <c r="H2559">
        <v>31943</v>
      </c>
      <c r="I2559">
        <v>2375</v>
      </c>
      <c r="J2559" s="1">
        <v>0.7090277777777777</v>
      </c>
      <c r="K2559" s="2" t="s">
        <v>13475</v>
      </c>
      <c r="L2559" t="s">
        <v>13476</v>
      </c>
    </row>
    <row r="2560" spans="1:12" x14ac:dyDescent="0.35">
      <c r="A2560" t="s">
        <v>13477</v>
      </c>
      <c r="B2560" t="s">
        <v>13371</v>
      </c>
      <c r="C2560" t="s">
        <v>13478</v>
      </c>
      <c r="D2560" t="s">
        <v>13479</v>
      </c>
      <c r="E2560" t="s">
        <v>13480</v>
      </c>
      <c r="F2560">
        <v>859203</v>
      </c>
      <c r="G2560" t="b">
        <v>0</v>
      </c>
      <c r="H2560">
        <v>45487</v>
      </c>
      <c r="I2560">
        <v>4435</v>
      </c>
      <c r="J2560" s="1">
        <v>0.5444444444444444</v>
      </c>
      <c r="K2560" s="2" t="s">
        <v>13481</v>
      </c>
      <c r="L2560" t="s">
        <v>13482</v>
      </c>
    </row>
    <row r="2561" spans="1:12" x14ac:dyDescent="0.35">
      <c r="A2561" t="s">
        <v>13483</v>
      </c>
      <c r="B2561" t="s">
        <v>13371</v>
      </c>
      <c r="C2561" t="s">
        <v>13484</v>
      </c>
      <c r="D2561" t="s">
        <v>13485</v>
      </c>
      <c r="E2561" t="s">
        <v>13486</v>
      </c>
      <c r="F2561">
        <v>595162</v>
      </c>
      <c r="G2561" t="b">
        <v>0</v>
      </c>
      <c r="H2561">
        <v>30100</v>
      </c>
      <c r="I2561">
        <v>1611</v>
      </c>
      <c r="J2561" s="1">
        <v>0.4069444444444445</v>
      </c>
      <c r="K2561" s="2" t="s">
        <v>13487</v>
      </c>
      <c r="L2561" t="s">
        <v>13488</v>
      </c>
    </row>
    <row r="2562" spans="1:12" x14ac:dyDescent="0.35">
      <c r="A2562" t="s">
        <v>13489</v>
      </c>
      <c r="B2562" t="s">
        <v>13371</v>
      </c>
      <c r="C2562" t="s">
        <v>13490</v>
      </c>
      <c r="D2562" t="s">
        <v>13491</v>
      </c>
      <c r="E2562" t="s">
        <v>13492</v>
      </c>
      <c r="F2562">
        <v>546986</v>
      </c>
      <c r="G2562" t="b">
        <v>0</v>
      </c>
      <c r="H2562">
        <v>27533</v>
      </c>
      <c r="I2562">
        <v>2432</v>
      </c>
      <c r="J2562" s="1">
        <v>0.48402777777777778</v>
      </c>
      <c r="K2562" s="2" t="s">
        <v>13493</v>
      </c>
      <c r="L2562" t="s">
        <v>13494</v>
      </c>
    </row>
    <row r="2563" spans="1:12" x14ac:dyDescent="0.35">
      <c r="A2563" t="s">
        <v>13495</v>
      </c>
      <c r="B2563" t="s">
        <v>13371</v>
      </c>
      <c r="C2563" t="s">
        <v>13496</v>
      </c>
      <c r="D2563" t="s">
        <v>13497</v>
      </c>
      <c r="E2563" t="s">
        <v>13498</v>
      </c>
      <c r="F2563">
        <v>813943</v>
      </c>
      <c r="G2563" t="b">
        <v>0</v>
      </c>
      <c r="H2563">
        <v>39719</v>
      </c>
      <c r="I2563">
        <v>2989</v>
      </c>
      <c r="J2563" s="1">
        <v>0.5229166666666667</v>
      </c>
      <c r="K2563" s="2" t="s">
        <v>13499</v>
      </c>
      <c r="L2563" t="s">
        <v>13500</v>
      </c>
    </row>
    <row r="2564" spans="1:12" x14ac:dyDescent="0.35">
      <c r="A2564" t="s">
        <v>13501</v>
      </c>
      <c r="B2564" t="s">
        <v>13371</v>
      </c>
      <c r="C2564" t="s">
        <v>13502</v>
      </c>
      <c r="D2564" t="s">
        <v>13503</v>
      </c>
      <c r="E2564" t="s">
        <v>13504</v>
      </c>
      <c r="F2564">
        <v>903993</v>
      </c>
      <c r="G2564" t="b">
        <v>0</v>
      </c>
      <c r="H2564">
        <v>44657</v>
      </c>
      <c r="I2564">
        <v>3396</v>
      </c>
      <c r="J2564" s="1">
        <v>0.53888888888888886</v>
      </c>
      <c r="K2564" s="2" t="s">
        <v>13505</v>
      </c>
      <c r="L2564" t="s">
        <v>13506</v>
      </c>
    </row>
    <row r="2565" spans="1:12" x14ac:dyDescent="0.35">
      <c r="A2565" t="s">
        <v>13507</v>
      </c>
      <c r="B2565" t="s">
        <v>13371</v>
      </c>
      <c r="C2565" t="s">
        <v>13508</v>
      </c>
      <c r="D2565" t="s">
        <v>13509</v>
      </c>
      <c r="E2565" t="s">
        <v>13510</v>
      </c>
      <c r="F2565">
        <v>895223</v>
      </c>
      <c r="G2565" t="b">
        <v>0</v>
      </c>
      <c r="H2565">
        <v>44512</v>
      </c>
      <c r="I2565">
        <v>3576</v>
      </c>
      <c r="J2565" s="1">
        <v>0.71111111111111114</v>
      </c>
      <c r="K2565" s="2" t="s">
        <v>13511</v>
      </c>
      <c r="L2565" t="s">
        <v>13512</v>
      </c>
    </row>
    <row r="2566" spans="1:12" x14ac:dyDescent="0.35">
      <c r="A2566" t="s">
        <v>13513</v>
      </c>
      <c r="B2566" t="s">
        <v>13371</v>
      </c>
      <c r="C2566" t="s">
        <v>13514</v>
      </c>
      <c r="D2566" t="s">
        <v>13515</v>
      </c>
      <c r="E2566" t="s">
        <v>13516</v>
      </c>
      <c r="F2566">
        <v>757594</v>
      </c>
      <c r="G2566" t="b">
        <v>0</v>
      </c>
      <c r="H2566">
        <v>32568</v>
      </c>
      <c r="I2566">
        <v>1905</v>
      </c>
      <c r="J2566" s="1">
        <v>0.8125</v>
      </c>
      <c r="K2566" s="2" t="s">
        <v>13517</v>
      </c>
      <c r="L2566" t="s">
        <v>13518</v>
      </c>
    </row>
    <row r="2567" spans="1:12" x14ac:dyDescent="0.35">
      <c r="A2567" t="s">
        <v>13519</v>
      </c>
      <c r="B2567" t="s">
        <v>13371</v>
      </c>
      <c r="C2567" t="s">
        <v>13520</v>
      </c>
      <c r="D2567" t="s">
        <v>13521</v>
      </c>
      <c r="E2567" t="s">
        <v>13522</v>
      </c>
      <c r="F2567">
        <v>491158</v>
      </c>
      <c r="G2567" t="b">
        <v>0</v>
      </c>
      <c r="H2567">
        <v>27616</v>
      </c>
      <c r="I2567">
        <v>2025</v>
      </c>
      <c r="J2567" s="1">
        <v>0.44930555555555557</v>
      </c>
      <c r="K2567" s="2" t="s">
        <v>13523</v>
      </c>
      <c r="L2567" t="s">
        <v>13524</v>
      </c>
    </row>
    <row r="2568" spans="1:12" x14ac:dyDescent="0.35">
      <c r="A2568" t="s">
        <v>13525</v>
      </c>
      <c r="B2568" t="s">
        <v>13371</v>
      </c>
      <c r="C2568" t="s">
        <v>13526</v>
      </c>
      <c r="D2568" t="s">
        <v>13527</v>
      </c>
      <c r="E2568" t="s">
        <v>13528</v>
      </c>
      <c r="F2568">
        <v>822226</v>
      </c>
      <c r="G2568" t="b">
        <v>0</v>
      </c>
      <c r="H2568">
        <v>46623</v>
      </c>
      <c r="I2568">
        <v>720</v>
      </c>
      <c r="J2568">
        <v>55</v>
      </c>
      <c r="K2568" s="2" t="s">
        <v>13529</v>
      </c>
      <c r="L2568" t="s">
        <v>13530</v>
      </c>
    </row>
    <row r="2569" spans="1:12" x14ac:dyDescent="0.35">
      <c r="A2569" t="s">
        <v>13531</v>
      </c>
      <c r="B2569" t="s">
        <v>13371</v>
      </c>
      <c r="C2569" t="s">
        <v>13532</v>
      </c>
      <c r="D2569" t="s">
        <v>13533</v>
      </c>
      <c r="E2569" t="s">
        <v>13534</v>
      </c>
      <c r="F2569">
        <v>660023</v>
      </c>
      <c r="G2569" t="b">
        <v>0</v>
      </c>
      <c r="H2569">
        <v>30768</v>
      </c>
      <c r="I2569">
        <v>543</v>
      </c>
      <c r="J2569">
        <v>57</v>
      </c>
      <c r="K2569" s="2" t="s">
        <v>13535</v>
      </c>
      <c r="L2569" t="s">
        <v>13536</v>
      </c>
    </row>
    <row r="2570" spans="1:12" x14ac:dyDescent="0.35">
      <c r="A2570" t="s">
        <v>13537</v>
      </c>
      <c r="B2570" t="s">
        <v>13371</v>
      </c>
      <c r="C2570" t="s">
        <v>13538</v>
      </c>
      <c r="D2570" t="s">
        <v>13539</v>
      </c>
      <c r="E2570" t="s">
        <v>13540</v>
      </c>
      <c r="F2570">
        <v>434114</v>
      </c>
      <c r="G2570" t="b">
        <v>0</v>
      </c>
      <c r="H2570">
        <v>28649</v>
      </c>
      <c r="I2570">
        <v>1695</v>
      </c>
      <c r="J2570" s="1">
        <v>0.3125</v>
      </c>
      <c r="K2570" s="2" t="s">
        <v>13541</v>
      </c>
      <c r="L2570" t="s">
        <v>13542</v>
      </c>
    </row>
    <row r="2571" spans="1:12" x14ac:dyDescent="0.35">
      <c r="A2571" t="s">
        <v>13543</v>
      </c>
      <c r="B2571" t="s">
        <v>13371</v>
      </c>
      <c r="C2571" t="s">
        <v>13544</v>
      </c>
      <c r="D2571" t="s">
        <v>13545</v>
      </c>
      <c r="E2571" t="s">
        <v>13546</v>
      </c>
      <c r="F2571">
        <v>460877</v>
      </c>
      <c r="G2571" t="b">
        <v>0</v>
      </c>
      <c r="H2571">
        <v>26066</v>
      </c>
      <c r="I2571">
        <v>1746</v>
      </c>
      <c r="J2571" s="1">
        <v>0.56527777777777777</v>
      </c>
      <c r="K2571" s="2" t="s">
        <v>13547</v>
      </c>
      <c r="L2571" t="s">
        <v>13548</v>
      </c>
    </row>
    <row r="2572" spans="1:12" x14ac:dyDescent="0.35">
      <c r="A2572" t="s">
        <v>13549</v>
      </c>
      <c r="B2572" t="s">
        <v>13371</v>
      </c>
      <c r="C2572" t="s">
        <v>13550</v>
      </c>
      <c r="D2572" t="s">
        <v>13551</v>
      </c>
      <c r="E2572" t="s">
        <v>13552</v>
      </c>
      <c r="F2572">
        <v>3954675</v>
      </c>
      <c r="G2572" t="b">
        <v>0</v>
      </c>
      <c r="H2572">
        <v>147469</v>
      </c>
      <c r="I2572">
        <v>22054</v>
      </c>
      <c r="J2572" s="1">
        <v>0.97222222222222221</v>
      </c>
      <c r="K2572" s="2" t="s">
        <v>13553</v>
      </c>
      <c r="L2572" t="s">
        <v>13554</v>
      </c>
    </row>
    <row r="2573" spans="1:12" x14ac:dyDescent="0.35">
      <c r="A2573" t="s">
        <v>13555</v>
      </c>
      <c r="B2573" t="s">
        <v>13371</v>
      </c>
      <c r="C2573" t="s">
        <v>13556</v>
      </c>
      <c r="D2573" t="s">
        <v>13557</v>
      </c>
      <c r="E2573" t="s">
        <v>13558</v>
      </c>
      <c r="F2573">
        <v>1076006</v>
      </c>
      <c r="G2573" t="b">
        <v>0</v>
      </c>
      <c r="H2573">
        <v>44516</v>
      </c>
      <c r="I2573">
        <v>5677</v>
      </c>
      <c r="J2573" s="1">
        <v>0.73819444444444438</v>
      </c>
      <c r="K2573" s="2" t="s">
        <v>13559</v>
      </c>
      <c r="L2573" t="s">
        <v>13560</v>
      </c>
    </row>
    <row r="2574" spans="1:12" x14ac:dyDescent="0.35">
      <c r="A2574" t="s">
        <v>13561</v>
      </c>
      <c r="B2574" t="s">
        <v>13371</v>
      </c>
      <c r="C2574" t="s">
        <v>13562</v>
      </c>
      <c r="D2574" t="s">
        <v>13563</v>
      </c>
      <c r="E2574" t="s">
        <v>13564</v>
      </c>
      <c r="F2574">
        <v>2856304</v>
      </c>
      <c r="G2574" t="b">
        <v>0</v>
      </c>
      <c r="H2574">
        <v>133188</v>
      </c>
      <c r="I2574">
        <v>15513</v>
      </c>
      <c r="J2574" s="1">
        <v>0.71736111111111101</v>
      </c>
      <c r="K2574" s="2" t="s">
        <v>13565</v>
      </c>
      <c r="L2574" t="s">
        <v>13566</v>
      </c>
    </row>
    <row r="2575" spans="1:12" x14ac:dyDescent="0.35">
      <c r="A2575" t="s">
        <v>13567</v>
      </c>
      <c r="B2575" t="s">
        <v>13371</v>
      </c>
      <c r="C2575" t="s">
        <v>13568</v>
      </c>
      <c r="D2575" t="s">
        <v>13569</v>
      </c>
      <c r="E2575" t="s">
        <v>13570</v>
      </c>
      <c r="F2575">
        <v>684776</v>
      </c>
      <c r="G2575" t="b">
        <v>0</v>
      </c>
      <c r="H2575">
        <v>26005</v>
      </c>
      <c r="I2575">
        <v>1606</v>
      </c>
      <c r="J2575" s="1">
        <v>0.88194444444444453</v>
      </c>
      <c r="K2575" s="2" t="s">
        <v>13571</v>
      </c>
      <c r="L2575" t="s">
        <v>13572</v>
      </c>
    </row>
    <row r="2576" spans="1:12" x14ac:dyDescent="0.35">
      <c r="A2576" t="s">
        <v>13573</v>
      </c>
      <c r="B2576" t="s">
        <v>13371</v>
      </c>
      <c r="C2576" t="s">
        <v>13574</v>
      </c>
      <c r="D2576" t="s">
        <v>13575</v>
      </c>
      <c r="E2576" t="s">
        <v>13576</v>
      </c>
      <c r="F2576">
        <v>755068</v>
      </c>
      <c r="G2576" t="b">
        <v>0</v>
      </c>
      <c r="H2576">
        <v>41963</v>
      </c>
      <c r="I2576">
        <v>2434</v>
      </c>
      <c r="J2576" s="1">
        <v>0.5756944444444444</v>
      </c>
      <c r="K2576" s="2" t="s">
        <v>13577</v>
      </c>
      <c r="L2576" t="s">
        <v>13578</v>
      </c>
    </row>
    <row r="2577" spans="1:12" x14ac:dyDescent="0.35">
      <c r="A2577" t="s">
        <v>13579</v>
      </c>
      <c r="B2577" t="s">
        <v>13371</v>
      </c>
      <c r="C2577" t="s">
        <v>13580</v>
      </c>
      <c r="D2577" t="s">
        <v>13581</v>
      </c>
      <c r="E2577" t="s">
        <v>13582</v>
      </c>
      <c r="F2577">
        <v>527456</v>
      </c>
      <c r="G2577" t="b">
        <v>0</v>
      </c>
      <c r="H2577">
        <v>32892</v>
      </c>
      <c r="I2577">
        <v>2879</v>
      </c>
      <c r="J2577" s="1">
        <v>0.59861111111111109</v>
      </c>
      <c r="K2577" s="2" t="s">
        <v>13583</v>
      </c>
      <c r="L2577" t="s">
        <v>13584</v>
      </c>
    </row>
    <row r="2578" spans="1:12" x14ac:dyDescent="0.35">
      <c r="A2578" t="s">
        <v>13585</v>
      </c>
      <c r="B2578" t="s">
        <v>13371</v>
      </c>
      <c r="C2578" t="s">
        <v>13586</v>
      </c>
      <c r="D2578" t="s">
        <v>13587</v>
      </c>
      <c r="E2578" t="s">
        <v>13588</v>
      </c>
      <c r="F2578">
        <v>1102505</v>
      </c>
      <c r="G2578" t="b">
        <v>0</v>
      </c>
      <c r="H2578">
        <v>48838</v>
      </c>
      <c r="I2578">
        <v>4943</v>
      </c>
      <c r="J2578" s="1">
        <v>0.5805555555555556</v>
      </c>
      <c r="K2578" s="2" t="s">
        <v>13589</v>
      </c>
      <c r="L2578" t="s">
        <v>13590</v>
      </c>
    </row>
    <row r="2579" spans="1:12" x14ac:dyDescent="0.35">
      <c r="A2579" t="s">
        <v>13591</v>
      </c>
      <c r="B2579" t="s">
        <v>13371</v>
      </c>
      <c r="C2579" t="s">
        <v>13592</v>
      </c>
      <c r="D2579" t="s">
        <v>13592</v>
      </c>
      <c r="E2579" t="s">
        <v>13593</v>
      </c>
      <c r="F2579">
        <v>1181731</v>
      </c>
      <c r="G2579" t="b">
        <v>0</v>
      </c>
      <c r="H2579">
        <v>45331</v>
      </c>
      <c r="I2579">
        <v>4165</v>
      </c>
      <c r="J2579" s="3">
        <v>1.2777777777777779</v>
      </c>
      <c r="K2579" s="2" t="s">
        <v>13594</v>
      </c>
      <c r="L2579" t="s">
        <v>13595</v>
      </c>
    </row>
    <row r="2580" spans="1:12" x14ac:dyDescent="0.35">
      <c r="A2580" t="s">
        <v>13596</v>
      </c>
      <c r="B2580" t="s">
        <v>13371</v>
      </c>
      <c r="C2580" t="s">
        <v>13597</v>
      </c>
      <c r="D2580" t="s">
        <v>13598</v>
      </c>
      <c r="E2580" t="s">
        <v>13599</v>
      </c>
      <c r="F2580">
        <v>1154161</v>
      </c>
      <c r="G2580" t="b">
        <v>0</v>
      </c>
      <c r="H2580">
        <v>51603</v>
      </c>
      <c r="I2580">
        <v>3776</v>
      </c>
      <c r="J2580" s="1">
        <v>0.56805555555555554</v>
      </c>
      <c r="K2580" s="2" t="s">
        <v>13600</v>
      </c>
      <c r="L2580" t="s">
        <v>13601</v>
      </c>
    </row>
    <row r="2581" spans="1:12" x14ac:dyDescent="0.35">
      <c r="A2581" t="s">
        <v>13602</v>
      </c>
      <c r="B2581" t="s">
        <v>13371</v>
      </c>
      <c r="C2581" t="s">
        <v>13603</v>
      </c>
      <c r="D2581" t="s">
        <v>13604</v>
      </c>
      <c r="E2581" t="s">
        <v>13605</v>
      </c>
      <c r="F2581">
        <v>1218550</v>
      </c>
      <c r="G2581" t="b">
        <v>0</v>
      </c>
      <c r="H2581">
        <v>48290</v>
      </c>
      <c r="I2581">
        <v>3669</v>
      </c>
      <c r="J2581" s="1">
        <v>0.63124999999999998</v>
      </c>
      <c r="K2581" s="2" t="s">
        <v>13606</v>
      </c>
      <c r="L2581" t="s">
        <v>13607</v>
      </c>
    </row>
    <row r="2582" spans="1:12" x14ac:dyDescent="0.35">
      <c r="A2582" t="s">
        <v>13608</v>
      </c>
      <c r="B2582" t="s">
        <v>13371</v>
      </c>
      <c r="C2582" t="s">
        <v>13609</v>
      </c>
      <c r="D2582" t="s">
        <v>13610</v>
      </c>
      <c r="E2582" t="s">
        <v>13611</v>
      </c>
      <c r="F2582">
        <v>1315260</v>
      </c>
      <c r="G2582" t="b">
        <v>0</v>
      </c>
      <c r="H2582">
        <v>52541</v>
      </c>
      <c r="I2582">
        <v>5772</v>
      </c>
      <c r="J2582" s="1">
        <v>0.88541666666666663</v>
      </c>
      <c r="K2582" s="2" t="s">
        <v>13612</v>
      </c>
      <c r="L2582" t="s">
        <v>13613</v>
      </c>
    </row>
    <row r="2583" spans="1:12" x14ac:dyDescent="0.35">
      <c r="A2583" t="s">
        <v>13614</v>
      </c>
      <c r="B2583" t="s">
        <v>13371</v>
      </c>
      <c r="C2583" t="s">
        <v>13615</v>
      </c>
      <c r="D2583" t="s">
        <v>13616</v>
      </c>
      <c r="E2583" t="s">
        <v>13617</v>
      </c>
      <c r="F2583">
        <v>791462</v>
      </c>
      <c r="G2583" t="b">
        <v>0</v>
      </c>
      <c r="H2583">
        <v>35026</v>
      </c>
      <c r="I2583">
        <v>2239</v>
      </c>
      <c r="J2583" s="1">
        <v>0.62013888888888891</v>
      </c>
      <c r="K2583" s="2" t="s">
        <v>13618</v>
      </c>
      <c r="L2583" t="s">
        <v>13619</v>
      </c>
    </row>
    <row r="2584" spans="1:12" x14ac:dyDescent="0.35">
      <c r="A2584" t="s">
        <v>13620</v>
      </c>
      <c r="B2584" t="s">
        <v>13371</v>
      </c>
      <c r="C2584" t="s">
        <v>13621</v>
      </c>
      <c r="D2584" t="s">
        <v>13622</v>
      </c>
      <c r="E2584" t="s">
        <v>13623</v>
      </c>
      <c r="F2584">
        <v>481230</v>
      </c>
      <c r="G2584" t="b">
        <v>0</v>
      </c>
      <c r="H2584">
        <v>25714</v>
      </c>
      <c r="I2584">
        <v>1968</v>
      </c>
      <c r="J2584" s="1">
        <v>0.44722222222222219</v>
      </c>
      <c r="K2584" s="2" t="s">
        <v>13624</v>
      </c>
      <c r="L2584" t="s">
        <v>13625</v>
      </c>
    </row>
    <row r="2585" spans="1:12" x14ac:dyDescent="0.35">
      <c r="A2585" t="s">
        <v>13626</v>
      </c>
      <c r="B2585" t="s">
        <v>13371</v>
      </c>
      <c r="C2585" t="s">
        <v>13627</v>
      </c>
      <c r="D2585" t="s">
        <v>13628</v>
      </c>
      <c r="E2585" t="s">
        <v>13629</v>
      </c>
      <c r="F2585">
        <v>3115003</v>
      </c>
      <c r="G2585" t="b">
        <v>0</v>
      </c>
      <c r="H2585">
        <v>92054</v>
      </c>
      <c r="I2585">
        <v>7363</v>
      </c>
      <c r="J2585" s="3">
        <v>1.1270833333333334</v>
      </c>
      <c r="K2585" s="2" t="s">
        <v>13630</v>
      </c>
      <c r="L2585" t="s">
        <v>13631</v>
      </c>
    </row>
    <row r="2586" spans="1:12" x14ac:dyDescent="0.35">
      <c r="A2586" t="s">
        <v>13632</v>
      </c>
      <c r="B2586" t="s">
        <v>13371</v>
      </c>
      <c r="C2586" t="s">
        <v>13633</v>
      </c>
      <c r="D2586" t="s">
        <v>13634</v>
      </c>
      <c r="E2586" t="s">
        <v>13635</v>
      </c>
      <c r="F2586">
        <v>370117</v>
      </c>
      <c r="G2586" t="b">
        <v>0</v>
      </c>
      <c r="H2586">
        <v>22913</v>
      </c>
      <c r="I2586">
        <v>1619</v>
      </c>
      <c r="J2586" s="1">
        <v>0.33958333333333335</v>
      </c>
      <c r="K2586" s="2" t="s">
        <v>13636</v>
      </c>
      <c r="L2586" t="s">
        <v>13637</v>
      </c>
    </row>
    <row r="2587" spans="1:12" x14ac:dyDescent="0.35">
      <c r="A2587" t="s">
        <v>13638</v>
      </c>
      <c r="B2587" t="s">
        <v>13371</v>
      </c>
      <c r="C2587" t="s">
        <v>13639</v>
      </c>
      <c r="D2587" t="s">
        <v>13640</v>
      </c>
      <c r="E2587" t="s">
        <v>13641</v>
      </c>
      <c r="F2587">
        <v>1090020</v>
      </c>
      <c r="G2587" t="b">
        <v>0</v>
      </c>
      <c r="H2587">
        <v>51154</v>
      </c>
      <c r="I2587">
        <v>4118</v>
      </c>
      <c r="J2587" s="1">
        <v>0.45763888888888887</v>
      </c>
      <c r="K2587" s="2" t="s">
        <v>13642</v>
      </c>
      <c r="L2587" t="s">
        <v>13643</v>
      </c>
    </row>
    <row r="2588" spans="1:12" x14ac:dyDescent="0.35">
      <c r="A2588" t="s">
        <v>13644</v>
      </c>
      <c r="B2588" t="s">
        <v>13371</v>
      </c>
      <c r="C2588" t="s">
        <v>13645</v>
      </c>
      <c r="D2588" t="s">
        <v>13646</v>
      </c>
      <c r="E2588" t="s">
        <v>13647</v>
      </c>
      <c r="F2588">
        <v>771649</v>
      </c>
      <c r="G2588" t="b">
        <v>0</v>
      </c>
      <c r="H2588">
        <v>36919</v>
      </c>
      <c r="I2588">
        <v>5126</v>
      </c>
      <c r="J2588" s="1">
        <v>0.46458333333333335</v>
      </c>
      <c r="K2588" s="2" t="s">
        <v>13648</v>
      </c>
      <c r="L2588" t="s">
        <v>13649</v>
      </c>
    </row>
    <row r="2589" spans="1:12" x14ac:dyDescent="0.35">
      <c r="A2589" t="s">
        <v>13650</v>
      </c>
      <c r="B2589" t="s">
        <v>13371</v>
      </c>
      <c r="C2589" t="s">
        <v>13651</v>
      </c>
      <c r="D2589" t="s">
        <v>13652</v>
      </c>
      <c r="E2589" t="s">
        <v>13653</v>
      </c>
      <c r="F2589">
        <v>1063019</v>
      </c>
      <c r="G2589" t="b">
        <v>0</v>
      </c>
      <c r="H2589">
        <v>85204</v>
      </c>
      <c r="I2589">
        <v>10241</v>
      </c>
      <c r="J2589" s="1">
        <v>0.18680555555555556</v>
      </c>
      <c r="K2589" s="2" t="s">
        <v>13654</v>
      </c>
      <c r="L2589" t="s">
        <v>13655</v>
      </c>
    </row>
    <row r="2590" spans="1:12" x14ac:dyDescent="0.35">
      <c r="A2590" t="s">
        <v>13656</v>
      </c>
      <c r="B2590" t="s">
        <v>13371</v>
      </c>
      <c r="C2590" t="s">
        <v>13657</v>
      </c>
      <c r="D2590" t="s">
        <v>13658</v>
      </c>
      <c r="E2590" t="s">
        <v>13659</v>
      </c>
      <c r="F2590">
        <v>825541</v>
      </c>
      <c r="G2590" t="b">
        <v>0</v>
      </c>
      <c r="H2590">
        <v>35468</v>
      </c>
      <c r="I2590">
        <v>2493</v>
      </c>
      <c r="J2590" s="1">
        <v>0.76041666666666663</v>
      </c>
      <c r="K2590" s="2" t="s">
        <v>13660</v>
      </c>
      <c r="L2590" t="s">
        <v>13661</v>
      </c>
    </row>
    <row r="2591" spans="1:12" x14ac:dyDescent="0.35">
      <c r="A2591" t="s">
        <v>13662</v>
      </c>
      <c r="B2591" t="s">
        <v>13371</v>
      </c>
      <c r="C2591" t="s">
        <v>13663</v>
      </c>
      <c r="D2591" t="s">
        <v>13664</v>
      </c>
      <c r="E2591" t="s">
        <v>13665</v>
      </c>
      <c r="F2591">
        <v>1597463</v>
      </c>
      <c r="G2591" t="b">
        <v>0</v>
      </c>
      <c r="H2591">
        <v>79366</v>
      </c>
      <c r="I2591">
        <v>9350</v>
      </c>
      <c r="J2591" s="1">
        <v>0.8881944444444444</v>
      </c>
      <c r="K2591" s="2" t="s">
        <v>13666</v>
      </c>
      <c r="L2591" t="s">
        <v>13667</v>
      </c>
    </row>
    <row r="2592" spans="1:12" x14ac:dyDescent="0.35">
      <c r="A2592" t="s">
        <v>13668</v>
      </c>
      <c r="B2592" t="s">
        <v>13669</v>
      </c>
      <c r="C2592" t="s">
        <v>13670</v>
      </c>
      <c r="D2592" t="s">
        <v>13671</v>
      </c>
      <c r="E2592" t="s">
        <v>13672</v>
      </c>
      <c r="F2592">
        <v>21920</v>
      </c>
      <c r="G2592" t="b">
        <v>0</v>
      </c>
      <c r="H2592">
        <v>1208</v>
      </c>
      <c r="I2592">
        <v>75</v>
      </c>
      <c r="J2592" s="4">
        <v>4.5069444444444447E-2</v>
      </c>
      <c r="K2592" s="2" t="s">
        <v>13673</v>
      </c>
      <c r="L2592" t="s">
        <v>13674</v>
      </c>
    </row>
    <row r="2593" spans="1:12" x14ac:dyDescent="0.35">
      <c r="A2593" t="s">
        <v>13675</v>
      </c>
      <c r="B2593" t="s">
        <v>13669</v>
      </c>
      <c r="C2593" t="s">
        <v>13676</v>
      </c>
      <c r="D2593" t="s">
        <v>13677</v>
      </c>
      <c r="E2593" t="s">
        <v>13678</v>
      </c>
      <c r="F2593">
        <v>315914</v>
      </c>
      <c r="G2593" t="b">
        <v>0</v>
      </c>
      <c r="H2593">
        <v>16098</v>
      </c>
      <c r="I2593">
        <v>914</v>
      </c>
      <c r="J2593" s="1">
        <v>0.4548611111111111</v>
      </c>
      <c r="K2593" s="2" t="s">
        <v>13679</v>
      </c>
      <c r="L2593" t="s">
        <v>13680</v>
      </c>
    </row>
    <row r="2594" spans="1:12" x14ac:dyDescent="0.35">
      <c r="A2594" t="s">
        <v>13681</v>
      </c>
      <c r="B2594" t="s">
        <v>13669</v>
      </c>
      <c r="C2594" t="s">
        <v>13682</v>
      </c>
      <c r="D2594" t="s">
        <v>13683</v>
      </c>
      <c r="E2594" t="s">
        <v>13684</v>
      </c>
      <c r="F2594">
        <v>451774</v>
      </c>
      <c r="G2594" t="b">
        <v>0</v>
      </c>
      <c r="H2594">
        <v>21572</v>
      </c>
      <c r="I2594">
        <v>1351</v>
      </c>
      <c r="J2594" s="1">
        <v>0.56597222222222221</v>
      </c>
      <c r="K2594" s="2" t="s">
        <v>13685</v>
      </c>
      <c r="L2594" t="s">
        <v>13686</v>
      </c>
    </row>
    <row r="2595" spans="1:12" x14ac:dyDescent="0.35">
      <c r="A2595" t="s">
        <v>13687</v>
      </c>
      <c r="B2595" t="s">
        <v>13669</v>
      </c>
      <c r="C2595" t="s">
        <v>13688</v>
      </c>
      <c r="D2595" t="s">
        <v>13689</v>
      </c>
      <c r="E2595" t="s">
        <v>13690</v>
      </c>
      <c r="F2595">
        <v>28013</v>
      </c>
      <c r="G2595" t="b">
        <v>0</v>
      </c>
      <c r="H2595">
        <v>1323</v>
      </c>
      <c r="I2595">
        <v>72</v>
      </c>
      <c r="J2595">
        <v>40</v>
      </c>
      <c r="K2595" t="s">
        <v>13691</v>
      </c>
      <c r="L2595" t="s">
        <v>13692</v>
      </c>
    </row>
    <row r="2596" spans="1:12" x14ac:dyDescent="0.35">
      <c r="A2596" t="s">
        <v>13693</v>
      </c>
      <c r="B2596" t="s">
        <v>13669</v>
      </c>
      <c r="C2596" t="s">
        <v>13694</v>
      </c>
      <c r="D2596" t="s">
        <v>13695</v>
      </c>
      <c r="E2596" t="s">
        <v>13696</v>
      </c>
      <c r="F2596">
        <v>320689</v>
      </c>
      <c r="G2596" t="b">
        <v>0</v>
      </c>
      <c r="H2596">
        <v>14281</v>
      </c>
      <c r="I2596">
        <v>2006</v>
      </c>
      <c r="J2596" s="1">
        <v>0.39652777777777781</v>
      </c>
      <c r="K2596" s="2" t="s">
        <v>13697</v>
      </c>
      <c r="L2596" t="s">
        <v>13698</v>
      </c>
    </row>
    <row r="2597" spans="1:12" x14ac:dyDescent="0.35">
      <c r="A2597" t="s">
        <v>13699</v>
      </c>
      <c r="B2597" t="s">
        <v>13669</v>
      </c>
      <c r="C2597" t="s">
        <v>13700</v>
      </c>
      <c r="D2597" t="s">
        <v>13701</v>
      </c>
      <c r="E2597" t="s">
        <v>13702</v>
      </c>
      <c r="F2597">
        <v>27430</v>
      </c>
      <c r="G2597" t="b">
        <v>0</v>
      </c>
      <c r="H2597">
        <v>1455</v>
      </c>
      <c r="I2597">
        <v>32</v>
      </c>
      <c r="J2597">
        <v>49</v>
      </c>
      <c r="K2597" t="s">
        <v>13691</v>
      </c>
      <c r="L2597" t="s">
        <v>13703</v>
      </c>
    </row>
    <row r="2598" spans="1:12" x14ac:dyDescent="0.35">
      <c r="A2598" t="s">
        <v>13704</v>
      </c>
      <c r="B2598" t="s">
        <v>13669</v>
      </c>
      <c r="C2598" t="s">
        <v>13705</v>
      </c>
      <c r="D2598" t="s">
        <v>13705</v>
      </c>
      <c r="E2598" t="s">
        <v>13706</v>
      </c>
      <c r="F2598">
        <v>150687</v>
      </c>
      <c r="G2598" t="b">
        <v>0</v>
      </c>
      <c r="H2598">
        <v>6715</v>
      </c>
      <c r="I2598">
        <v>665</v>
      </c>
      <c r="J2598" s="1">
        <v>0.40347222222222223</v>
      </c>
      <c r="K2598" s="2" t="s">
        <v>13707</v>
      </c>
      <c r="L2598" t="s">
        <v>13708</v>
      </c>
    </row>
    <row r="2599" spans="1:12" x14ac:dyDescent="0.35">
      <c r="A2599" t="s">
        <v>13709</v>
      </c>
      <c r="B2599" t="s">
        <v>13669</v>
      </c>
      <c r="C2599" t="s">
        <v>13710</v>
      </c>
      <c r="D2599" t="s">
        <v>13711</v>
      </c>
      <c r="E2599" t="s">
        <v>13712</v>
      </c>
      <c r="F2599">
        <v>43688</v>
      </c>
      <c r="G2599" t="b">
        <v>0</v>
      </c>
      <c r="H2599">
        <v>3013</v>
      </c>
      <c r="I2599">
        <v>67</v>
      </c>
      <c r="J2599">
        <v>51</v>
      </c>
      <c r="K2599" t="s">
        <v>13691</v>
      </c>
      <c r="L2599" t="s">
        <v>13692</v>
      </c>
    </row>
    <row r="2600" spans="1:12" x14ac:dyDescent="0.35">
      <c r="A2600" t="s">
        <v>13713</v>
      </c>
      <c r="B2600" t="s">
        <v>13669</v>
      </c>
      <c r="C2600" t="s">
        <v>13714</v>
      </c>
      <c r="D2600" t="s">
        <v>13715</v>
      </c>
      <c r="E2600" t="s">
        <v>13716</v>
      </c>
      <c r="F2600">
        <v>741126</v>
      </c>
      <c r="G2600" t="b">
        <v>0</v>
      </c>
      <c r="H2600">
        <v>27549</v>
      </c>
      <c r="I2600">
        <v>3044</v>
      </c>
      <c r="J2600" s="1">
        <v>0.46875</v>
      </c>
      <c r="K2600" s="2" t="s">
        <v>13717</v>
      </c>
      <c r="L2600" t="s">
        <v>13718</v>
      </c>
    </row>
    <row r="2601" spans="1:12" x14ac:dyDescent="0.35">
      <c r="A2601" t="s">
        <v>13719</v>
      </c>
      <c r="B2601" t="s">
        <v>13669</v>
      </c>
      <c r="C2601" t="s">
        <v>13720</v>
      </c>
      <c r="D2601" t="s">
        <v>13721</v>
      </c>
      <c r="E2601" t="s">
        <v>13722</v>
      </c>
      <c r="F2601">
        <v>30830</v>
      </c>
      <c r="G2601" t="b">
        <v>0</v>
      </c>
      <c r="H2601">
        <v>1688</v>
      </c>
      <c r="I2601">
        <v>46</v>
      </c>
      <c r="J2601">
        <v>55</v>
      </c>
      <c r="K2601" t="s">
        <v>13691</v>
      </c>
      <c r="L2601" t="s">
        <v>13703</v>
      </c>
    </row>
    <row r="2602" spans="1:12" x14ac:dyDescent="0.35">
      <c r="A2602" t="s">
        <v>13723</v>
      </c>
      <c r="B2602" t="s">
        <v>13669</v>
      </c>
      <c r="C2602" t="s">
        <v>13724</v>
      </c>
      <c r="D2602" t="s">
        <v>13724</v>
      </c>
      <c r="E2602" t="s">
        <v>13725</v>
      </c>
      <c r="F2602">
        <v>470891</v>
      </c>
      <c r="G2602" t="b">
        <v>0</v>
      </c>
      <c r="H2602">
        <v>19783</v>
      </c>
      <c r="I2602">
        <v>1736</v>
      </c>
      <c r="J2602" s="1">
        <v>0.3527777777777778</v>
      </c>
      <c r="K2602" s="2" t="s">
        <v>13726</v>
      </c>
      <c r="L2602" t="s">
        <v>13727</v>
      </c>
    </row>
    <row r="2603" spans="1:12" x14ac:dyDescent="0.35">
      <c r="A2603" t="s">
        <v>13728</v>
      </c>
      <c r="B2603" t="s">
        <v>13669</v>
      </c>
      <c r="C2603" t="s">
        <v>13729</v>
      </c>
      <c r="D2603" t="s">
        <v>13729</v>
      </c>
      <c r="E2603" t="s">
        <v>13730</v>
      </c>
      <c r="F2603">
        <v>96312</v>
      </c>
      <c r="G2603" t="b">
        <v>0</v>
      </c>
      <c r="H2603">
        <v>3819</v>
      </c>
      <c r="I2603">
        <v>157</v>
      </c>
      <c r="J2603" s="3">
        <v>1.9284722222222221</v>
      </c>
      <c r="K2603" s="2" t="s">
        <v>13731</v>
      </c>
      <c r="L2603" t="s">
        <v>13732</v>
      </c>
    </row>
    <row r="2604" spans="1:12" x14ac:dyDescent="0.35">
      <c r="A2604" t="s">
        <v>13733</v>
      </c>
      <c r="B2604" t="s">
        <v>13669</v>
      </c>
      <c r="C2604" t="s">
        <v>13734</v>
      </c>
      <c r="D2604" t="s">
        <v>13735</v>
      </c>
      <c r="E2604" t="s">
        <v>13736</v>
      </c>
      <c r="F2604">
        <v>350077</v>
      </c>
      <c r="G2604" t="b">
        <v>0</v>
      </c>
      <c r="H2604">
        <v>13635</v>
      </c>
      <c r="I2604">
        <v>890</v>
      </c>
      <c r="J2604" s="1">
        <v>0.46180555555555558</v>
      </c>
      <c r="K2604" s="2" t="s">
        <v>13737</v>
      </c>
      <c r="L2604" t="s">
        <v>13738</v>
      </c>
    </row>
    <row r="2605" spans="1:12" x14ac:dyDescent="0.35">
      <c r="A2605" t="s">
        <v>13739</v>
      </c>
      <c r="B2605" t="s">
        <v>13669</v>
      </c>
      <c r="C2605" t="s">
        <v>13740</v>
      </c>
      <c r="D2605" t="s">
        <v>13740</v>
      </c>
      <c r="E2605" t="s">
        <v>13741</v>
      </c>
      <c r="F2605">
        <v>516695</v>
      </c>
      <c r="G2605" t="b">
        <v>0</v>
      </c>
      <c r="H2605">
        <v>17905</v>
      </c>
      <c r="I2605">
        <v>984</v>
      </c>
      <c r="J2605" s="1">
        <v>0.47847222222222219</v>
      </c>
      <c r="K2605" s="2" t="s">
        <v>13742</v>
      </c>
      <c r="L2605" t="s">
        <v>13743</v>
      </c>
    </row>
    <row r="2606" spans="1:12" x14ac:dyDescent="0.35">
      <c r="A2606" t="s">
        <v>13744</v>
      </c>
      <c r="B2606" t="s">
        <v>13669</v>
      </c>
      <c r="C2606" t="s">
        <v>13745</v>
      </c>
      <c r="D2606" t="s">
        <v>13745</v>
      </c>
      <c r="E2606" t="s">
        <v>13746</v>
      </c>
      <c r="F2606">
        <v>875190</v>
      </c>
      <c r="G2606" t="b">
        <v>0</v>
      </c>
      <c r="H2606">
        <v>29036</v>
      </c>
      <c r="I2606">
        <v>1207</v>
      </c>
      <c r="J2606" s="1">
        <v>0.4291666666666667</v>
      </c>
      <c r="K2606" s="2" t="s">
        <v>13747</v>
      </c>
      <c r="L2606" t="s">
        <v>13748</v>
      </c>
    </row>
    <row r="2607" spans="1:12" x14ac:dyDescent="0.35">
      <c r="A2607" t="s">
        <v>13749</v>
      </c>
      <c r="B2607" t="s">
        <v>13669</v>
      </c>
      <c r="C2607" t="s">
        <v>13750</v>
      </c>
      <c r="D2607" t="s">
        <v>13751</v>
      </c>
      <c r="E2607" t="s">
        <v>13752</v>
      </c>
      <c r="F2607">
        <v>1292038</v>
      </c>
      <c r="G2607" t="b">
        <v>0</v>
      </c>
      <c r="H2607">
        <v>46205</v>
      </c>
      <c r="I2607">
        <v>2159</v>
      </c>
      <c r="J2607" s="1">
        <v>0.41805555555555557</v>
      </c>
      <c r="K2607" s="2" t="s">
        <v>13753</v>
      </c>
      <c r="L2607" t="s">
        <v>13754</v>
      </c>
    </row>
    <row r="2608" spans="1:12" x14ac:dyDescent="0.35">
      <c r="A2608" t="s">
        <v>13755</v>
      </c>
      <c r="B2608" t="s">
        <v>13669</v>
      </c>
      <c r="C2608" t="s">
        <v>13756</v>
      </c>
      <c r="D2608" t="s">
        <v>13757</v>
      </c>
      <c r="E2608" t="s">
        <v>13758</v>
      </c>
      <c r="F2608">
        <v>120046</v>
      </c>
      <c r="G2608" t="b">
        <v>0</v>
      </c>
      <c r="H2608">
        <v>5341</v>
      </c>
      <c r="I2608">
        <v>82</v>
      </c>
      <c r="J2608">
        <v>58</v>
      </c>
      <c r="K2608" t="s">
        <v>13691</v>
      </c>
      <c r="L2608" t="s">
        <v>13759</v>
      </c>
    </row>
    <row r="2609" spans="1:12" x14ac:dyDescent="0.35">
      <c r="A2609" t="s">
        <v>13760</v>
      </c>
      <c r="B2609" t="s">
        <v>13669</v>
      </c>
      <c r="C2609" t="s">
        <v>13761</v>
      </c>
      <c r="D2609" t="s">
        <v>13762</v>
      </c>
      <c r="E2609" t="s">
        <v>13763</v>
      </c>
      <c r="F2609">
        <v>361443</v>
      </c>
      <c r="G2609" t="b">
        <v>0</v>
      </c>
      <c r="H2609">
        <v>21853</v>
      </c>
      <c r="I2609">
        <v>210</v>
      </c>
      <c r="J2609">
        <v>53</v>
      </c>
      <c r="K2609" t="s">
        <v>13691</v>
      </c>
      <c r="L2609" t="s">
        <v>13759</v>
      </c>
    </row>
    <row r="2610" spans="1:12" x14ac:dyDescent="0.35">
      <c r="A2610" t="s">
        <v>13764</v>
      </c>
      <c r="B2610" t="s">
        <v>13669</v>
      </c>
      <c r="C2610" t="s">
        <v>13765</v>
      </c>
      <c r="D2610" t="s">
        <v>13765</v>
      </c>
      <c r="E2610" t="s">
        <v>13766</v>
      </c>
      <c r="F2610">
        <v>1177487</v>
      </c>
      <c r="G2610" t="b">
        <v>0</v>
      </c>
      <c r="H2610">
        <v>31126</v>
      </c>
      <c r="I2610">
        <v>1512</v>
      </c>
      <c r="J2610" s="1">
        <v>0.40902777777777777</v>
      </c>
      <c r="K2610" s="2" t="s">
        <v>13767</v>
      </c>
      <c r="L2610" t="s">
        <v>13768</v>
      </c>
    </row>
    <row r="2611" spans="1:12" x14ac:dyDescent="0.35">
      <c r="A2611" t="s">
        <v>13769</v>
      </c>
      <c r="B2611" t="s">
        <v>13669</v>
      </c>
      <c r="C2611" t="s">
        <v>13770</v>
      </c>
      <c r="D2611" t="s">
        <v>13770</v>
      </c>
      <c r="E2611" t="s">
        <v>13771</v>
      </c>
      <c r="F2611">
        <v>273513</v>
      </c>
      <c r="G2611" t="b">
        <v>0</v>
      </c>
      <c r="H2611">
        <v>11221</v>
      </c>
      <c r="I2611">
        <v>406</v>
      </c>
      <c r="J2611" s="1">
        <v>0.38194444444444442</v>
      </c>
      <c r="K2611" s="2" t="s">
        <v>13772</v>
      </c>
      <c r="L2611" t="s">
        <v>13773</v>
      </c>
    </row>
    <row r="2612" spans="1:12" x14ac:dyDescent="0.35">
      <c r="A2612" t="s">
        <v>13774</v>
      </c>
      <c r="B2612" t="s">
        <v>13669</v>
      </c>
      <c r="C2612" t="s">
        <v>13775</v>
      </c>
      <c r="D2612" t="s">
        <v>13775</v>
      </c>
      <c r="E2612" t="s">
        <v>13776</v>
      </c>
      <c r="F2612">
        <v>1318511</v>
      </c>
      <c r="G2612" t="b">
        <v>0</v>
      </c>
      <c r="H2612">
        <v>36822</v>
      </c>
      <c r="I2612">
        <v>1772</v>
      </c>
      <c r="J2612" s="1">
        <v>0.4465277777777778</v>
      </c>
      <c r="K2612" s="2" t="s">
        <v>13777</v>
      </c>
      <c r="L2612" t="s">
        <v>13778</v>
      </c>
    </row>
    <row r="2613" spans="1:12" x14ac:dyDescent="0.35">
      <c r="A2613" t="s">
        <v>13779</v>
      </c>
      <c r="B2613" t="s">
        <v>13669</v>
      </c>
      <c r="C2613" t="s">
        <v>13780</v>
      </c>
      <c r="D2613" t="s">
        <v>13781</v>
      </c>
      <c r="E2613" t="s">
        <v>13782</v>
      </c>
      <c r="F2613">
        <v>559962</v>
      </c>
      <c r="G2613" t="b">
        <v>0</v>
      </c>
      <c r="H2613">
        <v>18800</v>
      </c>
      <c r="I2613">
        <v>1358</v>
      </c>
      <c r="J2613" s="1">
        <v>0.50069444444444444</v>
      </c>
      <c r="K2613" s="2" t="s">
        <v>13783</v>
      </c>
      <c r="L2613" t="s">
        <v>13784</v>
      </c>
    </row>
    <row r="2614" spans="1:12" x14ac:dyDescent="0.35">
      <c r="A2614" t="s">
        <v>13785</v>
      </c>
      <c r="B2614" t="s">
        <v>13669</v>
      </c>
      <c r="C2614" t="s">
        <v>13786</v>
      </c>
      <c r="D2614" t="s">
        <v>13786</v>
      </c>
      <c r="E2614" t="s">
        <v>13787</v>
      </c>
      <c r="F2614">
        <v>1750281</v>
      </c>
      <c r="G2614" t="b">
        <v>0</v>
      </c>
      <c r="H2614">
        <v>51540</v>
      </c>
      <c r="I2614">
        <v>2841</v>
      </c>
      <c r="J2614" s="1">
        <v>0.57291666666666663</v>
      </c>
      <c r="K2614" s="2" t="s">
        <v>13788</v>
      </c>
      <c r="L2614" t="s">
        <v>13789</v>
      </c>
    </row>
    <row r="2615" spans="1:12" x14ac:dyDescent="0.35">
      <c r="A2615" t="s">
        <v>13790</v>
      </c>
      <c r="B2615" t="s">
        <v>13669</v>
      </c>
      <c r="C2615" t="s">
        <v>13791</v>
      </c>
      <c r="D2615" t="s">
        <v>13792</v>
      </c>
      <c r="E2615" t="s">
        <v>13793</v>
      </c>
      <c r="F2615">
        <v>415485</v>
      </c>
      <c r="G2615" t="b">
        <v>0</v>
      </c>
      <c r="H2615">
        <v>17163</v>
      </c>
      <c r="I2615">
        <v>2048</v>
      </c>
      <c r="J2615" s="1">
        <v>0.40277777777777773</v>
      </c>
      <c r="K2615" s="2" t="s">
        <v>13794</v>
      </c>
      <c r="L2615" t="s">
        <v>13795</v>
      </c>
    </row>
    <row r="2616" spans="1:12" x14ac:dyDescent="0.35">
      <c r="A2616" t="s">
        <v>13796</v>
      </c>
      <c r="B2616" t="s">
        <v>13669</v>
      </c>
      <c r="C2616" t="s">
        <v>13797</v>
      </c>
      <c r="D2616" t="s">
        <v>13798</v>
      </c>
      <c r="E2616" t="s">
        <v>13799</v>
      </c>
      <c r="F2616">
        <v>485856</v>
      </c>
      <c r="G2616" t="b">
        <v>0</v>
      </c>
      <c r="H2616">
        <v>19732</v>
      </c>
      <c r="I2616">
        <v>1052</v>
      </c>
      <c r="J2616" s="1">
        <v>0.36041666666666666</v>
      </c>
      <c r="K2616" s="2" t="s">
        <v>13800</v>
      </c>
      <c r="L2616" t="s">
        <v>13801</v>
      </c>
    </row>
    <row r="2617" spans="1:12" x14ac:dyDescent="0.35">
      <c r="A2617" t="s">
        <v>13802</v>
      </c>
      <c r="B2617" t="s">
        <v>13669</v>
      </c>
      <c r="C2617" t="s">
        <v>13803</v>
      </c>
      <c r="D2617" t="s">
        <v>13804</v>
      </c>
      <c r="E2617" t="s">
        <v>13805</v>
      </c>
      <c r="F2617">
        <v>636410</v>
      </c>
      <c r="G2617" t="b">
        <v>0</v>
      </c>
      <c r="H2617">
        <v>24366</v>
      </c>
      <c r="I2617">
        <v>1723</v>
      </c>
      <c r="J2617" s="1">
        <v>0.5083333333333333</v>
      </c>
      <c r="K2617" s="2" t="s">
        <v>13806</v>
      </c>
      <c r="L2617" t="s">
        <v>13807</v>
      </c>
    </row>
    <row r="2618" spans="1:12" x14ac:dyDescent="0.35">
      <c r="A2618" t="s">
        <v>13808</v>
      </c>
      <c r="B2618" t="s">
        <v>13669</v>
      </c>
      <c r="C2618" t="s">
        <v>13809</v>
      </c>
      <c r="D2618" t="s">
        <v>13810</v>
      </c>
      <c r="E2618" t="s">
        <v>13811</v>
      </c>
      <c r="F2618">
        <v>294810</v>
      </c>
      <c r="G2618" t="b">
        <v>0</v>
      </c>
      <c r="H2618">
        <v>12692</v>
      </c>
      <c r="I2618">
        <v>710</v>
      </c>
      <c r="J2618" s="1">
        <v>0.33611111111111108</v>
      </c>
      <c r="K2618" s="2" t="s">
        <v>13812</v>
      </c>
      <c r="L2618" t="s">
        <v>13813</v>
      </c>
    </row>
    <row r="2619" spans="1:12" x14ac:dyDescent="0.35">
      <c r="A2619" t="s">
        <v>13814</v>
      </c>
      <c r="B2619" t="s">
        <v>13669</v>
      </c>
      <c r="C2619" t="s">
        <v>13815</v>
      </c>
      <c r="D2619" t="s">
        <v>13816</v>
      </c>
      <c r="E2619" t="s">
        <v>13817</v>
      </c>
      <c r="F2619">
        <v>848345</v>
      </c>
      <c r="G2619" t="b">
        <v>0</v>
      </c>
      <c r="H2619">
        <v>26859</v>
      </c>
      <c r="I2619">
        <v>2081</v>
      </c>
      <c r="J2619" s="1">
        <v>0.37152777777777773</v>
      </c>
      <c r="K2619" s="2" t="s">
        <v>13818</v>
      </c>
      <c r="L2619" t="s">
        <v>13819</v>
      </c>
    </row>
    <row r="2620" spans="1:12" x14ac:dyDescent="0.35">
      <c r="A2620" t="s">
        <v>13820</v>
      </c>
      <c r="B2620" t="s">
        <v>13669</v>
      </c>
      <c r="C2620" t="s">
        <v>13821</v>
      </c>
      <c r="D2620" t="s">
        <v>13821</v>
      </c>
      <c r="E2620" t="s">
        <v>13822</v>
      </c>
      <c r="F2620">
        <v>622122</v>
      </c>
      <c r="G2620" t="b">
        <v>0</v>
      </c>
      <c r="H2620">
        <v>20838</v>
      </c>
      <c r="I2620">
        <v>1657</v>
      </c>
      <c r="J2620" s="1">
        <v>0.43541666666666662</v>
      </c>
      <c r="K2620" s="2" t="s">
        <v>13823</v>
      </c>
      <c r="L2620" t="s">
        <v>13824</v>
      </c>
    </row>
    <row r="2621" spans="1:12" x14ac:dyDescent="0.35">
      <c r="A2621" t="s">
        <v>13825</v>
      </c>
      <c r="B2621" t="s">
        <v>13669</v>
      </c>
      <c r="C2621" t="s">
        <v>13826</v>
      </c>
      <c r="D2621" t="s">
        <v>13827</v>
      </c>
      <c r="E2621" t="s">
        <v>13828</v>
      </c>
      <c r="F2621">
        <v>273894</v>
      </c>
      <c r="G2621" t="b">
        <v>0</v>
      </c>
      <c r="H2621">
        <v>12107</v>
      </c>
      <c r="I2621">
        <v>417</v>
      </c>
      <c r="J2621" s="1">
        <v>0.37708333333333338</v>
      </c>
      <c r="K2621" s="2" t="s">
        <v>13829</v>
      </c>
      <c r="L2621" t="s">
        <v>13830</v>
      </c>
    </row>
    <row r="2622" spans="1:12" x14ac:dyDescent="0.35">
      <c r="A2622" t="s">
        <v>13831</v>
      </c>
      <c r="B2622" t="s">
        <v>13669</v>
      </c>
      <c r="C2622" t="s">
        <v>13832</v>
      </c>
      <c r="D2622" t="s">
        <v>13832</v>
      </c>
      <c r="E2622" t="s">
        <v>13833</v>
      </c>
      <c r="F2622">
        <v>2534543</v>
      </c>
      <c r="G2622" t="b">
        <v>0</v>
      </c>
      <c r="H2622">
        <v>63113</v>
      </c>
      <c r="I2622">
        <v>3832</v>
      </c>
      <c r="J2622" s="1">
        <v>0.76111111111111107</v>
      </c>
      <c r="K2622" s="2" t="s">
        <v>13834</v>
      </c>
      <c r="L2622" t="s">
        <v>13835</v>
      </c>
    </row>
    <row r="2623" spans="1:12" x14ac:dyDescent="0.35">
      <c r="A2623" t="s">
        <v>13836</v>
      </c>
      <c r="B2623" t="s">
        <v>13669</v>
      </c>
      <c r="C2623" t="s">
        <v>13837</v>
      </c>
      <c r="D2623" t="s">
        <v>13838</v>
      </c>
      <c r="E2623" t="s">
        <v>13839</v>
      </c>
      <c r="F2623">
        <v>128241</v>
      </c>
      <c r="G2623" t="b">
        <v>0</v>
      </c>
      <c r="H2623">
        <v>5685</v>
      </c>
      <c r="I2623">
        <v>581</v>
      </c>
      <c r="J2623" s="1">
        <v>0.38819444444444445</v>
      </c>
      <c r="K2623" s="2" t="s">
        <v>13840</v>
      </c>
      <c r="L2623" t="s">
        <v>13841</v>
      </c>
    </row>
    <row r="2624" spans="1:12" x14ac:dyDescent="0.35">
      <c r="A2624" t="s">
        <v>13842</v>
      </c>
      <c r="B2624" t="s">
        <v>13669</v>
      </c>
      <c r="C2624" t="s">
        <v>13843</v>
      </c>
      <c r="D2624" t="s">
        <v>13843</v>
      </c>
      <c r="E2624" t="s">
        <v>13844</v>
      </c>
      <c r="F2624">
        <v>178743</v>
      </c>
      <c r="G2624" t="b">
        <v>0</v>
      </c>
      <c r="H2624">
        <v>8818</v>
      </c>
      <c r="I2624">
        <v>482</v>
      </c>
      <c r="J2624" s="1">
        <v>0.36805555555555558</v>
      </c>
      <c r="K2624" s="2" t="s">
        <v>13845</v>
      </c>
      <c r="L2624" t="s">
        <v>13846</v>
      </c>
    </row>
    <row r="2625" spans="1:12" x14ac:dyDescent="0.35">
      <c r="A2625" t="s">
        <v>13847</v>
      </c>
      <c r="B2625" t="s">
        <v>13669</v>
      </c>
      <c r="C2625" t="s">
        <v>13848</v>
      </c>
      <c r="D2625" t="s">
        <v>13849</v>
      </c>
      <c r="E2625" t="s">
        <v>13850</v>
      </c>
      <c r="F2625">
        <v>1562664</v>
      </c>
      <c r="G2625" t="b">
        <v>0</v>
      </c>
      <c r="H2625">
        <v>46552</v>
      </c>
      <c r="I2625">
        <v>3324</v>
      </c>
      <c r="J2625" s="1">
        <v>0.44930555555555557</v>
      </c>
      <c r="K2625" s="2" t="s">
        <v>13851</v>
      </c>
      <c r="L2625" t="s">
        <v>13852</v>
      </c>
    </row>
    <row r="2626" spans="1:12" x14ac:dyDescent="0.35">
      <c r="A2626" t="s">
        <v>13853</v>
      </c>
      <c r="B2626" t="s">
        <v>13669</v>
      </c>
      <c r="C2626" t="s">
        <v>13854</v>
      </c>
      <c r="D2626" t="s">
        <v>13855</v>
      </c>
      <c r="E2626" t="s">
        <v>13856</v>
      </c>
      <c r="F2626">
        <v>374629</v>
      </c>
      <c r="G2626" t="b">
        <v>0</v>
      </c>
      <c r="H2626">
        <v>15158</v>
      </c>
      <c r="I2626">
        <v>1368</v>
      </c>
      <c r="J2626" s="1">
        <v>0.55277777777777781</v>
      </c>
      <c r="K2626" s="2" t="s">
        <v>13857</v>
      </c>
      <c r="L2626" t="s">
        <v>13858</v>
      </c>
    </row>
    <row r="2627" spans="1:12" x14ac:dyDescent="0.35">
      <c r="A2627" t="s">
        <v>13859</v>
      </c>
      <c r="B2627" t="s">
        <v>13669</v>
      </c>
      <c r="C2627" t="s">
        <v>13860</v>
      </c>
      <c r="D2627" t="s">
        <v>13861</v>
      </c>
      <c r="E2627" t="s">
        <v>13862</v>
      </c>
      <c r="F2627">
        <v>94554</v>
      </c>
      <c r="G2627" t="b">
        <v>0</v>
      </c>
      <c r="H2627">
        <v>5097</v>
      </c>
      <c r="I2627">
        <v>130</v>
      </c>
      <c r="J2627">
        <v>46</v>
      </c>
      <c r="K2627" t="s">
        <v>13691</v>
      </c>
      <c r="L2627" t="s">
        <v>13863</v>
      </c>
    </row>
    <row r="2628" spans="1:12" x14ac:dyDescent="0.35">
      <c r="A2628" t="s">
        <v>13864</v>
      </c>
      <c r="B2628" t="s">
        <v>13669</v>
      </c>
      <c r="C2628" t="s">
        <v>13865</v>
      </c>
      <c r="D2628" t="s">
        <v>13866</v>
      </c>
      <c r="E2628" t="s">
        <v>13867</v>
      </c>
      <c r="F2628">
        <v>368927</v>
      </c>
      <c r="G2628" t="b">
        <v>0</v>
      </c>
      <c r="H2628">
        <v>16809</v>
      </c>
      <c r="I2628">
        <v>2087</v>
      </c>
      <c r="J2628" s="1">
        <v>0.34236111111111112</v>
      </c>
      <c r="K2628" s="2" t="s">
        <v>13868</v>
      </c>
      <c r="L2628" t="s">
        <v>13869</v>
      </c>
    </row>
    <row r="2629" spans="1:12" x14ac:dyDescent="0.35">
      <c r="A2629" t="s">
        <v>13870</v>
      </c>
      <c r="B2629" t="s">
        <v>13669</v>
      </c>
      <c r="C2629" t="s">
        <v>13871</v>
      </c>
      <c r="D2629" t="s">
        <v>13872</v>
      </c>
      <c r="E2629" t="s">
        <v>13873</v>
      </c>
      <c r="F2629">
        <v>132115</v>
      </c>
      <c r="G2629" t="b">
        <v>0</v>
      </c>
      <c r="H2629">
        <v>6456</v>
      </c>
      <c r="I2629">
        <v>429</v>
      </c>
      <c r="J2629" s="1">
        <v>0.39027777777777778</v>
      </c>
      <c r="K2629" s="2" t="s">
        <v>13874</v>
      </c>
      <c r="L2629" t="s">
        <v>13875</v>
      </c>
    </row>
    <row r="2630" spans="1:12" x14ac:dyDescent="0.35">
      <c r="A2630" t="s">
        <v>13876</v>
      </c>
      <c r="B2630" t="s">
        <v>13669</v>
      </c>
      <c r="C2630" t="s">
        <v>13877</v>
      </c>
      <c r="D2630" t="s">
        <v>13878</v>
      </c>
      <c r="E2630" t="s">
        <v>13879</v>
      </c>
      <c r="F2630">
        <v>943455</v>
      </c>
      <c r="G2630" t="b">
        <v>0</v>
      </c>
      <c r="H2630">
        <v>30024</v>
      </c>
      <c r="I2630">
        <v>1255</v>
      </c>
      <c r="J2630" s="1">
        <v>0.36736111111111108</v>
      </c>
      <c r="K2630" s="2" t="s">
        <v>13880</v>
      </c>
      <c r="L2630" t="s">
        <v>13881</v>
      </c>
    </row>
    <row r="2631" spans="1:12" x14ac:dyDescent="0.35">
      <c r="A2631" t="s">
        <v>13882</v>
      </c>
      <c r="B2631" t="s">
        <v>13669</v>
      </c>
      <c r="C2631" t="s">
        <v>13883</v>
      </c>
      <c r="D2631" t="s">
        <v>13884</v>
      </c>
      <c r="E2631" t="s">
        <v>13885</v>
      </c>
      <c r="F2631">
        <v>1119657</v>
      </c>
      <c r="G2631" t="b">
        <v>0</v>
      </c>
      <c r="H2631">
        <v>32600</v>
      </c>
      <c r="I2631">
        <v>1182</v>
      </c>
      <c r="J2631" s="1">
        <v>0.47430555555555554</v>
      </c>
      <c r="K2631" s="2" t="s">
        <v>13886</v>
      </c>
      <c r="L2631" t="s">
        <v>13887</v>
      </c>
    </row>
    <row r="2632" spans="1:12" x14ac:dyDescent="0.35">
      <c r="A2632" t="s">
        <v>13888</v>
      </c>
      <c r="B2632" t="s">
        <v>13669</v>
      </c>
      <c r="C2632" t="s">
        <v>13889</v>
      </c>
      <c r="D2632" t="s">
        <v>13890</v>
      </c>
      <c r="E2632" t="s">
        <v>13891</v>
      </c>
      <c r="F2632">
        <v>378187</v>
      </c>
      <c r="G2632" t="b">
        <v>0</v>
      </c>
      <c r="H2632">
        <v>13670</v>
      </c>
      <c r="I2632">
        <v>718</v>
      </c>
      <c r="J2632" s="1">
        <v>0.41666666666666669</v>
      </c>
      <c r="K2632" s="2" t="s">
        <v>13892</v>
      </c>
      <c r="L2632" t="s">
        <v>13893</v>
      </c>
    </row>
    <row r="2633" spans="1:12" x14ac:dyDescent="0.35">
      <c r="A2633" t="s">
        <v>13894</v>
      </c>
      <c r="B2633" t="s">
        <v>13669</v>
      </c>
      <c r="C2633" t="s">
        <v>13895</v>
      </c>
      <c r="D2633" t="s">
        <v>13896</v>
      </c>
      <c r="E2633" t="s">
        <v>13897</v>
      </c>
      <c r="F2633">
        <v>410990</v>
      </c>
      <c r="G2633" t="b">
        <v>0</v>
      </c>
      <c r="H2633">
        <v>22510</v>
      </c>
      <c r="I2633">
        <v>1676</v>
      </c>
      <c r="J2633" s="1">
        <v>0.38819444444444445</v>
      </c>
      <c r="K2633" s="2" t="s">
        <v>13898</v>
      </c>
      <c r="L2633" t="s">
        <v>13841</v>
      </c>
    </row>
    <row r="2634" spans="1:12" x14ac:dyDescent="0.35">
      <c r="A2634" t="s">
        <v>13899</v>
      </c>
      <c r="B2634" t="s">
        <v>13669</v>
      </c>
      <c r="C2634" t="s">
        <v>13900</v>
      </c>
      <c r="D2634" t="s">
        <v>13900</v>
      </c>
      <c r="E2634" t="s">
        <v>13901</v>
      </c>
      <c r="F2634">
        <v>145471</v>
      </c>
      <c r="G2634" t="b">
        <v>0</v>
      </c>
      <c r="H2634">
        <v>6096</v>
      </c>
      <c r="I2634">
        <v>362</v>
      </c>
      <c r="J2634" s="1">
        <v>0.38750000000000001</v>
      </c>
      <c r="K2634" s="2" t="s">
        <v>13902</v>
      </c>
      <c r="L2634" t="s">
        <v>13903</v>
      </c>
    </row>
    <row r="2635" spans="1:12" x14ac:dyDescent="0.35">
      <c r="A2635" t="s">
        <v>13904</v>
      </c>
      <c r="B2635" t="s">
        <v>13669</v>
      </c>
      <c r="C2635" t="s">
        <v>13905</v>
      </c>
      <c r="D2635" t="s">
        <v>13906</v>
      </c>
      <c r="E2635" t="s">
        <v>13907</v>
      </c>
      <c r="F2635">
        <v>469898</v>
      </c>
      <c r="G2635" t="b">
        <v>0</v>
      </c>
      <c r="H2635">
        <v>17929</v>
      </c>
      <c r="I2635">
        <v>1075</v>
      </c>
      <c r="J2635" s="1">
        <v>0.58750000000000002</v>
      </c>
      <c r="K2635" s="2" t="s">
        <v>13908</v>
      </c>
      <c r="L2635" t="s">
        <v>13909</v>
      </c>
    </row>
    <row r="2636" spans="1:12" x14ac:dyDescent="0.35">
      <c r="A2636" t="s">
        <v>13910</v>
      </c>
      <c r="B2636" t="s">
        <v>13669</v>
      </c>
      <c r="C2636" t="s">
        <v>13911</v>
      </c>
      <c r="D2636" t="s">
        <v>13912</v>
      </c>
      <c r="E2636" t="s">
        <v>13913</v>
      </c>
      <c r="F2636">
        <v>867884</v>
      </c>
      <c r="G2636" t="b">
        <v>0</v>
      </c>
      <c r="H2636">
        <v>28932</v>
      </c>
      <c r="I2636">
        <v>910</v>
      </c>
      <c r="J2636" s="1">
        <v>0.3888888888888889</v>
      </c>
      <c r="K2636" s="2" t="s">
        <v>13914</v>
      </c>
      <c r="L2636" t="s">
        <v>13915</v>
      </c>
    </row>
    <row r="2637" spans="1:12" x14ac:dyDescent="0.35">
      <c r="A2637" t="s">
        <v>13916</v>
      </c>
      <c r="B2637" t="s">
        <v>13669</v>
      </c>
      <c r="C2637" t="s">
        <v>13917</v>
      </c>
      <c r="D2637" t="s">
        <v>13918</v>
      </c>
      <c r="E2637" t="s">
        <v>13919</v>
      </c>
      <c r="F2637">
        <v>665618</v>
      </c>
      <c r="G2637" t="b">
        <v>0</v>
      </c>
      <c r="H2637">
        <v>41896</v>
      </c>
      <c r="I2637">
        <v>294</v>
      </c>
      <c r="J2637">
        <v>52</v>
      </c>
      <c r="K2637" t="s">
        <v>13691</v>
      </c>
      <c r="L2637" t="s">
        <v>13920</v>
      </c>
    </row>
    <row r="2638" spans="1:12" x14ac:dyDescent="0.35">
      <c r="A2638" t="s">
        <v>13921</v>
      </c>
      <c r="B2638" t="s">
        <v>13669</v>
      </c>
      <c r="C2638" t="s">
        <v>13922</v>
      </c>
      <c r="D2638" t="s">
        <v>13923</v>
      </c>
      <c r="E2638" t="s">
        <v>13924</v>
      </c>
      <c r="F2638">
        <v>1070098</v>
      </c>
      <c r="G2638" t="b">
        <v>0</v>
      </c>
      <c r="H2638">
        <v>22445</v>
      </c>
      <c r="I2638">
        <v>2400</v>
      </c>
      <c r="J2638" s="3">
        <v>1.5062499999999999</v>
      </c>
      <c r="K2638" s="2" t="s">
        <v>13925</v>
      </c>
      <c r="L2638" t="s">
        <v>13926</v>
      </c>
    </row>
    <row r="2639" spans="1:12" x14ac:dyDescent="0.35">
      <c r="A2639" t="s">
        <v>13927</v>
      </c>
      <c r="B2639" t="s">
        <v>13669</v>
      </c>
      <c r="C2639" t="s">
        <v>13928</v>
      </c>
      <c r="D2639" t="s">
        <v>13929</v>
      </c>
      <c r="E2639" t="s">
        <v>13930</v>
      </c>
      <c r="F2639">
        <v>1535170</v>
      </c>
      <c r="G2639" t="b">
        <v>0</v>
      </c>
      <c r="H2639">
        <v>38467</v>
      </c>
      <c r="I2639">
        <v>1681</v>
      </c>
      <c r="J2639" s="1">
        <v>0.50416666666666665</v>
      </c>
      <c r="K2639" s="2" t="s">
        <v>13931</v>
      </c>
      <c r="L2639" t="s">
        <v>13932</v>
      </c>
    </row>
    <row r="2640" spans="1:12" x14ac:dyDescent="0.35">
      <c r="A2640" t="s">
        <v>13933</v>
      </c>
      <c r="B2640" t="s">
        <v>13669</v>
      </c>
      <c r="C2640" t="s">
        <v>13934</v>
      </c>
      <c r="D2640" t="s">
        <v>13935</v>
      </c>
      <c r="E2640" t="s">
        <v>13936</v>
      </c>
      <c r="F2640">
        <v>1546089</v>
      </c>
      <c r="G2640" t="b">
        <v>0</v>
      </c>
      <c r="H2640">
        <v>44477</v>
      </c>
      <c r="I2640">
        <v>2341</v>
      </c>
      <c r="J2640" s="1">
        <v>0.39583333333333331</v>
      </c>
      <c r="K2640" s="2" t="s">
        <v>13937</v>
      </c>
      <c r="L2640" t="s">
        <v>13938</v>
      </c>
    </row>
    <row r="2641" spans="1:12" x14ac:dyDescent="0.35">
      <c r="A2641" t="s">
        <v>13939</v>
      </c>
      <c r="B2641" t="s">
        <v>13669</v>
      </c>
      <c r="C2641" t="s">
        <v>13940</v>
      </c>
      <c r="D2641" t="s">
        <v>13941</v>
      </c>
      <c r="E2641" t="s">
        <v>13942</v>
      </c>
      <c r="F2641">
        <v>1218849</v>
      </c>
      <c r="G2641" t="b">
        <v>0</v>
      </c>
      <c r="H2641">
        <v>35071</v>
      </c>
      <c r="I2641">
        <v>1296</v>
      </c>
      <c r="J2641" s="1">
        <v>0.62291666666666667</v>
      </c>
      <c r="K2641" s="2" t="s">
        <v>13943</v>
      </c>
      <c r="L2641" t="s">
        <v>13944</v>
      </c>
    </row>
    <row r="2642" spans="1:12" x14ac:dyDescent="0.35">
      <c r="A2642" t="s">
        <v>13945</v>
      </c>
      <c r="B2642" t="s">
        <v>13946</v>
      </c>
      <c r="C2642" t="s">
        <v>13947</v>
      </c>
      <c r="D2642" t="s">
        <v>13948</v>
      </c>
      <c r="E2642" t="s">
        <v>13949</v>
      </c>
      <c r="F2642">
        <v>8216963</v>
      </c>
      <c r="G2642" t="b">
        <v>0</v>
      </c>
      <c r="H2642">
        <v>338323</v>
      </c>
      <c r="I2642">
        <v>17995</v>
      </c>
      <c r="J2642" s="1">
        <v>0.92013888888888884</v>
      </c>
      <c r="K2642" s="2" t="s">
        <v>13950</v>
      </c>
      <c r="L2642" t="s">
        <v>13951</v>
      </c>
    </row>
    <row r="2643" spans="1:12" x14ac:dyDescent="0.35">
      <c r="A2643" t="s">
        <v>13952</v>
      </c>
      <c r="B2643" t="s">
        <v>13946</v>
      </c>
      <c r="C2643" t="s">
        <v>13953</v>
      </c>
      <c r="D2643" t="s">
        <v>13954</v>
      </c>
      <c r="E2643" t="s">
        <v>13955</v>
      </c>
      <c r="F2643">
        <v>11976778</v>
      </c>
      <c r="G2643" t="b">
        <v>0</v>
      </c>
      <c r="H2643">
        <v>428932</v>
      </c>
      <c r="I2643">
        <v>25199</v>
      </c>
      <c r="J2643" s="3">
        <v>1.148611111111111</v>
      </c>
      <c r="K2643" s="2" t="s">
        <v>13956</v>
      </c>
      <c r="L2643" t="s">
        <v>13957</v>
      </c>
    </row>
    <row r="2644" spans="1:12" x14ac:dyDescent="0.35">
      <c r="A2644" t="s">
        <v>13958</v>
      </c>
      <c r="B2644" t="s">
        <v>13946</v>
      </c>
      <c r="C2644" t="s">
        <v>13959</v>
      </c>
      <c r="D2644" t="s">
        <v>13960</v>
      </c>
      <c r="E2644" t="s">
        <v>13961</v>
      </c>
      <c r="F2644">
        <v>21356838</v>
      </c>
      <c r="G2644" t="b">
        <v>0</v>
      </c>
      <c r="H2644">
        <v>643193</v>
      </c>
      <c r="I2644">
        <v>57569</v>
      </c>
      <c r="J2644" s="3">
        <v>1.6131944444444446</v>
      </c>
      <c r="K2644" s="2" t="s">
        <v>13962</v>
      </c>
      <c r="L2644" t="s">
        <v>13963</v>
      </c>
    </row>
    <row r="2645" spans="1:12" x14ac:dyDescent="0.35">
      <c r="A2645" t="s">
        <v>13964</v>
      </c>
      <c r="B2645" t="s">
        <v>13946</v>
      </c>
      <c r="C2645" t="s">
        <v>13965</v>
      </c>
      <c r="D2645" t="s">
        <v>13966</v>
      </c>
      <c r="E2645" t="s">
        <v>13967</v>
      </c>
      <c r="F2645">
        <v>23945171</v>
      </c>
      <c r="G2645" t="b">
        <v>0</v>
      </c>
      <c r="H2645">
        <v>545270</v>
      </c>
      <c r="I2645">
        <v>39250</v>
      </c>
      <c r="J2645" s="3">
        <v>1.3006944444444444</v>
      </c>
      <c r="K2645" s="2" t="s">
        <v>13968</v>
      </c>
      <c r="L2645" t="s">
        <v>13969</v>
      </c>
    </row>
    <row r="2646" spans="1:12" x14ac:dyDescent="0.35">
      <c r="A2646" t="s">
        <v>13970</v>
      </c>
      <c r="B2646" t="s">
        <v>13946</v>
      </c>
      <c r="C2646" t="s">
        <v>13971</v>
      </c>
      <c r="D2646" t="s">
        <v>13972</v>
      </c>
      <c r="E2646" t="s">
        <v>13973</v>
      </c>
      <c r="F2646">
        <v>35574564</v>
      </c>
      <c r="G2646" t="b">
        <v>0</v>
      </c>
      <c r="H2646">
        <v>663750</v>
      </c>
      <c r="I2646">
        <v>41581</v>
      </c>
      <c r="J2646" s="3">
        <v>1.2375</v>
      </c>
      <c r="K2646" s="2" t="s">
        <v>13974</v>
      </c>
      <c r="L2646" t="s">
        <v>13975</v>
      </c>
    </row>
    <row r="2647" spans="1:12" x14ac:dyDescent="0.35">
      <c r="A2647" t="s">
        <v>13976</v>
      </c>
      <c r="B2647" t="s">
        <v>13946</v>
      </c>
      <c r="C2647" t="s">
        <v>13977</v>
      </c>
      <c r="D2647" t="s">
        <v>13978</v>
      </c>
      <c r="E2647" t="s">
        <v>13979</v>
      </c>
      <c r="F2647">
        <v>35596257</v>
      </c>
      <c r="G2647" t="b">
        <v>0</v>
      </c>
      <c r="H2647">
        <v>675085</v>
      </c>
      <c r="I2647">
        <v>56993</v>
      </c>
      <c r="J2647" s="3">
        <v>1.4048611111111111</v>
      </c>
      <c r="K2647" s="2" t="s">
        <v>13980</v>
      </c>
      <c r="L2647" t="s">
        <v>13981</v>
      </c>
    </row>
    <row r="2648" spans="1:12" x14ac:dyDescent="0.35">
      <c r="A2648" t="s">
        <v>13982</v>
      </c>
      <c r="B2648" t="s">
        <v>13946</v>
      </c>
      <c r="C2648" t="s">
        <v>13983</v>
      </c>
      <c r="D2648" t="s">
        <v>13984</v>
      </c>
      <c r="E2648" t="s">
        <v>13985</v>
      </c>
      <c r="F2648">
        <v>21753647</v>
      </c>
      <c r="G2648" t="b">
        <v>0</v>
      </c>
      <c r="H2648">
        <v>423641</v>
      </c>
      <c r="I2648">
        <v>24666</v>
      </c>
      <c r="J2648" s="3">
        <v>1.0152777777777777</v>
      </c>
      <c r="K2648" s="2" t="s">
        <v>13986</v>
      </c>
      <c r="L2648" t="s">
        <v>13987</v>
      </c>
    </row>
    <row r="2649" spans="1:12" x14ac:dyDescent="0.35">
      <c r="A2649" t="s">
        <v>13988</v>
      </c>
      <c r="B2649" t="s">
        <v>13946</v>
      </c>
      <c r="C2649" t="s">
        <v>13989</v>
      </c>
      <c r="D2649" t="s">
        <v>13990</v>
      </c>
      <c r="E2649" t="s">
        <v>13991</v>
      </c>
      <c r="F2649">
        <v>29464382</v>
      </c>
      <c r="G2649" t="b">
        <v>0</v>
      </c>
      <c r="H2649">
        <v>564971</v>
      </c>
      <c r="I2649">
        <v>35620</v>
      </c>
      <c r="J2649" s="1">
        <v>0.87777777777777777</v>
      </c>
      <c r="K2649" s="2" t="s">
        <v>13992</v>
      </c>
      <c r="L2649" t="s">
        <v>13993</v>
      </c>
    </row>
    <row r="2650" spans="1:12" x14ac:dyDescent="0.35">
      <c r="A2650" t="s">
        <v>13994</v>
      </c>
      <c r="B2650" t="s">
        <v>13946</v>
      </c>
      <c r="C2650" t="s">
        <v>13995</v>
      </c>
      <c r="D2650" t="s">
        <v>13996</v>
      </c>
      <c r="E2650" t="s">
        <v>13997</v>
      </c>
      <c r="F2650">
        <v>31114100</v>
      </c>
      <c r="G2650" t="b">
        <v>0</v>
      </c>
      <c r="H2650">
        <v>603187</v>
      </c>
      <c r="I2650">
        <v>39147</v>
      </c>
      <c r="J2650" s="3">
        <v>1.1159722222222224</v>
      </c>
      <c r="K2650" s="2" t="s">
        <v>13998</v>
      </c>
      <c r="L2650" t="s">
        <v>13999</v>
      </c>
    </row>
    <row r="2651" spans="1:12" x14ac:dyDescent="0.35">
      <c r="A2651" t="s">
        <v>14000</v>
      </c>
      <c r="B2651" t="s">
        <v>13946</v>
      </c>
      <c r="C2651" t="s">
        <v>14001</v>
      </c>
      <c r="D2651" t="s">
        <v>14002</v>
      </c>
      <c r="E2651" t="s">
        <v>14003</v>
      </c>
      <c r="F2651">
        <v>26022306</v>
      </c>
      <c r="G2651" t="b">
        <v>0</v>
      </c>
      <c r="H2651">
        <v>478702</v>
      </c>
      <c r="I2651">
        <v>37082</v>
      </c>
      <c r="J2651" s="1">
        <v>0.94652777777777775</v>
      </c>
      <c r="K2651" s="2" t="s">
        <v>14004</v>
      </c>
      <c r="L2651" t="s">
        <v>14005</v>
      </c>
    </row>
    <row r="2652" spans="1:12" x14ac:dyDescent="0.35">
      <c r="A2652" t="s">
        <v>14006</v>
      </c>
      <c r="B2652" t="s">
        <v>13946</v>
      </c>
      <c r="C2652" t="s">
        <v>14007</v>
      </c>
      <c r="D2652" t="s">
        <v>14008</v>
      </c>
      <c r="E2652" t="s">
        <v>14009</v>
      </c>
      <c r="F2652">
        <v>46211110</v>
      </c>
      <c r="G2652" t="b">
        <v>0</v>
      </c>
      <c r="H2652">
        <v>624294</v>
      </c>
      <c r="I2652">
        <v>56385</v>
      </c>
      <c r="J2652" s="3">
        <v>1.2451388888888888</v>
      </c>
      <c r="K2652" s="2" t="s">
        <v>14010</v>
      </c>
      <c r="L2652" t="s">
        <v>14005</v>
      </c>
    </row>
    <row r="2653" spans="1:12" x14ac:dyDescent="0.35">
      <c r="A2653" t="s">
        <v>14011</v>
      </c>
      <c r="B2653" t="s">
        <v>13946</v>
      </c>
      <c r="C2653" t="s">
        <v>14012</v>
      </c>
      <c r="D2653" t="s">
        <v>14013</v>
      </c>
      <c r="E2653" t="s">
        <v>14014</v>
      </c>
      <c r="F2653">
        <v>20711062</v>
      </c>
      <c r="G2653" t="b">
        <v>0</v>
      </c>
      <c r="H2653">
        <v>448778</v>
      </c>
      <c r="I2653">
        <v>23858</v>
      </c>
      <c r="J2653" s="1">
        <v>0.77777777777777779</v>
      </c>
      <c r="K2653" s="2" t="s">
        <v>14015</v>
      </c>
      <c r="L2653" t="s">
        <v>14016</v>
      </c>
    </row>
    <row r="2654" spans="1:12" x14ac:dyDescent="0.35">
      <c r="A2654" t="s">
        <v>14017</v>
      </c>
      <c r="B2654" t="s">
        <v>13946</v>
      </c>
      <c r="C2654" t="s">
        <v>14018</v>
      </c>
      <c r="D2654" t="s">
        <v>14019</v>
      </c>
      <c r="E2654" t="s">
        <v>14020</v>
      </c>
      <c r="F2654">
        <v>23567998</v>
      </c>
      <c r="G2654" t="b">
        <v>0</v>
      </c>
      <c r="H2654">
        <v>415863</v>
      </c>
      <c r="I2654">
        <v>29177</v>
      </c>
      <c r="J2654" s="1">
        <v>0.92499999999999993</v>
      </c>
      <c r="K2654" s="2" t="s">
        <v>14021</v>
      </c>
      <c r="L2654" t="s">
        <v>14022</v>
      </c>
    </row>
    <row r="2655" spans="1:12" x14ac:dyDescent="0.35">
      <c r="A2655" t="s">
        <v>14023</v>
      </c>
      <c r="B2655" t="s">
        <v>13946</v>
      </c>
      <c r="C2655" t="s">
        <v>14024</v>
      </c>
      <c r="D2655" t="s">
        <v>14025</v>
      </c>
      <c r="E2655" t="s">
        <v>14026</v>
      </c>
      <c r="F2655">
        <v>33432888</v>
      </c>
      <c r="G2655" t="b">
        <v>0</v>
      </c>
      <c r="H2655">
        <v>515649</v>
      </c>
      <c r="I2655">
        <v>31049</v>
      </c>
      <c r="J2655" s="1">
        <v>0.74583333333333324</v>
      </c>
      <c r="K2655" s="2" t="s">
        <v>14027</v>
      </c>
      <c r="L2655" t="s">
        <v>14022</v>
      </c>
    </row>
    <row r="2656" spans="1:12" x14ac:dyDescent="0.35">
      <c r="A2656" t="s">
        <v>14028</v>
      </c>
      <c r="B2656" t="s">
        <v>13946</v>
      </c>
      <c r="C2656" t="s">
        <v>14029</v>
      </c>
      <c r="D2656" t="s">
        <v>14030</v>
      </c>
      <c r="E2656" t="s">
        <v>14031</v>
      </c>
      <c r="F2656">
        <v>29550072</v>
      </c>
      <c r="G2656" t="b">
        <v>0</v>
      </c>
      <c r="H2656">
        <v>525115</v>
      </c>
      <c r="I2656">
        <v>44133</v>
      </c>
      <c r="J2656" s="1">
        <v>0.72430555555555554</v>
      </c>
      <c r="K2656" s="2" t="s">
        <v>14032</v>
      </c>
      <c r="L2656" t="s">
        <v>14033</v>
      </c>
    </row>
    <row r="2657" spans="1:12" x14ac:dyDescent="0.35">
      <c r="A2657" t="s">
        <v>14034</v>
      </c>
      <c r="B2657" t="s">
        <v>13946</v>
      </c>
      <c r="C2657" t="s">
        <v>14035</v>
      </c>
      <c r="D2657" t="s">
        <v>14036</v>
      </c>
      <c r="E2657" t="s">
        <v>14037</v>
      </c>
      <c r="F2657">
        <v>34798724</v>
      </c>
      <c r="G2657" t="b">
        <v>0</v>
      </c>
      <c r="H2657">
        <v>549564</v>
      </c>
      <c r="I2657">
        <v>40158</v>
      </c>
      <c r="J2657" s="1">
        <v>0.71180555555555547</v>
      </c>
      <c r="K2657" s="2" t="s">
        <v>14038</v>
      </c>
      <c r="L2657" t="s">
        <v>14039</v>
      </c>
    </row>
    <row r="2658" spans="1:12" x14ac:dyDescent="0.35">
      <c r="A2658" t="s">
        <v>14040</v>
      </c>
      <c r="B2658" t="s">
        <v>13946</v>
      </c>
      <c r="C2658" t="s">
        <v>14041</v>
      </c>
      <c r="D2658" t="s">
        <v>14042</v>
      </c>
      <c r="E2658" t="s">
        <v>14043</v>
      </c>
      <c r="F2658">
        <v>53210383</v>
      </c>
      <c r="G2658" t="b">
        <v>0</v>
      </c>
      <c r="H2658">
        <v>718791</v>
      </c>
      <c r="I2658">
        <v>45730</v>
      </c>
      <c r="J2658" s="1">
        <v>0.6694444444444444</v>
      </c>
      <c r="K2658" s="2" t="s">
        <v>14044</v>
      </c>
      <c r="L2658" t="s">
        <v>14045</v>
      </c>
    </row>
    <row r="2659" spans="1:12" x14ac:dyDescent="0.35">
      <c r="A2659" t="s">
        <v>14046</v>
      </c>
      <c r="B2659" t="s">
        <v>13946</v>
      </c>
      <c r="C2659" t="s">
        <v>14047</v>
      </c>
      <c r="D2659" t="s">
        <v>14048</v>
      </c>
      <c r="E2659" t="s">
        <v>14049</v>
      </c>
      <c r="F2659">
        <v>21846688</v>
      </c>
      <c r="G2659" t="b">
        <v>0</v>
      </c>
      <c r="H2659">
        <v>462205</v>
      </c>
      <c r="I2659">
        <v>29967</v>
      </c>
      <c r="J2659" s="1">
        <v>0.42222222222222222</v>
      </c>
      <c r="K2659" s="2" t="s">
        <v>14050</v>
      </c>
      <c r="L2659" t="s">
        <v>14051</v>
      </c>
    </row>
    <row r="2660" spans="1:12" x14ac:dyDescent="0.35">
      <c r="A2660" t="s">
        <v>14052</v>
      </c>
      <c r="B2660" t="s">
        <v>13946</v>
      </c>
      <c r="C2660" t="s">
        <v>14053</v>
      </c>
      <c r="D2660" t="s">
        <v>14054</v>
      </c>
      <c r="E2660" t="s">
        <v>14055</v>
      </c>
      <c r="F2660">
        <v>29649625</v>
      </c>
      <c r="G2660" t="b">
        <v>0</v>
      </c>
      <c r="H2660">
        <v>406951</v>
      </c>
      <c r="I2660">
        <v>27246</v>
      </c>
      <c r="J2660" s="1">
        <v>0.6118055555555556</v>
      </c>
      <c r="K2660" s="2" t="s">
        <v>14056</v>
      </c>
      <c r="L2660" t="s">
        <v>14057</v>
      </c>
    </row>
    <row r="2661" spans="1:12" x14ac:dyDescent="0.35">
      <c r="A2661" t="s">
        <v>14058</v>
      </c>
      <c r="B2661" t="s">
        <v>13946</v>
      </c>
      <c r="C2661" t="s">
        <v>14059</v>
      </c>
      <c r="D2661" t="s">
        <v>14060</v>
      </c>
      <c r="E2661" t="s">
        <v>14061</v>
      </c>
      <c r="F2661">
        <v>46198868</v>
      </c>
      <c r="G2661" t="b">
        <v>0</v>
      </c>
      <c r="H2661">
        <v>546002</v>
      </c>
      <c r="I2661">
        <v>40240</v>
      </c>
      <c r="J2661" s="1">
        <v>0.63055555555555554</v>
      </c>
      <c r="K2661" s="2" t="s">
        <v>14062</v>
      </c>
      <c r="L2661" t="s">
        <v>14057</v>
      </c>
    </row>
    <row r="2662" spans="1:12" x14ac:dyDescent="0.35">
      <c r="A2662" t="s">
        <v>14063</v>
      </c>
      <c r="B2662" t="s">
        <v>13946</v>
      </c>
      <c r="C2662" t="s">
        <v>14064</v>
      </c>
      <c r="D2662" t="s">
        <v>14065</v>
      </c>
      <c r="E2662" t="s">
        <v>14066</v>
      </c>
      <c r="F2662">
        <v>28484231</v>
      </c>
      <c r="G2662" t="b">
        <v>0</v>
      </c>
      <c r="H2662">
        <v>407389</v>
      </c>
      <c r="I2662">
        <v>17514</v>
      </c>
      <c r="J2662" s="1">
        <v>0.52986111111111112</v>
      </c>
      <c r="K2662" s="2" t="s">
        <v>14067</v>
      </c>
      <c r="L2662" t="s">
        <v>14068</v>
      </c>
    </row>
    <row r="2663" spans="1:12" x14ac:dyDescent="0.35">
      <c r="A2663" t="s">
        <v>14069</v>
      </c>
      <c r="B2663" t="s">
        <v>13946</v>
      </c>
      <c r="C2663" t="s">
        <v>14070</v>
      </c>
      <c r="D2663" t="s">
        <v>14071</v>
      </c>
      <c r="E2663" t="s">
        <v>14072</v>
      </c>
      <c r="F2663">
        <v>50663916</v>
      </c>
      <c r="G2663" t="b">
        <v>0</v>
      </c>
      <c r="H2663">
        <v>674681</v>
      </c>
      <c r="I2663">
        <v>51681</v>
      </c>
      <c r="J2663" s="1">
        <v>0.64930555555555558</v>
      </c>
      <c r="K2663" s="2" t="s">
        <v>14073</v>
      </c>
      <c r="L2663" t="s">
        <v>14074</v>
      </c>
    </row>
    <row r="2664" spans="1:12" x14ac:dyDescent="0.35">
      <c r="A2664" t="s">
        <v>14075</v>
      </c>
      <c r="B2664" t="s">
        <v>13946</v>
      </c>
      <c r="C2664" t="s">
        <v>14076</v>
      </c>
      <c r="D2664" t="s">
        <v>14077</v>
      </c>
      <c r="E2664" t="s">
        <v>14078</v>
      </c>
      <c r="F2664">
        <v>77348325</v>
      </c>
      <c r="G2664" t="b">
        <v>0</v>
      </c>
      <c r="H2664">
        <v>885513</v>
      </c>
      <c r="I2664">
        <v>56530</v>
      </c>
      <c r="J2664" s="1">
        <v>0.57361111111111118</v>
      </c>
      <c r="K2664" s="2" t="s">
        <v>14079</v>
      </c>
      <c r="L2664" t="s">
        <v>14080</v>
      </c>
    </row>
    <row r="2665" spans="1:12" x14ac:dyDescent="0.35">
      <c r="A2665" t="s">
        <v>14081</v>
      </c>
      <c r="B2665" t="s">
        <v>13946</v>
      </c>
      <c r="C2665" t="s">
        <v>14082</v>
      </c>
      <c r="D2665" t="s">
        <v>14083</v>
      </c>
      <c r="E2665" t="s">
        <v>14084</v>
      </c>
      <c r="F2665">
        <v>16672559</v>
      </c>
      <c r="G2665" t="b">
        <v>0</v>
      </c>
      <c r="H2665">
        <v>301324</v>
      </c>
      <c r="I2665">
        <v>13047</v>
      </c>
      <c r="J2665" s="1">
        <v>0.23333333333333331</v>
      </c>
      <c r="K2665" s="2" t="s">
        <v>14085</v>
      </c>
      <c r="L2665" t="s">
        <v>14086</v>
      </c>
    </row>
    <row r="2666" spans="1:12" x14ac:dyDescent="0.35">
      <c r="A2666" t="s">
        <v>14087</v>
      </c>
      <c r="B2666" t="s">
        <v>13946</v>
      </c>
      <c r="C2666" t="s">
        <v>14088</v>
      </c>
      <c r="D2666" t="s">
        <v>14089</v>
      </c>
      <c r="E2666" t="s">
        <v>14090</v>
      </c>
      <c r="F2666">
        <v>22608012</v>
      </c>
      <c r="G2666" t="b">
        <v>0</v>
      </c>
      <c r="H2666">
        <v>346633</v>
      </c>
      <c r="I2666">
        <v>30741</v>
      </c>
      <c r="J2666" s="1">
        <v>0.31180555555555556</v>
      </c>
      <c r="K2666" s="2" t="s">
        <v>14091</v>
      </c>
      <c r="L2666" t="s">
        <v>14092</v>
      </c>
    </row>
    <row r="2667" spans="1:12" x14ac:dyDescent="0.35">
      <c r="A2667" t="s">
        <v>14093</v>
      </c>
      <c r="B2667" t="s">
        <v>13946</v>
      </c>
      <c r="C2667" t="s">
        <v>14094</v>
      </c>
      <c r="D2667" t="s">
        <v>14095</v>
      </c>
      <c r="E2667" t="s">
        <v>14096</v>
      </c>
      <c r="F2667">
        <v>24746550</v>
      </c>
      <c r="G2667" t="b">
        <v>0</v>
      </c>
      <c r="H2667">
        <v>377062</v>
      </c>
      <c r="I2667">
        <v>21626</v>
      </c>
      <c r="J2667" s="1">
        <v>0.35694444444444445</v>
      </c>
      <c r="K2667" s="2" t="s">
        <v>14097</v>
      </c>
      <c r="L2667" t="s">
        <v>14098</v>
      </c>
    </row>
    <row r="2668" spans="1:12" x14ac:dyDescent="0.35">
      <c r="A2668" t="s">
        <v>14099</v>
      </c>
      <c r="B2668" t="s">
        <v>13946</v>
      </c>
      <c r="C2668" t="s">
        <v>14100</v>
      </c>
      <c r="D2668" t="s">
        <v>14101</v>
      </c>
      <c r="E2668" t="s">
        <v>14102</v>
      </c>
      <c r="F2668">
        <v>35478431</v>
      </c>
      <c r="G2668" t="b">
        <v>0</v>
      </c>
      <c r="H2668">
        <v>518300</v>
      </c>
      <c r="I2668">
        <v>30039</v>
      </c>
      <c r="J2668" s="1">
        <v>0.27083333333333331</v>
      </c>
      <c r="K2668" s="2" t="s">
        <v>14103</v>
      </c>
      <c r="L2668" t="s">
        <v>14104</v>
      </c>
    </row>
    <row r="2669" spans="1:12" x14ac:dyDescent="0.35">
      <c r="A2669" t="s">
        <v>14105</v>
      </c>
      <c r="B2669" t="s">
        <v>13946</v>
      </c>
      <c r="C2669" t="s">
        <v>14106</v>
      </c>
      <c r="D2669" t="s">
        <v>14107</v>
      </c>
      <c r="E2669" t="s">
        <v>14108</v>
      </c>
      <c r="F2669">
        <v>30959258</v>
      </c>
      <c r="G2669" t="b">
        <v>0</v>
      </c>
      <c r="H2669">
        <v>395715</v>
      </c>
      <c r="I2669">
        <v>23440</v>
      </c>
      <c r="J2669" s="1">
        <v>0.32013888888888892</v>
      </c>
      <c r="K2669" s="2" t="s">
        <v>14109</v>
      </c>
      <c r="L2669" t="s">
        <v>14110</v>
      </c>
    </row>
    <row r="2670" spans="1:12" x14ac:dyDescent="0.35">
      <c r="A2670" t="s">
        <v>14111</v>
      </c>
      <c r="B2670" t="s">
        <v>13946</v>
      </c>
      <c r="C2670" t="s">
        <v>14112</v>
      </c>
      <c r="D2670" t="s">
        <v>14113</v>
      </c>
      <c r="E2670" t="s">
        <v>14114</v>
      </c>
      <c r="F2670">
        <v>42112012</v>
      </c>
      <c r="G2670" t="b">
        <v>0</v>
      </c>
      <c r="H2670">
        <v>525722</v>
      </c>
      <c r="I2670">
        <v>20979</v>
      </c>
      <c r="J2670" s="1">
        <v>0.26666666666666666</v>
      </c>
      <c r="K2670" s="2" t="s">
        <v>14115</v>
      </c>
      <c r="L2670" t="s">
        <v>14116</v>
      </c>
    </row>
    <row r="2671" spans="1:12" x14ac:dyDescent="0.35">
      <c r="A2671" t="s">
        <v>14117</v>
      </c>
      <c r="B2671" t="s">
        <v>14118</v>
      </c>
      <c r="C2671" t="s">
        <v>14119</v>
      </c>
      <c r="D2671" t="s">
        <v>14120</v>
      </c>
      <c r="E2671" t="s">
        <v>14121</v>
      </c>
      <c r="F2671">
        <v>219913</v>
      </c>
      <c r="G2671" t="b">
        <v>0</v>
      </c>
      <c r="H2671">
        <v>10574</v>
      </c>
      <c r="I2671">
        <v>575</v>
      </c>
      <c r="J2671" s="3">
        <v>1.6819444444444445</v>
      </c>
      <c r="K2671" s="2" t="s">
        <v>14122</v>
      </c>
      <c r="L2671" t="s">
        <v>14123</v>
      </c>
    </row>
    <row r="2672" spans="1:12" x14ac:dyDescent="0.35">
      <c r="A2672" t="s">
        <v>14124</v>
      </c>
      <c r="B2672" t="s">
        <v>14118</v>
      </c>
      <c r="C2672" t="s">
        <v>14125</v>
      </c>
      <c r="D2672" t="s">
        <v>14126</v>
      </c>
      <c r="E2672" t="s">
        <v>14127</v>
      </c>
      <c r="F2672">
        <v>520396</v>
      </c>
      <c r="G2672" t="b">
        <v>0</v>
      </c>
      <c r="H2672">
        <v>21381</v>
      </c>
      <c r="I2672">
        <v>909</v>
      </c>
      <c r="J2672" s="3">
        <v>1.3229166666666667</v>
      </c>
      <c r="K2672" s="2" t="s">
        <v>14128</v>
      </c>
      <c r="L2672" t="s">
        <v>14129</v>
      </c>
    </row>
    <row r="2673" spans="1:12" x14ac:dyDescent="0.35">
      <c r="A2673" t="s">
        <v>14130</v>
      </c>
      <c r="B2673" t="s">
        <v>14118</v>
      </c>
      <c r="C2673" t="s">
        <v>14131</v>
      </c>
      <c r="D2673" t="s">
        <v>14132</v>
      </c>
      <c r="E2673" t="s">
        <v>14133</v>
      </c>
      <c r="F2673">
        <v>956046</v>
      </c>
      <c r="G2673" t="b">
        <v>0</v>
      </c>
      <c r="H2673">
        <v>36193</v>
      </c>
      <c r="I2673">
        <v>1438</v>
      </c>
      <c r="J2673" s="3">
        <v>1.5159722222222223</v>
      </c>
      <c r="K2673" s="2" t="s">
        <v>14128</v>
      </c>
      <c r="L2673" t="s">
        <v>14134</v>
      </c>
    </row>
    <row r="2674" spans="1:12" x14ac:dyDescent="0.35">
      <c r="A2674" t="s">
        <v>14135</v>
      </c>
      <c r="B2674" t="s">
        <v>14118</v>
      </c>
      <c r="C2674" t="s">
        <v>14136</v>
      </c>
      <c r="D2674" t="s">
        <v>14137</v>
      </c>
      <c r="E2674" t="s">
        <v>14138</v>
      </c>
      <c r="F2674">
        <v>1528699</v>
      </c>
      <c r="G2674" t="b">
        <v>0</v>
      </c>
      <c r="H2674">
        <v>46892</v>
      </c>
      <c r="I2674">
        <v>2222</v>
      </c>
      <c r="J2674" s="3">
        <v>1.6840277777777777</v>
      </c>
      <c r="K2674" s="2" t="s">
        <v>14128</v>
      </c>
      <c r="L2674" t="s">
        <v>14139</v>
      </c>
    </row>
    <row r="2675" spans="1:12" x14ac:dyDescent="0.35">
      <c r="A2675" t="s">
        <v>14140</v>
      </c>
      <c r="B2675" t="s">
        <v>14118</v>
      </c>
      <c r="C2675" t="s">
        <v>14141</v>
      </c>
      <c r="D2675" t="s">
        <v>14142</v>
      </c>
      <c r="E2675" t="s">
        <v>14143</v>
      </c>
      <c r="F2675">
        <v>1496200</v>
      </c>
      <c r="G2675" t="b">
        <v>0</v>
      </c>
      <c r="H2675">
        <v>45239</v>
      </c>
      <c r="I2675">
        <v>4956</v>
      </c>
      <c r="J2675" s="3">
        <v>2.1777777777777776</v>
      </c>
      <c r="K2675" s="2" t="s">
        <v>14144</v>
      </c>
      <c r="L2675" t="s">
        <v>14145</v>
      </c>
    </row>
    <row r="2676" spans="1:12" x14ac:dyDescent="0.35">
      <c r="A2676" t="s">
        <v>14146</v>
      </c>
      <c r="B2676" t="s">
        <v>14118</v>
      </c>
      <c r="C2676" t="s">
        <v>14147</v>
      </c>
      <c r="D2676" t="s">
        <v>14148</v>
      </c>
      <c r="E2676" t="s">
        <v>14149</v>
      </c>
      <c r="F2676">
        <v>2366488</v>
      </c>
      <c r="G2676" t="b">
        <v>0</v>
      </c>
      <c r="H2676">
        <v>64836</v>
      </c>
      <c r="I2676">
        <v>9422</v>
      </c>
      <c r="J2676" s="3">
        <v>1.4749999999999999</v>
      </c>
      <c r="K2676" s="2" t="s">
        <v>14150</v>
      </c>
      <c r="L2676" t="s">
        <v>14151</v>
      </c>
    </row>
    <row r="2677" spans="1:12" x14ac:dyDescent="0.35">
      <c r="A2677" t="s">
        <v>14152</v>
      </c>
      <c r="B2677" t="s">
        <v>14118</v>
      </c>
      <c r="C2677" t="s">
        <v>14153</v>
      </c>
      <c r="D2677" t="s">
        <v>14154</v>
      </c>
      <c r="E2677" t="s">
        <v>14155</v>
      </c>
      <c r="F2677">
        <v>2794003</v>
      </c>
      <c r="G2677" t="b">
        <v>0</v>
      </c>
      <c r="H2677">
        <v>68565</v>
      </c>
      <c r="I2677">
        <v>5935</v>
      </c>
      <c r="J2677" s="3">
        <v>1.2944444444444445</v>
      </c>
      <c r="K2677" s="2" t="s">
        <v>14156</v>
      </c>
      <c r="L2677" t="s">
        <v>14157</v>
      </c>
    </row>
    <row r="2678" spans="1:12" x14ac:dyDescent="0.35">
      <c r="A2678" t="s">
        <v>14158</v>
      </c>
      <c r="B2678" t="s">
        <v>14118</v>
      </c>
      <c r="C2678" t="s">
        <v>14159</v>
      </c>
      <c r="D2678" t="s">
        <v>14160</v>
      </c>
      <c r="E2678" t="s">
        <v>14161</v>
      </c>
      <c r="F2678">
        <v>926804</v>
      </c>
      <c r="G2678" t="b">
        <v>0</v>
      </c>
      <c r="H2678">
        <v>34610</v>
      </c>
      <c r="I2678">
        <v>3233</v>
      </c>
      <c r="J2678" s="3">
        <v>1.1937499999999999</v>
      </c>
      <c r="K2678" s="2" t="s">
        <v>14162</v>
      </c>
      <c r="L2678" t="s">
        <v>14163</v>
      </c>
    </row>
    <row r="2679" spans="1:12" x14ac:dyDescent="0.35">
      <c r="A2679" t="s">
        <v>14164</v>
      </c>
      <c r="B2679" t="s">
        <v>14118</v>
      </c>
      <c r="C2679" t="s">
        <v>14165</v>
      </c>
      <c r="D2679" t="s">
        <v>14166</v>
      </c>
      <c r="E2679" t="s">
        <v>14167</v>
      </c>
      <c r="F2679">
        <v>1680083</v>
      </c>
      <c r="G2679" t="b">
        <v>0</v>
      </c>
      <c r="H2679">
        <v>45679</v>
      </c>
      <c r="I2679">
        <v>3327</v>
      </c>
      <c r="J2679" s="3">
        <v>1.5305555555555557</v>
      </c>
      <c r="K2679" s="2" t="s">
        <v>14162</v>
      </c>
      <c r="L2679" t="s">
        <v>14168</v>
      </c>
    </row>
    <row r="2680" spans="1:12" x14ac:dyDescent="0.35">
      <c r="A2680" t="s">
        <v>14169</v>
      </c>
      <c r="B2680" t="s">
        <v>14118</v>
      </c>
      <c r="C2680" t="s">
        <v>14170</v>
      </c>
      <c r="D2680" t="s">
        <v>14171</v>
      </c>
      <c r="E2680" t="s">
        <v>14172</v>
      </c>
      <c r="F2680">
        <v>367979</v>
      </c>
      <c r="G2680" t="b">
        <v>0</v>
      </c>
      <c r="H2680">
        <v>15467</v>
      </c>
      <c r="I2680">
        <v>2010</v>
      </c>
      <c r="J2680" s="1">
        <v>0.62916666666666665</v>
      </c>
      <c r="K2680" s="2" t="s">
        <v>14173</v>
      </c>
      <c r="L2680" t="s">
        <v>14174</v>
      </c>
    </row>
    <row r="2681" spans="1:12" x14ac:dyDescent="0.35">
      <c r="A2681" t="s">
        <v>14175</v>
      </c>
      <c r="B2681" t="s">
        <v>14118</v>
      </c>
      <c r="C2681" t="s">
        <v>14176</v>
      </c>
      <c r="D2681" t="s">
        <v>14177</v>
      </c>
      <c r="E2681" t="s">
        <v>14178</v>
      </c>
      <c r="F2681">
        <v>1229461</v>
      </c>
      <c r="G2681" t="b">
        <v>0</v>
      </c>
      <c r="H2681">
        <v>31617</v>
      </c>
      <c r="I2681">
        <v>3609</v>
      </c>
      <c r="J2681" s="3">
        <v>1.73125</v>
      </c>
      <c r="K2681" s="2" t="s">
        <v>14179</v>
      </c>
      <c r="L2681" t="s">
        <v>14180</v>
      </c>
    </row>
    <row r="2682" spans="1:12" x14ac:dyDescent="0.35">
      <c r="A2682" t="s">
        <v>14181</v>
      </c>
      <c r="B2682" t="s">
        <v>14118</v>
      </c>
      <c r="C2682" t="s">
        <v>14182</v>
      </c>
      <c r="D2682" t="s">
        <v>14183</v>
      </c>
      <c r="E2682" t="s">
        <v>14184</v>
      </c>
      <c r="F2682">
        <v>123315</v>
      </c>
      <c r="G2682" t="b">
        <v>0</v>
      </c>
      <c r="H2682">
        <v>2479</v>
      </c>
      <c r="I2682">
        <v>624</v>
      </c>
      <c r="J2682" s="1">
        <v>0.92291666666666661</v>
      </c>
      <c r="K2682" t="s">
        <v>14185</v>
      </c>
      <c r="L2682" t="s">
        <v>14186</v>
      </c>
    </row>
    <row r="2683" spans="1:12" x14ac:dyDescent="0.35">
      <c r="A2683" t="s">
        <v>14187</v>
      </c>
      <c r="B2683" t="s">
        <v>14118</v>
      </c>
      <c r="C2683" t="s">
        <v>14188</v>
      </c>
      <c r="D2683" t="s">
        <v>14189</v>
      </c>
      <c r="E2683" t="s">
        <v>14190</v>
      </c>
      <c r="F2683">
        <v>188817</v>
      </c>
      <c r="G2683" t="b">
        <v>0</v>
      </c>
      <c r="H2683">
        <v>5070</v>
      </c>
      <c r="I2683">
        <v>439</v>
      </c>
      <c r="J2683" s="3">
        <v>1.0027777777777778</v>
      </c>
      <c r="K2683" s="2" t="s">
        <v>14191</v>
      </c>
      <c r="L2683" t="s">
        <v>14192</v>
      </c>
    </row>
    <row r="2684" spans="1:12" x14ac:dyDescent="0.35">
      <c r="A2684" t="s">
        <v>14193</v>
      </c>
      <c r="B2684" t="s">
        <v>14118</v>
      </c>
      <c r="C2684" t="s">
        <v>14194</v>
      </c>
      <c r="D2684" t="s">
        <v>14195</v>
      </c>
      <c r="E2684" t="s">
        <v>14196</v>
      </c>
      <c r="F2684">
        <v>80162</v>
      </c>
      <c r="G2684" t="b">
        <v>0</v>
      </c>
      <c r="H2684">
        <v>10110</v>
      </c>
      <c r="I2684">
        <v>1654</v>
      </c>
      <c r="J2684" s="1">
        <v>0.12013888888888889</v>
      </c>
      <c r="K2684" t="s">
        <v>14197</v>
      </c>
      <c r="L2684" t="s">
        <v>14198</v>
      </c>
    </row>
    <row r="2685" spans="1:12" x14ac:dyDescent="0.35">
      <c r="A2685" t="s">
        <v>14199</v>
      </c>
      <c r="B2685" t="s">
        <v>14118</v>
      </c>
      <c r="C2685" t="s">
        <v>14200</v>
      </c>
      <c r="D2685" t="s">
        <v>14201</v>
      </c>
      <c r="E2685" t="s">
        <v>14202</v>
      </c>
      <c r="F2685">
        <v>1498839</v>
      </c>
      <c r="G2685" t="b">
        <v>0</v>
      </c>
      <c r="H2685">
        <v>34819</v>
      </c>
      <c r="I2685">
        <v>3628</v>
      </c>
      <c r="J2685" s="3">
        <v>1.6423611111111109</v>
      </c>
      <c r="K2685" s="2" t="s">
        <v>14203</v>
      </c>
      <c r="L2685" t="s">
        <v>14204</v>
      </c>
    </row>
    <row r="2686" spans="1:12" x14ac:dyDescent="0.35">
      <c r="A2686" t="s">
        <v>14205</v>
      </c>
      <c r="B2686" t="s">
        <v>14118</v>
      </c>
      <c r="C2686" t="s">
        <v>14206</v>
      </c>
      <c r="D2686" t="s">
        <v>14207</v>
      </c>
      <c r="E2686" t="s">
        <v>14208</v>
      </c>
      <c r="F2686">
        <v>2930829</v>
      </c>
      <c r="G2686" t="b">
        <v>0</v>
      </c>
      <c r="H2686">
        <v>68785</v>
      </c>
      <c r="I2686">
        <v>8223</v>
      </c>
      <c r="J2686" s="3">
        <v>1.5854166666666665</v>
      </c>
      <c r="K2686" s="2" t="s">
        <v>14209</v>
      </c>
      <c r="L2686" t="s">
        <v>14210</v>
      </c>
    </row>
    <row r="2687" spans="1:12" x14ac:dyDescent="0.35">
      <c r="A2687" t="s">
        <v>14211</v>
      </c>
      <c r="B2687" t="s">
        <v>14118</v>
      </c>
      <c r="C2687" t="s">
        <v>14212</v>
      </c>
      <c r="D2687" t="s">
        <v>14213</v>
      </c>
      <c r="E2687" t="s">
        <v>14214</v>
      </c>
      <c r="F2687">
        <v>4339302</v>
      </c>
      <c r="G2687" t="b">
        <v>0</v>
      </c>
      <c r="H2687">
        <v>86151</v>
      </c>
      <c r="I2687">
        <v>9869</v>
      </c>
      <c r="J2687" s="3">
        <v>1.4534722222222223</v>
      </c>
      <c r="K2687" s="2" t="s">
        <v>14215</v>
      </c>
      <c r="L2687" t="s">
        <v>14216</v>
      </c>
    </row>
    <row r="2688" spans="1:12" x14ac:dyDescent="0.35">
      <c r="A2688" t="s">
        <v>14217</v>
      </c>
      <c r="B2688" t="s">
        <v>14118</v>
      </c>
      <c r="C2688" t="s">
        <v>14218</v>
      </c>
      <c r="D2688" t="s">
        <v>14219</v>
      </c>
      <c r="E2688" t="s">
        <v>14220</v>
      </c>
      <c r="F2688">
        <v>7146726</v>
      </c>
      <c r="G2688" t="b">
        <v>0</v>
      </c>
      <c r="H2688">
        <v>103205</v>
      </c>
      <c r="I2688">
        <v>8218</v>
      </c>
      <c r="J2688" s="3">
        <v>1.5999999999999999</v>
      </c>
      <c r="K2688" s="2" t="s">
        <v>14221</v>
      </c>
      <c r="L2688" t="s">
        <v>14222</v>
      </c>
    </row>
    <row r="2689" spans="1:12" x14ac:dyDescent="0.35">
      <c r="A2689" t="s">
        <v>14223</v>
      </c>
      <c r="B2689" t="s">
        <v>14118</v>
      </c>
      <c r="C2689" t="s">
        <v>14224</v>
      </c>
      <c r="D2689" t="s">
        <v>14225</v>
      </c>
      <c r="E2689" t="s">
        <v>14226</v>
      </c>
      <c r="F2689">
        <v>5302136</v>
      </c>
      <c r="G2689" t="b">
        <v>0</v>
      </c>
      <c r="H2689">
        <v>97332</v>
      </c>
      <c r="I2689">
        <v>13476</v>
      </c>
      <c r="J2689" s="3">
        <v>1.9423611111111112</v>
      </c>
      <c r="K2689" s="2" t="s">
        <v>14227</v>
      </c>
      <c r="L2689" t="s">
        <v>14228</v>
      </c>
    </row>
    <row r="2690" spans="1:12" x14ac:dyDescent="0.35">
      <c r="A2690" t="s">
        <v>14229</v>
      </c>
      <c r="B2690" t="s">
        <v>14118</v>
      </c>
      <c r="C2690" t="s">
        <v>14230</v>
      </c>
      <c r="D2690" t="s">
        <v>14231</v>
      </c>
      <c r="E2690" t="s">
        <v>14232</v>
      </c>
      <c r="F2690">
        <v>223287</v>
      </c>
      <c r="G2690" t="b">
        <v>0</v>
      </c>
      <c r="H2690">
        <v>7923</v>
      </c>
      <c r="I2690">
        <v>1374</v>
      </c>
      <c r="J2690" s="1">
        <v>0.23750000000000002</v>
      </c>
      <c r="K2690" s="2" t="s">
        <v>14233</v>
      </c>
      <c r="L2690" t="s">
        <v>14234</v>
      </c>
    </row>
    <row r="2691" spans="1:12" x14ac:dyDescent="0.35">
      <c r="A2691" t="s">
        <v>14235</v>
      </c>
      <c r="B2691" t="s">
        <v>14118</v>
      </c>
      <c r="C2691" t="s">
        <v>14236</v>
      </c>
      <c r="D2691" t="s">
        <v>14237</v>
      </c>
      <c r="E2691" t="s">
        <v>14238</v>
      </c>
      <c r="F2691">
        <v>3467610</v>
      </c>
      <c r="G2691" t="b">
        <v>0</v>
      </c>
      <c r="H2691">
        <v>72394</v>
      </c>
      <c r="I2691">
        <v>8834</v>
      </c>
      <c r="J2691" s="3">
        <v>1.1611111111111112</v>
      </c>
      <c r="K2691" s="2" t="s">
        <v>14239</v>
      </c>
      <c r="L2691" t="s">
        <v>14240</v>
      </c>
    </row>
    <row r="2692" spans="1:12" x14ac:dyDescent="0.35">
      <c r="A2692" t="s">
        <v>14241</v>
      </c>
      <c r="B2692" t="s">
        <v>14118</v>
      </c>
      <c r="C2692" t="s">
        <v>14242</v>
      </c>
      <c r="D2692" t="s">
        <v>14243</v>
      </c>
      <c r="E2692" t="s">
        <v>14244</v>
      </c>
      <c r="F2692">
        <v>7039477</v>
      </c>
      <c r="G2692" t="b">
        <v>0</v>
      </c>
      <c r="H2692">
        <v>120894</v>
      </c>
      <c r="I2692">
        <v>5469</v>
      </c>
      <c r="J2692" s="1">
        <v>0.67638888888888893</v>
      </c>
      <c r="K2692" s="2" t="s">
        <v>14245</v>
      </c>
      <c r="L2692" t="s">
        <v>14246</v>
      </c>
    </row>
    <row r="2693" spans="1:12" x14ac:dyDescent="0.35">
      <c r="A2693" t="s">
        <v>14247</v>
      </c>
      <c r="B2693" t="s">
        <v>14118</v>
      </c>
      <c r="C2693" t="s">
        <v>14248</v>
      </c>
      <c r="D2693" t="s">
        <v>14249</v>
      </c>
      <c r="E2693" t="s">
        <v>14250</v>
      </c>
      <c r="F2693">
        <v>2846335</v>
      </c>
      <c r="G2693" t="b">
        <v>0</v>
      </c>
      <c r="H2693">
        <v>57334</v>
      </c>
      <c r="I2693">
        <v>4712</v>
      </c>
      <c r="J2693" s="3">
        <v>1.1930555555555555</v>
      </c>
      <c r="K2693" s="2" t="s">
        <v>14233</v>
      </c>
      <c r="L2693" t="s">
        <v>14251</v>
      </c>
    </row>
    <row r="2694" spans="1:12" x14ac:dyDescent="0.35">
      <c r="A2694" t="s">
        <v>14252</v>
      </c>
      <c r="B2694" t="s">
        <v>14118</v>
      </c>
      <c r="C2694" t="s">
        <v>14253</v>
      </c>
      <c r="D2694" t="s">
        <v>14254</v>
      </c>
      <c r="E2694" t="s">
        <v>14255</v>
      </c>
      <c r="F2694">
        <v>555403</v>
      </c>
      <c r="G2694" t="b">
        <v>0</v>
      </c>
      <c r="H2694">
        <v>17362</v>
      </c>
      <c r="I2694">
        <v>1422</v>
      </c>
      <c r="J2694" s="1">
        <v>0.27638888888888885</v>
      </c>
      <c r="K2694" s="2" t="s">
        <v>14233</v>
      </c>
      <c r="L2694" t="s">
        <v>14256</v>
      </c>
    </row>
    <row r="2695" spans="1:12" x14ac:dyDescent="0.35">
      <c r="A2695" t="s">
        <v>14257</v>
      </c>
      <c r="B2695" t="s">
        <v>14118</v>
      </c>
      <c r="C2695" t="s">
        <v>14258</v>
      </c>
      <c r="D2695" t="s">
        <v>14259</v>
      </c>
      <c r="E2695" t="s">
        <v>14260</v>
      </c>
      <c r="F2695">
        <v>3043450</v>
      </c>
      <c r="G2695" t="b">
        <v>0</v>
      </c>
      <c r="H2695">
        <v>49060</v>
      </c>
      <c r="I2695">
        <v>4668</v>
      </c>
      <c r="J2695" s="3">
        <v>1.0451388888888888</v>
      </c>
      <c r="K2695" s="2" t="s">
        <v>14233</v>
      </c>
      <c r="L2695" t="s">
        <v>14261</v>
      </c>
    </row>
    <row r="2696" spans="1:12" x14ac:dyDescent="0.35">
      <c r="A2696" t="s">
        <v>14262</v>
      </c>
      <c r="B2696" t="s">
        <v>14118</v>
      </c>
      <c r="C2696" t="s">
        <v>14263</v>
      </c>
      <c r="D2696" t="s">
        <v>14264</v>
      </c>
      <c r="E2696" t="s">
        <v>14265</v>
      </c>
      <c r="F2696">
        <v>4006083</v>
      </c>
      <c r="G2696" t="b">
        <v>0</v>
      </c>
      <c r="H2696">
        <v>69620</v>
      </c>
      <c r="I2696">
        <v>10398</v>
      </c>
      <c r="J2696" s="3">
        <v>1.0368055555555555</v>
      </c>
      <c r="K2696" s="2" t="s">
        <v>14266</v>
      </c>
      <c r="L2696" t="s">
        <v>14267</v>
      </c>
    </row>
    <row r="2697" spans="1:12" x14ac:dyDescent="0.35">
      <c r="A2697" t="s">
        <v>14268</v>
      </c>
      <c r="B2697" t="s">
        <v>14118</v>
      </c>
      <c r="C2697" t="s">
        <v>14269</v>
      </c>
      <c r="D2697" t="s">
        <v>14270</v>
      </c>
      <c r="E2697" t="s">
        <v>14271</v>
      </c>
      <c r="F2697">
        <v>592836</v>
      </c>
      <c r="G2697" t="b">
        <v>0</v>
      </c>
      <c r="H2697">
        <v>14865</v>
      </c>
      <c r="I2697">
        <v>1459</v>
      </c>
      <c r="J2697" s="1">
        <v>0.19305555555555554</v>
      </c>
      <c r="K2697" s="2" t="s">
        <v>14233</v>
      </c>
      <c r="L2697" t="s">
        <v>14272</v>
      </c>
    </row>
    <row r="2698" spans="1:12" x14ac:dyDescent="0.35">
      <c r="A2698" t="s">
        <v>14273</v>
      </c>
      <c r="B2698" t="s">
        <v>14118</v>
      </c>
      <c r="C2698" t="s">
        <v>14274</v>
      </c>
      <c r="D2698" t="s">
        <v>14275</v>
      </c>
      <c r="E2698" t="s">
        <v>14276</v>
      </c>
      <c r="F2698">
        <v>403170</v>
      </c>
      <c r="G2698" t="b">
        <v>0</v>
      </c>
      <c r="H2698">
        <v>13914</v>
      </c>
      <c r="I2698">
        <v>1928</v>
      </c>
      <c r="J2698" s="1">
        <v>0.24930555555555556</v>
      </c>
      <c r="K2698" s="2" t="s">
        <v>14277</v>
      </c>
      <c r="L2698" t="s">
        <v>14278</v>
      </c>
    </row>
    <row r="2699" spans="1:12" x14ac:dyDescent="0.35">
      <c r="A2699" t="s">
        <v>14279</v>
      </c>
      <c r="B2699" t="s">
        <v>14118</v>
      </c>
      <c r="C2699" t="s">
        <v>14280</v>
      </c>
      <c r="D2699" t="s">
        <v>14281</v>
      </c>
      <c r="E2699" t="s">
        <v>14282</v>
      </c>
      <c r="F2699">
        <v>3471876</v>
      </c>
      <c r="G2699" t="b">
        <v>0</v>
      </c>
      <c r="H2699">
        <v>59149</v>
      </c>
      <c r="I2699">
        <v>5911</v>
      </c>
      <c r="J2699" s="3">
        <v>1.1402777777777777</v>
      </c>
      <c r="K2699" s="2" t="s">
        <v>14283</v>
      </c>
      <c r="L2699" t="s">
        <v>14284</v>
      </c>
    </row>
    <row r="2700" spans="1:12" x14ac:dyDescent="0.35">
      <c r="A2700" t="s">
        <v>14285</v>
      </c>
      <c r="B2700" t="s">
        <v>14118</v>
      </c>
      <c r="C2700" t="s">
        <v>14286</v>
      </c>
      <c r="D2700" t="s">
        <v>14287</v>
      </c>
      <c r="E2700" t="s">
        <v>14288</v>
      </c>
      <c r="F2700">
        <v>2170870</v>
      </c>
      <c r="G2700" t="b">
        <v>0</v>
      </c>
      <c r="H2700">
        <v>41703</v>
      </c>
      <c r="I2700">
        <v>4314</v>
      </c>
      <c r="J2700" s="3">
        <v>1.3534722222222222</v>
      </c>
      <c r="K2700" s="2" t="s">
        <v>14289</v>
      </c>
      <c r="L2700" t="s">
        <v>14290</v>
      </c>
    </row>
    <row r="2701" spans="1:12" x14ac:dyDescent="0.35">
      <c r="A2701" t="s">
        <v>14291</v>
      </c>
      <c r="B2701" t="s">
        <v>14118</v>
      </c>
      <c r="C2701" t="s">
        <v>14292</v>
      </c>
      <c r="D2701" t="s">
        <v>14292</v>
      </c>
      <c r="E2701" t="s">
        <v>14293</v>
      </c>
      <c r="F2701">
        <v>763215</v>
      </c>
      <c r="G2701" t="b">
        <v>0</v>
      </c>
      <c r="H2701">
        <v>22126</v>
      </c>
      <c r="I2701">
        <v>1874</v>
      </c>
      <c r="J2701" s="1">
        <v>0.45277777777777778</v>
      </c>
      <c r="K2701" s="2" t="s">
        <v>14294</v>
      </c>
      <c r="L2701" t="s">
        <v>14295</v>
      </c>
    </row>
    <row r="2702" spans="1:12" x14ac:dyDescent="0.35">
      <c r="A2702" t="s">
        <v>14296</v>
      </c>
      <c r="B2702" t="s">
        <v>14118</v>
      </c>
      <c r="C2702" t="s">
        <v>14297</v>
      </c>
      <c r="D2702" t="s">
        <v>14298</v>
      </c>
      <c r="E2702" t="s">
        <v>14299</v>
      </c>
      <c r="F2702">
        <v>2656065</v>
      </c>
      <c r="G2702" t="b">
        <v>0</v>
      </c>
      <c r="H2702">
        <v>40441</v>
      </c>
      <c r="I2702">
        <v>3829</v>
      </c>
      <c r="J2702" s="3">
        <v>1.8576388888888891</v>
      </c>
      <c r="K2702" s="2" t="s">
        <v>14300</v>
      </c>
      <c r="L2702" t="s">
        <v>14301</v>
      </c>
    </row>
    <row r="2703" spans="1:12" x14ac:dyDescent="0.35">
      <c r="A2703" t="s">
        <v>14302</v>
      </c>
      <c r="B2703" t="s">
        <v>14118</v>
      </c>
      <c r="C2703" t="s">
        <v>14303</v>
      </c>
      <c r="D2703" t="s">
        <v>14304</v>
      </c>
      <c r="E2703" t="s">
        <v>14305</v>
      </c>
      <c r="F2703">
        <v>2835243</v>
      </c>
      <c r="G2703" t="b">
        <v>0</v>
      </c>
      <c r="H2703">
        <v>51908</v>
      </c>
      <c r="I2703">
        <v>4754</v>
      </c>
      <c r="J2703" s="3">
        <v>1.1305555555555555</v>
      </c>
      <c r="K2703" s="2" t="s">
        <v>14306</v>
      </c>
      <c r="L2703" t="s">
        <v>14307</v>
      </c>
    </row>
    <row r="2704" spans="1:12" x14ac:dyDescent="0.35">
      <c r="A2704" t="s">
        <v>14308</v>
      </c>
      <c r="B2704" t="s">
        <v>14118</v>
      </c>
      <c r="C2704" t="s">
        <v>14309</v>
      </c>
      <c r="D2704" t="s">
        <v>14310</v>
      </c>
      <c r="E2704" t="s">
        <v>14311</v>
      </c>
      <c r="F2704">
        <v>137867</v>
      </c>
      <c r="G2704" t="b">
        <v>0</v>
      </c>
      <c r="H2704">
        <v>2079</v>
      </c>
      <c r="I2704">
        <v>944</v>
      </c>
      <c r="J2704" s="3">
        <v>1.3236111111111111</v>
      </c>
      <c r="K2704" s="2" t="s">
        <v>14312</v>
      </c>
      <c r="L2704" t="s">
        <v>14313</v>
      </c>
    </row>
    <row r="2705" spans="1:12" x14ac:dyDescent="0.35">
      <c r="A2705" t="s">
        <v>14314</v>
      </c>
      <c r="B2705" t="s">
        <v>14118</v>
      </c>
      <c r="C2705" t="s">
        <v>14315</v>
      </c>
      <c r="D2705" t="s">
        <v>14316</v>
      </c>
      <c r="E2705" t="s">
        <v>14317</v>
      </c>
      <c r="F2705">
        <v>440459</v>
      </c>
      <c r="G2705" t="b">
        <v>0</v>
      </c>
      <c r="H2705">
        <v>10392</v>
      </c>
      <c r="I2705">
        <v>2222</v>
      </c>
      <c r="J2705" s="1">
        <v>0.28611111111111115</v>
      </c>
      <c r="K2705" s="2" t="s">
        <v>14318</v>
      </c>
      <c r="L2705" t="s">
        <v>14319</v>
      </c>
    </row>
    <row r="2706" spans="1:12" x14ac:dyDescent="0.35">
      <c r="A2706" t="s">
        <v>14320</v>
      </c>
      <c r="B2706" t="s">
        <v>14118</v>
      </c>
      <c r="C2706" t="s">
        <v>14321</v>
      </c>
      <c r="D2706" t="s">
        <v>14322</v>
      </c>
      <c r="E2706" t="s">
        <v>14323</v>
      </c>
      <c r="F2706">
        <v>2948851</v>
      </c>
      <c r="G2706" t="b">
        <v>0</v>
      </c>
      <c r="H2706">
        <v>70505</v>
      </c>
      <c r="I2706">
        <v>10971</v>
      </c>
      <c r="J2706" s="3">
        <v>1.10625</v>
      </c>
      <c r="K2706" s="2" t="s">
        <v>14324</v>
      </c>
      <c r="L2706" t="s">
        <v>14325</v>
      </c>
    </row>
    <row r="2707" spans="1:12" x14ac:dyDescent="0.35">
      <c r="A2707" t="s">
        <v>14326</v>
      </c>
      <c r="B2707" t="s">
        <v>14118</v>
      </c>
      <c r="C2707" t="s">
        <v>14327</v>
      </c>
      <c r="D2707" t="s">
        <v>14328</v>
      </c>
      <c r="E2707" t="s">
        <v>14329</v>
      </c>
      <c r="F2707">
        <v>994244</v>
      </c>
      <c r="G2707" t="b">
        <v>0</v>
      </c>
      <c r="H2707">
        <v>22717</v>
      </c>
      <c r="I2707">
        <v>3695</v>
      </c>
      <c r="J2707" s="1">
        <v>0.79305555555555562</v>
      </c>
      <c r="K2707" s="2" t="s">
        <v>14330</v>
      </c>
      <c r="L2707" t="s">
        <v>14331</v>
      </c>
    </row>
    <row r="2708" spans="1:12" x14ac:dyDescent="0.35">
      <c r="A2708" t="s">
        <v>14332</v>
      </c>
      <c r="B2708" t="s">
        <v>14118</v>
      </c>
      <c r="C2708" t="s">
        <v>14333</v>
      </c>
      <c r="D2708" t="s">
        <v>14334</v>
      </c>
      <c r="E2708" t="s">
        <v>14335</v>
      </c>
      <c r="F2708">
        <v>340827</v>
      </c>
      <c r="G2708" t="b">
        <v>0</v>
      </c>
      <c r="H2708">
        <v>11531</v>
      </c>
      <c r="I2708">
        <v>1940</v>
      </c>
      <c r="J2708" s="1">
        <v>0.22777777777777777</v>
      </c>
      <c r="K2708" s="2" t="s">
        <v>14336</v>
      </c>
      <c r="L2708" t="s">
        <v>14337</v>
      </c>
    </row>
    <row r="2709" spans="1:12" x14ac:dyDescent="0.35">
      <c r="A2709" t="s">
        <v>14338</v>
      </c>
      <c r="B2709" t="s">
        <v>14118</v>
      </c>
      <c r="C2709" t="s">
        <v>14339</v>
      </c>
      <c r="D2709" t="s">
        <v>14340</v>
      </c>
      <c r="E2709" t="s">
        <v>14341</v>
      </c>
      <c r="F2709">
        <v>7195864</v>
      </c>
      <c r="G2709" t="b">
        <v>0</v>
      </c>
      <c r="H2709">
        <v>118315</v>
      </c>
      <c r="I2709">
        <v>9859</v>
      </c>
      <c r="J2709" s="3">
        <v>1.0104166666666667</v>
      </c>
      <c r="K2709" s="2" t="s">
        <v>14342</v>
      </c>
      <c r="L2709" t="s">
        <v>14343</v>
      </c>
    </row>
    <row r="2710" spans="1:12" x14ac:dyDescent="0.35">
      <c r="A2710" t="s">
        <v>14344</v>
      </c>
      <c r="B2710" t="s">
        <v>14118</v>
      </c>
      <c r="C2710" t="s">
        <v>14345</v>
      </c>
      <c r="D2710" t="s">
        <v>14346</v>
      </c>
      <c r="E2710" t="s">
        <v>14347</v>
      </c>
      <c r="F2710">
        <v>65870</v>
      </c>
      <c r="G2710" t="b">
        <v>0</v>
      </c>
      <c r="H2710">
        <v>3218</v>
      </c>
      <c r="I2710">
        <v>933</v>
      </c>
      <c r="J2710" s="1">
        <v>9.930555555555555E-2</v>
      </c>
    </row>
    <row r="2711" spans="1:12" x14ac:dyDescent="0.35">
      <c r="A2711" t="s">
        <v>14348</v>
      </c>
      <c r="B2711" t="s">
        <v>14118</v>
      </c>
      <c r="C2711" t="s">
        <v>14349</v>
      </c>
      <c r="D2711" t="s">
        <v>14350</v>
      </c>
      <c r="E2711" t="s">
        <v>14351</v>
      </c>
      <c r="F2711">
        <v>4150554</v>
      </c>
      <c r="G2711" t="b">
        <v>0</v>
      </c>
      <c r="H2711">
        <v>73411</v>
      </c>
      <c r="I2711">
        <v>13561</v>
      </c>
      <c r="J2711" s="3">
        <v>2.3611111111111112</v>
      </c>
      <c r="K2711" s="2" t="s">
        <v>14352</v>
      </c>
      <c r="L2711" t="s">
        <v>14353</v>
      </c>
    </row>
    <row r="2712" spans="1:12" x14ac:dyDescent="0.35">
      <c r="A2712" t="s">
        <v>14354</v>
      </c>
      <c r="B2712" t="s">
        <v>14118</v>
      </c>
      <c r="C2712" t="s">
        <v>14355</v>
      </c>
      <c r="D2712" t="s">
        <v>14356</v>
      </c>
      <c r="E2712" t="s">
        <v>14357</v>
      </c>
      <c r="F2712">
        <v>103464</v>
      </c>
      <c r="G2712" t="b">
        <v>0</v>
      </c>
      <c r="H2712">
        <v>5063</v>
      </c>
      <c r="I2712">
        <v>755</v>
      </c>
      <c r="J2712" s="1">
        <v>0.21319444444444444</v>
      </c>
      <c r="K2712" t="s">
        <v>14358</v>
      </c>
      <c r="L2712" t="s">
        <v>14359</v>
      </c>
    </row>
    <row r="2713" spans="1:12" x14ac:dyDescent="0.35">
      <c r="A2713" t="s">
        <v>14360</v>
      </c>
      <c r="B2713" t="s">
        <v>14118</v>
      </c>
      <c r="C2713" t="s">
        <v>14361</v>
      </c>
      <c r="D2713" t="s">
        <v>14362</v>
      </c>
      <c r="E2713" t="s">
        <v>14363</v>
      </c>
      <c r="F2713">
        <v>5739836</v>
      </c>
      <c r="G2713" t="b">
        <v>0</v>
      </c>
      <c r="H2713">
        <v>76477</v>
      </c>
      <c r="I2713">
        <v>11163</v>
      </c>
      <c r="J2713" s="3">
        <v>2.1875</v>
      </c>
      <c r="K2713" s="2" t="s">
        <v>14364</v>
      </c>
      <c r="L2713" t="s">
        <v>14365</v>
      </c>
    </row>
    <row r="2714" spans="1:12" x14ac:dyDescent="0.35">
      <c r="A2714" t="s">
        <v>14366</v>
      </c>
      <c r="B2714" t="s">
        <v>14118</v>
      </c>
      <c r="C2714" t="s">
        <v>14367</v>
      </c>
      <c r="D2714" t="s">
        <v>14368</v>
      </c>
      <c r="E2714" t="s">
        <v>14369</v>
      </c>
      <c r="F2714">
        <v>39387</v>
      </c>
      <c r="G2714" t="b">
        <v>0</v>
      </c>
      <c r="H2714">
        <v>2598</v>
      </c>
      <c r="I2714">
        <v>508</v>
      </c>
      <c r="J2714" s="1">
        <v>8.2638888888888887E-2</v>
      </c>
      <c r="K2714" s="2" t="s">
        <v>14370</v>
      </c>
    </row>
    <row r="2715" spans="1:12" x14ac:dyDescent="0.35">
      <c r="A2715" t="s">
        <v>14371</v>
      </c>
      <c r="B2715" t="s">
        <v>14118</v>
      </c>
      <c r="C2715" t="s">
        <v>14372</v>
      </c>
      <c r="D2715" t="s">
        <v>14373</v>
      </c>
      <c r="E2715" t="s">
        <v>14374</v>
      </c>
      <c r="F2715">
        <v>5792965</v>
      </c>
      <c r="G2715" t="b">
        <v>0</v>
      </c>
      <c r="H2715">
        <v>95201</v>
      </c>
      <c r="I2715">
        <v>20756</v>
      </c>
      <c r="J2715" s="1">
        <v>0.97986111111111107</v>
      </c>
      <c r="K2715" s="2" t="s">
        <v>14375</v>
      </c>
      <c r="L2715" t="s">
        <v>14376</v>
      </c>
    </row>
    <row r="2716" spans="1:12" x14ac:dyDescent="0.35">
      <c r="A2716" t="s">
        <v>14377</v>
      </c>
      <c r="B2716" t="s">
        <v>14118</v>
      </c>
      <c r="C2716" t="s">
        <v>14378</v>
      </c>
      <c r="D2716" t="s">
        <v>14379</v>
      </c>
      <c r="E2716" t="s">
        <v>14380</v>
      </c>
      <c r="F2716">
        <v>25927</v>
      </c>
      <c r="G2716" t="b">
        <v>0</v>
      </c>
      <c r="H2716">
        <v>1160</v>
      </c>
      <c r="I2716">
        <v>364</v>
      </c>
      <c r="J2716" s="1">
        <v>0.14652777777777778</v>
      </c>
      <c r="K2716" s="2" t="s">
        <v>14381</v>
      </c>
      <c r="L2716" t="s">
        <v>14382</v>
      </c>
    </row>
    <row r="2717" spans="1:12" x14ac:dyDescent="0.35">
      <c r="A2717" t="s">
        <v>14383</v>
      </c>
      <c r="B2717" t="s">
        <v>14118</v>
      </c>
      <c r="C2717" t="s">
        <v>14384</v>
      </c>
      <c r="D2717" t="s">
        <v>14385</v>
      </c>
      <c r="E2717" t="s">
        <v>14386</v>
      </c>
      <c r="F2717">
        <v>3900361</v>
      </c>
      <c r="G2717" t="b">
        <v>0</v>
      </c>
      <c r="H2717">
        <v>78223</v>
      </c>
      <c r="I2717">
        <v>9910</v>
      </c>
      <c r="J2717" s="1">
        <v>0.9</v>
      </c>
      <c r="K2717" s="2" t="s">
        <v>14387</v>
      </c>
      <c r="L2717" t="s">
        <v>14388</v>
      </c>
    </row>
    <row r="2718" spans="1:12" x14ac:dyDescent="0.35">
      <c r="A2718" t="s">
        <v>14389</v>
      </c>
      <c r="B2718" t="s">
        <v>14118</v>
      </c>
      <c r="C2718" t="s">
        <v>14390</v>
      </c>
      <c r="D2718" t="s">
        <v>14391</v>
      </c>
      <c r="E2718" t="s">
        <v>14392</v>
      </c>
      <c r="F2718">
        <v>93654</v>
      </c>
      <c r="G2718" t="b">
        <v>0</v>
      </c>
      <c r="H2718">
        <v>1607</v>
      </c>
      <c r="I2718">
        <v>315</v>
      </c>
      <c r="J2718" s="1">
        <v>0.5180555555555556</v>
      </c>
      <c r="K2718" s="2" t="s">
        <v>14393</v>
      </c>
      <c r="L2718" t="s">
        <v>14394</v>
      </c>
    </row>
    <row r="2719" spans="1:12" x14ac:dyDescent="0.35">
      <c r="A2719" t="s">
        <v>14395</v>
      </c>
      <c r="B2719" t="s">
        <v>14118</v>
      </c>
      <c r="C2719" t="s">
        <v>14396</v>
      </c>
      <c r="D2719" t="s">
        <v>14397</v>
      </c>
      <c r="E2719" t="s">
        <v>14398</v>
      </c>
      <c r="F2719">
        <v>82762</v>
      </c>
      <c r="G2719" t="b">
        <v>0</v>
      </c>
      <c r="H2719">
        <v>1817</v>
      </c>
      <c r="I2719">
        <v>356</v>
      </c>
      <c r="J2719" s="1">
        <v>0.50972222222222219</v>
      </c>
      <c r="K2719" s="2" t="s">
        <v>14399</v>
      </c>
      <c r="L2719" t="s">
        <v>14400</v>
      </c>
    </row>
    <row r="2720" spans="1:12" x14ac:dyDescent="0.35">
      <c r="A2720" t="s">
        <v>14401</v>
      </c>
      <c r="B2720" t="s">
        <v>14118</v>
      </c>
      <c r="C2720" t="s">
        <v>14402</v>
      </c>
      <c r="D2720" t="s">
        <v>14403</v>
      </c>
      <c r="E2720" t="s">
        <v>14404</v>
      </c>
      <c r="F2720">
        <v>49039</v>
      </c>
      <c r="G2720" t="b">
        <v>0</v>
      </c>
      <c r="H2720">
        <v>897</v>
      </c>
      <c r="I2720">
        <v>93</v>
      </c>
      <c r="J2720" s="1">
        <v>0.23958333333333334</v>
      </c>
      <c r="K2720" s="2" t="s">
        <v>14405</v>
      </c>
      <c r="L2720" t="s">
        <v>14406</v>
      </c>
    </row>
    <row r="2721" spans="1:12" x14ac:dyDescent="0.35">
      <c r="A2721" t="s">
        <v>14407</v>
      </c>
      <c r="B2721" t="s">
        <v>14408</v>
      </c>
      <c r="C2721" t="s">
        <v>14409</v>
      </c>
      <c r="D2721" t="s">
        <v>14410</v>
      </c>
      <c r="E2721" t="s">
        <v>14411</v>
      </c>
      <c r="F2721">
        <v>84036</v>
      </c>
      <c r="G2721" t="b">
        <v>0</v>
      </c>
      <c r="H2721">
        <v>1825</v>
      </c>
      <c r="I2721">
        <v>132</v>
      </c>
      <c r="J2721" s="3">
        <v>2.1722222222222221</v>
      </c>
      <c r="K2721" s="2" t="s">
        <v>14412</v>
      </c>
      <c r="L2721" t="s">
        <v>14413</v>
      </c>
    </row>
    <row r="2722" spans="1:12" x14ac:dyDescent="0.35">
      <c r="A2722" t="s">
        <v>14414</v>
      </c>
      <c r="B2722" t="s">
        <v>14408</v>
      </c>
      <c r="C2722" t="s">
        <v>14415</v>
      </c>
      <c r="D2722" t="s">
        <v>14416</v>
      </c>
      <c r="E2722" t="s">
        <v>14417</v>
      </c>
      <c r="F2722">
        <v>178720</v>
      </c>
      <c r="G2722" t="b">
        <v>0</v>
      </c>
      <c r="H2722">
        <v>3864</v>
      </c>
      <c r="I2722">
        <v>355</v>
      </c>
      <c r="J2722" s="3">
        <v>2.1305555555555555</v>
      </c>
      <c r="K2722" s="2" t="s">
        <v>14418</v>
      </c>
      <c r="L2722" t="s">
        <v>14419</v>
      </c>
    </row>
    <row r="2723" spans="1:12" x14ac:dyDescent="0.35">
      <c r="A2723" t="s">
        <v>14420</v>
      </c>
      <c r="B2723" t="s">
        <v>14408</v>
      </c>
      <c r="C2723" t="s">
        <v>14421</v>
      </c>
      <c r="D2723" t="s">
        <v>14422</v>
      </c>
      <c r="E2723" t="s">
        <v>14423</v>
      </c>
      <c r="F2723">
        <v>63045</v>
      </c>
      <c r="G2723" t="b">
        <v>0</v>
      </c>
      <c r="H2723">
        <v>1711</v>
      </c>
      <c r="I2723">
        <v>378</v>
      </c>
      <c r="J2723" s="4">
        <v>0.13038194444444445</v>
      </c>
      <c r="K2723" s="2" t="s">
        <v>14424</v>
      </c>
      <c r="L2723" t="s">
        <v>14425</v>
      </c>
    </row>
    <row r="2724" spans="1:12" x14ac:dyDescent="0.35">
      <c r="A2724" t="s">
        <v>14426</v>
      </c>
      <c r="B2724" t="s">
        <v>14408</v>
      </c>
      <c r="C2724" t="s">
        <v>14427</v>
      </c>
      <c r="D2724" t="s">
        <v>14428</v>
      </c>
      <c r="E2724" t="s">
        <v>14429</v>
      </c>
      <c r="F2724">
        <v>28289</v>
      </c>
      <c r="G2724" t="b">
        <v>0</v>
      </c>
      <c r="H2724">
        <v>798</v>
      </c>
      <c r="I2724">
        <v>70</v>
      </c>
      <c r="J2724" s="3">
        <v>1.877777777777778</v>
      </c>
      <c r="K2724" s="2" t="s">
        <v>14430</v>
      </c>
      <c r="L2724" t="s">
        <v>14419</v>
      </c>
    </row>
    <row r="2725" spans="1:12" x14ac:dyDescent="0.35">
      <c r="A2725" t="s">
        <v>14431</v>
      </c>
      <c r="B2725" t="s">
        <v>14408</v>
      </c>
      <c r="C2725" t="s">
        <v>14432</v>
      </c>
      <c r="D2725" t="s">
        <v>14433</v>
      </c>
      <c r="E2725" t="s">
        <v>14434</v>
      </c>
      <c r="F2725">
        <v>61755</v>
      </c>
      <c r="G2725" t="b">
        <v>0</v>
      </c>
      <c r="H2725">
        <v>1545</v>
      </c>
      <c r="I2725">
        <v>75</v>
      </c>
      <c r="J2725" s="3">
        <v>2.1604166666666669</v>
      </c>
      <c r="K2725" s="2" t="s">
        <v>14435</v>
      </c>
      <c r="L2725" t="s">
        <v>14436</v>
      </c>
    </row>
    <row r="2726" spans="1:12" x14ac:dyDescent="0.35">
      <c r="A2726" t="s">
        <v>14437</v>
      </c>
      <c r="B2726" t="s">
        <v>14408</v>
      </c>
      <c r="C2726" t="s">
        <v>14438</v>
      </c>
      <c r="D2726" t="s">
        <v>14439</v>
      </c>
      <c r="E2726" t="s">
        <v>14440</v>
      </c>
      <c r="F2726">
        <v>58922</v>
      </c>
      <c r="G2726" t="b">
        <v>0</v>
      </c>
      <c r="H2726">
        <v>1623</v>
      </c>
      <c r="I2726">
        <v>124</v>
      </c>
      <c r="J2726" s="3">
        <v>2.0874999999999999</v>
      </c>
      <c r="K2726" s="2" t="s">
        <v>14441</v>
      </c>
      <c r="L2726" t="s">
        <v>14442</v>
      </c>
    </row>
    <row r="2727" spans="1:12" x14ac:dyDescent="0.35">
      <c r="A2727" t="s">
        <v>14443</v>
      </c>
      <c r="B2727" t="s">
        <v>14408</v>
      </c>
      <c r="C2727" t="s">
        <v>14444</v>
      </c>
      <c r="D2727" t="s">
        <v>14445</v>
      </c>
      <c r="E2727" t="s">
        <v>14446</v>
      </c>
      <c r="F2727">
        <v>73461</v>
      </c>
      <c r="G2727" t="b">
        <v>0</v>
      </c>
      <c r="H2727">
        <v>2012</v>
      </c>
      <c r="I2727">
        <v>184</v>
      </c>
      <c r="J2727" s="3">
        <v>1.9312500000000001</v>
      </c>
      <c r="K2727" s="2" t="s">
        <v>14447</v>
      </c>
      <c r="L2727" t="s">
        <v>14419</v>
      </c>
    </row>
    <row r="2728" spans="1:12" x14ac:dyDescent="0.35">
      <c r="A2728" t="s">
        <v>14448</v>
      </c>
      <c r="B2728" t="s">
        <v>14408</v>
      </c>
      <c r="C2728" t="s">
        <v>14449</v>
      </c>
      <c r="D2728" t="s">
        <v>14450</v>
      </c>
      <c r="E2728" t="s">
        <v>14451</v>
      </c>
      <c r="F2728">
        <v>117018</v>
      </c>
      <c r="G2728" t="b">
        <v>0</v>
      </c>
      <c r="H2728">
        <v>3040</v>
      </c>
      <c r="I2728">
        <v>373</v>
      </c>
      <c r="J2728" s="3">
        <v>2.2243055555555555</v>
      </c>
      <c r="K2728" s="2" t="s">
        <v>14452</v>
      </c>
      <c r="L2728" t="s">
        <v>14419</v>
      </c>
    </row>
    <row r="2729" spans="1:12" x14ac:dyDescent="0.35">
      <c r="A2729" t="s">
        <v>14453</v>
      </c>
      <c r="B2729" t="s">
        <v>14408</v>
      </c>
      <c r="C2729" t="s">
        <v>14454</v>
      </c>
      <c r="D2729" t="s">
        <v>14455</v>
      </c>
      <c r="E2729" t="s">
        <v>14456</v>
      </c>
      <c r="F2729">
        <v>191313</v>
      </c>
      <c r="G2729" t="b">
        <v>0</v>
      </c>
      <c r="H2729">
        <v>3314</v>
      </c>
      <c r="I2729">
        <v>194</v>
      </c>
      <c r="J2729" s="3">
        <v>2.1666666666666665</v>
      </c>
      <c r="K2729" s="2" t="s">
        <v>14457</v>
      </c>
      <c r="L2729" t="s">
        <v>14458</v>
      </c>
    </row>
    <row r="2730" spans="1:12" x14ac:dyDescent="0.35">
      <c r="A2730" t="s">
        <v>14459</v>
      </c>
      <c r="B2730" t="s">
        <v>14408</v>
      </c>
      <c r="C2730" t="s">
        <v>14460</v>
      </c>
      <c r="D2730" t="s">
        <v>14461</v>
      </c>
      <c r="E2730" t="s">
        <v>14462</v>
      </c>
      <c r="F2730">
        <v>32737</v>
      </c>
      <c r="G2730" t="b">
        <v>0</v>
      </c>
      <c r="H2730">
        <v>1085</v>
      </c>
      <c r="I2730">
        <v>92</v>
      </c>
      <c r="J2730" s="4">
        <v>7.2349537037037046E-2</v>
      </c>
      <c r="K2730" s="2" t="s">
        <v>14463</v>
      </c>
      <c r="L2730" t="s">
        <v>14464</v>
      </c>
    </row>
    <row r="2731" spans="1:12" x14ac:dyDescent="0.35">
      <c r="A2731" t="s">
        <v>14465</v>
      </c>
      <c r="B2731" t="s">
        <v>14408</v>
      </c>
      <c r="C2731" t="s">
        <v>14466</v>
      </c>
      <c r="D2731" t="s">
        <v>14467</v>
      </c>
      <c r="E2731" t="s">
        <v>14468</v>
      </c>
      <c r="F2731">
        <v>47139</v>
      </c>
      <c r="G2731" t="b">
        <v>0</v>
      </c>
      <c r="H2731">
        <v>1045</v>
      </c>
      <c r="I2731">
        <v>67</v>
      </c>
      <c r="J2731" s="3">
        <v>1.877777777777778</v>
      </c>
      <c r="K2731" s="2" t="s">
        <v>14469</v>
      </c>
      <c r="L2731" t="s">
        <v>14470</v>
      </c>
    </row>
    <row r="2732" spans="1:12" x14ac:dyDescent="0.35">
      <c r="A2732" t="s">
        <v>14471</v>
      </c>
      <c r="B2732" t="s">
        <v>14408</v>
      </c>
      <c r="C2732" t="s">
        <v>14472</v>
      </c>
      <c r="D2732" t="s">
        <v>14473</v>
      </c>
      <c r="E2732" t="s">
        <v>14474</v>
      </c>
      <c r="F2732">
        <v>132200</v>
      </c>
      <c r="G2732" t="b">
        <v>0</v>
      </c>
      <c r="H2732">
        <v>2659</v>
      </c>
      <c r="I2732">
        <v>205</v>
      </c>
      <c r="J2732" s="3">
        <v>2.4881944444444444</v>
      </c>
      <c r="K2732" s="2" t="s">
        <v>14475</v>
      </c>
      <c r="L2732" t="s">
        <v>14476</v>
      </c>
    </row>
    <row r="2733" spans="1:12" x14ac:dyDescent="0.35">
      <c r="A2733" t="s">
        <v>14477</v>
      </c>
      <c r="B2733" t="s">
        <v>14408</v>
      </c>
      <c r="C2733" t="s">
        <v>14478</v>
      </c>
      <c r="D2733" t="s">
        <v>14479</v>
      </c>
      <c r="E2733" t="s">
        <v>14480</v>
      </c>
      <c r="F2733">
        <v>136195</v>
      </c>
      <c r="G2733" t="b">
        <v>0</v>
      </c>
      <c r="H2733">
        <v>3033</v>
      </c>
      <c r="I2733">
        <v>215</v>
      </c>
      <c r="J2733" s="3">
        <v>1.9305555555555556</v>
      </c>
      <c r="K2733" s="2" t="s">
        <v>14481</v>
      </c>
      <c r="L2733" t="s">
        <v>14482</v>
      </c>
    </row>
    <row r="2734" spans="1:12" x14ac:dyDescent="0.35">
      <c r="A2734" t="s">
        <v>14483</v>
      </c>
      <c r="B2734" t="s">
        <v>14408</v>
      </c>
      <c r="C2734" t="s">
        <v>14484</v>
      </c>
      <c r="D2734" t="s">
        <v>14485</v>
      </c>
      <c r="E2734" t="s">
        <v>14486</v>
      </c>
      <c r="F2734">
        <v>156247</v>
      </c>
      <c r="G2734" t="b">
        <v>0</v>
      </c>
      <c r="H2734">
        <v>3503</v>
      </c>
      <c r="I2734">
        <v>164</v>
      </c>
      <c r="J2734" s="3">
        <v>1.9312500000000001</v>
      </c>
      <c r="K2734" s="2" t="s">
        <v>14487</v>
      </c>
      <c r="L2734" t="s">
        <v>14419</v>
      </c>
    </row>
    <row r="2735" spans="1:12" x14ac:dyDescent="0.35">
      <c r="A2735" t="s">
        <v>14488</v>
      </c>
      <c r="B2735" t="s">
        <v>14408</v>
      </c>
      <c r="C2735" t="s">
        <v>14489</v>
      </c>
      <c r="D2735" t="s">
        <v>14490</v>
      </c>
      <c r="E2735" t="s">
        <v>14491</v>
      </c>
      <c r="F2735">
        <v>89565</v>
      </c>
      <c r="G2735" t="b">
        <v>0</v>
      </c>
      <c r="H2735">
        <v>1804</v>
      </c>
      <c r="I2735">
        <v>186</v>
      </c>
      <c r="J2735" s="3">
        <v>2.4458333333333333</v>
      </c>
      <c r="K2735" s="2" t="s">
        <v>14492</v>
      </c>
      <c r="L2735" t="s">
        <v>14493</v>
      </c>
    </row>
    <row r="2736" spans="1:12" x14ac:dyDescent="0.35">
      <c r="A2736" t="s">
        <v>14494</v>
      </c>
      <c r="B2736" t="s">
        <v>14408</v>
      </c>
      <c r="C2736" t="s">
        <v>14495</v>
      </c>
      <c r="D2736" t="s">
        <v>14496</v>
      </c>
      <c r="E2736" t="s">
        <v>14497</v>
      </c>
      <c r="F2736">
        <v>157132</v>
      </c>
      <c r="G2736" t="b">
        <v>0</v>
      </c>
      <c r="H2736">
        <v>3815</v>
      </c>
      <c r="I2736">
        <v>265</v>
      </c>
      <c r="J2736" s="3">
        <v>1.8736111111111111</v>
      </c>
      <c r="K2736" s="2" t="s">
        <v>14498</v>
      </c>
      <c r="L2736" t="s">
        <v>14499</v>
      </c>
    </row>
    <row r="2737" spans="1:12" x14ac:dyDescent="0.35">
      <c r="A2737" t="s">
        <v>14500</v>
      </c>
      <c r="B2737" t="s">
        <v>14408</v>
      </c>
      <c r="C2737" t="s">
        <v>14501</v>
      </c>
      <c r="D2737" t="s">
        <v>14502</v>
      </c>
      <c r="E2737" t="s">
        <v>14503</v>
      </c>
      <c r="F2737">
        <v>157246</v>
      </c>
      <c r="G2737" t="b">
        <v>0</v>
      </c>
      <c r="H2737">
        <v>2660</v>
      </c>
      <c r="I2737">
        <v>217</v>
      </c>
      <c r="J2737" s="3">
        <v>1.8159722222222223</v>
      </c>
      <c r="K2737" s="2" t="s">
        <v>14504</v>
      </c>
      <c r="L2737" t="s">
        <v>14505</v>
      </c>
    </row>
    <row r="2738" spans="1:12" x14ac:dyDescent="0.35">
      <c r="A2738" t="s">
        <v>14506</v>
      </c>
      <c r="B2738" t="s">
        <v>14408</v>
      </c>
      <c r="C2738" t="s">
        <v>14507</v>
      </c>
      <c r="D2738" t="s">
        <v>14508</v>
      </c>
      <c r="E2738" t="s">
        <v>14509</v>
      </c>
      <c r="F2738">
        <v>76112</v>
      </c>
      <c r="G2738" t="b">
        <v>0</v>
      </c>
      <c r="H2738">
        <v>843</v>
      </c>
      <c r="I2738">
        <v>19</v>
      </c>
      <c r="J2738" s="3">
        <v>2.125</v>
      </c>
      <c r="K2738" s="2" t="s">
        <v>14510</v>
      </c>
      <c r="L2738" t="s">
        <v>14511</v>
      </c>
    </row>
    <row r="2739" spans="1:12" x14ac:dyDescent="0.35">
      <c r="A2739" t="s">
        <v>14512</v>
      </c>
      <c r="B2739" t="s">
        <v>14408</v>
      </c>
      <c r="C2739" t="s">
        <v>14513</v>
      </c>
      <c r="D2739" t="s">
        <v>14514</v>
      </c>
      <c r="E2739" t="s">
        <v>14515</v>
      </c>
      <c r="F2739">
        <v>1987071</v>
      </c>
      <c r="G2739" t="b">
        <v>0</v>
      </c>
      <c r="H2739">
        <v>12711</v>
      </c>
      <c r="I2739">
        <v>1122</v>
      </c>
      <c r="J2739" s="4">
        <v>5.8171296296296297E-2</v>
      </c>
      <c r="K2739" s="2" t="s">
        <v>14516</v>
      </c>
      <c r="L2739" t="s">
        <v>14517</v>
      </c>
    </row>
    <row r="2740" spans="1:12" x14ac:dyDescent="0.35">
      <c r="A2740" t="s">
        <v>14518</v>
      </c>
      <c r="B2740" t="s">
        <v>14408</v>
      </c>
      <c r="C2740" t="s">
        <v>14519</v>
      </c>
      <c r="D2740" t="s">
        <v>14520</v>
      </c>
      <c r="E2740" t="s">
        <v>14521</v>
      </c>
      <c r="F2740">
        <v>598152</v>
      </c>
      <c r="G2740" t="b">
        <v>0</v>
      </c>
      <c r="H2740">
        <v>8481</v>
      </c>
      <c r="I2740">
        <v>1493</v>
      </c>
      <c r="J2740" s="3">
        <v>2.057638888888889</v>
      </c>
      <c r="K2740" s="2" t="s">
        <v>14522</v>
      </c>
      <c r="L2740" t="s">
        <v>14523</v>
      </c>
    </row>
    <row r="2741" spans="1:12" x14ac:dyDescent="0.35">
      <c r="A2741" t="s">
        <v>14524</v>
      </c>
      <c r="B2741" t="s">
        <v>14408</v>
      </c>
      <c r="C2741" t="s">
        <v>14525</v>
      </c>
      <c r="D2741" t="s">
        <v>14526</v>
      </c>
      <c r="E2741" t="s">
        <v>14527</v>
      </c>
      <c r="F2741">
        <v>286467</v>
      </c>
      <c r="G2741" t="b">
        <v>0</v>
      </c>
      <c r="H2741">
        <v>4167</v>
      </c>
      <c r="I2741">
        <v>454</v>
      </c>
      <c r="J2741" s="3">
        <v>2.1465277777777776</v>
      </c>
      <c r="K2741" s="2" t="s">
        <v>14528</v>
      </c>
      <c r="L2741" t="s">
        <v>14529</v>
      </c>
    </row>
    <row r="2742" spans="1:12" x14ac:dyDescent="0.35">
      <c r="A2742" t="s">
        <v>14530</v>
      </c>
      <c r="B2742" t="s">
        <v>14408</v>
      </c>
      <c r="C2742" t="s">
        <v>14531</v>
      </c>
      <c r="D2742" t="s">
        <v>14532</v>
      </c>
      <c r="E2742" t="s">
        <v>14533</v>
      </c>
      <c r="F2742">
        <v>259181</v>
      </c>
      <c r="G2742" t="b">
        <v>0</v>
      </c>
      <c r="H2742">
        <v>4264</v>
      </c>
      <c r="I2742">
        <v>320</v>
      </c>
      <c r="J2742" s="3">
        <v>2.1305555555555555</v>
      </c>
      <c r="K2742" s="2" t="s">
        <v>14534</v>
      </c>
      <c r="L2742" t="s">
        <v>14419</v>
      </c>
    </row>
    <row r="2743" spans="1:12" x14ac:dyDescent="0.35">
      <c r="A2743" t="s">
        <v>14535</v>
      </c>
      <c r="B2743" t="s">
        <v>14408</v>
      </c>
      <c r="C2743" t="s">
        <v>14536</v>
      </c>
      <c r="D2743" t="s">
        <v>14537</v>
      </c>
      <c r="E2743" t="s">
        <v>14538</v>
      </c>
      <c r="F2743">
        <v>106051</v>
      </c>
      <c r="G2743" t="b">
        <v>0</v>
      </c>
      <c r="H2743">
        <v>2778</v>
      </c>
      <c r="I2743">
        <v>365</v>
      </c>
      <c r="J2743" s="3">
        <v>1.8625</v>
      </c>
      <c r="K2743" s="2" t="s">
        <v>14539</v>
      </c>
      <c r="L2743" t="s">
        <v>14540</v>
      </c>
    </row>
    <row r="2744" spans="1:12" x14ac:dyDescent="0.35">
      <c r="A2744" t="s">
        <v>14541</v>
      </c>
      <c r="B2744" t="s">
        <v>14408</v>
      </c>
      <c r="C2744" t="s">
        <v>14542</v>
      </c>
      <c r="D2744" t="s">
        <v>14543</v>
      </c>
      <c r="E2744" t="s">
        <v>14544</v>
      </c>
      <c r="F2744">
        <v>1019304</v>
      </c>
      <c r="G2744" t="b">
        <v>0</v>
      </c>
      <c r="H2744">
        <v>11253</v>
      </c>
      <c r="I2744">
        <v>861</v>
      </c>
      <c r="J2744" s="4">
        <v>0.1285300925925926</v>
      </c>
      <c r="K2744" s="2" t="s">
        <v>14545</v>
      </c>
      <c r="L2744" t="s">
        <v>14546</v>
      </c>
    </row>
    <row r="2745" spans="1:12" x14ac:dyDescent="0.35">
      <c r="A2745" t="s">
        <v>14547</v>
      </c>
      <c r="B2745" t="s">
        <v>14408</v>
      </c>
      <c r="C2745" t="s">
        <v>14548</v>
      </c>
      <c r="D2745" t="s">
        <v>14549</v>
      </c>
      <c r="E2745" t="s">
        <v>14550</v>
      </c>
      <c r="F2745">
        <v>155459</v>
      </c>
      <c r="G2745" t="b">
        <v>0</v>
      </c>
      <c r="H2745">
        <v>4661</v>
      </c>
      <c r="I2745">
        <v>258</v>
      </c>
      <c r="J2745" s="3">
        <v>1.8770833333333332</v>
      </c>
      <c r="K2745" s="2" t="s">
        <v>14551</v>
      </c>
      <c r="L2745" t="s">
        <v>14419</v>
      </c>
    </row>
    <row r="2746" spans="1:12" x14ac:dyDescent="0.35">
      <c r="A2746" t="s">
        <v>14552</v>
      </c>
      <c r="B2746" t="s">
        <v>14408</v>
      </c>
      <c r="C2746" t="s">
        <v>14553</v>
      </c>
      <c r="D2746" t="s">
        <v>14554</v>
      </c>
      <c r="E2746" t="s">
        <v>14555</v>
      </c>
      <c r="F2746">
        <v>275124</v>
      </c>
      <c r="G2746" t="b">
        <v>0</v>
      </c>
      <c r="H2746">
        <v>3949</v>
      </c>
      <c r="I2746">
        <v>294</v>
      </c>
      <c r="J2746" s="3">
        <v>2.1277777777777778</v>
      </c>
      <c r="K2746" s="2" t="s">
        <v>14556</v>
      </c>
      <c r="L2746" t="s">
        <v>14557</v>
      </c>
    </row>
    <row r="2747" spans="1:12" x14ac:dyDescent="0.35">
      <c r="A2747" t="s">
        <v>14558</v>
      </c>
      <c r="B2747" t="s">
        <v>14408</v>
      </c>
      <c r="C2747" t="s">
        <v>14559</v>
      </c>
      <c r="D2747" t="s">
        <v>14560</v>
      </c>
      <c r="E2747" t="s">
        <v>14561</v>
      </c>
      <c r="F2747">
        <v>5817792</v>
      </c>
      <c r="G2747" t="b">
        <v>0</v>
      </c>
      <c r="H2747">
        <v>42826</v>
      </c>
      <c r="I2747">
        <v>3764</v>
      </c>
      <c r="J2747" s="4">
        <v>0.12962962962962962</v>
      </c>
      <c r="K2747" s="2" t="s">
        <v>14545</v>
      </c>
      <c r="L2747" t="s">
        <v>14562</v>
      </c>
    </row>
    <row r="2748" spans="1:12" x14ac:dyDescent="0.35">
      <c r="A2748" t="s">
        <v>14563</v>
      </c>
      <c r="B2748" t="s">
        <v>14408</v>
      </c>
      <c r="C2748" t="s">
        <v>14564</v>
      </c>
      <c r="D2748" t="s">
        <v>14565</v>
      </c>
      <c r="E2748" t="s">
        <v>14566</v>
      </c>
      <c r="F2748">
        <v>123717</v>
      </c>
      <c r="G2748" t="b">
        <v>0</v>
      </c>
      <c r="H2748">
        <v>3712</v>
      </c>
      <c r="I2748">
        <v>151</v>
      </c>
      <c r="J2748" s="3">
        <v>1.8881944444444445</v>
      </c>
      <c r="K2748" s="2" t="s">
        <v>14567</v>
      </c>
      <c r="L2748" t="s">
        <v>14419</v>
      </c>
    </row>
    <row r="2749" spans="1:12" x14ac:dyDescent="0.35">
      <c r="A2749" t="s">
        <v>14568</v>
      </c>
      <c r="B2749" t="s">
        <v>14408</v>
      </c>
      <c r="C2749" t="s">
        <v>14569</v>
      </c>
      <c r="D2749" t="s">
        <v>14570</v>
      </c>
      <c r="E2749" t="s">
        <v>14571</v>
      </c>
      <c r="F2749">
        <v>635959</v>
      </c>
      <c r="G2749" t="b">
        <v>0</v>
      </c>
      <c r="H2749">
        <v>14564</v>
      </c>
      <c r="I2749">
        <v>1079</v>
      </c>
      <c r="J2749" s="3">
        <v>2.1756944444444444</v>
      </c>
      <c r="K2749" s="2" t="s">
        <v>14572</v>
      </c>
      <c r="L2749" t="s">
        <v>14419</v>
      </c>
    </row>
    <row r="2750" spans="1:12" x14ac:dyDescent="0.35">
      <c r="A2750" t="s">
        <v>14573</v>
      </c>
      <c r="B2750" t="s">
        <v>14408</v>
      </c>
      <c r="C2750" t="s">
        <v>14574</v>
      </c>
      <c r="D2750" t="s">
        <v>14575</v>
      </c>
      <c r="E2750" t="s">
        <v>14576</v>
      </c>
      <c r="F2750">
        <v>73093</v>
      </c>
      <c r="G2750" t="b">
        <v>0</v>
      </c>
      <c r="H2750">
        <v>1406</v>
      </c>
      <c r="I2750">
        <v>106</v>
      </c>
      <c r="J2750" s="3">
        <v>2.1444444444444444</v>
      </c>
      <c r="K2750" s="2" t="s">
        <v>14577</v>
      </c>
      <c r="L2750" t="s">
        <v>14578</v>
      </c>
    </row>
    <row r="2751" spans="1:12" x14ac:dyDescent="0.35">
      <c r="A2751" t="s">
        <v>14579</v>
      </c>
      <c r="B2751" t="s">
        <v>14408</v>
      </c>
      <c r="C2751" t="s">
        <v>14580</v>
      </c>
      <c r="D2751" t="s">
        <v>14581</v>
      </c>
      <c r="E2751" t="s">
        <v>14582</v>
      </c>
      <c r="F2751">
        <v>63868</v>
      </c>
      <c r="G2751" t="b">
        <v>0</v>
      </c>
      <c r="H2751">
        <v>1329</v>
      </c>
      <c r="I2751">
        <v>66</v>
      </c>
      <c r="J2751" s="3">
        <v>1.9194444444444445</v>
      </c>
      <c r="K2751" s="2" t="s">
        <v>14583</v>
      </c>
      <c r="L2751" t="s">
        <v>14584</v>
      </c>
    </row>
    <row r="2752" spans="1:12" x14ac:dyDescent="0.35">
      <c r="A2752" t="s">
        <v>14585</v>
      </c>
      <c r="B2752" t="s">
        <v>14408</v>
      </c>
      <c r="C2752" t="s">
        <v>14586</v>
      </c>
      <c r="D2752" t="s">
        <v>14587</v>
      </c>
      <c r="E2752" t="s">
        <v>14588</v>
      </c>
      <c r="F2752">
        <v>160675</v>
      </c>
      <c r="G2752" t="b">
        <v>0</v>
      </c>
      <c r="H2752">
        <v>4645</v>
      </c>
      <c r="I2752">
        <v>238</v>
      </c>
      <c r="J2752" s="3">
        <v>1.8513888888888888</v>
      </c>
      <c r="K2752" s="2" t="s">
        <v>14589</v>
      </c>
      <c r="L2752" t="s">
        <v>14419</v>
      </c>
    </row>
    <row r="2753" spans="1:12" x14ac:dyDescent="0.35">
      <c r="A2753" t="s">
        <v>14590</v>
      </c>
      <c r="B2753" t="s">
        <v>14408</v>
      </c>
      <c r="C2753" t="s">
        <v>14591</v>
      </c>
      <c r="D2753" t="s">
        <v>14592</v>
      </c>
      <c r="E2753" t="s">
        <v>14593</v>
      </c>
      <c r="F2753">
        <v>53107</v>
      </c>
      <c r="G2753" t="b">
        <v>0</v>
      </c>
      <c r="H2753">
        <v>1441</v>
      </c>
      <c r="I2753">
        <v>310</v>
      </c>
      <c r="J2753" s="4">
        <v>7.6435185185185189E-2</v>
      </c>
      <c r="K2753" s="2" t="s">
        <v>14594</v>
      </c>
      <c r="L2753" t="s">
        <v>14595</v>
      </c>
    </row>
    <row r="2754" spans="1:12" x14ac:dyDescent="0.35">
      <c r="A2754" t="s">
        <v>14596</v>
      </c>
      <c r="B2754" t="s">
        <v>14408</v>
      </c>
      <c r="C2754" t="s">
        <v>14597</v>
      </c>
      <c r="D2754" t="s">
        <v>14598</v>
      </c>
      <c r="E2754" t="s">
        <v>14599</v>
      </c>
      <c r="F2754">
        <v>687821</v>
      </c>
      <c r="G2754" t="b">
        <v>0</v>
      </c>
      <c r="H2754">
        <v>8465</v>
      </c>
      <c r="I2754">
        <v>681</v>
      </c>
      <c r="J2754" s="3">
        <v>2.1104166666666666</v>
      </c>
      <c r="K2754" s="2" t="s">
        <v>14600</v>
      </c>
      <c r="L2754" t="s">
        <v>14419</v>
      </c>
    </row>
    <row r="2755" spans="1:12" x14ac:dyDescent="0.35">
      <c r="A2755" t="s">
        <v>14601</v>
      </c>
      <c r="B2755" t="s">
        <v>14408</v>
      </c>
      <c r="C2755" t="s">
        <v>14602</v>
      </c>
      <c r="D2755" t="s">
        <v>14603</v>
      </c>
      <c r="E2755" t="s">
        <v>14604</v>
      </c>
      <c r="F2755">
        <v>142695</v>
      </c>
      <c r="G2755" t="b">
        <v>0</v>
      </c>
      <c r="H2755">
        <v>3716</v>
      </c>
      <c r="I2755">
        <v>159</v>
      </c>
      <c r="J2755" s="3">
        <v>1.8479166666666667</v>
      </c>
      <c r="K2755" s="2" t="s">
        <v>14605</v>
      </c>
      <c r="L2755" t="s">
        <v>14419</v>
      </c>
    </row>
    <row r="2756" spans="1:12" x14ac:dyDescent="0.35">
      <c r="A2756" t="s">
        <v>14606</v>
      </c>
      <c r="B2756" t="s">
        <v>14408</v>
      </c>
      <c r="C2756" t="s">
        <v>14607</v>
      </c>
      <c r="D2756" t="s">
        <v>14608</v>
      </c>
      <c r="E2756" t="s">
        <v>14609</v>
      </c>
      <c r="F2756">
        <v>606077</v>
      </c>
      <c r="G2756" t="b">
        <v>0</v>
      </c>
      <c r="H2756">
        <v>6633</v>
      </c>
      <c r="I2756">
        <v>406</v>
      </c>
      <c r="J2756" s="4">
        <v>4.3425925925925923E-2</v>
      </c>
      <c r="K2756" s="2" t="s">
        <v>14610</v>
      </c>
      <c r="L2756" t="s">
        <v>14611</v>
      </c>
    </row>
    <row r="2757" spans="1:12" x14ac:dyDescent="0.35">
      <c r="A2757" t="s">
        <v>14612</v>
      </c>
      <c r="B2757" t="s">
        <v>14408</v>
      </c>
      <c r="C2757" t="s">
        <v>14613</v>
      </c>
      <c r="D2757" t="s">
        <v>14614</v>
      </c>
      <c r="E2757" t="s">
        <v>14615</v>
      </c>
      <c r="F2757">
        <v>402836</v>
      </c>
      <c r="G2757" t="b">
        <v>0</v>
      </c>
      <c r="H2757">
        <v>6042</v>
      </c>
      <c r="I2757">
        <v>795</v>
      </c>
      <c r="J2757" s="3">
        <v>1.9868055555555555</v>
      </c>
      <c r="K2757" s="2" t="s">
        <v>14616</v>
      </c>
      <c r="L2757" t="s">
        <v>14419</v>
      </c>
    </row>
    <row r="2758" spans="1:12" x14ac:dyDescent="0.35">
      <c r="A2758" t="s">
        <v>14617</v>
      </c>
      <c r="B2758" t="s">
        <v>14408</v>
      </c>
      <c r="C2758" t="s">
        <v>14618</v>
      </c>
      <c r="D2758" t="s">
        <v>14619</v>
      </c>
      <c r="E2758" t="s">
        <v>14620</v>
      </c>
      <c r="F2758">
        <v>174097</v>
      </c>
      <c r="G2758" t="b">
        <v>0</v>
      </c>
      <c r="H2758">
        <v>3912</v>
      </c>
      <c r="I2758">
        <v>715</v>
      </c>
      <c r="J2758" s="3">
        <v>1.9986111111111111</v>
      </c>
      <c r="K2758" s="2" t="s">
        <v>14621</v>
      </c>
      <c r="L2758" t="s">
        <v>14622</v>
      </c>
    </row>
    <row r="2759" spans="1:12" x14ac:dyDescent="0.35">
      <c r="A2759" t="s">
        <v>14623</v>
      </c>
      <c r="B2759" t="s">
        <v>14408</v>
      </c>
      <c r="C2759" t="s">
        <v>14624</v>
      </c>
      <c r="D2759" t="s">
        <v>14625</v>
      </c>
      <c r="E2759" t="s">
        <v>14626</v>
      </c>
      <c r="F2759">
        <v>49915</v>
      </c>
      <c r="G2759" t="b">
        <v>0</v>
      </c>
      <c r="H2759">
        <v>1194</v>
      </c>
      <c r="I2759">
        <v>217</v>
      </c>
      <c r="J2759" s="3">
        <v>1.9368055555555557</v>
      </c>
      <c r="K2759" s="2" t="s">
        <v>14627</v>
      </c>
      <c r="L2759" t="s">
        <v>14419</v>
      </c>
    </row>
    <row r="2760" spans="1:12" x14ac:dyDescent="0.35">
      <c r="A2760" t="s">
        <v>14628</v>
      </c>
      <c r="B2760" t="s">
        <v>14408</v>
      </c>
      <c r="C2760" t="s">
        <v>14629</v>
      </c>
      <c r="D2760" t="s">
        <v>14630</v>
      </c>
      <c r="E2760" t="s">
        <v>14631</v>
      </c>
      <c r="F2760">
        <v>27664</v>
      </c>
      <c r="G2760" t="b">
        <v>0</v>
      </c>
      <c r="H2760">
        <v>788</v>
      </c>
      <c r="I2760">
        <v>55</v>
      </c>
      <c r="J2760" s="3">
        <v>2.2097222222222221</v>
      </c>
      <c r="K2760" s="2" t="s">
        <v>14632</v>
      </c>
      <c r="L2760" t="s">
        <v>14419</v>
      </c>
    </row>
    <row r="2761" spans="1:12" x14ac:dyDescent="0.35">
      <c r="A2761" t="s">
        <v>14633</v>
      </c>
      <c r="B2761" t="s">
        <v>14408</v>
      </c>
      <c r="C2761" t="s">
        <v>14634</v>
      </c>
      <c r="D2761" t="s">
        <v>14635</v>
      </c>
      <c r="E2761" t="s">
        <v>14636</v>
      </c>
      <c r="F2761">
        <v>83745</v>
      </c>
      <c r="G2761" t="b">
        <v>0</v>
      </c>
      <c r="H2761">
        <v>2250</v>
      </c>
      <c r="I2761">
        <v>263</v>
      </c>
      <c r="J2761" s="3">
        <v>1.934722222222222</v>
      </c>
      <c r="K2761" s="2" t="s">
        <v>14637</v>
      </c>
      <c r="L2761" t="s">
        <v>14419</v>
      </c>
    </row>
    <row r="2762" spans="1:12" x14ac:dyDescent="0.35">
      <c r="A2762" t="s">
        <v>14638</v>
      </c>
      <c r="B2762" t="s">
        <v>14408</v>
      </c>
      <c r="C2762" t="s">
        <v>14639</v>
      </c>
      <c r="D2762" t="s">
        <v>14640</v>
      </c>
      <c r="E2762" t="s">
        <v>14641</v>
      </c>
      <c r="F2762">
        <v>1797347</v>
      </c>
      <c r="G2762" t="b">
        <v>0</v>
      </c>
      <c r="H2762">
        <v>27665</v>
      </c>
      <c r="I2762">
        <v>1997</v>
      </c>
      <c r="J2762" s="3">
        <v>1.8986111111111112</v>
      </c>
      <c r="K2762" s="2" t="s">
        <v>14642</v>
      </c>
      <c r="L2762" t="s">
        <v>14643</v>
      </c>
    </row>
    <row r="2763" spans="1:12" x14ac:dyDescent="0.35">
      <c r="A2763" t="s">
        <v>14644</v>
      </c>
      <c r="B2763" t="s">
        <v>14408</v>
      </c>
      <c r="C2763" t="s">
        <v>14645</v>
      </c>
      <c r="D2763" t="s">
        <v>14646</v>
      </c>
      <c r="E2763" t="s">
        <v>14647</v>
      </c>
      <c r="F2763">
        <v>23506</v>
      </c>
      <c r="G2763" t="b">
        <v>0</v>
      </c>
      <c r="H2763">
        <v>772</v>
      </c>
      <c r="I2763">
        <v>31</v>
      </c>
      <c r="J2763" s="3">
        <v>2.0791666666666666</v>
      </c>
      <c r="K2763" s="2" t="s">
        <v>14648</v>
      </c>
      <c r="L2763" t="s">
        <v>14649</v>
      </c>
    </row>
    <row r="2764" spans="1:12" x14ac:dyDescent="0.35">
      <c r="A2764" t="s">
        <v>14650</v>
      </c>
      <c r="B2764" t="s">
        <v>14408</v>
      </c>
      <c r="C2764" t="s">
        <v>14651</v>
      </c>
      <c r="D2764" t="s">
        <v>14652</v>
      </c>
      <c r="E2764" t="s">
        <v>14653</v>
      </c>
      <c r="F2764">
        <v>53020</v>
      </c>
      <c r="G2764" t="b">
        <v>0</v>
      </c>
      <c r="H2764">
        <v>1294</v>
      </c>
      <c r="I2764">
        <v>75</v>
      </c>
      <c r="J2764" s="3">
        <v>2.1312500000000001</v>
      </c>
      <c r="K2764" s="2" t="s">
        <v>14654</v>
      </c>
      <c r="L2764" t="s">
        <v>14655</v>
      </c>
    </row>
    <row r="2765" spans="1:12" x14ac:dyDescent="0.35">
      <c r="A2765" t="s">
        <v>14656</v>
      </c>
      <c r="B2765" t="s">
        <v>14408</v>
      </c>
      <c r="C2765" t="s">
        <v>14657</v>
      </c>
      <c r="D2765" t="s">
        <v>14658</v>
      </c>
      <c r="E2765" t="s">
        <v>14659</v>
      </c>
      <c r="F2765">
        <v>154567</v>
      </c>
      <c r="G2765" t="b">
        <v>0</v>
      </c>
      <c r="H2765">
        <v>2984</v>
      </c>
      <c r="I2765">
        <v>387</v>
      </c>
      <c r="J2765" s="3">
        <v>2.2506944444444446</v>
      </c>
      <c r="K2765" s="2" t="s">
        <v>14660</v>
      </c>
      <c r="L2765" t="s">
        <v>14419</v>
      </c>
    </row>
    <row r="2766" spans="1:12" x14ac:dyDescent="0.35">
      <c r="A2766" t="s">
        <v>14661</v>
      </c>
      <c r="B2766" t="s">
        <v>14408</v>
      </c>
      <c r="C2766" t="s">
        <v>14662</v>
      </c>
      <c r="D2766" t="s">
        <v>14663</v>
      </c>
      <c r="E2766" t="s">
        <v>14664</v>
      </c>
      <c r="F2766">
        <v>75327</v>
      </c>
      <c r="G2766" t="b">
        <v>0</v>
      </c>
      <c r="H2766">
        <v>1643</v>
      </c>
      <c r="I2766">
        <v>238</v>
      </c>
      <c r="J2766" s="3">
        <v>1.9430555555555555</v>
      </c>
      <c r="K2766" s="2" t="s">
        <v>14665</v>
      </c>
      <c r="L2766" t="s">
        <v>14666</v>
      </c>
    </row>
    <row r="2767" spans="1:12" x14ac:dyDescent="0.35">
      <c r="A2767" t="s">
        <v>14667</v>
      </c>
      <c r="B2767" t="s">
        <v>14408</v>
      </c>
      <c r="C2767" t="s">
        <v>14668</v>
      </c>
      <c r="D2767" t="s">
        <v>14669</v>
      </c>
      <c r="E2767" t="s">
        <v>14670</v>
      </c>
      <c r="F2767">
        <v>1450446</v>
      </c>
      <c r="G2767" t="b">
        <v>0</v>
      </c>
      <c r="H2767">
        <v>5648</v>
      </c>
      <c r="I2767">
        <v>363</v>
      </c>
      <c r="J2767" s="4">
        <v>9.0543981481481475E-2</v>
      </c>
      <c r="K2767" s="2" t="s">
        <v>14671</v>
      </c>
      <c r="L2767" t="s">
        <v>14419</v>
      </c>
    </row>
    <row r="2768" spans="1:12" x14ac:dyDescent="0.35">
      <c r="A2768" t="s">
        <v>14672</v>
      </c>
      <c r="B2768" t="s">
        <v>14408</v>
      </c>
      <c r="C2768" t="s">
        <v>14673</v>
      </c>
      <c r="D2768" t="s">
        <v>14674</v>
      </c>
      <c r="E2768" t="s">
        <v>14675</v>
      </c>
      <c r="F2768">
        <v>72073</v>
      </c>
      <c r="G2768" t="b">
        <v>0</v>
      </c>
      <c r="H2768">
        <v>1505</v>
      </c>
      <c r="I2768">
        <v>210</v>
      </c>
      <c r="J2768" s="3">
        <v>1.9444444444444444</v>
      </c>
      <c r="K2768" s="2" t="s">
        <v>14676</v>
      </c>
      <c r="L2768" t="s">
        <v>14677</v>
      </c>
    </row>
    <row r="2769" spans="1:12" x14ac:dyDescent="0.35">
      <c r="A2769" t="s">
        <v>14678</v>
      </c>
      <c r="B2769" t="s">
        <v>14408</v>
      </c>
      <c r="C2769" t="s">
        <v>14679</v>
      </c>
      <c r="D2769" t="s">
        <v>14680</v>
      </c>
      <c r="E2769" t="s">
        <v>14681</v>
      </c>
      <c r="F2769">
        <v>55426</v>
      </c>
      <c r="G2769" t="b">
        <v>0</v>
      </c>
      <c r="H2769">
        <v>1450</v>
      </c>
      <c r="I2769">
        <v>115</v>
      </c>
      <c r="J2769" s="3">
        <v>2.0770833333333334</v>
      </c>
      <c r="K2769" s="2" t="s">
        <v>14682</v>
      </c>
      <c r="L2769" t="s">
        <v>14683</v>
      </c>
    </row>
    <row r="2770" spans="1:12" x14ac:dyDescent="0.35">
      <c r="A2770" t="s">
        <v>14684</v>
      </c>
      <c r="B2770" t="s">
        <v>14408</v>
      </c>
      <c r="C2770" t="s">
        <v>14685</v>
      </c>
      <c r="D2770" t="s">
        <v>14686</v>
      </c>
      <c r="E2770" t="s">
        <v>14687</v>
      </c>
      <c r="F2770">
        <v>163816</v>
      </c>
      <c r="G2770" t="b">
        <v>0</v>
      </c>
      <c r="H2770">
        <v>4338</v>
      </c>
      <c r="I2770">
        <v>730</v>
      </c>
      <c r="J2770" s="3">
        <v>2.0923611111111113</v>
      </c>
      <c r="K2770" s="2" t="s">
        <v>14688</v>
      </c>
      <c r="L2770" t="s">
        <v>14419</v>
      </c>
    </row>
    <row r="2771" spans="1:12" x14ac:dyDescent="0.35">
      <c r="A2771" t="s">
        <v>14689</v>
      </c>
      <c r="B2771" t="s">
        <v>14690</v>
      </c>
      <c r="C2771" t="s">
        <v>14691</v>
      </c>
      <c r="D2771" t="s">
        <v>14691</v>
      </c>
      <c r="E2771" t="s">
        <v>14692</v>
      </c>
      <c r="F2771">
        <v>146478</v>
      </c>
      <c r="G2771" t="b">
        <v>0</v>
      </c>
      <c r="H2771">
        <v>10825</v>
      </c>
      <c r="I2771">
        <v>719</v>
      </c>
      <c r="J2771" s="3">
        <v>1.0958333333333334</v>
      </c>
      <c r="K2771" s="2" t="s">
        <v>14693</v>
      </c>
      <c r="L2771" t="s">
        <v>14694</v>
      </c>
    </row>
    <row r="2772" spans="1:12" x14ac:dyDescent="0.35">
      <c r="A2772" t="s">
        <v>14695</v>
      </c>
      <c r="B2772" t="s">
        <v>14690</v>
      </c>
      <c r="C2772" t="s">
        <v>14696</v>
      </c>
      <c r="D2772" t="s">
        <v>14697</v>
      </c>
      <c r="E2772" t="s">
        <v>14698</v>
      </c>
      <c r="F2772">
        <v>131580</v>
      </c>
      <c r="G2772" t="b">
        <v>0</v>
      </c>
      <c r="H2772">
        <v>7593</v>
      </c>
      <c r="I2772">
        <v>700</v>
      </c>
      <c r="J2772" s="4">
        <v>0.10829861111111111</v>
      </c>
      <c r="K2772" s="2" t="s">
        <v>14699</v>
      </c>
      <c r="L2772" t="s">
        <v>14700</v>
      </c>
    </row>
    <row r="2773" spans="1:12" x14ac:dyDescent="0.35">
      <c r="A2773" t="s">
        <v>14701</v>
      </c>
      <c r="B2773" t="s">
        <v>14690</v>
      </c>
      <c r="C2773" t="s">
        <v>14702</v>
      </c>
      <c r="D2773" t="s">
        <v>14703</v>
      </c>
      <c r="E2773" t="s">
        <v>14704</v>
      </c>
      <c r="F2773">
        <v>480567</v>
      </c>
      <c r="G2773" t="b">
        <v>0</v>
      </c>
      <c r="H2773">
        <v>43190</v>
      </c>
      <c r="I2773">
        <v>2170</v>
      </c>
      <c r="J2773" s="1">
        <v>0.6381944444444444</v>
      </c>
      <c r="K2773" s="2" t="s">
        <v>14705</v>
      </c>
      <c r="L2773" t="s">
        <v>14706</v>
      </c>
    </row>
    <row r="2774" spans="1:12" x14ac:dyDescent="0.35">
      <c r="A2774" t="s">
        <v>14707</v>
      </c>
      <c r="B2774" t="s">
        <v>14690</v>
      </c>
      <c r="C2774" t="s">
        <v>14708</v>
      </c>
      <c r="D2774" t="s">
        <v>14709</v>
      </c>
      <c r="E2774" t="s">
        <v>14710</v>
      </c>
      <c r="F2774">
        <v>218539</v>
      </c>
      <c r="G2774" t="b">
        <v>0</v>
      </c>
      <c r="H2774">
        <v>16535</v>
      </c>
      <c r="I2774">
        <v>1055</v>
      </c>
      <c r="J2774" s="1">
        <v>0.51180555555555551</v>
      </c>
      <c r="K2774" s="2" t="s">
        <v>14711</v>
      </c>
      <c r="L2774" t="s">
        <v>14712</v>
      </c>
    </row>
    <row r="2775" spans="1:12" x14ac:dyDescent="0.35">
      <c r="A2775" t="s">
        <v>14713</v>
      </c>
      <c r="B2775" t="s">
        <v>14690</v>
      </c>
      <c r="C2775" t="s">
        <v>14714</v>
      </c>
      <c r="D2775" t="s">
        <v>14715</v>
      </c>
      <c r="E2775" t="s">
        <v>14716</v>
      </c>
      <c r="F2775">
        <v>587384</v>
      </c>
      <c r="G2775" t="b">
        <v>0</v>
      </c>
      <c r="H2775">
        <v>43269</v>
      </c>
      <c r="I2775">
        <v>3017</v>
      </c>
      <c r="J2775" s="1">
        <v>0.69791666666666663</v>
      </c>
      <c r="K2775" s="2" t="s">
        <v>14717</v>
      </c>
      <c r="L2775" t="s">
        <v>14694</v>
      </c>
    </row>
    <row r="2776" spans="1:12" x14ac:dyDescent="0.35">
      <c r="A2776" t="s">
        <v>14718</v>
      </c>
      <c r="B2776" t="s">
        <v>14690</v>
      </c>
      <c r="C2776" t="s">
        <v>14719</v>
      </c>
      <c r="D2776" t="s">
        <v>14720</v>
      </c>
      <c r="E2776" t="s">
        <v>14721</v>
      </c>
      <c r="F2776">
        <v>72623</v>
      </c>
      <c r="G2776" t="b">
        <v>0</v>
      </c>
      <c r="H2776">
        <v>2150</v>
      </c>
      <c r="I2776">
        <v>216</v>
      </c>
      <c r="J2776" s="4">
        <v>0.13824074074074075</v>
      </c>
      <c r="K2776" s="2" t="s">
        <v>14722</v>
      </c>
    </row>
    <row r="2777" spans="1:12" x14ac:dyDescent="0.35">
      <c r="A2777" t="s">
        <v>14723</v>
      </c>
      <c r="B2777" t="s">
        <v>14690</v>
      </c>
      <c r="C2777" t="s">
        <v>14724</v>
      </c>
      <c r="D2777" t="s">
        <v>14725</v>
      </c>
      <c r="E2777" t="s">
        <v>14726</v>
      </c>
      <c r="F2777">
        <v>72496</v>
      </c>
      <c r="G2777" t="b">
        <v>0</v>
      </c>
      <c r="H2777">
        <v>2562</v>
      </c>
      <c r="I2777">
        <v>265</v>
      </c>
      <c r="J2777" s="4">
        <v>0.18508101851851852</v>
      </c>
      <c r="K2777" s="2" t="s">
        <v>14727</v>
      </c>
    </row>
    <row r="2778" spans="1:12" x14ac:dyDescent="0.35">
      <c r="A2778" t="s">
        <v>14728</v>
      </c>
      <c r="B2778" t="s">
        <v>14690</v>
      </c>
      <c r="C2778" t="s">
        <v>14729</v>
      </c>
      <c r="D2778" t="s">
        <v>14730</v>
      </c>
      <c r="E2778" t="s">
        <v>14731</v>
      </c>
      <c r="F2778">
        <v>205041</v>
      </c>
      <c r="G2778" t="b">
        <v>0</v>
      </c>
      <c r="H2778">
        <v>14826</v>
      </c>
      <c r="I2778">
        <v>451</v>
      </c>
      <c r="J2778" s="1">
        <v>0.46527777777777773</v>
      </c>
      <c r="K2778" s="2" t="s">
        <v>14732</v>
      </c>
      <c r="L2778" t="s">
        <v>14733</v>
      </c>
    </row>
    <row r="2779" spans="1:12" x14ac:dyDescent="0.35">
      <c r="A2779" t="s">
        <v>14734</v>
      </c>
      <c r="B2779" t="s">
        <v>14690</v>
      </c>
      <c r="C2779" t="s">
        <v>14735</v>
      </c>
      <c r="D2779" t="s">
        <v>14736</v>
      </c>
      <c r="E2779" t="s">
        <v>14737</v>
      </c>
      <c r="F2779">
        <v>80602</v>
      </c>
      <c r="G2779" t="b">
        <v>0</v>
      </c>
      <c r="H2779">
        <v>3124</v>
      </c>
      <c r="I2779">
        <v>230</v>
      </c>
      <c r="J2779" s="4">
        <v>0.10462962962962963</v>
      </c>
      <c r="K2779" s="2" t="s">
        <v>14738</v>
      </c>
    </row>
    <row r="2780" spans="1:12" x14ac:dyDescent="0.35">
      <c r="A2780" t="s">
        <v>14739</v>
      </c>
      <c r="B2780" t="s">
        <v>14690</v>
      </c>
      <c r="C2780" t="s">
        <v>14740</v>
      </c>
      <c r="D2780" t="s">
        <v>14741</v>
      </c>
      <c r="E2780" t="s">
        <v>14742</v>
      </c>
      <c r="F2780">
        <v>249339</v>
      </c>
      <c r="G2780" t="b">
        <v>0</v>
      </c>
      <c r="H2780">
        <v>8547</v>
      </c>
      <c r="I2780">
        <v>597</v>
      </c>
      <c r="J2780" s="4">
        <v>0.13487268518518519</v>
      </c>
      <c r="K2780" s="2" t="s">
        <v>14743</v>
      </c>
    </row>
    <row r="2781" spans="1:12" x14ac:dyDescent="0.35">
      <c r="A2781" t="s">
        <v>14744</v>
      </c>
      <c r="B2781" t="s">
        <v>14690</v>
      </c>
      <c r="C2781" t="s">
        <v>14745</v>
      </c>
      <c r="D2781" t="s">
        <v>14746</v>
      </c>
      <c r="E2781" t="s">
        <v>14747</v>
      </c>
      <c r="F2781">
        <v>353290</v>
      </c>
      <c r="G2781" t="b">
        <v>0</v>
      </c>
      <c r="H2781">
        <v>34781</v>
      </c>
      <c r="I2781">
        <v>1509</v>
      </c>
      <c r="J2781" s="1">
        <v>0.18124999999999999</v>
      </c>
      <c r="K2781" s="2" t="s">
        <v>14748</v>
      </c>
      <c r="L2781" t="s">
        <v>14694</v>
      </c>
    </row>
    <row r="2782" spans="1:12" x14ac:dyDescent="0.35">
      <c r="A2782" t="s">
        <v>14749</v>
      </c>
      <c r="B2782" t="s">
        <v>14690</v>
      </c>
      <c r="C2782" t="s">
        <v>14750</v>
      </c>
      <c r="D2782" t="s">
        <v>14751</v>
      </c>
      <c r="E2782" t="s">
        <v>14752</v>
      </c>
      <c r="F2782">
        <v>376330</v>
      </c>
      <c r="G2782" t="b">
        <v>0</v>
      </c>
      <c r="H2782">
        <v>20776</v>
      </c>
      <c r="I2782">
        <v>1006</v>
      </c>
      <c r="J2782" s="3">
        <v>1.3798611111111112</v>
      </c>
      <c r="K2782" s="2" t="s">
        <v>14753</v>
      </c>
      <c r="L2782" t="s">
        <v>14754</v>
      </c>
    </row>
    <row r="2783" spans="1:12" x14ac:dyDescent="0.35">
      <c r="A2783" t="s">
        <v>14755</v>
      </c>
      <c r="B2783" t="s">
        <v>14690</v>
      </c>
      <c r="C2783" t="s">
        <v>14756</v>
      </c>
      <c r="D2783" t="s">
        <v>14757</v>
      </c>
      <c r="E2783" t="s">
        <v>14758</v>
      </c>
      <c r="F2783">
        <v>566217</v>
      </c>
      <c r="G2783" t="b">
        <v>0</v>
      </c>
      <c r="H2783">
        <v>41183</v>
      </c>
      <c r="I2783">
        <v>2845</v>
      </c>
      <c r="J2783" s="1">
        <v>0.63263888888888886</v>
      </c>
      <c r="K2783" s="2" t="s">
        <v>14759</v>
      </c>
      <c r="L2783" t="s">
        <v>14694</v>
      </c>
    </row>
    <row r="2784" spans="1:12" x14ac:dyDescent="0.35">
      <c r="A2784" t="s">
        <v>14760</v>
      </c>
      <c r="B2784" t="s">
        <v>14690</v>
      </c>
      <c r="C2784" t="s">
        <v>14761</v>
      </c>
      <c r="D2784" t="s">
        <v>14762</v>
      </c>
      <c r="E2784" t="s">
        <v>14763</v>
      </c>
      <c r="F2784">
        <v>181766</v>
      </c>
      <c r="G2784" t="b">
        <v>0</v>
      </c>
      <c r="H2784">
        <v>3975</v>
      </c>
      <c r="I2784">
        <v>285</v>
      </c>
      <c r="J2784" s="4">
        <v>0.14883101851851852</v>
      </c>
      <c r="K2784" s="2" t="s">
        <v>14764</v>
      </c>
    </row>
    <row r="2785" spans="1:12" x14ac:dyDescent="0.35">
      <c r="A2785" t="s">
        <v>14765</v>
      </c>
      <c r="B2785" t="s">
        <v>14690</v>
      </c>
      <c r="C2785" t="s">
        <v>14766</v>
      </c>
      <c r="D2785" t="s">
        <v>14767</v>
      </c>
      <c r="E2785" t="s">
        <v>14768</v>
      </c>
      <c r="F2785">
        <v>373925</v>
      </c>
      <c r="G2785" t="b">
        <v>0</v>
      </c>
      <c r="H2785">
        <v>17930</v>
      </c>
      <c r="I2785">
        <v>2381</v>
      </c>
      <c r="J2785" s="1">
        <v>7.9861111111111105E-2</v>
      </c>
      <c r="K2785" s="2" t="s">
        <v>14769</v>
      </c>
      <c r="L2785" t="s">
        <v>14770</v>
      </c>
    </row>
    <row r="2786" spans="1:12" x14ac:dyDescent="0.35">
      <c r="A2786" t="s">
        <v>14771</v>
      </c>
      <c r="B2786" t="s">
        <v>14690</v>
      </c>
      <c r="C2786" t="s">
        <v>14772</v>
      </c>
      <c r="D2786" t="s">
        <v>14773</v>
      </c>
      <c r="E2786" t="s">
        <v>14774</v>
      </c>
      <c r="F2786">
        <v>222246</v>
      </c>
      <c r="G2786" t="b">
        <v>0</v>
      </c>
      <c r="H2786">
        <v>6710</v>
      </c>
      <c r="I2786">
        <v>978</v>
      </c>
      <c r="J2786" s="4">
        <v>0.1698263888888889</v>
      </c>
      <c r="K2786" s="2" t="s">
        <v>14775</v>
      </c>
    </row>
    <row r="2787" spans="1:12" x14ac:dyDescent="0.35">
      <c r="A2787" t="s">
        <v>14776</v>
      </c>
      <c r="B2787" t="s">
        <v>14690</v>
      </c>
      <c r="C2787" t="s">
        <v>14777</v>
      </c>
      <c r="D2787" t="s">
        <v>14778</v>
      </c>
      <c r="E2787" t="s">
        <v>14779</v>
      </c>
      <c r="F2787">
        <v>301535</v>
      </c>
      <c r="G2787" t="b">
        <v>0</v>
      </c>
      <c r="H2787">
        <v>18905</v>
      </c>
      <c r="I2787">
        <v>928</v>
      </c>
      <c r="J2787" s="3">
        <v>1.6104166666666666</v>
      </c>
      <c r="K2787" s="2" t="s">
        <v>14780</v>
      </c>
      <c r="L2787" t="s">
        <v>14694</v>
      </c>
    </row>
    <row r="2788" spans="1:12" x14ac:dyDescent="0.35">
      <c r="A2788" t="s">
        <v>14781</v>
      </c>
      <c r="B2788" t="s">
        <v>14690</v>
      </c>
      <c r="C2788" t="s">
        <v>14782</v>
      </c>
      <c r="D2788" t="s">
        <v>14783</v>
      </c>
      <c r="E2788" t="s">
        <v>14784</v>
      </c>
      <c r="F2788">
        <v>422946</v>
      </c>
      <c r="G2788" t="b">
        <v>0</v>
      </c>
      <c r="H2788">
        <v>50874</v>
      </c>
      <c r="I2788">
        <v>1962</v>
      </c>
      <c r="J2788" s="1">
        <v>0.17083333333333331</v>
      </c>
      <c r="K2788" s="2" t="s">
        <v>14785</v>
      </c>
      <c r="L2788" t="s">
        <v>14694</v>
      </c>
    </row>
    <row r="2789" spans="1:12" x14ac:dyDescent="0.35">
      <c r="A2789" t="s">
        <v>14786</v>
      </c>
      <c r="B2789" t="s">
        <v>14690</v>
      </c>
      <c r="C2789" t="s">
        <v>14787</v>
      </c>
      <c r="D2789" t="s">
        <v>14762</v>
      </c>
      <c r="E2789" t="s">
        <v>14788</v>
      </c>
      <c r="F2789">
        <v>110151</v>
      </c>
      <c r="G2789" t="b">
        <v>0</v>
      </c>
      <c r="H2789">
        <v>3677</v>
      </c>
      <c r="I2789">
        <v>409</v>
      </c>
      <c r="J2789" s="1">
        <v>0.17291666666666669</v>
      </c>
      <c r="K2789" s="2" t="s">
        <v>14789</v>
      </c>
    </row>
    <row r="2790" spans="1:12" x14ac:dyDescent="0.35">
      <c r="A2790" t="s">
        <v>14790</v>
      </c>
      <c r="B2790" t="s">
        <v>14690</v>
      </c>
      <c r="C2790" t="s">
        <v>14791</v>
      </c>
      <c r="D2790" t="s">
        <v>14791</v>
      </c>
      <c r="E2790" t="s">
        <v>14792</v>
      </c>
      <c r="F2790">
        <v>90722</v>
      </c>
      <c r="G2790" t="b">
        <v>0</v>
      </c>
      <c r="H2790">
        <v>4258</v>
      </c>
      <c r="I2790">
        <v>194</v>
      </c>
      <c r="J2790" s="4">
        <v>0.10368055555555555</v>
      </c>
      <c r="K2790" t="s">
        <v>14793</v>
      </c>
    </row>
    <row r="2791" spans="1:12" x14ac:dyDescent="0.35">
      <c r="A2791" t="s">
        <v>14794</v>
      </c>
      <c r="B2791" t="s">
        <v>14690</v>
      </c>
      <c r="C2791" t="s">
        <v>14795</v>
      </c>
      <c r="D2791" t="s">
        <v>14796</v>
      </c>
      <c r="E2791" t="s">
        <v>14797</v>
      </c>
      <c r="F2791">
        <v>572770</v>
      </c>
      <c r="G2791" t="b">
        <v>0</v>
      </c>
      <c r="H2791">
        <v>40018</v>
      </c>
      <c r="I2791">
        <v>2867</v>
      </c>
      <c r="J2791" s="1">
        <v>0.72152777777777777</v>
      </c>
      <c r="K2791" s="2" t="s">
        <v>14798</v>
      </c>
      <c r="L2791" t="s">
        <v>14694</v>
      </c>
    </row>
    <row r="2792" spans="1:12" x14ac:dyDescent="0.35">
      <c r="A2792" t="s">
        <v>14799</v>
      </c>
      <c r="B2792" t="s">
        <v>14690</v>
      </c>
      <c r="C2792" t="s">
        <v>14800</v>
      </c>
      <c r="D2792" t="s">
        <v>14801</v>
      </c>
      <c r="E2792" t="s">
        <v>14802</v>
      </c>
      <c r="F2792">
        <v>175288</v>
      </c>
      <c r="G2792" t="b">
        <v>0</v>
      </c>
      <c r="H2792">
        <v>5291</v>
      </c>
      <c r="I2792">
        <v>234</v>
      </c>
      <c r="J2792" s="4">
        <v>0.38635416666666672</v>
      </c>
      <c r="K2792" s="2" t="s">
        <v>14803</v>
      </c>
    </row>
    <row r="2793" spans="1:12" x14ac:dyDescent="0.35">
      <c r="A2793" t="s">
        <v>14804</v>
      </c>
      <c r="B2793" t="s">
        <v>14690</v>
      </c>
      <c r="C2793" t="s">
        <v>14805</v>
      </c>
      <c r="D2793" t="s">
        <v>14806</v>
      </c>
      <c r="E2793" t="s">
        <v>14807</v>
      </c>
      <c r="F2793">
        <v>646554</v>
      </c>
      <c r="G2793" t="b">
        <v>0</v>
      </c>
      <c r="H2793">
        <v>40203</v>
      </c>
      <c r="I2793">
        <v>2467</v>
      </c>
      <c r="J2793" s="1">
        <v>0.45416666666666666</v>
      </c>
      <c r="K2793" s="2" t="s">
        <v>14808</v>
      </c>
      <c r="L2793" t="s">
        <v>14809</v>
      </c>
    </row>
    <row r="2794" spans="1:12" x14ac:dyDescent="0.35">
      <c r="A2794" t="s">
        <v>14810</v>
      </c>
      <c r="B2794" t="s">
        <v>14690</v>
      </c>
      <c r="C2794" t="s">
        <v>14811</v>
      </c>
      <c r="D2794" t="s">
        <v>14812</v>
      </c>
      <c r="E2794" t="s">
        <v>14813</v>
      </c>
      <c r="F2794">
        <v>1052746</v>
      </c>
      <c r="G2794" t="b">
        <v>0</v>
      </c>
      <c r="H2794">
        <v>65989</v>
      </c>
      <c r="I2794">
        <v>4073</v>
      </c>
      <c r="J2794" s="1">
        <v>0.58124999999999993</v>
      </c>
      <c r="K2794" s="2" t="s">
        <v>14814</v>
      </c>
      <c r="L2794" t="s">
        <v>14815</v>
      </c>
    </row>
    <row r="2795" spans="1:12" x14ac:dyDescent="0.35">
      <c r="A2795" t="s">
        <v>14816</v>
      </c>
      <c r="B2795" t="s">
        <v>14690</v>
      </c>
      <c r="C2795" t="s">
        <v>14817</v>
      </c>
      <c r="D2795" t="s">
        <v>14818</v>
      </c>
      <c r="E2795" t="s">
        <v>14819</v>
      </c>
      <c r="F2795">
        <v>64418</v>
      </c>
      <c r="G2795" t="b">
        <v>0</v>
      </c>
      <c r="H2795">
        <v>2259</v>
      </c>
      <c r="I2795">
        <v>161</v>
      </c>
      <c r="J2795" s="4">
        <v>0.17457175925925927</v>
      </c>
      <c r="K2795" s="2" t="s">
        <v>14820</v>
      </c>
    </row>
    <row r="2796" spans="1:12" x14ac:dyDescent="0.35">
      <c r="A2796" t="s">
        <v>14821</v>
      </c>
      <c r="B2796" t="s">
        <v>14690</v>
      </c>
      <c r="C2796" t="s">
        <v>14822</v>
      </c>
      <c r="D2796" t="s">
        <v>14823</v>
      </c>
      <c r="E2796" t="s">
        <v>14824</v>
      </c>
      <c r="F2796">
        <v>206829</v>
      </c>
      <c r="G2796" t="b">
        <v>0</v>
      </c>
      <c r="H2796">
        <v>16694</v>
      </c>
      <c r="I2796">
        <v>801</v>
      </c>
      <c r="J2796" s="1">
        <v>0.24652777777777779</v>
      </c>
      <c r="K2796" s="2" t="s">
        <v>14825</v>
      </c>
      <c r="L2796" t="s">
        <v>14826</v>
      </c>
    </row>
    <row r="2797" spans="1:12" x14ac:dyDescent="0.35">
      <c r="A2797" t="s">
        <v>14827</v>
      </c>
      <c r="B2797" t="s">
        <v>14690</v>
      </c>
      <c r="C2797" t="s">
        <v>14828</v>
      </c>
      <c r="D2797" t="s">
        <v>14829</v>
      </c>
      <c r="E2797" t="s">
        <v>14830</v>
      </c>
      <c r="F2797">
        <v>91505</v>
      </c>
      <c r="G2797" t="b">
        <v>0</v>
      </c>
      <c r="H2797">
        <v>3031</v>
      </c>
      <c r="I2797">
        <v>271</v>
      </c>
      <c r="J2797" s="4">
        <v>0.12442129629629629</v>
      </c>
      <c r="K2797" s="2" t="s">
        <v>14831</v>
      </c>
    </row>
    <row r="2798" spans="1:12" x14ac:dyDescent="0.35">
      <c r="A2798" t="s">
        <v>14832</v>
      </c>
      <c r="B2798" t="s">
        <v>14690</v>
      </c>
      <c r="C2798" t="s">
        <v>14833</v>
      </c>
      <c r="D2798" t="s">
        <v>14834</v>
      </c>
      <c r="E2798" t="s">
        <v>14835</v>
      </c>
      <c r="F2798">
        <v>609340</v>
      </c>
      <c r="G2798" t="b">
        <v>0</v>
      </c>
      <c r="H2798">
        <v>41407</v>
      </c>
      <c r="I2798">
        <v>2659</v>
      </c>
      <c r="J2798" s="1">
        <v>0.74652777777777779</v>
      </c>
      <c r="K2798" s="2" t="s">
        <v>14836</v>
      </c>
      <c r="L2798" t="s">
        <v>14694</v>
      </c>
    </row>
    <row r="2799" spans="1:12" x14ac:dyDescent="0.35">
      <c r="A2799" t="s">
        <v>14837</v>
      </c>
      <c r="B2799" t="s">
        <v>14690</v>
      </c>
      <c r="C2799" t="s">
        <v>14838</v>
      </c>
      <c r="D2799" t="s">
        <v>14839</v>
      </c>
      <c r="E2799" t="s">
        <v>14840</v>
      </c>
      <c r="F2799">
        <v>809002</v>
      </c>
      <c r="G2799" t="b">
        <v>0</v>
      </c>
      <c r="H2799">
        <v>30680</v>
      </c>
      <c r="I2799">
        <v>7846</v>
      </c>
      <c r="J2799" s="4">
        <v>6.8842592592592594E-2</v>
      </c>
      <c r="K2799" s="2" t="s">
        <v>14841</v>
      </c>
      <c r="L2799" t="s">
        <v>14694</v>
      </c>
    </row>
    <row r="2800" spans="1:12" x14ac:dyDescent="0.35">
      <c r="A2800" t="s">
        <v>14842</v>
      </c>
      <c r="B2800" t="s">
        <v>14690</v>
      </c>
      <c r="C2800" t="s">
        <v>14843</v>
      </c>
      <c r="D2800" t="s">
        <v>14844</v>
      </c>
      <c r="E2800" t="s">
        <v>14845</v>
      </c>
      <c r="F2800">
        <v>196709</v>
      </c>
      <c r="G2800" t="b">
        <v>0</v>
      </c>
      <c r="H2800">
        <v>3585</v>
      </c>
      <c r="I2800">
        <v>246</v>
      </c>
      <c r="J2800" s="4">
        <v>0.15888888888888889</v>
      </c>
      <c r="K2800" s="2" t="s">
        <v>14846</v>
      </c>
    </row>
    <row r="2801" spans="1:12" x14ac:dyDescent="0.35">
      <c r="A2801" t="s">
        <v>14847</v>
      </c>
      <c r="B2801" t="s">
        <v>14690</v>
      </c>
      <c r="C2801" t="s">
        <v>14848</v>
      </c>
      <c r="D2801" t="s">
        <v>14849</v>
      </c>
      <c r="E2801" t="s">
        <v>14850</v>
      </c>
      <c r="F2801">
        <v>780564</v>
      </c>
      <c r="G2801" t="b">
        <v>0</v>
      </c>
      <c r="H2801">
        <v>50293</v>
      </c>
      <c r="I2801">
        <v>1824</v>
      </c>
      <c r="J2801" s="1">
        <v>0.22361111111111109</v>
      </c>
      <c r="K2801" s="2" t="s">
        <v>14851</v>
      </c>
      <c r="L2801" t="s">
        <v>14694</v>
      </c>
    </row>
    <row r="2802" spans="1:12" x14ac:dyDescent="0.35">
      <c r="A2802" t="s">
        <v>14852</v>
      </c>
      <c r="B2802" t="s">
        <v>14690</v>
      </c>
      <c r="C2802" t="s">
        <v>14853</v>
      </c>
      <c r="D2802" t="s">
        <v>14854</v>
      </c>
      <c r="E2802" t="s">
        <v>14855</v>
      </c>
      <c r="F2802">
        <v>211029</v>
      </c>
      <c r="G2802" t="b">
        <v>0</v>
      </c>
      <c r="H2802">
        <v>4364</v>
      </c>
      <c r="I2802">
        <v>423</v>
      </c>
      <c r="J2802" s="4">
        <v>0.15831018518518519</v>
      </c>
      <c r="K2802" s="2" t="s">
        <v>14856</v>
      </c>
    </row>
    <row r="2803" spans="1:12" x14ac:dyDescent="0.35">
      <c r="A2803" t="s">
        <v>14857</v>
      </c>
      <c r="B2803" t="s">
        <v>14690</v>
      </c>
      <c r="C2803" t="s">
        <v>14858</v>
      </c>
      <c r="D2803" t="s">
        <v>14859</v>
      </c>
      <c r="E2803" t="s">
        <v>14860</v>
      </c>
      <c r="F2803">
        <v>337458</v>
      </c>
      <c r="G2803" t="b">
        <v>0</v>
      </c>
      <c r="H2803">
        <v>23447</v>
      </c>
      <c r="I2803">
        <v>1019</v>
      </c>
      <c r="J2803" s="1">
        <v>0.48055555555555557</v>
      </c>
      <c r="K2803" s="2" t="s">
        <v>14861</v>
      </c>
      <c r="L2803" t="s">
        <v>14862</v>
      </c>
    </row>
    <row r="2804" spans="1:12" x14ac:dyDescent="0.35">
      <c r="A2804" t="s">
        <v>14863</v>
      </c>
      <c r="B2804" t="s">
        <v>14690</v>
      </c>
      <c r="C2804" t="s">
        <v>14864</v>
      </c>
      <c r="D2804" t="s">
        <v>14865</v>
      </c>
      <c r="E2804" t="s">
        <v>14866</v>
      </c>
      <c r="F2804">
        <v>213188</v>
      </c>
      <c r="G2804" t="b">
        <v>0</v>
      </c>
      <c r="H2804">
        <v>4898</v>
      </c>
      <c r="I2804">
        <v>523</v>
      </c>
      <c r="J2804" s="4">
        <v>0.13645833333333332</v>
      </c>
      <c r="K2804" s="2" t="s">
        <v>14867</v>
      </c>
    </row>
    <row r="2805" spans="1:12" x14ac:dyDescent="0.35">
      <c r="A2805" t="s">
        <v>14868</v>
      </c>
      <c r="B2805" t="s">
        <v>14690</v>
      </c>
      <c r="C2805" t="s">
        <v>14869</v>
      </c>
      <c r="D2805" t="s">
        <v>14870</v>
      </c>
      <c r="E2805" t="s">
        <v>14871</v>
      </c>
      <c r="F2805">
        <v>817951</v>
      </c>
      <c r="G2805" t="b">
        <v>0</v>
      </c>
      <c r="H2805">
        <v>52046</v>
      </c>
      <c r="I2805">
        <v>4418</v>
      </c>
      <c r="J2805" s="1">
        <v>0.7055555555555556</v>
      </c>
      <c r="K2805" s="2" t="s">
        <v>14872</v>
      </c>
      <c r="L2805" t="s">
        <v>14694</v>
      </c>
    </row>
    <row r="2806" spans="1:12" x14ac:dyDescent="0.35">
      <c r="A2806" t="s">
        <v>14873</v>
      </c>
      <c r="B2806" t="s">
        <v>14690</v>
      </c>
      <c r="C2806" t="s">
        <v>14874</v>
      </c>
      <c r="D2806" t="s">
        <v>14875</v>
      </c>
      <c r="E2806" t="s">
        <v>14876</v>
      </c>
      <c r="F2806">
        <v>276016</v>
      </c>
      <c r="G2806" t="b">
        <v>0</v>
      </c>
      <c r="H2806">
        <v>19594</v>
      </c>
      <c r="I2806">
        <v>646</v>
      </c>
      <c r="J2806" s="1">
        <v>0.47916666666666669</v>
      </c>
      <c r="K2806" s="2" t="s">
        <v>14877</v>
      </c>
      <c r="L2806" t="s">
        <v>14878</v>
      </c>
    </row>
    <row r="2807" spans="1:12" x14ac:dyDescent="0.35">
      <c r="A2807" t="s">
        <v>14879</v>
      </c>
      <c r="B2807" t="s">
        <v>14690</v>
      </c>
      <c r="C2807" t="s">
        <v>14880</v>
      </c>
      <c r="D2807" t="s">
        <v>14881</v>
      </c>
      <c r="E2807" t="s">
        <v>14882</v>
      </c>
      <c r="F2807">
        <v>820366</v>
      </c>
      <c r="G2807" t="b">
        <v>0</v>
      </c>
      <c r="H2807">
        <v>56096</v>
      </c>
      <c r="I2807">
        <v>3144</v>
      </c>
      <c r="J2807" s="1">
        <v>0.20347222222222219</v>
      </c>
      <c r="K2807" s="2" t="s">
        <v>14883</v>
      </c>
      <c r="L2807" t="s">
        <v>14694</v>
      </c>
    </row>
    <row r="2808" spans="1:12" x14ac:dyDescent="0.35">
      <c r="A2808" t="s">
        <v>14884</v>
      </c>
      <c r="B2808" t="s">
        <v>14690</v>
      </c>
      <c r="C2808" t="s">
        <v>14885</v>
      </c>
      <c r="D2808" t="s">
        <v>14886</v>
      </c>
      <c r="E2808" t="s">
        <v>14887</v>
      </c>
      <c r="F2808">
        <v>423988</v>
      </c>
      <c r="G2808" t="b">
        <v>0</v>
      </c>
      <c r="H2808">
        <v>22323</v>
      </c>
      <c r="I2808">
        <v>1255</v>
      </c>
      <c r="J2808" s="3">
        <v>1.7055555555555555</v>
      </c>
      <c r="K2808" s="2" t="s">
        <v>14888</v>
      </c>
      <c r="L2808" t="s">
        <v>14889</v>
      </c>
    </row>
    <row r="2809" spans="1:12" x14ac:dyDescent="0.35">
      <c r="A2809" t="s">
        <v>14890</v>
      </c>
      <c r="B2809" t="s">
        <v>14690</v>
      </c>
      <c r="C2809" t="s">
        <v>14891</v>
      </c>
      <c r="D2809" t="s">
        <v>14892</v>
      </c>
      <c r="E2809" t="s">
        <v>14893</v>
      </c>
      <c r="F2809">
        <v>372745</v>
      </c>
      <c r="G2809" t="b">
        <v>0</v>
      </c>
      <c r="H2809">
        <v>8283</v>
      </c>
      <c r="I2809">
        <v>923</v>
      </c>
      <c r="J2809" s="4">
        <v>0.12975694444444444</v>
      </c>
      <c r="K2809" s="2" t="s">
        <v>14894</v>
      </c>
    </row>
    <row r="2810" spans="1:12" x14ac:dyDescent="0.35">
      <c r="A2810" t="s">
        <v>14895</v>
      </c>
      <c r="B2810" t="s">
        <v>14690</v>
      </c>
      <c r="C2810" t="s">
        <v>14896</v>
      </c>
      <c r="D2810" t="s">
        <v>14897</v>
      </c>
      <c r="E2810" t="s">
        <v>14898</v>
      </c>
      <c r="F2810">
        <v>990432</v>
      </c>
      <c r="G2810" t="b">
        <v>0</v>
      </c>
      <c r="H2810">
        <v>61220</v>
      </c>
      <c r="I2810">
        <v>4252</v>
      </c>
      <c r="J2810" s="1">
        <v>0.63263888888888886</v>
      </c>
      <c r="K2810" s="2" t="s">
        <v>14899</v>
      </c>
      <c r="L2810" t="s">
        <v>14900</v>
      </c>
    </row>
    <row r="2811" spans="1:12" x14ac:dyDescent="0.35">
      <c r="A2811" t="s">
        <v>14901</v>
      </c>
      <c r="B2811" t="s">
        <v>14690</v>
      </c>
      <c r="C2811" t="s">
        <v>14902</v>
      </c>
      <c r="D2811" t="s">
        <v>14903</v>
      </c>
      <c r="E2811" t="s">
        <v>14904</v>
      </c>
      <c r="F2811">
        <v>291120</v>
      </c>
      <c r="G2811" t="b">
        <v>0</v>
      </c>
      <c r="H2811">
        <v>6399</v>
      </c>
      <c r="I2811">
        <v>558</v>
      </c>
      <c r="J2811" s="4">
        <v>0.13380787037037037</v>
      </c>
      <c r="K2811" s="2" t="s">
        <v>14905</v>
      </c>
    </row>
    <row r="2812" spans="1:12" x14ac:dyDescent="0.35">
      <c r="A2812" t="s">
        <v>14906</v>
      </c>
      <c r="B2812" t="s">
        <v>14690</v>
      </c>
      <c r="C2812" t="s">
        <v>14907</v>
      </c>
      <c r="D2812" t="s">
        <v>14908</v>
      </c>
      <c r="E2812" t="s">
        <v>14909</v>
      </c>
      <c r="F2812">
        <v>234218</v>
      </c>
      <c r="G2812" t="b">
        <v>0</v>
      </c>
      <c r="H2812">
        <v>16374</v>
      </c>
      <c r="I2812">
        <v>481</v>
      </c>
      <c r="J2812" s="1">
        <v>0.22083333333333333</v>
      </c>
      <c r="K2812" s="2" t="s">
        <v>14910</v>
      </c>
      <c r="L2812" t="s">
        <v>14911</v>
      </c>
    </row>
    <row r="2813" spans="1:12" x14ac:dyDescent="0.35">
      <c r="A2813" t="s">
        <v>14912</v>
      </c>
      <c r="B2813" t="s">
        <v>14690</v>
      </c>
      <c r="C2813" t="s">
        <v>14913</v>
      </c>
      <c r="D2813" t="s">
        <v>14914</v>
      </c>
      <c r="E2813" t="s">
        <v>14915</v>
      </c>
      <c r="F2813">
        <v>610763</v>
      </c>
      <c r="G2813" t="b">
        <v>0</v>
      </c>
      <c r="H2813">
        <v>48856</v>
      </c>
      <c r="I2813">
        <v>2415</v>
      </c>
      <c r="J2813" s="1">
        <v>0.24097222222222223</v>
      </c>
      <c r="K2813" s="2" t="s">
        <v>14916</v>
      </c>
      <c r="L2813" t="s">
        <v>14694</v>
      </c>
    </row>
    <row r="2814" spans="1:12" x14ac:dyDescent="0.35">
      <c r="A2814" t="s">
        <v>14917</v>
      </c>
      <c r="B2814" t="s">
        <v>14690</v>
      </c>
      <c r="C2814" t="s">
        <v>14918</v>
      </c>
      <c r="D2814" t="s">
        <v>14919</v>
      </c>
      <c r="E2814" t="s">
        <v>14920</v>
      </c>
      <c r="F2814">
        <v>328601</v>
      </c>
      <c r="G2814" t="b">
        <v>0</v>
      </c>
      <c r="H2814">
        <v>21869</v>
      </c>
      <c r="I2814">
        <v>977</v>
      </c>
      <c r="J2814" s="1">
        <v>0.49444444444444446</v>
      </c>
      <c r="K2814" s="2" t="s">
        <v>14921</v>
      </c>
      <c r="L2814" t="s">
        <v>14922</v>
      </c>
    </row>
    <row r="2815" spans="1:12" x14ac:dyDescent="0.35">
      <c r="A2815" t="s">
        <v>14923</v>
      </c>
      <c r="B2815" t="s">
        <v>14690</v>
      </c>
      <c r="C2815" t="s">
        <v>14924</v>
      </c>
      <c r="D2815" t="s">
        <v>14925</v>
      </c>
      <c r="E2815" t="s">
        <v>14926</v>
      </c>
      <c r="F2815">
        <v>530255</v>
      </c>
      <c r="G2815" t="b">
        <v>0</v>
      </c>
      <c r="H2815">
        <v>36441</v>
      </c>
      <c r="I2815">
        <v>3797</v>
      </c>
      <c r="J2815" s="1">
        <v>0.7402777777777777</v>
      </c>
      <c r="K2815" s="2" t="s">
        <v>14927</v>
      </c>
      <c r="L2815" t="s">
        <v>14928</v>
      </c>
    </row>
    <row r="2816" spans="1:12" x14ac:dyDescent="0.35">
      <c r="A2816" t="s">
        <v>14929</v>
      </c>
      <c r="B2816" t="s">
        <v>14690</v>
      </c>
      <c r="C2816" t="s">
        <v>14930</v>
      </c>
      <c r="D2816" t="s">
        <v>14931</v>
      </c>
      <c r="E2816" t="s">
        <v>14932</v>
      </c>
      <c r="F2816">
        <v>602548</v>
      </c>
      <c r="G2816" t="b">
        <v>0</v>
      </c>
      <c r="H2816">
        <v>51363</v>
      </c>
      <c r="I2816">
        <v>5342</v>
      </c>
      <c r="J2816" s="1">
        <v>0.50972222222222219</v>
      </c>
      <c r="K2816" s="2" t="s">
        <v>14933</v>
      </c>
      <c r="L2816" t="s">
        <v>14934</v>
      </c>
    </row>
    <row r="2817" spans="1:12" x14ac:dyDescent="0.35">
      <c r="A2817" t="s">
        <v>14935</v>
      </c>
      <c r="B2817" t="s">
        <v>14690</v>
      </c>
      <c r="C2817" t="s">
        <v>14936</v>
      </c>
      <c r="D2817" t="s">
        <v>14937</v>
      </c>
      <c r="E2817" t="s">
        <v>14938</v>
      </c>
      <c r="F2817">
        <v>784519</v>
      </c>
      <c r="G2817" t="b">
        <v>0</v>
      </c>
      <c r="H2817">
        <v>49339</v>
      </c>
      <c r="I2817">
        <v>2714</v>
      </c>
      <c r="J2817" s="1">
        <v>0.26527777777777778</v>
      </c>
      <c r="K2817" s="2" t="s">
        <v>14939</v>
      </c>
      <c r="L2817" t="s">
        <v>14940</v>
      </c>
    </row>
    <row r="2818" spans="1:12" x14ac:dyDescent="0.35">
      <c r="A2818" t="s">
        <v>14941</v>
      </c>
      <c r="B2818" t="s">
        <v>14690</v>
      </c>
      <c r="C2818" t="s">
        <v>14942</v>
      </c>
      <c r="D2818" t="s">
        <v>14943</v>
      </c>
      <c r="E2818" t="s">
        <v>14944</v>
      </c>
      <c r="F2818">
        <v>269774</v>
      </c>
      <c r="G2818" t="b">
        <v>0</v>
      </c>
      <c r="H2818">
        <v>8175</v>
      </c>
      <c r="I2818">
        <v>917</v>
      </c>
      <c r="J2818" s="4">
        <v>0.17787037037037037</v>
      </c>
      <c r="K2818" t="s">
        <v>14945</v>
      </c>
    </row>
    <row r="2819" spans="1:12" x14ac:dyDescent="0.35">
      <c r="A2819" t="s">
        <v>14946</v>
      </c>
      <c r="B2819" t="s">
        <v>14690</v>
      </c>
      <c r="C2819" t="s">
        <v>14947</v>
      </c>
      <c r="D2819" t="s">
        <v>14948</v>
      </c>
      <c r="E2819" t="s">
        <v>14949</v>
      </c>
      <c r="F2819">
        <v>357959</v>
      </c>
      <c r="G2819" t="b">
        <v>0</v>
      </c>
      <c r="H2819">
        <v>33873</v>
      </c>
      <c r="I2819">
        <v>2982</v>
      </c>
      <c r="J2819" s="1">
        <v>0.26458333333333334</v>
      </c>
      <c r="K2819" s="2" t="s">
        <v>14950</v>
      </c>
      <c r="L2819" t="s">
        <v>14694</v>
      </c>
    </row>
    <row r="2820" spans="1:12" x14ac:dyDescent="0.35">
      <c r="A2820" t="s">
        <v>14951</v>
      </c>
      <c r="B2820" t="s">
        <v>14690</v>
      </c>
      <c r="C2820" t="s">
        <v>14952</v>
      </c>
      <c r="D2820" t="s">
        <v>14953</v>
      </c>
      <c r="E2820" t="s">
        <v>14954</v>
      </c>
      <c r="F2820">
        <v>823228</v>
      </c>
      <c r="G2820" t="b">
        <v>0</v>
      </c>
      <c r="H2820">
        <v>47947</v>
      </c>
      <c r="I2820">
        <v>3342</v>
      </c>
      <c r="J2820" s="1">
        <v>0.73402777777777783</v>
      </c>
      <c r="K2820" s="2" t="s">
        <v>14955</v>
      </c>
      <c r="L2820" t="s">
        <v>14694</v>
      </c>
    </row>
    <row r="2821" spans="1:12" x14ac:dyDescent="0.35">
      <c r="A2821" t="s">
        <v>14956</v>
      </c>
      <c r="B2821" t="s">
        <v>14957</v>
      </c>
      <c r="C2821" t="s">
        <v>14958</v>
      </c>
      <c r="D2821" t="s">
        <v>14959</v>
      </c>
      <c r="E2821" t="s">
        <v>14960</v>
      </c>
      <c r="F2821">
        <v>461958</v>
      </c>
      <c r="G2821" t="b">
        <v>0</v>
      </c>
      <c r="H2821">
        <v>31381</v>
      </c>
      <c r="I2821">
        <v>2683</v>
      </c>
      <c r="J2821" s="3">
        <v>1.070138888888889</v>
      </c>
      <c r="K2821" s="2" t="s">
        <v>14961</v>
      </c>
      <c r="L2821" t="s">
        <v>14962</v>
      </c>
    </row>
    <row r="2822" spans="1:12" x14ac:dyDescent="0.35">
      <c r="A2822" t="s">
        <v>14963</v>
      </c>
      <c r="B2822" t="s">
        <v>14957</v>
      </c>
      <c r="C2822" t="s">
        <v>14964</v>
      </c>
      <c r="D2822" t="s">
        <v>14965</v>
      </c>
      <c r="E2822" t="s">
        <v>14966</v>
      </c>
      <c r="F2822">
        <v>869874</v>
      </c>
      <c r="G2822" t="b">
        <v>0</v>
      </c>
      <c r="H2822">
        <v>33159</v>
      </c>
      <c r="I2822">
        <v>3638</v>
      </c>
      <c r="J2822" s="3">
        <v>2.1333333333333333</v>
      </c>
      <c r="K2822" s="2" t="s">
        <v>14967</v>
      </c>
      <c r="L2822" t="s">
        <v>14968</v>
      </c>
    </row>
    <row r="2823" spans="1:12" x14ac:dyDescent="0.35">
      <c r="A2823" t="s">
        <v>14969</v>
      </c>
      <c r="B2823" t="s">
        <v>14957</v>
      </c>
      <c r="C2823" t="s">
        <v>14970</v>
      </c>
      <c r="D2823" t="s">
        <v>14971</v>
      </c>
      <c r="E2823" t="s">
        <v>14972</v>
      </c>
      <c r="F2823">
        <v>1484693</v>
      </c>
      <c r="G2823" t="b">
        <v>0</v>
      </c>
      <c r="H2823">
        <v>45140</v>
      </c>
      <c r="I2823">
        <v>4000</v>
      </c>
      <c r="J2823" s="3">
        <v>1.9486111111111111</v>
      </c>
      <c r="K2823" s="2" t="s">
        <v>14973</v>
      </c>
      <c r="L2823" t="s">
        <v>14974</v>
      </c>
    </row>
    <row r="2824" spans="1:12" x14ac:dyDescent="0.35">
      <c r="A2824" t="s">
        <v>14975</v>
      </c>
      <c r="B2824" t="s">
        <v>14957</v>
      </c>
      <c r="C2824" t="s">
        <v>14976</v>
      </c>
      <c r="D2824" t="s">
        <v>14977</v>
      </c>
      <c r="E2824" t="s">
        <v>14978</v>
      </c>
      <c r="F2824">
        <v>713270</v>
      </c>
      <c r="G2824" t="b">
        <v>0</v>
      </c>
      <c r="H2824">
        <v>39008</v>
      </c>
      <c r="I2824">
        <v>5368</v>
      </c>
      <c r="J2824" s="1">
        <v>0.80486111111111114</v>
      </c>
      <c r="K2824" s="2" t="s">
        <v>14979</v>
      </c>
      <c r="L2824" t="s">
        <v>14980</v>
      </c>
    </row>
    <row r="2825" spans="1:12" x14ac:dyDescent="0.35">
      <c r="A2825" t="s">
        <v>14981</v>
      </c>
      <c r="B2825" t="s">
        <v>14957</v>
      </c>
      <c r="C2825" t="s">
        <v>14982</v>
      </c>
      <c r="D2825" t="s">
        <v>14983</v>
      </c>
      <c r="E2825" t="s">
        <v>14984</v>
      </c>
      <c r="F2825">
        <v>1094006</v>
      </c>
      <c r="G2825" t="b">
        <v>0</v>
      </c>
      <c r="H2825">
        <v>36569</v>
      </c>
      <c r="I2825">
        <v>3383</v>
      </c>
      <c r="J2825" s="3">
        <v>1.2666666666666666</v>
      </c>
      <c r="K2825" s="2" t="s">
        <v>14985</v>
      </c>
    </row>
    <row r="2826" spans="1:12" x14ac:dyDescent="0.35">
      <c r="A2826" t="s">
        <v>14986</v>
      </c>
      <c r="B2826" t="s">
        <v>14957</v>
      </c>
      <c r="C2826" t="s">
        <v>14987</v>
      </c>
      <c r="D2826" t="s">
        <v>14988</v>
      </c>
      <c r="E2826" t="s">
        <v>14989</v>
      </c>
      <c r="F2826">
        <v>1345018</v>
      </c>
      <c r="G2826" t="b">
        <v>0</v>
      </c>
      <c r="H2826">
        <v>41191</v>
      </c>
      <c r="I2826">
        <v>5061</v>
      </c>
      <c r="J2826" s="3">
        <v>1.5916666666666668</v>
      </c>
      <c r="K2826" s="2" t="s">
        <v>14990</v>
      </c>
      <c r="L2826" t="s">
        <v>14991</v>
      </c>
    </row>
    <row r="2827" spans="1:12" x14ac:dyDescent="0.35">
      <c r="A2827" t="s">
        <v>14992</v>
      </c>
      <c r="B2827" t="s">
        <v>14957</v>
      </c>
      <c r="C2827" t="s">
        <v>14993</v>
      </c>
      <c r="D2827" t="s">
        <v>14994</v>
      </c>
      <c r="E2827" t="s">
        <v>14995</v>
      </c>
      <c r="F2827">
        <v>1013673</v>
      </c>
      <c r="G2827" t="b">
        <v>0</v>
      </c>
      <c r="H2827">
        <v>34566</v>
      </c>
      <c r="I2827">
        <v>3423</v>
      </c>
      <c r="J2827" s="1">
        <v>0.91041666666666676</v>
      </c>
      <c r="K2827" s="2" t="s">
        <v>14996</v>
      </c>
      <c r="L2827" t="s">
        <v>14997</v>
      </c>
    </row>
    <row r="2828" spans="1:12" x14ac:dyDescent="0.35">
      <c r="A2828" t="s">
        <v>14998</v>
      </c>
      <c r="B2828" t="s">
        <v>14957</v>
      </c>
      <c r="C2828" t="s">
        <v>14999</v>
      </c>
      <c r="D2828" t="s">
        <v>15000</v>
      </c>
      <c r="E2828" t="s">
        <v>15001</v>
      </c>
      <c r="F2828">
        <v>2719802</v>
      </c>
      <c r="G2828" t="b">
        <v>0</v>
      </c>
      <c r="H2828">
        <v>76114</v>
      </c>
      <c r="I2828">
        <v>7013</v>
      </c>
      <c r="J2828" s="1">
        <v>0.99444444444444446</v>
      </c>
      <c r="K2828" s="2" t="s">
        <v>15002</v>
      </c>
      <c r="L2828" t="s">
        <v>15003</v>
      </c>
    </row>
    <row r="2829" spans="1:12" x14ac:dyDescent="0.35">
      <c r="A2829" t="s">
        <v>15004</v>
      </c>
      <c r="B2829" t="s">
        <v>14957</v>
      </c>
      <c r="C2829" t="s">
        <v>15005</v>
      </c>
      <c r="D2829" t="s">
        <v>15006</v>
      </c>
      <c r="E2829" t="s">
        <v>15007</v>
      </c>
      <c r="F2829">
        <v>2173642</v>
      </c>
      <c r="G2829" t="b">
        <v>0</v>
      </c>
      <c r="H2829">
        <v>53847</v>
      </c>
      <c r="I2829">
        <v>5533</v>
      </c>
      <c r="J2829" s="3">
        <v>1.3555555555555554</v>
      </c>
      <c r="K2829" s="2" t="s">
        <v>15008</v>
      </c>
      <c r="L2829" t="s">
        <v>15009</v>
      </c>
    </row>
    <row r="2830" spans="1:12" x14ac:dyDescent="0.35">
      <c r="A2830" t="s">
        <v>15010</v>
      </c>
      <c r="B2830" t="s">
        <v>14957</v>
      </c>
      <c r="C2830" t="s">
        <v>15011</v>
      </c>
      <c r="D2830" t="s">
        <v>15012</v>
      </c>
      <c r="E2830" t="s">
        <v>15013</v>
      </c>
      <c r="F2830">
        <v>1742719</v>
      </c>
      <c r="G2830" t="b">
        <v>0</v>
      </c>
      <c r="H2830">
        <v>47957</v>
      </c>
      <c r="I2830">
        <v>3442</v>
      </c>
      <c r="J2830" s="1">
        <v>0.93958333333333333</v>
      </c>
      <c r="K2830" s="2" t="s">
        <v>15014</v>
      </c>
      <c r="L2830" t="s">
        <v>15015</v>
      </c>
    </row>
    <row r="2831" spans="1:12" x14ac:dyDescent="0.35">
      <c r="A2831" t="s">
        <v>15016</v>
      </c>
      <c r="B2831" t="s">
        <v>14957</v>
      </c>
      <c r="C2831" t="s">
        <v>15017</v>
      </c>
      <c r="D2831" t="s">
        <v>15018</v>
      </c>
      <c r="E2831" t="s">
        <v>15019</v>
      </c>
      <c r="F2831">
        <v>1502426</v>
      </c>
      <c r="G2831" t="b">
        <v>0</v>
      </c>
      <c r="H2831">
        <v>38948</v>
      </c>
      <c r="I2831">
        <v>3642</v>
      </c>
      <c r="J2831" s="3">
        <v>1.3236111111111111</v>
      </c>
      <c r="K2831" s="2" t="s">
        <v>15020</v>
      </c>
      <c r="L2831" t="s">
        <v>15021</v>
      </c>
    </row>
    <row r="2832" spans="1:12" x14ac:dyDescent="0.35">
      <c r="A2832" t="s">
        <v>15022</v>
      </c>
      <c r="B2832" t="s">
        <v>14957</v>
      </c>
      <c r="C2832" t="s">
        <v>15023</v>
      </c>
      <c r="D2832" t="s">
        <v>15024</v>
      </c>
      <c r="E2832" t="s">
        <v>15025</v>
      </c>
      <c r="F2832">
        <v>767041</v>
      </c>
      <c r="G2832" t="b">
        <v>0</v>
      </c>
      <c r="H2832">
        <v>25832</v>
      </c>
      <c r="I2832">
        <v>1656</v>
      </c>
      <c r="J2832" s="1">
        <v>0.84930555555555554</v>
      </c>
      <c r="K2832" s="2" t="s">
        <v>15026</v>
      </c>
      <c r="L2832" t="s">
        <v>15027</v>
      </c>
    </row>
    <row r="2833" spans="1:12" x14ac:dyDescent="0.35">
      <c r="A2833" t="s">
        <v>15028</v>
      </c>
      <c r="B2833" t="s">
        <v>14957</v>
      </c>
      <c r="C2833" t="s">
        <v>15029</v>
      </c>
      <c r="D2833" t="s">
        <v>15030</v>
      </c>
      <c r="E2833" t="s">
        <v>15031</v>
      </c>
      <c r="F2833">
        <v>938537</v>
      </c>
      <c r="G2833" t="b">
        <v>0</v>
      </c>
      <c r="H2833">
        <v>27219</v>
      </c>
      <c r="I2833">
        <v>1846</v>
      </c>
      <c r="J2833" s="1">
        <v>0.68819444444444444</v>
      </c>
      <c r="K2833" s="2" t="s">
        <v>15032</v>
      </c>
      <c r="L2833" t="s">
        <v>15033</v>
      </c>
    </row>
    <row r="2834" spans="1:12" x14ac:dyDescent="0.35">
      <c r="A2834" t="s">
        <v>15034</v>
      </c>
      <c r="B2834" t="s">
        <v>14957</v>
      </c>
      <c r="C2834" t="s">
        <v>15035</v>
      </c>
      <c r="D2834" t="s">
        <v>15036</v>
      </c>
      <c r="E2834" t="s">
        <v>15037</v>
      </c>
      <c r="F2834">
        <v>2897197</v>
      </c>
      <c r="G2834" t="b">
        <v>0</v>
      </c>
      <c r="H2834">
        <v>65007</v>
      </c>
      <c r="I2834">
        <v>6935</v>
      </c>
      <c r="J2834" s="3">
        <v>1.3618055555555555</v>
      </c>
      <c r="K2834" s="2" t="s">
        <v>15038</v>
      </c>
      <c r="L2834" t="s">
        <v>15039</v>
      </c>
    </row>
    <row r="2835" spans="1:12" x14ac:dyDescent="0.35">
      <c r="A2835" t="s">
        <v>15040</v>
      </c>
      <c r="B2835" t="s">
        <v>14957</v>
      </c>
      <c r="C2835" t="s">
        <v>15041</v>
      </c>
      <c r="D2835" t="s">
        <v>15042</v>
      </c>
      <c r="E2835" t="s">
        <v>15043</v>
      </c>
      <c r="F2835">
        <v>1383401</v>
      </c>
      <c r="G2835" t="b">
        <v>0</v>
      </c>
      <c r="H2835">
        <v>38448</v>
      </c>
      <c r="I2835">
        <v>3543</v>
      </c>
      <c r="J2835" s="1">
        <v>0.98888888888888893</v>
      </c>
      <c r="K2835" s="2" t="s">
        <v>15044</v>
      </c>
      <c r="L2835" t="s">
        <v>15045</v>
      </c>
    </row>
    <row r="2836" spans="1:12" x14ac:dyDescent="0.35">
      <c r="A2836" t="s">
        <v>15046</v>
      </c>
      <c r="B2836" t="s">
        <v>14957</v>
      </c>
      <c r="C2836" t="s">
        <v>15047</v>
      </c>
      <c r="D2836" t="s">
        <v>15048</v>
      </c>
      <c r="E2836" t="s">
        <v>15049</v>
      </c>
      <c r="F2836">
        <v>1339629</v>
      </c>
      <c r="G2836" t="b">
        <v>0</v>
      </c>
      <c r="H2836">
        <v>56864</v>
      </c>
      <c r="I2836">
        <v>4339</v>
      </c>
      <c r="J2836" s="1">
        <v>0.79027777777777775</v>
      </c>
      <c r="K2836" s="2" t="s">
        <v>15050</v>
      </c>
      <c r="L2836" t="s">
        <v>15051</v>
      </c>
    </row>
    <row r="2837" spans="1:12" x14ac:dyDescent="0.35">
      <c r="A2837" t="s">
        <v>15052</v>
      </c>
      <c r="B2837" t="s">
        <v>14957</v>
      </c>
      <c r="C2837" t="s">
        <v>15053</v>
      </c>
      <c r="D2837" t="s">
        <v>15054</v>
      </c>
      <c r="E2837" t="s">
        <v>15055</v>
      </c>
      <c r="F2837">
        <v>1003966</v>
      </c>
      <c r="G2837" t="b">
        <v>0</v>
      </c>
      <c r="H2837">
        <v>31433</v>
      </c>
      <c r="I2837">
        <v>2250</v>
      </c>
      <c r="J2837" s="1">
        <v>0.41111111111111115</v>
      </c>
      <c r="K2837" s="2" t="s">
        <v>15056</v>
      </c>
      <c r="L2837" t="s">
        <v>15057</v>
      </c>
    </row>
    <row r="2838" spans="1:12" x14ac:dyDescent="0.35">
      <c r="A2838" t="s">
        <v>15058</v>
      </c>
      <c r="B2838" t="s">
        <v>14957</v>
      </c>
      <c r="C2838" t="s">
        <v>15059</v>
      </c>
      <c r="D2838" t="s">
        <v>15060</v>
      </c>
      <c r="E2838" t="s">
        <v>15061</v>
      </c>
      <c r="F2838">
        <v>5711495</v>
      </c>
      <c r="G2838" t="b">
        <v>0</v>
      </c>
      <c r="H2838">
        <v>123375</v>
      </c>
      <c r="I2838">
        <v>6990</v>
      </c>
      <c r="J2838" s="3">
        <v>1.1340277777777776</v>
      </c>
      <c r="K2838" s="2" t="s">
        <v>15062</v>
      </c>
      <c r="L2838" t="s">
        <v>15063</v>
      </c>
    </row>
    <row r="2839" spans="1:12" x14ac:dyDescent="0.35">
      <c r="A2839" t="s">
        <v>15064</v>
      </c>
      <c r="B2839" t="s">
        <v>14957</v>
      </c>
      <c r="C2839" t="s">
        <v>15065</v>
      </c>
      <c r="D2839" t="s">
        <v>15066</v>
      </c>
      <c r="E2839" t="s">
        <v>15067</v>
      </c>
      <c r="F2839">
        <v>1133872</v>
      </c>
      <c r="G2839" t="b">
        <v>0</v>
      </c>
      <c r="H2839">
        <v>27496</v>
      </c>
      <c r="I2839">
        <v>1653</v>
      </c>
      <c r="J2839" s="1">
        <v>0.57916666666666672</v>
      </c>
      <c r="K2839" s="2" t="s">
        <v>15068</v>
      </c>
      <c r="L2839" t="s">
        <v>15069</v>
      </c>
    </row>
    <row r="2840" spans="1:12" x14ac:dyDescent="0.35">
      <c r="A2840" t="s">
        <v>15070</v>
      </c>
      <c r="B2840" t="s">
        <v>14957</v>
      </c>
      <c r="C2840" t="s">
        <v>15071</v>
      </c>
      <c r="D2840" t="s">
        <v>15072</v>
      </c>
      <c r="E2840" t="s">
        <v>15073</v>
      </c>
      <c r="F2840">
        <v>1674461</v>
      </c>
      <c r="G2840" t="b">
        <v>0</v>
      </c>
      <c r="H2840">
        <v>35057</v>
      </c>
      <c r="I2840">
        <v>2681</v>
      </c>
      <c r="J2840" s="3">
        <v>1.1222222222222222</v>
      </c>
      <c r="K2840" s="2" t="s">
        <v>15074</v>
      </c>
      <c r="L2840" t="s">
        <v>15075</v>
      </c>
    </row>
    <row r="2841" spans="1:12" x14ac:dyDescent="0.35">
      <c r="A2841" t="s">
        <v>15076</v>
      </c>
      <c r="B2841" t="s">
        <v>14957</v>
      </c>
      <c r="C2841" t="s">
        <v>15077</v>
      </c>
      <c r="D2841" t="s">
        <v>15077</v>
      </c>
      <c r="E2841" t="s">
        <v>15078</v>
      </c>
      <c r="F2841">
        <v>1110051</v>
      </c>
      <c r="G2841" t="b">
        <v>0</v>
      </c>
      <c r="H2841">
        <v>31350</v>
      </c>
      <c r="I2841">
        <v>2019</v>
      </c>
      <c r="J2841" s="1">
        <v>0.78680555555555554</v>
      </c>
      <c r="K2841" s="2" t="s">
        <v>15079</v>
      </c>
      <c r="L2841" t="s">
        <v>15080</v>
      </c>
    </row>
    <row r="2842" spans="1:12" x14ac:dyDescent="0.35">
      <c r="A2842" t="s">
        <v>15081</v>
      </c>
      <c r="B2842" t="s">
        <v>14957</v>
      </c>
      <c r="C2842" t="s">
        <v>15082</v>
      </c>
      <c r="D2842" t="s">
        <v>15082</v>
      </c>
      <c r="E2842" t="s">
        <v>15083</v>
      </c>
      <c r="F2842">
        <v>1312448</v>
      </c>
      <c r="G2842" t="b">
        <v>0</v>
      </c>
      <c r="H2842">
        <v>30706</v>
      </c>
      <c r="I2842">
        <v>1475</v>
      </c>
      <c r="J2842" s="1">
        <v>0.70347222222222217</v>
      </c>
      <c r="K2842" s="2" t="s">
        <v>15084</v>
      </c>
      <c r="L2842" t="s">
        <v>15085</v>
      </c>
    </row>
    <row r="2843" spans="1:12" x14ac:dyDescent="0.35">
      <c r="A2843" t="s">
        <v>15086</v>
      </c>
      <c r="B2843" t="s">
        <v>14957</v>
      </c>
      <c r="C2843" t="s">
        <v>15087</v>
      </c>
      <c r="D2843" t="s">
        <v>15088</v>
      </c>
      <c r="E2843" t="s">
        <v>15089</v>
      </c>
      <c r="F2843">
        <v>1797493</v>
      </c>
      <c r="G2843" t="b">
        <v>0</v>
      </c>
      <c r="H2843">
        <v>36799</v>
      </c>
      <c r="I2843">
        <v>2659</v>
      </c>
      <c r="J2843" s="1">
        <v>0.97916666666666663</v>
      </c>
      <c r="K2843" s="2" t="s">
        <v>15090</v>
      </c>
      <c r="L2843" t="s">
        <v>15091</v>
      </c>
    </row>
    <row r="2844" spans="1:12" x14ac:dyDescent="0.35">
      <c r="A2844" t="s">
        <v>15092</v>
      </c>
      <c r="B2844" t="s">
        <v>14957</v>
      </c>
      <c r="C2844" t="s">
        <v>15093</v>
      </c>
      <c r="D2844" t="s">
        <v>15094</v>
      </c>
      <c r="E2844" t="s">
        <v>15095</v>
      </c>
      <c r="F2844">
        <v>2023023</v>
      </c>
      <c r="G2844" t="b">
        <v>0</v>
      </c>
      <c r="H2844">
        <v>38008</v>
      </c>
      <c r="I2844">
        <v>2673</v>
      </c>
      <c r="J2844" s="1">
        <v>0.88750000000000007</v>
      </c>
      <c r="K2844" s="2" t="s">
        <v>15096</v>
      </c>
      <c r="L2844" t="s">
        <v>15097</v>
      </c>
    </row>
    <row r="2845" spans="1:12" x14ac:dyDescent="0.35">
      <c r="A2845" t="s">
        <v>15098</v>
      </c>
      <c r="B2845" t="s">
        <v>14957</v>
      </c>
      <c r="C2845" t="s">
        <v>15099</v>
      </c>
      <c r="D2845" t="s">
        <v>15099</v>
      </c>
      <c r="E2845" t="s">
        <v>15100</v>
      </c>
      <c r="F2845">
        <v>909240</v>
      </c>
      <c r="G2845" t="b">
        <v>0</v>
      </c>
      <c r="H2845">
        <v>34041</v>
      </c>
      <c r="I2845">
        <v>2644</v>
      </c>
      <c r="J2845" s="1">
        <v>0.66666666666666663</v>
      </c>
      <c r="K2845" s="2" t="s">
        <v>15101</v>
      </c>
      <c r="L2845" t="s">
        <v>15102</v>
      </c>
    </row>
    <row r="2846" spans="1:12" x14ac:dyDescent="0.35">
      <c r="A2846" t="s">
        <v>15103</v>
      </c>
      <c r="B2846" t="s">
        <v>14957</v>
      </c>
      <c r="C2846" t="s">
        <v>15104</v>
      </c>
      <c r="D2846" t="s">
        <v>15105</v>
      </c>
      <c r="E2846" t="s">
        <v>15106</v>
      </c>
      <c r="F2846">
        <v>1731611</v>
      </c>
      <c r="G2846" t="b">
        <v>0</v>
      </c>
      <c r="H2846">
        <v>36613</v>
      </c>
      <c r="I2846">
        <v>2002</v>
      </c>
      <c r="J2846" s="1">
        <v>0.8340277777777777</v>
      </c>
      <c r="K2846" s="2" t="s">
        <v>15107</v>
      </c>
      <c r="L2846" t="s">
        <v>15108</v>
      </c>
    </row>
    <row r="2847" spans="1:12" x14ac:dyDescent="0.35">
      <c r="A2847" t="s">
        <v>15109</v>
      </c>
      <c r="B2847" t="s">
        <v>14957</v>
      </c>
      <c r="C2847" t="s">
        <v>15110</v>
      </c>
      <c r="D2847" t="s">
        <v>15111</v>
      </c>
      <c r="E2847" t="s">
        <v>15112</v>
      </c>
      <c r="F2847">
        <v>2343854</v>
      </c>
      <c r="G2847" t="b">
        <v>0</v>
      </c>
      <c r="H2847">
        <v>40482</v>
      </c>
      <c r="I2847">
        <v>2324</v>
      </c>
      <c r="J2847" s="1">
        <v>0.80555555555555547</v>
      </c>
      <c r="K2847" s="2" t="s">
        <v>15113</v>
      </c>
      <c r="L2847" t="s">
        <v>15114</v>
      </c>
    </row>
    <row r="2848" spans="1:12" x14ac:dyDescent="0.35">
      <c r="A2848" t="s">
        <v>15115</v>
      </c>
      <c r="B2848" t="s">
        <v>14957</v>
      </c>
      <c r="C2848" t="s">
        <v>15116</v>
      </c>
      <c r="D2848" t="s">
        <v>15117</v>
      </c>
      <c r="E2848" t="s">
        <v>15118</v>
      </c>
      <c r="F2848">
        <v>1399715</v>
      </c>
      <c r="G2848" t="b">
        <v>0</v>
      </c>
      <c r="H2848">
        <v>27969</v>
      </c>
      <c r="I2848">
        <v>1649</v>
      </c>
      <c r="J2848" s="1">
        <v>0.72361111111111109</v>
      </c>
      <c r="K2848" s="2" t="s">
        <v>15119</v>
      </c>
      <c r="L2848" t="s">
        <v>15120</v>
      </c>
    </row>
    <row r="2849" spans="1:12" x14ac:dyDescent="0.35">
      <c r="A2849" t="s">
        <v>15121</v>
      </c>
      <c r="B2849" t="s">
        <v>14957</v>
      </c>
      <c r="C2849" t="s">
        <v>15122</v>
      </c>
      <c r="D2849" t="s">
        <v>15123</v>
      </c>
      <c r="E2849" t="s">
        <v>15124</v>
      </c>
      <c r="F2849">
        <v>564847</v>
      </c>
      <c r="G2849" t="b">
        <v>0</v>
      </c>
      <c r="H2849">
        <v>25056</v>
      </c>
      <c r="I2849">
        <v>1644</v>
      </c>
      <c r="J2849" s="1">
        <v>0.44444444444444442</v>
      </c>
      <c r="K2849" s="2" t="s">
        <v>15125</v>
      </c>
      <c r="L2849" t="s">
        <v>15126</v>
      </c>
    </row>
    <row r="2850" spans="1:12" x14ac:dyDescent="0.35">
      <c r="A2850" t="s">
        <v>15127</v>
      </c>
      <c r="B2850" t="s">
        <v>14957</v>
      </c>
      <c r="C2850" t="s">
        <v>15128</v>
      </c>
      <c r="D2850" t="s">
        <v>15129</v>
      </c>
      <c r="E2850" t="s">
        <v>15130</v>
      </c>
      <c r="F2850">
        <v>2628106</v>
      </c>
      <c r="G2850" t="b">
        <v>0</v>
      </c>
      <c r="H2850">
        <v>45014</v>
      </c>
      <c r="I2850">
        <v>3697</v>
      </c>
      <c r="J2850" s="3">
        <v>1.0958333333333334</v>
      </c>
      <c r="K2850" s="2" t="s">
        <v>15131</v>
      </c>
      <c r="L2850" t="s">
        <v>15132</v>
      </c>
    </row>
    <row r="2851" spans="1:12" x14ac:dyDescent="0.35">
      <c r="A2851" t="s">
        <v>15133</v>
      </c>
      <c r="B2851" t="s">
        <v>14957</v>
      </c>
      <c r="C2851" t="s">
        <v>15134</v>
      </c>
      <c r="D2851" t="s">
        <v>15134</v>
      </c>
      <c r="E2851" t="s">
        <v>15135</v>
      </c>
      <c r="F2851">
        <v>1037654</v>
      </c>
      <c r="G2851" t="b">
        <v>0</v>
      </c>
      <c r="H2851">
        <v>25624</v>
      </c>
      <c r="I2851">
        <v>1591</v>
      </c>
      <c r="J2851" s="1">
        <v>0.80555555555555547</v>
      </c>
      <c r="K2851" s="2" t="s">
        <v>15136</v>
      </c>
      <c r="L2851" t="s">
        <v>15137</v>
      </c>
    </row>
    <row r="2852" spans="1:12" x14ac:dyDescent="0.35">
      <c r="A2852" t="s">
        <v>15138</v>
      </c>
      <c r="B2852" t="s">
        <v>14957</v>
      </c>
      <c r="C2852" t="s">
        <v>15139</v>
      </c>
      <c r="D2852" t="s">
        <v>15140</v>
      </c>
      <c r="E2852" t="s">
        <v>15141</v>
      </c>
      <c r="F2852">
        <v>1830127</v>
      </c>
      <c r="G2852" t="b">
        <v>0</v>
      </c>
      <c r="H2852">
        <v>34327</v>
      </c>
      <c r="I2852">
        <v>2038</v>
      </c>
      <c r="J2852" s="1">
        <v>0.85833333333333339</v>
      </c>
      <c r="K2852" s="2" t="s">
        <v>15142</v>
      </c>
      <c r="L2852" t="s">
        <v>15143</v>
      </c>
    </row>
    <row r="2853" spans="1:12" x14ac:dyDescent="0.35">
      <c r="A2853" t="s">
        <v>15144</v>
      </c>
      <c r="B2853" t="s">
        <v>14957</v>
      </c>
      <c r="C2853" t="s">
        <v>15145</v>
      </c>
      <c r="D2853" t="s">
        <v>15145</v>
      </c>
      <c r="E2853" t="s">
        <v>15146</v>
      </c>
      <c r="F2853">
        <v>2613333</v>
      </c>
      <c r="G2853" t="b">
        <v>0</v>
      </c>
      <c r="H2853">
        <v>53433</v>
      </c>
      <c r="I2853">
        <v>4100</v>
      </c>
      <c r="J2853" s="1">
        <v>0.98263888888888884</v>
      </c>
      <c r="K2853" s="2" t="s">
        <v>15147</v>
      </c>
      <c r="L2853" t="s">
        <v>15148</v>
      </c>
    </row>
    <row r="2854" spans="1:12" x14ac:dyDescent="0.35">
      <c r="A2854" t="s">
        <v>15149</v>
      </c>
      <c r="B2854" t="s">
        <v>14957</v>
      </c>
      <c r="C2854" t="s">
        <v>15150</v>
      </c>
      <c r="D2854" t="s">
        <v>15151</v>
      </c>
      <c r="E2854" t="s">
        <v>15152</v>
      </c>
      <c r="F2854">
        <v>2481378</v>
      </c>
      <c r="G2854" t="b">
        <v>0</v>
      </c>
      <c r="H2854">
        <v>44135</v>
      </c>
      <c r="I2854">
        <v>3878</v>
      </c>
      <c r="J2854" s="3">
        <v>1.2562499999999999</v>
      </c>
      <c r="K2854" s="2" t="s">
        <v>15153</v>
      </c>
      <c r="L2854" t="s">
        <v>15154</v>
      </c>
    </row>
    <row r="2855" spans="1:12" x14ac:dyDescent="0.35">
      <c r="A2855" t="s">
        <v>15155</v>
      </c>
      <c r="B2855" t="s">
        <v>14957</v>
      </c>
      <c r="C2855" t="s">
        <v>15156</v>
      </c>
      <c r="D2855" t="s">
        <v>15156</v>
      </c>
      <c r="E2855" t="s">
        <v>15157</v>
      </c>
      <c r="F2855">
        <v>1710419</v>
      </c>
      <c r="G2855" t="b">
        <v>0</v>
      </c>
      <c r="H2855">
        <v>38396</v>
      </c>
      <c r="I2855">
        <v>2076</v>
      </c>
      <c r="J2855" s="1">
        <v>0.48958333333333331</v>
      </c>
      <c r="K2855" s="2" t="s">
        <v>15158</v>
      </c>
      <c r="L2855" t="s">
        <v>15159</v>
      </c>
    </row>
    <row r="2856" spans="1:12" x14ac:dyDescent="0.35">
      <c r="A2856" t="s">
        <v>15160</v>
      </c>
      <c r="B2856" t="s">
        <v>14957</v>
      </c>
      <c r="C2856" t="s">
        <v>15161</v>
      </c>
      <c r="D2856" t="s">
        <v>15162</v>
      </c>
      <c r="E2856" t="s">
        <v>15163</v>
      </c>
      <c r="F2856">
        <v>1542034</v>
      </c>
      <c r="G2856" t="b">
        <v>0</v>
      </c>
      <c r="H2856">
        <v>26998</v>
      </c>
      <c r="I2856">
        <v>1711</v>
      </c>
      <c r="J2856" s="1">
        <v>0.66597222222222219</v>
      </c>
      <c r="K2856" s="2" t="s">
        <v>15164</v>
      </c>
      <c r="L2856" t="s">
        <v>15165</v>
      </c>
    </row>
    <row r="2857" spans="1:12" x14ac:dyDescent="0.35">
      <c r="A2857" t="s">
        <v>15166</v>
      </c>
      <c r="B2857" t="s">
        <v>14957</v>
      </c>
      <c r="C2857" t="s">
        <v>15167</v>
      </c>
      <c r="D2857" t="s">
        <v>15168</v>
      </c>
      <c r="E2857" t="s">
        <v>15169</v>
      </c>
      <c r="F2857">
        <v>841878</v>
      </c>
      <c r="G2857" t="b">
        <v>0</v>
      </c>
      <c r="H2857">
        <v>18584</v>
      </c>
      <c r="I2857">
        <v>1318</v>
      </c>
      <c r="J2857" s="1">
        <v>0.42083333333333334</v>
      </c>
      <c r="K2857" s="2" t="s">
        <v>15170</v>
      </c>
      <c r="L2857" t="s">
        <v>15171</v>
      </c>
    </row>
    <row r="2858" spans="1:12" x14ac:dyDescent="0.35">
      <c r="A2858" t="s">
        <v>15172</v>
      </c>
      <c r="B2858" t="s">
        <v>14957</v>
      </c>
      <c r="C2858" t="s">
        <v>15173</v>
      </c>
      <c r="D2858" t="s">
        <v>15174</v>
      </c>
      <c r="E2858" t="s">
        <v>15175</v>
      </c>
      <c r="F2858">
        <v>1624466</v>
      </c>
      <c r="G2858" t="b">
        <v>0</v>
      </c>
      <c r="H2858">
        <v>30499</v>
      </c>
      <c r="I2858">
        <v>3465</v>
      </c>
      <c r="J2858" s="1">
        <v>0.82847222222222217</v>
      </c>
      <c r="K2858" s="2" t="s">
        <v>15176</v>
      </c>
      <c r="L2858" t="s">
        <v>15177</v>
      </c>
    </row>
    <row r="2859" spans="1:12" x14ac:dyDescent="0.35">
      <c r="A2859" t="s">
        <v>15178</v>
      </c>
      <c r="B2859" t="s">
        <v>14957</v>
      </c>
      <c r="C2859" t="s">
        <v>15179</v>
      </c>
      <c r="D2859" t="s">
        <v>15180</v>
      </c>
      <c r="E2859" t="s">
        <v>15181</v>
      </c>
      <c r="F2859">
        <v>1222139</v>
      </c>
      <c r="G2859" t="b">
        <v>0</v>
      </c>
      <c r="H2859">
        <v>20667</v>
      </c>
      <c r="I2859">
        <v>1416</v>
      </c>
      <c r="J2859" s="1">
        <v>0.71180555555555547</v>
      </c>
      <c r="K2859" s="2" t="s">
        <v>15182</v>
      </c>
      <c r="L2859" t="s">
        <v>15183</v>
      </c>
    </row>
    <row r="2860" spans="1:12" x14ac:dyDescent="0.35">
      <c r="A2860" t="s">
        <v>15184</v>
      </c>
      <c r="B2860" t="s">
        <v>14957</v>
      </c>
      <c r="C2860" t="s">
        <v>15185</v>
      </c>
      <c r="D2860" t="s">
        <v>15186</v>
      </c>
      <c r="E2860" t="s">
        <v>15187</v>
      </c>
      <c r="F2860">
        <v>1825626</v>
      </c>
      <c r="G2860" t="b">
        <v>0</v>
      </c>
      <c r="H2860">
        <v>31103</v>
      </c>
      <c r="I2860">
        <v>1527</v>
      </c>
      <c r="J2860" s="1">
        <v>0.83611111111111114</v>
      </c>
      <c r="K2860" s="2" t="s">
        <v>15188</v>
      </c>
      <c r="L2860" t="s">
        <v>15189</v>
      </c>
    </row>
    <row r="2861" spans="1:12" x14ac:dyDescent="0.35">
      <c r="A2861" t="s">
        <v>15190</v>
      </c>
      <c r="B2861" t="s">
        <v>14957</v>
      </c>
      <c r="C2861" t="s">
        <v>15191</v>
      </c>
      <c r="D2861" t="s">
        <v>15192</v>
      </c>
      <c r="E2861" t="s">
        <v>15193</v>
      </c>
      <c r="F2861">
        <v>3062663</v>
      </c>
      <c r="G2861" t="b">
        <v>0</v>
      </c>
      <c r="H2861">
        <v>42499</v>
      </c>
      <c r="I2861">
        <v>3901</v>
      </c>
      <c r="J2861" s="1">
        <v>0.90625</v>
      </c>
      <c r="K2861" s="2" t="s">
        <v>15194</v>
      </c>
      <c r="L2861" t="s">
        <v>15195</v>
      </c>
    </row>
    <row r="2862" spans="1:12" x14ac:dyDescent="0.35">
      <c r="A2862" t="s">
        <v>15196</v>
      </c>
      <c r="B2862" t="s">
        <v>14957</v>
      </c>
      <c r="C2862" t="s">
        <v>15197</v>
      </c>
      <c r="D2862" t="s">
        <v>15198</v>
      </c>
      <c r="E2862" t="s">
        <v>15199</v>
      </c>
      <c r="F2862">
        <v>1106444</v>
      </c>
      <c r="G2862" t="b">
        <v>0</v>
      </c>
      <c r="H2862">
        <v>19337</v>
      </c>
      <c r="I2862">
        <v>917</v>
      </c>
      <c r="J2862" s="1">
        <v>0.4458333333333333</v>
      </c>
      <c r="K2862" s="2" t="s">
        <v>15200</v>
      </c>
      <c r="L2862" t="s">
        <v>15201</v>
      </c>
    </row>
    <row r="2863" spans="1:12" x14ac:dyDescent="0.35">
      <c r="A2863" t="s">
        <v>15202</v>
      </c>
      <c r="B2863" t="s">
        <v>14957</v>
      </c>
      <c r="C2863" t="s">
        <v>15203</v>
      </c>
      <c r="D2863" t="s">
        <v>15203</v>
      </c>
      <c r="E2863" t="s">
        <v>15204</v>
      </c>
      <c r="F2863">
        <v>880329</v>
      </c>
      <c r="G2863" t="b">
        <v>0</v>
      </c>
      <c r="H2863">
        <v>19413</v>
      </c>
      <c r="I2863">
        <v>957</v>
      </c>
      <c r="J2863" s="1">
        <v>0.62638888888888888</v>
      </c>
      <c r="K2863" s="2" t="s">
        <v>15205</v>
      </c>
      <c r="L2863" t="s">
        <v>15206</v>
      </c>
    </row>
    <row r="2864" spans="1:12" x14ac:dyDescent="0.35">
      <c r="A2864" t="s">
        <v>15207</v>
      </c>
      <c r="B2864" t="s">
        <v>14957</v>
      </c>
      <c r="C2864" t="s">
        <v>15208</v>
      </c>
      <c r="D2864" t="s">
        <v>15208</v>
      </c>
      <c r="E2864" t="s">
        <v>15209</v>
      </c>
      <c r="F2864">
        <v>680076</v>
      </c>
      <c r="G2864" t="b">
        <v>0</v>
      </c>
      <c r="H2864">
        <v>17590</v>
      </c>
      <c r="I2864">
        <v>1398</v>
      </c>
      <c r="J2864" s="1">
        <v>0.38958333333333334</v>
      </c>
      <c r="K2864" s="2" t="s">
        <v>15210</v>
      </c>
      <c r="L2864" t="s">
        <v>15211</v>
      </c>
    </row>
    <row r="2865" spans="1:12" x14ac:dyDescent="0.35">
      <c r="A2865" t="s">
        <v>15212</v>
      </c>
      <c r="B2865" t="s">
        <v>14957</v>
      </c>
      <c r="C2865" t="s">
        <v>15213</v>
      </c>
      <c r="D2865" t="s">
        <v>15214</v>
      </c>
      <c r="E2865" t="s">
        <v>15215</v>
      </c>
      <c r="F2865">
        <v>1414421</v>
      </c>
      <c r="G2865" t="b">
        <v>0</v>
      </c>
      <c r="H2865">
        <v>21094</v>
      </c>
      <c r="I2865">
        <v>696</v>
      </c>
      <c r="J2865" s="1">
        <v>0.3833333333333333</v>
      </c>
      <c r="K2865" s="2" t="s">
        <v>15216</v>
      </c>
      <c r="L2865" t="s">
        <v>15217</v>
      </c>
    </row>
    <row r="2866" spans="1:12" x14ac:dyDescent="0.35">
      <c r="A2866" t="s">
        <v>15218</v>
      </c>
      <c r="B2866" t="s">
        <v>14957</v>
      </c>
      <c r="C2866" t="s">
        <v>15219</v>
      </c>
      <c r="D2866" t="s">
        <v>15220</v>
      </c>
      <c r="E2866" t="s">
        <v>15221</v>
      </c>
      <c r="F2866">
        <v>1230285</v>
      </c>
      <c r="G2866" t="b">
        <v>0</v>
      </c>
      <c r="H2866">
        <v>21212</v>
      </c>
      <c r="I2866">
        <v>1209</v>
      </c>
      <c r="J2866" s="1">
        <v>0.5131944444444444</v>
      </c>
      <c r="K2866" s="2" t="s">
        <v>15222</v>
      </c>
      <c r="L2866" t="s">
        <v>15223</v>
      </c>
    </row>
    <row r="2867" spans="1:12" x14ac:dyDescent="0.35">
      <c r="A2867" t="s">
        <v>15224</v>
      </c>
      <c r="B2867" t="s">
        <v>14957</v>
      </c>
      <c r="C2867" t="s">
        <v>15225</v>
      </c>
      <c r="D2867" t="s">
        <v>15226</v>
      </c>
      <c r="E2867" t="s">
        <v>15227</v>
      </c>
      <c r="F2867">
        <v>1369626</v>
      </c>
      <c r="G2867" t="b">
        <v>0</v>
      </c>
      <c r="H2867">
        <v>23203</v>
      </c>
      <c r="I2867">
        <v>1178</v>
      </c>
      <c r="J2867" s="1">
        <v>0.47430555555555554</v>
      </c>
      <c r="K2867" s="2" t="s">
        <v>15228</v>
      </c>
      <c r="L2867" t="s">
        <v>15229</v>
      </c>
    </row>
    <row r="2868" spans="1:12" x14ac:dyDescent="0.35">
      <c r="A2868" t="s">
        <v>15230</v>
      </c>
      <c r="B2868" t="s">
        <v>14957</v>
      </c>
      <c r="C2868" t="s">
        <v>15231</v>
      </c>
      <c r="D2868" t="s">
        <v>15231</v>
      </c>
      <c r="E2868" t="s">
        <v>15232</v>
      </c>
      <c r="F2868">
        <v>693738</v>
      </c>
      <c r="G2868" t="b">
        <v>0</v>
      </c>
      <c r="H2868">
        <v>14656</v>
      </c>
      <c r="I2868">
        <v>656</v>
      </c>
      <c r="J2868" s="1">
        <v>0.27708333333333335</v>
      </c>
      <c r="K2868" s="2" t="s">
        <v>15233</v>
      </c>
      <c r="L2868" t="s">
        <v>15234</v>
      </c>
    </row>
    <row r="2869" spans="1:12" x14ac:dyDescent="0.35">
      <c r="A2869" t="s">
        <v>15235</v>
      </c>
      <c r="B2869" t="s">
        <v>14957</v>
      </c>
      <c r="C2869" t="s">
        <v>15236</v>
      </c>
      <c r="D2869" t="s">
        <v>15237</v>
      </c>
      <c r="E2869" t="s">
        <v>15238</v>
      </c>
      <c r="F2869">
        <v>1451753</v>
      </c>
      <c r="G2869" t="b">
        <v>0</v>
      </c>
      <c r="H2869">
        <v>22741</v>
      </c>
      <c r="I2869">
        <v>1074</v>
      </c>
      <c r="J2869" s="1">
        <v>0.53888888888888886</v>
      </c>
      <c r="K2869" s="2" t="s">
        <v>15239</v>
      </c>
      <c r="L2869" t="s">
        <v>15240</v>
      </c>
    </row>
    <row r="2870" spans="1:12" x14ac:dyDescent="0.35">
      <c r="A2870" t="s">
        <v>15241</v>
      </c>
      <c r="B2870" t="s">
        <v>14957</v>
      </c>
      <c r="C2870" t="s">
        <v>15242</v>
      </c>
      <c r="D2870" t="s">
        <v>15243</v>
      </c>
      <c r="E2870" t="s">
        <v>15244</v>
      </c>
      <c r="F2870">
        <v>1131549</v>
      </c>
      <c r="G2870" t="b">
        <v>0</v>
      </c>
      <c r="H2870">
        <v>23149</v>
      </c>
      <c r="I2870">
        <v>2647</v>
      </c>
      <c r="J2870" s="1">
        <v>0.49236111111111108</v>
      </c>
      <c r="K2870" s="2" t="s">
        <v>15245</v>
      </c>
      <c r="L2870" t="s">
        <v>15246</v>
      </c>
    </row>
    <row r="2871" spans="1:12" x14ac:dyDescent="0.35">
      <c r="A2871" t="s">
        <v>15247</v>
      </c>
      <c r="B2871" t="s">
        <v>15248</v>
      </c>
      <c r="C2871" t="s">
        <v>15249</v>
      </c>
      <c r="D2871" t="s">
        <v>15249</v>
      </c>
      <c r="E2871" t="s">
        <v>15250</v>
      </c>
      <c r="F2871">
        <v>164237</v>
      </c>
      <c r="G2871" t="b">
        <v>0</v>
      </c>
      <c r="H2871">
        <v>8066</v>
      </c>
      <c r="I2871">
        <v>498</v>
      </c>
      <c r="J2871" s="1">
        <v>0.58194444444444449</v>
      </c>
      <c r="K2871" s="2" t="s">
        <v>15251</v>
      </c>
      <c r="L2871" t="s">
        <v>15252</v>
      </c>
    </row>
    <row r="2872" spans="1:12" x14ac:dyDescent="0.35">
      <c r="A2872" t="s">
        <v>15253</v>
      </c>
      <c r="B2872" t="s">
        <v>15248</v>
      </c>
      <c r="C2872" t="s">
        <v>15254</v>
      </c>
      <c r="D2872" t="s">
        <v>15254</v>
      </c>
      <c r="E2872" t="s">
        <v>14797</v>
      </c>
      <c r="F2872">
        <v>142175</v>
      </c>
      <c r="G2872" t="b">
        <v>0</v>
      </c>
      <c r="H2872">
        <v>9512</v>
      </c>
      <c r="I2872">
        <v>913</v>
      </c>
      <c r="J2872" s="1">
        <v>0.6743055555555556</v>
      </c>
      <c r="K2872" s="2" t="s">
        <v>15255</v>
      </c>
      <c r="L2872" t="s">
        <v>15256</v>
      </c>
    </row>
    <row r="2873" spans="1:12" x14ac:dyDescent="0.35">
      <c r="A2873" t="s">
        <v>15257</v>
      </c>
      <c r="B2873" t="s">
        <v>15248</v>
      </c>
      <c r="C2873" t="s">
        <v>15258</v>
      </c>
      <c r="D2873" t="s">
        <v>15259</v>
      </c>
      <c r="E2873" t="s">
        <v>15260</v>
      </c>
      <c r="F2873">
        <v>247622</v>
      </c>
      <c r="G2873" t="b">
        <v>0</v>
      </c>
      <c r="H2873">
        <v>11849</v>
      </c>
      <c r="I2873">
        <v>645</v>
      </c>
      <c r="J2873" s="1">
        <v>0.59930555555555554</v>
      </c>
      <c r="K2873" s="2" t="s">
        <v>15261</v>
      </c>
      <c r="L2873" t="s">
        <v>15262</v>
      </c>
    </row>
    <row r="2874" spans="1:12" x14ac:dyDescent="0.35">
      <c r="A2874" t="s">
        <v>15263</v>
      </c>
      <c r="B2874" t="s">
        <v>15248</v>
      </c>
      <c r="C2874" t="s">
        <v>15264</v>
      </c>
      <c r="D2874" t="s">
        <v>15264</v>
      </c>
      <c r="E2874" t="s">
        <v>15265</v>
      </c>
      <c r="F2874">
        <v>439565</v>
      </c>
      <c r="G2874" t="b">
        <v>0</v>
      </c>
      <c r="H2874">
        <v>18120</v>
      </c>
      <c r="I2874">
        <v>1455</v>
      </c>
      <c r="J2874" s="1">
        <v>0.58333333333333337</v>
      </c>
      <c r="K2874" s="2" t="s">
        <v>15266</v>
      </c>
      <c r="L2874" t="s">
        <v>15267</v>
      </c>
    </row>
    <row r="2875" spans="1:12" x14ac:dyDescent="0.35">
      <c r="A2875" t="s">
        <v>15268</v>
      </c>
      <c r="B2875" t="s">
        <v>15248</v>
      </c>
      <c r="C2875" t="s">
        <v>15269</v>
      </c>
      <c r="D2875" t="s">
        <v>15269</v>
      </c>
      <c r="E2875" t="s">
        <v>15270</v>
      </c>
      <c r="F2875">
        <v>273349</v>
      </c>
      <c r="G2875" t="b">
        <v>0</v>
      </c>
      <c r="H2875">
        <v>11642</v>
      </c>
      <c r="I2875">
        <v>1090</v>
      </c>
      <c r="J2875" s="1">
        <v>0.55625000000000002</v>
      </c>
      <c r="K2875" s="2" t="s">
        <v>15271</v>
      </c>
      <c r="L2875" t="s">
        <v>15272</v>
      </c>
    </row>
    <row r="2876" spans="1:12" x14ac:dyDescent="0.35">
      <c r="A2876" t="s">
        <v>15273</v>
      </c>
      <c r="B2876" t="s">
        <v>15248</v>
      </c>
      <c r="C2876" t="s">
        <v>15274</v>
      </c>
      <c r="D2876" t="s">
        <v>15274</v>
      </c>
      <c r="E2876" t="s">
        <v>15275</v>
      </c>
      <c r="F2876">
        <v>340088</v>
      </c>
      <c r="G2876" t="b">
        <v>0</v>
      </c>
      <c r="H2876">
        <v>12872</v>
      </c>
      <c r="I2876">
        <v>585</v>
      </c>
      <c r="J2876" s="1">
        <v>0.67569444444444438</v>
      </c>
      <c r="K2876" s="2" t="s">
        <v>15276</v>
      </c>
      <c r="L2876" t="s">
        <v>15277</v>
      </c>
    </row>
    <row r="2877" spans="1:12" x14ac:dyDescent="0.35">
      <c r="A2877" t="s">
        <v>15278</v>
      </c>
      <c r="B2877" t="s">
        <v>15248</v>
      </c>
      <c r="C2877" t="s">
        <v>15279</v>
      </c>
      <c r="D2877" t="s">
        <v>15279</v>
      </c>
      <c r="E2877" t="s">
        <v>15280</v>
      </c>
      <c r="F2877">
        <v>275066</v>
      </c>
      <c r="G2877" t="b">
        <v>0</v>
      </c>
      <c r="H2877">
        <v>12081</v>
      </c>
      <c r="I2877">
        <v>532</v>
      </c>
      <c r="J2877" s="1">
        <v>0.45347222222222222</v>
      </c>
      <c r="K2877" s="2" t="s">
        <v>15281</v>
      </c>
      <c r="L2877" t="s">
        <v>15282</v>
      </c>
    </row>
    <row r="2878" spans="1:12" x14ac:dyDescent="0.35">
      <c r="A2878" t="s">
        <v>15283</v>
      </c>
      <c r="B2878" t="s">
        <v>15248</v>
      </c>
      <c r="C2878" t="s">
        <v>15284</v>
      </c>
      <c r="D2878" t="s">
        <v>15284</v>
      </c>
      <c r="E2878" t="s">
        <v>15285</v>
      </c>
      <c r="F2878">
        <v>427176</v>
      </c>
      <c r="G2878" t="b">
        <v>0</v>
      </c>
      <c r="H2878">
        <v>14750</v>
      </c>
      <c r="I2878">
        <v>786</v>
      </c>
      <c r="J2878" s="1">
        <v>0.39861111111111108</v>
      </c>
      <c r="K2878" s="2" t="s">
        <v>15286</v>
      </c>
      <c r="L2878" t="s">
        <v>15287</v>
      </c>
    </row>
    <row r="2879" spans="1:12" x14ac:dyDescent="0.35">
      <c r="A2879" t="s">
        <v>15288</v>
      </c>
      <c r="B2879" t="s">
        <v>15248</v>
      </c>
      <c r="C2879" t="s">
        <v>15289</v>
      </c>
      <c r="D2879" t="s">
        <v>15289</v>
      </c>
      <c r="E2879" t="s">
        <v>15290</v>
      </c>
      <c r="F2879">
        <v>615541</v>
      </c>
      <c r="G2879" t="b">
        <v>0</v>
      </c>
      <c r="H2879">
        <v>17960</v>
      </c>
      <c r="I2879">
        <v>1003</v>
      </c>
      <c r="J2879" s="1">
        <v>0.45624999999999999</v>
      </c>
      <c r="K2879" s="2" t="s">
        <v>15291</v>
      </c>
      <c r="L2879" t="s">
        <v>15292</v>
      </c>
    </row>
    <row r="2880" spans="1:12" x14ac:dyDescent="0.35">
      <c r="A2880" t="s">
        <v>15293</v>
      </c>
      <c r="B2880" t="s">
        <v>15248</v>
      </c>
      <c r="C2880" t="s">
        <v>15294</v>
      </c>
      <c r="D2880" t="s">
        <v>15294</v>
      </c>
      <c r="E2880" t="s">
        <v>15295</v>
      </c>
      <c r="F2880">
        <v>516865</v>
      </c>
      <c r="G2880" t="b">
        <v>0</v>
      </c>
      <c r="H2880">
        <v>16177</v>
      </c>
      <c r="I2880">
        <v>1001</v>
      </c>
      <c r="J2880" s="1">
        <v>0.62847222222222221</v>
      </c>
      <c r="K2880" s="2" t="s">
        <v>15296</v>
      </c>
      <c r="L2880" t="s">
        <v>15297</v>
      </c>
    </row>
    <row r="2881" spans="1:12" x14ac:dyDescent="0.35">
      <c r="A2881" t="s">
        <v>15298</v>
      </c>
      <c r="B2881" t="s">
        <v>15248</v>
      </c>
      <c r="C2881" t="s">
        <v>15299</v>
      </c>
      <c r="D2881" t="s">
        <v>15299</v>
      </c>
      <c r="E2881" t="s">
        <v>15300</v>
      </c>
      <c r="F2881">
        <v>738171</v>
      </c>
      <c r="G2881" t="b">
        <v>0</v>
      </c>
      <c r="H2881">
        <v>22203</v>
      </c>
      <c r="I2881">
        <v>1411</v>
      </c>
      <c r="J2881" s="1">
        <v>0.52916666666666667</v>
      </c>
      <c r="K2881" s="2" t="s">
        <v>15301</v>
      </c>
      <c r="L2881" t="s">
        <v>15302</v>
      </c>
    </row>
    <row r="2882" spans="1:12" x14ac:dyDescent="0.35">
      <c r="A2882" t="s">
        <v>15303</v>
      </c>
      <c r="B2882" t="s">
        <v>15248</v>
      </c>
      <c r="C2882" t="s">
        <v>15304</v>
      </c>
      <c r="D2882" t="s">
        <v>15304</v>
      </c>
      <c r="E2882" t="s">
        <v>15305</v>
      </c>
      <c r="F2882">
        <v>400978</v>
      </c>
      <c r="G2882" t="b">
        <v>0</v>
      </c>
      <c r="H2882">
        <v>12519</v>
      </c>
      <c r="I2882">
        <v>752</v>
      </c>
      <c r="J2882" s="1">
        <v>0.55069444444444449</v>
      </c>
      <c r="K2882" s="2" t="s">
        <v>15306</v>
      </c>
      <c r="L2882" t="s">
        <v>15307</v>
      </c>
    </row>
    <row r="2883" spans="1:12" x14ac:dyDescent="0.35">
      <c r="A2883" t="s">
        <v>15308</v>
      </c>
      <c r="B2883" t="s">
        <v>15248</v>
      </c>
      <c r="C2883" t="s">
        <v>15309</v>
      </c>
      <c r="D2883" t="s">
        <v>15309</v>
      </c>
      <c r="E2883" t="s">
        <v>15310</v>
      </c>
      <c r="F2883">
        <v>439337</v>
      </c>
      <c r="G2883" t="b">
        <v>0</v>
      </c>
      <c r="H2883">
        <v>13479</v>
      </c>
      <c r="I2883">
        <v>853</v>
      </c>
      <c r="J2883" s="1">
        <v>0.57500000000000007</v>
      </c>
      <c r="K2883" s="2" t="s">
        <v>15311</v>
      </c>
      <c r="L2883" t="s">
        <v>15312</v>
      </c>
    </row>
    <row r="2884" spans="1:12" x14ac:dyDescent="0.35">
      <c r="A2884" t="s">
        <v>15313</v>
      </c>
      <c r="B2884" t="s">
        <v>15248</v>
      </c>
      <c r="C2884" t="s">
        <v>15314</v>
      </c>
      <c r="D2884" t="s">
        <v>15314</v>
      </c>
      <c r="E2884" t="s">
        <v>15315</v>
      </c>
      <c r="F2884">
        <v>347474</v>
      </c>
      <c r="G2884" t="b">
        <v>0</v>
      </c>
      <c r="H2884">
        <v>12037</v>
      </c>
      <c r="I2884">
        <v>576</v>
      </c>
      <c r="J2884" s="1">
        <v>0.42708333333333331</v>
      </c>
      <c r="K2884" s="2" t="s">
        <v>15316</v>
      </c>
      <c r="L2884" t="s">
        <v>15317</v>
      </c>
    </row>
    <row r="2885" spans="1:12" x14ac:dyDescent="0.35">
      <c r="A2885" t="s">
        <v>15318</v>
      </c>
      <c r="B2885" t="s">
        <v>15248</v>
      </c>
      <c r="C2885" t="s">
        <v>15319</v>
      </c>
      <c r="D2885" t="s">
        <v>15319</v>
      </c>
      <c r="E2885" t="s">
        <v>15320</v>
      </c>
      <c r="F2885">
        <v>348296</v>
      </c>
      <c r="G2885" t="b">
        <v>0</v>
      </c>
      <c r="H2885">
        <v>11585</v>
      </c>
      <c r="I2885">
        <v>768</v>
      </c>
      <c r="J2885" s="1">
        <v>0.46388888888888885</v>
      </c>
      <c r="K2885" s="2" t="s">
        <v>15321</v>
      </c>
      <c r="L2885" t="s">
        <v>15322</v>
      </c>
    </row>
    <row r="2886" spans="1:12" x14ac:dyDescent="0.35">
      <c r="A2886" t="s">
        <v>15323</v>
      </c>
      <c r="B2886" t="s">
        <v>15248</v>
      </c>
      <c r="C2886" t="s">
        <v>15324</v>
      </c>
      <c r="D2886" t="s">
        <v>15324</v>
      </c>
      <c r="E2886" t="s">
        <v>15325</v>
      </c>
      <c r="F2886">
        <v>595549</v>
      </c>
      <c r="G2886" t="b">
        <v>0</v>
      </c>
      <c r="H2886">
        <v>17368</v>
      </c>
      <c r="I2886">
        <v>983</v>
      </c>
      <c r="J2886" s="1">
        <v>0.46319444444444446</v>
      </c>
      <c r="K2886" s="2" t="s">
        <v>15326</v>
      </c>
      <c r="L2886" t="s">
        <v>15327</v>
      </c>
    </row>
    <row r="2887" spans="1:12" x14ac:dyDescent="0.35">
      <c r="A2887" t="s">
        <v>15328</v>
      </c>
      <c r="B2887" t="s">
        <v>15248</v>
      </c>
      <c r="C2887" t="s">
        <v>15329</v>
      </c>
      <c r="D2887" t="s">
        <v>15329</v>
      </c>
      <c r="E2887" t="s">
        <v>15330</v>
      </c>
      <c r="F2887">
        <v>705131</v>
      </c>
      <c r="G2887" t="b">
        <v>0</v>
      </c>
      <c r="H2887">
        <v>18305</v>
      </c>
      <c r="I2887">
        <v>1070</v>
      </c>
      <c r="J2887" s="1">
        <v>0.53819444444444442</v>
      </c>
      <c r="K2887" s="2" t="s">
        <v>15331</v>
      </c>
      <c r="L2887" t="s">
        <v>15332</v>
      </c>
    </row>
    <row r="2888" spans="1:12" x14ac:dyDescent="0.35">
      <c r="A2888" t="s">
        <v>15333</v>
      </c>
      <c r="B2888" t="s">
        <v>15248</v>
      </c>
      <c r="C2888" t="s">
        <v>15334</v>
      </c>
      <c r="D2888" t="s">
        <v>15334</v>
      </c>
      <c r="E2888" t="s">
        <v>15335</v>
      </c>
      <c r="F2888">
        <v>534049</v>
      </c>
      <c r="G2888" t="b">
        <v>0</v>
      </c>
      <c r="H2888">
        <v>13592</v>
      </c>
      <c r="I2888">
        <v>885</v>
      </c>
      <c r="J2888" s="1">
        <v>0.52222222222222225</v>
      </c>
      <c r="K2888" s="2" t="s">
        <v>15336</v>
      </c>
      <c r="L2888" t="s">
        <v>15337</v>
      </c>
    </row>
    <row r="2889" spans="1:12" x14ac:dyDescent="0.35">
      <c r="A2889" t="s">
        <v>15338</v>
      </c>
      <c r="B2889" t="s">
        <v>15248</v>
      </c>
      <c r="C2889" t="s">
        <v>15339</v>
      </c>
      <c r="D2889" t="s">
        <v>15339</v>
      </c>
      <c r="E2889" t="s">
        <v>15340</v>
      </c>
      <c r="F2889">
        <v>491753</v>
      </c>
      <c r="G2889" t="b">
        <v>0</v>
      </c>
      <c r="H2889">
        <v>14230</v>
      </c>
      <c r="I2889">
        <v>644</v>
      </c>
      <c r="J2889" s="1">
        <v>0.58611111111111114</v>
      </c>
      <c r="K2889" s="2" t="s">
        <v>15341</v>
      </c>
      <c r="L2889" t="s">
        <v>15342</v>
      </c>
    </row>
    <row r="2890" spans="1:12" x14ac:dyDescent="0.35">
      <c r="A2890" t="s">
        <v>15343</v>
      </c>
      <c r="B2890" t="s">
        <v>15248</v>
      </c>
      <c r="C2890" t="s">
        <v>15344</v>
      </c>
      <c r="D2890" t="s">
        <v>15344</v>
      </c>
      <c r="E2890" t="s">
        <v>15345</v>
      </c>
      <c r="F2890">
        <v>611342</v>
      </c>
      <c r="G2890" t="b">
        <v>0</v>
      </c>
      <c r="H2890">
        <v>16261</v>
      </c>
      <c r="I2890">
        <v>872</v>
      </c>
      <c r="J2890" s="1">
        <v>0.53402777777777777</v>
      </c>
      <c r="K2890" s="2" t="s">
        <v>15346</v>
      </c>
      <c r="L2890" t="s">
        <v>15347</v>
      </c>
    </row>
    <row r="2891" spans="1:12" x14ac:dyDescent="0.35">
      <c r="A2891" t="s">
        <v>15348</v>
      </c>
      <c r="B2891" t="s">
        <v>15248</v>
      </c>
      <c r="C2891" t="s">
        <v>15349</v>
      </c>
      <c r="D2891" t="s">
        <v>15349</v>
      </c>
      <c r="E2891" t="s">
        <v>15350</v>
      </c>
      <c r="F2891">
        <v>499309</v>
      </c>
      <c r="G2891" t="b">
        <v>0</v>
      </c>
      <c r="H2891">
        <v>13891</v>
      </c>
      <c r="I2891">
        <v>1126</v>
      </c>
      <c r="J2891" s="1">
        <v>0.55625000000000002</v>
      </c>
      <c r="K2891" s="2" t="s">
        <v>15351</v>
      </c>
      <c r="L2891" t="s">
        <v>15352</v>
      </c>
    </row>
    <row r="2892" spans="1:12" x14ac:dyDescent="0.35">
      <c r="A2892" t="s">
        <v>15353</v>
      </c>
      <c r="B2892" t="s">
        <v>15248</v>
      </c>
      <c r="C2892" t="s">
        <v>15354</v>
      </c>
      <c r="D2892" t="s">
        <v>15354</v>
      </c>
      <c r="E2892" t="s">
        <v>15355</v>
      </c>
      <c r="F2892">
        <v>723647</v>
      </c>
      <c r="G2892" t="b">
        <v>0</v>
      </c>
      <c r="H2892">
        <v>18672</v>
      </c>
      <c r="I2892">
        <v>1336</v>
      </c>
      <c r="J2892" s="1">
        <v>0.49722222222222223</v>
      </c>
      <c r="K2892" s="2" t="s">
        <v>15356</v>
      </c>
      <c r="L2892" t="s">
        <v>15357</v>
      </c>
    </row>
    <row r="2893" spans="1:12" x14ac:dyDescent="0.35">
      <c r="A2893" t="s">
        <v>15358</v>
      </c>
      <c r="B2893" t="s">
        <v>15248</v>
      </c>
      <c r="C2893" t="s">
        <v>15359</v>
      </c>
      <c r="D2893" t="s">
        <v>15359</v>
      </c>
      <c r="E2893" t="s">
        <v>15360</v>
      </c>
      <c r="F2893">
        <v>404548</v>
      </c>
      <c r="G2893" t="b">
        <v>0</v>
      </c>
      <c r="H2893">
        <v>12636</v>
      </c>
      <c r="I2893">
        <v>689</v>
      </c>
      <c r="J2893" s="1">
        <v>0.42430555555555555</v>
      </c>
      <c r="K2893" s="2" t="s">
        <v>15361</v>
      </c>
      <c r="L2893" t="s">
        <v>15362</v>
      </c>
    </row>
    <row r="2894" spans="1:12" x14ac:dyDescent="0.35">
      <c r="A2894" t="s">
        <v>15363</v>
      </c>
      <c r="B2894" t="s">
        <v>15248</v>
      </c>
      <c r="C2894" t="s">
        <v>15364</v>
      </c>
      <c r="D2894" t="s">
        <v>15364</v>
      </c>
      <c r="E2894" t="s">
        <v>15365</v>
      </c>
      <c r="F2894">
        <v>509375</v>
      </c>
      <c r="G2894" t="b">
        <v>0</v>
      </c>
      <c r="H2894">
        <v>15285</v>
      </c>
      <c r="I2894">
        <v>588</v>
      </c>
      <c r="J2894" s="1">
        <v>0.48888888888888887</v>
      </c>
      <c r="K2894" s="2" t="s">
        <v>15366</v>
      </c>
      <c r="L2894" t="s">
        <v>15367</v>
      </c>
    </row>
    <row r="2895" spans="1:12" x14ac:dyDescent="0.35">
      <c r="A2895" t="s">
        <v>15368</v>
      </c>
      <c r="B2895" t="s">
        <v>15248</v>
      </c>
      <c r="C2895" t="s">
        <v>15369</v>
      </c>
      <c r="D2895" t="s">
        <v>15369</v>
      </c>
      <c r="E2895" t="s">
        <v>15370</v>
      </c>
      <c r="F2895">
        <v>646572</v>
      </c>
      <c r="G2895" t="b">
        <v>0</v>
      </c>
      <c r="H2895">
        <v>19173</v>
      </c>
      <c r="I2895">
        <v>1052</v>
      </c>
      <c r="J2895" s="1">
        <v>0.44791666666666669</v>
      </c>
      <c r="K2895" s="2" t="s">
        <v>15371</v>
      </c>
      <c r="L2895" t="s">
        <v>15372</v>
      </c>
    </row>
    <row r="2896" spans="1:12" x14ac:dyDescent="0.35">
      <c r="A2896" t="s">
        <v>15373</v>
      </c>
      <c r="B2896" t="s">
        <v>15248</v>
      </c>
      <c r="C2896" t="s">
        <v>15374</v>
      </c>
      <c r="D2896" t="s">
        <v>15374</v>
      </c>
      <c r="E2896" t="s">
        <v>15375</v>
      </c>
      <c r="F2896">
        <v>375871</v>
      </c>
      <c r="G2896" t="b">
        <v>0</v>
      </c>
      <c r="H2896">
        <v>13750</v>
      </c>
      <c r="I2896">
        <v>588</v>
      </c>
      <c r="J2896" s="1">
        <v>0.37916666666666665</v>
      </c>
      <c r="K2896" s="2" t="s">
        <v>15371</v>
      </c>
      <c r="L2896" t="s">
        <v>15376</v>
      </c>
    </row>
    <row r="2897" spans="1:12" x14ac:dyDescent="0.35">
      <c r="A2897" t="s">
        <v>15377</v>
      </c>
      <c r="B2897" t="s">
        <v>15248</v>
      </c>
      <c r="C2897" t="s">
        <v>15378</v>
      </c>
      <c r="D2897" t="s">
        <v>15378</v>
      </c>
      <c r="E2897" t="s">
        <v>15379</v>
      </c>
      <c r="F2897">
        <v>506068</v>
      </c>
      <c r="G2897" t="b">
        <v>0</v>
      </c>
      <c r="H2897">
        <v>15791</v>
      </c>
      <c r="I2897">
        <v>824</v>
      </c>
      <c r="J2897" s="1">
        <v>0.43472222222222223</v>
      </c>
      <c r="K2897" s="2" t="s">
        <v>15380</v>
      </c>
      <c r="L2897" t="s">
        <v>15381</v>
      </c>
    </row>
    <row r="2898" spans="1:12" x14ac:dyDescent="0.35">
      <c r="A2898" t="s">
        <v>15382</v>
      </c>
      <c r="B2898" t="s">
        <v>15248</v>
      </c>
      <c r="C2898" t="s">
        <v>15383</v>
      </c>
      <c r="D2898" t="s">
        <v>15384</v>
      </c>
      <c r="E2898" t="s">
        <v>15385</v>
      </c>
      <c r="F2898">
        <v>948433</v>
      </c>
      <c r="G2898" t="b">
        <v>0</v>
      </c>
      <c r="H2898">
        <v>22255</v>
      </c>
      <c r="I2898">
        <v>1106</v>
      </c>
      <c r="J2898" s="1">
        <v>0.47986111111111113</v>
      </c>
      <c r="K2898" s="2" t="s">
        <v>15386</v>
      </c>
      <c r="L2898" t="s">
        <v>15387</v>
      </c>
    </row>
    <row r="2899" spans="1:12" x14ac:dyDescent="0.35">
      <c r="A2899" t="s">
        <v>15388</v>
      </c>
      <c r="B2899" t="s">
        <v>15248</v>
      </c>
      <c r="C2899" t="s">
        <v>15389</v>
      </c>
      <c r="D2899" t="s">
        <v>15389</v>
      </c>
      <c r="E2899" t="s">
        <v>15390</v>
      </c>
      <c r="F2899">
        <v>504635</v>
      </c>
      <c r="G2899" t="b">
        <v>0</v>
      </c>
      <c r="H2899">
        <v>13964</v>
      </c>
      <c r="I2899">
        <v>873</v>
      </c>
      <c r="J2899" s="1">
        <v>0.43194444444444446</v>
      </c>
      <c r="K2899" s="2" t="s">
        <v>15391</v>
      </c>
      <c r="L2899" t="s">
        <v>15392</v>
      </c>
    </row>
    <row r="2900" spans="1:12" x14ac:dyDescent="0.35">
      <c r="A2900" t="s">
        <v>15393</v>
      </c>
      <c r="B2900" t="s">
        <v>15248</v>
      </c>
      <c r="C2900" t="s">
        <v>15394</v>
      </c>
      <c r="D2900" t="s">
        <v>15395</v>
      </c>
      <c r="E2900" t="s">
        <v>15396</v>
      </c>
      <c r="F2900">
        <v>1140795</v>
      </c>
      <c r="G2900" t="b">
        <v>0</v>
      </c>
      <c r="H2900">
        <v>27370</v>
      </c>
      <c r="I2900">
        <v>1489</v>
      </c>
      <c r="J2900" s="1">
        <v>0.53749999999999998</v>
      </c>
      <c r="K2900" s="2" t="s">
        <v>15397</v>
      </c>
      <c r="L2900" t="s">
        <v>15398</v>
      </c>
    </row>
    <row r="2901" spans="1:12" x14ac:dyDescent="0.35">
      <c r="A2901" t="s">
        <v>15399</v>
      </c>
      <c r="B2901" t="s">
        <v>15248</v>
      </c>
      <c r="C2901" t="s">
        <v>15400</v>
      </c>
      <c r="D2901" t="s">
        <v>15400</v>
      </c>
      <c r="E2901" t="s">
        <v>15401</v>
      </c>
      <c r="F2901">
        <v>1088046</v>
      </c>
      <c r="G2901" t="b">
        <v>0</v>
      </c>
      <c r="H2901">
        <v>22863</v>
      </c>
      <c r="I2901">
        <v>1388</v>
      </c>
      <c r="J2901" s="1">
        <v>0.4145833333333333</v>
      </c>
      <c r="K2901" s="2" t="s">
        <v>15402</v>
      </c>
      <c r="L2901" t="s">
        <v>15403</v>
      </c>
    </row>
    <row r="2902" spans="1:12" x14ac:dyDescent="0.35">
      <c r="A2902" t="s">
        <v>15404</v>
      </c>
      <c r="B2902" t="s">
        <v>15248</v>
      </c>
      <c r="C2902" t="s">
        <v>15405</v>
      </c>
      <c r="D2902" t="s">
        <v>15405</v>
      </c>
      <c r="E2902" t="s">
        <v>15406</v>
      </c>
      <c r="F2902">
        <v>643573</v>
      </c>
      <c r="G2902" t="b">
        <v>0</v>
      </c>
      <c r="H2902">
        <v>14924</v>
      </c>
      <c r="I2902">
        <v>550</v>
      </c>
      <c r="J2902" s="1">
        <v>0.4916666666666667</v>
      </c>
      <c r="K2902" s="2" t="s">
        <v>15407</v>
      </c>
      <c r="L2902" t="s">
        <v>15408</v>
      </c>
    </row>
    <row r="2903" spans="1:12" x14ac:dyDescent="0.35">
      <c r="A2903" t="s">
        <v>15409</v>
      </c>
      <c r="B2903" t="s">
        <v>15248</v>
      </c>
      <c r="C2903" t="s">
        <v>15410</v>
      </c>
      <c r="D2903" t="s">
        <v>15410</v>
      </c>
      <c r="E2903" t="s">
        <v>15411</v>
      </c>
      <c r="F2903">
        <v>2445878</v>
      </c>
      <c r="G2903" t="b">
        <v>0</v>
      </c>
      <c r="H2903">
        <v>47362</v>
      </c>
      <c r="I2903">
        <v>2305</v>
      </c>
      <c r="J2903" s="1">
        <v>0.5131944444444444</v>
      </c>
      <c r="K2903" s="2" t="s">
        <v>15412</v>
      </c>
      <c r="L2903" t="s">
        <v>15413</v>
      </c>
    </row>
    <row r="2904" spans="1:12" x14ac:dyDescent="0.35">
      <c r="A2904" t="s">
        <v>15414</v>
      </c>
      <c r="B2904" t="s">
        <v>15248</v>
      </c>
      <c r="C2904" t="s">
        <v>15415</v>
      </c>
      <c r="D2904" t="s">
        <v>15415</v>
      </c>
      <c r="E2904" t="s">
        <v>15416</v>
      </c>
      <c r="F2904">
        <v>683213</v>
      </c>
      <c r="G2904" t="b">
        <v>0</v>
      </c>
      <c r="H2904">
        <v>16750</v>
      </c>
      <c r="I2904">
        <v>936</v>
      </c>
      <c r="J2904" s="1">
        <v>0.44513888888888892</v>
      </c>
      <c r="K2904" s="2" t="s">
        <v>15417</v>
      </c>
      <c r="L2904" t="s">
        <v>15418</v>
      </c>
    </row>
    <row r="2905" spans="1:12" x14ac:dyDescent="0.35">
      <c r="A2905" t="s">
        <v>15419</v>
      </c>
      <c r="B2905" t="s">
        <v>15248</v>
      </c>
      <c r="C2905" t="s">
        <v>15420</v>
      </c>
      <c r="D2905" t="s">
        <v>15420</v>
      </c>
      <c r="E2905" t="s">
        <v>15421</v>
      </c>
      <c r="F2905">
        <v>800837</v>
      </c>
      <c r="G2905" t="b">
        <v>0</v>
      </c>
      <c r="H2905">
        <v>16496</v>
      </c>
      <c r="I2905">
        <v>852</v>
      </c>
      <c r="J2905" s="1">
        <v>0.4145833333333333</v>
      </c>
      <c r="K2905" s="2" t="s">
        <v>15422</v>
      </c>
      <c r="L2905" t="s">
        <v>15423</v>
      </c>
    </row>
    <row r="2906" spans="1:12" x14ac:dyDescent="0.35">
      <c r="A2906" t="s">
        <v>15424</v>
      </c>
      <c r="B2906" t="s">
        <v>15248</v>
      </c>
      <c r="C2906" t="s">
        <v>15425</v>
      </c>
      <c r="D2906" t="s">
        <v>15425</v>
      </c>
      <c r="E2906" t="s">
        <v>15426</v>
      </c>
      <c r="F2906">
        <v>2068345</v>
      </c>
      <c r="G2906" t="b">
        <v>0</v>
      </c>
      <c r="H2906">
        <v>33591</v>
      </c>
      <c r="I2906">
        <v>2639</v>
      </c>
      <c r="J2906" s="1">
        <v>0.5083333333333333</v>
      </c>
      <c r="K2906" s="2" t="s">
        <v>15427</v>
      </c>
      <c r="L2906" t="s">
        <v>15428</v>
      </c>
    </row>
    <row r="2907" spans="1:12" x14ac:dyDescent="0.35">
      <c r="A2907" t="s">
        <v>15429</v>
      </c>
      <c r="B2907" t="s">
        <v>15248</v>
      </c>
      <c r="C2907" t="s">
        <v>15430</v>
      </c>
      <c r="D2907" t="s">
        <v>15431</v>
      </c>
      <c r="E2907" t="s">
        <v>15432</v>
      </c>
      <c r="F2907">
        <v>637044</v>
      </c>
      <c r="G2907" t="b">
        <v>0</v>
      </c>
      <c r="H2907">
        <v>15494</v>
      </c>
      <c r="I2907">
        <v>688</v>
      </c>
      <c r="J2907" s="1">
        <v>0.51874999999999993</v>
      </c>
      <c r="K2907" s="2" t="s">
        <v>15433</v>
      </c>
      <c r="L2907" t="s">
        <v>15434</v>
      </c>
    </row>
    <row r="2908" spans="1:12" x14ac:dyDescent="0.35">
      <c r="A2908" t="s">
        <v>15435</v>
      </c>
      <c r="B2908" t="s">
        <v>15248</v>
      </c>
      <c r="C2908" t="s">
        <v>15436</v>
      </c>
      <c r="D2908" t="s">
        <v>15436</v>
      </c>
      <c r="E2908" t="s">
        <v>15437</v>
      </c>
      <c r="F2908">
        <v>719001</v>
      </c>
      <c r="G2908" t="b">
        <v>0</v>
      </c>
      <c r="H2908">
        <v>15934</v>
      </c>
      <c r="I2908">
        <v>999</v>
      </c>
      <c r="J2908" s="1">
        <v>0.51250000000000007</v>
      </c>
      <c r="K2908" s="2" t="s">
        <v>15438</v>
      </c>
      <c r="L2908" t="s">
        <v>15439</v>
      </c>
    </row>
    <row r="2909" spans="1:12" x14ac:dyDescent="0.35">
      <c r="A2909" t="s">
        <v>15440</v>
      </c>
      <c r="B2909" t="s">
        <v>15248</v>
      </c>
      <c r="C2909" t="s">
        <v>15441</v>
      </c>
      <c r="D2909" t="s">
        <v>15441</v>
      </c>
      <c r="E2909" t="s">
        <v>15442</v>
      </c>
      <c r="F2909">
        <v>609963</v>
      </c>
      <c r="G2909" t="b">
        <v>0</v>
      </c>
      <c r="H2909">
        <v>14366</v>
      </c>
      <c r="I2909">
        <v>866</v>
      </c>
      <c r="J2909" s="1">
        <v>0.44027777777777777</v>
      </c>
      <c r="K2909" s="2" t="s">
        <v>15443</v>
      </c>
      <c r="L2909" t="s">
        <v>15444</v>
      </c>
    </row>
    <row r="2910" spans="1:12" x14ac:dyDescent="0.35">
      <c r="A2910" t="s">
        <v>15445</v>
      </c>
      <c r="B2910" t="s">
        <v>15248</v>
      </c>
      <c r="C2910" t="s">
        <v>15446</v>
      </c>
      <c r="D2910" t="s">
        <v>15447</v>
      </c>
      <c r="E2910" t="s">
        <v>15448</v>
      </c>
      <c r="F2910">
        <v>773094</v>
      </c>
      <c r="G2910" t="b">
        <v>0</v>
      </c>
      <c r="H2910">
        <v>18092</v>
      </c>
      <c r="I2910">
        <v>939</v>
      </c>
      <c r="J2910" s="1">
        <v>0.7368055555555556</v>
      </c>
      <c r="K2910" s="2" t="s">
        <v>15449</v>
      </c>
      <c r="L2910" t="s">
        <v>15450</v>
      </c>
    </row>
    <row r="2911" spans="1:12" x14ac:dyDescent="0.35">
      <c r="A2911" t="s">
        <v>15451</v>
      </c>
      <c r="B2911" t="s">
        <v>15248</v>
      </c>
      <c r="C2911" t="s">
        <v>15452</v>
      </c>
      <c r="D2911" t="s">
        <v>15452</v>
      </c>
      <c r="E2911" t="s">
        <v>15453</v>
      </c>
      <c r="F2911">
        <v>845299</v>
      </c>
      <c r="G2911" t="b">
        <v>0</v>
      </c>
      <c r="H2911">
        <v>17218</v>
      </c>
      <c r="I2911">
        <v>1403</v>
      </c>
      <c r="J2911" s="1">
        <v>0.63750000000000007</v>
      </c>
      <c r="K2911" s="2" t="s">
        <v>15454</v>
      </c>
      <c r="L2911" t="s">
        <v>15455</v>
      </c>
    </row>
    <row r="2912" spans="1:12" x14ac:dyDescent="0.35">
      <c r="A2912" t="s">
        <v>15456</v>
      </c>
      <c r="B2912" t="s">
        <v>15248</v>
      </c>
      <c r="C2912" t="s">
        <v>15457</v>
      </c>
      <c r="D2912" t="s">
        <v>15457</v>
      </c>
      <c r="E2912" t="s">
        <v>15458</v>
      </c>
      <c r="F2912">
        <v>1122897</v>
      </c>
      <c r="G2912" t="b">
        <v>0</v>
      </c>
      <c r="H2912">
        <v>18878</v>
      </c>
      <c r="I2912">
        <v>1315</v>
      </c>
      <c r="J2912" s="1">
        <v>0.49027777777777781</v>
      </c>
      <c r="K2912" s="2" t="s">
        <v>15459</v>
      </c>
      <c r="L2912" t="s">
        <v>15460</v>
      </c>
    </row>
    <row r="2913" spans="1:12" x14ac:dyDescent="0.35">
      <c r="A2913" t="s">
        <v>15461</v>
      </c>
      <c r="B2913" t="s">
        <v>15248</v>
      </c>
      <c r="C2913" t="s">
        <v>15462</v>
      </c>
      <c r="D2913" t="s">
        <v>15463</v>
      </c>
      <c r="E2913" t="s">
        <v>15464</v>
      </c>
      <c r="F2913">
        <v>3325396</v>
      </c>
      <c r="G2913" t="b">
        <v>0</v>
      </c>
      <c r="H2913">
        <v>47166</v>
      </c>
      <c r="I2913">
        <v>5054</v>
      </c>
      <c r="J2913" s="1">
        <v>0.52916666666666667</v>
      </c>
      <c r="K2913" s="2" t="s">
        <v>15465</v>
      </c>
      <c r="L2913" t="s">
        <v>15466</v>
      </c>
    </row>
    <row r="2914" spans="1:12" x14ac:dyDescent="0.35">
      <c r="A2914" t="s">
        <v>15467</v>
      </c>
      <c r="B2914" t="s">
        <v>15248</v>
      </c>
      <c r="C2914" t="s">
        <v>15468</v>
      </c>
      <c r="D2914" t="s">
        <v>15469</v>
      </c>
      <c r="E2914" t="s">
        <v>15470</v>
      </c>
      <c r="F2914">
        <v>729883</v>
      </c>
      <c r="G2914" t="b">
        <v>0</v>
      </c>
      <c r="H2914">
        <v>16290</v>
      </c>
      <c r="I2914">
        <v>954</v>
      </c>
      <c r="J2914" s="1">
        <v>0.53333333333333333</v>
      </c>
      <c r="K2914" s="2" t="s">
        <v>15471</v>
      </c>
      <c r="L2914" t="s">
        <v>15472</v>
      </c>
    </row>
    <row r="2915" spans="1:12" x14ac:dyDescent="0.35">
      <c r="A2915" t="s">
        <v>15473</v>
      </c>
      <c r="B2915" t="s">
        <v>15248</v>
      </c>
      <c r="C2915" t="s">
        <v>15474</v>
      </c>
      <c r="D2915" t="s">
        <v>15474</v>
      </c>
      <c r="E2915" t="s">
        <v>15475</v>
      </c>
      <c r="F2915">
        <v>1388096</v>
      </c>
      <c r="G2915" t="b">
        <v>0</v>
      </c>
      <c r="H2915">
        <v>24636</v>
      </c>
      <c r="I2915">
        <v>1033</v>
      </c>
      <c r="J2915" s="1">
        <v>0.38263888888888892</v>
      </c>
      <c r="K2915" s="2" t="s">
        <v>15476</v>
      </c>
      <c r="L2915" t="s">
        <v>15477</v>
      </c>
    </row>
    <row r="2916" spans="1:12" x14ac:dyDescent="0.35">
      <c r="A2916" t="s">
        <v>15478</v>
      </c>
      <c r="B2916" t="s">
        <v>15248</v>
      </c>
      <c r="C2916" t="s">
        <v>15479</v>
      </c>
      <c r="D2916" t="s">
        <v>15480</v>
      </c>
      <c r="E2916" t="s">
        <v>15481</v>
      </c>
      <c r="F2916">
        <v>2767796</v>
      </c>
      <c r="G2916" t="b">
        <v>0</v>
      </c>
      <c r="H2916">
        <v>47859</v>
      </c>
      <c r="I2916">
        <v>2297</v>
      </c>
      <c r="J2916" s="1">
        <v>0.51666666666666672</v>
      </c>
      <c r="K2916" s="2" t="s">
        <v>15482</v>
      </c>
      <c r="L2916" t="s">
        <v>15483</v>
      </c>
    </row>
    <row r="2917" spans="1:12" x14ac:dyDescent="0.35">
      <c r="A2917" t="s">
        <v>15484</v>
      </c>
      <c r="B2917" t="s">
        <v>15248</v>
      </c>
      <c r="C2917" t="s">
        <v>15485</v>
      </c>
      <c r="D2917" t="s">
        <v>15486</v>
      </c>
      <c r="E2917" t="s">
        <v>15487</v>
      </c>
      <c r="F2917">
        <v>1636058</v>
      </c>
      <c r="G2917" t="b">
        <v>0</v>
      </c>
      <c r="H2917">
        <v>29241</v>
      </c>
      <c r="I2917">
        <v>2183</v>
      </c>
      <c r="J2917" s="1">
        <v>0.63750000000000007</v>
      </c>
      <c r="K2917" s="2" t="s">
        <v>15488</v>
      </c>
      <c r="L2917" t="s">
        <v>15489</v>
      </c>
    </row>
    <row r="2918" spans="1:12" x14ac:dyDescent="0.35">
      <c r="A2918" t="s">
        <v>15490</v>
      </c>
      <c r="B2918" t="s">
        <v>15248</v>
      </c>
      <c r="C2918" t="s">
        <v>15491</v>
      </c>
      <c r="D2918" t="s">
        <v>15492</v>
      </c>
      <c r="E2918" t="s">
        <v>15493</v>
      </c>
      <c r="F2918">
        <v>714121</v>
      </c>
      <c r="G2918" t="b">
        <v>0</v>
      </c>
      <c r="H2918">
        <v>16128</v>
      </c>
      <c r="I2918">
        <v>941</v>
      </c>
      <c r="J2918" s="1">
        <v>0.60902777777777783</v>
      </c>
      <c r="K2918" s="2" t="s">
        <v>15494</v>
      </c>
      <c r="L2918" t="s">
        <v>15495</v>
      </c>
    </row>
    <row r="2919" spans="1:12" x14ac:dyDescent="0.35">
      <c r="A2919" t="s">
        <v>15496</v>
      </c>
      <c r="B2919" t="s">
        <v>15248</v>
      </c>
      <c r="C2919" t="s">
        <v>15497</v>
      </c>
      <c r="D2919" t="s">
        <v>15498</v>
      </c>
      <c r="E2919" t="s">
        <v>15499</v>
      </c>
      <c r="F2919">
        <v>793237</v>
      </c>
      <c r="G2919" t="b">
        <v>0</v>
      </c>
      <c r="H2919">
        <v>15562</v>
      </c>
      <c r="I2919">
        <v>813</v>
      </c>
      <c r="J2919" s="1">
        <v>0.5</v>
      </c>
      <c r="K2919" s="2" t="s">
        <v>15500</v>
      </c>
      <c r="L2919" t="s">
        <v>15501</v>
      </c>
    </row>
    <row r="2920" spans="1:12" x14ac:dyDescent="0.35">
      <c r="A2920" t="s">
        <v>15502</v>
      </c>
      <c r="B2920" t="s">
        <v>15248</v>
      </c>
      <c r="C2920" t="s">
        <v>15503</v>
      </c>
      <c r="D2920" t="s">
        <v>15503</v>
      </c>
      <c r="E2920" t="s">
        <v>15504</v>
      </c>
      <c r="F2920">
        <v>947568</v>
      </c>
      <c r="G2920" t="b">
        <v>0</v>
      </c>
      <c r="H2920">
        <v>17295</v>
      </c>
      <c r="I2920">
        <v>1190</v>
      </c>
      <c r="J2920" s="1">
        <v>0.46527777777777773</v>
      </c>
      <c r="K2920" s="2" t="s">
        <v>15505</v>
      </c>
      <c r="L2920" t="s">
        <v>15506</v>
      </c>
    </row>
    <row r="2921" spans="1:12" x14ac:dyDescent="0.35">
      <c r="A2921" t="s">
        <v>15507</v>
      </c>
      <c r="B2921" t="s">
        <v>15508</v>
      </c>
      <c r="C2921" t="s">
        <v>15509</v>
      </c>
      <c r="D2921" t="s">
        <v>15510</v>
      </c>
      <c r="E2921" t="s">
        <v>15511</v>
      </c>
      <c r="F2921">
        <v>270431</v>
      </c>
      <c r="G2921" t="b">
        <v>0</v>
      </c>
      <c r="H2921">
        <v>28511</v>
      </c>
      <c r="I2921">
        <v>197</v>
      </c>
      <c r="J2921">
        <v>57</v>
      </c>
      <c r="K2921" s="2" t="s">
        <v>15512</v>
      </c>
      <c r="L2921" t="s">
        <v>15513</v>
      </c>
    </row>
    <row r="2922" spans="1:12" x14ac:dyDescent="0.35">
      <c r="A2922" t="s">
        <v>15514</v>
      </c>
      <c r="B2922" t="s">
        <v>15508</v>
      </c>
      <c r="C2922" t="s">
        <v>15515</v>
      </c>
      <c r="D2922" t="s">
        <v>15516</v>
      </c>
      <c r="E2922" t="s">
        <v>15517</v>
      </c>
      <c r="F2922">
        <v>39363</v>
      </c>
      <c r="G2922" t="b">
        <v>0</v>
      </c>
      <c r="H2922">
        <v>2327</v>
      </c>
      <c r="I2922">
        <v>132</v>
      </c>
      <c r="J2922" s="1">
        <v>0.36458333333333331</v>
      </c>
      <c r="K2922" s="2" t="s">
        <v>15518</v>
      </c>
      <c r="L2922" t="s">
        <v>15519</v>
      </c>
    </row>
    <row r="2923" spans="1:12" x14ac:dyDescent="0.35">
      <c r="A2923" t="s">
        <v>15520</v>
      </c>
      <c r="B2923" t="s">
        <v>15508</v>
      </c>
      <c r="C2923" t="s">
        <v>15521</v>
      </c>
      <c r="D2923" t="s">
        <v>15522</v>
      </c>
      <c r="E2923" t="s">
        <v>15523</v>
      </c>
      <c r="F2923">
        <v>84737</v>
      </c>
      <c r="G2923" t="b">
        <v>0</v>
      </c>
      <c r="H2923">
        <v>5648</v>
      </c>
      <c r="I2923">
        <v>368</v>
      </c>
      <c r="J2923" s="1">
        <v>0.51111111111111118</v>
      </c>
      <c r="K2923" s="2" t="s">
        <v>15524</v>
      </c>
      <c r="L2923" t="s">
        <v>15519</v>
      </c>
    </row>
    <row r="2924" spans="1:12" x14ac:dyDescent="0.35">
      <c r="A2924" t="s">
        <v>15525</v>
      </c>
      <c r="B2924" t="s">
        <v>15508</v>
      </c>
      <c r="C2924" t="s">
        <v>15526</v>
      </c>
      <c r="D2924" t="s">
        <v>15527</v>
      </c>
      <c r="E2924" t="s">
        <v>15528</v>
      </c>
      <c r="F2924">
        <v>139804</v>
      </c>
      <c r="G2924" t="b">
        <v>0</v>
      </c>
      <c r="H2924">
        <v>6315</v>
      </c>
      <c r="I2924">
        <v>1002</v>
      </c>
      <c r="J2924" s="1">
        <v>4.1666666666666664E-2</v>
      </c>
      <c r="K2924" s="2" t="s">
        <v>15529</v>
      </c>
      <c r="L2924" t="s">
        <v>15530</v>
      </c>
    </row>
    <row r="2925" spans="1:12" x14ac:dyDescent="0.35">
      <c r="A2925" t="s">
        <v>15531</v>
      </c>
      <c r="B2925" t="s">
        <v>15508</v>
      </c>
      <c r="C2925" t="s">
        <v>15532</v>
      </c>
      <c r="D2925" t="s">
        <v>15532</v>
      </c>
      <c r="E2925" t="s">
        <v>15533</v>
      </c>
      <c r="F2925">
        <v>62441</v>
      </c>
      <c r="G2925" t="b">
        <v>0</v>
      </c>
      <c r="H2925">
        <v>4460</v>
      </c>
      <c r="I2925">
        <v>279</v>
      </c>
      <c r="J2925" s="1">
        <v>0.41319444444444442</v>
      </c>
      <c r="K2925" s="2" t="s">
        <v>15534</v>
      </c>
      <c r="L2925" t="s">
        <v>15535</v>
      </c>
    </row>
    <row r="2926" spans="1:12" x14ac:dyDescent="0.35">
      <c r="A2926" t="s">
        <v>15536</v>
      </c>
      <c r="B2926" t="s">
        <v>15508</v>
      </c>
      <c r="C2926" t="s">
        <v>15537</v>
      </c>
      <c r="D2926" t="s">
        <v>15538</v>
      </c>
      <c r="E2926" t="s">
        <v>15539</v>
      </c>
      <c r="F2926">
        <v>74574</v>
      </c>
      <c r="G2926" t="b">
        <v>0</v>
      </c>
      <c r="H2926">
        <v>5235</v>
      </c>
      <c r="I2926">
        <v>348</v>
      </c>
      <c r="J2926" s="1">
        <v>0.38263888888888892</v>
      </c>
      <c r="K2926" s="2" t="s">
        <v>15540</v>
      </c>
      <c r="L2926" t="s">
        <v>15541</v>
      </c>
    </row>
    <row r="2927" spans="1:12" x14ac:dyDescent="0.35">
      <c r="A2927" t="s">
        <v>15542</v>
      </c>
      <c r="B2927" t="s">
        <v>15508</v>
      </c>
      <c r="C2927" t="s">
        <v>15543</v>
      </c>
      <c r="D2927" t="s">
        <v>15544</v>
      </c>
      <c r="E2927" t="s">
        <v>15545</v>
      </c>
      <c r="F2927">
        <v>175485</v>
      </c>
      <c r="G2927" t="b">
        <v>0</v>
      </c>
      <c r="H2927">
        <v>7886</v>
      </c>
      <c r="I2927">
        <v>425</v>
      </c>
      <c r="J2927" s="1">
        <v>0.52152777777777781</v>
      </c>
      <c r="K2927" s="2" t="s">
        <v>15546</v>
      </c>
      <c r="L2927" t="s">
        <v>15547</v>
      </c>
    </row>
    <row r="2928" spans="1:12" x14ac:dyDescent="0.35">
      <c r="A2928" t="s">
        <v>15548</v>
      </c>
      <c r="B2928" t="s">
        <v>15508</v>
      </c>
      <c r="C2928" t="s">
        <v>15549</v>
      </c>
      <c r="D2928" t="s">
        <v>15550</v>
      </c>
      <c r="E2928" t="s">
        <v>15551</v>
      </c>
      <c r="F2928">
        <v>137562</v>
      </c>
      <c r="G2928" t="b">
        <v>0</v>
      </c>
      <c r="H2928">
        <v>12941</v>
      </c>
      <c r="I2928">
        <v>648</v>
      </c>
      <c r="J2928">
        <v>35</v>
      </c>
      <c r="K2928" t="s">
        <v>15552</v>
      </c>
      <c r="L2928" t="s">
        <v>15553</v>
      </c>
    </row>
    <row r="2929" spans="1:12" x14ac:dyDescent="0.35">
      <c r="A2929" t="s">
        <v>15554</v>
      </c>
      <c r="B2929" t="s">
        <v>15508</v>
      </c>
      <c r="C2929" t="s">
        <v>15555</v>
      </c>
      <c r="D2929" t="s">
        <v>15556</v>
      </c>
      <c r="E2929" t="s">
        <v>15557</v>
      </c>
      <c r="F2929">
        <v>230290</v>
      </c>
      <c r="G2929" t="b">
        <v>0</v>
      </c>
      <c r="H2929">
        <v>11537</v>
      </c>
      <c r="I2929">
        <v>728</v>
      </c>
      <c r="J2929" s="1">
        <v>0.6020833333333333</v>
      </c>
      <c r="K2929" s="2" t="s">
        <v>15558</v>
      </c>
      <c r="L2929" t="s">
        <v>15559</v>
      </c>
    </row>
    <row r="2930" spans="1:12" x14ac:dyDescent="0.35">
      <c r="A2930" t="s">
        <v>15560</v>
      </c>
      <c r="B2930" t="s">
        <v>15508</v>
      </c>
      <c r="C2930" t="s">
        <v>15561</v>
      </c>
      <c r="D2930" t="s">
        <v>15562</v>
      </c>
      <c r="E2930" t="s">
        <v>15563</v>
      </c>
      <c r="F2930">
        <v>373552</v>
      </c>
      <c r="G2930" t="b">
        <v>0</v>
      </c>
      <c r="H2930">
        <v>15196</v>
      </c>
      <c r="I2930">
        <v>897</v>
      </c>
      <c r="J2930" s="1">
        <v>0.60277777777777775</v>
      </c>
      <c r="K2930" s="2" t="s">
        <v>15564</v>
      </c>
      <c r="L2930" t="s">
        <v>15565</v>
      </c>
    </row>
    <row r="2931" spans="1:12" x14ac:dyDescent="0.35">
      <c r="A2931" t="s">
        <v>15566</v>
      </c>
      <c r="B2931" t="s">
        <v>15508</v>
      </c>
      <c r="C2931" t="s">
        <v>15567</v>
      </c>
      <c r="D2931" t="s">
        <v>15568</v>
      </c>
      <c r="E2931" t="s">
        <v>15569</v>
      </c>
      <c r="F2931">
        <v>180220</v>
      </c>
      <c r="G2931" t="b">
        <v>0</v>
      </c>
      <c r="H2931">
        <v>11632</v>
      </c>
      <c r="I2931">
        <v>419</v>
      </c>
      <c r="J2931" s="1">
        <v>0.38541666666666669</v>
      </c>
      <c r="K2931" s="2" t="s">
        <v>15570</v>
      </c>
      <c r="L2931" t="s">
        <v>15571</v>
      </c>
    </row>
    <row r="2932" spans="1:12" x14ac:dyDescent="0.35">
      <c r="A2932" t="s">
        <v>15572</v>
      </c>
      <c r="B2932" t="s">
        <v>15508</v>
      </c>
      <c r="C2932" t="s">
        <v>15573</v>
      </c>
      <c r="D2932" t="s">
        <v>15574</v>
      </c>
      <c r="E2932" t="s">
        <v>15575</v>
      </c>
      <c r="F2932">
        <v>107201</v>
      </c>
      <c r="G2932" t="b">
        <v>0</v>
      </c>
      <c r="H2932">
        <v>5471</v>
      </c>
      <c r="I2932">
        <v>185</v>
      </c>
      <c r="J2932" s="1">
        <v>0.33680555555555558</v>
      </c>
      <c r="K2932" s="2" t="s">
        <v>15576</v>
      </c>
      <c r="L2932" t="s">
        <v>15577</v>
      </c>
    </row>
    <row r="2933" spans="1:12" x14ac:dyDescent="0.35">
      <c r="A2933" t="e">
        <f>-kUvtuRXdLE</f>
        <v>#NAME?</v>
      </c>
      <c r="B2933" t="s">
        <v>15508</v>
      </c>
      <c r="C2933" t="s">
        <v>15578</v>
      </c>
      <c r="D2933" t="s">
        <v>15579</v>
      </c>
      <c r="E2933" t="s">
        <v>15580</v>
      </c>
      <c r="F2933">
        <v>293523</v>
      </c>
      <c r="G2933" t="b">
        <v>0</v>
      </c>
      <c r="H2933">
        <v>12692</v>
      </c>
      <c r="I2933">
        <v>1011</v>
      </c>
      <c r="J2933" s="1">
        <v>0.55902777777777779</v>
      </c>
      <c r="K2933" s="2" t="s">
        <v>15581</v>
      </c>
      <c r="L2933" t="s">
        <v>15582</v>
      </c>
    </row>
    <row r="2934" spans="1:12" x14ac:dyDescent="0.35">
      <c r="A2934" t="s">
        <v>15583</v>
      </c>
      <c r="B2934" t="s">
        <v>15508</v>
      </c>
      <c r="C2934" t="s">
        <v>15584</v>
      </c>
      <c r="D2934" t="s">
        <v>15585</v>
      </c>
      <c r="E2934" t="s">
        <v>15586</v>
      </c>
      <c r="F2934">
        <v>142453</v>
      </c>
      <c r="G2934" t="b">
        <v>0</v>
      </c>
      <c r="H2934">
        <v>7836</v>
      </c>
      <c r="I2934">
        <v>474</v>
      </c>
      <c r="J2934" s="1">
        <v>0.38194444444444442</v>
      </c>
      <c r="K2934" s="2" t="s">
        <v>15587</v>
      </c>
      <c r="L2934" t="s">
        <v>15588</v>
      </c>
    </row>
    <row r="2935" spans="1:12" x14ac:dyDescent="0.35">
      <c r="A2935" t="s">
        <v>15589</v>
      </c>
      <c r="B2935" t="s">
        <v>15508</v>
      </c>
      <c r="C2935" t="s">
        <v>15590</v>
      </c>
      <c r="D2935" t="s">
        <v>15591</v>
      </c>
      <c r="E2935" t="s">
        <v>15592</v>
      </c>
      <c r="F2935">
        <v>20568</v>
      </c>
      <c r="G2935" t="b">
        <v>0</v>
      </c>
      <c r="H2935">
        <v>1259</v>
      </c>
      <c r="I2935">
        <v>90</v>
      </c>
      <c r="J2935" s="1">
        <v>6.458333333333334E-2</v>
      </c>
      <c r="K2935" s="2" t="s">
        <v>15593</v>
      </c>
      <c r="L2935" t="s">
        <v>15594</v>
      </c>
    </row>
    <row r="2936" spans="1:12" x14ac:dyDescent="0.35">
      <c r="A2936" t="s">
        <v>15595</v>
      </c>
      <c r="B2936" t="s">
        <v>15508</v>
      </c>
      <c r="C2936" t="s">
        <v>15596</v>
      </c>
      <c r="D2936" t="s">
        <v>15597</v>
      </c>
      <c r="E2936" t="s">
        <v>15598</v>
      </c>
      <c r="F2936">
        <v>786843</v>
      </c>
      <c r="G2936" t="b">
        <v>0</v>
      </c>
      <c r="H2936">
        <v>28814</v>
      </c>
      <c r="I2936">
        <v>5752</v>
      </c>
      <c r="J2936" s="1">
        <v>0.46249999999999997</v>
      </c>
      <c r="K2936" s="2" t="s">
        <v>15599</v>
      </c>
      <c r="L2936" t="s">
        <v>15600</v>
      </c>
    </row>
    <row r="2937" spans="1:12" x14ac:dyDescent="0.35">
      <c r="A2937" t="s">
        <v>15601</v>
      </c>
      <c r="B2937" t="s">
        <v>15508</v>
      </c>
      <c r="C2937" t="s">
        <v>15602</v>
      </c>
      <c r="D2937" t="s">
        <v>15603</v>
      </c>
      <c r="E2937" t="s">
        <v>15604</v>
      </c>
      <c r="F2937">
        <v>152298</v>
      </c>
      <c r="G2937" t="b">
        <v>0</v>
      </c>
      <c r="H2937">
        <v>7936</v>
      </c>
      <c r="I2937">
        <v>652</v>
      </c>
      <c r="J2937" s="1">
        <v>0.39652777777777781</v>
      </c>
      <c r="K2937" s="2" t="s">
        <v>15605</v>
      </c>
      <c r="L2937" t="s">
        <v>15606</v>
      </c>
    </row>
    <row r="2938" spans="1:12" x14ac:dyDescent="0.35">
      <c r="A2938" t="s">
        <v>15607</v>
      </c>
      <c r="B2938" t="s">
        <v>15508</v>
      </c>
      <c r="C2938" t="s">
        <v>15608</v>
      </c>
      <c r="D2938" t="s">
        <v>15609</v>
      </c>
      <c r="E2938" t="s">
        <v>15610</v>
      </c>
      <c r="F2938">
        <v>401842</v>
      </c>
      <c r="G2938" t="b">
        <v>0</v>
      </c>
      <c r="H2938">
        <v>15279</v>
      </c>
      <c r="I2938">
        <v>1028</v>
      </c>
      <c r="J2938" s="1">
        <v>0.46736111111111112</v>
      </c>
      <c r="K2938" s="2" t="s">
        <v>15611</v>
      </c>
      <c r="L2938" t="s">
        <v>15612</v>
      </c>
    </row>
    <row r="2939" spans="1:12" x14ac:dyDescent="0.35">
      <c r="A2939" t="s">
        <v>15613</v>
      </c>
      <c r="B2939" t="s">
        <v>15508</v>
      </c>
      <c r="C2939" t="s">
        <v>15614</v>
      </c>
      <c r="D2939" t="s">
        <v>15614</v>
      </c>
      <c r="E2939" t="s">
        <v>15615</v>
      </c>
      <c r="F2939">
        <v>1822254</v>
      </c>
      <c r="G2939" t="b">
        <v>0</v>
      </c>
      <c r="H2939">
        <v>63043</v>
      </c>
      <c r="I2939">
        <v>3743</v>
      </c>
      <c r="J2939" s="1">
        <v>0.4770833333333333</v>
      </c>
      <c r="K2939" s="2" t="s">
        <v>15605</v>
      </c>
      <c r="L2939" t="s">
        <v>15616</v>
      </c>
    </row>
    <row r="2940" spans="1:12" x14ac:dyDescent="0.35">
      <c r="A2940" t="s">
        <v>15617</v>
      </c>
      <c r="B2940" t="s">
        <v>15508</v>
      </c>
      <c r="C2940" t="s">
        <v>15618</v>
      </c>
      <c r="D2940" t="s">
        <v>15619</v>
      </c>
      <c r="E2940" t="s">
        <v>15620</v>
      </c>
      <c r="F2940">
        <v>345120</v>
      </c>
      <c r="G2940" t="b">
        <v>0</v>
      </c>
      <c r="H2940">
        <v>11787</v>
      </c>
      <c r="I2940">
        <v>705</v>
      </c>
      <c r="J2940" s="1">
        <v>0.59861111111111109</v>
      </c>
      <c r="K2940" s="2" t="s">
        <v>15621</v>
      </c>
      <c r="L2940" t="s">
        <v>15622</v>
      </c>
    </row>
    <row r="2941" spans="1:12" x14ac:dyDescent="0.35">
      <c r="A2941" t="s">
        <v>15623</v>
      </c>
      <c r="B2941" t="s">
        <v>15508</v>
      </c>
      <c r="C2941" t="s">
        <v>15624</v>
      </c>
      <c r="D2941" t="s">
        <v>15624</v>
      </c>
      <c r="E2941" t="s">
        <v>15625</v>
      </c>
      <c r="F2941">
        <v>251781</v>
      </c>
      <c r="G2941" t="b">
        <v>0</v>
      </c>
      <c r="H2941">
        <v>10727</v>
      </c>
      <c r="I2941">
        <v>506</v>
      </c>
      <c r="J2941" s="1">
        <v>0.30972222222222223</v>
      </c>
      <c r="K2941" s="2" t="s">
        <v>15626</v>
      </c>
      <c r="L2941" t="s">
        <v>15627</v>
      </c>
    </row>
    <row r="2942" spans="1:12" x14ac:dyDescent="0.35">
      <c r="A2942" t="s">
        <v>15628</v>
      </c>
      <c r="B2942" t="s">
        <v>15508</v>
      </c>
      <c r="C2942" t="s">
        <v>15629</v>
      </c>
      <c r="D2942" t="s">
        <v>15630</v>
      </c>
      <c r="E2942" t="s">
        <v>15631</v>
      </c>
      <c r="F2942">
        <v>333314</v>
      </c>
      <c r="G2942" t="b">
        <v>0</v>
      </c>
      <c r="H2942">
        <v>12202</v>
      </c>
      <c r="I2942">
        <v>801</v>
      </c>
      <c r="J2942" s="1">
        <v>0.61249999999999993</v>
      </c>
      <c r="K2942" s="2" t="s">
        <v>15632</v>
      </c>
      <c r="L2942" t="s">
        <v>15633</v>
      </c>
    </row>
    <row r="2943" spans="1:12" x14ac:dyDescent="0.35">
      <c r="A2943" t="s">
        <v>15634</v>
      </c>
      <c r="B2943" t="s">
        <v>15508</v>
      </c>
      <c r="C2943" t="s">
        <v>15635</v>
      </c>
      <c r="D2943" t="s">
        <v>15636</v>
      </c>
      <c r="E2943" t="s">
        <v>15637</v>
      </c>
      <c r="F2943">
        <v>369483</v>
      </c>
      <c r="G2943" t="b">
        <v>0</v>
      </c>
      <c r="H2943">
        <v>14657</v>
      </c>
      <c r="I2943">
        <v>2323</v>
      </c>
      <c r="J2943" s="1">
        <v>0.48333333333333334</v>
      </c>
      <c r="K2943" s="2" t="s">
        <v>15638</v>
      </c>
      <c r="L2943" t="s">
        <v>15639</v>
      </c>
    </row>
    <row r="2944" spans="1:12" x14ac:dyDescent="0.35">
      <c r="A2944" t="s">
        <v>15640</v>
      </c>
      <c r="B2944" t="s">
        <v>15508</v>
      </c>
      <c r="C2944" t="s">
        <v>15641</v>
      </c>
      <c r="D2944" t="s">
        <v>15642</v>
      </c>
      <c r="E2944" t="s">
        <v>15643</v>
      </c>
      <c r="F2944">
        <v>112146</v>
      </c>
      <c r="G2944" t="b">
        <v>0</v>
      </c>
      <c r="H2944">
        <v>4647</v>
      </c>
      <c r="I2944">
        <v>346</v>
      </c>
      <c r="J2944" s="1">
        <v>0.52569444444444446</v>
      </c>
      <c r="K2944" s="2" t="s">
        <v>15644</v>
      </c>
      <c r="L2944" t="s">
        <v>15645</v>
      </c>
    </row>
    <row r="2945" spans="1:12" x14ac:dyDescent="0.35">
      <c r="A2945" t="s">
        <v>15646</v>
      </c>
      <c r="B2945" t="s">
        <v>15508</v>
      </c>
      <c r="C2945" t="s">
        <v>15647</v>
      </c>
      <c r="D2945" t="s">
        <v>15648</v>
      </c>
      <c r="E2945" t="s">
        <v>15649</v>
      </c>
      <c r="F2945">
        <v>193910</v>
      </c>
      <c r="G2945" t="b">
        <v>0</v>
      </c>
      <c r="H2945">
        <v>6917</v>
      </c>
      <c r="I2945">
        <v>388</v>
      </c>
      <c r="J2945" s="1">
        <v>0.34930555555555554</v>
      </c>
      <c r="K2945" s="2" t="s">
        <v>15650</v>
      </c>
      <c r="L2945" t="s">
        <v>15651</v>
      </c>
    </row>
    <row r="2946" spans="1:12" x14ac:dyDescent="0.35">
      <c r="A2946" t="s">
        <v>15652</v>
      </c>
      <c r="B2946" t="s">
        <v>15508</v>
      </c>
      <c r="C2946" t="s">
        <v>15653</v>
      </c>
      <c r="D2946" t="s">
        <v>15654</v>
      </c>
      <c r="E2946" t="s">
        <v>15655</v>
      </c>
      <c r="F2946">
        <v>282948</v>
      </c>
      <c r="G2946" t="b">
        <v>0</v>
      </c>
      <c r="H2946">
        <v>8393</v>
      </c>
      <c r="I2946">
        <v>676</v>
      </c>
      <c r="J2946" s="1">
        <v>0.53055555555555556</v>
      </c>
      <c r="K2946" s="2" t="s">
        <v>15656</v>
      </c>
      <c r="L2946" t="s">
        <v>15657</v>
      </c>
    </row>
    <row r="2947" spans="1:12" x14ac:dyDescent="0.35">
      <c r="A2947" t="s">
        <v>15658</v>
      </c>
      <c r="B2947" t="s">
        <v>15508</v>
      </c>
      <c r="C2947" t="s">
        <v>15659</v>
      </c>
      <c r="D2947" t="s">
        <v>15660</v>
      </c>
      <c r="E2947" t="s">
        <v>15661</v>
      </c>
      <c r="F2947">
        <v>159215</v>
      </c>
      <c r="G2947" t="b">
        <v>0</v>
      </c>
      <c r="H2947">
        <v>8267</v>
      </c>
      <c r="I2947">
        <v>476</v>
      </c>
      <c r="J2947" s="1">
        <v>0.31458333333333333</v>
      </c>
      <c r="K2947" s="2" t="s">
        <v>15662</v>
      </c>
      <c r="L2947" t="s">
        <v>15663</v>
      </c>
    </row>
    <row r="2948" spans="1:12" x14ac:dyDescent="0.35">
      <c r="A2948" t="s">
        <v>15664</v>
      </c>
      <c r="B2948" t="s">
        <v>15508</v>
      </c>
      <c r="C2948" t="s">
        <v>15665</v>
      </c>
      <c r="D2948" t="s">
        <v>15666</v>
      </c>
      <c r="E2948" t="s">
        <v>15667</v>
      </c>
      <c r="F2948">
        <v>927566</v>
      </c>
      <c r="G2948" t="b">
        <v>0</v>
      </c>
      <c r="H2948">
        <v>20432</v>
      </c>
      <c r="I2948">
        <v>2142</v>
      </c>
      <c r="J2948" s="1">
        <v>0.60972222222222217</v>
      </c>
      <c r="K2948" s="2" t="s">
        <v>15668</v>
      </c>
      <c r="L2948" t="s">
        <v>15669</v>
      </c>
    </row>
    <row r="2949" spans="1:12" x14ac:dyDescent="0.35">
      <c r="A2949" t="s">
        <v>15670</v>
      </c>
      <c r="B2949" t="s">
        <v>15508</v>
      </c>
      <c r="C2949" t="s">
        <v>15671</v>
      </c>
      <c r="D2949" t="s">
        <v>15672</v>
      </c>
      <c r="E2949" t="s">
        <v>15673</v>
      </c>
      <c r="F2949">
        <v>1226176</v>
      </c>
      <c r="G2949" t="b">
        <v>0</v>
      </c>
      <c r="H2949">
        <v>41733</v>
      </c>
      <c r="I2949">
        <v>3235</v>
      </c>
      <c r="J2949" s="1">
        <v>0.42777777777777781</v>
      </c>
      <c r="K2949" s="2" t="s">
        <v>15674</v>
      </c>
      <c r="L2949" t="s">
        <v>15675</v>
      </c>
    </row>
    <row r="2950" spans="1:12" x14ac:dyDescent="0.35">
      <c r="A2950" t="s">
        <v>15676</v>
      </c>
      <c r="B2950" t="s">
        <v>15508</v>
      </c>
      <c r="C2950" t="s">
        <v>15677</v>
      </c>
      <c r="D2950" t="s">
        <v>15678</v>
      </c>
      <c r="E2950" t="s">
        <v>15679</v>
      </c>
      <c r="F2950">
        <v>589681</v>
      </c>
      <c r="G2950" t="b">
        <v>0</v>
      </c>
      <c r="H2950">
        <v>22008</v>
      </c>
      <c r="I2950">
        <v>1722</v>
      </c>
      <c r="J2950" s="1">
        <v>0.60972222222222217</v>
      </c>
      <c r="K2950" s="2" t="s">
        <v>15680</v>
      </c>
      <c r="L2950" t="s">
        <v>15681</v>
      </c>
    </row>
    <row r="2951" spans="1:12" x14ac:dyDescent="0.35">
      <c r="A2951" t="s">
        <v>15682</v>
      </c>
      <c r="B2951" t="s">
        <v>15508</v>
      </c>
      <c r="C2951" t="s">
        <v>15683</v>
      </c>
      <c r="D2951" t="s">
        <v>15684</v>
      </c>
      <c r="E2951" t="s">
        <v>15685</v>
      </c>
      <c r="F2951">
        <v>321254</v>
      </c>
      <c r="G2951" t="b">
        <v>0</v>
      </c>
      <c r="H2951">
        <v>8259</v>
      </c>
      <c r="I2951">
        <v>699</v>
      </c>
      <c r="J2951" s="1">
        <v>0.32916666666666666</v>
      </c>
      <c r="K2951" s="2" t="s">
        <v>15686</v>
      </c>
      <c r="L2951" t="s">
        <v>15687</v>
      </c>
    </row>
    <row r="2952" spans="1:12" x14ac:dyDescent="0.35">
      <c r="A2952" t="s">
        <v>15688</v>
      </c>
      <c r="B2952" t="s">
        <v>15508</v>
      </c>
      <c r="C2952" t="s">
        <v>15689</v>
      </c>
      <c r="D2952" t="s">
        <v>15690</v>
      </c>
      <c r="E2952" t="s">
        <v>15691</v>
      </c>
      <c r="F2952">
        <v>788632</v>
      </c>
      <c r="G2952" t="b">
        <v>0</v>
      </c>
      <c r="H2952">
        <v>18082</v>
      </c>
      <c r="I2952">
        <v>1641</v>
      </c>
      <c r="J2952" s="1">
        <v>0.32222222222222224</v>
      </c>
      <c r="K2952" s="2" t="s">
        <v>15692</v>
      </c>
      <c r="L2952" t="s">
        <v>15693</v>
      </c>
    </row>
    <row r="2953" spans="1:12" x14ac:dyDescent="0.35">
      <c r="A2953" t="s">
        <v>15694</v>
      </c>
      <c r="B2953" t="s">
        <v>15508</v>
      </c>
      <c r="C2953" t="s">
        <v>15695</v>
      </c>
      <c r="D2953" t="s">
        <v>15696</v>
      </c>
      <c r="E2953" t="s">
        <v>15697</v>
      </c>
      <c r="F2953">
        <v>1543995</v>
      </c>
      <c r="G2953" t="b">
        <v>0</v>
      </c>
      <c r="H2953">
        <v>29466</v>
      </c>
      <c r="I2953">
        <v>2055</v>
      </c>
      <c r="J2953" s="1">
        <v>0.45208333333333334</v>
      </c>
      <c r="K2953" s="2" t="s">
        <v>15698</v>
      </c>
      <c r="L2953" t="s">
        <v>15699</v>
      </c>
    </row>
    <row r="2954" spans="1:12" x14ac:dyDescent="0.35">
      <c r="A2954" t="s">
        <v>15700</v>
      </c>
      <c r="B2954" t="s">
        <v>15508</v>
      </c>
      <c r="C2954" t="s">
        <v>15701</v>
      </c>
      <c r="D2954" t="s">
        <v>15702</v>
      </c>
      <c r="E2954" t="s">
        <v>15703</v>
      </c>
      <c r="F2954">
        <v>762531</v>
      </c>
      <c r="G2954" t="b">
        <v>0</v>
      </c>
      <c r="H2954">
        <v>27352</v>
      </c>
      <c r="I2954">
        <v>1945</v>
      </c>
      <c r="J2954" s="1">
        <v>0.43333333333333335</v>
      </c>
      <c r="K2954" s="2" t="s">
        <v>15704</v>
      </c>
      <c r="L2954" t="s">
        <v>15705</v>
      </c>
    </row>
    <row r="2955" spans="1:12" x14ac:dyDescent="0.35">
      <c r="A2955" t="s">
        <v>15706</v>
      </c>
      <c r="B2955" t="s">
        <v>15508</v>
      </c>
      <c r="C2955" t="s">
        <v>15707</v>
      </c>
      <c r="D2955" t="s">
        <v>15708</v>
      </c>
      <c r="E2955" t="s">
        <v>15709</v>
      </c>
      <c r="F2955">
        <v>1621738</v>
      </c>
      <c r="G2955" t="b">
        <v>0</v>
      </c>
      <c r="H2955">
        <v>38096</v>
      </c>
      <c r="I2955">
        <v>2852</v>
      </c>
      <c r="J2955" s="1">
        <v>0.57222222222222219</v>
      </c>
      <c r="K2955" s="2" t="s">
        <v>15710</v>
      </c>
      <c r="L2955" t="s">
        <v>15711</v>
      </c>
    </row>
    <row r="2956" spans="1:12" x14ac:dyDescent="0.35">
      <c r="A2956" t="s">
        <v>15712</v>
      </c>
      <c r="B2956" t="s">
        <v>15508</v>
      </c>
      <c r="C2956" t="s">
        <v>15713</v>
      </c>
      <c r="D2956" t="s">
        <v>15714</v>
      </c>
      <c r="E2956" t="s">
        <v>15715</v>
      </c>
      <c r="F2956">
        <v>957289</v>
      </c>
      <c r="G2956" t="b">
        <v>0</v>
      </c>
      <c r="H2956">
        <v>28831</v>
      </c>
      <c r="I2956">
        <v>2659</v>
      </c>
      <c r="J2956" s="1">
        <v>0.48472222222222222</v>
      </c>
      <c r="K2956" s="2" t="s">
        <v>15716</v>
      </c>
      <c r="L2956" t="s">
        <v>15717</v>
      </c>
    </row>
    <row r="2957" spans="1:12" x14ac:dyDescent="0.35">
      <c r="A2957" t="s">
        <v>15718</v>
      </c>
      <c r="B2957" t="s">
        <v>15508</v>
      </c>
      <c r="C2957" t="s">
        <v>15719</v>
      </c>
      <c r="D2957" t="s">
        <v>15720</v>
      </c>
      <c r="E2957" t="s">
        <v>15721</v>
      </c>
      <c r="F2957">
        <v>231793</v>
      </c>
      <c r="G2957" t="b">
        <v>0</v>
      </c>
      <c r="H2957">
        <v>7312</v>
      </c>
      <c r="I2957">
        <v>554</v>
      </c>
      <c r="J2957" s="1">
        <v>0.19097222222222221</v>
      </c>
      <c r="K2957" s="2" t="s">
        <v>15722</v>
      </c>
      <c r="L2957" t="s">
        <v>15723</v>
      </c>
    </row>
    <row r="2958" spans="1:12" x14ac:dyDescent="0.35">
      <c r="A2958" t="s">
        <v>15724</v>
      </c>
      <c r="B2958" t="s">
        <v>15508</v>
      </c>
      <c r="C2958" t="s">
        <v>15725</v>
      </c>
      <c r="D2958" t="s">
        <v>15726</v>
      </c>
      <c r="E2958" t="s">
        <v>15727</v>
      </c>
      <c r="F2958">
        <v>1181890</v>
      </c>
      <c r="G2958" t="b">
        <v>0</v>
      </c>
      <c r="H2958">
        <v>32258</v>
      </c>
      <c r="I2958">
        <v>3991</v>
      </c>
      <c r="J2958" s="1">
        <v>0.53402777777777777</v>
      </c>
      <c r="K2958" s="2" t="s">
        <v>15728</v>
      </c>
      <c r="L2958" t="s">
        <v>15729</v>
      </c>
    </row>
    <row r="2959" spans="1:12" x14ac:dyDescent="0.35">
      <c r="A2959" t="s">
        <v>15730</v>
      </c>
      <c r="B2959" t="s">
        <v>15508</v>
      </c>
      <c r="C2959" t="s">
        <v>15731</v>
      </c>
      <c r="D2959" t="s">
        <v>15732</v>
      </c>
      <c r="E2959" t="s">
        <v>15733</v>
      </c>
      <c r="F2959">
        <v>76757</v>
      </c>
      <c r="G2959" t="b">
        <v>0</v>
      </c>
      <c r="H2959">
        <v>4123</v>
      </c>
      <c r="I2959">
        <v>560</v>
      </c>
      <c r="J2959" s="1">
        <v>0.33333333333333331</v>
      </c>
      <c r="K2959" s="2" t="s">
        <v>15734</v>
      </c>
      <c r="L2959" t="s">
        <v>15735</v>
      </c>
    </row>
    <row r="2960" spans="1:12" x14ac:dyDescent="0.35">
      <c r="A2960" t="s">
        <v>15736</v>
      </c>
      <c r="B2960" t="s">
        <v>15508</v>
      </c>
      <c r="C2960" t="s">
        <v>15737</v>
      </c>
      <c r="D2960" t="s">
        <v>15738</v>
      </c>
      <c r="E2960" t="s">
        <v>15739</v>
      </c>
      <c r="F2960">
        <v>2182568</v>
      </c>
      <c r="G2960" t="b">
        <v>0</v>
      </c>
      <c r="H2960">
        <v>42470</v>
      </c>
      <c r="I2960">
        <v>5492</v>
      </c>
      <c r="J2960" s="1">
        <v>0.34930555555555554</v>
      </c>
      <c r="K2960" s="2" t="s">
        <v>15740</v>
      </c>
      <c r="L2960" t="s">
        <v>15741</v>
      </c>
    </row>
    <row r="2961" spans="1:12" x14ac:dyDescent="0.35">
      <c r="A2961" t="s">
        <v>15742</v>
      </c>
      <c r="B2961" t="s">
        <v>15508</v>
      </c>
      <c r="C2961" t="s">
        <v>15743</v>
      </c>
      <c r="D2961" t="s">
        <v>15744</v>
      </c>
      <c r="E2961" t="s">
        <v>15745</v>
      </c>
      <c r="F2961">
        <v>594868</v>
      </c>
      <c r="G2961" t="b">
        <v>0</v>
      </c>
      <c r="H2961">
        <v>15716</v>
      </c>
      <c r="I2961">
        <v>1165</v>
      </c>
      <c r="J2961" s="1">
        <v>0.50972222222222219</v>
      </c>
      <c r="K2961" s="2" t="s">
        <v>15746</v>
      </c>
      <c r="L2961" t="s">
        <v>15747</v>
      </c>
    </row>
    <row r="2962" spans="1:12" x14ac:dyDescent="0.35">
      <c r="A2962" t="s">
        <v>15748</v>
      </c>
      <c r="B2962" t="s">
        <v>15508</v>
      </c>
      <c r="C2962" t="s">
        <v>15749</v>
      </c>
      <c r="D2962" t="s">
        <v>15750</v>
      </c>
      <c r="E2962" t="s">
        <v>15751</v>
      </c>
      <c r="F2962">
        <v>1943537</v>
      </c>
      <c r="G2962" t="b">
        <v>0</v>
      </c>
      <c r="H2962">
        <v>42813</v>
      </c>
      <c r="I2962">
        <v>4175</v>
      </c>
      <c r="J2962" s="1">
        <v>0.63611111111111118</v>
      </c>
      <c r="K2962" s="2" t="s">
        <v>15752</v>
      </c>
      <c r="L2962" t="s">
        <v>15753</v>
      </c>
    </row>
    <row r="2963" spans="1:12" x14ac:dyDescent="0.35">
      <c r="A2963" t="s">
        <v>15754</v>
      </c>
      <c r="B2963" t="s">
        <v>15508</v>
      </c>
      <c r="C2963" t="s">
        <v>15755</v>
      </c>
      <c r="D2963" t="s">
        <v>15756</v>
      </c>
      <c r="E2963" t="s">
        <v>15757</v>
      </c>
      <c r="F2963">
        <v>2282062</v>
      </c>
      <c r="G2963" t="b">
        <v>0</v>
      </c>
      <c r="H2963">
        <v>49677</v>
      </c>
      <c r="I2963">
        <v>4780</v>
      </c>
      <c r="J2963" s="1">
        <v>0.4375</v>
      </c>
      <c r="K2963" s="2" t="s">
        <v>15758</v>
      </c>
      <c r="L2963" t="s">
        <v>15759</v>
      </c>
    </row>
    <row r="2964" spans="1:12" x14ac:dyDescent="0.35">
      <c r="A2964" t="s">
        <v>15760</v>
      </c>
      <c r="B2964" t="s">
        <v>15508</v>
      </c>
      <c r="C2964" t="s">
        <v>15761</v>
      </c>
      <c r="D2964" t="s">
        <v>15761</v>
      </c>
      <c r="E2964" t="s">
        <v>15762</v>
      </c>
      <c r="F2964">
        <v>76719</v>
      </c>
      <c r="G2964" t="b">
        <v>0</v>
      </c>
      <c r="H2964">
        <v>2570</v>
      </c>
      <c r="I2964">
        <v>181</v>
      </c>
      <c r="J2964" s="1">
        <v>4.9305555555555554E-2</v>
      </c>
      <c r="K2964" s="2" t="s">
        <v>15763</v>
      </c>
      <c r="L2964" t="s">
        <v>15764</v>
      </c>
    </row>
    <row r="2965" spans="1:12" x14ac:dyDescent="0.35">
      <c r="A2965" t="s">
        <v>15765</v>
      </c>
      <c r="B2965" t="s">
        <v>15508</v>
      </c>
      <c r="C2965" t="s">
        <v>15766</v>
      </c>
      <c r="D2965" t="s">
        <v>15767</v>
      </c>
      <c r="E2965" t="s">
        <v>15768</v>
      </c>
      <c r="F2965">
        <v>1035451</v>
      </c>
      <c r="G2965" t="b">
        <v>0</v>
      </c>
      <c r="H2965">
        <v>23966</v>
      </c>
      <c r="I2965">
        <v>1586</v>
      </c>
      <c r="J2965" s="1">
        <v>0.26319444444444445</v>
      </c>
      <c r="K2965" s="2" t="s">
        <v>15769</v>
      </c>
      <c r="L2965" t="s">
        <v>15770</v>
      </c>
    </row>
    <row r="2966" spans="1:12" x14ac:dyDescent="0.35">
      <c r="A2966" t="s">
        <v>15771</v>
      </c>
      <c r="B2966" t="s">
        <v>15508</v>
      </c>
      <c r="C2966" t="s">
        <v>15772</v>
      </c>
      <c r="D2966" t="s">
        <v>15773</v>
      </c>
      <c r="E2966" t="s">
        <v>15774</v>
      </c>
      <c r="F2966">
        <v>1470243</v>
      </c>
      <c r="G2966" t="b">
        <v>0</v>
      </c>
      <c r="H2966">
        <v>33559</v>
      </c>
      <c r="I2966">
        <v>2645</v>
      </c>
      <c r="J2966" s="1">
        <v>0.52986111111111112</v>
      </c>
      <c r="K2966" s="2" t="s">
        <v>15775</v>
      </c>
      <c r="L2966" t="s">
        <v>15776</v>
      </c>
    </row>
    <row r="2967" spans="1:12" x14ac:dyDescent="0.35">
      <c r="A2967" t="s">
        <v>15777</v>
      </c>
      <c r="B2967" t="s">
        <v>15508</v>
      </c>
      <c r="C2967" t="s">
        <v>15778</v>
      </c>
      <c r="D2967" t="s">
        <v>15779</v>
      </c>
      <c r="E2967" t="s">
        <v>15780</v>
      </c>
      <c r="F2967">
        <v>1094564</v>
      </c>
      <c r="G2967" t="b">
        <v>0</v>
      </c>
      <c r="H2967">
        <v>29438</v>
      </c>
      <c r="I2967">
        <v>4469</v>
      </c>
      <c r="J2967" s="1">
        <v>0.31458333333333333</v>
      </c>
      <c r="K2967" s="2" t="s">
        <v>15781</v>
      </c>
      <c r="L2967" t="s">
        <v>15782</v>
      </c>
    </row>
    <row r="2968" spans="1:12" x14ac:dyDescent="0.35">
      <c r="A2968" t="s">
        <v>15783</v>
      </c>
      <c r="B2968" t="s">
        <v>15508</v>
      </c>
      <c r="C2968" t="s">
        <v>15784</v>
      </c>
      <c r="D2968" t="s">
        <v>15785</v>
      </c>
      <c r="E2968" t="s">
        <v>15786</v>
      </c>
      <c r="F2968">
        <v>2261118</v>
      </c>
      <c r="G2968" t="b">
        <v>0</v>
      </c>
      <c r="H2968">
        <v>42982</v>
      </c>
      <c r="I2968">
        <v>5364</v>
      </c>
      <c r="J2968" s="1">
        <v>0.43124999999999997</v>
      </c>
      <c r="K2968" s="2" t="s">
        <v>15787</v>
      </c>
      <c r="L2968" t="s">
        <v>15788</v>
      </c>
    </row>
    <row r="2969" spans="1:12" x14ac:dyDescent="0.35">
      <c r="A2969" t="s">
        <v>15789</v>
      </c>
      <c r="B2969" t="s">
        <v>15508</v>
      </c>
      <c r="C2969" t="s">
        <v>15790</v>
      </c>
      <c r="D2969" t="s">
        <v>15790</v>
      </c>
      <c r="E2969" t="s">
        <v>15791</v>
      </c>
      <c r="F2969">
        <v>0</v>
      </c>
      <c r="G2969" t="b">
        <v>0</v>
      </c>
      <c r="H2969">
        <v>0</v>
      </c>
      <c r="I2969">
        <v>0</v>
      </c>
      <c r="J2969" t="s">
        <v>2447</v>
      </c>
    </row>
    <row r="2970" spans="1:12" x14ac:dyDescent="0.35">
      <c r="A2970" t="s">
        <v>15792</v>
      </c>
      <c r="B2970" t="s">
        <v>15508</v>
      </c>
      <c r="C2970" t="s">
        <v>15793</v>
      </c>
      <c r="D2970" t="s">
        <v>15794</v>
      </c>
      <c r="E2970" t="s">
        <v>15795</v>
      </c>
      <c r="F2970">
        <v>216111</v>
      </c>
      <c r="G2970" t="b">
        <v>0</v>
      </c>
      <c r="H2970">
        <v>6615</v>
      </c>
      <c r="I2970">
        <v>520</v>
      </c>
      <c r="J2970" s="1">
        <v>0.27430555555555552</v>
      </c>
      <c r="K2970" s="2" t="s">
        <v>15796</v>
      </c>
      <c r="L2970" t="s">
        <v>15797</v>
      </c>
    </row>
    <row r="2971" spans="1:12" x14ac:dyDescent="0.35">
      <c r="A2971" t="s">
        <v>15798</v>
      </c>
      <c r="B2971" t="s">
        <v>15799</v>
      </c>
      <c r="C2971" t="s">
        <v>15800</v>
      </c>
      <c r="D2971" t="s">
        <v>15801</v>
      </c>
      <c r="E2971" t="s">
        <v>15802</v>
      </c>
      <c r="F2971">
        <v>2822</v>
      </c>
      <c r="G2971" t="b">
        <v>0</v>
      </c>
      <c r="H2971">
        <v>169</v>
      </c>
      <c r="I2971">
        <v>24</v>
      </c>
      <c r="J2971" s="1">
        <v>0.34583333333333338</v>
      </c>
      <c r="K2971" s="2" t="s">
        <v>15803</v>
      </c>
      <c r="L2971" t="s">
        <v>15804</v>
      </c>
    </row>
    <row r="2972" spans="1:12" x14ac:dyDescent="0.35">
      <c r="A2972" t="s">
        <v>15805</v>
      </c>
      <c r="B2972" t="s">
        <v>15799</v>
      </c>
      <c r="C2972" t="s">
        <v>15806</v>
      </c>
      <c r="D2972" t="s">
        <v>15807</v>
      </c>
      <c r="E2972" t="s">
        <v>15808</v>
      </c>
      <c r="F2972">
        <v>956749</v>
      </c>
      <c r="G2972" t="b">
        <v>0</v>
      </c>
      <c r="H2972">
        <v>83031</v>
      </c>
      <c r="I2972">
        <v>737</v>
      </c>
      <c r="J2972">
        <v>40</v>
      </c>
      <c r="K2972" t="s">
        <v>15809</v>
      </c>
    </row>
    <row r="2973" spans="1:12" x14ac:dyDescent="0.35">
      <c r="A2973" t="s">
        <v>15810</v>
      </c>
      <c r="B2973" t="s">
        <v>15799</v>
      </c>
      <c r="C2973" t="s">
        <v>15811</v>
      </c>
      <c r="D2973" t="s">
        <v>15811</v>
      </c>
      <c r="E2973" t="s">
        <v>15812</v>
      </c>
      <c r="F2973">
        <v>188520</v>
      </c>
      <c r="G2973" t="b">
        <v>0</v>
      </c>
      <c r="H2973">
        <v>7550</v>
      </c>
      <c r="I2973">
        <v>517</v>
      </c>
      <c r="J2973" s="1">
        <v>0.44791666666666669</v>
      </c>
      <c r="K2973" s="2" t="s">
        <v>15813</v>
      </c>
      <c r="L2973" t="s">
        <v>15814</v>
      </c>
    </row>
    <row r="2974" spans="1:12" x14ac:dyDescent="0.35">
      <c r="A2974" t="s">
        <v>15815</v>
      </c>
      <c r="B2974" t="s">
        <v>15799</v>
      </c>
      <c r="C2974" t="s">
        <v>15816</v>
      </c>
      <c r="D2974" t="s">
        <v>15817</v>
      </c>
      <c r="E2974" t="s">
        <v>15818</v>
      </c>
      <c r="F2974">
        <v>161799</v>
      </c>
      <c r="G2974" t="b">
        <v>0</v>
      </c>
      <c r="H2974">
        <v>7571</v>
      </c>
      <c r="I2974">
        <v>350</v>
      </c>
      <c r="J2974">
        <v>50</v>
      </c>
      <c r="K2974" t="s">
        <v>15819</v>
      </c>
    </row>
    <row r="2975" spans="1:12" x14ac:dyDescent="0.35">
      <c r="A2975" t="s">
        <v>15820</v>
      </c>
      <c r="B2975" t="s">
        <v>15799</v>
      </c>
      <c r="C2975" t="s">
        <v>15821</v>
      </c>
      <c r="D2975" t="s">
        <v>15822</v>
      </c>
      <c r="E2975" t="s">
        <v>15823</v>
      </c>
      <c r="F2975">
        <v>165147</v>
      </c>
      <c r="G2975" t="b">
        <v>0</v>
      </c>
      <c r="H2975">
        <v>13643</v>
      </c>
      <c r="I2975">
        <v>942</v>
      </c>
      <c r="J2975">
        <v>49</v>
      </c>
      <c r="K2975" t="s">
        <v>15824</v>
      </c>
    </row>
    <row r="2976" spans="1:12" x14ac:dyDescent="0.35">
      <c r="A2976" t="s">
        <v>15825</v>
      </c>
      <c r="B2976" t="s">
        <v>15799</v>
      </c>
      <c r="C2976" t="s">
        <v>15826</v>
      </c>
      <c r="D2976" t="s">
        <v>15827</v>
      </c>
      <c r="E2976" t="s">
        <v>15828</v>
      </c>
      <c r="F2976">
        <v>200694</v>
      </c>
      <c r="G2976" t="b">
        <v>0</v>
      </c>
      <c r="H2976">
        <v>16128</v>
      </c>
      <c r="I2976">
        <v>272</v>
      </c>
      <c r="J2976">
        <v>58</v>
      </c>
      <c r="K2976" t="s">
        <v>15819</v>
      </c>
    </row>
    <row r="2977" spans="1:12" x14ac:dyDescent="0.35">
      <c r="A2977" t="s">
        <v>15829</v>
      </c>
      <c r="B2977" t="s">
        <v>15799</v>
      </c>
      <c r="C2977" t="s">
        <v>15830</v>
      </c>
      <c r="D2977" t="s">
        <v>15831</v>
      </c>
      <c r="E2977" t="s">
        <v>15832</v>
      </c>
      <c r="F2977">
        <v>1033904</v>
      </c>
      <c r="G2977" t="b">
        <v>0</v>
      </c>
      <c r="H2977">
        <v>88389</v>
      </c>
      <c r="I2977">
        <v>884</v>
      </c>
      <c r="J2977">
        <v>55</v>
      </c>
      <c r="K2977" t="s">
        <v>15833</v>
      </c>
    </row>
    <row r="2978" spans="1:12" x14ac:dyDescent="0.35">
      <c r="A2978" t="s">
        <v>15834</v>
      </c>
      <c r="B2978" t="s">
        <v>15799</v>
      </c>
      <c r="C2978" t="s">
        <v>15835</v>
      </c>
      <c r="D2978" t="s">
        <v>15835</v>
      </c>
      <c r="E2978" t="s">
        <v>15836</v>
      </c>
      <c r="F2978">
        <v>235173</v>
      </c>
      <c r="G2978" t="b">
        <v>0</v>
      </c>
      <c r="H2978">
        <v>9698</v>
      </c>
      <c r="I2978">
        <v>355</v>
      </c>
      <c r="J2978">
        <v>57</v>
      </c>
      <c r="K2978" s="2" t="s">
        <v>15837</v>
      </c>
    </row>
    <row r="2979" spans="1:12" x14ac:dyDescent="0.35">
      <c r="A2979" t="s">
        <v>15838</v>
      </c>
      <c r="B2979" t="s">
        <v>15799</v>
      </c>
      <c r="C2979" t="s">
        <v>15839</v>
      </c>
      <c r="D2979" t="s">
        <v>15839</v>
      </c>
      <c r="E2979" t="s">
        <v>15840</v>
      </c>
      <c r="F2979">
        <v>810042</v>
      </c>
      <c r="G2979" t="b">
        <v>0</v>
      </c>
      <c r="H2979">
        <v>33727</v>
      </c>
      <c r="I2979">
        <v>784</v>
      </c>
      <c r="J2979" s="1">
        <v>0.39999999999999997</v>
      </c>
      <c r="K2979" s="2" t="s">
        <v>15841</v>
      </c>
      <c r="L2979" t="s">
        <v>15842</v>
      </c>
    </row>
    <row r="2980" spans="1:12" x14ac:dyDescent="0.35">
      <c r="A2980" t="s">
        <v>15843</v>
      </c>
      <c r="B2980" t="s">
        <v>15799</v>
      </c>
      <c r="C2980" t="s">
        <v>15844</v>
      </c>
      <c r="D2980" t="s">
        <v>15845</v>
      </c>
      <c r="E2980" t="s">
        <v>15846</v>
      </c>
      <c r="F2980">
        <v>474008</v>
      </c>
      <c r="G2980" t="b">
        <v>0</v>
      </c>
      <c r="H2980">
        <v>29445</v>
      </c>
      <c r="I2980">
        <v>1268</v>
      </c>
      <c r="J2980" s="1">
        <v>0.32222222222222224</v>
      </c>
      <c r="K2980" s="2" t="s">
        <v>15847</v>
      </c>
      <c r="L2980" t="s">
        <v>15848</v>
      </c>
    </row>
    <row r="2981" spans="1:12" x14ac:dyDescent="0.35">
      <c r="A2981" t="s">
        <v>15849</v>
      </c>
      <c r="B2981" t="s">
        <v>15799</v>
      </c>
      <c r="C2981" t="s">
        <v>15850</v>
      </c>
      <c r="D2981" t="s">
        <v>15851</v>
      </c>
      <c r="E2981" t="s">
        <v>15852</v>
      </c>
      <c r="F2981">
        <v>155415</v>
      </c>
      <c r="G2981" t="b">
        <v>0</v>
      </c>
      <c r="H2981">
        <v>9513</v>
      </c>
      <c r="I2981">
        <v>325</v>
      </c>
      <c r="J2981">
        <v>58</v>
      </c>
      <c r="K2981" t="s">
        <v>15853</v>
      </c>
    </row>
    <row r="2982" spans="1:12" x14ac:dyDescent="0.35">
      <c r="A2982" t="s">
        <v>15854</v>
      </c>
      <c r="B2982" t="s">
        <v>15799</v>
      </c>
      <c r="C2982" t="s">
        <v>15855</v>
      </c>
      <c r="D2982" t="s">
        <v>15856</v>
      </c>
      <c r="E2982" t="s">
        <v>15857</v>
      </c>
      <c r="F2982">
        <v>100732</v>
      </c>
      <c r="G2982" t="b">
        <v>0</v>
      </c>
      <c r="H2982">
        <v>5293</v>
      </c>
      <c r="I2982">
        <v>236</v>
      </c>
      <c r="J2982">
        <v>45</v>
      </c>
      <c r="K2982" t="s">
        <v>15858</v>
      </c>
    </row>
    <row r="2983" spans="1:12" x14ac:dyDescent="0.35">
      <c r="A2983" t="s">
        <v>15859</v>
      </c>
      <c r="B2983" t="s">
        <v>15799</v>
      </c>
      <c r="C2983" t="s">
        <v>15860</v>
      </c>
      <c r="D2983" t="s">
        <v>15860</v>
      </c>
      <c r="E2983" t="s">
        <v>15861</v>
      </c>
      <c r="F2983">
        <v>344874</v>
      </c>
      <c r="G2983" t="b">
        <v>0</v>
      </c>
      <c r="H2983">
        <v>20676</v>
      </c>
      <c r="I2983">
        <v>1365</v>
      </c>
      <c r="J2983" s="1">
        <v>0.50972222222222219</v>
      </c>
      <c r="K2983" s="2" t="s">
        <v>15862</v>
      </c>
      <c r="L2983" t="s">
        <v>15863</v>
      </c>
    </row>
    <row r="2984" spans="1:12" x14ac:dyDescent="0.35">
      <c r="A2984" t="s">
        <v>15864</v>
      </c>
      <c r="B2984" t="s">
        <v>15799</v>
      </c>
      <c r="C2984" t="s">
        <v>15865</v>
      </c>
      <c r="D2984" t="s">
        <v>15866</v>
      </c>
      <c r="E2984" t="s">
        <v>15867</v>
      </c>
      <c r="F2984">
        <v>154316</v>
      </c>
      <c r="G2984" t="b">
        <v>0</v>
      </c>
      <c r="H2984">
        <v>8875</v>
      </c>
      <c r="I2984">
        <v>111</v>
      </c>
      <c r="J2984">
        <v>39</v>
      </c>
      <c r="K2984" t="s">
        <v>15819</v>
      </c>
    </row>
    <row r="2985" spans="1:12" x14ac:dyDescent="0.35">
      <c r="A2985" t="s">
        <v>15868</v>
      </c>
      <c r="B2985" t="s">
        <v>15799</v>
      </c>
      <c r="C2985" t="s">
        <v>15869</v>
      </c>
      <c r="D2985" t="s">
        <v>15870</v>
      </c>
      <c r="E2985" t="s">
        <v>15871</v>
      </c>
      <c r="F2985">
        <v>140181</v>
      </c>
      <c r="G2985" t="b">
        <v>0</v>
      </c>
      <c r="H2985">
        <v>9553</v>
      </c>
      <c r="I2985">
        <v>258</v>
      </c>
      <c r="J2985">
        <v>53</v>
      </c>
      <c r="K2985" t="s">
        <v>15872</v>
      </c>
    </row>
    <row r="2986" spans="1:12" x14ac:dyDescent="0.35">
      <c r="A2986" t="s">
        <v>15873</v>
      </c>
      <c r="B2986" t="s">
        <v>15799</v>
      </c>
      <c r="C2986" t="s">
        <v>15874</v>
      </c>
      <c r="D2986" t="s">
        <v>15875</v>
      </c>
      <c r="E2986" t="s">
        <v>15876</v>
      </c>
      <c r="F2986">
        <v>2268283</v>
      </c>
      <c r="G2986" t="b">
        <v>0</v>
      </c>
      <c r="H2986">
        <v>194338</v>
      </c>
      <c r="I2986">
        <v>2315</v>
      </c>
      <c r="J2986" s="1">
        <v>4.1666666666666664E-2</v>
      </c>
    </row>
    <row r="2987" spans="1:12" x14ac:dyDescent="0.35">
      <c r="A2987" t="s">
        <v>15877</v>
      </c>
      <c r="B2987" t="s">
        <v>15799</v>
      </c>
      <c r="C2987" t="s">
        <v>15878</v>
      </c>
      <c r="D2987" t="s">
        <v>15879</v>
      </c>
      <c r="E2987" t="s">
        <v>15880</v>
      </c>
      <c r="F2987">
        <v>165785</v>
      </c>
      <c r="G2987" t="b">
        <v>0</v>
      </c>
      <c r="H2987">
        <v>12447</v>
      </c>
      <c r="I2987">
        <v>299</v>
      </c>
      <c r="J2987" s="1">
        <v>4.1666666666666664E-2</v>
      </c>
      <c r="K2987" t="s">
        <v>15881</v>
      </c>
    </row>
    <row r="2988" spans="1:12" x14ac:dyDescent="0.35">
      <c r="A2988" t="s">
        <v>15882</v>
      </c>
      <c r="B2988" t="s">
        <v>15799</v>
      </c>
      <c r="C2988" t="s">
        <v>15883</v>
      </c>
      <c r="D2988" t="s">
        <v>15884</v>
      </c>
      <c r="E2988" t="s">
        <v>15885</v>
      </c>
      <c r="F2988">
        <v>175062</v>
      </c>
      <c r="G2988" t="b">
        <v>0</v>
      </c>
      <c r="H2988">
        <v>11015</v>
      </c>
      <c r="I2988">
        <v>457</v>
      </c>
      <c r="J2988">
        <v>33</v>
      </c>
      <c r="K2988" t="s">
        <v>15881</v>
      </c>
    </row>
    <row r="2989" spans="1:12" x14ac:dyDescent="0.35">
      <c r="A2989" t="s">
        <v>15886</v>
      </c>
      <c r="B2989" t="s">
        <v>15799</v>
      </c>
      <c r="C2989" t="s">
        <v>15887</v>
      </c>
      <c r="D2989" t="s">
        <v>15888</v>
      </c>
      <c r="E2989" t="s">
        <v>15889</v>
      </c>
      <c r="F2989">
        <v>2039027</v>
      </c>
      <c r="G2989" t="b">
        <v>0</v>
      </c>
      <c r="H2989">
        <v>97835</v>
      </c>
      <c r="I2989">
        <v>2783</v>
      </c>
      <c r="J2989" s="1">
        <v>0.59375</v>
      </c>
      <c r="K2989" s="2" t="s">
        <v>15890</v>
      </c>
      <c r="L2989" t="s">
        <v>15891</v>
      </c>
    </row>
    <row r="2990" spans="1:12" x14ac:dyDescent="0.35">
      <c r="A2990" t="s">
        <v>15892</v>
      </c>
      <c r="B2990" t="s">
        <v>15799</v>
      </c>
      <c r="C2990" t="s">
        <v>15893</v>
      </c>
      <c r="D2990" t="s">
        <v>15894</v>
      </c>
      <c r="E2990" t="s">
        <v>15895</v>
      </c>
      <c r="F2990">
        <v>128954</v>
      </c>
      <c r="G2990" t="b">
        <v>0</v>
      </c>
      <c r="H2990">
        <v>10552</v>
      </c>
      <c r="I2990">
        <v>103</v>
      </c>
      <c r="J2990">
        <v>57</v>
      </c>
      <c r="K2990" t="s">
        <v>15881</v>
      </c>
      <c r="L2990" t="s">
        <v>15896</v>
      </c>
    </row>
    <row r="2991" spans="1:12" x14ac:dyDescent="0.35">
      <c r="A2991" t="s">
        <v>15897</v>
      </c>
      <c r="B2991" t="s">
        <v>15799</v>
      </c>
      <c r="C2991" t="s">
        <v>15898</v>
      </c>
      <c r="D2991" t="s">
        <v>15899</v>
      </c>
      <c r="E2991" t="s">
        <v>15900</v>
      </c>
      <c r="F2991">
        <v>1688447</v>
      </c>
      <c r="G2991" t="b">
        <v>0</v>
      </c>
      <c r="H2991">
        <v>98258</v>
      </c>
      <c r="I2991">
        <v>2900</v>
      </c>
      <c r="J2991" s="1">
        <v>0.29652777777777778</v>
      </c>
      <c r="K2991" s="2" t="s">
        <v>15901</v>
      </c>
      <c r="L2991" t="s">
        <v>15902</v>
      </c>
    </row>
    <row r="2992" spans="1:12" x14ac:dyDescent="0.35">
      <c r="A2992" t="s">
        <v>15903</v>
      </c>
      <c r="B2992" t="s">
        <v>15799</v>
      </c>
      <c r="C2992" t="s">
        <v>15904</v>
      </c>
      <c r="D2992" t="s">
        <v>15905</v>
      </c>
      <c r="E2992" t="s">
        <v>15906</v>
      </c>
      <c r="F2992">
        <v>3334832</v>
      </c>
      <c r="G2992" t="b">
        <v>0</v>
      </c>
      <c r="H2992">
        <v>148530</v>
      </c>
      <c r="I2992">
        <v>777</v>
      </c>
      <c r="J2992">
        <v>42</v>
      </c>
      <c r="K2992" t="s">
        <v>15881</v>
      </c>
    </row>
    <row r="2993" spans="1:12" x14ac:dyDescent="0.35">
      <c r="A2993" t="s">
        <v>15907</v>
      </c>
      <c r="B2993" t="s">
        <v>15799</v>
      </c>
      <c r="C2993" t="s">
        <v>15908</v>
      </c>
      <c r="D2993" t="s">
        <v>15909</v>
      </c>
      <c r="E2993" t="s">
        <v>15910</v>
      </c>
      <c r="F2993">
        <v>1498636</v>
      </c>
      <c r="G2993" t="b">
        <v>0</v>
      </c>
      <c r="H2993">
        <v>120371</v>
      </c>
      <c r="I2993">
        <v>907</v>
      </c>
      <c r="J2993">
        <v>54</v>
      </c>
      <c r="K2993" t="s">
        <v>15911</v>
      </c>
    </row>
    <row r="2994" spans="1:12" x14ac:dyDescent="0.35">
      <c r="A2994" t="s">
        <v>15912</v>
      </c>
      <c r="B2994" t="s">
        <v>15799</v>
      </c>
      <c r="C2994" t="s">
        <v>15913</v>
      </c>
      <c r="D2994" t="s">
        <v>15914</v>
      </c>
      <c r="E2994" t="s">
        <v>15915</v>
      </c>
      <c r="F2994">
        <v>745347</v>
      </c>
      <c r="G2994" t="b">
        <v>0</v>
      </c>
      <c r="H2994">
        <v>54057</v>
      </c>
      <c r="I2994">
        <v>696</v>
      </c>
      <c r="J2994">
        <v>38</v>
      </c>
      <c r="K2994" t="s">
        <v>15819</v>
      </c>
    </row>
    <row r="2995" spans="1:12" x14ac:dyDescent="0.35">
      <c r="A2995" t="s">
        <v>15916</v>
      </c>
      <c r="B2995" t="s">
        <v>15799</v>
      </c>
      <c r="C2995" t="s">
        <v>15917</v>
      </c>
      <c r="D2995" t="s">
        <v>15918</v>
      </c>
      <c r="E2995" t="s">
        <v>15919</v>
      </c>
      <c r="F2995">
        <v>6529418</v>
      </c>
      <c r="G2995" t="b">
        <v>0</v>
      </c>
      <c r="H2995">
        <v>450067</v>
      </c>
      <c r="I2995">
        <v>2344</v>
      </c>
      <c r="J2995">
        <v>39</v>
      </c>
      <c r="K2995" t="s">
        <v>15920</v>
      </c>
    </row>
    <row r="2996" spans="1:12" x14ac:dyDescent="0.35">
      <c r="A2996" t="s">
        <v>15921</v>
      </c>
      <c r="B2996" t="s">
        <v>15799</v>
      </c>
      <c r="C2996" t="s">
        <v>15922</v>
      </c>
      <c r="D2996" t="s">
        <v>15923</v>
      </c>
      <c r="E2996" t="s">
        <v>15924</v>
      </c>
      <c r="F2996">
        <v>8563608</v>
      </c>
      <c r="G2996" t="b">
        <v>0</v>
      </c>
      <c r="H2996">
        <v>401737</v>
      </c>
      <c r="I2996">
        <v>12165</v>
      </c>
      <c r="J2996">
        <v>40</v>
      </c>
      <c r="K2996" t="s">
        <v>15819</v>
      </c>
    </row>
    <row r="2997" spans="1:12" x14ac:dyDescent="0.35">
      <c r="A2997" t="s">
        <v>15925</v>
      </c>
      <c r="B2997" t="s">
        <v>15799</v>
      </c>
      <c r="C2997" t="s">
        <v>15926</v>
      </c>
      <c r="D2997" t="s">
        <v>15927</v>
      </c>
      <c r="E2997" t="s">
        <v>15928</v>
      </c>
      <c r="F2997">
        <v>331042</v>
      </c>
      <c r="G2997" t="b">
        <v>0</v>
      </c>
      <c r="H2997">
        <v>24654</v>
      </c>
      <c r="I2997">
        <v>1026</v>
      </c>
      <c r="J2997">
        <v>51</v>
      </c>
      <c r="K2997" t="s">
        <v>15881</v>
      </c>
    </row>
    <row r="2998" spans="1:12" x14ac:dyDescent="0.35">
      <c r="A2998" t="s">
        <v>15929</v>
      </c>
      <c r="B2998" t="s">
        <v>15799</v>
      </c>
      <c r="C2998" t="s">
        <v>15930</v>
      </c>
      <c r="D2998" t="s">
        <v>15931</v>
      </c>
      <c r="E2998" t="s">
        <v>15932</v>
      </c>
      <c r="F2998">
        <v>223821</v>
      </c>
      <c r="G2998" t="b">
        <v>0</v>
      </c>
      <c r="H2998">
        <v>15054</v>
      </c>
      <c r="I2998">
        <v>172</v>
      </c>
      <c r="J2998">
        <v>55</v>
      </c>
      <c r="K2998" t="s">
        <v>15819</v>
      </c>
    </row>
    <row r="2999" spans="1:12" x14ac:dyDescent="0.35">
      <c r="A2999" t="s">
        <v>15933</v>
      </c>
      <c r="B2999" t="s">
        <v>15799</v>
      </c>
      <c r="C2999" t="s">
        <v>15934</v>
      </c>
      <c r="D2999" t="s">
        <v>15934</v>
      </c>
      <c r="E2999" t="s">
        <v>10160</v>
      </c>
      <c r="F2999">
        <v>804359</v>
      </c>
      <c r="G2999" t="b">
        <v>0</v>
      </c>
      <c r="H2999">
        <v>49793</v>
      </c>
      <c r="I2999">
        <v>13071</v>
      </c>
      <c r="J2999" s="1">
        <v>0.27083333333333331</v>
      </c>
      <c r="K2999" s="2" t="s">
        <v>15935</v>
      </c>
      <c r="L2999" t="s">
        <v>15936</v>
      </c>
    </row>
    <row r="3000" spans="1:12" x14ac:dyDescent="0.35">
      <c r="A3000" t="s">
        <v>15937</v>
      </c>
      <c r="B3000" t="s">
        <v>15799</v>
      </c>
      <c r="C3000" t="s">
        <v>15938</v>
      </c>
      <c r="D3000" t="s">
        <v>15939</v>
      </c>
      <c r="E3000" t="s">
        <v>15940</v>
      </c>
      <c r="F3000">
        <v>213907</v>
      </c>
      <c r="G3000" t="b">
        <v>0</v>
      </c>
      <c r="H3000">
        <v>10355</v>
      </c>
      <c r="I3000">
        <v>720</v>
      </c>
      <c r="J3000">
        <v>46</v>
      </c>
      <c r="K3000" t="s">
        <v>15819</v>
      </c>
    </row>
    <row r="3001" spans="1:12" x14ac:dyDescent="0.35">
      <c r="A3001" t="s">
        <v>15941</v>
      </c>
      <c r="B3001" t="s">
        <v>15799</v>
      </c>
      <c r="C3001" t="s">
        <v>15942</v>
      </c>
      <c r="D3001" t="s">
        <v>15943</v>
      </c>
      <c r="E3001" t="s">
        <v>15944</v>
      </c>
      <c r="F3001">
        <v>107052</v>
      </c>
      <c r="G3001" t="b">
        <v>0</v>
      </c>
      <c r="H3001">
        <v>6974</v>
      </c>
      <c r="I3001">
        <v>50</v>
      </c>
      <c r="J3001">
        <v>46</v>
      </c>
    </row>
    <row r="3002" spans="1:12" x14ac:dyDescent="0.35">
      <c r="A3002" t="s">
        <v>15945</v>
      </c>
      <c r="B3002" t="s">
        <v>15799</v>
      </c>
      <c r="C3002" t="s">
        <v>15946</v>
      </c>
      <c r="D3002" t="s">
        <v>15947</v>
      </c>
      <c r="E3002" t="s">
        <v>15948</v>
      </c>
      <c r="F3002">
        <v>298929</v>
      </c>
      <c r="G3002" t="b">
        <v>0</v>
      </c>
      <c r="H3002">
        <v>21221</v>
      </c>
      <c r="I3002">
        <v>572</v>
      </c>
      <c r="J3002">
        <v>55</v>
      </c>
      <c r="K3002" t="s">
        <v>15881</v>
      </c>
    </row>
    <row r="3003" spans="1:12" x14ac:dyDescent="0.35">
      <c r="A3003" t="s">
        <v>15949</v>
      </c>
      <c r="B3003" t="s">
        <v>15799</v>
      </c>
      <c r="C3003" t="s">
        <v>15950</v>
      </c>
      <c r="D3003" t="s">
        <v>15951</v>
      </c>
      <c r="E3003" t="s">
        <v>15952</v>
      </c>
      <c r="F3003">
        <v>2565495</v>
      </c>
      <c r="G3003" t="b">
        <v>0</v>
      </c>
      <c r="H3003">
        <v>179962</v>
      </c>
      <c r="I3003">
        <v>1669</v>
      </c>
      <c r="J3003">
        <v>36</v>
      </c>
      <c r="K3003" t="s">
        <v>15953</v>
      </c>
    </row>
    <row r="3004" spans="1:12" x14ac:dyDescent="0.35">
      <c r="A3004" t="s">
        <v>15954</v>
      </c>
      <c r="B3004" t="s">
        <v>15799</v>
      </c>
      <c r="C3004" t="s">
        <v>15955</v>
      </c>
      <c r="D3004" t="s">
        <v>15956</v>
      </c>
      <c r="E3004" t="s">
        <v>15957</v>
      </c>
      <c r="F3004">
        <v>846432</v>
      </c>
      <c r="G3004" t="b">
        <v>0</v>
      </c>
      <c r="H3004">
        <v>73858</v>
      </c>
      <c r="I3004">
        <v>918</v>
      </c>
      <c r="J3004">
        <v>53</v>
      </c>
      <c r="K3004" t="s">
        <v>15819</v>
      </c>
    </row>
    <row r="3005" spans="1:12" x14ac:dyDescent="0.35">
      <c r="A3005" t="s">
        <v>15958</v>
      </c>
      <c r="B3005" t="s">
        <v>15799</v>
      </c>
      <c r="C3005" t="s">
        <v>15959</v>
      </c>
      <c r="D3005" t="s">
        <v>15959</v>
      </c>
      <c r="E3005" t="s">
        <v>15960</v>
      </c>
      <c r="F3005">
        <v>566985</v>
      </c>
      <c r="G3005" t="b">
        <v>0</v>
      </c>
      <c r="H3005">
        <v>23717</v>
      </c>
      <c r="I3005">
        <v>1033</v>
      </c>
      <c r="J3005" s="1">
        <v>0.43541666666666662</v>
      </c>
      <c r="K3005" s="2" t="s">
        <v>15961</v>
      </c>
      <c r="L3005" t="s">
        <v>15848</v>
      </c>
    </row>
    <row r="3006" spans="1:12" x14ac:dyDescent="0.35">
      <c r="A3006" t="s">
        <v>15962</v>
      </c>
      <c r="B3006" t="s">
        <v>15799</v>
      </c>
      <c r="C3006" t="s">
        <v>15963</v>
      </c>
      <c r="D3006" t="s">
        <v>15964</v>
      </c>
      <c r="E3006" t="s">
        <v>15965</v>
      </c>
      <c r="F3006">
        <v>3268205</v>
      </c>
      <c r="G3006" t="b">
        <v>0</v>
      </c>
      <c r="H3006">
        <v>77924</v>
      </c>
      <c r="I3006">
        <v>8095</v>
      </c>
      <c r="J3006" s="1">
        <v>0.31597222222222221</v>
      </c>
      <c r="K3006" s="2" t="s">
        <v>15966</v>
      </c>
      <c r="L3006" t="s">
        <v>15848</v>
      </c>
    </row>
    <row r="3007" spans="1:12" x14ac:dyDescent="0.35">
      <c r="A3007" t="s">
        <v>15967</v>
      </c>
      <c r="B3007" t="s">
        <v>15799</v>
      </c>
      <c r="C3007" t="s">
        <v>15968</v>
      </c>
      <c r="D3007" t="s">
        <v>15969</v>
      </c>
      <c r="E3007" t="s">
        <v>15970</v>
      </c>
      <c r="F3007">
        <v>288660</v>
      </c>
      <c r="G3007" t="b">
        <v>0</v>
      </c>
      <c r="H3007">
        <v>22558</v>
      </c>
      <c r="I3007">
        <v>435</v>
      </c>
      <c r="J3007">
        <v>59</v>
      </c>
      <c r="K3007" t="s">
        <v>15819</v>
      </c>
    </row>
    <row r="3008" spans="1:12" x14ac:dyDescent="0.35">
      <c r="A3008" t="s">
        <v>15971</v>
      </c>
      <c r="B3008" t="s">
        <v>15799</v>
      </c>
      <c r="C3008" t="s">
        <v>15972</v>
      </c>
      <c r="D3008" t="s">
        <v>15973</v>
      </c>
      <c r="E3008" t="s">
        <v>15974</v>
      </c>
      <c r="F3008">
        <v>1989999</v>
      </c>
      <c r="G3008" t="b">
        <v>0</v>
      </c>
      <c r="H3008">
        <v>101867</v>
      </c>
      <c r="I3008">
        <v>3656</v>
      </c>
      <c r="J3008" s="1">
        <v>0.39166666666666666</v>
      </c>
      <c r="K3008" s="2" t="s">
        <v>15975</v>
      </c>
      <c r="L3008" t="s">
        <v>15976</v>
      </c>
    </row>
    <row r="3009" spans="1:12" x14ac:dyDescent="0.35">
      <c r="A3009" t="s">
        <v>15977</v>
      </c>
      <c r="B3009" t="s">
        <v>15799</v>
      </c>
      <c r="C3009" t="s">
        <v>15978</v>
      </c>
      <c r="D3009" t="s">
        <v>15979</v>
      </c>
      <c r="E3009" t="s">
        <v>15980</v>
      </c>
      <c r="F3009">
        <v>352140</v>
      </c>
      <c r="G3009" t="b">
        <v>0</v>
      </c>
      <c r="H3009">
        <v>22717</v>
      </c>
      <c r="I3009">
        <v>677</v>
      </c>
      <c r="J3009">
        <v>34</v>
      </c>
      <c r="K3009" t="s">
        <v>15819</v>
      </c>
    </row>
    <row r="3010" spans="1:12" x14ac:dyDescent="0.35">
      <c r="A3010" t="s">
        <v>15981</v>
      </c>
      <c r="B3010" t="s">
        <v>15799</v>
      </c>
      <c r="C3010" t="s">
        <v>15982</v>
      </c>
      <c r="D3010" t="s">
        <v>15983</v>
      </c>
      <c r="E3010" t="s">
        <v>15984</v>
      </c>
      <c r="F3010">
        <v>8212007</v>
      </c>
      <c r="G3010" t="b">
        <v>0</v>
      </c>
      <c r="H3010">
        <v>691162</v>
      </c>
      <c r="I3010">
        <v>9062</v>
      </c>
      <c r="J3010">
        <v>57</v>
      </c>
      <c r="K3010" t="s">
        <v>15819</v>
      </c>
    </row>
    <row r="3011" spans="1:12" x14ac:dyDescent="0.35">
      <c r="A3011" t="s">
        <v>15985</v>
      </c>
      <c r="B3011" t="s">
        <v>15799</v>
      </c>
      <c r="C3011" t="s">
        <v>15986</v>
      </c>
      <c r="D3011" t="s">
        <v>15987</v>
      </c>
      <c r="E3011" t="s">
        <v>15988</v>
      </c>
      <c r="F3011">
        <v>1079087</v>
      </c>
      <c r="G3011" t="b">
        <v>0</v>
      </c>
      <c r="H3011">
        <v>89222</v>
      </c>
      <c r="I3011">
        <v>922</v>
      </c>
      <c r="J3011">
        <v>42</v>
      </c>
      <c r="K3011" s="2" t="s">
        <v>15989</v>
      </c>
    </row>
    <row r="3012" spans="1:12" x14ac:dyDescent="0.35">
      <c r="A3012" t="s">
        <v>15990</v>
      </c>
      <c r="B3012" t="s">
        <v>15799</v>
      </c>
      <c r="C3012" t="s">
        <v>15991</v>
      </c>
      <c r="D3012" t="s">
        <v>15992</v>
      </c>
      <c r="E3012" t="s">
        <v>15993</v>
      </c>
      <c r="F3012">
        <v>2268310</v>
      </c>
      <c r="G3012" t="b">
        <v>0</v>
      </c>
      <c r="H3012">
        <v>119447</v>
      </c>
      <c r="I3012">
        <v>6428</v>
      </c>
      <c r="J3012" s="1">
        <v>0.52986111111111112</v>
      </c>
      <c r="K3012" s="2" t="s">
        <v>15994</v>
      </c>
      <c r="L3012" t="s">
        <v>15848</v>
      </c>
    </row>
    <row r="3013" spans="1:12" x14ac:dyDescent="0.35">
      <c r="A3013" t="s">
        <v>15995</v>
      </c>
      <c r="B3013" t="s">
        <v>15799</v>
      </c>
      <c r="C3013" t="s">
        <v>15996</v>
      </c>
      <c r="D3013" t="s">
        <v>15997</v>
      </c>
      <c r="E3013" t="s">
        <v>15998</v>
      </c>
      <c r="F3013">
        <v>259051</v>
      </c>
      <c r="G3013" t="b">
        <v>0</v>
      </c>
      <c r="H3013">
        <v>9562</v>
      </c>
      <c r="I3013">
        <v>1049</v>
      </c>
      <c r="J3013">
        <v>42</v>
      </c>
      <c r="K3013" t="s">
        <v>15819</v>
      </c>
    </row>
    <row r="3014" spans="1:12" x14ac:dyDescent="0.35">
      <c r="A3014" t="s">
        <v>15999</v>
      </c>
      <c r="B3014" t="s">
        <v>15799</v>
      </c>
      <c r="C3014" t="s">
        <v>16000</v>
      </c>
      <c r="D3014" t="s">
        <v>16001</v>
      </c>
      <c r="E3014" t="s">
        <v>16002</v>
      </c>
      <c r="F3014">
        <v>328176</v>
      </c>
      <c r="G3014" t="b">
        <v>0</v>
      </c>
      <c r="H3014">
        <v>16253</v>
      </c>
      <c r="I3014">
        <v>838</v>
      </c>
      <c r="J3014">
        <v>56</v>
      </c>
      <c r="K3014" t="s">
        <v>15819</v>
      </c>
    </row>
    <row r="3015" spans="1:12" x14ac:dyDescent="0.35">
      <c r="A3015" t="s">
        <v>16003</v>
      </c>
      <c r="B3015" t="s">
        <v>15799</v>
      </c>
      <c r="C3015" t="s">
        <v>16004</v>
      </c>
      <c r="D3015" t="s">
        <v>16005</v>
      </c>
      <c r="E3015" t="s">
        <v>16006</v>
      </c>
      <c r="F3015">
        <v>7262802</v>
      </c>
      <c r="G3015" t="b">
        <v>0</v>
      </c>
      <c r="H3015">
        <v>296117</v>
      </c>
      <c r="I3015">
        <v>14507</v>
      </c>
      <c r="J3015">
        <v>46</v>
      </c>
      <c r="K3015" t="s">
        <v>15819</v>
      </c>
    </row>
    <row r="3016" spans="1:12" x14ac:dyDescent="0.35">
      <c r="A3016" t="s">
        <v>16007</v>
      </c>
      <c r="B3016" t="s">
        <v>15799</v>
      </c>
      <c r="C3016" t="s">
        <v>16008</v>
      </c>
      <c r="D3016" t="s">
        <v>16009</v>
      </c>
      <c r="E3016" t="s">
        <v>16010</v>
      </c>
      <c r="F3016">
        <v>225148</v>
      </c>
      <c r="G3016" t="b">
        <v>0</v>
      </c>
      <c r="H3016">
        <v>14369</v>
      </c>
      <c r="I3016">
        <v>470</v>
      </c>
      <c r="J3016">
        <v>58</v>
      </c>
      <c r="K3016" s="2" t="s">
        <v>16011</v>
      </c>
    </row>
    <row r="3017" spans="1:12" x14ac:dyDescent="0.35">
      <c r="A3017" t="s">
        <v>16012</v>
      </c>
      <c r="B3017" t="s">
        <v>15799</v>
      </c>
      <c r="C3017" t="s">
        <v>16013</v>
      </c>
      <c r="D3017" t="s">
        <v>16014</v>
      </c>
      <c r="E3017" t="s">
        <v>16015</v>
      </c>
      <c r="F3017">
        <v>619323</v>
      </c>
      <c r="G3017" t="b">
        <v>0</v>
      </c>
      <c r="H3017">
        <v>26644</v>
      </c>
      <c r="I3017">
        <v>1196</v>
      </c>
      <c r="J3017" s="1">
        <v>0.36319444444444443</v>
      </c>
      <c r="K3017" s="2" t="s">
        <v>16016</v>
      </c>
      <c r="L3017" t="s">
        <v>16017</v>
      </c>
    </row>
    <row r="3018" spans="1:12" x14ac:dyDescent="0.35">
      <c r="A3018" t="s">
        <v>16018</v>
      </c>
      <c r="B3018" t="s">
        <v>15799</v>
      </c>
      <c r="C3018" t="s">
        <v>16019</v>
      </c>
      <c r="D3018" t="s">
        <v>16020</v>
      </c>
      <c r="E3018" t="s">
        <v>16021</v>
      </c>
      <c r="F3018">
        <v>154492</v>
      </c>
      <c r="G3018" t="b">
        <v>0</v>
      </c>
      <c r="H3018">
        <v>9110</v>
      </c>
      <c r="I3018">
        <v>233</v>
      </c>
      <c r="J3018">
        <v>48</v>
      </c>
      <c r="K3018" t="s">
        <v>15819</v>
      </c>
    </row>
    <row r="3019" spans="1:12" x14ac:dyDescent="0.35">
      <c r="A3019" t="s">
        <v>16022</v>
      </c>
      <c r="B3019" t="s">
        <v>15799</v>
      </c>
      <c r="C3019" t="s">
        <v>16023</v>
      </c>
      <c r="D3019" t="s">
        <v>16024</v>
      </c>
      <c r="E3019" t="s">
        <v>16025</v>
      </c>
      <c r="F3019">
        <v>1208919</v>
      </c>
      <c r="G3019" t="b">
        <v>0</v>
      </c>
      <c r="H3019">
        <v>82348</v>
      </c>
      <c r="I3019">
        <v>1111</v>
      </c>
      <c r="J3019">
        <v>42</v>
      </c>
      <c r="K3019" t="s">
        <v>15819</v>
      </c>
    </row>
    <row r="3020" spans="1:12" x14ac:dyDescent="0.35">
      <c r="A3020" t="s">
        <v>16026</v>
      </c>
      <c r="B3020" t="s">
        <v>15799</v>
      </c>
      <c r="C3020" t="s">
        <v>16027</v>
      </c>
      <c r="D3020" t="s">
        <v>16028</v>
      </c>
      <c r="E3020" t="s">
        <v>16029</v>
      </c>
      <c r="F3020">
        <v>1902862</v>
      </c>
      <c r="G3020" t="b">
        <v>0</v>
      </c>
      <c r="H3020">
        <v>107190</v>
      </c>
      <c r="I3020">
        <v>12934</v>
      </c>
      <c r="J3020">
        <v>56</v>
      </c>
      <c r="K3020" t="s">
        <v>15819</v>
      </c>
    </row>
    <row r="3021" spans="1:12" x14ac:dyDescent="0.35">
      <c r="A3021" t="s">
        <v>16030</v>
      </c>
      <c r="B3021" t="s">
        <v>16031</v>
      </c>
      <c r="C3021" t="s">
        <v>16032</v>
      </c>
      <c r="D3021" t="s">
        <v>16033</v>
      </c>
      <c r="E3021" t="s">
        <v>16034</v>
      </c>
      <c r="F3021">
        <v>4503355</v>
      </c>
      <c r="G3021" t="b">
        <v>0</v>
      </c>
      <c r="H3021">
        <v>214970</v>
      </c>
      <c r="I3021">
        <v>6405</v>
      </c>
      <c r="J3021" s="1">
        <v>0.4993055555555555</v>
      </c>
      <c r="K3021" s="2" t="s">
        <v>16035</v>
      </c>
      <c r="L3021" t="s">
        <v>16036</v>
      </c>
    </row>
    <row r="3022" spans="1:12" x14ac:dyDescent="0.35">
      <c r="A3022" t="s">
        <v>16037</v>
      </c>
      <c r="B3022" t="s">
        <v>16031</v>
      </c>
      <c r="C3022" t="s">
        <v>16038</v>
      </c>
      <c r="D3022" t="s">
        <v>16039</v>
      </c>
      <c r="E3022" t="s">
        <v>16040</v>
      </c>
      <c r="F3022">
        <v>509207</v>
      </c>
      <c r="G3022" t="b">
        <v>0</v>
      </c>
      <c r="H3022">
        <v>28791</v>
      </c>
      <c r="I3022">
        <v>1105</v>
      </c>
      <c r="J3022" s="1">
        <v>0.10555555555555556</v>
      </c>
      <c r="K3022" s="2" t="s">
        <v>16041</v>
      </c>
    </row>
    <row r="3023" spans="1:12" x14ac:dyDescent="0.35">
      <c r="A3023" t="s">
        <v>16042</v>
      </c>
      <c r="B3023" t="s">
        <v>16031</v>
      </c>
      <c r="C3023" t="s">
        <v>16043</v>
      </c>
      <c r="D3023" t="s">
        <v>16044</v>
      </c>
      <c r="E3023" t="s">
        <v>16045</v>
      </c>
      <c r="F3023">
        <v>6608191</v>
      </c>
      <c r="G3023" t="b">
        <v>0</v>
      </c>
      <c r="H3023">
        <v>407103</v>
      </c>
      <c r="I3023">
        <v>13452</v>
      </c>
      <c r="J3023" s="1">
        <v>0.47430555555555554</v>
      </c>
      <c r="K3023" s="2" t="s">
        <v>16046</v>
      </c>
    </row>
    <row r="3024" spans="1:12" x14ac:dyDescent="0.35">
      <c r="A3024" t="s">
        <v>16047</v>
      </c>
      <c r="B3024" t="s">
        <v>16031</v>
      </c>
      <c r="C3024" t="s">
        <v>16048</v>
      </c>
      <c r="D3024" t="s">
        <v>16048</v>
      </c>
      <c r="E3024" t="s">
        <v>16049</v>
      </c>
      <c r="F3024">
        <v>4435074</v>
      </c>
      <c r="G3024" t="b">
        <v>0</v>
      </c>
      <c r="H3024">
        <v>258713</v>
      </c>
      <c r="I3024">
        <v>15388</v>
      </c>
      <c r="J3024" s="1">
        <v>0.50624999999999998</v>
      </c>
      <c r="K3024" s="2" t="s">
        <v>16050</v>
      </c>
    </row>
    <row r="3025" spans="1:12" x14ac:dyDescent="0.35">
      <c r="A3025" t="s">
        <v>16051</v>
      </c>
      <c r="B3025" t="s">
        <v>16031</v>
      </c>
      <c r="C3025" t="s">
        <v>16052</v>
      </c>
      <c r="D3025" t="s">
        <v>16053</v>
      </c>
      <c r="E3025" t="s">
        <v>16054</v>
      </c>
      <c r="F3025">
        <v>7863712</v>
      </c>
      <c r="G3025" t="b">
        <v>0</v>
      </c>
      <c r="H3025">
        <v>352893</v>
      </c>
      <c r="I3025">
        <v>25503</v>
      </c>
      <c r="J3025" s="1">
        <v>0.48125000000000001</v>
      </c>
      <c r="K3025" s="2" t="s">
        <v>16055</v>
      </c>
    </row>
    <row r="3026" spans="1:12" x14ac:dyDescent="0.35">
      <c r="A3026" t="s">
        <v>16056</v>
      </c>
      <c r="B3026" t="s">
        <v>16031</v>
      </c>
      <c r="C3026" t="s">
        <v>16057</v>
      </c>
      <c r="D3026" t="s">
        <v>16057</v>
      </c>
      <c r="E3026" t="s">
        <v>16058</v>
      </c>
      <c r="F3026">
        <v>8585834</v>
      </c>
      <c r="G3026" t="b">
        <v>0</v>
      </c>
      <c r="H3026">
        <v>344372</v>
      </c>
      <c r="I3026">
        <v>16524</v>
      </c>
      <c r="J3026" s="1">
        <v>0.46111111111111108</v>
      </c>
      <c r="K3026" s="2" t="s">
        <v>16059</v>
      </c>
    </row>
    <row r="3027" spans="1:12" x14ac:dyDescent="0.35">
      <c r="A3027" t="s">
        <v>16060</v>
      </c>
      <c r="B3027" t="s">
        <v>16031</v>
      </c>
      <c r="C3027" t="s">
        <v>16061</v>
      </c>
      <c r="D3027" t="s">
        <v>16062</v>
      </c>
      <c r="E3027" t="s">
        <v>16063</v>
      </c>
      <c r="F3027">
        <v>7520106</v>
      </c>
      <c r="G3027" t="b">
        <v>0</v>
      </c>
      <c r="H3027">
        <v>432351</v>
      </c>
      <c r="I3027">
        <v>19599</v>
      </c>
      <c r="J3027" s="1">
        <v>0.52152777777777781</v>
      </c>
      <c r="K3027" s="2" t="s">
        <v>16064</v>
      </c>
    </row>
    <row r="3028" spans="1:12" x14ac:dyDescent="0.35">
      <c r="A3028" t="s">
        <v>16065</v>
      </c>
      <c r="B3028" t="s">
        <v>16031</v>
      </c>
      <c r="C3028" t="s">
        <v>16066</v>
      </c>
      <c r="D3028" t="s">
        <v>16067</v>
      </c>
      <c r="E3028" t="s">
        <v>16068</v>
      </c>
      <c r="F3028">
        <v>6452254</v>
      </c>
      <c r="G3028" t="b">
        <v>0</v>
      </c>
      <c r="H3028">
        <v>435515</v>
      </c>
      <c r="I3028">
        <v>11103</v>
      </c>
      <c r="J3028" s="1">
        <v>0.47986111111111113</v>
      </c>
      <c r="K3028" s="2" t="s">
        <v>16069</v>
      </c>
    </row>
    <row r="3029" spans="1:12" x14ac:dyDescent="0.35">
      <c r="A3029" t="s">
        <v>16070</v>
      </c>
      <c r="B3029" t="s">
        <v>16031</v>
      </c>
      <c r="C3029" t="s">
        <v>16071</v>
      </c>
      <c r="D3029" t="s">
        <v>16071</v>
      </c>
      <c r="E3029" t="s">
        <v>16072</v>
      </c>
      <c r="F3029">
        <v>6916387</v>
      </c>
      <c r="G3029" t="b">
        <v>0</v>
      </c>
      <c r="H3029">
        <v>355879</v>
      </c>
      <c r="I3029">
        <v>14492</v>
      </c>
      <c r="J3029" s="1">
        <v>0.41319444444444442</v>
      </c>
      <c r="K3029" s="2" t="s">
        <v>16073</v>
      </c>
    </row>
    <row r="3030" spans="1:12" x14ac:dyDescent="0.35">
      <c r="A3030" t="s">
        <v>16074</v>
      </c>
      <c r="B3030" t="s">
        <v>16031</v>
      </c>
      <c r="C3030" t="s">
        <v>16075</v>
      </c>
      <c r="D3030" t="s">
        <v>16076</v>
      </c>
      <c r="E3030" t="s">
        <v>16077</v>
      </c>
      <c r="F3030">
        <v>6742539</v>
      </c>
      <c r="G3030" t="b">
        <v>0</v>
      </c>
      <c r="H3030">
        <v>347992</v>
      </c>
      <c r="I3030">
        <v>17461</v>
      </c>
      <c r="J3030" s="1">
        <v>0.44444444444444442</v>
      </c>
      <c r="K3030" s="2" t="s">
        <v>16078</v>
      </c>
      <c r="L3030" t="s">
        <v>16079</v>
      </c>
    </row>
    <row r="3031" spans="1:12" x14ac:dyDescent="0.35">
      <c r="A3031" t="s">
        <v>16080</v>
      </c>
      <c r="B3031" t="s">
        <v>16031</v>
      </c>
      <c r="C3031" t="s">
        <v>16081</v>
      </c>
      <c r="D3031" t="s">
        <v>16082</v>
      </c>
      <c r="E3031" t="s">
        <v>16083</v>
      </c>
      <c r="F3031">
        <v>9320460</v>
      </c>
      <c r="G3031" t="b">
        <v>0</v>
      </c>
      <c r="H3031">
        <v>580881</v>
      </c>
      <c r="I3031">
        <v>42025</v>
      </c>
      <c r="J3031" s="1">
        <v>0.6743055555555556</v>
      </c>
      <c r="K3031" s="2" t="s">
        <v>16084</v>
      </c>
    </row>
    <row r="3032" spans="1:12" x14ac:dyDescent="0.35">
      <c r="A3032" t="s">
        <v>16085</v>
      </c>
      <c r="B3032" t="s">
        <v>16031</v>
      </c>
      <c r="C3032" t="s">
        <v>16086</v>
      </c>
      <c r="D3032" t="s">
        <v>16087</v>
      </c>
      <c r="E3032" t="s">
        <v>16088</v>
      </c>
      <c r="F3032">
        <v>10423179</v>
      </c>
      <c r="G3032" t="b">
        <v>0</v>
      </c>
      <c r="H3032">
        <v>412462</v>
      </c>
      <c r="I3032">
        <v>16957</v>
      </c>
      <c r="J3032" s="1">
        <v>0.49791666666666662</v>
      </c>
      <c r="K3032" s="2" t="s">
        <v>16089</v>
      </c>
    </row>
    <row r="3033" spans="1:12" x14ac:dyDescent="0.35">
      <c r="A3033" t="s">
        <v>16090</v>
      </c>
      <c r="B3033" t="s">
        <v>16031</v>
      </c>
      <c r="C3033" t="s">
        <v>16091</v>
      </c>
      <c r="D3033" t="s">
        <v>16092</v>
      </c>
      <c r="E3033" t="s">
        <v>16093</v>
      </c>
      <c r="F3033">
        <v>13883495</v>
      </c>
      <c r="G3033" t="b">
        <v>0</v>
      </c>
      <c r="H3033">
        <v>477539</v>
      </c>
      <c r="I3033">
        <v>26359</v>
      </c>
      <c r="J3033" s="1">
        <v>0.52152777777777781</v>
      </c>
      <c r="K3033" s="2" t="s">
        <v>16094</v>
      </c>
    </row>
    <row r="3034" spans="1:12" x14ac:dyDescent="0.35">
      <c r="A3034" t="s">
        <v>16095</v>
      </c>
      <c r="B3034" t="s">
        <v>16031</v>
      </c>
      <c r="C3034" t="s">
        <v>16096</v>
      </c>
      <c r="D3034" t="s">
        <v>16097</v>
      </c>
      <c r="E3034" t="s">
        <v>16098</v>
      </c>
      <c r="F3034">
        <v>12566129</v>
      </c>
      <c r="G3034" t="b">
        <v>0</v>
      </c>
      <c r="H3034">
        <v>580607</v>
      </c>
      <c r="I3034">
        <v>29158</v>
      </c>
      <c r="J3034" s="1">
        <v>0.5083333333333333</v>
      </c>
      <c r="K3034" s="2" t="s">
        <v>16099</v>
      </c>
    </row>
    <row r="3035" spans="1:12" x14ac:dyDescent="0.35">
      <c r="A3035" t="s">
        <v>16100</v>
      </c>
      <c r="B3035" t="s">
        <v>16031</v>
      </c>
      <c r="C3035" t="s">
        <v>16101</v>
      </c>
      <c r="D3035" t="s">
        <v>16102</v>
      </c>
      <c r="E3035" t="s">
        <v>16103</v>
      </c>
      <c r="F3035">
        <v>10735618</v>
      </c>
      <c r="G3035" t="b">
        <v>0</v>
      </c>
      <c r="H3035">
        <v>645252</v>
      </c>
      <c r="I3035">
        <v>25302</v>
      </c>
      <c r="J3035" s="1">
        <v>0.43611111111111112</v>
      </c>
      <c r="K3035" s="2" t="s">
        <v>16104</v>
      </c>
    </row>
    <row r="3036" spans="1:12" x14ac:dyDescent="0.35">
      <c r="A3036" t="s">
        <v>16105</v>
      </c>
      <c r="B3036" t="s">
        <v>16031</v>
      </c>
      <c r="C3036" t="s">
        <v>16106</v>
      </c>
      <c r="D3036" t="s">
        <v>16107</v>
      </c>
      <c r="E3036" t="s">
        <v>16108</v>
      </c>
      <c r="F3036">
        <v>6970476</v>
      </c>
      <c r="G3036" t="b">
        <v>0</v>
      </c>
      <c r="H3036">
        <v>377615</v>
      </c>
      <c r="I3036">
        <v>44413</v>
      </c>
      <c r="J3036" s="1">
        <v>0.50555555555555554</v>
      </c>
      <c r="K3036" s="2" t="s">
        <v>16109</v>
      </c>
    </row>
    <row r="3037" spans="1:12" x14ac:dyDescent="0.35">
      <c r="A3037" t="s">
        <v>16110</v>
      </c>
      <c r="B3037" t="s">
        <v>16031</v>
      </c>
      <c r="C3037" t="s">
        <v>16111</v>
      </c>
      <c r="D3037" t="s">
        <v>16111</v>
      </c>
      <c r="E3037" t="s">
        <v>16112</v>
      </c>
      <c r="F3037">
        <v>13839568</v>
      </c>
      <c r="G3037" t="b">
        <v>0</v>
      </c>
      <c r="H3037">
        <v>494599</v>
      </c>
      <c r="I3037">
        <v>24433</v>
      </c>
      <c r="J3037" s="1">
        <v>0.49861111111111112</v>
      </c>
      <c r="K3037" s="2" t="s">
        <v>16113</v>
      </c>
    </row>
    <row r="3038" spans="1:12" x14ac:dyDescent="0.35">
      <c r="A3038" t="s">
        <v>16114</v>
      </c>
      <c r="B3038" t="s">
        <v>16031</v>
      </c>
      <c r="C3038" t="s">
        <v>16115</v>
      </c>
      <c r="D3038" t="s">
        <v>16116</v>
      </c>
      <c r="E3038" t="s">
        <v>16117</v>
      </c>
      <c r="F3038">
        <v>823359</v>
      </c>
      <c r="G3038" t="b">
        <v>0</v>
      </c>
      <c r="H3038">
        <v>38689</v>
      </c>
      <c r="I3038">
        <v>1620</v>
      </c>
      <c r="J3038" s="1">
        <v>6.805555555555555E-2</v>
      </c>
      <c r="K3038" s="2" t="s">
        <v>16118</v>
      </c>
    </row>
    <row r="3039" spans="1:12" x14ac:dyDescent="0.35">
      <c r="A3039" t="s">
        <v>16119</v>
      </c>
      <c r="B3039" t="s">
        <v>16031</v>
      </c>
      <c r="C3039" t="s">
        <v>16120</v>
      </c>
      <c r="D3039" t="s">
        <v>16121</v>
      </c>
      <c r="E3039" t="s">
        <v>16122</v>
      </c>
      <c r="F3039">
        <v>10968477</v>
      </c>
      <c r="G3039" t="b">
        <v>0</v>
      </c>
      <c r="H3039">
        <v>520331</v>
      </c>
      <c r="I3039">
        <v>20563</v>
      </c>
      <c r="J3039" s="1">
        <v>0.48680555555555555</v>
      </c>
      <c r="K3039" s="2" t="s">
        <v>16123</v>
      </c>
    </row>
    <row r="3040" spans="1:12" x14ac:dyDescent="0.35">
      <c r="A3040" t="s">
        <v>16124</v>
      </c>
      <c r="B3040" t="s">
        <v>16031</v>
      </c>
      <c r="C3040" t="s">
        <v>16125</v>
      </c>
      <c r="D3040" t="s">
        <v>16126</v>
      </c>
      <c r="E3040" t="s">
        <v>16127</v>
      </c>
      <c r="F3040">
        <v>1930262</v>
      </c>
      <c r="G3040" t="b">
        <v>0</v>
      </c>
      <c r="H3040">
        <v>82984</v>
      </c>
      <c r="I3040">
        <v>4375</v>
      </c>
      <c r="J3040" s="3">
        <v>1.0805555555555555</v>
      </c>
      <c r="K3040" s="2" t="s">
        <v>16128</v>
      </c>
    </row>
    <row r="3041" spans="1:11" x14ac:dyDescent="0.35">
      <c r="A3041" t="s">
        <v>16129</v>
      </c>
      <c r="B3041" t="s">
        <v>16031</v>
      </c>
      <c r="C3041" t="s">
        <v>16130</v>
      </c>
      <c r="D3041" t="s">
        <v>16131</v>
      </c>
      <c r="E3041" t="s">
        <v>16132</v>
      </c>
      <c r="F3041">
        <v>12225958</v>
      </c>
      <c r="G3041" t="b">
        <v>0</v>
      </c>
      <c r="H3041">
        <v>697364</v>
      </c>
      <c r="I3041">
        <v>64052</v>
      </c>
      <c r="J3041" s="1">
        <v>0.65972222222222221</v>
      </c>
      <c r="K3041" s="2" t="s">
        <v>16133</v>
      </c>
    </row>
    <row r="3042" spans="1:11" x14ac:dyDescent="0.35">
      <c r="A3042" t="s">
        <v>16134</v>
      </c>
      <c r="B3042" t="s">
        <v>16031</v>
      </c>
      <c r="C3042" t="s">
        <v>16135</v>
      </c>
      <c r="D3042" t="s">
        <v>16136</v>
      </c>
      <c r="E3042" t="s">
        <v>16137</v>
      </c>
      <c r="F3042">
        <v>19044130</v>
      </c>
      <c r="G3042" t="b">
        <v>0</v>
      </c>
      <c r="H3042">
        <v>555053</v>
      </c>
      <c r="I3042">
        <v>20669</v>
      </c>
      <c r="J3042" s="1">
        <v>0.46527777777777773</v>
      </c>
      <c r="K3042" s="2" t="s">
        <v>16138</v>
      </c>
    </row>
    <row r="3043" spans="1:11" x14ac:dyDescent="0.35">
      <c r="A3043" t="s">
        <v>16139</v>
      </c>
      <c r="B3043" t="s">
        <v>16031</v>
      </c>
      <c r="C3043" t="s">
        <v>16140</v>
      </c>
      <c r="D3043" t="s">
        <v>16141</v>
      </c>
      <c r="E3043" t="s">
        <v>16142</v>
      </c>
      <c r="F3043">
        <v>18690955</v>
      </c>
      <c r="G3043" t="b">
        <v>0</v>
      </c>
      <c r="H3043">
        <v>529889</v>
      </c>
      <c r="I3043">
        <v>29851</v>
      </c>
      <c r="J3043" s="1">
        <v>0.45</v>
      </c>
      <c r="K3043" s="2" t="s">
        <v>16143</v>
      </c>
    </row>
    <row r="3044" spans="1:11" x14ac:dyDescent="0.35">
      <c r="A3044" t="s">
        <v>16144</v>
      </c>
      <c r="B3044" t="s">
        <v>16031</v>
      </c>
      <c r="C3044" t="s">
        <v>16145</v>
      </c>
      <c r="D3044" t="s">
        <v>16146</v>
      </c>
      <c r="E3044" t="s">
        <v>16147</v>
      </c>
      <c r="F3044">
        <v>21548623</v>
      </c>
      <c r="G3044" t="b">
        <v>0</v>
      </c>
      <c r="H3044">
        <v>639744</v>
      </c>
      <c r="I3044">
        <v>35107</v>
      </c>
      <c r="J3044" s="1">
        <v>0.57222222222222219</v>
      </c>
      <c r="K3044" s="2" t="s">
        <v>16148</v>
      </c>
    </row>
    <row r="3045" spans="1:11" x14ac:dyDescent="0.35">
      <c r="A3045" t="s">
        <v>16149</v>
      </c>
      <c r="B3045" t="s">
        <v>16031</v>
      </c>
      <c r="C3045" t="s">
        <v>16150</v>
      </c>
      <c r="D3045" t="s">
        <v>16151</v>
      </c>
      <c r="E3045" t="s">
        <v>16152</v>
      </c>
      <c r="F3045">
        <v>14924402</v>
      </c>
      <c r="G3045" t="b">
        <v>0</v>
      </c>
      <c r="H3045">
        <v>506945</v>
      </c>
      <c r="I3045">
        <v>38234</v>
      </c>
      <c r="J3045" s="1">
        <v>0.53333333333333333</v>
      </c>
      <c r="K3045" s="2" t="s">
        <v>16153</v>
      </c>
    </row>
    <row r="3046" spans="1:11" x14ac:dyDescent="0.35">
      <c r="A3046" t="s">
        <v>16154</v>
      </c>
      <c r="B3046" t="s">
        <v>16031</v>
      </c>
      <c r="C3046" t="s">
        <v>16155</v>
      </c>
      <c r="D3046" t="s">
        <v>16156</v>
      </c>
      <c r="E3046" t="s">
        <v>16157</v>
      </c>
      <c r="F3046">
        <v>16501538</v>
      </c>
      <c r="G3046" t="b">
        <v>0</v>
      </c>
      <c r="H3046">
        <v>648571</v>
      </c>
      <c r="I3046">
        <v>37822</v>
      </c>
      <c r="J3046" s="1">
        <v>0.50138888888888888</v>
      </c>
      <c r="K3046" s="2" t="s">
        <v>16158</v>
      </c>
    </row>
    <row r="3047" spans="1:11" x14ac:dyDescent="0.35">
      <c r="A3047" t="s">
        <v>16159</v>
      </c>
      <c r="B3047" t="s">
        <v>16031</v>
      </c>
      <c r="C3047" t="s">
        <v>16160</v>
      </c>
      <c r="D3047" t="s">
        <v>16161</v>
      </c>
      <c r="E3047" t="s">
        <v>16162</v>
      </c>
      <c r="F3047">
        <v>8747241</v>
      </c>
      <c r="G3047" t="b">
        <v>0</v>
      </c>
      <c r="H3047">
        <v>605186</v>
      </c>
      <c r="I3047">
        <v>41974</v>
      </c>
      <c r="J3047" s="1">
        <v>0.39999999999999997</v>
      </c>
      <c r="K3047" s="2" t="s">
        <v>16163</v>
      </c>
    </row>
    <row r="3048" spans="1:11" x14ac:dyDescent="0.35">
      <c r="A3048" t="s">
        <v>16164</v>
      </c>
      <c r="B3048" t="s">
        <v>16031</v>
      </c>
      <c r="C3048" t="s">
        <v>16165</v>
      </c>
      <c r="D3048" t="s">
        <v>16166</v>
      </c>
      <c r="E3048" t="s">
        <v>16167</v>
      </c>
      <c r="F3048">
        <v>18218890</v>
      </c>
      <c r="G3048" t="b">
        <v>0</v>
      </c>
      <c r="H3048">
        <v>814806</v>
      </c>
      <c r="I3048">
        <v>44481</v>
      </c>
      <c r="J3048" s="1">
        <v>0.48680555555555555</v>
      </c>
      <c r="K3048" s="2" t="s">
        <v>16168</v>
      </c>
    </row>
    <row r="3049" spans="1:11" x14ac:dyDescent="0.35">
      <c r="A3049" t="s">
        <v>16169</v>
      </c>
      <c r="B3049" t="s">
        <v>16031</v>
      </c>
      <c r="C3049" t="s">
        <v>16170</v>
      </c>
      <c r="D3049" t="s">
        <v>16171</v>
      </c>
      <c r="E3049" t="s">
        <v>16172</v>
      </c>
      <c r="F3049">
        <v>12778354</v>
      </c>
      <c r="G3049" t="b">
        <v>0</v>
      </c>
      <c r="H3049">
        <v>425776</v>
      </c>
      <c r="I3049">
        <v>19366</v>
      </c>
      <c r="J3049" s="1">
        <v>0.51041666666666663</v>
      </c>
      <c r="K3049" s="2" t="s">
        <v>16173</v>
      </c>
    </row>
    <row r="3050" spans="1:11" x14ac:dyDescent="0.35">
      <c r="A3050" t="s">
        <v>16174</v>
      </c>
      <c r="B3050" t="s">
        <v>16031</v>
      </c>
      <c r="C3050" t="s">
        <v>16175</v>
      </c>
      <c r="D3050" t="s">
        <v>16176</v>
      </c>
      <c r="E3050" t="s">
        <v>16177</v>
      </c>
      <c r="F3050">
        <v>7803458</v>
      </c>
      <c r="G3050" t="b">
        <v>0</v>
      </c>
      <c r="H3050">
        <v>308723</v>
      </c>
      <c r="I3050">
        <v>26108</v>
      </c>
      <c r="J3050" s="1">
        <v>0.4465277777777778</v>
      </c>
      <c r="K3050" s="2" t="s">
        <v>16178</v>
      </c>
    </row>
    <row r="3051" spans="1:11" x14ac:dyDescent="0.35">
      <c r="A3051" t="s">
        <v>16179</v>
      </c>
      <c r="B3051" t="s">
        <v>16031</v>
      </c>
      <c r="C3051" t="s">
        <v>16180</v>
      </c>
      <c r="D3051" t="s">
        <v>16181</v>
      </c>
      <c r="E3051" t="s">
        <v>16182</v>
      </c>
      <c r="F3051">
        <v>11467150</v>
      </c>
      <c r="G3051" t="b">
        <v>0</v>
      </c>
      <c r="H3051">
        <v>509743</v>
      </c>
      <c r="I3051">
        <v>32266</v>
      </c>
      <c r="J3051" s="1">
        <v>0.38680555555555557</v>
      </c>
      <c r="K3051" s="2" t="s">
        <v>16183</v>
      </c>
    </row>
    <row r="3052" spans="1:11" x14ac:dyDescent="0.35">
      <c r="A3052" t="s">
        <v>16184</v>
      </c>
      <c r="B3052" t="s">
        <v>16031</v>
      </c>
      <c r="C3052" t="s">
        <v>16185</v>
      </c>
      <c r="D3052" t="s">
        <v>16185</v>
      </c>
      <c r="E3052" t="s">
        <v>16186</v>
      </c>
      <c r="F3052">
        <v>8911738</v>
      </c>
      <c r="G3052" t="b">
        <v>0</v>
      </c>
      <c r="H3052">
        <v>390125</v>
      </c>
      <c r="I3052">
        <v>30523</v>
      </c>
      <c r="J3052" s="1">
        <v>0.44375000000000003</v>
      </c>
      <c r="K3052" s="2" t="s">
        <v>16187</v>
      </c>
    </row>
    <row r="3053" spans="1:11" x14ac:dyDescent="0.35">
      <c r="A3053" t="s">
        <v>16188</v>
      </c>
      <c r="B3053" t="s">
        <v>16031</v>
      </c>
      <c r="C3053" t="s">
        <v>16189</v>
      </c>
      <c r="D3053" t="s">
        <v>16190</v>
      </c>
      <c r="E3053" t="s">
        <v>16191</v>
      </c>
      <c r="F3053">
        <v>15947429</v>
      </c>
      <c r="G3053" t="b">
        <v>0</v>
      </c>
      <c r="H3053">
        <v>642887</v>
      </c>
      <c r="I3053">
        <v>35434</v>
      </c>
      <c r="J3053" s="1">
        <v>0.36180555555555555</v>
      </c>
      <c r="K3053" s="2" t="s">
        <v>16192</v>
      </c>
    </row>
    <row r="3054" spans="1:11" x14ac:dyDescent="0.35">
      <c r="A3054" t="s">
        <v>16193</v>
      </c>
      <c r="B3054" t="s">
        <v>16031</v>
      </c>
      <c r="C3054" t="s">
        <v>16194</v>
      </c>
      <c r="D3054" t="s">
        <v>16195</v>
      </c>
      <c r="E3054" t="s">
        <v>16196</v>
      </c>
      <c r="F3054">
        <v>10799877</v>
      </c>
      <c r="G3054" t="b">
        <v>0</v>
      </c>
      <c r="H3054">
        <v>488932</v>
      </c>
      <c r="I3054">
        <v>36342</v>
      </c>
      <c r="J3054" s="1">
        <v>0.58194444444444449</v>
      </c>
      <c r="K3054" s="2" t="s">
        <v>16197</v>
      </c>
    </row>
    <row r="3055" spans="1:11" x14ac:dyDescent="0.35">
      <c r="A3055" t="s">
        <v>16198</v>
      </c>
      <c r="B3055" t="s">
        <v>16031</v>
      </c>
      <c r="C3055" t="s">
        <v>16199</v>
      </c>
      <c r="D3055" t="s">
        <v>16200</v>
      </c>
      <c r="E3055" t="s">
        <v>16201</v>
      </c>
      <c r="F3055">
        <v>15638521</v>
      </c>
      <c r="G3055" t="b">
        <v>0</v>
      </c>
      <c r="H3055">
        <v>499909</v>
      </c>
      <c r="I3055">
        <v>31425</v>
      </c>
      <c r="J3055" s="1">
        <v>0.4069444444444445</v>
      </c>
      <c r="K3055" s="2" t="s">
        <v>16202</v>
      </c>
    </row>
    <row r="3056" spans="1:11" x14ac:dyDescent="0.35">
      <c r="A3056" t="s">
        <v>16203</v>
      </c>
      <c r="B3056" t="s">
        <v>16031</v>
      </c>
      <c r="C3056" t="s">
        <v>16204</v>
      </c>
      <c r="D3056" t="s">
        <v>16205</v>
      </c>
      <c r="E3056" t="s">
        <v>16206</v>
      </c>
      <c r="F3056">
        <v>9221744</v>
      </c>
      <c r="G3056" t="b">
        <v>0</v>
      </c>
      <c r="H3056">
        <v>329430</v>
      </c>
      <c r="I3056">
        <v>11361</v>
      </c>
      <c r="J3056" s="1">
        <v>0.46180555555555558</v>
      </c>
      <c r="K3056" s="2" t="s">
        <v>16207</v>
      </c>
    </row>
    <row r="3057" spans="1:12" x14ac:dyDescent="0.35">
      <c r="A3057" t="s">
        <v>16208</v>
      </c>
      <c r="B3057" t="s">
        <v>16031</v>
      </c>
      <c r="C3057" t="s">
        <v>16209</v>
      </c>
      <c r="D3057" t="s">
        <v>16210</v>
      </c>
      <c r="E3057" t="s">
        <v>16211</v>
      </c>
      <c r="F3057">
        <v>9484962</v>
      </c>
      <c r="G3057" t="b">
        <v>0</v>
      </c>
      <c r="H3057">
        <v>388285</v>
      </c>
      <c r="I3057">
        <v>24720</v>
      </c>
      <c r="J3057" s="1">
        <v>0.38194444444444442</v>
      </c>
      <c r="K3057" s="2" t="s">
        <v>16212</v>
      </c>
      <c r="L3057" t="s">
        <v>16213</v>
      </c>
    </row>
    <row r="3058" spans="1:12" x14ac:dyDescent="0.35">
      <c r="A3058" t="s">
        <v>16214</v>
      </c>
      <c r="B3058" t="s">
        <v>16031</v>
      </c>
      <c r="C3058" t="s">
        <v>16215</v>
      </c>
      <c r="D3058" t="s">
        <v>16216</v>
      </c>
      <c r="E3058" t="s">
        <v>16217</v>
      </c>
      <c r="F3058">
        <v>1819815</v>
      </c>
      <c r="G3058" t="b">
        <v>0</v>
      </c>
      <c r="H3058">
        <v>98731</v>
      </c>
      <c r="I3058">
        <v>4834</v>
      </c>
      <c r="J3058" s="1">
        <v>5.8333333333333327E-2</v>
      </c>
      <c r="K3058" s="2" t="s">
        <v>16218</v>
      </c>
      <c r="L3058" t="s">
        <v>16219</v>
      </c>
    </row>
    <row r="3059" spans="1:12" x14ac:dyDescent="0.35">
      <c r="A3059" t="s">
        <v>16220</v>
      </c>
      <c r="B3059" t="s">
        <v>16031</v>
      </c>
      <c r="C3059" t="s">
        <v>16221</v>
      </c>
      <c r="D3059" t="s">
        <v>16222</v>
      </c>
      <c r="E3059" t="s">
        <v>16223</v>
      </c>
      <c r="F3059">
        <v>8414491</v>
      </c>
      <c r="G3059" t="b">
        <v>0</v>
      </c>
      <c r="H3059">
        <v>398962</v>
      </c>
      <c r="I3059">
        <v>18596</v>
      </c>
      <c r="J3059" s="1">
        <v>0.44513888888888892</v>
      </c>
      <c r="K3059" s="2" t="s">
        <v>16224</v>
      </c>
      <c r="L3059" t="s">
        <v>16225</v>
      </c>
    </row>
    <row r="3060" spans="1:12" x14ac:dyDescent="0.35">
      <c r="A3060" t="s">
        <v>16226</v>
      </c>
      <c r="B3060" t="s">
        <v>16031</v>
      </c>
      <c r="C3060" t="s">
        <v>16227</v>
      </c>
      <c r="D3060" t="s">
        <v>16228</v>
      </c>
      <c r="E3060" t="s">
        <v>16229</v>
      </c>
      <c r="F3060">
        <v>6658170</v>
      </c>
      <c r="G3060" t="b">
        <v>0</v>
      </c>
      <c r="H3060">
        <v>376887</v>
      </c>
      <c r="I3060">
        <v>43002</v>
      </c>
      <c r="J3060" s="1">
        <v>0.42152777777777778</v>
      </c>
      <c r="K3060" s="2" t="s">
        <v>16230</v>
      </c>
      <c r="L3060" t="s">
        <v>16231</v>
      </c>
    </row>
    <row r="3061" spans="1:12" x14ac:dyDescent="0.35">
      <c r="A3061" t="s">
        <v>16232</v>
      </c>
      <c r="B3061" t="s">
        <v>16031</v>
      </c>
      <c r="C3061" t="s">
        <v>16233</v>
      </c>
      <c r="D3061" t="s">
        <v>16234</v>
      </c>
      <c r="E3061" t="s">
        <v>16235</v>
      </c>
      <c r="F3061">
        <v>29213765</v>
      </c>
      <c r="G3061" t="b">
        <v>0</v>
      </c>
      <c r="H3061">
        <v>748956</v>
      </c>
      <c r="I3061">
        <v>40567</v>
      </c>
      <c r="J3061" s="1">
        <v>0.4993055555555555</v>
      </c>
      <c r="K3061" s="2" t="s">
        <v>16236</v>
      </c>
      <c r="L3061" t="s">
        <v>16237</v>
      </c>
    </row>
    <row r="3062" spans="1:12" x14ac:dyDescent="0.35">
      <c r="A3062" t="s">
        <v>16238</v>
      </c>
      <c r="B3062" t="s">
        <v>16031</v>
      </c>
      <c r="C3062" t="s">
        <v>16239</v>
      </c>
      <c r="D3062" t="s">
        <v>16239</v>
      </c>
      <c r="E3062" t="s">
        <v>16240</v>
      </c>
      <c r="F3062">
        <v>8374778</v>
      </c>
      <c r="G3062" t="b">
        <v>0</v>
      </c>
      <c r="H3062">
        <v>344879</v>
      </c>
      <c r="I3062">
        <v>19752</v>
      </c>
      <c r="J3062" s="1">
        <v>0.37777777777777777</v>
      </c>
      <c r="K3062" s="2" t="s">
        <v>16241</v>
      </c>
      <c r="L3062" t="s">
        <v>16242</v>
      </c>
    </row>
    <row r="3063" spans="1:12" x14ac:dyDescent="0.35">
      <c r="A3063" t="s">
        <v>16243</v>
      </c>
      <c r="B3063" t="s">
        <v>16031</v>
      </c>
      <c r="C3063" t="s">
        <v>16244</v>
      </c>
      <c r="D3063" t="s">
        <v>16245</v>
      </c>
      <c r="E3063" t="s">
        <v>16246</v>
      </c>
      <c r="F3063">
        <v>9186211</v>
      </c>
      <c r="G3063" t="b">
        <v>0</v>
      </c>
      <c r="H3063">
        <v>393435</v>
      </c>
      <c r="I3063">
        <v>29349</v>
      </c>
      <c r="J3063" s="1">
        <v>0.33055555555555555</v>
      </c>
      <c r="K3063" s="2" t="s">
        <v>16247</v>
      </c>
      <c r="L3063" t="s">
        <v>16248</v>
      </c>
    </row>
    <row r="3064" spans="1:12" x14ac:dyDescent="0.35">
      <c r="A3064" t="s">
        <v>16249</v>
      </c>
      <c r="B3064" t="s">
        <v>16031</v>
      </c>
      <c r="C3064" t="s">
        <v>16250</v>
      </c>
      <c r="D3064" t="s">
        <v>16251</v>
      </c>
      <c r="E3064" t="s">
        <v>16252</v>
      </c>
      <c r="F3064">
        <v>18401210</v>
      </c>
      <c r="G3064" t="b">
        <v>0</v>
      </c>
      <c r="H3064">
        <v>586983</v>
      </c>
      <c r="I3064">
        <v>33852</v>
      </c>
      <c r="J3064" s="1">
        <v>0.48680555555555555</v>
      </c>
      <c r="K3064" s="2" t="s">
        <v>16253</v>
      </c>
      <c r="L3064" t="s">
        <v>16254</v>
      </c>
    </row>
    <row r="3065" spans="1:12" x14ac:dyDescent="0.35">
      <c r="A3065" t="s">
        <v>16255</v>
      </c>
      <c r="B3065" t="s">
        <v>16031</v>
      </c>
      <c r="C3065" t="s">
        <v>16256</v>
      </c>
      <c r="D3065" t="s">
        <v>16257</v>
      </c>
      <c r="E3065" t="s">
        <v>16258</v>
      </c>
      <c r="F3065">
        <v>9597632</v>
      </c>
      <c r="G3065" t="b">
        <v>0</v>
      </c>
      <c r="H3065">
        <v>387614</v>
      </c>
      <c r="I3065">
        <v>16871</v>
      </c>
      <c r="J3065" s="1">
        <v>0.40625</v>
      </c>
      <c r="K3065" s="2" t="s">
        <v>16259</v>
      </c>
      <c r="L3065" t="s">
        <v>16260</v>
      </c>
    </row>
    <row r="3066" spans="1:12" x14ac:dyDescent="0.35">
      <c r="A3066" t="s">
        <v>16261</v>
      </c>
      <c r="B3066" t="s">
        <v>16031</v>
      </c>
      <c r="C3066" t="s">
        <v>16262</v>
      </c>
      <c r="D3066" t="s">
        <v>16263</v>
      </c>
      <c r="E3066" t="s">
        <v>16264</v>
      </c>
      <c r="F3066">
        <v>9267289</v>
      </c>
      <c r="G3066" t="b">
        <v>0</v>
      </c>
      <c r="H3066">
        <v>387807</v>
      </c>
      <c r="I3066">
        <v>46068</v>
      </c>
      <c r="J3066" s="1">
        <v>0.44166666666666665</v>
      </c>
      <c r="K3066" s="2" t="s">
        <v>16265</v>
      </c>
      <c r="L3066" t="s">
        <v>16266</v>
      </c>
    </row>
    <row r="3067" spans="1:12" x14ac:dyDescent="0.35">
      <c r="A3067" t="s">
        <v>16267</v>
      </c>
      <c r="B3067" t="s">
        <v>16031</v>
      </c>
      <c r="C3067" t="s">
        <v>16268</v>
      </c>
      <c r="D3067" t="s">
        <v>16269</v>
      </c>
      <c r="E3067" t="s">
        <v>16270</v>
      </c>
      <c r="F3067">
        <v>12590989</v>
      </c>
      <c r="G3067" t="b">
        <v>0</v>
      </c>
      <c r="H3067">
        <v>440169</v>
      </c>
      <c r="I3067">
        <v>22940</v>
      </c>
      <c r="J3067" s="1">
        <v>0.40486111111111112</v>
      </c>
      <c r="K3067" s="2" t="s">
        <v>16271</v>
      </c>
      <c r="L3067" t="s">
        <v>16272</v>
      </c>
    </row>
    <row r="3068" spans="1:12" x14ac:dyDescent="0.35">
      <c r="A3068" t="s">
        <v>16273</v>
      </c>
      <c r="B3068" t="s">
        <v>16031</v>
      </c>
      <c r="C3068" t="s">
        <v>16274</v>
      </c>
      <c r="D3068" t="s">
        <v>16275</v>
      </c>
      <c r="E3068" t="s">
        <v>16276</v>
      </c>
      <c r="F3068">
        <v>7954594</v>
      </c>
      <c r="G3068" t="b">
        <v>0</v>
      </c>
      <c r="H3068">
        <v>464748</v>
      </c>
      <c r="I3068">
        <v>14454</v>
      </c>
      <c r="J3068" s="1">
        <v>0.35416666666666669</v>
      </c>
      <c r="K3068" s="2" t="s">
        <v>16277</v>
      </c>
      <c r="L3068" t="s">
        <v>16278</v>
      </c>
    </row>
    <row r="3069" spans="1:12" x14ac:dyDescent="0.35">
      <c r="A3069" t="s">
        <v>16279</v>
      </c>
      <c r="B3069" t="s">
        <v>16031</v>
      </c>
      <c r="C3069" t="s">
        <v>16280</v>
      </c>
      <c r="D3069" t="s">
        <v>16281</v>
      </c>
      <c r="E3069" t="s">
        <v>16282</v>
      </c>
      <c r="F3069">
        <v>9851837</v>
      </c>
      <c r="G3069" t="b">
        <v>0</v>
      </c>
      <c r="H3069">
        <v>417809</v>
      </c>
      <c r="I3069">
        <v>26245</v>
      </c>
      <c r="J3069" s="1">
        <v>0.47986111111111113</v>
      </c>
      <c r="K3069" s="2" t="s">
        <v>16283</v>
      </c>
      <c r="L3069" t="s">
        <v>16284</v>
      </c>
    </row>
    <row r="3070" spans="1:12" x14ac:dyDescent="0.35">
      <c r="A3070" t="s">
        <v>16285</v>
      </c>
      <c r="B3070" t="s">
        <v>16031</v>
      </c>
      <c r="C3070" t="s">
        <v>16286</v>
      </c>
      <c r="D3070" t="s">
        <v>16287</v>
      </c>
      <c r="E3070" t="s">
        <v>16288</v>
      </c>
      <c r="F3070">
        <v>87674451</v>
      </c>
      <c r="G3070" t="b">
        <v>0</v>
      </c>
      <c r="H3070">
        <v>1169531</v>
      </c>
      <c r="I3070">
        <v>73274</v>
      </c>
      <c r="J3070" s="1">
        <v>0.3576388888888889</v>
      </c>
      <c r="K3070" s="2" t="s">
        <v>16289</v>
      </c>
      <c r="L3070" t="s">
        <v>16290</v>
      </c>
    </row>
    <row r="3071" spans="1:12" x14ac:dyDescent="0.35">
      <c r="A3071" t="s">
        <v>16291</v>
      </c>
      <c r="B3071" t="s">
        <v>16292</v>
      </c>
      <c r="C3071" t="s">
        <v>16293</v>
      </c>
      <c r="D3071" t="s">
        <v>16294</v>
      </c>
      <c r="E3071" t="s">
        <v>16295</v>
      </c>
      <c r="F3071">
        <v>1312286</v>
      </c>
      <c r="G3071" t="b">
        <v>0</v>
      </c>
      <c r="H3071">
        <v>56272</v>
      </c>
      <c r="I3071">
        <v>3258</v>
      </c>
      <c r="J3071" s="1">
        <v>0.83194444444444438</v>
      </c>
      <c r="K3071" s="2" t="s">
        <v>16296</v>
      </c>
      <c r="L3071" t="s">
        <v>16297</v>
      </c>
    </row>
    <row r="3072" spans="1:12" x14ac:dyDescent="0.35">
      <c r="A3072" t="s">
        <v>16298</v>
      </c>
      <c r="B3072" t="s">
        <v>16292</v>
      </c>
      <c r="C3072" t="s">
        <v>16299</v>
      </c>
      <c r="D3072" t="s">
        <v>16300</v>
      </c>
      <c r="E3072" t="s">
        <v>16301</v>
      </c>
      <c r="F3072">
        <v>771889</v>
      </c>
      <c r="G3072" t="b">
        <v>0</v>
      </c>
      <c r="H3072">
        <v>39992</v>
      </c>
      <c r="I3072">
        <v>1594</v>
      </c>
      <c r="J3072" s="1">
        <v>0.65347222222222223</v>
      </c>
      <c r="K3072" s="2" t="s">
        <v>16302</v>
      </c>
      <c r="L3072" t="s">
        <v>16303</v>
      </c>
    </row>
    <row r="3073" spans="1:12" x14ac:dyDescent="0.35">
      <c r="A3073" t="s">
        <v>16304</v>
      </c>
      <c r="B3073" t="s">
        <v>16292</v>
      </c>
      <c r="C3073" t="s">
        <v>16305</v>
      </c>
      <c r="D3073" t="s">
        <v>16306</v>
      </c>
      <c r="E3073" t="s">
        <v>16307</v>
      </c>
      <c r="F3073">
        <v>1975283</v>
      </c>
      <c r="G3073" t="b">
        <v>0</v>
      </c>
      <c r="H3073">
        <v>83698</v>
      </c>
      <c r="I3073">
        <v>6885</v>
      </c>
      <c r="J3073" s="3">
        <v>1.2020833333333334</v>
      </c>
      <c r="K3073" s="2" t="s">
        <v>16308</v>
      </c>
      <c r="L3073" t="s">
        <v>16309</v>
      </c>
    </row>
    <row r="3074" spans="1:12" x14ac:dyDescent="0.35">
      <c r="A3074" t="s">
        <v>16310</v>
      </c>
      <c r="B3074" t="s">
        <v>16292</v>
      </c>
      <c r="C3074" t="s">
        <v>16311</v>
      </c>
      <c r="D3074" t="s">
        <v>16312</v>
      </c>
      <c r="E3074" t="s">
        <v>16313</v>
      </c>
      <c r="F3074">
        <v>942930</v>
      </c>
      <c r="G3074" t="b">
        <v>0</v>
      </c>
      <c r="H3074">
        <v>35277</v>
      </c>
      <c r="I3074">
        <v>2491</v>
      </c>
      <c r="J3074" s="3">
        <v>2.4979166666666668</v>
      </c>
      <c r="K3074" s="2" t="s">
        <v>16314</v>
      </c>
      <c r="L3074" t="s">
        <v>16315</v>
      </c>
    </row>
    <row r="3075" spans="1:12" x14ac:dyDescent="0.35">
      <c r="A3075" t="s">
        <v>16316</v>
      </c>
      <c r="B3075" t="s">
        <v>16292</v>
      </c>
      <c r="C3075" t="s">
        <v>16317</v>
      </c>
      <c r="D3075" t="s">
        <v>16318</v>
      </c>
      <c r="E3075" t="s">
        <v>16319</v>
      </c>
      <c r="F3075">
        <v>919587</v>
      </c>
      <c r="G3075" t="b">
        <v>0</v>
      </c>
      <c r="H3075">
        <v>48186</v>
      </c>
      <c r="I3075">
        <v>2963</v>
      </c>
      <c r="J3075" s="1">
        <v>0.81458333333333333</v>
      </c>
      <c r="K3075" s="2" t="s">
        <v>16320</v>
      </c>
      <c r="L3075" t="s">
        <v>16321</v>
      </c>
    </row>
    <row r="3076" spans="1:12" x14ac:dyDescent="0.35">
      <c r="A3076" t="s">
        <v>16322</v>
      </c>
      <c r="B3076" t="s">
        <v>16292</v>
      </c>
      <c r="C3076" t="s">
        <v>16323</v>
      </c>
      <c r="D3076" t="s">
        <v>16324</v>
      </c>
      <c r="E3076" t="s">
        <v>16325</v>
      </c>
      <c r="F3076">
        <v>4269661</v>
      </c>
      <c r="G3076" t="b">
        <v>0</v>
      </c>
      <c r="H3076">
        <v>138501</v>
      </c>
      <c r="I3076">
        <v>9498</v>
      </c>
      <c r="J3076" s="1">
        <v>0.89166666666666661</v>
      </c>
      <c r="K3076" s="2" t="s">
        <v>16326</v>
      </c>
      <c r="L3076" t="s">
        <v>16327</v>
      </c>
    </row>
    <row r="3077" spans="1:12" x14ac:dyDescent="0.35">
      <c r="A3077" t="s">
        <v>16328</v>
      </c>
      <c r="B3077" t="s">
        <v>16292</v>
      </c>
      <c r="C3077" t="s">
        <v>16329</v>
      </c>
      <c r="D3077" t="s">
        <v>16330</v>
      </c>
      <c r="E3077" t="s">
        <v>16331</v>
      </c>
      <c r="F3077">
        <v>2069295</v>
      </c>
      <c r="G3077" t="b">
        <v>0</v>
      </c>
      <c r="H3077">
        <v>78577</v>
      </c>
      <c r="I3077">
        <v>4288</v>
      </c>
      <c r="J3077" s="3">
        <v>1.2472222222222222</v>
      </c>
      <c r="K3077" s="2" t="s">
        <v>16332</v>
      </c>
      <c r="L3077" t="s">
        <v>16333</v>
      </c>
    </row>
    <row r="3078" spans="1:12" x14ac:dyDescent="0.35">
      <c r="A3078" t="s">
        <v>16334</v>
      </c>
      <c r="B3078" t="s">
        <v>16292</v>
      </c>
      <c r="C3078" t="s">
        <v>16335</v>
      </c>
      <c r="D3078" t="s">
        <v>16336</v>
      </c>
      <c r="E3078" t="s">
        <v>16337</v>
      </c>
      <c r="F3078">
        <v>2778785</v>
      </c>
      <c r="G3078" t="b">
        <v>0</v>
      </c>
      <c r="H3078">
        <v>83932</v>
      </c>
      <c r="I3078">
        <v>5418</v>
      </c>
      <c r="J3078" s="3">
        <v>2.3687499999999999</v>
      </c>
      <c r="K3078" s="2" t="s">
        <v>16338</v>
      </c>
      <c r="L3078" t="s">
        <v>16339</v>
      </c>
    </row>
    <row r="3079" spans="1:12" x14ac:dyDescent="0.35">
      <c r="A3079" t="s">
        <v>16340</v>
      </c>
      <c r="B3079" t="s">
        <v>16292</v>
      </c>
      <c r="C3079" t="s">
        <v>16341</v>
      </c>
      <c r="D3079" t="s">
        <v>16342</v>
      </c>
      <c r="E3079" t="s">
        <v>16343</v>
      </c>
      <c r="F3079">
        <v>2624153</v>
      </c>
      <c r="G3079" t="b">
        <v>0</v>
      </c>
      <c r="H3079">
        <v>92031</v>
      </c>
      <c r="I3079">
        <v>5520</v>
      </c>
      <c r="J3079" s="3">
        <v>2.2118055555555558</v>
      </c>
      <c r="K3079" s="2" t="s">
        <v>16344</v>
      </c>
      <c r="L3079" t="s">
        <v>16345</v>
      </c>
    </row>
    <row r="3080" spans="1:12" x14ac:dyDescent="0.35">
      <c r="A3080" t="s">
        <v>16346</v>
      </c>
      <c r="B3080" t="s">
        <v>16292</v>
      </c>
      <c r="C3080" t="s">
        <v>16347</v>
      </c>
      <c r="D3080" t="s">
        <v>16348</v>
      </c>
      <c r="E3080" t="s">
        <v>16349</v>
      </c>
      <c r="F3080">
        <v>434132</v>
      </c>
      <c r="G3080" t="b">
        <v>0</v>
      </c>
      <c r="H3080">
        <v>30991</v>
      </c>
      <c r="I3080">
        <v>960</v>
      </c>
      <c r="J3080" s="1">
        <v>0.4465277777777778</v>
      </c>
      <c r="K3080" s="2" t="s">
        <v>16350</v>
      </c>
      <c r="L3080" t="s">
        <v>16351</v>
      </c>
    </row>
    <row r="3081" spans="1:12" x14ac:dyDescent="0.35">
      <c r="A3081" t="s">
        <v>16352</v>
      </c>
      <c r="B3081" t="s">
        <v>16292</v>
      </c>
      <c r="C3081" t="s">
        <v>16353</v>
      </c>
      <c r="D3081" t="s">
        <v>16354</v>
      </c>
      <c r="E3081" t="s">
        <v>16355</v>
      </c>
      <c r="F3081">
        <v>5507883</v>
      </c>
      <c r="G3081" t="b">
        <v>0</v>
      </c>
      <c r="H3081">
        <v>170222</v>
      </c>
      <c r="I3081">
        <v>8250</v>
      </c>
      <c r="J3081" s="3">
        <v>1.1208333333333333</v>
      </c>
      <c r="K3081" s="2" t="s">
        <v>16356</v>
      </c>
      <c r="L3081" t="s">
        <v>16357</v>
      </c>
    </row>
    <row r="3082" spans="1:12" x14ac:dyDescent="0.35">
      <c r="A3082" t="s">
        <v>16358</v>
      </c>
      <c r="B3082" t="s">
        <v>16292</v>
      </c>
      <c r="C3082" t="s">
        <v>16359</v>
      </c>
      <c r="D3082" t="s">
        <v>16360</v>
      </c>
      <c r="E3082" t="s">
        <v>16361</v>
      </c>
      <c r="F3082">
        <v>6048802</v>
      </c>
      <c r="G3082" t="b">
        <v>0</v>
      </c>
      <c r="H3082">
        <v>208828</v>
      </c>
      <c r="I3082">
        <v>17331</v>
      </c>
      <c r="J3082" s="1">
        <v>0.9819444444444444</v>
      </c>
      <c r="K3082" s="2" t="s">
        <v>16362</v>
      </c>
      <c r="L3082" t="s">
        <v>16363</v>
      </c>
    </row>
    <row r="3083" spans="1:12" x14ac:dyDescent="0.35">
      <c r="A3083" t="s">
        <v>16364</v>
      </c>
      <c r="B3083" t="s">
        <v>16292</v>
      </c>
      <c r="C3083" t="s">
        <v>16365</v>
      </c>
      <c r="D3083" t="s">
        <v>16366</v>
      </c>
      <c r="E3083" t="s">
        <v>16367</v>
      </c>
      <c r="F3083">
        <v>1692428</v>
      </c>
      <c r="G3083" t="b">
        <v>0</v>
      </c>
      <c r="H3083">
        <v>110444</v>
      </c>
      <c r="I3083">
        <v>8621</v>
      </c>
      <c r="J3083" s="1">
        <v>0.99930555555555556</v>
      </c>
      <c r="K3083" s="2" t="s">
        <v>16368</v>
      </c>
      <c r="L3083" t="s">
        <v>16369</v>
      </c>
    </row>
    <row r="3084" spans="1:12" x14ac:dyDescent="0.35">
      <c r="A3084" t="s">
        <v>16370</v>
      </c>
      <c r="B3084" t="s">
        <v>16292</v>
      </c>
      <c r="C3084" t="s">
        <v>16371</v>
      </c>
      <c r="D3084" t="s">
        <v>16372</v>
      </c>
      <c r="E3084" t="s">
        <v>16373</v>
      </c>
      <c r="F3084">
        <v>1798869</v>
      </c>
      <c r="G3084" t="b">
        <v>0</v>
      </c>
      <c r="H3084">
        <v>81528</v>
      </c>
      <c r="I3084">
        <v>3479</v>
      </c>
      <c r="J3084" s="3">
        <v>1.0347222222222221</v>
      </c>
      <c r="K3084" s="2" t="s">
        <v>16374</v>
      </c>
      <c r="L3084" t="s">
        <v>16375</v>
      </c>
    </row>
    <row r="3085" spans="1:12" x14ac:dyDescent="0.35">
      <c r="A3085" t="s">
        <v>16376</v>
      </c>
      <c r="B3085" t="s">
        <v>16292</v>
      </c>
      <c r="C3085" t="s">
        <v>16377</v>
      </c>
      <c r="D3085" t="s">
        <v>16378</v>
      </c>
      <c r="E3085" t="s">
        <v>16379</v>
      </c>
      <c r="F3085">
        <v>2914897</v>
      </c>
      <c r="G3085" t="b">
        <v>0</v>
      </c>
      <c r="H3085">
        <v>104570</v>
      </c>
      <c r="I3085">
        <v>10100</v>
      </c>
      <c r="J3085" s="3">
        <v>1.1618055555555555</v>
      </c>
      <c r="K3085" s="2" t="s">
        <v>16380</v>
      </c>
      <c r="L3085" t="s">
        <v>16363</v>
      </c>
    </row>
    <row r="3086" spans="1:12" x14ac:dyDescent="0.35">
      <c r="A3086" t="s">
        <v>16381</v>
      </c>
      <c r="B3086" t="s">
        <v>16292</v>
      </c>
      <c r="C3086" t="s">
        <v>16382</v>
      </c>
      <c r="D3086" t="s">
        <v>16383</v>
      </c>
      <c r="E3086" t="s">
        <v>16384</v>
      </c>
      <c r="F3086">
        <v>1756913</v>
      </c>
      <c r="G3086" t="b">
        <v>0</v>
      </c>
      <c r="H3086">
        <v>164859</v>
      </c>
      <c r="I3086">
        <v>12964</v>
      </c>
      <c r="J3086" s="1">
        <v>0.62222222222222223</v>
      </c>
      <c r="K3086" s="2" t="s">
        <v>16385</v>
      </c>
      <c r="L3086" t="s">
        <v>16333</v>
      </c>
    </row>
    <row r="3087" spans="1:12" x14ac:dyDescent="0.35">
      <c r="A3087" t="s">
        <v>16386</v>
      </c>
      <c r="B3087" t="s">
        <v>16292</v>
      </c>
      <c r="C3087" t="s">
        <v>16387</v>
      </c>
      <c r="D3087" t="s">
        <v>16388</v>
      </c>
      <c r="E3087" t="s">
        <v>16389</v>
      </c>
      <c r="F3087">
        <v>3530660</v>
      </c>
      <c r="G3087" t="b">
        <v>0</v>
      </c>
      <c r="H3087">
        <v>140332</v>
      </c>
      <c r="I3087">
        <v>8379</v>
      </c>
      <c r="J3087" s="3">
        <v>1.2402777777777778</v>
      </c>
      <c r="K3087" s="2" t="s">
        <v>16390</v>
      </c>
      <c r="L3087" t="s">
        <v>16333</v>
      </c>
    </row>
    <row r="3088" spans="1:12" x14ac:dyDescent="0.35">
      <c r="A3088" t="s">
        <v>16391</v>
      </c>
      <c r="B3088" t="s">
        <v>16292</v>
      </c>
      <c r="C3088" t="s">
        <v>16392</v>
      </c>
      <c r="D3088" t="s">
        <v>16393</v>
      </c>
      <c r="E3088" t="s">
        <v>16394</v>
      </c>
      <c r="F3088">
        <v>2321348</v>
      </c>
      <c r="G3088" t="b">
        <v>0</v>
      </c>
      <c r="H3088">
        <v>88297</v>
      </c>
      <c r="I3088">
        <v>6034</v>
      </c>
      <c r="J3088" s="3">
        <v>1.2493055555555557</v>
      </c>
      <c r="K3088" s="2" t="s">
        <v>16395</v>
      </c>
      <c r="L3088" t="s">
        <v>16396</v>
      </c>
    </row>
    <row r="3089" spans="1:12" x14ac:dyDescent="0.35">
      <c r="A3089" t="s">
        <v>16397</v>
      </c>
      <c r="B3089" t="s">
        <v>16292</v>
      </c>
      <c r="C3089" t="s">
        <v>16398</v>
      </c>
      <c r="D3089" t="s">
        <v>16399</v>
      </c>
      <c r="E3089" t="s">
        <v>16400</v>
      </c>
      <c r="F3089">
        <v>4821570</v>
      </c>
      <c r="G3089" t="b">
        <v>0</v>
      </c>
      <c r="H3089">
        <v>155757</v>
      </c>
      <c r="I3089">
        <v>9704</v>
      </c>
      <c r="J3089" s="3">
        <v>1.7513888888888889</v>
      </c>
      <c r="K3089" s="2" t="s">
        <v>16401</v>
      </c>
      <c r="L3089" t="s">
        <v>16402</v>
      </c>
    </row>
    <row r="3090" spans="1:12" x14ac:dyDescent="0.35">
      <c r="A3090" t="s">
        <v>16403</v>
      </c>
      <c r="B3090" t="s">
        <v>16292</v>
      </c>
      <c r="C3090" t="s">
        <v>16404</v>
      </c>
      <c r="D3090" t="s">
        <v>16405</v>
      </c>
      <c r="E3090" t="s">
        <v>16406</v>
      </c>
      <c r="F3090">
        <v>9441488</v>
      </c>
      <c r="G3090" t="b">
        <v>0</v>
      </c>
      <c r="H3090">
        <v>396412</v>
      </c>
      <c r="I3090">
        <v>27733</v>
      </c>
      <c r="J3090" s="3">
        <v>1.0263888888888888</v>
      </c>
      <c r="K3090" s="2" t="s">
        <v>16407</v>
      </c>
      <c r="L3090" t="s">
        <v>16408</v>
      </c>
    </row>
    <row r="3091" spans="1:12" x14ac:dyDescent="0.35">
      <c r="A3091" t="s">
        <v>16409</v>
      </c>
      <c r="B3091" t="s">
        <v>16292</v>
      </c>
      <c r="C3091" t="s">
        <v>16410</v>
      </c>
      <c r="D3091" t="s">
        <v>16411</v>
      </c>
      <c r="E3091" t="s">
        <v>16412</v>
      </c>
      <c r="F3091">
        <v>3367964</v>
      </c>
      <c r="G3091" t="b">
        <v>0</v>
      </c>
      <c r="H3091">
        <v>130083</v>
      </c>
      <c r="I3091">
        <v>9568</v>
      </c>
      <c r="J3091" s="3">
        <v>1.5381944444444444</v>
      </c>
      <c r="K3091" s="2" t="s">
        <v>16413</v>
      </c>
      <c r="L3091" t="s">
        <v>16414</v>
      </c>
    </row>
    <row r="3092" spans="1:12" x14ac:dyDescent="0.35">
      <c r="A3092" t="s">
        <v>16415</v>
      </c>
      <c r="B3092" t="s">
        <v>16292</v>
      </c>
      <c r="C3092" t="s">
        <v>16416</v>
      </c>
      <c r="D3092" t="s">
        <v>16417</v>
      </c>
      <c r="E3092" t="s">
        <v>16418</v>
      </c>
      <c r="F3092">
        <v>2993395</v>
      </c>
      <c r="G3092" t="b">
        <v>0</v>
      </c>
      <c r="H3092">
        <v>147379</v>
      </c>
      <c r="I3092">
        <v>9845</v>
      </c>
      <c r="J3092" s="1">
        <v>0.50138888888888888</v>
      </c>
      <c r="K3092" s="2" t="s">
        <v>16419</v>
      </c>
      <c r="L3092" t="s">
        <v>16420</v>
      </c>
    </row>
    <row r="3093" spans="1:12" x14ac:dyDescent="0.35">
      <c r="A3093" t="s">
        <v>16421</v>
      </c>
      <c r="B3093" t="s">
        <v>16292</v>
      </c>
      <c r="C3093" t="s">
        <v>16422</v>
      </c>
      <c r="D3093" t="s">
        <v>16423</v>
      </c>
      <c r="E3093" t="s">
        <v>16424</v>
      </c>
      <c r="F3093">
        <v>2572964</v>
      </c>
      <c r="G3093" t="b">
        <v>0</v>
      </c>
      <c r="H3093">
        <v>89536</v>
      </c>
      <c r="I3093">
        <v>5061</v>
      </c>
      <c r="J3093" s="1">
        <v>0.97569444444444453</v>
      </c>
      <c r="K3093" s="2" t="s">
        <v>16425</v>
      </c>
      <c r="L3093" t="s">
        <v>16426</v>
      </c>
    </row>
    <row r="3094" spans="1:12" x14ac:dyDescent="0.35">
      <c r="A3094" t="s">
        <v>16427</v>
      </c>
      <c r="B3094" t="s">
        <v>16292</v>
      </c>
      <c r="C3094" t="s">
        <v>16428</v>
      </c>
      <c r="D3094" t="s">
        <v>16429</v>
      </c>
      <c r="E3094" t="s">
        <v>16430</v>
      </c>
      <c r="F3094">
        <v>3694639</v>
      </c>
      <c r="G3094" t="b">
        <v>0</v>
      </c>
      <c r="H3094">
        <v>143398</v>
      </c>
      <c r="I3094">
        <v>12428</v>
      </c>
      <c r="J3094" s="1">
        <v>0.76666666666666661</v>
      </c>
      <c r="K3094" s="2" t="s">
        <v>16431</v>
      </c>
      <c r="L3094" t="s">
        <v>16432</v>
      </c>
    </row>
    <row r="3095" spans="1:12" x14ac:dyDescent="0.35">
      <c r="A3095" t="s">
        <v>16433</v>
      </c>
      <c r="B3095" t="s">
        <v>16292</v>
      </c>
      <c r="C3095" t="s">
        <v>16434</v>
      </c>
      <c r="D3095" t="s">
        <v>16435</v>
      </c>
      <c r="E3095" t="s">
        <v>16436</v>
      </c>
      <c r="F3095">
        <v>836544</v>
      </c>
      <c r="G3095" t="b">
        <v>0</v>
      </c>
      <c r="H3095">
        <v>65194</v>
      </c>
      <c r="I3095">
        <v>5137</v>
      </c>
      <c r="J3095" s="1">
        <v>0.15208333333333332</v>
      </c>
      <c r="K3095" s="2" t="s">
        <v>16437</v>
      </c>
      <c r="L3095" t="s">
        <v>16333</v>
      </c>
    </row>
    <row r="3096" spans="1:12" x14ac:dyDescent="0.35">
      <c r="A3096" t="s">
        <v>16438</v>
      </c>
      <c r="B3096" t="s">
        <v>16292</v>
      </c>
      <c r="C3096" t="s">
        <v>16439</v>
      </c>
      <c r="D3096" t="s">
        <v>16440</v>
      </c>
      <c r="E3096" t="s">
        <v>16441</v>
      </c>
      <c r="F3096">
        <v>1496805</v>
      </c>
      <c r="G3096" t="b">
        <v>0</v>
      </c>
      <c r="H3096">
        <v>109507</v>
      </c>
      <c r="I3096">
        <v>6624</v>
      </c>
      <c r="J3096" s="1">
        <v>0.3527777777777778</v>
      </c>
      <c r="K3096" s="2" t="s">
        <v>16442</v>
      </c>
      <c r="L3096" t="s">
        <v>16443</v>
      </c>
    </row>
    <row r="3097" spans="1:12" x14ac:dyDescent="0.35">
      <c r="A3097" t="s">
        <v>16444</v>
      </c>
      <c r="B3097" t="s">
        <v>16292</v>
      </c>
      <c r="C3097" t="s">
        <v>16445</v>
      </c>
      <c r="D3097" t="s">
        <v>16446</v>
      </c>
      <c r="E3097" t="s">
        <v>16447</v>
      </c>
      <c r="F3097">
        <v>1438085</v>
      </c>
      <c r="G3097" t="b">
        <v>0</v>
      </c>
      <c r="H3097">
        <v>53498</v>
      </c>
      <c r="I3097">
        <v>3987</v>
      </c>
      <c r="J3097" s="3">
        <v>1.1368055555555556</v>
      </c>
      <c r="K3097" s="2" t="s">
        <v>16448</v>
      </c>
      <c r="L3097" t="s">
        <v>16449</v>
      </c>
    </row>
    <row r="3098" spans="1:12" x14ac:dyDescent="0.35">
      <c r="A3098" t="s">
        <v>16450</v>
      </c>
      <c r="B3098" t="s">
        <v>16292</v>
      </c>
      <c r="C3098" t="s">
        <v>16451</v>
      </c>
      <c r="D3098" t="s">
        <v>16452</v>
      </c>
      <c r="E3098" t="s">
        <v>16453</v>
      </c>
      <c r="F3098">
        <v>6865216</v>
      </c>
      <c r="G3098" t="b">
        <v>0</v>
      </c>
      <c r="H3098">
        <v>221448</v>
      </c>
      <c r="I3098">
        <v>11989</v>
      </c>
      <c r="J3098" s="3">
        <v>1.2319444444444445</v>
      </c>
      <c r="K3098" s="2" t="s">
        <v>16454</v>
      </c>
      <c r="L3098" t="s">
        <v>16455</v>
      </c>
    </row>
    <row r="3099" spans="1:12" x14ac:dyDescent="0.35">
      <c r="A3099" t="s">
        <v>16456</v>
      </c>
      <c r="B3099" t="s">
        <v>16292</v>
      </c>
      <c r="C3099" t="s">
        <v>16457</v>
      </c>
      <c r="D3099" t="s">
        <v>16458</v>
      </c>
      <c r="E3099" t="s">
        <v>16459</v>
      </c>
      <c r="F3099">
        <v>1704216</v>
      </c>
      <c r="G3099" t="b">
        <v>0</v>
      </c>
      <c r="H3099">
        <v>83944</v>
      </c>
      <c r="I3099">
        <v>6149</v>
      </c>
      <c r="J3099" s="1">
        <v>0.95694444444444438</v>
      </c>
      <c r="K3099" s="2" t="s">
        <v>16460</v>
      </c>
      <c r="L3099" t="s">
        <v>16461</v>
      </c>
    </row>
    <row r="3100" spans="1:12" x14ac:dyDescent="0.35">
      <c r="A3100" t="s">
        <v>16462</v>
      </c>
      <c r="B3100" t="s">
        <v>16292</v>
      </c>
      <c r="C3100" t="s">
        <v>16463</v>
      </c>
      <c r="D3100" t="s">
        <v>16464</v>
      </c>
      <c r="E3100" t="s">
        <v>16465</v>
      </c>
      <c r="F3100">
        <v>3830678</v>
      </c>
      <c r="G3100" t="b">
        <v>0</v>
      </c>
      <c r="H3100">
        <v>148521</v>
      </c>
      <c r="I3100">
        <v>8171</v>
      </c>
      <c r="J3100" s="3">
        <v>1.1125</v>
      </c>
      <c r="K3100" s="2" t="s">
        <v>16466</v>
      </c>
      <c r="L3100" t="s">
        <v>16467</v>
      </c>
    </row>
    <row r="3101" spans="1:12" x14ac:dyDescent="0.35">
      <c r="A3101" t="s">
        <v>16468</v>
      </c>
      <c r="B3101" t="s">
        <v>16292</v>
      </c>
      <c r="C3101" t="s">
        <v>16469</v>
      </c>
      <c r="D3101" t="s">
        <v>16470</v>
      </c>
      <c r="E3101" t="s">
        <v>16471</v>
      </c>
      <c r="F3101">
        <v>3348935</v>
      </c>
      <c r="G3101" t="b">
        <v>0</v>
      </c>
      <c r="H3101">
        <v>121604</v>
      </c>
      <c r="I3101">
        <v>9620</v>
      </c>
      <c r="J3101" s="1">
        <v>0.7895833333333333</v>
      </c>
      <c r="K3101" s="2" t="s">
        <v>16472</v>
      </c>
      <c r="L3101" t="s">
        <v>16473</v>
      </c>
    </row>
    <row r="3102" spans="1:12" x14ac:dyDescent="0.35">
      <c r="A3102" t="s">
        <v>16474</v>
      </c>
      <c r="B3102" t="s">
        <v>16292</v>
      </c>
      <c r="C3102" t="s">
        <v>16475</v>
      </c>
      <c r="D3102" t="s">
        <v>16476</v>
      </c>
      <c r="E3102" t="s">
        <v>16477</v>
      </c>
      <c r="F3102">
        <v>15155914</v>
      </c>
      <c r="G3102" t="b">
        <v>0</v>
      </c>
      <c r="H3102">
        <v>366141</v>
      </c>
      <c r="I3102">
        <v>24891</v>
      </c>
      <c r="J3102" s="1">
        <v>0.74652777777777779</v>
      </c>
      <c r="K3102" s="2" t="s">
        <v>16478</v>
      </c>
      <c r="L3102" t="s">
        <v>16479</v>
      </c>
    </row>
    <row r="3103" spans="1:12" x14ac:dyDescent="0.35">
      <c r="A3103" t="s">
        <v>16480</v>
      </c>
      <c r="B3103" t="s">
        <v>16292</v>
      </c>
      <c r="C3103" t="s">
        <v>16481</v>
      </c>
      <c r="D3103" t="s">
        <v>16482</v>
      </c>
      <c r="E3103" t="s">
        <v>16483</v>
      </c>
      <c r="F3103">
        <v>5380740</v>
      </c>
      <c r="G3103" t="b">
        <v>0</v>
      </c>
      <c r="H3103">
        <v>151102</v>
      </c>
      <c r="I3103">
        <v>9627</v>
      </c>
      <c r="J3103" s="1">
        <v>0.68680555555555556</v>
      </c>
      <c r="K3103" s="2" t="s">
        <v>16484</v>
      </c>
      <c r="L3103" t="s">
        <v>16333</v>
      </c>
    </row>
    <row r="3104" spans="1:12" x14ac:dyDescent="0.35">
      <c r="A3104" t="s">
        <v>16485</v>
      </c>
      <c r="B3104" t="s">
        <v>16292</v>
      </c>
      <c r="C3104" t="s">
        <v>16486</v>
      </c>
      <c r="D3104" t="s">
        <v>16487</v>
      </c>
      <c r="E3104" t="s">
        <v>16488</v>
      </c>
      <c r="F3104">
        <v>3318195</v>
      </c>
      <c r="G3104" t="b">
        <v>0</v>
      </c>
      <c r="H3104">
        <v>123974</v>
      </c>
      <c r="I3104">
        <v>6127</v>
      </c>
      <c r="J3104" s="1">
        <v>0.90486111111111101</v>
      </c>
      <c r="K3104" s="2" t="s">
        <v>16489</v>
      </c>
      <c r="L3104" t="s">
        <v>16490</v>
      </c>
    </row>
    <row r="3105" spans="1:12" x14ac:dyDescent="0.35">
      <c r="A3105" t="s">
        <v>16491</v>
      </c>
      <c r="B3105" t="s">
        <v>16292</v>
      </c>
      <c r="C3105" t="s">
        <v>16492</v>
      </c>
      <c r="D3105" t="s">
        <v>16493</v>
      </c>
      <c r="E3105" t="s">
        <v>16494</v>
      </c>
      <c r="F3105">
        <v>2799466</v>
      </c>
      <c r="G3105" t="b">
        <v>0</v>
      </c>
      <c r="H3105">
        <v>86170</v>
      </c>
      <c r="I3105">
        <v>4039</v>
      </c>
      <c r="J3105" s="3">
        <v>1.1256944444444443</v>
      </c>
      <c r="K3105" s="2" t="s">
        <v>16495</v>
      </c>
      <c r="L3105" t="s">
        <v>16496</v>
      </c>
    </row>
    <row r="3106" spans="1:12" x14ac:dyDescent="0.35">
      <c r="A3106" t="s">
        <v>16497</v>
      </c>
      <c r="B3106" t="s">
        <v>16292</v>
      </c>
      <c r="C3106" t="s">
        <v>16498</v>
      </c>
      <c r="D3106" t="s">
        <v>16499</v>
      </c>
      <c r="E3106" t="s">
        <v>16500</v>
      </c>
      <c r="F3106">
        <v>2171649</v>
      </c>
      <c r="G3106" t="b">
        <v>0</v>
      </c>
      <c r="H3106">
        <v>81508</v>
      </c>
      <c r="I3106">
        <v>5061</v>
      </c>
      <c r="J3106" s="3">
        <v>1.5277777777777777</v>
      </c>
      <c r="K3106" s="2" t="s">
        <v>16501</v>
      </c>
      <c r="L3106" t="s">
        <v>16502</v>
      </c>
    </row>
    <row r="3107" spans="1:12" x14ac:dyDescent="0.35">
      <c r="A3107" t="s">
        <v>16503</v>
      </c>
      <c r="B3107" t="s">
        <v>16292</v>
      </c>
      <c r="C3107" t="s">
        <v>16504</v>
      </c>
      <c r="D3107" t="s">
        <v>16505</v>
      </c>
      <c r="E3107" t="s">
        <v>16506</v>
      </c>
      <c r="F3107">
        <v>13362021</v>
      </c>
      <c r="G3107" t="b">
        <v>0</v>
      </c>
      <c r="H3107">
        <v>424431</v>
      </c>
      <c r="I3107">
        <v>25579</v>
      </c>
      <c r="J3107" s="1">
        <v>0.99861111111111101</v>
      </c>
      <c r="K3107" s="2" t="s">
        <v>16507</v>
      </c>
      <c r="L3107" t="s">
        <v>16508</v>
      </c>
    </row>
    <row r="3108" spans="1:12" x14ac:dyDescent="0.35">
      <c r="A3108" t="s">
        <v>16509</v>
      </c>
      <c r="B3108" t="s">
        <v>16292</v>
      </c>
      <c r="C3108" t="s">
        <v>16510</v>
      </c>
      <c r="D3108" t="s">
        <v>16511</v>
      </c>
      <c r="E3108" t="s">
        <v>16512</v>
      </c>
      <c r="F3108">
        <v>5355756</v>
      </c>
      <c r="G3108" t="b">
        <v>0</v>
      </c>
      <c r="H3108">
        <v>164973</v>
      </c>
      <c r="I3108">
        <v>8594</v>
      </c>
      <c r="J3108" s="1">
        <v>0.85625000000000007</v>
      </c>
      <c r="K3108" s="2" t="s">
        <v>16513</v>
      </c>
      <c r="L3108" t="s">
        <v>16514</v>
      </c>
    </row>
    <row r="3109" spans="1:12" x14ac:dyDescent="0.35">
      <c r="A3109" t="s">
        <v>16515</v>
      </c>
      <c r="B3109" t="s">
        <v>16292</v>
      </c>
      <c r="C3109" t="s">
        <v>16516</v>
      </c>
      <c r="D3109" t="s">
        <v>16517</v>
      </c>
      <c r="E3109" t="s">
        <v>16518</v>
      </c>
      <c r="F3109">
        <v>11824828</v>
      </c>
      <c r="G3109" t="b">
        <v>0</v>
      </c>
      <c r="H3109">
        <v>260576</v>
      </c>
      <c r="I3109">
        <v>15935</v>
      </c>
      <c r="J3109" s="3">
        <v>1.2256944444444444</v>
      </c>
      <c r="K3109" s="2" t="s">
        <v>16519</v>
      </c>
      <c r="L3109" t="s">
        <v>16520</v>
      </c>
    </row>
    <row r="3110" spans="1:12" x14ac:dyDescent="0.35">
      <c r="A3110" t="s">
        <v>16521</v>
      </c>
      <c r="B3110" t="s">
        <v>16292</v>
      </c>
      <c r="C3110" t="s">
        <v>16522</v>
      </c>
      <c r="D3110" t="s">
        <v>16523</v>
      </c>
      <c r="E3110" t="s">
        <v>16524</v>
      </c>
      <c r="F3110">
        <v>2411658</v>
      </c>
      <c r="G3110" t="b">
        <v>0</v>
      </c>
      <c r="H3110">
        <v>57807</v>
      </c>
      <c r="I3110">
        <v>3870</v>
      </c>
      <c r="J3110" s="3">
        <v>2.2729166666666667</v>
      </c>
      <c r="K3110" s="2" t="s">
        <v>16525</v>
      </c>
      <c r="L3110" t="s">
        <v>16526</v>
      </c>
    </row>
    <row r="3111" spans="1:12" x14ac:dyDescent="0.35">
      <c r="A3111" t="s">
        <v>16527</v>
      </c>
      <c r="B3111" t="s">
        <v>16292</v>
      </c>
      <c r="C3111" t="s">
        <v>16528</v>
      </c>
      <c r="D3111" t="s">
        <v>16529</v>
      </c>
      <c r="E3111" t="s">
        <v>16530</v>
      </c>
      <c r="F3111">
        <v>3287662</v>
      </c>
      <c r="G3111" t="b">
        <v>0</v>
      </c>
      <c r="H3111">
        <v>125028</v>
      </c>
      <c r="I3111">
        <v>14640</v>
      </c>
      <c r="J3111" s="1">
        <v>0.70416666666666661</v>
      </c>
      <c r="K3111" s="2" t="s">
        <v>16531</v>
      </c>
      <c r="L3111" t="s">
        <v>16532</v>
      </c>
    </row>
    <row r="3112" spans="1:12" x14ac:dyDescent="0.35">
      <c r="A3112" t="s">
        <v>16533</v>
      </c>
      <c r="B3112" t="s">
        <v>16292</v>
      </c>
      <c r="C3112" t="s">
        <v>16534</v>
      </c>
      <c r="D3112" t="s">
        <v>16535</v>
      </c>
      <c r="E3112" t="s">
        <v>16536</v>
      </c>
      <c r="F3112">
        <v>4140265</v>
      </c>
      <c r="G3112" t="b">
        <v>0</v>
      </c>
      <c r="H3112">
        <v>154575</v>
      </c>
      <c r="I3112">
        <v>9004</v>
      </c>
      <c r="J3112" s="3">
        <v>1.4444444444444444</v>
      </c>
      <c r="K3112" s="2" t="s">
        <v>16537</v>
      </c>
      <c r="L3112" t="s">
        <v>16538</v>
      </c>
    </row>
    <row r="3113" spans="1:12" x14ac:dyDescent="0.35">
      <c r="A3113" t="s">
        <v>16539</v>
      </c>
      <c r="B3113" t="s">
        <v>16292</v>
      </c>
      <c r="C3113" t="s">
        <v>16540</v>
      </c>
      <c r="D3113" t="s">
        <v>16541</v>
      </c>
      <c r="E3113" t="s">
        <v>16542</v>
      </c>
      <c r="F3113">
        <v>7977344</v>
      </c>
      <c r="G3113" t="b">
        <v>0</v>
      </c>
      <c r="H3113">
        <v>196082</v>
      </c>
      <c r="I3113">
        <v>15426</v>
      </c>
      <c r="J3113" s="1">
        <v>0.79583333333333339</v>
      </c>
      <c r="K3113" s="2" t="s">
        <v>16543</v>
      </c>
      <c r="L3113" t="s">
        <v>16544</v>
      </c>
    </row>
    <row r="3114" spans="1:12" x14ac:dyDescent="0.35">
      <c r="A3114" t="s">
        <v>16545</v>
      </c>
      <c r="B3114" t="s">
        <v>16292</v>
      </c>
      <c r="C3114" t="s">
        <v>16546</v>
      </c>
      <c r="D3114" t="s">
        <v>16547</v>
      </c>
      <c r="E3114" t="s">
        <v>16548</v>
      </c>
      <c r="F3114">
        <v>18917770</v>
      </c>
      <c r="G3114" t="b">
        <v>0</v>
      </c>
      <c r="H3114">
        <v>405667</v>
      </c>
      <c r="I3114">
        <v>15906</v>
      </c>
      <c r="J3114" s="3">
        <v>1.2479166666666666</v>
      </c>
      <c r="K3114" s="2" t="s">
        <v>16549</v>
      </c>
      <c r="L3114" t="s">
        <v>16550</v>
      </c>
    </row>
    <row r="3115" spans="1:12" x14ac:dyDescent="0.35">
      <c r="A3115" t="s">
        <v>16551</v>
      </c>
      <c r="B3115" t="s">
        <v>16292</v>
      </c>
      <c r="C3115" t="s">
        <v>16552</v>
      </c>
      <c r="D3115" t="s">
        <v>16553</v>
      </c>
      <c r="E3115" t="s">
        <v>16554</v>
      </c>
      <c r="F3115">
        <v>961238</v>
      </c>
      <c r="G3115" t="b">
        <v>0</v>
      </c>
      <c r="H3115">
        <v>48639</v>
      </c>
      <c r="I3115">
        <v>3731</v>
      </c>
      <c r="J3115" s="1">
        <v>0.5625</v>
      </c>
      <c r="K3115" s="2" t="s">
        <v>16555</v>
      </c>
      <c r="L3115" t="s">
        <v>16556</v>
      </c>
    </row>
    <row r="3116" spans="1:12" x14ac:dyDescent="0.35">
      <c r="A3116" t="s">
        <v>16557</v>
      </c>
      <c r="B3116" t="s">
        <v>16292</v>
      </c>
      <c r="C3116" t="s">
        <v>16558</v>
      </c>
      <c r="D3116" t="s">
        <v>16559</v>
      </c>
      <c r="E3116" t="s">
        <v>16560</v>
      </c>
      <c r="F3116">
        <v>634018</v>
      </c>
      <c r="G3116" t="b">
        <v>0</v>
      </c>
      <c r="H3116">
        <v>36760</v>
      </c>
      <c r="I3116">
        <v>2448</v>
      </c>
      <c r="J3116" s="1">
        <v>0.67708333333333337</v>
      </c>
      <c r="K3116" s="2" t="s">
        <v>16561</v>
      </c>
      <c r="L3116" t="s">
        <v>16562</v>
      </c>
    </row>
    <row r="3117" spans="1:12" x14ac:dyDescent="0.35">
      <c r="A3117" t="s">
        <v>16563</v>
      </c>
      <c r="B3117" t="s">
        <v>16292</v>
      </c>
      <c r="C3117" t="s">
        <v>16564</v>
      </c>
      <c r="D3117" t="s">
        <v>16565</v>
      </c>
      <c r="E3117" t="s">
        <v>16566</v>
      </c>
      <c r="F3117">
        <v>984803</v>
      </c>
      <c r="G3117" t="b">
        <v>0</v>
      </c>
      <c r="H3117">
        <v>40728</v>
      </c>
      <c r="I3117">
        <v>4669</v>
      </c>
      <c r="J3117" s="3">
        <v>1.0020833333333334</v>
      </c>
      <c r="K3117" s="2" t="s">
        <v>16567</v>
      </c>
      <c r="L3117" t="s">
        <v>16333</v>
      </c>
    </row>
    <row r="3118" spans="1:12" x14ac:dyDescent="0.35">
      <c r="A3118" t="s">
        <v>16568</v>
      </c>
      <c r="B3118" t="s">
        <v>16292</v>
      </c>
      <c r="C3118" t="s">
        <v>16569</v>
      </c>
      <c r="D3118" t="s">
        <v>16570</v>
      </c>
      <c r="E3118" t="s">
        <v>16571</v>
      </c>
      <c r="F3118">
        <v>11581509</v>
      </c>
      <c r="G3118" t="b">
        <v>0</v>
      </c>
      <c r="H3118">
        <v>247066</v>
      </c>
      <c r="I3118">
        <v>14903</v>
      </c>
      <c r="J3118" s="3">
        <v>2.2611111111111111</v>
      </c>
      <c r="K3118" s="2" t="s">
        <v>16572</v>
      </c>
      <c r="L3118" t="s">
        <v>16573</v>
      </c>
    </row>
    <row r="3119" spans="1:12" x14ac:dyDescent="0.35">
      <c r="A3119" t="s">
        <v>16574</v>
      </c>
      <c r="B3119" t="s">
        <v>16292</v>
      </c>
      <c r="C3119" t="s">
        <v>16575</v>
      </c>
      <c r="D3119" t="s">
        <v>16576</v>
      </c>
      <c r="E3119" t="s">
        <v>16577</v>
      </c>
      <c r="F3119">
        <v>20804630</v>
      </c>
      <c r="G3119" t="b">
        <v>0</v>
      </c>
      <c r="H3119">
        <v>286483</v>
      </c>
      <c r="I3119">
        <v>12337</v>
      </c>
      <c r="J3119" s="1">
        <v>0.70208333333333339</v>
      </c>
      <c r="K3119" s="2" t="s">
        <v>16578</v>
      </c>
      <c r="L3119" t="s">
        <v>16579</v>
      </c>
    </row>
    <row r="3120" spans="1:12" x14ac:dyDescent="0.35">
      <c r="A3120" t="s">
        <v>16580</v>
      </c>
      <c r="B3120" t="s">
        <v>16292</v>
      </c>
      <c r="C3120" t="s">
        <v>16581</v>
      </c>
      <c r="D3120" t="s">
        <v>16582</v>
      </c>
      <c r="E3120" t="s">
        <v>16583</v>
      </c>
      <c r="F3120">
        <v>4690978</v>
      </c>
      <c r="G3120" t="b">
        <v>0</v>
      </c>
      <c r="H3120">
        <v>197501</v>
      </c>
      <c r="I3120">
        <v>10126</v>
      </c>
      <c r="J3120" s="1">
        <v>0.7895833333333333</v>
      </c>
      <c r="K3120" s="2" t="s">
        <v>16584</v>
      </c>
      <c r="L3120" t="s">
        <v>16585</v>
      </c>
    </row>
    <row r="3121" spans="1:12" x14ac:dyDescent="0.35">
      <c r="A3121" t="s">
        <v>16586</v>
      </c>
      <c r="B3121" t="s">
        <v>16587</v>
      </c>
      <c r="C3121" t="s">
        <v>16588</v>
      </c>
      <c r="D3121" t="s">
        <v>16589</v>
      </c>
      <c r="E3121" t="s">
        <v>16590</v>
      </c>
      <c r="F3121">
        <v>934651</v>
      </c>
      <c r="G3121" t="b">
        <v>0</v>
      </c>
      <c r="H3121">
        <v>48808</v>
      </c>
      <c r="I3121">
        <v>1844</v>
      </c>
      <c r="J3121" s="1">
        <v>0.13472222222222222</v>
      </c>
      <c r="K3121" s="2" t="s">
        <v>16591</v>
      </c>
      <c r="L3121" t="s">
        <v>16592</v>
      </c>
    </row>
    <row r="3122" spans="1:12" x14ac:dyDescent="0.35">
      <c r="A3122" t="s">
        <v>16593</v>
      </c>
      <c r="B3122" t="s">
        <v>16587</v>
      </c>
      <c r="C3122" t="s">
        <v>16594</v>
      </c>
      <c r="D3122" t="s">
        <v>16595</v>
      </c>
      <c r="E3122" t="s">
        <v>16596</v>
      </c>
      <c r="F3122">
        <v>740246</v>
      </c>
      <c r="G3122" t="b">
        <v>0</v>
      </c>
      <c r="H3122">
        <v>42978</v>
      </c>
      <c r="I3122">
        <v>1463</v>
      </c>
      <c r="J3122" s="1">
        <v>0.15347222222222223</v>
      </c>
      <c r="K3122" s="2" t="s">
        <v>16597</v>
      </c>
      <c r="L3122" t="s">
        <v>16592</v>
      </c>
    </row>
    <row r="3123" spans="1:12" x14ac:dyDescent="0.35">
      <c r="A3123" t="s">
        <v>16598</v>
      </c>
      <c r="B3123" t="s">
        <v>16587</v>
      </c>
      <c r="C3123" t="s">
        <v>16599</v>
      </c>
      <c r="D3123" t="s">
        <v>16599</v>
      </c>
      <c r="E3123" t="s">
        <v>16600</v>
      </c>
      <c r="F3123">
        <v>4030707</v>
      </c>
      <c r="G3123" t="b">
        <v>0</v>
      </c>
      <c r="H3123">
        <v>200404</v>
      </c>
      <c r="I3123">
        <v>5016</v>
      </c>
      <c r="J3123" s="1">
        <v>0.17013888888888887</v>
      </c>
      <c r="K3123" s="2" t="s">
        <v>16601</v>
      </c>
      <c r="L3123" t="s">
        <v>16592</v>
      </c>
    </row>
    <row r="3124" spans="1:12" x14ac:dyDescent="0.35">
      <c r="A3124" t="s">
        <v>16602</v>
      </c>
      <c r="B3124" t="s">
        <v>16587</v>
      </c>
      <c r="C3124" t="s">
        <v>16603</v>
      </c>
      <c r="D3124" t="s">
        <v>16604</v>
      </c>
      <c r="E3124" t="s">
        <v>16605</v>
      </c>
      <c r="F3124">
        <v>528696</v>
      </c>
      <c r="G3124" t="b">
        <v>0</v>
      </c>
      <c r="H3124">
        <v>41681</v>
      </c>
      <c r="I3124">
        <v>2114</v>
      </c>
      <c r="J3124" s="1">
        <v>0.26805555555555555</v>
      </c>
      <c r="K3124" s="2" t="s">
        <v>16606</v>
      </c>
      <c r="L3124" t="s">
        <v>16592</v>
      </c>
    </row>
    <row r="3125" spans="1:12" x14ac:dyDescent="0.35">
      <c r="A3125" t="s">
        <v>16607</v>
      </c>
      <c r="B3125" t="s">
        <v>16587</v>
      </c>
      <c r="C3125" t="s">
        <v>16608</v>
      </c>
      <c r="D3125" t="s">
        <v>16608</v>
      </c>
      <c r="E3125" t="s">
        <v>16609</v>
      </c>
      <c r="F3125">
        <v>828867</v>
      </c>
      <c r="G3125" t="b">
        <v>0</v>
      </c>
      <c r="H3125">
        <v>47396</v>
      </c>
      <c r="I3125">
        <v>2258</v>
      </c>
      <c r="J3125" s="1">
        <v>0.20625000000000002</v>
      </c>
      <c r="K3125" s="2" t="s">
        <v>16610</v>
      </c>
      <c r="L3125" t="s">
        <v>16592</v>
      </c>
    </row>
    <row r="3126" spans="1:12" x14ac:dyDescent="0.35">
      <c r="A3126" t="s">
        <v>16611</v>
      </c>
      <c r="B3126" t="s">
        <v>16587</v>
      </c>
      <c r="C3126" t="s">
        <v>16612</v>
      </c>
      <c r="D3126" t="s">
        <v>16612</v>
      </c>
      <c r="E3126" t="s">
        <v>16613</v>
      </c>
      <c r="F3126">
        <v>220644</v>
      </c>
      <c r="G3126" t="b">
        <v>0</v>
      </c>
      <c r="H3126">
        <v>14180</v>
      </c>
      <c r="I3126">
        <v>420</v>
      </c>
      <c r="J3126" s="1">
        <v>0.31458333333333333</v>
      </c>
      <c r="K3126" s="2" t="s">
        <v>16614</v>
      </c>
      <c r="L3126" t="s">
        <v>16592</v>
      </c>
    </row>
    <row r="3127" spans="1:12" x14ac:dyDescent="0.35">
      <c r="A3127" t="s">
        <v>16615</v>
      </c>
      <c r="B3127" t="s">
        <v>16587</v>
      </c>
      <c r="C3127" t="s">
        <v>16616</v>
      </c>
      <c r="D3127" t="s">
        <v>16617</v>
      </c>
      <c r="E3127" t="s">
        <v>16618</v>
      </c>
      <c r="F3127">
        <v>217273</v>
      </c>
      <c r="G3127" t="b">
        <v>0</v>
      </c>
      <c r="H3127">
        <v>14372</v>
      </c>
      <c r="I3127">
        <v>414</v>
      </c>
      <c r="J3127" s="1">
        <v>6.5972222222222224E-2</v>
      </c>
      <c r="K3127" s="2" t="s">
        <v>16619</v>
      </c>
      <c r="L3127" t="s">
        <v>16592</v>
      </c>
    </row>
    <row r="3128" spans="1:12" x14ac:dyDescent="0.35">
      <c r="A3128" t="s">
        <v>16620</v>
      </c>
      <c r="B3128" t="s">
        <v>16587</v>
      </c>
      <c r="C3128" t="s">
        <v>16621</v>
      </c>
      <c r="D3128" t="s">
        <v>16621</v>
      </c>
      <c r="E3128" t="s">
        <v>16622</v>
      </c>
      <c r="F3128">
        <v>396158</v>
      </c>
      <c r="G3128" t="b">
        <v>0</v>
      </c>
      <c r="H3128">
        <v>26865</v>
      </c>
      <c r="I3128">
        <v>658</v>
      </c>
      <c r="J3128" s="1">
        <v>0.15555555555555556</v>
      </c>
      <c r="K3128" s="2" t="s">
        <v>16623</v>
      </c>
      <c r="L3128" t="s">
        <v>16592</v>
      </c>
    </row>
    <row r="3129" spans="1:12" x14ac:dyDescent="0.35">
      <c r="A3129" t="s">
        <v>16624</v>
      </c>
      <c r="B3129" t="s">
        <v>16587</v>
      </c>
      <c r="C3129" t="s">
        <v>16625</v>
      </c>
      <c r="D3129" t="s">
        <v>16626</v>
      </c>
      <c r="E3129" t="s">
        <v>16627</v>
      </c>
      <c r="F3129">
        <v>446435</v>
      </c>
      <c r="G3129" t="b">
        <v>0</v>
      </c>
      <c r="H3129">
        <v>30626</v>
      </c>
      <c r="I3129">
        <v>1375</v>
      </c>
      <c r="J3129" s="1">
        <v>0.30069444444444443</v>
      </c>
      <c r="K3129" s="2" t="s">
        <v>16628</v>
      </c>
      <c r="L3129" t="s">
        <v>16592</v>
      </c>
    </row>
    <row r="3130" spans="1:12" x14ac:dyDescent="0.35">
      <c r="A3130" t="s">
        <v>16629</v>
      </c>
      <c r="B3130" t="s">
        <v>16587</v>
      </c>
      <c r="C3130" t="s">
        <v>16630</v>
      </c>
      <c r="D3130" t="s">
        <v>16630</v>
      </c>
      <c r="E3130" t="s">
        <v>16631</v>
      </c>
      <c r="F3130">
        <v>369879</v>
      </c>
      <c r="G3130" t="b">
        <v>0</v>
      </c>
      <c r="H3130">
        <v>21722</v>
      </c>
      <c r="I3130">
        <v>1476</v>
      </c>
      <c r="J3130" s="1">
        <v>0.26180555555555557</v>
      </c>
      <c r="K3130" s="2" t="s">
        <v>16632</v>
      </c>
      <c r="L3130" t="s">
        <v>16592</v>
      </c>
    </row>
    <row r="3131" spans="1:12" x14ac:dyDescent="0.35">
      <c r="A3131" t="s">
        <v>16633</v>
      </c>
      <c r="B3131" t="s">
        <v>16587</v>
      </c>
      <c r="C3131" t="s">
        <v>16634</v>
      </c>
      <c r="D3131" t="s">
        <v>16635</v>
      </c>
      <c r="E3131" t="s">
        <v>16636</v>
      </c>
      <c r="F3131">
        <v>140243</v>
      </c>
      <c r="G3131" t="b">
        <v>0</v>
      </c>
      <c r="H3131">
        <v>6828</v>
      </c>
      <c r="I3131">
        <v>439</v>
      </c>
      <c r="J3131" s="1">
        <v>0.13333333333333333</v>
      </c>
      <c r="K3131" s="2" t="s">
        <v>16637</v>
      </c>
      <c r="L3131" t="s">
        <v>16638</v>
      </c>
    </row>
    <row r="3132" spans="1:12" x14ac:dyDescent="0.35">
      <c r="A3132" t="s">
        <v>16639</v>
      </c>
      <c r="B3132" t="s">
        <v>16587</v>
      </c>
      <c r="C3132" t="s">
        <v>16640</v>
      </c>
      <c r="D3132" t="s">
        <v>16641</v>
      </c>
      <c r="E3132" t="s">
        <v>16642</v>
      </c>
      <c r="F3132">
        <v>1048532</v>
      </c>
      <c r="G3132" t="b">
        <v>0</v>
      </c>
      <c r="H3132">
        <v>50277</v>
      </c>
      <c r="I3132">
        <v>2692</v>
      </c>
      <c r="J3132" s="1">
        <v>0.14375000000000002</v>
      </c>
      <c r="K3132" s="2" t="s">
        <v>16643</v>
      </c>
      <c r="L3132" t="s">
        <v>16592</v>
      </c>
    </row>
    <row r="3133" spans="1:12" x14ac:dyDescent="0.35">
      <c r="A3133" t="s">
        <v>16644</v>
      </c>
      <c r="B3133" t="s">
        <v>16587</v>
      </c>
      <c r="C3133" t="s">
        <v>16645</v>
      </c>
      <c r="D3133" t="s">
        <v>16645</v>
      </c>
      <c r="E3133" t="s">
        <v>16646</v>
      </c>
      <c r="F3133">
        <v>3317568</v>
      </c>
      <c r="G3133" t="b">
        <v>0</v>
      </c>
      <c r="H3133">
        <v>198602</v>
      </c>
      <c r="I3133">
        <v>6808</v>
      </c>
      <c r="J3133" s="1">
        <v>0.23263888888888887</v>
      </c>
      <c r="K3133" s="2" t="s">
        <v>16647</v>
      </c>
      <c r="L3133" t="s">
        <v>16648</v>
      </c>
    </row>
    <row r="3134" spans="1:12" x14ac:dyDescent="0.35">
      <c r="A3134" t="s">
        <v>16649</v>
      </c>
      <c r="B3134" t="s">
        <v>16587</v>
      </c>
      <c r="C3134" t="s">
        <v>16650</v>
      </c>
      <c r="D3134" t="s">
        <v>16650</v>
      </c>
      <c r="E3134" t="s">
        <v>16651</v>
      </c>
      <c r="F3134">
        <v>478434</v>
      </c>
      <c r="G3134" t="b">
        <v>0</v>
      </c>
      <c r="H3134">
        <v>25982</v>
      </c>
      <c r="I3134">
        <v>660</v>
      </c>
      <c r="J3134" s="1">
        <v>0.12708333333333333</v>
      </c>
      <c r="K3134" s="2" t="s">
        <v>16652</v>
      </c>
      <c r="L3134" t="s">
        <v>16592</v>
      </c>
    </row>
    <row r="3135" spans="1:12" x14ac:dyDescent="0.35">
      <c r="A3135" t="s">
        <v>16653</v>
      </c>
      <c r="B3135" t="s">
        <v>16587</v>
      </c>
      <c r="C3135" t="s">
        <v>16654</v>
      </c>
      <c r="D3135" t="s">
        <v>16655</v>
      </c>
      <c r="E3135" t="s">
        <v>16656</v>
      </c>
      <c r="F3135">
        <v>414713</v>
      </c>
      <c r="G3135" t="b">
        <v>0</v>
      </c>
      <c r="H3135">
        <v>29275</v>
      </c>
      <c r="I3135">
        <v>839</v>
      </c>
      <c r="J3135" s="1">
        <v>0.17777777777777778</v>
      </c>
      <c r="K3135" s="2" t="s">
        <v>16657</v>
      </c>
      <c r="L3135" t="s">
        <v>16592</v>
      </c>
    </row>
    <row r="3136" spans="1:12" x14ac:dyDescent="0.35">
      <c r="A3136" t="s">
        <v>16658</v>
      </c>
      <c r="B3136" t="s">
        <v>16587</v>
      </c>
      <c r="C3136" t="s">
        <v>16659</v>
      </c>
      <c r="D3136" t="s">
        <v>16659</v>
      </c>
      <c r="E3136" t="s">
        <v>16660</v>
      </c>
      <c r="F3136">
        <v>779452</v>
      </c>
      <c r="G3136" t="b">
        <v>0</v>
      </c>
      <c r="H3136">
        <v>56393</v>
      </c>
      <c r="I3136">
        <v>2031</v>
      </c>
      <c r="J3136" s="1">
        <v>0.14375000000000002</v>
      </c>
      <c r="K3136" s="2" t="s">
        <v>16661</v>
      </c>
      <c r="L3136" t="s">
        <v>16592</v>
      </c>
    </row>
    <row r="3137" spans="1:12" x14ac:dyDescent="0.35">
      <c r="A3137" t="s">
        <v>16662</v>
      </c>
      <c r="B3137" t="s">
        <v>16587</v>
      </c>
      <c r="C3137" t="s">
        <v>16663</v>
      </c>
      <c r="D3137" t="s">
        <v>16663</v>
      </c>
      <c r="E3137" t="s">
        <v>16664</v>
      </c>
      <c r="F3137">
        <v>1283078</v>
      </c>
      <c r="G3137" t="b">
        <v>0</v>
      </c>
      <c r="H3137">
        <v>63692</v>
      </c>
      <c r="I3137">
        <v>2456</v>
      </c>
      <c r="J3137" s="1">
        <v>0.25625000000000003</v>
      </c>
      <c r="K3137" s="2" t="s">
        <v>16665</v>
      </c>
      <c r="L3137" t="s">
        <v>16592</v>
      </c>
    </row>
    <row r="3138" spans="1:12" x14ac:dyDescent="0.35">
      <c r="A3138" t="s">
        <v>16666</v>
      </c>
      <c r="B3138" t="s">
        <v>16587</v>
      </c>
      <c r="C3138" t="s">
        <v>16667</v>
      </c>
      <c r="D3138" t="s">
        <v>16667</v>
      </c>
      <c r="E3138" t="s">
        <v>16668</v>
      </c>
      <c r="F3138">
        <v>607669</v>
      </c>
      <c r="G3138" t="b">
        <v>0</v>
      </c>
      <c r="H3138">
        <v>30764</v>
      </c>
      <c r="I3138">
        <v>1694</v>
      </c>
      <c r="J3138" s="1">
        <v>0.27847222222222223</v>
      </c>
      <c r="K3138" s="2" t="s">
        <v>16669</v>
      </c>
      <c r="L3138" t="s">
        <v>16592</v>
      </c>
    </row>
    <row r="3139" spans="1:12" x14ac:dyDescent="0.35">
      <c r="A3139" t="s">
        <v>16670</v>
      </c>
      <c r="B3139" t="s">
        <v>16587</v>
      </c>
      <c r="C3139" t="s">
        <v>16671</v>
      </c>
      <c r="D3139" t="s">
        <v>16672</v>
      </c>
      <c r="E3139" t="s">
        <v>16673</v>
      </c>
      <c r="F3139">
        <v>1469410</v>
      </c>
      <c r="G3139" t="b">
        <v>0</v>
      </c>
      <c r="H3139">
        <v>81380</v>
      </c>
      <c r="I3139">
        <v>11306</v>
      </c>
      <c r="J3139" s="1">
        <v>0.29930555555555555</v>
      </c>
      <c r="K3139" s="2" t="s">
        <v>16674</v>
      </c>
      <c r="L3139" t="s">
        <v>16592</v>
      </c>
    </row>
    <row r="3140" spans="1:12" x14ac:dyDescent="0.35">
      <c r="A3140" t="s">
        <v>16675</v>
      </c>
      <c r="B3140" t="s">
        <v>16587</v>
      </c>
      <c r="C3140" t="s">
        <v>16676</v>
      </c>
      <c r="D3140" t="s">
        <v>16676</v>
      </c>
      <c r="E3140" t="s">
        <v>16677</v>
      </c>
      <c r="F3140">
        <v>2492307</v>
      </c>
      <c r="G3140" t="b">
        <v>0</v>
      </c>
      <c r="H3140">
        <v>119868</v>
      </c>
      <c r="I3140">
        <v>5943</v>
      </c>
      <c r="J3140" s="1">
        <v>0.25555555555555559</v>
      </c>
      <c r="K3140" s="2" t="s">
        <v>16678</v>
      </c>
      <c r="L3140" t="s">
        <v>16679</v>
      </c>
    </row>
    <row r="3141" spans="1:12" x14ac:dyDescent="0.35">
      <c r="A3141" t="s">
        <v>16680</v>
      </c>
      <c r="B3141" t="s">
        <v>16587</v>
      </c>
      <c r="C3141" t="s">
        <v>16681</v>
      </c>
      <c r="D3141" t="s">
        <v>16682</v>
      </c>
      <c r="E3141" t="s">
        <v>16683</v>
      </c>
      <c r="F3141">
        <v>6409898</v>
      </c>
      <c r="G3141" t="b">
        <v>0</v>
      </c>
      <c r="H3141">
        <v>155997</v>
      </c>
      <c r="I3141">
        <v>16282</v>
      </c>
      <c r="J3141" s="1">
        <v>0.30277777777777776</v>
      </c>
      <c r="K3141" s="2" t="s">
        <v>16684</v>
      </c>
      <c r="L3141" t="s">
        <v>16685</v>
      </c>
    </row>
    <row r="3142" spans="1:12" x14ac:dyDescent="0.35">
      <c r="A3142" t="s">
        <v>16686</v>
      </c>
      <c r="B3142" t="s">
        <v>16587</v>
      </c>
      <c r="C3142" t="s">
        <v>16687</v>
      </c>
      <c r="D3142" t="s">
        <v>16688</v>
      </c>
      <c r="E3142" t="s">
        <v>16689</v>
      </c>
      <c r="F3142">
        <v>924711</v>
      </c>
      <c r="G3142" t="b">
        <v>0</v>
      </c>
      <c r="H3142">
        <v>41868</v>
      </c>
      <c r="I3142">
        <v>2064</v>
      </c>
      <c r="J3142" s="1">
        <v>0.20972222222222223</v>
      </c>
      <c r="K3142" s="2" t="s">
        <v>16690</v>
      </c>
      <c r="L3142" t="s">
        <v>16592</v>
      </c>
    </row>
    <row r="3143" spans="1:12" x14ac:dyDescent="0.35">
      <c r="A3143" t="s">
        <v>16691</v>
      </c>
      <c r="B3143" t="s">
        <v>16587</v>
      </c>
      <c r="C3143" t="s">
        <v>16692</v>
      </c>
      <c r="D3143" t="s">
        <v>16692</v>
      </c>
      <c r="E3143" t="s">
        <v>16693</v>
      </c>
      <c r="F3143">
        <v>595502</v>
      </c>
      <c r="G3143" t="b">
        <v>0</v>
      </c>
      <c r="H3143">
        <v>30877</v>
      </c>
      <c r="I3143">
        <v>1115</v>
      </c>
      <c r="J3143" s="1">
        <v>0.13125000000000001</v>
      </c>
      <c r="K3143" s="2" t="s">
        <v>16694</v>
      </c>
      <c r="L3143" t="s">
        <v>16695</v>
      </c>
    </row>
    <row r="3144" spans="1:12" x14ac:dyDescent="0.35">
      <c r="A3144" t="s">
        <v>16696</v>
      </c>
      <c r="B3144" t="s">
        <v>16587</v>
      </c>
      <c r="C3144" t="s">
        <v>16697</v>
      </c>
      <c r="D3144" t="s">
        <v>16698</v>
      </c>
      <c r="E3144" t="s">
        <v>16699</v>
      </c>
      <c r="F3144">
        <v>825604</v>
      </c>
      <c r="G3144" t="b">
        <v>0</v>
      </c>
      <c r="H3144">
        <v>44311</v>
      </c>
      <c r="I3144">
        <v>1113</v>
      </c>
      <c r="J3144" s="1">
        <v>0.14166666666666666</v>
      </c>
      <c r="K3144" s="2" t="s">
        <v>16700</v>
      </c>
      <c r="L3144" t="s">
        <v>16592</v>
      </c>
    </row>
    <row r="3145" spans="1:12" x14ac:dyDescent="0.35">
      <c r="A3145" t="s">
        <v>16701</v>
      </c>
      <c r="B3145" t="s">
        <v>16587</v>
      </c>
      <c r="C3145" t="s">
        <v>16702</v>
      </c>
      <c r="D3145" t="s">
        <v>16703</v>
      </c>
      <c r="E3145" t="s">
        <v>16704</v>
      </c>
      <c r="F3145">
        <v>576689</v>
      </c>
      <c r="G3145" t="b">
        <v>0</v>
      </c>
      <c r="H3145">
        <v>24323</v>
      </c>
      <c r="I3145">
        <v>947</v>
      </c>
      <c r="J3145" s="1">
        <v>0.13472222222222222</v>
      </c>
      <c r="K3145" s="2" t="s">
        <v>16705</v>
      </c>
      <c r="L3145" t="s">
        <v>16592</v>
      </c>
    </row>
    <row r="3146" spans="1:12" x14ac:dyDescent="0.35">
      <c r="A3146" t="s">
        <v>16706</v>
      </c>
      <c r="B3146" t="s">
        <v>16587</v>
      </c>
      <c r="C3146" t="s">
        <v>16707</v>
      </c>
      <c r="D3146" t="s">
        <v>16707</v>
      </c>
      <c r="E3146" t="s">
        <v>16708</v>
      </c>
      <c r="F3146">
        <v>1429626</v>
      </c>
      <c r="G3146" t="b">
        <v>0</v>
      </c>
      <c r="H3146">
        <v>57792</v>
      </c>
      <c r="I3146">
        <v>2249</v>
      </c>
      <c r="J3146" s="1">
        <v>0.20277777777777781</v>
      </c>
      <c r="K3146" s="2" t="s">
        <v>16709</v>
      </c>
      <c r="L3146" t="s">
        <v>16592</v>
      </c>
    </row>
    <row r="3147" spans="1:12" x14ac:dyDescent="0.35">
      <c r="A3147" t="s">
        <v>16710</v>
      </c>
      <c r="B3147" t="s">
        <v>16587</v>
      </c>
      <c r="C3147" t="s">
        <v>16711</v>
      </c>
      <c r="D3147" t="s">
        <v>16712</v>
      </c>
      <c r="E3147" t="s">
        <v>16713</v>
      </c>
      <c r="F3147">
        <v>318048</v>
      </c>
      <c r="G3147" t="b">
        <v>0</v>
      </c>
      <c r="H3147">
        <v>10332</v>
      </c>
      <c r="I3147">
        <v>931</v>
      </c>
      <c r="J3147" s="1">
        <v>0.10625</v>
      </c>
      <c r="K3147" s="2" t="s">
        <v>16714</v>
      </c>
      <c r="L3147" t="s">
        <v>16592</v>
      </c>
    </row>
    <row r="3148" spans="1:12" x14ac:dyDescent="0.35">
      <c r="A3148" t="s">
        <v>16715</v>
      </c>
      <c r="B3148" t="s">
        <v>16587</v>
      </c>
      <c r="C3148" t="s">
        <v>16716</v>
      </c>
      <c r="D3148" t="s">
        <v>16717</v>
      </c>
      <c r="E3148" t="s">
        <v>16718</v>
      </c>
      <c r="F3148">
        <v>420093</v>
      </c>
      <c r="G3148" t="b">
        <v>0</v>
      </c>
      <c r="H3148">
        <v>18757</v>
      </c>
      <c r="I3148">
        <v>824</v>
      </c>
      <c r="J3148" s="1">
        <v>0.52222222222222225</v>
      </c>
      <c r="K3148" s="2" t="s">
        <v>16719</v>
      </c>
      <c r="L3148" t="s">
        <v>16720</v>
      </c>
    </row>
    <row r="3149" spans="1:12" x14ac:dyDescent="0.35">
      <c r="A3149" t="s">
        <v>16721</v>
      </c>
      <c r="B3149" t="s">
        <v>16587</v>
      </c>
      <c r="C3149" t="s">
        <v>16722</v>
      </c>
      <c r="D3149" t="s">
        <v>16723</v>
      </c>
      <c r="E3149" t="s">
        <v>16724</v>
      </c>
      <c r="F3149">
        <v>1242064</v>
      </c>
      <c r="G3149" t="b">
        <v>0</v>
      </c>
      <c r="H3149">
        <v>63340</v>
      </c>
      <c r="I3149">
        <v>2194</v>
      </c>
      <c r="J3149" s="1">
        <v>0.16319444444444445</v>
      </c>
      <c r="K3149" s="2" t="s">
        <v>16725</v>
      </c>
      <c r="L3149" t="s">
        <v>16592</v>
      </c>
    </row>
    <row r="3150" spans="1:12" x14ac:dyDescent="0.35">
      <c r="A3150" t="s">
        <v>16726</v>
      </c>
      <c r="B3150" t="s">
        <v>16587</v>
      </c>
      <c r="C3150" t="s">
        <v>16727</v>
      </c>
      <c r="D3150" t="s">
        <v>16728</v>
      </c>
      <c r="E3150" t="s">
        <v>16729</v>
      </c>
      <c r="F3150">
        <v>514148</v>
      </c>
      <c r="G3150" t="b">
        <v>0</v>
      </c>
      <c r="H3150">
        <v>20775</v>
      </c>
      <c r="I3150">
        <v>536</v>
      </c>
      <c r="J3150" s="1">
        <v>0.1277777777777778</v>
      </c>
      <c r="K3150" s="2" t="s">
        <v>16730</v>
      </c>
      <c r="L3150" t="s">
        <v>16592</v>
      </c>
    </row>
    <row r="3151" spans="1:12" x14ac:dyDescent="0.35">
      <c r="A3151" t="s">
        <v>16731</v>
      </c>
      <c r="B3151" t="s">
        <v>16587</v>
      </c>
      <c r="C3151" t="s">
        <v>16732</v>
      </c>
      <c r="D3151" t="s">
        <v>16733</v>
      </c>
      <c r="E3151" t="s">
        <v>16734</v>
      </c>
      <c r="F3151">
        <v>788556</v>
      </c>
      <c r="G3151" t="b">
        <v>0</v>
      </c>
      <c r="H3151">
        <v>31286</v>
      </c>
      <c r="I3151">
        <v>1345</v>
      </c>
      <c r="J3151" s="1">
        <v>0.25277777777777777</v>
      </c>
      <c r="K3151" s="2" t="s">
        <v>16735</v>
      </c>
      <c r="L3151" t="s">
        <v>16592</v>
      </c>
    </row>
    <row r="3152" spans="1:12" x14ac:dyDescent="0.35">
      <c r="A3152" t="s">
        <v>16736</v>
      </c>
      <c r="B3152" t="s">
        <v>16587</v>
      </c>
      <c r="C3152" t="s">
        <v>16737</v>
      </c>
      <c r="D3152" t="s">
        <v>16737</v>
      </c>
      <c r="E3152" t="s">
        <v>16738</v>
      </c>
      <c r="F3152">
        <v>5192189</v>
      </c>
      <c r="G3152" t="b">
        <v>0</v>
      </c>
      <c r="H3152">
        <v>171533</v>
      </c>
      <c r="I3152">
        <v>19013</v>
      </c>
      <c r="J3152" s="1">
        <v>0.21388888888888891</v>
      </c>
      <c r="K3152" s="2" t="s">
        <v>16739</v>
      </c>
      <c r="L3152" t="s">
        <v>16592</v>
      </c>
    </row>
    <row r="3153" spans="1:12" x14ac:dyDescent="0.35">
      <c r="A3153" t="s">
        <v>16740</v>
      </c>
      <c r="B3153" t="s">
        <v>16587</v>
      </c>
      <c r="C3153" t="s">
        <v>16741</v>
      </c>
      <c r="D3153" t="s">
        <v>16741</v>
      </c>
      <c r="E3153" t="s">
        <v>16742</v>
      </c>
      <c r="F3153">
        <v>1935649</v>
      </c>
      <c r="G3153" t="b">
        <v>0</v>
      </c>
      <c r="H3153">
        <v>72884</v>
      </c>
      <c r="I3153">
        <v>5003</v>
      </c>
      <c r="J3153" s="1">
        <v>0.23472222222222219</v>
      </c>
      <c r="K3153" s="2" t="s">
        <v>16743</v>
      </c>
      <c r="L3153" t="s">
        <v>16592</v>
      </c>
    </row>
    <row r="3154" spans="1:12" x14ac:dyDescent="0.35">
      <c r="A3154" t="s">
        <v>16744</v>
      </c>
      <c r="B3154" t="s">
        <v>16587</v>
      </c>
      <c r="C3154" t="s">
        <v>16745</v>
      </c>
      <c r="D3154" t="s">
        <v>16745</v>
      </c>
      <c r="E3154" t="s">
        <v>16746</v>
      </c>
      <c r="F3154">
        <v>678085</v>
      </c>
      <c r="G3154" t="b">
        <v>0</v>
      </c>
      <c r="H3154">
        <v>34637</v>
      </c>
      <c r="I3154">
        <v>1696</v>
      </c>
      <c r="J3154" s="1">
        <v>0.25</v>
      </c>
      <c r="K3154" s="2" t="s">
        <v>16747</v>
      </c>
      <c r="L3154" t="s">
        <v>16592</v>
      </c>
    </row>
    <row r="3155" spans="1:12" x14ac:dyDescent="0.35">
      <c r="A3155" t="s">
        <v>16748</v>
      </c>
      <c r="B3155" t="s">
        <v>16587</v>
      </c>
      <c r="C3155" t="s">
        <v>16749</v>
      </c>
      <c r="D3155" t="s">
        <v>16750</v>
      </c>
      <c r="E3155" t="s">
        <v>16751</v>
      </c>
      <c r="F3155">
        <v>361909</v>
      </c>
      <c r="G3155" t="b">
        <v>0</v>
      </c>
      <c r="H3155">
        <v>12878</v>
      </c>
      <c r="I3155">
        <v>673</v>
      </c>
      <c r="J3155" s="1">
        <v>0.24444444444444446</v>
      </c>
      <c r="K3155" s="2" t="s">
        <v>16752</v>
      </c>
      <c r="L3155" t="s">
        <v>16592</v>
      </c>
    </row>
    <row r="3156" spans="1:12" x14ac:dyDescent="0.35">
      <c r="A3156" t="s">
        <v>16753</v>
      </c>
      <c r="B3156" t="s">
        <v>16587</v>
      </c>
      <c r="C3156" t="s">
        <v>16754</v>
      </c>
      <c r="D3156" t="s">
        <v>16755</v>
      </c>
      <c r="E3156" t="s">
        <v>16756</v>
      </c>
      <c r="F3156">
        <v>2851986</v>
      </c>
      <c r="G3156" t="b">
        <v>0</v>
      </c>
      <c r="H3156">
        <v>89928</v>
      </c>
      <c r="I3156">
        <v>5527</v>
      </c>
      <c r="J3156" s="1">
        <v>0.72986111111111107</v>
      </c>
      <c r="K3156" s="2" t="s">
        <v>16757</v>
      </c>
      <c r="L3156" t="s">
        <v>16592</v>
      </c>
    </row>
    <row r="3157" spans="1:12" x14ac:dyDescent="0.35">
      <c r="A3157" t="s">
        <v>16758</v>
      </c>
      <c r="B3157" t="s">
        <v>16587</v>
      </c>
      <c r="C3157" t="s">
        <v>16759</v>
      </c>
      <c r="D3157" t="s">
        <v>16760</v>
      </c>
      <c r="E3157" t="s">
        <v>16761</v>
      </c>
      <c r="F3157">
        <v>1177180</v>
      </c>
      <c r="G3157" t="b">
        <v>0</v>
      </c>
      <c r="H3157">
        <v>48286</v>
      </c>
      <c r="I3157">
        <v>1344</v>
      </c>
      <c r="J3157" s="1">
        <v>0.25833333333333336</v>
      </c>
      <c r="K3157" s="2" t="s">
        <v>16762</v>
      </c>
      <c r="L3157" t="s">
        <v>16763</v>
      </c>
    </row>
    <row r="3158" spans="1:12" x14ac:dyDescent="0.35">
      <c r="A3158" t="s">
        <v>16764</v>
      </c>
      <c r="B3158" t="s">
        <v>16587</v>
      </c>
      <c r="C3158" t="s">
        <v>16765</v>
      </c>
      <c r="D3158" t="s">
        <v>16765</v>
      </c>
      <c r="E3158" t="s">
        <v>16766</v>
      </c>
      <c r="F3158">
        <v>2786863</v>
      </c>
      <c r="G3158" t="b">
        <v>0</v>
      </c>
      <c r="H3158">
        <v>112253</v>
      </c>
      <c r="I3158">
        <v>4159</v>
      </c>
      <c r="J3158" s="1">
        <v>0.25555555555555559</v>
      </c>
      <c r="K3158" s="2" t="s">
        <v>16767</v>
      </c>
      <c r="L3158" t="s">
        <v>16592</v>
      </c>
    </row>
    <row r="3159" spans="1:12" x14ac:dyDescent="0.35">
      <c r="A3159" t="s">
        <v>16768</v>
      </c>
      <c r="B3159" t="s">
        <v>16587</v>
      </c>
      <c r="C3159" t="s">
        <v>16769</v>
      </c>
      <c r="D3159" t="s">
        <v>16770</v>
      </c>
      <c r="E3159" t="s">
        <v>16771</v>
      </c>
      <c r="F3159">
        <v>267266</v>
      </c>
      <c r="G3159" t="b">
        <v>0</v>
      </c>
      <c r="H3159">
        <v>16807</v>
      </c>
      <c r="I3159">
        <v>934</v>
      </c>
      <c r="J3159" s="1">
        <v>0.12013888888888889</v>
      </c>
      <c r="K3159" s="2" t="s">
        <v>16772</v>
      </c>
      <c r="L3159" t="s">
        <v>16592</v>
      </c>
    </row>
    <row r="3160" spans="1:12" x14ac:dyDescent="0.35">
      <c r="A3160" t="s">
        <v>16773</v>
      </c>
      <c r="B3160" t="s">
        <v>16587</v>
      </c>
      <c r="C3160" t="s">
        <v>16774</v>
      </c>
      <c r="D3160" t="s">
        <v>16774</v>
      </c>
      <c r="E3160" t="s">
        <v>16775</v>
      </c>
      <c r="F3160">
        <v>381899</v>
      </c>
      <c r="G3160" t="b">
        <v>0</v>
      </c>
      <c r="H3160">
        <v>15326</v>
      </c>
      <c r="I3160">
        <v>672</v>
      </c>
      <c r="J3160" s="1">
        <v>0.11319444444444444</v>
      </c>
      <c r="K3160" s="2" t="s">
        <v>16776</v>
      </c>
      <c r="L3160" t="s">
        <v>16592</v>
      </c>
    </row>
    <row r="3161" spans="1:12" x14ac:dyDescent="0.35">
      <c r="A3161" t="s">
        <v>16777</v>
      </c>
      <c r="B3161" t="s">
        <v>16587</v>
      </c>
      <c r="C3161" t="s">
        <v>16778</v>
      </c>
      <c r="D3161" t="s">
        <v>16779</v>
      </c>
      <c r="E3161" t="s">
        <v>16780</v>
      </c>
      <c r="F3161">
        <v>695102</v>
      </c>
      <c r="G3161" t="b">
        <v>0</v>
      </c>
      <c r="H3161">
        <v>19845</v>
      </c>
      <c r="I3161">
        <v>1292</v>
      </c>
      <c r="J3161" s="1">
        <v>0.20486111111111113</v>
      </c>
      <c r="K3161" s="2" t="s">
        <v>16781</v>
      </c>
      <c r="L3161" t="s">
        <v>16592</v>
      </c>
    </row>
    <row r="3162" spans="1:12" x14ac:dyDescent="0.35">
      <c r="A3162" t="s">
        <v>16782</v>
      </c>
      <c r="B3162" t="s">
        <v>16587</v>
      </c>
      <c r="C3162" t="s">
        <v>16783</v>
      </c>
      <c r="D3162" t="s">
        <v>16783</v>
      </c>
      <c r="E3162" t="s">
        <v>16784</v>
      </c>
      <c r="F3162">
        <v>1060037</v>
      </c>
      <c r="G3162" t="b">
        <v>0</v>
      </c>
      <c r="H3162">
        <v>46710</v>
      </c>
      <c r="I3162">
        <v>2106</v>
      </c>
      <c r="J3162" s="1">
        <v>0.19027777777777777</v>
      </c>
      <c r="K3162" s="2" t="s">
        <v>16785</v>
      </c>
      <c r="L3162" t="s">
        <v>16592</v>
      </c>
    </row>
    <row r="3163" spans="1:12" x14ac:dyDescent="0.35">
      <c r="A3163" t="s">
        <v>16786</v>
      </c>
      <c r="B3163" t="s">
        <v>16587</v>
      </c>
      <c r="C3163" t="s">
        <v>16787</v>
      </c>
      <c r="D3163" t="s">
        <v>16788</v>
      </c>
      <c r="E3163" t="s">
        <v>16789</v>
      </c>
      <c r="F3163">
        <v>1288889</v>
      </c>
      <c r="G3163" t="b">
        <v>0</v>
      </c>
      <c r="H3163">
        <v>47378</v>
      </c>
      <c r="I3163">
        <v>1953</v>
      </c>
      <c r="J3163" s="1">
        <v>0.26944444444444443</v>
      </c>
      <c r="K3163" s="2" t="s">
        <v>16790</v>
      </c>
      <c r="L3163" t="s">
        <v>16592</v>
      </c>
    </row>
    <row r="3164" spans="1:12" x14ac:dyDescent="0.35">
      <c r="A3164" t="s">
        <v>16791</v>
      </c>
      <c r="B3164" t="s">
        <v>16587</v>
      </c>
      <c r="C3164" t="s">
        <v>16792</v>
      </c>
      <c r="D3164" t="s">
        <v>16793</v>
      </c>
      <c r="E3164" t="s">
        <v>16794</v>
      </c>
      <c r="F3164">
        <v>556739</v>
      </c>
      <c r="G3164" t="b">
        <v>0</v>
      </c>
      <c r="H3164">
        <v>26271</v>
      </c>
      <c r="I3164">
        <v>632</v>
      </c>
      <c r="J3164" s="1">
        <v>0.18888888888888888</v>
      </c>
      <c r="K3164" s="2" t="s">
        <v>16795</v>
      </c>
      <c r="L3164" t="s">
        <v>16592</v>
      </c>
    </row>
    <row r="3165" spans="1:12" x14ac:dyDescent="0.35">
      <c r="A3165" t="s">
        <v>16796</v>
      </c>
      <c r="B3165" t="s">
        <v>16587</v>
      </c>
      <c r="C3165" t="s">
        <v>16797</v>
      </c>
      <c r="D3165" t="s">
        <v>16798</v>
      </c>
      <c r="E3165" t="s">
        <v>16799</v>
      </c>
      <c r="F3165">
        <v>417122</v>
      </c>
      <c r="G3165" t="b">
        <v>0</v>
      </c>
      <c r="H3165">
        <v>13712</v>
      </c>
      <c r="I3165">
        <v>926</v>
      </c>
      <c r="J3165" s="1">
        <v>0.17013888888888887</v>
      </c>
      <c r="K3165" s="2" t="s">
        <v>16800</v>
      </c>
      <c r="L3165" t="s">
        <v>16592</v>
      </c>
    </row>
    <row r="3166" spans="1:12" x14ac:dyDescent="0.35">
      <c r="A3166" t="s">
        <v>16801</v>
      </c>
      <c r="B3166" t="s">
        <v>16587</v>
      </c>
      <c r="C3166" t="s">
        <v>16802</v>
      </c>
      <c r="D3166" t="s">
        <v>16803</v>
      </c>
      <c r="E3166" t="s">
        <v>16804</v>
      </c>
      <c r="F3166">
        <v>567394</v>
      </c>
      <c r="G3166" t="b">
        <v>0</v>
      </c>
      <c r="H3166">
        <v>24662</v>
      </c>
      <c r="I3166">
        <v>1258</v>
      </c>
      <c r="J3166" s="1">
        <v>0.14097222222222222</v>
      </c>
      <c r="K3166" s="2" t="s">
        <v>16805</v>
      </c>
      <c r="L3166" t="s">
        <v>16592</v>
      </c>
    </row>
    <row r="3167" spans="1:12" x14ac:dyDescent="0.35">
      <c r="A3167" t="s">
        <v>16806</v>
      </c>
      <c r="B3167" t="s">
        <v>16587</v>
      </c>
      <c r="C3167" t="s">
        <v>16807</v>
      </c>
      <c r="D3167" t="s">
        <v>16808</v>
      </c>
      <c r="E3167" t="s">
        <v>16809</v>
      </c>
      <c r="F3167">
        <v>2840700</v>
      </c>
      <c r="G3167" t="b">
        <v>0</v>
      </c>
      <c r="H3167">
        <v>72008</v>
      </c>
      <c r="I3167">
        <v>2792</v>
      </c>
      <c r="J3167" s="1">
        <v>0.90555555555555556</v>
      </c>
      <c r="K3167" s="2" t="s">
        <v>16810</v>
      </c>
      <c r="L3167" t="s">
        <v>16811</v>
      </c>
    </row>
    <row r="3168" spans="1:12" x14ac:dyDescent="0.35">
      <c r="A3168" t="s">
        <v>16812</v>
      </c>
      <c r="B3168" t="s">
        <v>16587</v>
      </c>
      <c r="C3168" t="s">
        <v>16813</v>
      </c>
      <c r="D3168" t="s">
        <v>16814</v>
      </c>
      <c r="E3168" t="s">
        <v>16815</v>
      </c>
      <c r="F3168">
        <v>440323</v>
      </c>
      <c r="G3168" t="b">
        <v>0</v>
      </c>
      <c r="H3168">
        <v>13840</v>
      </c>
      <c r="I3168">
        <v>654</v>
      </c>
      <c r="J3168" s="1">
        <v>0.30972222222222223</v>
      </c>
      <c r="K3168" s="2" t="s">
        <v>16816</v>
      </c>
      <c r="L3168" t="s">
        <v>16592</v>
      </c>
    </row>
    <row r="3169" spans="1:12" x14ac:dyDescent="0.35">
      <c r="A3169" t="s">
        <v>16817</v>
      </c>
      <c r="B3169" t="s">
        <v>16587</v>
      </c>
      <c r="C3169" t="s">
        <v>16818</v>
      </c>
      <c r="D3169" t="s">
        <v>16819</v>
      </c>
      <c r="E3169" t="s">
        <v>16820</v>
      </c>
      <c r="F3169">
        <v>523943</v>
      </c>
      <c r="G3169" t="b">
        <v>0</v>
      </c>
      <c r="H3169">
        <v>23748</v>
      </c>
      <c r="I3169">
        <v>796</v>
      </c>
      <c r="J3169" s="1">
        <v>0.18124999999999999</v>
      </c>
      <c r="K3169" s="2" t="s">
        <v>16821</v>
      </c>
      <c r="L3169" t="s">
        <v>16592</v>
      </c>
    </row>
    <row r="3170" spans="1:12" x14ac:dyDescent="0.35">
      <c r="A3170" t="s">
        <v>16822</v>
      </c>
      <c r="B3170" t="s">
        <v>16587</v>
      </c>
      <c r="C3170" t="s">
        <v>16823</v>
      </c>
      <c r="D3170" t="s">
        <v>16824</v>
      </c>
      <c r="E3170" t="s">
        <v>16825</v>
      </c>
      <c r="F3170">
        <v>568370</v>
      </c>
      <c r="G3170" t="b">
        <v>0</v>
      </c>
      <c r="H3170">
        <v>19189</v>
      </c>
      <c r="I3170">
        <v>1092</v>
      </c>
      <c r="J3170" s="1">
        <v>0.21319444444444444</v>
      </c>
      <c r="K3170" s="2" t="s">
        <v>16826</v>
      </c>
      <c r="L3170" t="s">
        <v>16592</v>
      </c>
    </row>
    <row r="3171" spans="1:12" x14ac:dyDescent="0.35">
      <c r="A3171" t="s">
        <v>16827</v>
      </c>
      <c r="B3171" t="s">
        <v>16828</v>
      </c>
      <c r="C3171" t="s">
        <v>16829</v>
      </c>
      <c r="D3171" t="s">
        <v>16830</v>
      </c>
      <c r="E3171" t="s">
        <v>16831</v>
      </c>
      <c r="F3171">
        <v>1783970</v>
      </c>
      <c r="G3171" t="b">
        <v>0</v>
      </c>
      <c r="H3171">
        <v>66439</v>
      </c>
      <c r="I3171">
        <v>4010</v>
      </c>
      <c r="J3171" s="1">
        <v>0.36527777777777781</v>
      </c>
      <c r="K3171" s="2" t="s">
        <v>16832</v>
      </c>
    </row>
    <row r="3172" spans="1:12" x14ac:dyDescent="0.35">
      <c r="A3172" t="s">
        <v>16833</v>
      </c>
      <c r="B3172" t="s">
        <v>16828</v>
      </c>
      <c r="C3172" t="s">
        <v>16834</v>
      </c>
      <c r="D3172" t="s">
        <v>16835</v>
      </c>
      <c r="E3172" t="s">
        <v>16836</v>
      </c>
      <c r="F3172">
        <v>1379983</v>
      </c>
      <c r="G3172" t="b">
        <v>0</v>
      </c>
      <c r="H3172">
        <v>59350</v>
      </c>
      <c r="I3172">
        <v>2869</v>
      </c>
      <c r="J3172" s="1">
        <v>0.42291666666666666</v>
      </c>
      <c r="K3172" t="s">
        <v>16837</v>
      </c>
    </row>
    <row r="3173" spans="1:12" x14ac:dyDescent="0.35">
      <c r="A3173" t="s">
        <v>16838</v>
      </c>
      <c r="B3173" t="s">
        <v>16828</v>
      </c>
      <c r="C3173" t="s">
        <v>16839</v>
      </c>
      <c r="D3173" t="s">
        <v>16840</v>
      </c>
      <c r="E3173" t="s">
        <v>16841</v>
      </c>
      <c r="F3173">
        <v>2468100</v>
      </c>
      <c r="G3173" t="b">
        <v>0</v>
      </c>
      <c r="H3173">
        <v>100538</v>
      </c>
      <c r="I3173">
        <v>4621</v>
      </c>
      <c r="J3173" s="1">
        <v>0.44375000000000003</v>
      </c>
      <c r="K3173" s="2" t="s">
        <v>16842</v>
      </c>
    </row>
    <row r="3174" spans="1:12" x14ac:dyDescent="0.35">
      <c r="A3174" t="s">
        <v>16843</v>
      </c>
      <c r="B3174" t="s">
        <v>16828</v>
      </c>
      <c r="C3174" t="s">
        <v>16844</v>
      </c>
      <c r="D3174" t="s">
        <v>16844</v>
      </c>
      <c r="E3174" t="s">
        <v>16845</v>
      </c>
      <c r="F3174">
        <v>6473730</v>
      </c>
      <c r="G3174" t="b">
        <v>0</v>
      </c>
      <c r="H3174">
        <v>182266</v>
      </c>
      <c r="I3174">
        <v>5949</v>
      </c>
      <c r="J3174" s="1">
        <v>0.4236111111111111</v>
      </c>
      <c r="K3174" s="2" t="s">
        <v>16846</v>
      </c>
    </row>
    <row r="3175" spans="1:12" x14ac:dyDescent="0.35">
      <c r="A3175" t="s">
        <v>16847</v>
      </c>
      <c r="B3175" t="s">
        <v>16828</v>
      </c>
      <c r="C3175" t="s">
        <v>16848</v>
      </c>
      <c r="D3175" t="s">
        <v>16849</v>
      </c>
      <c r="E3175" t="s">
        <v>16850</v>
      </c>
      <c r="F3175">
        <v>7355308</v>
      </c>
      <c r="G3175" t="b">
        <v>0</v>
      </c>
      <c r="H3175">
        <v>190747</v>
      </c>
      <c r="I3175">
        <v>7430</v>
      </c>
      <c r="J3175" s="1">
        <v>0.39652777777777781</v>
      </c>
      <c r="K3175" s="2" t="s">
        <v>16851</v>
      </c>
    </row>
    <row r="3176" spans="1:12" x14ac:dyDescent="0.35">
      <c r="A3176" t="s">
        <v>16852</v>
      </c>
      <c r="B3176" t="s">
        <v>16828</v>
      </c>
      <c r="C3176" t="s">
        <v>16853</v>
      </c>
      <c r="D3176" t="s">
        <v>16853</v>
      </c>
      <c r="E3176" t="s">
        <v>16854</v>
      </c>
      <c r="F3176">
        <v>2597728</v>
      </c>
      <c r="G3176" t="b">
        <v>0</v>
      </c>
      <c r="H3176">
        <v>86392</v>
      </c>
      <c r="I3176">
        <v>4950</v>
      </c>
      <c r="J3176" s="1">
        <v>0.4597222222222222</v>
      </c>
      <c r="K3176" s="2" t="s">
        <v>16855</v>
      </c>
    </row>
    <row r="3177" spans="1:12" x14ac:dyDescent="0.35">
      <c r="A3177" t="s">
        <v>16856</v>
      </c>
      <c r="B3177" t="s">
        <v>16828</v>
      </c>
      <c r="C3177" t="s">
        <v>16857</v>
      </c>
      <c r="D3177" t="s">
        <v>16858</v>
      </c>
      <c r="E3177" t="s">
        <v>16859</v>
      </c>
      <c r="F3177">
        <v>8898192</v>
      </c>
      <c r="G3177" t="b">
        <v>0</v>
      </c>
      <c r="H3177">
        <v>297119</v>
      </c>
      <c r="I3177">
        <v>17904</v>
      </c>
      <c r="J3177" s="1">
        <v>0.43124999999999997</v>
      </c>
      <c r="K3177" s="2" t="s">
        <v>16860</v>
      </c>
    </row>
    <row r="3178" spans="1:12" x14ac:dyDescent="0.35">
      <c r="A3178" t="s">
        <v>16861</v>
      </c>
      <c r="B3178" t="s">
        <v>16828</v>
      </c>
      <c r="C3178" t="s">
        <v>16862</v>
      </c>
      <c r="D3178" t="s">
        <v>16862</v>
      </c>
      <c r="E3178" t="s">
        <v>16863</v>
      </c>
      <c r="F3178">
        <v>2798828</v>
      </c>
      <c r="G3178" t="b">
        <v>0</v>
      </c>
      <c r="H3178">
        <v>79863</v>
      </c>
      <c r="I3178">
        <v>4689</v>
      </c>
      <c r="J3178" s="1">
        <v>0.52777777777777779</v>
      </c>
      <c r="K3178" s="2" t="s">
        <v>16864</v>
      </c>
    </row>
    <row r="3179" spans="1:12" x14ac:dyDescent="0.35">
      <c r="A3179" t="s">
        <v>16865</v>
      </c>
      <c r="B3179" t="s">
        <v>16828</v>
      </c>
      <c r="C3179" t="s">
        <v>16866</v>
      </c>
      <c r="D3179" t="s">
        <v>16866</v>
      </c>
      <c r="E3179" t="s">
        <v>16867</v>
      </c>
      <c r="F3179">
        <v>16947333</v>
      </c>
      <c r="G3179" t="b">
        <v>0</v>
      </c>
      <c r="H3179">
        <v>342041</v>
      </c>
      <c r="I3179">
        <v>13799</v>
      </c>
      <c r="J3179" s="1">
        <v>0.3888888888888889</v>
      </c>
      <c r="K3179" s="2" t="s">
        <v>16868</v>
      </c>
    </row>
    <row r="3180" spans="1:12" x14ac:dyDescent="0.35">
      <c r="A3180" t="s">
        <v>16869</v>
      </c>
      <c r="B3180" t="s">
        <v>16828</v>
      </c>
      <c r="C3180" t="s">
        <v>16870</v>
      </c>
      <c r="D3180" t="s">
        <v>16871</v>
      </c>
      <c r="E3180" t="s">
        <v>16872</v>
      </c>
      <c r="F3180">
        <v>970281</v>
      </c>
      <c r="G3180" t="b">
        <v>0</v>
      </c>
      <c r="H3180">
        <v>35386</v>
      </c>
      <c r="I3180">
        <v>1974</v>
      </c>
      <c r="J3180" s="1">
        <v>0.45416666666666666</v>
      </c>
      <c r="K3180" s="2" t="s">
        <v>16873</v>
      </c>
    </row>
    <row r="3181" spans="1:12" x14ac:dyDescent="0.35">
      <c r="A3181" t="s">
        <v>16874</v>
      </c>
      <c r="B3181" t="s">
        <v>16828</v>
      </c>
      <c r="C3181" t="s">
        <v>16875</v>
      </c>
      <c r="D3181" t="s">
        <v>16875</v>
      </c>
      <c r="E3181" t="s">
        <v>16876</v>
      </c>
      <c r="F3181">
        <v>2134206</v>
      </c>
      <c r="G3181" t="b">
        <v>0</v>
      </c>
      <c r="H3181">
        <v>109897</v>
      </c>
      <c r="I3181">
        <v>10039</v>
      </c>
      <c r="J3181" s="1">
        <v>0.4680555555555555</v>
      </c>
      <c r="K3181" s="2" t="s">
        <v>16877</v>
      </c>
    </row>
    <row r="3182" spans="1:12" x14ac:dyDescent="0.35">
      <c r="A3182" t="s">
        <v>16878</v>
      </c>
      <c r="B3182" t="s">
        <v>16828</v>
      </c>
      <c r="C3182" t="s">
        <v>16879</v>
      </c>
      <c r="D3182" t="s">
        <v>16879</v>
      </c>
      <c r="E3182" t="s">
        <v>16880</v>
      </c>
      <c r="F3182">
        <v>9744181</v>
      </c>
      <c r="G3182" t="b">
        <v>0</v>
      </c>
      <c r="H3182">
        <v>256835</v>
      </c>
      <c r="I3182">
        <v>10671</v>
      </c>
      <c r="J3182" s="1">
        <v>0.5229166666666667</v>
      </c>
      <c r="K3182" s="2" t="s">
        <v>16881</v>
      </c>
      <c r="L3182" t="s">
        <v>16882</v>
      </c>
    </row>
    <row r="3183" spans="1:12" x14ac:dyDescent="0.35">
      <c r="A3183" t="s">
        <v>16883</v>
      </c>
      <c r="B3183" t="s">
        <v>16828</v>
      </c>
      <c r="C3183" t="s">
        <v>16884</v>
      </c>
      <c r="D3183" t="s">
        <v>16884</v>
      </c>
      <c r="E3183" t="s">
        <v>16885</v>
      </c>
      <c r="F3183">
        <v>2764123</v>
      </c>
      <c r="G3183" t="b">
        <v>0</v>
      </c>
      <c r="H3183">
        <v>66615</v>
      </c>
      <c r="I3183">
        <v>2320</v>
      </c>
      <c r="J3183" s="1">
        <v>0.30069444444444443</v>
      </c>
      <c r="K3183" s="2" t="s">
        <v>16886</v>
      </c>
      <c r="L3183" t="s">
        <v>16887</v>
      </c>
    </row>
    <row r="3184" spans="1:12" x14ac:dyDescent="0.35">
      <c r="A3184" t="s">
        <v>16888</v>
      </c>
      <c r="B3184" t="s">
        <v>16828</v>
      </c>
      <c r="C3184" t="s">
        <v>16889</v>
      </c>
      <c r="D3184" t="s">
        <v>16889</v>
      </c>
      <c r="E3184" t="s">
        <v>16890</v>
      </c>
      <c r="F3184">
        <v>7271492</v>
      </c>
      <c r="G3184" t="b">
        <v>0</v>
      </c>
      <c r="H3184">
        <v>166547</v>
      </c>
      <c r="I3184">
        <v>5261</v>
      </c>
      <c r="J3184" s="1">
        <v>0.43124999999999997</v>
      </c>
      <c r="K3184" s="2" t="s">
        <v>16891</v>
      </c>
    </row>
    <row r="3185" spans="1:12" x14ac:dyDescent="0.35">
      <c r="A3185" t="s">
        <v>16892</v>
      </c>
      <c r="B3185" t="s">
        <v>16828</v>
      </c>
      <c r="C3185" t="s">
        <v>16893</v>
      </c>
      <c r="D3185" t="s">
        <v>16894</v>
      </c>
      <c r="E3185" t="s">
        <v>16895</v>
      </c>
      <c r="F3185">
        <v>5660305</v>
      </c>
      <c r="G3185" t="b">
        <v>0</v>
      </c>
      <c r="H3185">
        <v>161434</v>
      </c>
      <c r="I3185">
        <v>13548</v>
      </c>
      <c r="J3185" s="1">
        <v>0.60486111111111118</v>
      </c>
      <c r="K3185" s="2" t="s">
        <v>16896</v>
      </c>
      <c r="L3185" t="s">
        <v>16897</v>
      </c>
    </row>
    <row r="3186" spans="1:12" x14ac:dyDescent="0.35">
      <c r="A3186" t="e">
        <f>-uNSv4ZtMwk</f>
        <v>#NAME?</v>
      </c>
      <c r="B3186" t="s">
        <v>16828</v>
      </c>
      <c r="C3186" t="s">
        <v>16898</v>
      </c>
      <c r="D3186" t="s">
        <v>16899</v>
      </c>
      <c r="E3186" t="s">
        <v>16900</v>
      </c>
      <c r="F3186">
        <v>1077361</v>
      </c>
      <c r="G3186" t="b">
        <v>0</v>
      </c>
      <c r="H3186">
        <v>38365</v>
      </c>
      <c r="I3186">
        <v>3427</v>
      </c>
      <c r="J3186" s="1">
        <v>0.31458333333333333</v>
      </c>
      <c r="K3186" s="2" t="s">
        <v>16901</v>
      </c>
      <c r="L3186" t="s">
        <v>16902</v>
      </c>
    </row>
    <row r="3187" spans="1:12" x14ac:dyDescent="0.35">
      <c r="A3187" t="s">
        <v>16903</v>
      </c>
      <c r="B3187" t="s">
        <v>16828</v>
      </c>
      <c r="C3187" t="s">
        <v>16904</v>
      </c>
      <c r="D3187" t="s">
        <v>16905</v>
      </c>
      <c r="E3187" t="s">
        <v>16906</v>
      </c>
      <c r="F3187">
        <v>1464938</v>
      </c>
      <c r="G3187" t="b">
        <v>0</v>
      </c>
      <c r="H3187">
        <v>55133</v>
      </c>
      <c r="I3187">
        <v>2126</v>
      </c>
      <c r="J3187" s="1">
        <v>0.36180555555555555</v>
      </c>
      <c r="K3187" s="2" t="s">
        <v>16907</v>
      </c>
      <c r="L3187" t="s">
        <v>16908</v>
      </c>
    </row>
    <row r="3188" spans="1:12" x14ac:dyDescent="0.35">
      <c r="A3188" t="s">
        <v>16909</v>
      </c>
      <c r="B3188" t="s">
        <v>16828</v>
      </c>
      <c r="C3188" t="s">
        <v>16910</v>
      </c>
      <c r="D3188" t="s">
        <v>16911</v>
      </c>
      <c r="E3188" t="s">
        <v>16912</v>
      </c>
      <c r="F3188">
        <v>3663502</v>
      </c>
      <c r="G3188" t="b">
        <v>0</v>
      </c>
      <c r="H3188">
        <v>96112</v>
      </c>
      <c r="I3188">
        <v>2930</v>
      </c>
      <c r="J3188" s="1">
        <v>0.43263888888888885</v>
      </c>
      <c r="K3188" s="2" t="s">
        <v>16913</v>
      </c>
      <c r="L3188" t="s">
        <v>16914</v>
      </c>
    </row>
    <row r="3189" spans="1:12" x14ac:dyDescent="0.35">
      <c r="A3189" t="s">
        <v>16915</v>
      </c>
      <c r="B3189" t="s">
        <v>16828</v>
      </c>
      <c r="C3189" t="s">
        <v>16916</v>
      </c>
      <c r="D3189" t="s">
        <v>16917</v>
      </c>
      <c r="E3189" t="s">
        <v>16918</v>
      </c>
      <c r="F3189">
        <v>6903930</v>
      </c>
      <c r="G3189" t="b">
        <v>0</v>
      </c>
      <c r="H3189">
        <v>280065</v>
      </c>
      <c r="I3189">
        <v>7849</v>
      </c>
      <c r="J3189" s="1">
        <v>0.3923611111111111</v>
      </c>
      <c r="K3189" s="2" t="s">
        <v>16919</v>
      </c>
      <c r="L3189" t="s">
        <v>16920</v>
      </c>
    </row>
    <row r="3190" spans="1:12" x14ac:dyDescent="0.35">
      <c r="A3190" t="e">
        <f>-v-II1FPFSU</f>
        <v>#NAME?</v>
      </c>
      <c r="B3190" t="s">
        <v>16828</v>
      </c>
      <c r="C3190" t="s">
        <v>16921</v>
      </c>
      <c r="D3190" t="s">
        <v>16922</v>
      </c>
      <c r="E3190" t="s">
        <v>16923</v>
      </c>
      <c r="F3190">
        <v>3922421</v>
      </c>
      <c r="G3190" t="b">
        <v>0</v>
      </c>
      <c r="H3190">
        <v>102500</v>
      </c>
      <c r="I3190">
        <v>7631</v>
      </c>
      <c r="J3190" s="1">
        <v>0.43124999999999997</v>
      </c>
      <c r="K3190" s="2" t="s">
        <v>16924</v>
      </c>
      <c r="L3190" t="s">
        <v>16925</v>
      </c>
    </row>
    <row r="3191" spans="1:12" x14ac:dyDescent="0.35">
      <c r="A3191" t="s">
        <v>16926</v>
      </c>
      <c r="B3191" t="s">
        <v>16828</v>
      </c>
      <c r="C3191" t="s">
        <v>16927</v>
      </c>
      <c r="D3191" t="s">
        <v>16928</v>
      </c>
      <c r="E3191" t="s">
        <v>16929</v>
      </c>
      <c r="F3191">
        <v>1093026</v>
      </c>
      <c r="G3191" t="b">
        <v>0</v>
      </c>
      <c r="H3191">
        <v>31944</v>
      </c>
      <c r="I3191">
        <v>1639</v>
      </c>
      <c r="J3191" s="1">
        <v>0.35694444444444445</v>
      </c>
      <c r="K3191" s="2" t="s">
        <v>16930</v>
      </c>
      <c r="L3191" t="s">
        <v>16931</v>
      </c>
    </row>
    <row r="3192" spans="1:12" x14ac:dyDescent="0.35">
      <c r="A3192" t="s">
        <v>16932</v>
      </c>
      <c r="B3192" t="s">
        <v>16828</v>
      </c>
      <c r="C3192" t="s">
        <v>16933</v>
      </c>
      <c r="D3192" t="s">
        <v>16934</v>
      </c>
      <c r="E3192" t="s">
        <v>16935</v>
      </c>
      <c r="F3192">
        <v>2683467</v>
      </c>
      <c r="G3192" t="b">
        <v>0</v>
      </c>
      <c r="H3192">
        <v>72375</v>
      </c>
      <c r="I3192">
        <v>3381</v>
      </c>
      <c r="J3192" s="1">
        <v>0.4284722222222222</v>
      </c>
      <c r="K3192" t="s">
        <v>16936</v>
      </c>
    </row>
    <row r="3193" spans="1:12" x14ac:dyDescent="0.35">
      <c r="A3193" t="s">
        <v>16937</v>
      </c>
      <c r="B3193" t="s">
        <v>16828</v>
      </c>
      <c r="C3193" t="s">
        <v>16938</v>
      </c>
      <c r="D3193" t="s">
        <v>16939</v>
      </c>
      <c r="E3193" t="s">
        <v>16940</v>
      </c>
      <c r="F3193">
        <v>537457</v>
      </c>
      <c r="G3193" t="b">
        <v>0</v>
      </c>
      <c r="H3193">
        <v>17236</v>
      </c>
      <c r="I3193">
        <v>1494</v>
      </c>
      <c r="J3193" s="1">
        <v>0.32500000000000001</v>
      </c>
      <c r="K3193" s="2" t="s">
        <v>16941</v>
      </c>
      <c r="L3193" t="s">
        <v>16942</v>
      </c>
    </row>
    <row r="3194" spans="1:12" x14ac:dyDescent="0.35">
      <c r="A3194" t="s">
        <v>16943</v>
      </c>
      <c r="B3194" t="s">
        <v>16828</v>
      </c>
      <c r="C3194" t="s">
        <v>16944</v>
      </c>
      <c r="D3194" t="s">
        <v>16944</v>
      </c>
      <c r="E3194" t="s">
        <v>16945</v>
      </c>
      <c r="F3194">
        <v>5625423</v>
      </c>
      <c r="G3194" t="b">
        <v>0</v>
      </c>
      <c r="H3194">
        <v>189132</v>
      </c>
      <c r="I3194">
        <v>9840</v>
      </c>
      <c r="J3194" s="1">
        <v>0.35694444444444445</v>
      </c>
      <c r="K3194" t="s">
        <v>16946</v>
      </c>
      <c r="L3194" t="s">
        <v>16947</v>
      </c>
    </row>
    <row r="3195" spans="1:12" x14ac:dyDescent="0.35">
      <c r="A3195" t="s">
        <v>16948</v>
      </c>
      <c r="B3195" t="s">
        <v>16828</v>
      </c>
      <c r="C3195" t="s">
        <v>16949</v>
      </c>
      <c r="D3195" t="s">
        <v>16950</v>
      </c>
      <c r="E3195" t="s">
        <v>16951</v>
      </c>
      <c r="F3195">
        <v>1967843</v>
      </c>
      <c r="G3195" t="b">
        <v>0</v>
      </c>
      <c r="H3195">
        <v>49728</v>
      </c>
      <c r="I3195">
        <v>2127</v>
      </c>
      <c r="J3195" s="1">
        <v>0.37777777777777777</v>
      </c>
      <c r="K3195" s="2" t="s">
        <v>16952</v>
      </c>
      <c r="L3195" t="s">
        <v>16953</v>
      </c>
    </row>
    <row r="3196" spans="1:12" x14ac:dyDescent="0.35">
      <c r="A3196" t="s">
        <v>16954</v>
      </c>
      <c r="B3196" t="s">
        <v>16828</v>
      </c>
      <c r="C3196" t="s">
        <v>16955</v>
      </c>
      <c r="D3196" t="s">
        <v>16956</v>
      </c>
      <c r="E3196" t="s">
        <v>16957</v>
      </c>
      <c r="F3196">
        <v>1318996</v>
      </c>
      <c r="G3196" t="b">
        <v>0</v>
      </c>
      <c r="H3196">
        <v>42390</v>
      </c>
      <c r="I3196">
        <v>2164</v>
      </c>
      <c r="J3196" s="1">
        <v>0.36041666666666666</v>
      </c>
      <c r="K3196" s="2" t="s">
        <v>16958</v>
      </c>
      <c r="L3196" t="s">
        <v>16959</v>
      </c>
    </row>
    <row r="3197" spans="1:12" x14ac:dyDescent="0.35">
      <c r="A3197" t="s">
        <v>16960</v>
      </c>
      <c r="B3197" t="s">
        <v>16828</v>
      </c>
      <c r="C3197" t="s">
        <v>16961</v>
      </c>
      <c r="D3197" t="s">
        <v>16961</v>
      </c>
      <c r="E3197" t="s">
        <v>16962</v>
      </c>
      <c r="F3197">
        <v>5264090</v>
      </c>
      <c r="G3197" t="b">
        <v>0</v>
      </c>
      <c r="H3197">
        <v>110272</v>
      </c>
      <c r="I3197">
        <v>6096</v>
      </c>
      <c r="J3197" s="1">
        <v>0.53055555555555556</v>
      </c>
      <c r="K3197" s="2" t="s">
        <v>16963</v>
      </c>
      <c r="L3197" t="s">
        <v>16964</v>
      </c>
    </row>
    <row r="3198" spans="1:12" x14ac:dyDescent="0.35">
      <c r="A3198" t="s">
        <v>16965</v>
      </c>
      <c r="B3198" t="s">
        <v>16828</v>
      </c>
      <c r="C3198" t="s">
        <v>16966</v>
      </c>
      <c r="D3198" t="s">
        <v>16967</v>
      </c>
      <c r="E3198" t="s">
        <v>16968</v>
      </c>
      <c r="F3198">
        <v>2155462</v>
      </c>
      <c r="G3198" t="b">
        <v>0</v>
      </c>
      <c r="H3198">
        <v>57829</v>
      </c>
      <c r="I3198">
        <v>2202</v>
      </c>
      <c r="J3198" s="1">
        <v>0.3444444444444445</v>
      </c>
      <c r="K3198" s="2" t="s">
        <v>16969</v>
      </c>
      <c r="L3198" t="s">
        <v>16970</v>
      </c>
    </row>
    <row r="3199" spans="1:12" x14ac:dyDescent="0.35">
      <c r="A3199" t="s">
        <v>16971</v>
      </c>
      <c r="B3199" t="s">
        <v>16828</v>
      </c>
      <c r="C3199" t="s">
        <v>16972</v>
      </c>
      <c r="D3199" t="s">
        <v>16973</v>
      </c>
      <c r="E3199" t="s">
        <v>16974</v>
      </c>
      <c r="F3199">
        <v>1224989</v>
      </c>
      <c r="G3199" t="b">
        <v>0</v>
      </c>
      <c r="H3199">
        <v>40185</v>
      </c>
      <c r="I3199">
        <v>2084</v>
      </c>
      <c r="J3199" s="1">
        <v>0.23333333333333331</v>
      </c>
      <c r="K3199" t="s">
        <v>16975</v>
      </c>
      <c r="L3199" t="s">
        <v>16976</v>
      </c>
    </row>
    <row r="3200" spans="1:12" x14ac:dyDescent="0.35">
      <c r="A3200" t="s">
        <v>16977</v>
      </c>
      <c r="B3200" t="s">
        <v>16828</v>
      </c>
      <c r="C3200" t="s">
        <v>16978</v>
      </c>
      <c r="D3200" t="s">
        <v>16978</v>
      </c>
      <c r="E3200" t="s">
        <v>16979</v>
      </c>
      <c r="F3200">
        <v>951204</v>
      </c>
      <c r="G3200" t="b">
        <v>0</v>
      </c>
      <c r="H3200">
        <v>30771</v>
      </c>
      <c r="I3200">
        <v>4296</v>
      </c>
      <c r="J3200" s="1">
        <v>0.30972222222222223</v>
      </c>
      <c r="K3200" s="2" t="s">
        <v>16980</v>
      </c>
      <c r="L3200" t="s">
        <v>16981</v>
      </c>
    </row>
    <row r="3201" spans="1:12" x14ac:dyDescent="0.35">
      <c r="A3201" t="s">
        <v>16982</v>
      </c>
      <c r="B3201" t="s">
        <v>16828</v>
      </c>
      <c r="C3201" t="s">
        <v>16983</v>
      </c>
      <c r="D3201" t="s">
        <v>16984</v>
      </c>
      <c r="E3201" t="s">
        <v>16985</v>
      </c>
      <c r="F3201">
        <v>2895903</v>
      </c>
      <c r="G3201" t="b">
        <v>0</v>
      </c>
      <c r="H3201">
        <v>68854</v>
      </c>
      <c r="I3201">
        <v>3656</v>
      </c>
      <c r="J3201" s="1">
        <v>0.44027777777777777</v>
      </c>
      <c r="K3201" s="2" t="s">
        <v>16986</v>
      </c>
      <c r="L3201" t="s">
        <v>16987</v>
      </c>
    </row>
    <row r="3202" spans="1:12" x14ac:dyDescent="0.35">
      <c r="A3202" t="s">
        <v>16988</v>
      </c>
      <c r="B3202" t="s">
        <v>16828</v>
      </c>
      <c r="C3202" t="s">
        <v>16989</v>
      </c>
      <c r="D3202" t="s">
        <v>16989</v>
      </c>
      <c r="E3202" t="s">
        <v>16990</v>
      </c>
      <c r="F3202">
        <v>1525157</v>
      </c>
      <c r="G3202" t="b">
        <v>0</v>
      </c>
      <c r="H3202">
        <v>36428</v>
      </c>
      <c r="I3202">
        <v>2943</v>
      </c>
      <c r="J3202" s="1">
        <v>0.52847222222222223</v>
      </c>
      <c r="K3202" t="s">
        <v>16991</v>
      </c>
      <c r="L3202" t="s">
        <v>16992</v>
      </c>
    </row>
    <row r="3203" spans="1:12" x14ac:dyDescent="0.35">
      <c r="A3203" t="s">
        <v>16993</v>
      </c>
      <c r="B3203" t="s">
        <v>16828</v>
      </c>
      <c r="C3203" t="s">
        <v>16994</v>
      </c>
      <c r="D3203" t="s">
        <v>16995</v>
      </c>
      <c r="E3203" t="s">
        <v>16996</v>
      </c>
      <c r="F3203">
        <v>612038</v>
      </c>
      <c r="G3203" t="b">
        <v>0</v>
      </c>
      <c r="H3203">
        <v>20604</v>
      </c>
      <c r="I3203">
        <v>1510</v>
      </c>
      <c r="J3203" s="1">
        <v>0.31875000000000003</v>
      </c>
      <c r="K3203" s="2" t="s">
        <v>16997</v>
      </c>
      <c r="L3203" t="s">
        <v>16998</v>
      </c>
    </row>
    <row r="3204" spans="1:12" x14ac:dyDescent="0.35">
      <c r="A3204" t="s">
        <v>16999</v>
      </c>
      <c r="B3204" t="s">
        <v>16828</v>
      </c>
      <c r="C3204" t="s">
        <v>17000</v>
      </c>
      <c r="D3204" t="s">
        <v>17001</v>
      </c>
      <c r="E3204" t="s">
        <v>17002</v>
      </c>
      <c r="F3204">
        <v>2340983</v>
      </c>
      <c r="G3204" t="b">
        <v>0</v>
      </c>
      <c r="H3204">
        <v>55462</v>
      </c>
      <c r="I3204">
        <v>2093</v>
      </c>
      <c r="J3204" s="1">
        <v>0.35555555555555557</v>
      </c>
      <c r="K3204" s="2" t="s">
        <v>17003</v>
      </c>
      <c r="L3204" t="s">
        <v>17004</v>
      </c>
    </row>
    <row r="3205" spans="1:12" x14ac:dyDescent="0.35">
      <c r="A3205" t="s">
        <v>17005</v>
      </c>
      <c r="B3205" t="s">
        <v>16828</v>
      </c>
      <c r="C3205" t="s">
        <v>17006</v>
      </c>
      <c r="D3205" t="s">
        <v>17007</v>
      </c>
      <c r="E3205" t="s">
        <v>17008</v>
      </c>
      <c r="F3205">
        <v>6766167</v>
      </c>
      <c r="G3205" t="b">
        <v>0</v>
      </c>
      <c r="H3205">
        <v>120918</v>
      </c>
      <c r="I3205">
        <v>8986</v>
      </c>
      <c r="J3205" s="1">
        <v>0.49791666666666662</v>
      </c>
      <c r="K3205" s="2" t="s">
        <v>17009</v>
      </c>
      <c r="L3205" t="s">
        <v>17010</v>
      </c>
    </row>
    <row r="3206" spans="1:12" x14ac:dyDescent="0.35">
      <c r="A3206" t="s">
        <v>17011</v>
      </c>
      <c r="B3206" t="s">
        <v>16828</v>
      </c>
      <c r="C3206" t="s">
        <v>17012</v>
      </c>
      <c r="D3206" t="s">
        <v>17012</v>
      </c>
      <c r="E3206" t="s">
        <v>17013</v>
      </c>
      <c r="F3206">
        <v>767837</v>
      </c>
      <c r="G3206" t="b">
        <v>0</v>
      </c>
      <c r="H3206">
        <v>21427</v>
      </c>
      <c r="I3206">
        <v>1284</v>
      </c>
      <c r="J3206" s="1">
        <v>0.18541666666666667</v>
      </c>
      <c r="K3206" s="2" t="s">
        <v>17014</v>
      </c>
      <c r="L3206" t="s">
        <v>17015</v>
      </c>
    </row>
    <row r="3207" spans="1:12" x14ac:dyDescent="0.35">
      <c r="A3207" t="s">
        <v>17016</v>
      </c>
      <c r="B3207" t="s">
        <v>16828</v>
      </c>
      <c r="C3207" t="s">
        <v>17017</v>
      </c>
      <c r="D3207" t="s">
        <v>17018</v>
      </c>
      <c r="E3207" t="s">
        <v>17019</v>
      </c>
      <c r="F3207">
        <v>43944197</v>
      </c>
      <c r="G3207" t="b">
        <v>0</v>
      </c>
      <c r="H3207">
        <v>625182</v>
      </c>
      <c r="I3207">
        <v>56485</v>
      </c>
      <c r="J3207" s="1">
        <v>0.46736111111111112</v>
      </c>
      <c r="K3207" t="s">
        <v>17020</v>
      </c>
      <c r="L3207" t="s">
        <v>17021</v>
      </c>
    </row>
    <row r="3208" spans="1:12" x14ac:dyDescent="0.35">
      <c r="A3208" t="s">
        <v>17022</v>
      </c>
      <c r="B3208" t="s">
        <v>16828</v>
      </c>
      <c r="C3208" t="s">
        <v>17023</v>
      </c>
      <c r="D3208" t="s">
        <v>17024</v>
      </c>
      <c r="E3208" t="s">
        <v>17025</v>
      </c>
      <c r="F3208">
        <v>2965663</v>
      </c>
      <c r="G3208" t="b">
        <v>0</v>
      </c>
      <c r="H3208">
        <v>48812</v>
      </c>
      <c r="I3208">
        <v>3646</v>
      </c>
      <c r="J3208" s="1">
        <v>0.2388888888888889</v>
      </c>
      <c r="K3208" t="s">
        <v>17026</v>
      </c>
      <c r="L3208" t="s">
        <v>17027</v>
      </c>
    </row>
    <row r="3209" spans="1:12" x14ac:dyDescent="0.35">
      <c r="A3209" t="s">
        <v>17028</v>
      </c>
      <c r="B3209" t="s">
        <v>16828</v>
      </c>
      <c r="C3209" t="s">
        <v>17029</v>
      </c>
      <c r="D3209" t="s">
        <v>17030</v>
      </c>
      <c r="E3209" t="s">
        <v>17031</v>
      </c>
      <c r="F3209">
        <v>2497815</v>
      </c>
      <c r="G3209" t="b">
        <v>0</v>
      </c>
      <c r="H3209">
        <v>79255</v>
      </c>
      <c r="I3209">
        <v>3109</v>
      </c>
      <c r="J3209" s="1">
        <v>0.31944444444444448</v>
      </c>
      <c r="K3209" s="2" t="s">
        <v>17032</v>
      </c>
      <c r="L3209" t="s">
        <v>17033</v>
      </c>
    </row>
    <row r="3210" spans="1:12" x14ac:dyDescent="0.35">
      <c r="A3210" t="s">
        <v>17034</v>
      </c>
      <c r="B3210" t="s">
        <v>16828</v>
      </c>
      <c r="C3210" t="s">
        <v>17035</v>
      </c>
      <c r="D3210" t="s">
        <v>17035</v>
      </c>
      <c r="E3210" t="s">
        <v>17036</v>
      </c>
      <c r="F3210">
        <v>5526869</v>
      </c>
      <c r="G3210" t="b">
        <v>0</v>
      </c>
      <c r="H3210">
        <v>94157</v>
      </c>
      <c r="I3210">
        <v>7523</v>
      </c>
      <c r="J3210" s="1">
        <v>0.54722222222222217</v>
      </c>
      <c r="K3210" s="2" t="s">
        <v>17037</v>
      </c>
      <c r="L3210" t="s">
        <v>17038</v>
      </c>
    </row>
    <row r="3211" spans="1:12" x14ac:dyDescent="0.35">
      <c r="A3211" t="s">
        <v>17039</v>
      </c>
      <c r="B3211" t="s">
        <v>16828</v>
      </c>
      <c r="C3211" t="s">
        <v>17040</v>
      </c>
      <c r="D3211" t="s">
        <v>17041</v>
      </c>
      <c r="E3211" t="s">
        <v>17042</v>
      </c>
      <c r="F3211">
        <v>3648422</v>
      </c>
      <c r="G3211" t="b">
        <v>0</v>
      </c>
      <c r="H3211">
        <v>89583</v>
      </c>
      <c r="I3211">
        <v>4378</v>
      </c>
      <c r="J3211" s="1">
        <v>0.30902777777777779</v>
      </c>
      <c r="K3211" s="2" t="s">
        <v>17043</v>
      </c>
      <c r="L3211" t="s">
        <v>17044</v>
      </c>
    </row>
    <row r="3212" spans="1:12" x14ac:dyDescent="0.35">
      <c r="A3212" t="s">
        <v>17045</v>
      </c>
      <c r="B3212" t="s">
        <v>16828</v>
      </c>
      <c r="C3212" t="s">
        <v>17046</v>
      </c>
      <c r="D3212" t="s">
        <v>17047</v>
      </c>
      <c r="E3212" t="s">
        <v>17048</v>
      </c>
      <c r="F3212">
        <v>7440441</v>
      </c>
      <c r="G3212" t="b">
        <v>0</v>
      </c>
      <c r="H3212">
        <v>185549</v>
      </c>
      <c r="I3212">
        <v>8536</v>
      </c>
      <c r="J3212" s="1">
        <v>0.30138888888888887</v>
      </c>
      <c r="K3212" s="2" t="s">
        <v>17049</v>
      </c>
      <c r="L3212" t="s">
        <v>17050</v>
      </c>
    </row>
    <row r="3213" spans="1:12" x14ac:dyDescent="0.35">
      <c r="A3213" t="s">
        <v>17051</v>
      </c>
      <c r="B3213" t="s">
        <v>16828</v>
      </c>
      <c r="C3213" t="s">
        <v>17052</v>
      </c>
      <c r="D3213" t="s">
        <v>17053</v>
      </c>
      <c r="E3213" t="s">
        <v>17054</v>
      </c>
      <c r="F3213">
        <v>4589797</v>
      </c>
      <c r="G3213" t="b">
        <v>0</v>
      </c>
      <c r="H3213">
        <v>92304</v>
      </c>
      <c r="I3213">
        <v>3670</v>
      </c>
      <c r="J3213" s="1">
        <v>0.39861111111111108</v>
      </c>
      <c r="K3213" s="2" t="s">
        <v>17055</v>
      </c>
      <c r="L3213" t="s">
        <v>17056</v>
      </c>
    </row>
    <row r="3214" spans="1:12" x14ac:dyDescent="0.35">
      <c r="A3214" t="s">
        <v>17057</v>
      </c>
      <c r="B3214" t="s">
        <v>16828</v>
      </c>
      <c r="C3214" t="s">
        <v>17058</v>
      </c>
      <c r="D3214" t="s">
        <v>17059</v>
      </c>
      <c r="E3214" t="s">
        <v>17060</v>
      </c>
      <c r="F3214">
        <v>2791149</v>
      </c>
      <c r="G3214" t="b">
        <v>0</v>
      </c>
      <c r="H3214">
        <v>49295</v>
      </c>
      <c r="I3214">
        <v>4325</v>
      </c>
      <c r="J3214" s="1">
        <v>0.4368055555555555</v>
      </c>
      <c r="K3214" t="s">
        <v>17061</v>
      </c>
      <c r="L3214" t="s">
        <v>17062</v>
      </c>
    </row>
    <row r="3215" spans="1:12" x14ac:dyDescent="0.35">
      <c r="A3215" t="s">
        <v>17063</v>
      </c>
      <c r="B3215" t="s">
        <v>16828</v>
      </c>
      <c r="C3215" t="s">
        <v>17064</v>
      </c>
      <c r="D3215" t="s">
        <v>17065</v>
      </c>
      <c r="E3215" t="s">
        <v>17066</v>
      </c>
      <c r="F3215">
        <v>8738326</v>
      </c>
      <c r="G3215" t="b">
        <v>0</v>
      </c>
      <c r="H3215">
        <v>143890</v>
      </c>
      <c r="I3215">
        <v>10683</v>
      </c>
      <c r="J3215" s="1">
        <v>0.36319444444444443</v>
      </c>
      <c r="K3215" s="2" t="s">
        <v>17067</v>
      </c>
      <c r="L3215" t="s">
        <v>17068</v>
      </c>
    </row>
    <row r="3216" spans="1:12" x14ac:dyDescent="0.35">
      <c r="A3216" t="s">
        <v>17069</v>
      </c>
      <c r="B3216" t="s">
        <v>16828</v>
      </c>
      <c r="C3216" t="s">
        <v>17070</v>
      </c>
      <c r="D3216" t="s">
        <v>17071</v>
      </c>
      <c r="E3216" t="s">
        <v>17072</v>
      </c>
      <c r="F3216">
        <v>1942322</v>
      </c>
      <c r="G3216" t="b">
        <v>0</v>
      </c>
      <c r="H3216">
        <v>40505</v>
      </c>
      <c r="I3216">
        <v>2694</v>
      </c>
      <c r="J3216" s="1">
        <v>0.39444444444444443</v>
      </c>
      <c r="K3216" s="2" t="s">
        <v>17073</v>
      </c>
      <c r="L3216" t="s">
        <v>17074</v>
      </c>
    </row>
    <row r="3217" spans="1:12" x14ac:dyDescent="0.35">
      <c r="A3217" t="s">
        <v>17075</v>
      </c>
      <c r="B3217" t="s">
        <v>16828</v>
      </c>
      <c r="C3217" t="s">
        <v>17076</v>
      </c>
      <c r="D3217" t="s">
        <v>17077</v>
      </c>
      <c r="E3217" t="s">
        <v>17078</v>
      </c>
      <c r="F3217">
        <v>14699634</v>
      </c>
      <c r="G3217" t="b">
        <v>0</v>
      </c>
      <c r="H3217">
        <v>302113</v>
      </c>
      <c r="I3217">
        <v>10523</v>
      </c>
      <c r="J3217" s="1">
        <v>0.47638888888888892</v>
      </c>
      <c r="K3217" s="2" t="s">
        <v>17079</v>
      </c>
      <c r="L3217" t="s">
        <v>17080</v>
      </c>
    </row>
    <row r="3218" spans="1:12" x14ac:dyDescent="0.35">
      <c r="A3218" t="s">
        <v>17081</v>
      </c>
      <c r="B3218" t="s">
        <v>16828</v>
      </c>
      <c r="C3218" t="s">
        <v>17082</v>
      </c>
      <c r="D3218" t="s">
        <v>17083</v>
      </c>
      <c r="E3218" t="s">
        <v>17084</v>
      </c>
      <c r="F3218">
        <v>650269</v>
      </c>
      <c r="G3218" t="b">
        <v>0</v>
      </c>
      <c r="H3218">
        <v>12534</v>
      </c>
      <c r="I3218">
        <v>1419</v>
      </c>
      <c r="J3218" s="1">
        <v>0.35625000000000001</v>
      </c>
      <c r="K3218" t="s">
        <v>17085</v>
      </c>
    </row>
    <row r="3219" spans="1:12" x14ac:dyDescent="0.35">
      <c r="A3219" t="s">
        <v>17086</v>
      </c>
      <c r="B3219" t="s">
        <v>16828</v>
      </c>
      <c r="C3219" t="s">
        <v>17087</v>
      </c>
      <c r="D3219" t="s">
        <v>17087</v>
      </c>
      <c r="E3219" t="s">
        <v>17088</v>
      </c>
      <c r="F3219">
        <v>3271481</v>
      </c>
      <c r="G3219" t="b">
        <v>0</v>
      </c>
      <c r="H3219">
        <v>51619</v>
      </c>
      <c r="I3219">
        <v>2815</v>
      </c>
      <c r="J3219" s="1">
        <v>0.24583333333333335</v>
      </c>
      <c r="K3219" t="s">
        <v>17089</v>
      </c>
      <c r="L3219" t="s">
        <v>17090</v>
      </c>
    </row>
    <row r="3220" spans="1:12" x14ac:dyDescent="0.35">
      <c r="A3220" t="s">
        <v>17091</v>
      </c>
      <c r="B3220" t="s">
        <v>16828</v>
      </c>
      <c r="C3220" t="s">
        <v>17092</v>
      </c>
      <c r="D3220" t="s">
        <v>17093</v>
      </c>
      <c r="E3220" t="s">
        <v>17094</v>
      </c>
      <c r="F3220">
        <v>899541</v>
      </c>
      <c r="G3220" t="b">
        <v>0</v>
      </c>
      <c r="H3220">
        <v>32780</v>
      </c>
      <c r="I3220">
        <v>2984</v>
      </c>
      <c r="J3220" s="1">
        <v>0.31388888888888888</v>
      </c>
      <c r="K3220" s="2" t="s">
        <v>17095</v>
      </c>
      <c r="L3220" t="s">
        <v>17096</v>
      </c>
    </row>
    <row r="3221" spans="1:12" x14ac:dyDescent="0.35">
      <c r="A3221" t="s">
        <v>17097</v>
      </c>
      <c r="B3221" t="s">
        <v>17098</v>
      </c>
      <c r="C3221" t="s">
        <v>17099</v>
      </c>
      <c r="D3221" t="s">
        <v>17099</v>
      </c>
      <c r="E3221" t="s">
        <v>17100</v>
      </c>
      <c r="F3221">
        <v>0</v>
      </c>
      <c r="G3221" t="b">
        <v>0</v>
      </c>
      <c r="H3221">
        <v>0</v>
      </c>
      <c r="I3221">
        <v>0</v>
      </c>
      <c r="J3221" t="s">
        <v>2447</v>
      </c>
      <c r="L3221" t="s">
        <v>17101</v>
      </c>
    </row>
    <row r="3222" spans="1:12" x14ac:dyDescent="0.35">
      <c r="A3222" t="s">
        <v>17102</v>
      </c>
      <c r="B3222" t="s">
        <v>17103</v>
      </c>
      <c r="C3222" t="s">
        <v>17104</v>
      </c>
      <c r="D3222" t="s">
        <v>17105</v>
      </c>
      <c r="E3222" t="s">
        <v>17106</v>
      </c>
      <c r="F3222">
        <v>107676</v>
      </c>
      <c r="G3222" t="b">
        <v>0</v>
      </c>
      <c r="H3222">
        <v>2637</v>
      </c>
      <c r="I3222">
        <v>378</v>
      </c>
      <c r="J3222" s="1">
        <v>0.18611111111111112</v>
      </c>
      <c r="K3222" s="2" t="s">
        <v>17107</v>
      </c>
      <c r="L3222" t="s">
        <v>17108</v>
      </c>
    </row>
    <row r="3223" spans="1:12" x14ac:dyDescent="0.35">
      <c r="A3223" t="s">
        <v>17109</v>
      </c>
      <c r="B3223" t="s">
        <v>17103</v>
      </c>
      <c r="C3223" t="s">
        <v>17110</v>
      </c>
      <c r="D3223" t="s">
        <v>17110</v>
      </c>
      <c r="E3223" t="s">
        <v>17111</v>
      </c>
      <c r="F3223">
        <v>41571</v>
      </c>
      <c r="G3223" t="b">
        <v>0</v>
      </c>
      <c r="H3223">
        <v>1498</v>
      </c>
      <c r="I3223">
        <v>116</v>
      </c>
      <c r="J3223" s="1">
        <v>0.2673611111111111</v>
      </c>
      <c r="K3223" s="2" t="s">
        <v>17112</v>
      </c>
      <c r="L3223" t="s">
        <v>17113</v>
      </c>
    </row>
    <row r="3224" spans="1:12" x14ac:dyDescent="0.35">
      <c r="A3224" t="s">
        <v>17114</v>
      </c>
      <c r="B3224" t="s">
        <v>17103</v>
      </c>
      <c r="C3224" t="s">
        <v>17115</v>
      </c>
      <c r="D3224" t="s">
        <v>17116</v>
      </c>
      <c r="E3224" t="s">
        <v>17117</v>
      </c>
      <c r="F3224">
        <v>33632</v>
      </c>
      <c r="G3224" t="b">
        <v>0</v>
      </c>
      <c r="H3224">
        <v>1257</v>
      </c>
      <c r="I3224">
        <v>141</v>
      </c>
      <c r="J3224" s="1">
        <v>0.21666666666666667</v>
      </c>
      <c r="K3224" s="2" t="s">
        <v>17118</v>
      </c>
      <c r="L3224" t="s">
        <v>17119</v>
      </c>
    </row>
    <row r="3225" spans="1:12" x14ac:dyDescent="0.35">
      <c r="A3225" t="s">
        <v>17120</v>
      </c>
      <c r="B3225" t="s">
        <v>17103</v>
      </c>
      <c r="C3225" t="s">
        <v>17121</v>
      </c>
      <c r="D3225" t="s">
        <v>17122</v>
      </c>
      <c r="E3225" t="s">
        <v>17123</v>
      </c>
      <c r="F3225">
        <v>45781</v>
      </c>
      <c r="G3225" t="b">
        <v>0</v>
      </c>
      <c r="H3225">
        <v>2012</v>
      </c>
      <c r="I3225">
        <v>259</v>
      </c>
      <c r="J3225" s="1">
        <v>0.22847222222222222</v>
      </c>
      <c r="K3225" s="2" t="s">
        <v>17124</v>
      </c>
      <c r="L3225" t="s">
        <v>17125</v>
      </c>
    </row>
    <row r="3226" spans="1:12" x14ac:dyDescent="0.35">
      <c r="A3226" t="s">
        <v>17126</v>
      </c>
      <c r="B3226" t="s">
        <v>17103</v>
      </c>
      <c r="C3226" t="s">
        <v>17127</v>
      </c>
      <c r="D3226" t="s">
        <v>17128</v>
      </c>
      <c r="E3226" t="s">
        <v>17129</v>
      </c>
      <c r="F3226">
        <v>30488</v>
      </c>
      <c r="G3226" t="b">
        <v>0</v>
      </c>
      <c r="H3226">
        <v>1432</v>
      </c>
      <c r="I3226">
        <v>138</v>
      </c>
      <c r="J3226" s="1">
        <v>0.22500000000000001</v>
      </c>
      <c r="K3226" s="2" t="s">
        <v>17130</v>
      </c>
      <c r="L3226" t="s">
        <v>17131</v>
      </c>
    </row>
    <row r="3227" spans="1:12" x14ac:dyDescent="0.35">
      <c r="A3227" t="s">
        <v>17132</v>
      </c>
      <c r="B3227" t="s">
        <v>17103</v>
      </c>
      <c r="C3227" t="s">
        <v>17133</v>
      </c>
      <c r="D3227" t="s">
        <v>17133</v>
      </c>
      <c r="E3227" t="s">
        <v>17134</v>
      </c>
      <c r="F3227">
        <v>30340</v>
      </c>
      <c r="G3227" t="b">
        <v>0</v>
      </c>
      <c r="H3227">
        <v>1455</v>
      </c>
      <c r="I3227">
        <v>141</v>
      </c>
      <c r="J3227" s="1">
        <v>0.18333333333333335</v>
      </c>
      <c r="K3227" s="2" t="s">
        <v>17135</v>
      </c>
      <c r="L3227" t="s">
        <v>17136</v>
      </c>
    </row>
    <row r="3228" spans="1:12" x14ac:dyDescent="0.35">
      <c r="A3228" t="s">
        <v>17137</v>
      </c>
      <c r="B3228" t="s">
        <v>17103</v>
      </c>
      <c r="C3228" t="s">
        <v>17138</v>
      </c>
      <c r="D3228" t="s">
        <v>17138</v>
      </c>
      <c r="E3228" t="s">
        <v>17139</v>
      </c>
      <c r="F3228">
        <v>25569</v>
      </c>
      <c r="G3228" t="b">
        <v>0</v>
      </c>
      <c r="H3228">
        <v>1298</v>
      </c>
      <c r="I3228">
        <v>81</v>
      </c>
      <c r="J3228" s="1">
        <v>0.20347222222222219</v>
      </c>
      <c r="K3228" s="2" t="s">
        <v>17140</v>
      </c>
      <c r="L3228" t="s">
        <v>17141</v>
      </c>
    </row>
    <row r="3229" spans="1:12" x14ac:dyDescent="0.35">
      <c r="A3229" t="s">
        <v>17142</v>
      </c>
      <c r="B3229" t="s">
        <v>17103</v>
      </c>
      <c r="C3229" t="s">
        <v>17143</v>
      </c>
      <c r="D3229" t="s">
        <v>17143</v>
      </c>
      <c r="E3229" t="s">
        <v>17144</v>
      </c>
      <c r="F3229">
        <v>28281</v>
      </c>
      <c r="G3229" t="b">
        <v>0</v>
      </c>
      <c r="H3229">
        <v>1651</v>
      </c>
      <c r="I3229">
        <v>109</v>
      </c>
      <c r="J3229" s="1">
        <v>0.18611111111111112</v>
      </c>
      <c r="K3229" s="2" t="s">
        <v>17145</v>
      </c>
      <c r="L3229" t="s">
        <v>17146</v>
      </c>
    </row>
    <row r="3230" spans="1:12" x14ac:dyDescent="0.35">
      <c r="A3230" t="s">
        <v>17147</v>
      </c>
      <c r="B3230" t="s">
        <v>17103</v>
      </c>
      <c r="C3230" t="s">
        <v>17148</v>
      </c>
      <c r="D3230" t="s">
        <v>17148</v>
      </c>
      <c r="E3230" t="s">
        <v>17149</v>
      </c>
      <c r="F3230">
        <v>27147</v>
      </c>
      <c r="G3230" t="b">
        <v>0</v>
      </c>
      <c r="H3230">
        <v>1267</v>
      </c>
      <c r="I3230">
        <v>145</v>
      </c>
      <c r="J3230" s="1">
        <v>0.19930555555555554</v>
      </c>
      <c r="K3230" s="2" t="s">
        <v>17150</v>
      </c>
      <c r="L3230" t="s">
        <v>17151</v>
      </c>
    </row>
    <row r="3231" spans="1:12" x14ac:dyDescent="0.35">
      <c r="A3231" t="s">
        <v>17152</v>
      </c>
      <c r="B3231" t="s">
        <v>17103</v>
      </c>
      <c r="C3231" t="s">
        <v>17153</v>
      </c>
      <c r="D3231" t="s">
        <v>17153</v>
      </c>
      <c r="E3231" t="s">
        <v>17154</v>
      </c>
      <c r="F3231">
        <v>28424</v>
      </c>
      <c r="G3231" t="b">
        <v>0</v>
      </c>
      <c r="H3231">
        <v>1649</v>
      </c>
      <c r="I3231">
        <v>174</v>
      </c>
      <c r="J3231" s="1">
        <v>0.23402777777777781</v>
      </c>
      <c r="K3231" s="2" t="s">
        <v>17155</v>
      </c>
      <c r="L3231" t="s">
        <v>17156</v>
      </c>
    </row>
    <row r="3232" spans="1:12" x14ac:dyDescent="0.35">
      <c r="A3232" t="s">
        <v>17157</v>
      </c>
      <c r="B3232" t="s">
        <v>17103</v>
      </c>
      <c r="C3232" t="s">
        <v>17158</v>
      </c>
      <c r="D3232" t="s">
        <v>17159</v>
      </c>
      <c r="E3232" t="s">
        <v>17160</v>
      </c>
      <c r="F3232">
        <v>84290</v>
      </c>
      <c r="G3232" t="b">
        <v>0</v>
      </c>
      <c r="H3232">
        <v>4014</v>
      </c>
      <c r="I3232">
        <v>488</v>
      </c>
      <c r="J3232" s="1">
        <v>0.18263888888888891</v>
      </c>
      <c r="K3232" s="2" t="s">
        <v>17161</v>
      </c>
      <c r="L3232" t="s">
        <v>17162</v>
      </c>
    </row>
    <row r="3233" spans="1:12" x14ac:dyDescent="0.35">
      <c r="A3233" t="s">
        <v>17163</v>
      </c>
      <c r="B3233" t="s">
        <v>17103</v>
      </c>
      <c r="C3233" t="s">
        <v>17164</v>
      </c>
      <c r="D3233" t="s">
        <v>17165</v>
      </c>
      <c r="E3233" t="s">
        <v>17166</v>
      </c>
      <c r="F3233">
        <v>54373</v>
      </c>
      <c r="G3233" t="b">
        <v>0</v>
      </c>
      <c r="H3233">
        <v>2443</v>
      </c>
      <c r="I3233">
        <v>346</v>
      </c>
      <c r="J3233" s="1">
        <v>0.18541666666666667</v>
      </c>
      <c r="K3233" s="2" t="s">
        <v>17167</v>
      </c>
      <c r="L3233" t="s">
        <v>17168</v>
      </c>
    </row>
    <row r="3234" spans="1:12" x14ac:dyDescent="0.35">
      <c r="A3234" t="s">
        <v>17169</v>
      </c>
      <c r="B3234" t="s">
        <v>17103</v>
      </c>
      <c r="C3234" t="s">
        <v>17170</v>
      </c>
      <c r="D3234" t="s">
        <v>17171</v>
      </c>
      <c r="E3234" t="s">
        <v>17172</v>
      </c>
      <c r="F3234">
        <v>170416</v>
      </c>
      <c r="G3234" t="b">
        <v>0</v>
      </c>
      <c r="H3234">
        <v>3398</v>
      </c>
      <c r="I3234">
        <v>393</v>
      </c>
      <c r="J3234" s="1">
        <v>0.12708333333333333</v>
      </c>
      <c r="K3234" s="2" t="s">
        <v>17173</v>
      </c>
      <c r="L3234" t="s">
        <v>17174</v>
      </c>
    </row>
    <row r="3235" spans="1:12" x14ac:dyDescent="0.35">
      <c r="A3235" t="s">
        <v>17175</v>
      </c>
      <c r="B3235" t="s">
        <v>17103</v>
      </c>
      <c r="C3235" t="s">
        <v>17176</v>
      </c>
      <c r="D3235" t="s">
        <v>17177</v>
      </c>
      <c r="E3235" t="s">
        <v>17178</v>
      </c>
      <c r="F3235">
        <v>117903</v>
      </c>
      <c r="G3235" t="b">
        <v>0</v>
      </c>
      <c r="H3235">
        <v>3712</v>
      </c>
      <c r="I3235">
        <v>621</v>
      </c>
      <c r="J3235" s="1">
        <v>0.21875</v>
      </c>
      <c r="K3235" s="2" t="s">
        <v>17179</v>
      </c>
      <c r="L3235" t="s">
        <v>17180</v>
      </c>
    </row>
    <row r="3236" spans="1:12" x14ac:dyDescent="0.35">
      <c r="A3236" t="s">
        <v>17181</v>
      </c>
      <c r="B3236" t="s">
        <v>17103</v>
      </c>
      <c r="C3236" t="s">
        <v>17182</v>
      </c>
      <c r="D3236" t="s">
        <v>17182</v>
      </c>
      <c r="E3236" t="s">
        <v>17183</v>
      </c>
      <c r="F3236">
        <v>167560</v>
      </c>
      <c r="G3236" t="b">
        <v>0</v>
      </c>
      <c r="H3236">
        <v>3525</v>
      </c>
      <c r="I3236">
        <v>288</v>
      </c>
      <c r="J3236" s="1">
        <v>0.26805555555555555</v>
      </c>
      <c r="K3236" s="2" t="s">
        <v>17184</v>
      </c>
      <c r="L3236" t="s">
        <v>17185</v>
      </c>
    </row>
    <row r="3237" spans="1:12" x14ac:dyDescent="0.35">
      <c r="A3237" t="s">
        <v>17186</v>
      </c>
      <c r="B3237" t="s">
        <v>17103</v>
      </c>
      <c r="C3237" t="s">
        <v>17187</v>
      </c>
      <c r="D3237" t="s">
        <v>17188</v>
      </c>
      <c r="E3237" t="s">
        <v>17189</v>
      </c>
      <c r="F3237">
        <v>179379</v>
      </c>
      <c r="G3237" t="b">
        <v>0</v>
      </c>
      <c r="H3237">
        <v>4018</v>
      </c>
      <c r="I3237">
        <v>391</v>
      </c>
      <c r="J3237" s="1">
        <v>0.30138888888888887</v>
      </c>
      <c r="K3237" s="2" t="s">
        <v>17190</v>
      </c>
      <c r="L3237" t="s">
        <v>17191</v>
      </c>
    </row>
    <row r="3238" spans="1:12" x14ac:dyDescent="0.35">
      <c r="A3238" t="s">
        <v>17192</v>
      </c>
      <c r="B3238" t="s">
        <v>17103</v>
      </c>
      <c r="C3238" t="s">
        <v>17193</v>
      </c>
      <c r="D3238" t="s">
        <v>17194</v>
      </c>
      <c r="E3238" t="s">
        <v>17195</v>
      </c>
      <c r="F3238">
        <v>134775</v>
      </c>
      <c r="G3238" t="b">
        <v>0</v>
      </c>
      <c r="H3238">
        <v>4135</v>
      </c>
      <c r="I3238">
        <v>819</v>
      </c>
      <c r="J3238" s="1">
        <v>0.19930555555555554</v>
      </c>
      <c r="K3238" s="2" t="s">
        <v>17196</v>
      </c>
      <c r="L3238" t="s">
        <v>17197</v>
      </c>
    </row>
    <row r="3239" spans="1:12" x14ac:dyDescent="0.35">
      <c r="A3239" t="s">
        <v>17198</v>
      </c>
      <c r="B3239" t="s">
        <v>17103</v>
      </c>
      <c r="C3239" t="s">
        <v>17199</v>
      </c>
      <c r="D3239" t="s">
        <v>17200</v>
      </c>
      <c r="E3239" t="s">
        <v>17201</v>
      </c>
      <c r="F3239">
        <v>88398</v>
      </c>
      <c r="G3239" t="b">
        <v>0</v>
      </c>
      <c r="H3239">
        <v>3190</v>
      </c>
      <c r="I3239">
        <v>219</v>
      </c>
      <c r="J3239" s="1">
        <v>0.17222222222222225</v>
      </c>
      <c r="K3239" s="2" t="s">
        <v>17202</v>
      </c>
      <c r="L3239" t="s">
        <v>17203</v>
      </c>
    </row>
    <row r="3240" spans="1:12" x14ac:dyDescent="0.35">
      <c r="A3240" t="s">
        <v>17204</v>
      </c>
      <c r="B3240" t="s">
        <v>17103</v>
      </c>
      <c r="C3240" t="s">
        <v>17205</v>
      </c>
      <c r="D3240" t="s">
        <v>17206</v>
      </c>
      <c r="E3240" t="s">
        <v>17207</v>
      </c>
      <c r="F3240">
        <v>48250</v>
      </c>
      <c r="G3240" t="b">
        <v>0</v>
      </c>
      <c r="H3240">
        <v>1667</v>
      </c>
      <c r="I3240">
        <v>122</v>
      </c>
      <c r="J3240" s="1">
        <v>0.17152777777777775</v>
      </c>
      <c r="K3240" s="2" t="s">
        <v>17208</v>
      </c>
      <c r="L3240" t="s">
        <v>17209</v>
      </c>
    </row>
    <row r="3241" spans="1:12" x14ac:dyDescent="0.35">
      <c r="A3241" t="s">
        <v>17210</v>
      </c>
      <c r="B3241" t="s">
        <v>17103</v>
      </c>
      <c r="C3241" t="s">
        <v>17211</v>
      </c>
      <c r="D3241" t="s">
        <v>17212</v>
      </c>
      <c r="E3241" t="s">
        <v>17213</v>
      </c>
      <c r="F3241">
        <v>225307</v>
      </c>
      <c r="G3241" t="b">
        <v>0</v>
      </c>
      <c r="H3241">
        <v>4893</v>
      </c>
      <c r="I3241">
        <v>636</v>
      </c>
      <c r="J3241" s="1">
        <v>0.18194444444444444</v>
      </c>
      <c r="K3241" s="2" t="s">
        <v>17214</v>
      </c>
      <c r="L3241" t="s">
        <v>17215</v>
      </c>
    </row>
    <row r="3242" spans="1:12" x14ac:dyDescent="0.35">
      <c r="A3242" t="s">
        <v>17216</v>
      </c>
      <c r="B3242" t="s">
        <v>17103</v>
      </c>
      <c r="C3242" t="s">
        <v>17217</v>
      </c>
      <c r="D3242" t="s">
        <v>17218</v>
      </c>
      <c r="E3242" t="s">
        <v>17219</v>
      </c>
      <c r="F3242">
        <v>87182</v>
      </c>
      <c r="G3242" t="b">
        <v>0</v>
      </c>
      <c r="H3242">
        <v>3009</v>
      </c>
      <c r="I3242">
        <v>313</v>
      </c>
      <c r="J3242" s="1">
        <v>0.26180555555555557</v>
      </c>
      <c r="K3242" s="2" t="s">
        <v>17220</v>
      </c>
      <c r="L3242" t="s">
        <v>17221</v>
      </c>
    </row>
    <row r="3243" spans="1:12" x14ac:dyDescent="0.35">
      <c r="A3243" t="s">
        <v>17222</v>
      </c>
      <c r="B3243" t="s">
        <v>17103</v>
      </c>
      <c r="C3243" t="s">
        <v>17223</v>
      </c>
      <c r="D3243" t="s">
        <v>17224</v>
      </c>
      <c r="E3243" t="s">
        <v>17225</v>
      </c>
      <c r="F3243">
        <v>132207</v>
      </c>
      <c r="G3243" t="b">
        <v>0</v>
      </c>
      <c r="H3243">
        <v>3799</v>
      </c>
      <c r="I3243">
        <v>570</v>
      </c>
      <c r="J3243" s="1">
        <v>0.20972222222222223</v>
      </c>
      <c r="K3243" s="2" t="s">
        <v>17226</v>
      </c>
      <c r="L3243" t="s">
        <v>17227</v>
      </c>
    </row>
    <row r="3244" spans="1:12" x14ac:dyDescent="0.35">
      <c r="A3244" t="s">
        <v>17228</v>
      </c>
      <c r="B3244" t="s">
        <v>17103</v>
      </c>
      <c r="C3244" t="s">
        <v>17229</v>
      </c>
      <c r="D3244" t="s">
        <v>17230</v>
      </c>
      <c r="E3244" t="s">
        <v>17231</v>
      </c>
      <c r="F3244">
        <v>97305</v>
      </c>
      <c r="G3244" t="b">
        <v>0</v>
      </c>
      <c r="H3244">
        <v>3395</v>
      </c>
      <c r="I3244">
        <v>328</v>
      </c>
      <c r="J3244" s="1">
        <v>0.15</v>
      </c>
      <c r="K3244" s="2" t="s">
        <v>17232</v>
      </c>
      <c r="L3244" t="s">
        <v>17233</v>
      </c>
    </row>
    <row r="3245" spans="1:12" x14ac:dyDescent="0.35">
      <c r="A3245" t="s">
        <v>17234</v>
      </c>
      <c r="B3245" t="s">
        <v>17103</v>
      </c>
      <c r="C3245" t="s">
        <v>17235</v>
      </c>
      <c r="D3245" t="s">
        <v>17236</v>
      </c>
      <c r="E3245" t="s">
        <v>17237</v>
      </c>
      <c r="F3245">
        <v>76642</v>
      </c>
      <c r="G3245" t="b">
        <v>0</v>
      </c>
      <c r="H3245">
        <v>2413</v>
      </c>
      <c r="I3245">
        <v>538</v>
      </c>
      <c r="J3245" s="1">
        <v>0.24374999999999999</v>
      </c>
      <c r="K3245" s="2" t="s">
        <v>17238</v>
      </c>
      <c r="L3245" t="s">
        <v>17239</v>
      </c>
    </row>
    <row r="3246" spans="1:12" x14ac:dyDescent="0.35">
      <c r="A3246" t="s">
        <v>17240</v>
      </c>
      <c r="B3246" t="s">
        <v>17103</v>
      </c>
      <c r="C3246" t="s">
        <v>17241</v>
      </c>
      <c r="D3246" t="s">
        <v>17242</v>
      </c>
      <c r="E3246" t="s">
        <v>17243</v>
      </c>
      <c r="F3246">
        <v>81393</v>
      </c>
      <c r="G3246" t="b">
        <v>0</v>
      </c>
      <c r="H3246">
        <v>2277</v>
      </c>
      <c r="I3246">
        <v>298</v>
      </c>
      <c r="J3246" s="1">
        <v>0.19583333333333333</v>
      </c>
      <c r="K3246" s="2" t="s">
        <v>17244</v>
      </c>
      <c r="L3246" t="s">
        <v>17245</v>
      </c>
    </row>
    <row r="3247" spans="1:12" x14ac:dyDescent="0.35">
      <c r="A3247" t="s">
        <v>17246</v>
      </c>
      <c r="B3247" t="s">
        <v>17103</v>
      </c>
      <c r="C3247" t="s">
        <v>17247</v>
      </c>
      <c r="D3247" t="s">
        <v>17248</v>
      </c>
      <c r="E3247" t="s">
        <v>17249</v>
      </c>
      <c r="F3247">
        <v>113174</v>
      </c>
      <c r="G3247" t="b">
        <v>0</v>
      </c>
      <c r="H3247">
        <v>3312</v>
      </c>
      <c r="I3247">
        <v>553</v>
      </c>
      <c r="J3247" s="1">
        <v>0.17777777777777778</v>
      </c>
      <c r="K3247" s="2" t="s">
        <v>17250</v>
      </c>
      <c r="L3247" t="s">
        <v>17251</v>
      </c>
    </row>
    <row r="3248" spans="1:12" x14ac:dyDescent="0.35">
      <c r="A3248" t="s">
        <v>17252</v>
      </c>
      <c r="B3248" t="s">
        <v>17103</v>
      </c>
      <c r="C3248" t="s">
        <v>17253</v>
      </c>
      <c r="D3248" t="s">
        <v>17254</v>
      </c>
      <c r="E3248" t="s">
        <v>17255</v>
      </c>
      <c r="F3248">
        <v>192020</v>
      </c>
      <c r="G3248" t="b">
        <v>0</v>
      </c>
      <c r="H3248">
        <v>4505</v>
      </c>
      <c r="I3248">
        <v>596</v>
      </c>
      <c r="J3248" s="1">
        <v>0.1986111111111111</v>
      </c>
      <c r="K3248" s="2" t="s">
        <v>17256</v>
      </c>
      <c r="L3248" t="s">
        <v>17257</v>
      </c>
    </row>
    <row r="3249" spans="1:12" x14ac:dyDescent="0.35">
      <c r="A3249" t="s">
        <v>17258</v>
      </c>
      <c r="B3249" t="s">
        <v>17103</v>
      </c>
      <c r="C3249" t="s">
        <v>17259</v>
      </c>
      <c r="D3249" t="s">
        <v>17260</v>
      </c>
      <c r="E3249" t="s">
        <v>17261</v>
      </c>
      <c r="F3249">
        <v>80587</v>
      </c>
      <c r="G3249" t="b">
        <v>0</v>
      </c>
      <c r="H3249">
        <v>3268</v>
      </c>
      <c r="I3249">
        <v>366</v>
      </c>
      <c r="J3249" s="1">
        <v>0.14722222222222223</v>
      </c>
      <c r="K3249" s="2" t="s">
        <v>17262</v>
      </c>
      <c r="L3249" t="s">
        <v>17263</v>
      </c>
    </row>
    <row r="3250" spans="1:12" x14ac:dyDescent="0.35">
      <c r="A3250" t="s">
        <v>17264</v>
      </c>
      <c r="B3250" t="s">
        <v>17103</v>
      </c>
      <c r="C3250" t="s">
        <v>17265</v>
      </c>
      <c r="D3250" t="s">
        <v>17266</v>
      </c>
      <c r="E3250" t="s">
        <v>17267</v>
      </c>
      <c r="F3250">
        <v>138142</v>
      </c>
      <c r="G3250" t="b">
        <v>0</v>
      </c>
      <c r="H3250">
        <v>4524</v>
      </c>
      <c r="I3250">
        <v>429</v>
      </c>
      <c r="J3250" s="1">
        <v>0.25833333333333336</v>
      </c>
      <c r="K3250" s="2" t="s">
        <v>17268</v>
      </c>
      <c r="L3250" t="s">
        <v>17269</v>
      </c>
    </row>
    <row r="3251" spans="1:12" x14ac:dyDescent="0.35">
      <c r="A3251" t="s">
        <v>17270</v>
      </c>
      <c r="B3251" t="s">
        <v>17103</v>
      </c>
      <c r="C3251" t="s">
        <v>17271</v>
      </c>
      <c r="D3251" t="s">
        <v>17272</v>
      </c>
      <c r="E3251" t="s">
        <v>17273</v>
      </c>
      <c r="F3251">
        <v>76501</v>
      </c>
      <c r="G3251" t="b">
        <v>0</v>
      </c>
      <c r="H3251">
        <v>2748</v>
      </c>
      <c r="I3251">
        <v>379</v>
      </c>
      <c r="J3251" s="1">
        <v>0.17013888888888887</v>
      </c>
      <c r="K3251" s="2" t="s">
        <v>17274</v>
      </c>
      <c r="L3251" t="s">
        <v>17275</v>
      </c>
    </row>
    <row r="3252" spans="1:12" x14ac:dyDescent="0.35">
      <c r="A3252" t="s">
        <v>17276</v>
      </c>
      <c r="B3252" t="s">
        <v>17103</v>
      </c>
      <c r="C3252" t="s">
        <v>17277</v>
      </c>
      <c r="D3252" t="s">
        <v>17278</v>
      </c>
      <c r="E3252" t="s">
        <v>17279</v>
      </c>
      <c r="F3252">
        <v>105570</v>
      </c>
      <c r="G3252" t="b">
        <v>0</v>
      </c>
      <c r="H3252">
        <v>3362</v>
      </c>
      <c r="I3252">
        <v>398</v>
      </c>
      <c r="J3252" s="1">
        <v>0.20069444444444443</v>
      </c>
      <c r="K3252" s="2" t="s">
        <v>17280</v>
      </c>
      <c r="L3252" t="s">
        <v>17281</v>
      </c>
    </row>
    <row r="3253" spans="1:12" x14ac:dyDescent="0.35">
      <c r="A3253" t="s">
        <v>17282</v>
      </c>
      <c r="B3253" t="s">
        <v>17103</v>
      </c>
      <c r="C3253" t="s">
        <v>17283</v>
      </c>
      <c r="D3253" t="s">
        <v>17284</v>
      </c>
      <c r="E3253" t="s">
        <v>17285</v>
      </c>
      <c r="F3253">
        <v>308226</v>
      </c>
      <c r="G3253" t="b">
        <v>0</v>
      </c>
      <c r="H3253">
        <v>6572</v>
      </c>
      <c r="I3253">
        <v>747</v>
      </c>
      <c r="J3253" s="3">
        <v>1.2145833333333333</v>
      </c>
      <c r="K3253" s="2" t="s">
        <v>17286</v>
      </c>
      <c r="L3253" t="s">
        <v>17287</v>
      </c>
    </row>
    <row r="3254" spans="1:12" x14ac:dyDescent="0.35">
      <c r="A3254" t="s">
        <v>17288</v>
      </c>
      <c r="B3254" t="s">
        <v>17103</v>
      </c>
      <c r="C3254" t="s">
        <v>17289</v>
      </c>
      <c r="D3254" t="s">
        <v>17290</v>
      </c>
      <c r="E3254" t="s">
        <v>17291</v>
      </c>
      <c r="F3254">
        <v>196081</v>
      </c>
      <c r="G3254" t="b">
        <v>0</v>
      </c>
      <c r="H3254">
        <v>4526</v>
      </c>
      <c r="I3254">
        <v>442</v>
      </c>
      <c r="J3254" s="1">
        <v>0.20486111111111113</v>
      </c>
      <c r="K3254" s="2" t="s">
        <v>17292</v>
      </c>
      <c r="L3254" t="s">
        <v>17293</v>
      </c>
    </row>
    <row r="3255" spans="1:12" x14ac:dyDescent="0.35">
      <c r="A3255" t="s">
        <v>17294</v>
      </c>
      <c r="B3255" t="s">
        <v>17103</v>
      </c>
      <c r="C3255" t="s">
        <v>17295</v>
      </c>
      <c r="D3255" t="s">
        <v>17295</v>
      </c>
      <c r="E3255" t="s">
        <v>17296</v>
      </c>
      <c r="F3255">
        <v>355830</v>
      </c>
      <c r="G3255" t="b">
        <v>0</v>
      </c>
      <c r="H3255">
        <v>8456</v>
      </c>
      <c r="I3255">
        <v>667</v>
      </c>
      <c r="J3255" s="1">
        <v>0.39652777777777781</v>
      </c>
      <c r="K3255" s="2" t="s">
        <v>17297</v>
      </c>
      <c r="L3255" t="s">
        <v>17298</v>
      </c>
    </row>
    <row r="3256" spans="1:12" x14ac:dyDescent="0.35">
      <c r="A3256" t="s">
        <v>17299</v>
      </c>
      <c r="B3256" t="s">
        <v>17103</v>
      </c>
      <c r="C3256" t="s">
        <v>17300</v>
      </c>
      <c r="D3256" t="s">
        <v>17301</v>
      </c>
      <c r="E3256" t="s">
        <v>17302</v>
      </c>
      <c r="F3256">
        <v>175019</v>
      </c>
      <c r="G3256" t="b">
        <v>0</v>
      </c>
      <c r="H3256">
        <v>5323</v>
      </c>
      <c r="I3256">
        <v>487</v>
      </c>
      <c r="J3256" s="1">
        <v>0.20277777777777781</v>
      </c>
      <c r="K3256" s="2" t="s">
        <v>17303</v>
      </c>
      <c r="L3256" t="s">
        <v>17304</v>
      </c>
    </row>
    <row r="3257" spans="1:12" x14ac:dyDescent="0.35">
      <c r="A3257" t="s">
        <v>17305</v>
      </c>
      <c r="B3257" t="s">
        <v>17103</v>
      </c>
      <c r="C3257" t="s">
        <v>17306</v>
      </c>
      <c r="D3257" t="s">
        <v>17307</v>
      </c>
      <c r="E3257" t="s">
        <v>17308</v>
      </c>
      <c r="F3257">
        <v>145692</v>
      </c>
      <c r="G3257" t="b">
        <v>0</v>
      </c>
      <c r="H3257">
        <v>2612</v>
      </c>
      <c r="I3257">
        <v>845</v>
      </c>
      <c r="J3257" s="1">
        <v>0.14166666666666666</v>
      </c>
      <c r="K3257" s="2" t="s">
        <v>17309</v>
      </c>
      <c r="L3257" t="s">
        <v>17310</v>
      </c>
    </row>
    <row r="3258" spans="1:12" x14ac:dyDescent="0.35">
      <c r="A3258" t="s">
        <v>17311</v>
      </c>
      <c r="B3258" t="s">
        <v>17103</v>
      </c>
      <c r="C3258" t="s">
        <v>17312</v>
      </c>
      <c r="D3258" t="s">
        <v>17313</v>
      </c>
      <c r="E3258" t="s">
        <v>17314</v>
      </c>
      <c r="F3258">
        <v>103481</v>
      </c>
      <c r="G3258" t="b">
        <v>0</v>
      </c>
      <c r="H3258">
        <v>3490</v>
      </c>
      <c r="I3258">
        <v>311</v>
      </c>
      <c r="J3258" s="1">
        <v>0.22569444444444445</v>
      </c>
      <c r="K3258" s="2" t="s">
        <v>17315</v>
      </c>
      <c r="L3258" t="s">
        <v>17316</v>
      </c>
    </row>
    <row r="3259" spans="1:12" x14ac:dyDescent="0.35">
      <c r="A3259" t="s">
        <v>17317</v>
      </c>
      <c r="B3259" t="s">
        <v>17103</v>
      </c>
      <c r="C3259" t="s">
        <v>17318</v>
      </c>
      <c r="D3259" t="s">
        <v>17318</v>
      </c>
      <c r="E3259" t="s">
        <v>17319</v>
      </c>
      <c r="F3259">
        <v>84056</v>
      </c>
      <c r="G3259" t="b">
        <v>0</v>
      </c>
      <c r="H3259">
        <v>2427</v>
      </c>
      <c r="I3259">
        <v>237</v>
      </c>
      <c r="J3259" s="1">
        <v>9.7916666666666666E-2</v>
      </c>
      <c r="K3259" s="2" t="s">
        <v>17320</v>
      </c>
      <c r="L3259" t="s">
        <v>17321</v>
      </c>
    </row>
    <row r="3260" spans="1:12" x14ac:dyDescent="0.35">
      <c r="A3260" t="s">
        <v>17322</v>
      </c>
      <c r="B3260" t="s">
        <v>17103</v>
      </c>
      <c r="C3260" t="s">
        <v>17323</v>
      </c>
      <c r="D3260" t="s">
        <v>17323</v>
      </c>
      <c r="E3260" t="s">
        <v>17324</v>
      </c>
      <c r="F3260">
        <v>75052</v>
      </c>
      <c r="G3260" t="b">
        <v>0</v>
      </c>
      <c r="H3260">
        <v>2921</v>
      </c>
      <c r="I3260">
        <v>265</v>
      </c>
      <c r="J3260" s="1">
        <v>0.23750000000000002</v>
      </c>
      <c r="K3260" s="2" t="s">
        <v>17325</v>
      </c>
      <c r="L3260" t="s">
        <v>17326</v>
      </c>
    </row>
    <row r="3261" spans="1:12" x14ac:dyDescent="0.35">
      <c r="A3261" t="s">
        <v>17327</v>
      </c>
      <c r="B3261" t="s">
        <v>17103</v>
      </c>
      <c r="C3261" t="s">
        <v>17328</v>
      </c>
      <c r="D3261" t="s">
        <v>17329</v>
      </c>
      <c r="E3261" t="s">
        <v>17330</v>
      </c>
      <c r="F3261">
        <v>104960</v>
      </c>
      <c r="G3261" t="b">
        <v>0</v>
      </c>
      <c r="H3261">
        <v>3071</v>
      </c>
      <c r="I3261">
        <v>432</v>
      </c>
      <c r="J3261" s="1">
        <v>0.20486111111111113</v>
      </c>
      <c r="K3261" s="2" t="s">
        <v>17331</v>
      </c>
      <c r="L3261" t="s">
        <v>17332</v>
      </c>
    </row>
    <row r="3262" spans="1:12" x14ac:dyDescent="0.35">
      <c r="A3262" t="s">
        <v>17333</v>
      </c>
      <c r="B3262" t="s">
        <v>17103</v>
      </c>
      <c r="C3262" t="s">
        <v>17334</v>
      </c>
      <c r="D3262" t="s">
        <v>17334</v>
      </c>
      <c r="E3262" t="s">
        <v>17335</v>
      </c>
      <c r="F3262">
        <v>290820</v>
      </c>
      <c r="G3262" t="b">
        <v>0</v>
      </c>
      <c r="H3262">
        <v>5623</v>
      </c>
      <c r="I3262">
        <v>969</v>
      </c>
      <c r="J3262" s="1">
        <v>0.1277777777777778</v>
      </c>
      <c r="K3262" s="2" t="s">
        <v>17336</v>
      </c>
      <c r="L3262" t="s">
        <v>17337</v>
      </c>
    </row>
    <row r="3263" spans="1:12" x14ac:dyDescent="0.35">
      <c r="A3263" t="s">
        <v>17338</v>
      </c>
      <c r="B3263" t="s">
        <v>17103</v>
      </c>
      <c r="C3263" t="s">
        <v>17339</v>
      </c>
      <c r="D3263" t="s">
        <v>17339</v>
      </c>
      <c r="E3263" t="s">
        <v>17340</v>
      </c>
      <c r="F3263">
        <v>105126</v>
      </c>
      <c r="G3263" t="b">
        <v>0</v>
      </c>
      <c r="H3263">
        <v>3275</v>
      </c>
      <c r="I3263">
        <v>463</v>
      </c>
      <c r="J3263" s="1">
        <v>0.1173611111111111</v>
      </c>
      <c r="K3263" s="2" t="s">
        <v>17341</v>
      </c>
      <c r="L3263" t="s">
        <v>17342</v>
      </c>
    </row>
    <row r="3264" spans="1:12" x14ac:dyDescent="0.35">
      <c r="A3264" t="s">
        <v>17343</v>
      </c>
      <c r="B3264" t="s">
        <v>17103</v>
      </c>
      <c r="C3264" t="s">
        <v>17344</v>
      </c>
      <c r="D3264" t="s">
        <v>17345</v>
      </c>
      <c r="E3264" t="s">
        <v>17346</v>
      </c>
      <c r="F3264">
        <v>188759</v>
      </c>
      <c r="G3264" t="b">
        <v>0</v>
      </c>
      <c r="H3264">
        <v>5170</v>
      </c>
      <c r="I3264">
        <v>612</v>
      </c>
      <c r="J3264" s="1">
        <v>0.31458333333333333</v>
      </c>
      <c r="K3264" s="2" t="s">
        <v>17347</v>
      </c>
      <c r="L3264" t="s">
        <v>17348</v>
      </c>
    </row>
    <row r="3265" spans="1:12" x14ac:dyDescent="0.35">
      <c r="A3265" t="s">
        <v>17349</v>
      </c>
      <c r="B3265" t="s">
        <v>17103</v>
      </c>
      <c r="C3265" t="s">
        <v>17350</v>
      </c>
      <c r="D3265" t="s">
        <v>17351</v>
      </c>
      <c r="E3265" t="s">
        <v>17352</v>
      </c>
      <c r="F3265">
        <v>514601</v>
      </c>
      <c r="G3265" t="b">
        <v>0</v>
      </c>
      <c r="H3265">
        <v>9655</v>
      </c>
      <c r="I3265">
        <v>1367</v>
      </c>
      <c r="J3265" s="1">
        <v>0.28472222222222221</v>
      </c>
      <c r="K3265" s="2" t="s">
        <v>17353</v>
      </c>
      <c r="L3265" t="s">
        <v>17354</v>
      </c>
    </row>
    <row r="3266" spans="1:12" x14ac:dyDescent="0.35">
      <c r="A3266" t="s">
        <v>17355</v>
      </c>
      <c r="B3266" t="s">
        <v>17103</v>
      </c>
      <c r="C3266" t="s">
        <v>17356</v>
      </c>
      <c r="D3266" t="s">
        <v>17357</v>
      </c>
      <c r="E3266" t="s">
        <v>17358</v>
      </c>
      <c r="F3266">
        <v>85596</v>
      </c>
      <c r="G3266" t="b">
        <v>0</v>
      </c>
      <c r="H3266">
        <v>2676</v>
      </c>
      <c r="I3266">
        <v>185</v>
      </c>
      <c r="J3266" s="1">
        <v>0.27083333333333331</v>
      </c>
      <c r="K3266" s="2" t="s">
        <v>17359</v>
      </c>
      <c r="L3266" t="s">
        <v>17360</v>
      </c>
    </row>
    <row r="3267" spans="1:12" x14ac:dyDescent="0.35">
      <c r="A3267" t="s">
        <v>17361</v>
      </c>
      <c r="B3267" t="s">
        <v>17103</v>
      </c>
      <c r="C3267" t="s">
        <v>17362</v>
      </c>
      <c r="D3267" t="s">
        <v>17362</v>
      </c>
      <c r="E3267" t="s">
        <v>17363</v>
      </c>
      <c r="F3267">
        <v>143233</v>
      </c>
      <c r="G3267" t="b">
        <v>0</v>
      </c>
      <c r="H3267">
        <v>4222</v>
      </c>
      <c r="I3267">
        <v>344</v>
      </c>
      <c r="J3267" s="1">
        <v>0.14930555555555555</v>
      </c>
      <c r="K3267" s="2" t="s">
        <v>17364</v>
      </c>
      <c r="L3267" t="s">
        <v>17365</v>
      </c>
    </row>
    <row r="3268" spans="1:12" x14ac:dyDescent="0.35">
      <c r="A3268" t="s">
        <v>17366</v>
      </c>
      <c r="B3268" t="s">
        <v>17103</v>
      </c>
      <c r="C3268" t="s">
        <v>17367</v>
      </c>
      <c r="D3268" t="s">
        <v>17368</v>
      </c>
      <c r="E3268" t="s">
        <v>17369</v>
      </c>
      <c r="F3268">
        <v>531186</v>
      </c>
      <c r="G3268" t="b">
        <v>0</v>
      </c>
      <c r="H3268">
        <v>10929</v>
      </c>
      <c r="I3268">
        <v>2424</v>
      </c>
      <c r="J3268" s="1">
        <v>0.32222222222222224</v>
      </c>
      <c r="K3268" s="2" t="s">
        <v>17370</v>
      </c>
      <c r="L3268" t="s">
        <v>17371</v>
      </c>
    </row>
    <row r="3269" spans="1:12" x14ac:dyDescent="0.35">
      <c r="A3269" t="s">
        <v>17372</v>
      </c>
      <c r="B3269" t="s">
        <v>17103</v>
      </c>
      <c r="C3269" t="s">
        <v>17373</v>
      </c>
      <c r="D3269" t="s">
        <v>17373</v>
      </c>
      <c r="E3269" t="s">
        <v>17374</v>
      </c>
      <c r="F3269">
        <v>88492</v>
      </c>
      <c r="G3269" t="b">
        <v>0</v>
      </c>
      <c r="H3269">
        <v>2594</v>
      </c>
      <c r="I3269">
        <v>327</v>
      </c>
      <c r="J3269" s="1">
        <v>0.26874999999999999</v>
      </c>
      <c r="K3269" s="2" t="s">
        <v>17375</v>
      </c>
      <c r="L3269" t="s">
        <v>17376</v>
      </c>
    </row>
    <row r="3270" spans="1:12" x14ac:dyDescent="0.35">
      <c r="A3270" t="s">
        <v>17377</v>
      </c>
      <c r="B3270" t="s">
        <v>17103</v>
      </c>
      <c r="C3270" t="s">
        <v>17378</v>
      </c>
      <c r="D3270" t="s">
        <v>17379</v>
      </c>
      <c r="E3270" t="s">
        <v>17380</v>
      </c>
      <c r="F3270">
        <v>107696</v>
      </c>
      <c r="G3270" t="b">
        <v>0</v>
      </c>
      <c r="H3270">
        <v>2985</v>
      </c>
      <c r="I3270">
        <v>288</v>
      </c>
      <c r="J3270" s="1">
        <v>0.27291666666666664</v>
      </c>
      <c r="K3270" s="2" t="s">
        <v>17381</v>
      </c>
      <c r="L3270" t="s">
        <v>17382</v>
      </c>
    </row>
    <row r="3271" spans="1:12" x14ac:dyDescent="0.35">
      <c r="A3271" t="s">
        <v>17383</v>
      </c>
      <c r="B3271" t="s">
        <v>17103</v>
      </c>
      <c r="C3271" t="s">
        <v>17384</v>
      </c>
      <c r="D3271" t="s">
        <v>17384</v>
      </c>
      <c r="E3271" t="s">
        <v>17385</v>
      </c>
      <c r="F3271">
        <v>145675</v>
      </c>
      <c r="G3271" t="b">
        <v>0</v>
      </c>
      <c r="H3271">
        <v>4239</v>
      </c>
      <c r="I3271">
        <v>344</v>
      </c>
      <c r="J3271" s="1">
        <v>0.2638888888888889</v>
      </c>
      <c r="K3271" s="2" t="s">
        <v>17386</v>
      </c>
      <c r="L3271" t="s">
        <v>17387</v>
      </c>
    </row>
    <row r="3272" spans="1:12" x14ac:dyDescent="0.35">
      <c r="A3272" t="s">
        <v>17388</v>
      </c>
      <c r="B3272" t="s">
        <v>17389</v>
      </c>
      <c r="C3272" t="s">
        <v>17390</v>
      </c>
      <c r="D3272" t="s">
        <v>17391</v>
      </c>
      <c r="E3272" t="s">
        <v>17392</v>
      </c>
      <c r="F3272">
        <v>19362</v>
      </c>
      <c r="G3272" t="b">
        <v>0</v>
      </c>
      <c r="H3272">
        <v>947</v>
      </c>
      <c r="I3272">
        <v>35</v>
      </c>
      <c r="J3272" s="1">
        <v>0.22569444444444445</v>
      </c>
      <c r="K3272" s="2" t="s">
        <v>17393</v>
      </c>
      <c r="L3272" t="s">
        <v>17394</v>
      </c>
    </row>
    <row r="3273" spans="1:12" x14ac:dyDescent="0.35">
      <c r="A3273" t="s">
        <v>17395</v>
      </c>
      <c r="B3273" t="s">
        <v>17389</v>
      </c>
      <c r="C3273" t="s">
        <v>17396</v>
      </c>
      <c r="D3273" t="s">
        <v>17397</v>
      </c>
      <c r="E3273" t="s">
        <v>17398</v>
      </c>
      <c r="F3273">
        <v>67564</v>
      </c>
      <c r="G3273" t="b">
        <v>0</v>
      </c>
      <c r="H3273">
        <v>1835</v>
      </c>
      <c r="I3273">
        <v>71</v>
      </c>
      <c r="J3273" s="1">
        <v>0.22569444444444445</v>
      </c>
      <c r="K3273" s="2" t="s">
        <v>17393</v>
      </c>
      <c r="L3273" t="s">
        <v>17394</v>
      </c>
    </row>
    <row r="3274" spans="1:12" x14ac:dyDescent="0.35">
      <c r="A3274" t="s">
        <v>17399</v>
      </c>
      <c r="B3274" t="s">
        <v>17389</v>
      </c>
      <c r="C3274" t="s">
        <v>17400</v>
      </c>
      <c r="D3274" t="s">
        <v>17401</v>
      </c>
      <c r="E3274" t="s">
        <v>17402</v>
      </c>
      <c r="F3274">
        <v>9275</v>
      </c>
      <c r="G3274" t="b">
        <v>0</v>
      </c>
      <c r="H3274">
        <v>275</v>
      </c>
      <c r="I3274">
        <v>15</v>
      </c>
      <c r="J3274">
        <v>57</v>
      </c>
      <c r="K3274" s="2" t="s">
        <v>17403</v>
      </c>
      <c r="L3274" t="s">
        <v>17404</v>
      </c>
    </row>
    <row r="3275" spans="1:12" x14ac:dyDescent="0.35">
      <c r="A3275" t="s">
        <v>17405</v>
      </c>
      <c r="B3275" t="s">
        <v>17389</v>
      </c>
      <c r="C3275" t="s">
        <v>17406</v>
      </c>
      <c r="D3275" t="s">
        <v>17407</v>
      </c>
      <c r="E3275" t="s">
        <v>17408</v>
      </c>
      <c r="F3275">
        <v>56642</v>
      </c>
      <c r="G3275" t="b">
        <v>0</v>
      </c>
      <c r="H3275">
        <v>1334</v>
      </c>
      <c r="I3275">
        <v>63</v>
      </c>
      <c r="J3275" s="1">
        <v>0.22569444444444445</v>
      </c>
      <c r="K3275" s="2" t="s">
        <v>17393</v>
      </c>
      <c r="L3275" t="s">
        <v>17394</v>
      </c>
    </row>
    <row r="3276" spans="1:12" x14ac:dyDescent="0.35">
      <c r="A3276" t="s">
        <v>17409</v>
      </c>
      <c r="B3276" t="s">
        <v>17389</v>
      </c>
      <c r="C3276" t="s">
        <v>17410</v>
      </c>
      <c r="D3276" t="s">
        <v>17411</v>
      </c>
      <c r="E3276" t="s">
        <v>17412</v>
      </c>
      <c r="F3276">
        <v>54359</v>
      </c>
      <c r="G3276" t="b">
        <v>0</v>
      </c>
      <c r="H3276">
        <v>1206</v>
      </c>
      <c r="I3276">
        <v>92</v>
      </c>
      <c r="J3276" s="1">
        <v>0.28402777777777777</v>
      </c>
      <c r="K3276" s="2" t="s">
        <v>17413</v>
      </c>
      <c r="L3276" t="s">
        <v>17404</v>
      </c>
    </row>
    <row r="3277" spans="1:12" x14ac:dyDescent="0.35">
      <c r="A3277" t="s">
        <v>17414</v>
      </c>
      <c r="B3277" t="s">
        <v>17389</v>
      </c>
      <c r="C3277" t="s">
        <v>17415</v>
      </c>
      <c r="D3277" t="s">
        <v>17416</v>
      </c>
      <c r="E3277" t="s">
        <v>17417</v>
      </c>
      <c r="F3277">
        <v>516121</v>
      </c>
      <c r="G3277" t="b">
        <v>0</v>
      </c>
      <c r="H3277">
        <v>18152</v>
      </c>
      <c r="I3277">
        <v>815</v>
      </c>
      <c r="J3277">
        <v>50</v>
      </c>
      <c r="K3277" s="2" t="s">
        <v>17418</v>
      </c>
      <c r="L3277" t="s">
        <v>17404</v>
      </c>
    </row>
    <row r="3278" spans="1:12" x14ac:dyDescent="0.35">
      <c r="A3278" t="s">
        <v>17419</v>
      </c>
      <c r="B3278" t="s">
        <v>17389</v>
      </c>
      <c r="C3278" t="s">
        <v>17420</v>
      </c>
      <c r="D3278" t="s">
        <v>17421</v>
      </c>
      <c r="E3278" t="s">
        <v>17422</v>
      </c>
      <c r="F3278">
        <v>26105</v>
      </c>
      <c r="G3278" t="b">
        <v>0</v>
      </c>
      <c r="H3278">
        <v>693</v>
      </c>
      <c r="I3278">
        <v>61</v>
      </c>
      <c r="J3278" s="1">
        <v>0.2951388888888889</v>
      </c>
      <c r="K3278" s="2" t="s">
        <v>17423</v>
      </c>
      <c r="L3278" t="s">
        <v>17404</v>
      </c>
    </row>
    <row r="3279" spans="1:12" x14ac:dyDescent="0.35">
      <c r="A3279" t="s">
        <v>17424</v>
      </c>
      <c r="B3279" t="s">
        <v>17389</v>
      </c>
      <c r="C3279" t="s">
        <v>17425</v>
      </c>
      <c r="D3279" t="s">
        <v>17426</v>
      </c>
      <c r="E3279" t="s">
        <v>17427</v>
      </c>
      <c r="F3279">
        <v>192185</v>
      </c>
      <c r="G3279" t="b">
        <v>0</v>
      </c>
      <c r="H3279">
        <v>2836</v>
      </c>
      <c r="I3279">
        <v>449</v>
      </c>
      <c r="J3279" s="1">
        <v>0.22569444444444445</v>
      </c>
      <c r="K3279" s="2" t="s">
        <v>17393</v>
      </c>
      <c r="L3279" t="s">
        <v>17394</v>
      </c>
    </row>
    <row r="3280" spans="1:12" x14ac:dyDescent="0.35">
      <c r="A3280" t="s">
        <v>17428</v>
      </c>
      <c r="B3280" t="s">
        <v>17389</v>
      </c>
      <c r="C3280" t="s">
        <v>17429</v>
      </c>
      <c r="D3280" t="s">
        <v>17430</v>
      </c>
      <c r="E3280" t="s">
        <v>17431</v>
      </c>
      <c r="F3280">
        <v>92226</v>
      </c>
      <c r="G3280" t="b">
        <v>0</v>
      </c>
      <c r="H3280">
        <v>4820</v>
      </c>
      <c r="I3280">
        <v>80</v>
      </c>
      <c r="J3280">
        <v>57</v>
      </c>
      <c r="K3280" s="2" t="s">
        <v>17432</v>
      </c>
      <c r="L3280" t="s">
        <v>17404</v>
      </c>
    </row>
    <row r="3281" spans="1:12" x14ac:dyDescent="0.35">
      <c r="A3281" t="s">
        <v>17433</v>
      </c>
      <c r="B3281" t="s">
        <v>17389</v>
      </c>
      <c r="C3281" t="s">
        <v>17434</v>
      </c>
      <c r="D3281" t="s">
        <v>17435</v>
      </c>
      <c r="E3281" t="s">
        <v>17436</v>
      </c>
      <c r="F3281">
        <v>37587</v>
      </c>
      <c r="G3281" t="b">
        <v>0</v>
      </c>
      <c r="H3281">
        <v>839</v>
      </c>
      <c r="I3281">
        <v>75</v>
      </c>
      <c r="J3281" s="1">
        <v>0.3298611111111111</v>
      </c>
      <c r="K3281" s="2" t="s">
        <v>17437</v>
      </c>
      <c r="L3281" t="s">
        <v>17404</v>
      </c>
    </row>
    <row r="3282" spans="1:12" x14ac:dyDescent="0.35">
      <c r="A3282" t="s">
        <v>17438</v>
      </c>
      <c r="B3282" t="s">
        <v>17389</v>
      </c>
      <c r="C3282" t="s">
        <v>17439</v>
      </c>
      <c r="D3282" t="s">
        <v>17440</v>
      </c>
      <c r="E3282" t="s">
        <v>17441</v>
      </c>
      <c r="F3282">
        <v>87554</v>
      </c>
      <c r="G3282" t="b">
        <v>0</v>
      </c>
      <c r="H3282">
        <v>1574</v>
      </c>
      <c r="I3282">
        <v>97</v>
      </c>
      <c r="J3282" s="1">
        <v>0.22569444444444445</v>
      </c>
      <c r="K3282" s="2" t="s">
        <v>17393</v>
      </c>
      <c r="L3282" t="s">
        <v>17394</v>
      </c>
    </row>
    <row r="3283" spans="1:12" x14ac:dyDescent="0.35">
      <c r="A3283" t="s">
        <v>17442</v>
      </c>
      <c r="B3283" t="s">
        <v>17389</v>
      </c>
      <c r="C3283" t="s">
        <v>17443</v>
      </c>
      <c r="D3283" t="s">
        <v>17444</v>
      </c>
      <c r="E3283" t="s">
        <v>17445</v>
      </c>
      <c r="F3283">
        <v>328104</v>
      </c>
      <c r="G3283" t="b">
        <v>0</v>
      </c>
      <c r="H3283">
        <v>15682</v>
      </c>
      <c r="I3283">
        <v>1369</v>
      </c>
      <c r="J3283">
        <v>56</v>
      </c>
      <c r="K3283" s="2" t="s">
        <v>17446</v>
      </c>
      <c r="L3283" t="s">
        <v>17404</v>
      </c>
    </row>
    <row r="3284" spans="1:12" x14ac:dyDescent="0.35">
      <c r="A3284" t="s">
        <v>17447</v>
      </c>
      <c r="B3284" t="s">
        <v>17389</v>
      </c>
      <c r="C3284" t="s">
        <v>17448</v>
      </c>
      <c r="D3284" t="s">
        <v>17449</v>
      </c>
      <c r="E3284" t="s">
        <v>17450</v>
      </c>
      <c r="F3284">
        <v>57443</v>
      </c>
      <c r="G3284" t="b">
        <v>0</v>
      </c>
      <c r="H3284">
        <v>955</v>
      </c>
      <c r="I3284">
        <v>220</v>
      </c>
      <c r="J3284" s="1">
        <v>0.34027777777777773</v>
      </c>
      <c r="K3284" s="2" t="s">
        <v>17451</v>
      </c>
      <c r="L3284" t="s">
        <v>17404</v>
      </c>
    </row>
    <row r="3285" spans="1:12" x14ac:dyDescent="0.35">
      <c r="A3285" t="s">
        <v>17452</v>
      </c>
      <c r="B3285" t="s">
        <v>17389</v>
      </c>
      <c r="C3285" t="s">
        <v>17453</v>
      </c>
      <c r="D3285" t="s">
        <v>17454</v>
      </c>
      <c r="E3285" t="s">
        <v>17455</v>
      </c>
      <c r="F3285">
        <v>262849</v>
      </c>
      <c r="G3285" t="b">
        <v>0</v>
      </c>
      <c r="H3285">
        <v>17918</v>
      </c>
      <c r="I3285">
        <v>675</v>
      </c>
      <c r="J3285">
        <v>57</v>
      </c>
      <c r="K3285" s="2" t="s">
        <v>17456</v>
      </c>
      <c r="L3285" t="s">
        <v>17404</v>
      </c>
    </row>
    <row r="3286" spans="1:12" x14ac:dyDescent="0.35">
      <c r="A3286" t="s">
        <v>17457</v>
      </c>
      <c r="B3286" t="s">
        <v>17389</v>
      </c>
      <c r="C3286" t="s">
        <v>17458</v>
      </c>
      <c r="D3286" t="s">
        <v>17459</v>
      </c>
      <c r="E3286" t="s">
        <v>17460</v>
      </c>
      <c r="F3286">
        <v>458054</v>
      </c>
      <c r="G3286" t="b">
        <v>0</v>
      </c>
      <c r="H3286">
        <v>4764</v>
      </c>
      <c r="I3286">
        <v>544</v>
      </c>
      <c r="J3286" s="1">
        <v>0.3034722222222222</v>
      </c>
      <c r="K3286" s="2" t="s">
        <v>17461</v>
      </c>
      <c r="L3286" t="s">
        <v>17404</v>
      </c>
    </row>
    <row r="3287" spans="1:12" x14ac:dyDescent="0.35">
      <c r="A3287" t="s">
        <v>17462</v>
      </c>
      <c r="B3287" t="s">
        <v>17389</v>
      </c>
      <c r="C3287" t="s">
        <v>17463</v>
      </c>
      <c r="D3287" t="s">
        <v>17464</v>
      </c>
      <c r="E3287" t="s">
        <v>17465</v>
      </c>
      <c r="F3287">
        <v>122640</v>
      </c>
      <c r="G3287" t="b">
        <v>0</v>
      </c>
      <c r="H3287">
        <v>2121</v>
      </c>
      <c r="I3287">
        <v>83</v>
      </c>
      <c r="J3287" s="1">
        <v>0.22569444444444445</v>
      </c>
      <c r="K3287" s="2" t="s">
        <v>17393</v>
      </c>
      <c r="L3287" t="s">
        <v>17394</v>
      </c>
    </row>
    <row r="3288" spans="1:12" x14ac:dyDescent="0.35">
      <c r="A3288" t="s">
        <v>17466</v>
      </c>
      <c r="B3288" t="s">
        <v>17389</v>
      </c>
      <c r="C3288" t="s">
        <v>17467</v>
      </c>
      <c r="D3288" t="s">
        <v>17468</v>
      </c>
      <c r="E3288" t="s">
        <v>17469</v>
      </c>
      <c r="F3288">
        <v>472120</v>
      </c>
      <c r="G3288" t="b">
        <v>0</v>
      </c>
      <c r="H3288">
        <v>20422</v>
      </c>
      <c r="I3288">
        <v>1949</v>
      </c>
      <c r="J3288" s="1">
        <v>4.1666666666666664E-2</v>
      </c>
      <c r="K3288" s="2" t="s">
        <v>17470</v>
      </c>
      <c r="L3288" t="s">
        <v>17404</v>
      </c>
    </row>
    <row r="3289" spans="1:12" x14ac:dyDescent="0.35">
      <c r="A3289" t="s">
        <v>17471</v>
      </c>
      <c r="B3289" t="s">
        <v>17389</v>
      </c>
      <c r="C3289" t="s">
        <v>17472</v>
      </c>
      <c r="D3289" t="s">
        <v>17473</v>
      </c>
      <c r="E3289" t="s">
        <v>17474</v>
      </c>
      <c r="F3289">
        <v>370721</v>
      </c>
      <c r="G3289" t="b">
        <v>0</v>
      </c>
      <c r="H3289">
        <v>5531</v>
      </c>
      <c r="I3289">
        <v>479</v>
      </c>
      <c r="J3289" s="1">
        <v>0.3666666666666667</v>
      </c>
      <c r="K3289" s="2" t="s">
        <v>17475</v>
      </c>
      <c r="L3289" t="s">
        <v>17404</v>
      </c>
    </row>
    <row r="3290" spans="1:12" x14ac:dyDescent="0.35">
      <c r="A3290" t="s">
        <v>17476</v>
      </c>
      <c r="B3290" t="s">
        <v>17389</v>
      </c>
      <c r="C3290" t="s">
        <v>17477</v>
      </c>
      <c r="D3290" t="s">
        <v>17478</v>
      </c>
      <c r="E3290" t="s">
        <v>17479</v>
      </c>
      <c r="F3290">
        <v>147944</v>
      </c>
      <c r="G3290" t="b">
        <v>0</v>
      </c>
      <c r="H3290">
        <v>2322</v>
      </c>
      <c r="I3290">
        <v>228</v>
      </c>
      <c r="J3290" s="1">
        <v>0.22569444444444445</v>
      </c>
      <c r="K3290" s="2" t="s">
        <v>17393</v>
      </c>
      <c r="L3290" t="s">
        <v>17394</v>
      </c>
    </row>
    <row r="3291" spans="1:12" x14ac:dyDescent="0.35">
      <c r="A3291" t="s">
        <v>17480</v>
      </c>
      <c r="B3291" t="s">
        <v>17389</v>
      </c>
      <c r="C3291" t="s">
        <v>17481</v>
      </c>
      <c r="D3291" t="s">
        <v>17482</v>
      </c>
      <c r="E3291" t="s">
        <v>17483</v>
      </c>
      <c r="F3291">
        <v>23322</v>
      </c>
      <c r="G3291" t="b">
        <v>0</v>
      </c>
      <c r="H3291">
        <v>660</v>
      </c>
      <c r="I3291">
        <v>68</v>
      </c>
      <c r="J3291" s="1">
        <v>0.26250000000000001</v>
      </c>
      <c r="K3291" s="2" t="s">
        <v>17484</v>
      </c>
      <c r="L3291" t="s">
        <v>17404</v>
      </c>
    </row>
    <row r="3292" spans="1:12" x14ac:dyDescent="0.35">
      <c r="A3292" t="s">
        <v>17485</v>
      </c>
      <c r="B3292" t="s">
        <v>17389</v>
      </c>
      <c r="C3292" t="s">
        <v>17486</v>
      </c>
      <c r="D3292" t="s">
        <v>17487</v>
      </c>
      <c r="E3292" t="s">
        <v>17488</v>
      </c>
      <c r="F3292">
        <v>20170</v>
      </c>
      <c r="G3292" t="b">
        <v>0</v>
      </c>
      <c r="H3292">
        <v>856</v>
      </c>
      <c r="I3292">
        <v>28</v>
      </c>
      <c r="J3292">
        <v>57</v>
      </c>
      <c r="K3292" s="2" t="s">
        <v>17489</v>
      </c>
      <c r="L3292" t="s">
        <v>17404</v>
      </c>
    </row>
    <row r="3293" spans="1:12" x14ac:dyDescent="0.35">
      <c r="A3293" t="s">
        <v>17490</v>
      </c>
      <c r="B3293" t="s">
        <v>17389</v>
      </c>
      <c r="C3293" t="s">
        <v>17491</v>
      </c>
      <c r="D3293" t="s">
        <v>17492</v>
      </c>
      <c r="E3293" t="s">
        <v>17493</v>
      </c>
      <c r="F3293">
        <v>238130</v>
      </c>
      <c r="G3293" t="b">
        <v>0</v>
      </c>
      <c r="H3293">
        <v>3216</v>
      </c>
      <c r="I3293">
        <v>124</v>
      </c>
      <c r="J3293" s="1">
        <v>0.43333333333333335</v>
      </c>
      <c r="K3293" s="2" t="s">
        <v>17393</v>
      </c>
      <c r="L3293" t="s">
        <v>17394</v>
      </c>
    </row>
    <row r="3294" spans="1:12" x14ac:dyDescent="0.35">
      <c r="A3294" t="s">
        <v>17494</v>
      </c>
      <c r="B3294" t="s">
        <v>17389</v>
      </c>
      <c r="C3294" t="s">
        <v>17495</v>
      </c>
      <c r="D3294" t="s">
        <v>17496</v>
      </c>
      <c r="E3294" t="s">
        <v>17497</v>
      </c>
      <c r="F3294">
        <v>26936</v>
      </c>
      <c r="G3294" t="b">
        <v>0</v>
      </c>
      <c r="H3294">
        <v>1222</v>
      </c>
      <c r="I3294">
        <v>32</v>
      </c>
      <c r="J3294">
        <v>55</v>
      </c>
      <c r="K3294" s="2" t="s">
        <v>17498</v>
      </c>
      <c r="L3294" t="s">
        <v>17404</v>
      </c>
    </row>
    <row r="3295" spans="1:12" x14ac:dyDescent="0.35">
      <c r="A3295" t="s">
        <v>17499</v>
      </c>
      <c r="B3295" t="s">
        <v>17389</v>
      </c>
      <c r="C3295" t="s">
        <v>17500</v>
      </c>
      <c r="D3295" t="s">
        <v>17501</v>
      </c>
      <c r="E3295" t="s">
        <v>17502</v>
      </c>
      <c r="F3295">
        <v>708206</v>
      </c>
      <c r="G3295" t="b">
        <v>0</v>
      </c>
      <c r="H3295">
        <v>9666</v>
      </c>
      <c r="I3295">
        <v>1810</v>
      </c>
      <c r="J3295" s="1">
        <v>0.31180555555555556</v>
      </c>
      <c r="K3295" s="2" t="s">
        <v>17503</v>
      </c>
      <c r="L3295" t="s">
        <v>17404</v>
      </c>
    </row>
    <row r="3296" spans="1:12" x14ac:dyDescent="0.35">
      <c r="A3296" t="s">
        <v>17504</v>
      </c>
      <c r="B3296" t="s">
        <v>17389</v>
      </c>
      <c r="C3296" t="s">
        <v>17505</v>
      </c>
      <c r="D3296" t="s">
        <v>17506</v>
      </c>
      <c r="E3296" t="s">
        <v>17507</v>
      </c>
      <c r="F3296">
        <v>137143</v>
      </c>
      <c r="G3296" t="b">
        <v>0</v>
      </c>
      <c r="H3296">
        <v>2129</v>
      </c>
      <c r="I3296">
        <v>84</v>
      </c>
      <c r="J3296" s="1">
        <v>0.22569444444444445</v>
      </c>
      <c r="K3296" s="2" t="s">
        <v>17393</v>
      </c>
      <c r="L3296" t="s">
        <v>17394</v>
      </c>
    </row>
    <row r="3297" spans="1:12" x14ac:dyDescent="0.35">
      <c r="A3297" t="s">
        <v>17508</v>
      </c>
      <c r="B3297" t="s">
        <v>17389</v>
      </c>
      <c r="C3297" t="s">
        <v>17509</v>
      </c>
      <c r="D3297" t="s">
        <v>17510</v>
      </c>
      <c r="E3297" t="s">
        <v>17511</v>
      </c>
      <c r="F3297">
        <v>29452</v>
      </c>
      <c r="G3297" t="b">
        <v>0</v>
      </c>
      <c r="H3297">
        <v>993</v>
      </c>
      <c r="I3297">
        <v>223</v>
      </c>
      <c r="J3297">
        <v>47</v>
      </c>
      <c r="K3297" s="2" t="s">
        <v>17512</v>
      </c>
      <c r="L3297" t="s">
        <v>17404</v>
      </c>
    </row>
    <row r="3298" spans="1:12" x14ac:dyDescent="0.35">
      <c r="A3298" t="s">
        <v>17513</v>
      </c>
      <c r="B3298" t="s">
        <v>17389</v>
      </c>
      <c r="C3298" t="s">
        <v>17514</v>
      </c>
      <c r="D3298" t="s">
        <v>17515</v>
      </c>
      <c r="E3298" t="s">
        <v>17516</v>
      </c>
      <c r="F3298">
        <v>114448</v>
      </c>
      <c r="G3298" t="b">
        <v>0</v>
      </c>
      <c r="H3298">
        <v>1737</v>
      </c>
      <c r="I3298">
        <v>183</v>
      </c>
      <c r="J3298" s="1">
        <v>0.30416666666666664</v>
      </c>
      <c r="K3298" s="2" t="s">
        <v>17517</v>
      </c>
      <c r="L3298" t="s">
        <v>17404</v>
      </c>
    </row>
    <row r="3299" spans="1:12" x14ac:dyDescent="0.35">
      <c r="A3299" t="s">
        <v>17518</v>
      </c>
      <c r="B3299" t="s">
        <v>17389</v>
      </c>
      <c r="C3299" t="s">
        <v>17519</v>
      </c>
      <c r="D3299" t="s">
        <v>17520</v>
      </c>
      <c r="E3299" t="s">
        <v>17521</v>
      </c>
      <c r="F3299">
        <v>422458</v>
      </c>
      <c r="G3299" t="b">
        <v>0</v>
      </c>
      <c r="H3299">
        <v>7286</v>
      </c>
      <c r="I3299">
        <v>349</v>
      </c>
      <c r="J3299" s="1">
        <v>0.22569444444444445</v>
      </c>
      <c r="K3299" s="2" t="s">
        <v>17393</v>
      </c>
      <c r="L3299" t="s">
        <v>17394</v>
      </c>
    </row>
    <row r="3300" spans="1:12" x14ac:dyDescent="0.35">
      <c r="A3300" t="s">
        <v>17522</v>
      </c>
      <c r="B3300" t="s">
        <v>17389</v>
      </c>
      <c r="C3300" t="s">
        <v>17523</v>
      </c>
      <c r="D3300" t="s">
        <v>17524</v>
      </c>
      <c r="E3300" t="s">
        <v>17525</v>
      </c>
      <c r="F3300">
        <v>70364</v>
      </c>
      <c r="G3300" t="b">
        <v>0</v>
      </c>
      <c r="H3300">
        <v>1280</v>
      </c>
      <c r="I3300">
        <v>228</v>
      </c>
      <c r="J3300" s="1">
        <v>0.25069444444444444</v>
      </c>
      <c r="K3300" s="2" t="s">
        <v>17526</v>
      </c>
      <c r="L3300" t="s">
        <v>17527</v>
      </c>
    </row>
    <row r="3301" spans="1:12" x14ac:dyDescent="0.35">
      <c r="A3301" t="s">
        <v>17528</v>
      </c>
      <c r="B3301" t="s">
        <v>17389</v>
      </c>
      <c r="C3301" t="s">
        <v>17529</v>
      </c>
      <c r="D3301" t="s">
        <v>17530</v>
      </c>
      <c r="E3301" t="s">
        <v>17531</v>
      </c>
      <c r="F3301">
        <v>190634</v>
      </c>
      <c r="G3301" t="b">
        <v>0</v>
      </c>
      <c r="H3301">
        <v>3444</v>
      </c>
      <c r="I3301">
        <v>137</v>
      </c>
      <c r="J3301" s="1">
        <v>0.22569444444444445</v>
      </c>
      <c r="K3301" s="2" t="s">
        <v>17393</v>
      </c>
      <c r="L3301" t="s">
        <v>17394</v>
      </c>
    </row>
    <row r="3302" spans="1:12" x14ac:dyDescent="0.35">
      <c r="A3302" t="s">
        <v>17532</v>
      </c>
      <c r="B3302" t="s">
        <v>17389</v>
      </c>
      <c r="C3302" t="s">
        <v>17533</v>
      </c>
      <c r="D3302" t="s">
        <v>17534</v>
      </c>
      <c r="E3302" t="s">
        <v>17535</v>
      </c>
      <c r="F3302">
        <v>31858</v>
      </c>
      <c r="G3302" t="b">
        <v>0</v>
      </c>
      <c r="H3302">
        <v>707</v>
      </c>
      <c r="I3302">
        <v>57</v>
      </c>
      <c r="J3302" s="1">
        <v>0.3430555555555555</v>
      </c>
      <c r="K3302" s="2" t="s">
        <v>17536</v>
      </c>
      <c r="L3302" t="s">
        <v>17527</v>
      </c>
    </row>
    <row r="3303" spans="1:12" x14ac:dyDescent="0.35">
      <c r="A3303" t="s">
        <v>17537</v>
      </c>
      <c r="B3303" t="s">
        <v>17389</v>
      </c>
      <c r="C3303" t="s">
        <v>17538</v>
      </c>
      <c r="D3303" t="s">
        <v>17539</v>
      </c>
      <c r="E3303" t="s">
        <v>17540</v>
      </c>
      <c r="F3303">
        <v>123649</v>
      </c>
      <c r="G3303" t="b">
        <v>0</v>
      </c>
      <c r="H3303">
        <v>1541</v>
      </c>
      <c r="I3303">
        <v>45</v>
      </c>
      <c r="J3303" s="1">
        <v>0.22569444444444445</v>
      </c>
      <c r="K3303" s="2" t="s">
        <v>17393</v>
      </c>
      <c r="L3303" t="s">
        <v>17394</v>
      </c>
    </row>
    <row r="3304" spans="1:12" x14ac:dyDescent="0.35">
      <c r="A3304" t="s">
        <v>17541</v>
      </c>
      <c r="B3304" t="s">
        <v>17389</v>
      </c>
      <c r="C3304" t="s">
        <v>17542</v>
      </c>
      <c r="D3304" t="s">
        <v>17543</v>
      </c>
      <c r="E3304" t="s">
        <v>17544</v>
      </c>
      <c r="F3304">
        <v>24634</v>
      </c>
      <c r="G3304" t="b">
        <v>0</v>
      </c>
      <c r="H3304">
        <v>593</v>
      </c>
      <c r="I3304">
        <v>44</v>
      </c>
      <c r="J3304" s="1">
        <v>0.41597222222222219</v>
      </c>
      <c r="K3304" s="2" t="s">
        <v>17545</v>
      </c>
      <c r="L3304" t="s">
        <v>17527</v>
      </c>
    </row>
    <row r="3305" spans="1:12" x14ac:dyDescent="0.35">
      <c r="A3305" t="s">
        <v>17546</v>
      </c>
      <c r="B3305" t="s">
        <v>17389</v>
      </c>
      <c r="C3305" t="s">
        <v>17547</v>
      </c>
      <c r="D3305" t="s">
        <v>17548</v>
      </c>
      <c r="E3305" t="s">
        <v>17549</v>
      </c>
      <c r="F3305">
        <v>132600</v>
      </c>
      <c r="G3305" t="b">
        <v>0</v>
      </c>
      <c r="H3305">
        <v>1897</v>
      </c>
      <c r="I3305">
        <v>68</v>
      </c>
      <c r="J3305" s="1">
        <v>0.22569444444444445</v>
      </c>
      <c r="K3305" s="2" t="s">
        <v>17393</v>
      </c>
      <c r="L3305" t="s">
        <v>17394</v>
      </c>
    </row>
    <row r="3306" spans="1:12" x14ac:dyDescent="0.35">
      <c r="A3306" t="s">
        <v>17550</v>
      </c>
      <c r="B3306" t="s">
        <v>17389</v>
      </c>
      <c r="C3306" t="s">
        <v>17551</v>
      </c>
      <c r="D3306" t="s">
        <v>17552</v>
      </c>
      <c r="E3306" t="s">
        <v>17553</v>
      </c>
      <c r="F3306">
        <v>57456</v>
      </c>
      <c r="G3306" t="b">
        <v>0</v>
      </c>
      <c r="H3306">
        <v>1374</v>
      </c>
      <c r="I3306">
        <v>113</v>
      </c>
      <c r="J3306" s="1">
        <v>0.27569444444444446</v>
      </c>
      <c r="K3306" s="2" t="s">
        <v>17554</v>
      </c>
      <c r="L3306" t="s">
        <v>17527</v>
      </c>
    </row>
    <row r="3307" spans="1:12" x14ac:dyDescent="0.35">
      <c r="A3307" t="s">
        <v>17555</v>
      </c>
      <c r="B3307" t="s">
        <v>17389</v>
      </c>
      <c r="C3307" t="s">
        <v>17556</v>
      </c>
      <c r="D3307" t="s">
        <v>17557</v>
      </c>
      <c r="E3307" t="s">
        <v>17558</v>
      </c>
      <c r="F3307">
        <v>160231</v>
      </c>
      <c r="G3307" t="b">
        <v>0</v>
      </c>
      <c r="H3307">
        <v>2848</v>
      </c>
      <c r="I3307">
        <v>422</v>
      </c>
      <c r="J3307" s="1">
        <v>0.32222222222222224</v>
      </c>
      <c r="K3307" s="2" t="s">
        <v>17559</v>
      </c>
      <c r="L3307" t="s">
        <v>17560</v>
      </c>
    </row>
    <row r="3308" spans="1:12" x14ac:dyDescent="0.35">
      <c r="A3308" t="s">
        <v>17561</v>
      </c>
      <c r="B3308" t="s">
        <v>17389</v>
      </c>
      <c r="C3308" t="s">
        <v>17562</v>
      </c>
      <c r="D3308" t="s">
        <v>17563</v>
      </c>
      <c r="E3308" t="s">
        <v>17564</v>
      </c>
      <c r="F3308">
        <v>145147</v>
      </c>
      <c r="G3308" t="b">
        <v>0</v>
      </c>
      <c r="H3308">
        <v>1977</v>
      </c>
      <c r="I3308">
        <v>78</v>
      </c>
      <c r="J3308" s="1">
        <v>0.22569444444444445</v>
      </c>
      <c r="K3308" s="2" t="s">
        <v>17393</v>
      </c>
      <c r="L3308" t="s">
        <v>17394</v>
      </c>
    </row>
    <row r="3309" spans="1:12" x14ac:dyDescent="0.35">
      <c r="A3309" t="s">
        <v>17565</v>
      </c>
      <c r="B3309" t="s">
        <v>17389</v>
      </c>
      <c r="C3309" t="s">
        <v>17566</v>
      </c>
      <c r="D3309" t="s">
        <v>17567</v>
      </c>
      <c r="E3309" t="s">
        <v>17568</v>
      </c>
      <c r="F3309">
        <v>1230922</v>
      </c>
      <c r="G3309" t="b">
        <v>0</v>
      </c>
      <c r="H3309">
        <v>12680</v>
      </c>
      <c r="I3309">
        <v>1920</v>
      </c>
      <c r="J3309" s="1">
        <v>0.32708333333333334</v>
      </c>
      <c r="K3309" s="2" t="s">
        <v>17569</v>
      </c>
      <c r="L3309" t="s">
        <v>17570</v>
      </c>
    </row>
    <row r="3310" spans="1:12" x14ac:dyDescent="0.35">
      <c r="A3310" t="s">
        <v>17571</v>
      </c>
      <c r="B3310" t="s">
        <v>17389</v>
      </c>
      <c r="C3310" t="s">
        <v>17572</v>
      </c>
      <c r="D3310" t="s">
        <v>17573</v>
      </c>
      <c r="E3310" t="s">
        <v>17574</v>
      </c>
      <c r="F3310">
        <v>285803</v>
      </c>
      <c r="G3310" t="b">
        <v>0</v>
      </c>
      <c r="H3310">
        <v>4220</v>
      </c>
      <c r="I3310">
        <v>250</v>
      </c>
      <c r="J3310" s="1">
        <v>0.22569444444444445</v>
      </c>
      <c r="K3310" s="2" t="s">
        <v>17393</v>
      </c>
      <c r="L3310" t="s">
        <v>17394</v>
      </c>
    </row>
    <row r="3311" spans="1:12" x14ac:dyDescent="0.35">
      <c r="A3311" t="s">
        <v>17575</v>
      </c>
      <c r="B3311" t="s">
        <v>17389</v>
      </c>
      <c r="C3311" t="s">
        <v>17576</v>
      </c>
      <c r="D3311" t="s">
        <v>17577</v>
      </c>
      <c r="E3311" t="s">
        <v>17578</v>
      </c>
      <c r="F3311">
        <v>26205</v>
      </c>
      <c r="G3311" t="b">
        <v>0</v>
      </c>
      <c r="H3311">
        <v>632</v>
      </c>
      <c r="I3311">
        <v>52</v>
      </c>
      <c r="J3311" s="1">
        <v>0.34791666666666665</v>
      </c>
      <c r="K3311" s="2" t="s">
        <v>17579</v>
      </c>
      <c r="L3311" t="s">
        <v>17580</v>
      </c>
    </row>
    <row r="3312" spans="1:12" x14ac:dyDescent="0.35">
      <c r="A3312" t="s">
        <v>17581</v>
      </c>
      <c r="B3312" t="s">
        <v>17389</v>
      </c>
      <c r="C3312" t="s">
        <v>17582</v>
      </c>
      <c r="D3312" t="s">
        <v>17583</v>
      </c>
      <c r="E3312" t="s">
        <v>17584</v>
      </c>
      <c r="F3312">
        <v>300228</v>
      </c>
      <c r="G3312" t="b">
        <v>0</v>
      </c>
      <c r="H3312">
        <v>4540</v>
      </c>
      <c r="I3312">
        <v>220</v>
      </c>
      <c r="J3312" s="1">
        <v>0.22569444444444445</v>
      </c>
      <c r="K3312" s="2" t="s">
        <v>17393</v>
      </c>
      <c r="L3312" t="s">
        <v>17394</v>
      </c>
    </row>
    <row r="3313" spans="1:12" x14ac:dyDescent="0.35">
      <c r="A3313" t="s">
        <v>17585</v>
      </c>
      <c r="B3313" t="s">
        <v>17389</v>
      </c>
      <c r="C3313" t="s">
        <v>17586</v>
      </c>
      <c r="D3313" t="s">
        <v>17587</v>
      </c>
      <c r="E3313" t="s">
        <v>17588</v>
      </c>
      <c r="F3313">
        <v>53531</v>
      </c>
      <c r="G3313" t="b">
        <v>0</v>
      </c>
      <c r="H3313">
        <v>1386</v>
      </c>
      <c r="I3313">
        <v>164</v>
      </c>
      <c r="J3313" s="1">
        <v>0.45763888888888887</v>
      </c>
      <c r="K3313" s="2" t="s">
        <v>17589</v>
      </c>
      <c r="L3313" t="s">
        <v>17590</v>
      </c>
    </row>
    <row r="3314" spans="1:12" x14ac:dyDescent="0.35">
      <c r="A3314" t="s">
        <v>17591</v>
      </c>
      <c r="B3314" t="s">
        <v>17389</v>
      </c>
      <c r="C3314" t="s">
        <v>17592</v>
      </c>
      <c r="D3314" t="s">
        <v>17593</v>
      </c>
      <c r="E3314" t="s">
        <v>17594</v>
      </c>
      <c r="F3314">
        <v>296483</v>
      </c>
      <c r="G3314" t="b">
        <v>0</v>
      </c>
      <c r="H3314">
        <v>4185</v>
      </c>
      <c r="I3314">
        <v>164</v>
      </c>
      <c r="J3314" s="1">
        <v>0.22569444444444445</v>
      </c>
      <c r="K3314" s="2" t="s">
        <v>17393</v>
      </c>
      <c r="L3314" t="s">
        <v>17394</v>
      </c>
    </row>
    <row r="3315" spans="1:12" x14ac:dyDescent="0.35">
      <c r="A3315" t="s">
        <v>17595</v>
      </c>
      <c r="B3315" t="s">
        <v>17389</v>
      </c>
      <c r="C3315" t="s">
        <v>17596</v>
      </c>
      <c r="D3315" t="s">
        <v>17597</v>
      </c>
      <c r="E3315" t="s">
        <v>17598</v>
      </c>
      <c r="F3315">
        <v>28556</v>
      </c>
      <c r="G3315" t="b">
        <v>0</v>
      </c>
      <c r="H3315">
        <v>646</v>
      </c>
      <c r="I3315">
        <v>82</v>
      </c>
      <c r="J3315" s="1">
        <v>0.46180555555555558</v>
      </c>
      <c r="K3315" s="2" t="s">
        <v>17599</v>
      </c>
      <c r="L3315" t="s">
        <v>17590</v>
      </c>
    </row>
    <row r="3316" spans="1:12" x14ac:dyDescent="0.35">
      <c r="A3316" t="s">
        <v>17600</v>
      </c>
      <c r="B3316" t="s">
        <v>17389</v>
      </c>
      <c r="C3316" t="s">
        <v>17601</v>
      </c>
      <c r="D3316" t="s">
        <v>17602</v>
      </c>
      <c r="E3316" t="s">
        <v>17603</v>
      </c>
      <c r="F3316">
        <v>210255</v>
      </c>
      <c r="G3316" t="b">
        <v>0</v>
      </c>
      <c r="H3316">
        <v>2623</v>
      </c>
      <c r="I3316">
        <v>336</v>
      </c>
      <c r="J3316" s="1">
        <v>0.22569444444444445</v>
      </c>
      <c r="K3316" s="2" t="s">
        <v>17393</v>
      </c>
      <c r="L3316" t="s">
        <v>17604</v>
      </c>
    </row>
    <row r="3317" spans="1:12" x14ac:dyDescent="0.35">
      <c r="A3317" t="s">
        <v>17605</v>
      </c>
      <c r="B3317" t="s">
        <v>17389</v>
      </c>
      <c r="C3317" t="s">
        <v>17606</v>
      </c>
      <c r="D3317" t="s">
        <v>17607</v>
      </c>
      <c r="E3317" t="s">
        <v>17608</v>
      </c>
      <c r="F3317">
        <v>30975</v>
      </c>
      <c r="G3317" t="b">
        <v>0</v>
      </c>
      <c r="H3317">
        <v>698</v>
      </c>
      <c r="I3317">
        <v>110</v>
      </c>
      <c r="J3317" s="1">
        <v>0.28472222222222221</v>
      </c>
      <c r="K3317" s="2" t="s">
        <v>17609</v>
      </c>
      <c r="L3317" t="s">
        <v>17610</v>
      </c>
    </row>
    <row r="3318" spans="1:12" x14ac:dyDescent="0.35">
      <c r="A3318" t="s">
        <v>17611</v>
      </c>
      <c r="B3318" t="s">
        <v>17389</v>
      </c>
      <c r="C3318" t="s">
        <v>17612</v>
      </c>
      <c r="D3318" t="s">
        <v>17613</v>
      </c>
      <c r="E3318" t="s">
        <v>17614</v>
      </c>
      <c r="F3318">
        <v>205543</v>
      </c>
      <c r="G3318" t="b">
        <v>0</v>
      </c>
      <c r="H3318">
        <v>2738</v>
      </c>
      <c r="I3318">
        <v>113</v>
      </c>
      <c r="J3318" s="1">
        <v>0.22569444444444445</v>
      </c>
      <c r="K3318" s="2" t="s">
        <v>17393</v>
      </c>
      <c r="L3318" t="s">
        <v>17394</v>
      </c>
    </row>
    <row r="3319" spans="1:12" x14ac:dyDescent="0.35">
      <c r="A3319" t="s">
        <v>17615</v>
      </c>
      <c r="B3319" t="s">
        <v>17389</v>
      </c>
      <c r="C3319" t="s">
        <v>17616</v>
      </c>
      <c r="D3319" t="s">
        <v>17617</v>
      </c>
      <c r="E3319" t="s">
        <v>17618</v>
      </c>
      <c r="F3319">
        <v>32083</v>
      </c>
      <c r="G3319" t="b">
        <v>0</v>
      </c>
      <c r="H3319">
        <v>705</v>
      </c>
      <c r="I3319">
        <v>94</v>
      </c>
      <c r="J3319" s="1">
        <v>0.35486111111111113</v>
      </c>
      <c r="K3319" s="2" t="s">
        <v>17619</v>
      </c>
      <c r="L3319" t="s">
        <v>17620</v>
      </c>
    </row>
    <row r="3320" spans="1:12" x14ac:dyDescent="0.35">
      <c r="A3320" t="s">
        <v>17621</v>
      </c>
      <c r="B3320" t="s">
        <v>17389</v>
      </c>
      <c r="C3320" t="s">
        <v>17622</v>
      </c>
      <c r="D3320" t="s">
        <v>17623</v>
      </c>
      <c r="E3320" t="s">
        <v>17624</v>
      </c>
      <c r="F3320">
        <v>400079</v>
      </c>
      <c r="G3320" t="b">
        <v>0</v>
      </c>
      <c r="H3320">
        <v>5811</v>
      </c>
      <c r="I3320">
        <v>242</v>
      </c>
      <c r="J3320" s="1">
        <v>0.22569444444444445</v>
      </c>
      <c r="K3320" s="2" t="s">
        <v>17393</v>
      </c>
      <c r="L3320" t="s">
        <v>17394</v>
      </c>
    </row>
    <row r="3321" spans="1:12" x14ac:dyDescent="0.35">
      <c r="A3321" t="s">
        <v>17625</v>
      </c>
      <c r="B3321" t="s">
        <v>17389</v>
      </c>
      <c r="C3321" t="s">
        <v>17626</v>
      </c>
      <c r="D3321" t="s">
        <v>17627</v>
      </c>
      <c r="E3321" t="s">
        <v>17628</v>
      </c>
      <c r="F3321">
        <v>259602</v>
      </c>
      <c r="G3321" t="b">
        <v>0</v>
      </c>
      <c r="H3321">
        <v>3319</v>
      </c>
      <c r="I3321">
        <v>221</v>
      </c>
      <c r="J3321" s="1">
        <v>0.22569444444444445</v>
      </c>
      <c r="K3321" s="2" t="s">
        <v>17393</v>
      </c>
      <c r="L3321" t="s">
        <v>17394</v>
      </c>
    </row>
    <row r="3322" spans="1:12" x14ac:dyDescent="0.35">
      <c r="A3322" t="s">
        <v>17629</v>
      </c>
      <c r="B3322" t="s">
        <v>17630</v>
      </c>
      <c r="C3322" t="s">
        <v>17631</v>
      </c>
      <c r="D3322" t="s">
        <v>17632</v>
      </c>
      <c r="E3322" t="s">
        <v>17633</v>
      </c>
      <c r="F3322">
        <v>5217</v>
      </c>
      <c r="G3322" t="b">
        <v>0</v>
      </c>
      <c r="H3322">
        <v>162</v>
      </c>
      <c r="I3322">
        <v>5</v>
      </c>
      <c r="J3322">
        <v>35</v>
      </c>
    </row>
    <row r="3323" spans="1:12" x14ac:dyDescent="0.35">
      <c r="A3323" t="s">
        <v>17634</v>
      </c>
      <c r="B3323" t="s">
        <v>17630</v>
      </c>
      <c r="C3323" t="s">
        <v>17635</v>
      </c>
      <c r="D3323" t="s">
        <v>17636</v>
      </c>
      <c r="E3323" t="s">
        <v>17637</v>
      </c>
      <c r="F3323">
        <v>5421</v>
      </c>
      <c r="G3323" t="b">
        <v>0</v>
      </c>
      <c r="H3323">
        <v>154</v>
      </c>
      <c r="I3323">
        <v>22</v>
      </c>
      <c r="J3323" s="3">
        <v>1.3680555555555556</v>
      </c>
      <c r="K3323" s="2" t="s">
        <v>17638</v>
      </c>
    </row>
    <row r="3324" spans="1:12" x14ac:dyDescent="0.35">
      <c r="A3324" t="s">
        <v>17639</v>
      </c>
      <c r="B3324" t="s">
        <v>17630</v>
      </c>
      <c r="C3324" t="s">
        <v>17640</v>
      </c>
      <c r="D3324" t="s">
        <v>17641</v>
      </c>
      <c r="E3324" t="s">
        <v>17642</v>
      </c>
      <c r="F3324">
        <v>34040</v>
      </c>
      <c r="G3324" t="b">
        <v>0</v>
      </c>
      <c r="H3324">
        <v>739</v>
      </c>
      <c r="I3324">
        <v>36</v>
      </c>
      <c r="J3324">
        <v>34</v>
      </c>
      <c r="K3324" t="s">
        <v>17643</v>
      </c>
    </row>
    <row r="3325" spans="1:12" x14ac:dyDescent="0.35">
      <c r="A3325" t="s">
        <v>17644</v>
      </c>
      <c r="B3325" t="s">
        <v>17630</v>
      </c>
      <c r="C3325" t="s">
        <v>17645</v>
      </c>
      <c r="D3325" t="s">
        <v>17646</v>
      </c>
      <c r="E3325" t="s">
        <v>17647</v>
      </c>
      <c r="F3325">
        <v>47360</v>
      </c>
      <c r="G3325" t="b">
        <v>0</v>
      </c>
      <c r="H3325">
        <v>1552</v>
      </c>
      <c r="I3325">
        <v>19</v>
      </c>
      <c r="J3325">
        <v>37</v>
      </c>
      <c r="K3325" t="s">
        <v>17648</v>
      </c>
    </row>
    <row r="3326" spans="1:12" x14ac:dyDescent="0.35">
      <c r="A3326" t="s">
        <v>17649</v>
      </c>
      <c r="B3326" t="s">
        <v>17630</v>
      </c>
      <c r="C3326" t="s">
        <v>17650</v>
      </c>
      <c r="D3326" t="s">
        <v>17651</v>
      </c>
      <c r="E3326" t="s">
        <v>17652</v>
      </c>
      <c r="F3326">
        <v>11871</v>
      </c>
      <c r="G3326" t="b">
        <v>0</v>
      </c>
      <c r="H3326">
        <v>187</v>
      </c>
      <c r="I3326">
        <v>7</v>
      </c>
      <c r="J3326">
        <v>10</v>
      </c>
      <c r="K3326" t="s">
        <v>17653</v>
      </c>
      <c r="L3326" t="s">
        <v>17654</v>
      </c>
    </row>
    <row r="3327" spans="1:12" x14ac:dyDescent="0.35">
      <c r="A3327" t="s">
        <v>17655</v>
      </c>
      <c r="B3327" t="s">
        <v>17630</v>
      </c>
      <c r="C3327" t="s">
        <v>17656</v>
      </c>
      <c r="D3327" t="s">
        <v>17657</v>
      </c>
      <c r="E3327" t="s">
        <v>17658</v>
      </c>
      <c r="F3327">
        <v>37458</v>
      </c>
      <c r="G3327" t="b">
        <v>0</v>
      </c>
      <c r="H3327">
        <v>498</v>
      </c>
      <c r="I3327">
        <v>11</v>
      </c>
      <c r="J3327">
        <v>26</v>
      </c>
      <c r="K3327" t="s">
        <v>17659</v>
      </c>
    </row>
    <row r="3328" spans="1:12" x14ac:dyDescent="0.35">
      <c r="A3328" t="s">
        <v>17660</v>
      </c>
      <c r="B3328" t="s">
        <v>17630</v>
      </c>
      <c r="C3328" t="s">
        <v>17661</v>
      </c>
      <c r="D3328" t="s">
        <v>17662</v>
      </c>
      <c r="E3328" t="s">
        <v>17663</v>
      </c>
      <c r="F3328">
        <v>34124</v>
      </c>
      <c r="G3328" t="b">
        <v>0</v>
      </c>
      <c r="H3328">
        <v>572</v>
      </c>
      <c r="I3328">
        <v>19</v>
      </c>
      <c r="J3328">
        <v>34</v>
      </c>
      <c r="K3328" t="s">
        <v>17664</v>
      </c>
    </row>
    <row r="3329" spans="1:12" x14ac:dyDescent="0.35">
      <c r="A3329" t="s">
        <v>17665</v>
      </c>
      <c r="B3329" t="s">
        <v>17630</v>
      </c>
      <c r="C3329" t="s">
        <v>17666</v>
      </c>
      <c r="D3329" t="s">
        <v>17667</v>
      </c>
      <c r="E3329" t="s">
        <v>17668</v>
      </c>
      <c r="F3329">
        <v>18497</v>
      </c>
      <c r="G3329" t="b">
        <v>0</v>
      </c>
      <c r="H3329">
        <v>244</v>
      </c>
      <c r="I3329">
        <v>11</v>
      </c>
      <c r="J3329">
        <v>43</v>
      </c>
      <c r="K3329" t="s">
        <v>17669</v>
      </c>
    </row>
    <row r="3330" spans="1:12" x14ac:dyDescent="0.35">
      <c r="A3330" t="s">
        <v>17670</v>
      </c>
      <c r="B3330" t="s">
        <v>17630</v>
      </c>
      <c r="C3330" t="s">
        <v>17671</v>
      </c>
      <c r="D3330" t="s">
        <v>17672</v>
      </c>
      <c r="E3330" t="s">
        <v>17673</v>
      </c>
      <c r="F3330">
        <v>18053</v>
      </c>
      <c r="G3330" t="b">
        <v>0</v>
      </c>
      <c r="H3330">
        <v>196</v>
      </c>
      <c r="I3330">
        <v>9</v>
      </c>
      <c r="J3330">
        <v>29</v>
      </c>
      <c r="K3330" t="s">
        <v>17674</v>
      </c>
    </row>
    <row r="3331" spans="1:12" x14ac:dyDescent="0.35">
      <c r="A3331" t="s">
        <v>17675</v>
      </c>
      <c r="B3331" t="s">
        <v>17630</v>
      </c>
      <c r="C3331" t="s">
        <v>17676</v>
      </c>
      <c r="D3331" t="s">
        <v>17677</v>
      </c>
      <c r="E3331" t="s">
        <v>17678</v>
      </c>
      <c r="F3331">
        <v>23485</v>
      </c>
      <c r="G3331" t="b">
        <v>0</v>
      </c>
      <c r="H3331">
        <v>267</v>
      </c>
      <c r="I3331">
        <v>10</v>
      </c>
      <c r="J3331">
        <v>28</v>
      </c>
      <c r="K3331" t="s">
        <v>17679</v>
      </c>
    </row>
    <row r="3332" spans="1:12" x14ac:dyDescent="0.35">
      <c r="A3332" t="s">
        <v>17680</v>
      </c>
      <c r="B3332" t="s">
        <v>17630</v>
      </c>
      <c r="C3332" t="s">
        <v>17681</v>
      </c>
      <c r="D3332" t="s">
        <v>17682</v>
      </c>
      <c r="E3332" t="s">
        <v>17683</v>
      </c>
      <c r="F3332">
        <v>7665</v>
      </c>
      <c r="G3332" t="b">
        <v>0</v>
      </c>
      <c r="H3332">
        <v>155</v>
      </c>
      <c r="I3332">
        <v>7</v>
      </c>
      <c r="J3332">
        <v>33</v>
      </c>
      <c r="K3332" t="s">
        <v>17684</v>
      </c>
    </row>
    <row r="3333" spans="1:12" x14ac:dyDescent="0.35">
      <c r="A3333" t="s">
        <v>17685</v>
      </c>
      <c r="B3333" t="s">
        <v>17630</v>
      </c>
      <c r="C3333" t="s">
        <v>17686</v>
      </c>
      <c r="D3333" t="s">
        <v>17687</v>
      </c>
      <c r="E3333" t="s">
        <v>17688</v>
      </c>
      <c r="F3333">
        <v>15765</v>
      </c>
      <c r="G3333" t="b">
        <v>0</v>
      </c>
      <c r="H3333">
        <v>192</v>
      </c>
      <c r="I3333">
        <v>4</v>
      </c>
      <c r="J3333">
        <v>43</v>
      </c>
      <c r="K3333" t="s">
        <v>17689</v>
      </c>
    </row>
    <row r="3334" spans="1:12" x14ac:dyDescent="0.35">
      <c r="A3334" t="s">
        <v>17690</v>
      </c>
      <c r="B3334" t="s">
        <v>17630</v>
      </c>
      <c r="C3334" t="s">
        <v>17691</v>
      </c>
      <c r="D3334" t="s">
        <v>17692</v>
      </c>
      <c r="E3334" t="s">
        <v>17693</v>
      </c>
      <c r="F3334">
        <v>27644</v>
      </c>
      <c r="G3334" t="b">
        <v>0</v>
      </c>
      <c r="H3334">
        <v>358</v>
      </c>
      <c r="I3334">
        <v>14</v>
      </c>
      <c r="J3334">
        <v>33</v>
      </c>
      <c r="K3334" t="s">
        <v>17694</v>
      </c>
    </row>
    <row r="3335" spans="1:12" x14ac:dyDescent="0.35">
      <c r="A3335" t="s">
        <v>17695</v>
      </c>
      <c r="B3335" t="s">
        <v>17630</v>
      </c>
      <c r="C3335" t="s">
        <v>17696</v>
      </c>
      <c r="D3335" t="s">
        <v>17697</v>
      </c>
      <c r="E3335" t="s">
        <v>17698</v>
      </c>
      <c r="F3335">
        <v>19484</v>
      </c>
      <c r="G3335" t="b">
        <v>0</v>
      </c>
      <c r="H3335">
        <v>299</v>
      </c>
      <c r="I3335">
        <v>7</v>
      </c>
      <c r="J3335">
        <v>24</v>
      </c>
      <c r="K3335" t="s">
        <v>17699</v>
      </c>
    </row>
    <row r="3336" spans="1:12" x14ac:dyDescent="0.35">
      <c r="A3336" t="s">
        <v>17700</v>
      </c>
      <c r="B3336" t="s">
        <v>17630</v>
      </c>
      <c r="C3336" t="s">
        <v>17701</v>
      </c>
      <c r="D3336" t="s">
        <v>17702</v>
      </c>
      <c r="E3336" t="s">
        <v>17703</v>
      </c>
      <c r="F3336">
        <v>14905</v>
      </c>
      <c r="G3336" t="b">
        <v>0</v>
      </c>
      <c r="H3336">
        <v>345</v>
      </c>
      <c r="I3336">
        <v>5</v>
      </c>
      <c r="J3336">
        <v>28</v>
      </c>
      <c r="K3336" s="2" t="s">
        <v>17704</v>
      </c>
    </row>
    <row r="3337" spans="1:12" x14ac:dyDescent="0.35">
      <c r="A3337" t="s">
        <v>17705</v>
      </c>
      <c r="B3337" t="s">
        <v>17630</v>
      </c>
      <c r="C3337" t="s">
        <v>17706</v>
      </c>
      <c r="D3337" t="s">
        <v>17706</v>
      </c>
      <c r="E3337" t="s">
        <v>17707</v>
      </c>
      <c r="F3337">
        <v>10278</v>
      </c>
      <c r="G3337" t="b">
        <v>0</v>
      </c>
      <c r="H3337">
        <v>180</v>
      </c>
      <c r="I3337">
        <v>15</v>
      </c>
      <c r="J3337">
        <v>27</v>
      </c>
      <c r="K3337" t="s">
        <v>17708</v>
      </c>
    </row>
    <row r="3338" spans="1:12" x14ac:dyDescent="0.35">
      <c r="A3338" t="s">
        <v>17709</v>
      </c>
      <c r="B3338" t="s">
        <v>17630</v>
      </c>
      <c r="C3338" t="s">
        <v>17710</v>
      </c>
      <c r="D3338" t="s">
        <v>17711</v>
      </c>
      <c r="E3338" t="s">
        <v>17712</v>
      </c>
      <c r="F3338">
        <v>9662</v>
      </c>
      <c r="G3338" t="b">
        <v>0</v>
      </c>
      <c r="H3338">
        <v>177</v>
      </c>
      <c r="I3338">
        <v>7</v>
      </c>
      <c r="J3338">
        <v>35</v>
      </c>
      <c r="K3338" t="s">
        <v>17713</v>
      </c>
    </row>
    <row r="3339" spans="1:12" x14ac:dyDescent="0.35">
      <c r="A3339" t="s">
        <v>17714</v>
      </c>
      <c r="B3339" t="s">
        <v>17630</v>
      </c>
      <c r="C3339" t="s">
        <v>17715</v>
      </c>
      <c r="D3339" t="s">
        <v>17716</v>
      </c>
      <c r="E3339" t="s">
        <v>17717</v>
      </c>
      <c r="F3339">
        <v>15596</v>
      </c>
      <c r="G3339" t="b">
        <v>0</v>
      </c>
      <c r="H3339">
        <v>342</v>
      </c>
      <c r="I3339">
        <v>12</v>
      </c>
      <c r="J3339">
        <v>27</v>
      </c>
      <c r="K3339" t="s">
        <v>17718</v>
      </c>
    </row>
    <row r="3340" spans="1:12" x14ac:dyDescent="0.35">
      <c r="A3340" t="s">
        <v>17719</v>
      </c>
      <c r="B3340" t="s">
        <v>17630</v>
      </c>
      <c r="C3340" t="s">
        <v>17720</v>
      </c>
      <c r="D3340" t="s">
        <v>17720</v>
      </c>
      <c r="E3340" t="s">
        <v>17721</v>
      </c>
      <c r="F3340">
        <v>21125</v>
      </c>
      <c r="G3340" t="b">
        <v>0</v>
      </c>
      <c r="H3340">
        <v>243</v>
      </c>
      <c r="I3340">
        <v>19</v>
      </c>
      <c r="J3340" s="1">
        <v>0.31736111111111115</v>
      </c>
      <c r="K3340" t="s">
        <v>17722</v>
      </c>
      <c r="L3340" t="s">
        <v>17723</v>
      </c>
    </row>
    <row r="3341" spans="1:12" x14ac:dyDescent="0.35">
      <c r="A3341" t="s">
        <v>17724</v>
      </c>
      <c r="B3341" t="s">
        <v>17630</v>
      </c>
      <c r="C3341" t="s">
        <v>17725</v>
      </c>
      <c r="D3341" t="s">
        <v>17726</v>
      </c>
      <c r="E3341" t="s">
        <v>17727</v>
      </c>
      <c r="F3341">
        <v>12066</v>
      </c>
      <c r="G3341" t="b">
        <v>0</v>
      </c>
      <c r="H3341">
        <v>332</v>
      </c>
      <c r="I3341">
        <v>12</v>
      </c>
      <c r="J3341">
        <v>58</v>
      </c>
      <c r="K3341" t="s">
        <v>17728</v>
      </c>
    </row>
    <row r="3342" spans="1:12" x14ac:dyDescent="0.35">
      <c r="A3342" t="s">
        <v>17729</v>
      </c>
      <c r="B3342" t="s">
        <v>17630</v>
      </c>
      <c r="C3342" t="s">
        <v>17730</v>
      </c>
      <c r="D3342" t="s">
        <v>17731</v>
      </c>
      <c r="E3342" t="s">
        <v>17732</v>
      </c>
      <c r="F3342">
        <v>9093</v>
      </c>
      <c r="G3342" t="b">
        <v>0</v>
      </c>
      <c r="H3342">
        <v>234</v>
      </c>
      <c r="I3342">
        <v>11</v>
      </c>
      <c r="J3342">
        <v>36</v>
      </c>
      <c r="K3342" t="s">
        <v>17733</v>
      </c>
    </row>
    <row r="3343" spans="1:12" x14ac:dyDescent="0.35">
      <c r="A3343" t="s">
        <v>17734</v>
      </c>
      <c r="B3343" t="s">
        <v>17630</v>
      </c>
      <c r="C3343" t="s">
        <v>17735</v>
      </c>
      <c r="D3343" t="s">
        <v>17736</v>
      </c>
      <c r="E3343" t="s">
        <v>17737</v>
      </c>
      <c r="F3343">
        <v>18222</v>
      </c>
      <c r="G3343" t="b">
        <v>0</v>
      </c>
      <c r="H3343">
        <v>257</v>
      </c>
      <c r="I3343">
        <v>26</v>
      </c>
      <c r="J3343">
        <v>52</v>
      </c>
      <c r="K3343" t="s">
        <v>17738</v>
      </c>
    </row>
    <row r="3344" spans="1:12" x14ac:dyDescent="0.35">
      <c r="A3344" t="s">
        <v>17739</v>
      </c>
      <c r="B3344" t="s">
        <v>17630</v>
      </c>
      <c r="C3344" t="s">
        <v>17740</v>
      </c>
      <c r="D3344" t="s">
        <v>17741</v>
      </c>
      <c r="E3344" t="s">
        <v>17742</v>
      </c>
      <c r="F3344">
        <v>21319</v>
      </c>
      <c r="G3344" t="b">
        <v>0</v>
      </c>
      <c r="H3344">
        <v>501</v>
      </c>
      <c r="I3344">
        <v>14</v>
      </c>
      <c r="J3344">
        <v>54</v>
      </c>
      <c r="K3344" t="s">
        <v>17743</v>
      </c>
    </row>
    <row r="3345" spans="1:12" x14ac:dyDescent="0.35">
      <c r="A3345" t="s">
        <v>17744</v>
      </c>
      <c r="B3345" t="s">
        <v>17630</v>
      </c>
      <c r="C3345" t="s">
        <v>17745</v>
      </c>
      <c r="D3345" t="s">
        <v>17746</v>
      </c>
      <c r="E3345" t="s">
        <v>17747</v>
      </c>
      <c r="F3345">
        <v>11783</v>
      </c>
      <c r="G3345" t="b">
        <v>0</v>
      </c>
      <c r="H3345">
        <v>276</v>
      </c>
      <c r="I3345">
        <v>16</v>
      </c>
      <c r="J3345">
        <v>35</v>
      </c>
      <c r="K3345" t="s">
        <v>17748</v>
      </c>
    </row>
    <row r="3346" spans="1:12" x14ac:dyDescent="0.35">
      <c r="A3346" t="s">
        <v>17749</v>
      </c>
      <c r="B3346" t="s">
        <v>17630</v>
      </c>
      <c r="C3346" t="s">
        <v>17750</v>
      </c>
      <c r="D3346" t="s">
        <v>17751</v>
      </c>
      <c r="E3346" t="s">
        <v>17752</v>
      </c>
      <c r="F3346">
        <v>6048</v>
      </c>
      <c r="G3346" t="b">
        <v>0</v>
      </c>
      <c r="H3346">
        <v>165</v>
      </c>
      <c r="I3346">
        <v>12</v>
      </c>
      <c r="J3346">
        <v>51</v>
      </c>
      <c r="K3346" t="s">
        <v>17753</v>
      </c>
    </row>
    <row r="3347" spans="1:12" x14ac:dyDescent="0.35">
      <c r="A3347" t="s">
        <v>17754</v>
      </c>
      <c r="B3347" t="s">
        <v>17630</v>
      </c>
      <c r="C3347" t="s">
        <v>17755</v>
      </c>
      <c r="D3347" t="s">
        <v>17756</v>
      </c>
      <c r="E3347" t="s">
        <v>17757</v>
      </c>
      <c r="F3347">
        <v>10148</v>
      </c>
      <c r="G3347" t="b">
        <v>0</v>
      </c>
      <c r="H3347">
        <v>261</v>
      </c>
      <c r="I3347">
        <v>13</v>
      </c>
      <c r="J3347">
        <v>53</v>
      </c>
      <c r="K3347" t="s">
        <v>17758</v>
      </c>
    </row>
    <row r="3348" spans="1:12" x14ac:dyDescent="0.35">
      <c r="A3348" t="s">
        <v>17759</v>
      </c>
      <c r="B3348" t="s">
        <v>17630</v>
      </c>
      <c r="C3348" t="s">
        <v>17760</v>
      </c>
      <c r="D3348" t="s">
        <v>17760</v>
      </c>
      <c r="E3348" t="s">
        <v>17761</v>
      </c>
      <c r="F3348">
        <v>3876</v>
      </c>
      <c r="G3348" t="b">
        <v>0</v>
      </c>
      <c r="H3348">
        <v>93</v>
      </c>
      <c r="I3348">
        <v>9</v>
      </c>
      <c r="J3348" s="1">
        <v>0.25277777777777777</v>
      </c>
      <c r="K3348" t="s">
        <v>17762</v>
      </c>
      <c r="L3348" t="s">
        <v>17763</v>
      </c>
    </row>
    <row r="3349" spans="1:12" x14ac:dyDescent="0.35">
      <c r="A3349" t="s">
        <v>17764</v>
      </c>
      <c r="B3349" t="s">
        <v>17630</v>
      </c>
      <c r="C3349" t="s">
        <v>17765</v>
      </c>
      <c r="D3349" t="s">
        <v>17766</v>
      </c>
      <c r="E3349" t="s">
        <v>17767</v>
      </c>
      <c r="F3349">
        <v>5685</v>
      </c>
      <c r="G3349" t="b">
        <v>0</v>
      </c>
      <c r="H3349">
        <v>188</v>
      </c>
      <c r="I3349">
        <v>8</v>
      </c>
      <c r="J3349">
        <v>54</v>
      </c>
      <c r="K3349" t="s">
        <v>17768</v>
      </c>
    </row>
    <row r="3350" spans="1:12" x14ac:dyDescent="0.35">
      <c r="A3350" t="s">
        <v>17769</v>
      </c>
      <c r="B3350" t="s">
        <v>17630</v>
      </c>
      <c r="C3350" t="s">
        <v>17770</v>
      </c>
      <c r="D3350" t="s">
        <v>17771</v>
      </c>
      <c r="E3350" t="s">
        <v>17772</v>
      </c>
      <c r="F3350">
        <v>5534</v>
      </c>
      <c r="G3350" t="b">
        <v>0</v>
      </c>
      <c r="H3350">
        <v>96</v>
      </c>
      <c r="I3350">
        <v>7</v>
      </c>
      <c r="J3350" s="1">
        <v>4.1666666666666664E-2</v>
      </c>
      <c r="K3350" t="s">
        <v>17773</v>
      </c>
    </row>
    <row r="3351" spans="1:12" x14ac:dyDescent="0.35">
      <c r="A3351" t="s">
        <v>17774</v>
      </c>
      <c r="B3351" t="s">
        <v>17630</v>
      </c>
      <c r="C3351" t="s">
        <v>17775</v>
      </c>
      <c r="D3351" t="s">
        <v>17776</v>
      </c>
      <c r="E3351" t="s">
        <v>17777</v>
      </c>
      <c r="F3351">
        <v>2207</v>
      </c>
      <c r="G3351" t="b">
        <v>0</v>
      </c>
      <c r="H3351">
        <v>57</v>
      </c>
      <c r="I3351">
        <v>5</v>
      </c>
      <c r="J3351">
        <v>41</v>
      </c>
      <c r="K3351" t="s">
        <v>17778</v>
      </c>
    </row>
    <row r="3352" spans="1:12" x14ac:dyDescent="0.35">
      <c r="A3352" t="s">
        <v>17779</v>
      </c>
      <c r="B3352" t="s">
        <v>17630</v>
      </c>
      <c r="C3352" t="s">
        <v>17780</v>
      </c>
      <c r="D3352" t="s">
        <v>17781</v>
      </c>
      <c r="E3352" t="s">
        <v>17782</v>
      </c>
      <c r="F3352">
        <v>16828</v>
      </c>
      <c r="G3352" t="b">
        <v>0</v>
      </c>
      <c r="H3352">
        <v>308</v>
      </c>
      <c r="I3352">
        <v>5</v>
      </c>
      <c r="J3352">
        <v>48</v>
      </c>
      <c r="K3352" t="s">
        <v>17783</v>
      </c>
    </row>
    <row r="3353" spans="1:12" x14ac:dyDescent="0.35">
      <c r="A3353" t="s">
        <v>17784</v>
      </c>
      <c r="B3353" t="s">
        <v>17630</v>
      </c>
      <c r="C3353" t="s">
        <v>17785</v>
      </c>
      <c r="D3353" t="s">
        <v>17786</v>
      </c>
      <c r="E3353" t="s">
        <v>17787</v>
      </c>
      <c r="F3353">
        <v>4244</v>
      </c>
      <c r="G3353" t="b">
        <v>0</v>
      </c>
      <c r="H3353">
        <v>119</v>
      </c>
      <c r="I3353">
        <v>10</v>
      </c>
      <c r="J3353">
        <v>46</v>
      </c>
      <c r="K3353" t="s">
        <v>17788</v>
      </c>
    </row>
    <row r="3354" spans="1:12" x14ac:dyDescent="0.35">
      <c r="A3354" t="s">
        <v>17789</v>
      </c>
      <c r="B3354" t="s">
        <v>17630</v>
      </c>
      <c r="C3354" t="s">
        <v>17790</v>
      </c>
      <c r="D3354" t="s">
        <v>17791</v>
      </c>
      <c r="E3354" t="s">
        <v>17792</v>
      </c>
      <c r="F3354">
        <v>5838</v>
      </c>
      <c r="G3354" t="b">
        <v>0</v>
      </c>
      <c r="H3354">
        <v>99</v>
      </c>
      <c r="I3354">
        <v>6</v>
      </c>
      <c r="J3354">
        <v>43</v>
      </c>
      <c r="K3354" t="s">
        <v>17793</v>
      </c>
    </row>
    <row r="3355" spans="1:12" x14ac:dyDescent="0.35">
      <c r="A3355" t="s">
        <v>17794</v>
      </c>
      <c r="B3355" t="s">
        <v>17630</v>
      </c>
      <c r="C3355" t="s">
        <v>17795</v>
      </c>
      <c r="D3355" t="s">
        <v>17796</v>
      </c>
      <c r="E3355" t="s">
        <v>17797</v>
      </c>
      <c r="F3355">
        <v>4899</v>
      </c>
      <c r="G3355" t="b">
        <v>0</v>
      </c>
      <c r="H3355">
        <v>77</v>
      </c>
      <c r="I3355">
        <v>11</v>
      </c>
      <c r="J3355">
        <v>33</v>
      </c>
      <c r="K3355" t="s">
        <v>17798</v>
      </c>
    </row>
    <row r="3356" spans="1:12" x14ac:dyDescent="0.35">
      <c r="A3356" t="s">
        <v>17799</v>
      </c>
      <c r="B3356" t="s">
        <v>17630</v>
      </c>
      <c r="C3356" t="s">
        <v>17800</v>
      </c>
      <c r="D3356" t="s">
        <v>17801</v>
      </c>
      <c r="E3356" t="s">
        <v>17802</v>
      </c>
      <c r="F3356">
        <v>4329</v>
      </c>
      <c r="G3356" t="b">
        <v>0</v>
      </c>
      <c r="H3356">
        <v>85</v>
      </c>
      <c r="I3356">
        <v>5</v>
      </c>
      <c r="J3356">
        <v>42</v>
      </c>
      <c r="K3356" t="s">
        <v>17803</v>
      </c>
    </row>
    <row r="3357" spans="1:12" x14ac:dyDescent="0.35">
      <c r="A3357" t="s">
        <v>17804</v>
      </c>
      <c r="B3357" t="s">
        <v>17630</v>
      </c>
      <c r="C3357" t="s">
        <v>17805</v>
      </c>
      <c r="D3357" t="s">
        <v>17806</v>
      </c>
      <c r="E3357" t="s">
        <v>17807</v>
      </c>
      <c r="F3357">
        <v>9809</v>
      </c>
      <c r="G3357" t="b">
        <v>0</v>
      </c>
      <c r="H3357">
        <v>161</v>
      </c>
      <c r="I3357">
        <v>5</v>
      </c>
      <c r="J3357">
        <v>18</v>
      </c>
      <c r="K3357" t="s">
        <v>17808</v>
      </c>
    </row>
    <row r="3358" spans="1:12" x14ac:dyDescent="0.35">
      <c r="A3358" t="s">
        <v>17809</v>
      </c>
      <c r="B3358" t="s">
        <v>17630</v>
      </c>
      <c r="C3358" t="s">
        <v>17810</v>
      </c>
      <c r="D3358" t="s">
        <v>17811</v>
      </c>
      <c r="E3358" t="s">
        <v>17812</v>
      </c>
      <c r="F3358">
        <v>9064</v>
      </c>
      <c r="G3358" t="b">
        <v>0</v>
      </c>
      <c r="H3358">
        <v>250</v>
      </c>
      <c r="I3358">
        <v>8</v>
      </c>
      <c r="J3358" s="1">
        <v>4.1666666666666664E-2</v>
      </c>
      <c r="K3358" t="s">
        <v>17813</v>
      </c>
    </row>
    <row r="3359" spans="1:12" x14ac:dyDescent="0.35">
      <c r="A3359" t="s">
        <v>17814</v>
      </c>
      <c r="B3359" t="s">
        <v>17630</v>
      </c>
      <c r="C3359" t="s">
        <v>17815</v>
      </c>
      <c r="D3359" t="s">
        <v>17816</v>
      </c>
      <c r="E3359" t="s">
        <v>17817</v>
      </c>
      <c r="F3359">
        <v>2352</v>
      </c>
      <c r="G3359" t="b">
        <v>0</v>
      </c>
      <c r="H3359">
        <v>57</v>
      </c>
      <c r="I3359">
        <v>7</v>
      </c>
      <c r="J3359">
        <v>37</v>
      </c>
      <c r="K3359" t="s">
        <v>17818</v>
      </c>
    </row>
    <row r="3360" spans="1:12" x14ac:dyDescent="0.35">
      <c r="A3360" t="s">
        <v>17819</v>
      </c>
      <c r="B3360" t="s">
        <v>17630</v>
      </c>
      <c r="C3360" t="s">
        <v>17820</v>
      </c>
      <c r="D3360" t="s">
        <v>17821</v>
      </c>
      <c r="E3360" t="s">
        <v>17822</v>
      </c>
      <c r="F3360">
        <v>11400</v>
      </c>
      <c r="G3360" t="b">
        <v>0</v>
      </c>
      <c r="H3360">
        <v>136</v>
      </c>
      <c r="I3360">
        <v>7</v>
      </c>
      <c r="J3360">
        <v>34</v>
      </c>
      <c r="K3360" t="s">
        <v>17823</v>
      </c>
    </row>
    <row r="3361" spans="1:12" x14ac:dyDescent="0.35">
      <c r="A3361" t="s">
        <v>17824</v>
      </c>
      <c r="B3361" t="s">
        <v>17630</v>
      </c>
      <c r="C3361" t="s">
        <v>17825</v>
      </c>
      <c r="D3361" t="s">
        <v>17826</v>
      </c>
      <c r="E3361" t="s">
        <v>17827</v>
      </c>
      <c r="F3361">
        <v>3615</v>
      </c>
      <c r="G3361" t="b">
        <v>0</v>
      </c>
      <c r="H3361">
        <v>83</v>
      </c>
      <c r="I3361">
        <v>8</v>
      </c>
      <c r="J3361">
        <v>48</v>
      </c>
      <c r="K3361" t="s">
        <v>17828</v>
      </c>
    </row>
    <row r="3362" spans="1:12" x14ac:dyDescent="0.35">
      <c r="A3362" t="s">
        <v>17829</v>
      </c>
      <c r="B3362" t="s">
        <v>17630</v>
      </c>
      <c r="C3362" t="s">
        <v>17830</v>
      </c>
      <c r="D3362" t="s">
        <v>17831</v>
      </c>
      <c r="E3362" t="s">
        <v>17832</v>
      </c>
      <c r="F3362">
        <v>37784</v>
      </c>
      <c r="G3362" t="b">
        <v>0</v>
      </c>
      <c r="H3362">
        <v>1272</v>
      </c>
      <c r="I3362">
        <v>23</v>
      </c>
      <c r="J3362">
        <v>24</v>
      </c>
      <c r="K3362" t="s">
        <v>17833</v>
      </c>
    </row>
    <row r="3363" spans="1:12" x14ac:dyDescent="0.35">
      <c r="A3363" t="s">
        <v>17834</v>
      </c>
      <c r="B3363" t="s">
        <v>17630</v>
      </c>
      <c r="C3363" t="s">
        <v>17835</v>
      </c>
      <c r="D3363" t="s">
        <v>17836</v>
      </c>
      <c r="E3363" t="s">
        <v>17837</v>
      </c>
      <c r="F3363">
        <v>5672</v>
      </c>
      <c r="G3363" t="b">
        <v>0</v>
      </c>
      <c r="H3363">
        <v>90</v>
      </c>
      <c r="I3363">
        <v>5</v>
      </c>
      <c r="J3363">
        <v>50</v>
      </c>
      <c r="K3363" t="s">
        <v>17838</v>
      </c>
    </row>
    <row r="3364" spans="1:12" x14ac:dyDescent="0.35">
      <c r="A3364" t="s">
        <v>17839</v>
      </c>
      <c r="B3364" t="s">
        <v>17630</v>
      </c>
      <c r="C3364" t="s">
        <v>17840</v>
      </c>
      <c r="D3364" t="s">
        <v>17841</v>
      </c>
      <c r="E3364" t="s">
        <v>17842</v>
      </c>
      <c r="F3364">
        <v>2872</v>
      </c>
      <c r="G3364" t="b">
        <v>0</v>
      </c>
      <c r="H3364">
        <v>96</v>
      </c>
      <c r="I3364">
        <v>9</v>
      </c>
      <c r="J3364">
        <v>32</v>
      </c>
      <c r="K3364" t="s">
        <v>17843</v>
      </c>
    </row>
    <row r="3365" spans="1:12" x14ac:dyDescent="0.35">
      <c r="A3365" t="e">
        <f>-fiEGUl1jj0</f>
        <v>#NAME?</v>
      </c>
      <c r="B3365" t="s">
        <v>17630</v>
      </c>
      <c r="C3365" t="s">
        <v>17844</v>
      </c>
      <c r="D3365" t="s">
        <v>17845</v>
      </c>
      <c r="E3365" t="s">
        <v>17846</v>
      </c>
      <c r="F3365">
        <v>2897</v>
      </c>
      <c r="G3365" t="b">
        <v>0</v>
      </c>
      <c r="H3365">
        <v>68</v>
      </c>
      <c r="I3365">
        <v>5</v>
      </c>
      <c r="J3365">
        <v>22</v>
      </c>
      <c r="K3365" t="s">
        <v>17847</v>
      </c>
    </row>
    <row r="3366" spans="1:12" x14ac:dyDescent="0.35">
      <c r="A3366" t="s">
        <v>17848</v>
      </c>
      <c r="B3366" t="s">
        <v>17630</v>
      </c>
      <c r="C3366" t="s">
        <v>17849</v>
      </c>
      <c r="D3366" t="s">
        <v>17850</v>
      </c>
      <c r="E3366" t="s">
        <v>17851</v>
      </c>
      <c r="F3366">
        <v>2676</v>
      </c>
      <c r="G3366" t="b">
        <v>0</v>
      </c>
      <c r="H3366">
        <v>27</v>
      </c>
      <c r="I3366">
        <v>6</v>
      </c>
      <c r="J3366" s="1">
        <v>0.13263888888888889</v>
      </c>
      <c r="K3366" t="s">
        <v>17852</v>
      </c>
      <c r="L3366" t="s">
        <v>17853</v>
      </c>
    </row>
    <row r="3367" spans="1:12" x14ac:dyDescent="0.35">
      <c r="A3367" t="s">
        <v>17854</v>
      </c>
      <c r="B3367" t="s">
        <v>17630</v>
      </c>
      <c r="C3367" t="s">
        <v>17855</v>
      </c>
      <c r="D3367" t="s">
        <v>17856</v>
      </c>
      <c r="E3367" t="s">
        <v>17857</v>
      </c>
      <c r="F3367">
        <v>3391</v>
      </c>
      <c r="G3367" t="b">
        <v>0</v>
      </c>
      <c r="H3367">
        <v>104</v>
      </c>
      <c r="I3367">
        <v>7</v>
      </c>
      <c r="J3367">
        <v>31</v>
      </c>
      <c r="K3367" t="s">
        <v>17858</v>
      </c>
    </row>
    <row r="3368" spans="1:12" x14ac:dyDescent="0.35">
      <c r="A3368" t="s">
        <v>17859</v>
      </c>
      <c r="B3368" t="s">
        <v>17630</v>
      </c>
      <c r="C3368" t="s">
        <v>17860</v>
      </c>
      <c r="D3368" t="s">
        <v>17861</v>
      </c>
      <c r="E3368" t="s">
        <v>17862</v>
      </c>
      <c r="F3368">
        <v>5835</v>
      </c>
      <c r="G3368" t="b">
        <v>0</v>
      </c>
      <c r="H3368">
        <v>123</v>
      </c>
      <c r="I3368">
        <v>5</v>
      </c>
      <c r="J3368">
        <v>27</v>
      </c>
      <c r="K3368" t="s">
        <v>17863</v>
      </c>
    </row>
    <row r="3369" spans="1:12" x14ac:dyDescent="0.35">
      <c r="A3369" t="s">
        <v>17864</v>
      </c>
      <c r="B3369" t="s">
        <v>17630</v>
      </c>
      <c r="C3369" t="s">
        <v>17865</v>
      </c>
      <c r="D3369" t="s">
        <v>17866</v>
      </c>
      <c r="E3369" t="s">
        <v>17867</v>
      </c>
      <c r="F3369">
        <v>25482</v>
      </c>
      <c r="G3369" t="b">
        <v>0</v>
      </c>
      <c r="H3369">
        <v>789</v>
      </c>
      <c r="I3369">
        <v>13</v>
      </c>
      <c r="J3369">
        <v>37</v>
      </c>
      <c r="K3369" t="s">
        <v>17868</v>
      </c>
    </row>
    <row r="3370" spans="1:12" x14ac:dyDescent="0.35">
      <c r="A3370" t="s">
        <v>17869</v>
      </c>
      <c r="B3370" t="s">
        <v>17630</v>
      </c>
      <c r="C3370" t="s">
        <v>17870</v>
      </c>
      <c r="D3370" t="s">
        <v>17871</v>
      </c>
      <c r="E3370" t="s">
        <v>17872</v>
      </c>
      <c r="F3370">
        <v>23599</v>
      </c>
      <c r="G3370" t="b">
        <v>0</v>
      </c>
      <c r="H3370">
        <v>683</v>
      </c>
      <c r="I3370">
        <v>9</v>
      </c>
      <c r="J3370">
        <v>45</v>
      </c>
      <c r="K3370" t="s">
        <v>17873</v>
      </c>
    </row>
    <row r="3371" spans="1:12" x14ac:dyDescent="0.35">
      <c r="A3371" t="s">
        <v>17874</v>
      </c>
      <c r="B3371" t="s">
        <v>17630</v>
      </c>
      <c r="C3371" t="s">
        <v>17875</v>
      </c>
      <c r="D3371" t="s">
        <v>17876</v>
      </c>
      <c r="E3371" t="s">
        <v>17877</v>
      </c>
      <c r="F3371">
        <v>1397</v>
      </c>
      <c r="G3371" t="b">
        <v>0</v>
      </c>
      <c r="H3371">
        <v>33</v>
      </c>
      <c r="I3371">
        <v>3</v>
      </c>
      <c r="J3371">
        <v>25</v>
      </c>
      <c r="K3371" t="s">
        <v>17878</v>
      </c>
    </row>
    <row r="3372" spans="1:12" x14ac:dyDescent="0.35">
      <c r="A3372" t="s">
        <v>17879</v>
      </c>
      <c r="B3372" t="s">
        <v>17880</v>
      </c>
      <c r="C3372" t="s">
        <v>17881</v>
      </c>
      <c r="D3372" t="s">
        <v>17882</v>
      </c>
      <c r="E3372" t="s">
        <v>17883</v>
      </c>
      <c r="F3372">
        <v>14654</v>
      </c>
      <c r="G3372" t="b">
        <v>0</v>
      </c>
      <c r="H3372">
        <v>584</v>
      </c>
      <c r="I3372">
        <v>18</v>
      </c>
      <c r="J3372">
        <v>45</v>
      </c>
      <c r="K3372" s="2" t="s">
        <v>17884</v>
      </c>
      <c r="L3372" t="s">
        <v>17885</v>
      </c>
    </row>
    <row r="3373" spans="1:12" x14ac:dyDescent="0.35">
      <c r="A3373" t="s">
        <v>17886</v>
      </c>
      <c r="B3373" t="s">
        <v>17880</v>
      </c>
      <c r="C3373" t="s">
        <v>17887</v>
      </c>
      <c r="D3373" t="s">
        <v>17888</v>
      </c>
      <c r="E3373" t="s">
        <v>17889</v>
      </c>
      <c r="F3373">
        <v>2353776</v>
      </c>
      <c r="G3373" t="b">
        <v>0</v>
      </c>
      <c r="H3373">
        <v>21782</v>
      </c>
      <c r="I3373">
        <v>1159</v>
      </c>
      <c r="J3373" s="1">
        <v>0.39513888888888887</v>
      </c>
      <c r="K3373" s="2" t="s">
        <v>17890</v>
      </c>
      <c r="L3373" t="s">
        <v>17891</v>
      </c>
    </row>
    <row r="3374" spans="1:12" x14ac:dyDescent="0.35">
      <c r="A3374" t="s">
        <v>17892</v>
      </c>
      <c r="B3374" t="s">
        <v>17880</v>
      </c>
      <c r="C3374" t="s">
        <v>17893</v>
      </c>
      <c r="D3374" t="s">
        <v>17894</v>
      </c>
      <c r="E3374" t="s">
        <v>17895</v>
      </c>
      <c r="F3374">
        <v>22574</v>
      </c>
      <c r="G3374" t="b">
        <v>0</v>
      </c>
      <c r="H3374">
        <v>931</v>
      </c>
      <c r="I3374">
        <v>28</v>
      </c>
      <c r="J3374">
        <v>44</v>
      </c>
      <c r="K3374" s="2" t="s">
        <v>17884</v>
      </c>
      <c r="L3374" t="s">
        <v>17885</v>
      </c>
    </row>
    <row r="3375" spans="1:12" x14ac:dyDescent="0.35">
      <c r="A3375" t="s">
        <v>17896</v>
      </c>
      <c r="B3375" t="s">
        <v>17880</v>
      </c>
      <c r="C3375" t="s">
        <v>17897</v>
      </c>
      <c r="D3375" t="s">
        <v>17898</v>
      </c>
      <c r="E3375" t="s">
        <v>17899</v>
      </c>
      <c r="F3375">
        <v>5954321</v>
      </c>
      <c r="G3375" t="b">
        <v>0</v>
      </c>
      <c r="H3375">
        <v>23878</v>
      </c>
      <c r="I3375">
        <v>723</v>
      </c>
      <c r="J3375" s="1">
        <v>0.38680555555555557</v>
      </c>
      <c r="K3375" s="2" t="s">
        <v>17900</v>
      </c>
      <c r="L3375" t="s">
        <v>17901</v>
      </c>
    </row>
    <row r="3376" spans="1:12" x14ac:dyDescent="0.35">
      <c r="A3376" t="s">
        <v>17902</v>
      </c>
      <c r="B3376" t="s">
        <v>17880</v>
      </c>
      <c r="C3376" t="s">
        <v>17903</v>
      </c>
      <c r="D3376" t="s">
        <v>17904</v>
      </c>
      <c r="E3376" t="s">
        <v>17905</v>
      </c>
      <c r="F3376">
        <v>584377</v>
      </c>
      <c r="G3376" t="b">
        <v>0</v>
      </c>
      <c r="H3376">
        <v>12541</v>
      </c>
      <c r="I3376">
        <v>480</v>
      </c>
      <c r="J3376" s="1">
        <v>0.37638888888888888</v>
      </c>
      <c r="K3376" s="2" t="s">
        <v>17906</v>
      </c>
      <c r="L3376" t="s">
        <v>17907</v>
      </c>
    </row>
    <row r="3377" spans="1:12" x14ac:dyDescent="0.35">
      <c r="A3377" t="s">
        <v>17908</v>
      </c>
      <c r="B3377" t="s">
        <v>17880</v>
      </c>
      <c r="C3377" t="s">
        <v>17909</v>
      </c>
      <c r="D3377" t="s">
        <v>17910</v>
      </c>
      <c r="E3377" t="s">
        <v>17911</v>
      </c>
      <c r="F3377">
        <v>44654</v>
      </c>
      <c r="G3377" t="b">
        <v>0</v>
      </c>
      <c r="H3377">
        <v>1875</v>
      </c>
      <c r="I3377">
        <v>34</v>
      </c>
      <c r="J3377">
        <v>42</v>
      </c>
      <c r="K3377" s="2" t="s">
        <v>17884</v>
      </c>
      <c r="L3377" t="s">
        <v>17912</v>
      </c>
    </row>
    <row r="3378" spans="1:12" x14ac:dyDescent="0.35">
      <c r="A3378" t="s">
        <v>17913</v>
      </c>
      <c r="B3378" t="s">
        <v>17880</v>
      </c>
      <c r="C3378" t="s">
        <v>17914</v>
      </c>
      <c r="D3378" t="s">
        <v>17915</v>
      </c>
      <c r="E3378" t="s">
        <v>17916</v>
      </c>
      <c r="F3378">
        <v>25489</v>
      </c>
      <c r="G3378" t="b">
        <v>0</v>
      </c>
      <c r="H3378">
        <v>1451</v>
      </c>
      <c r="I3378">
        <v>26</v>
      </c>
      <c r="J3378">
        <v>58</v>
      </c>
      <c r="K3378" s="2" t="s">
        <v>17884</v>
      </c>
      <c r="L3378" t="s">
        <v>17885</v>
      </c>
    </row>
    <row r="3379" spans="1:12" x14ac:dyDescent="0.35">
      <c r="A3379" t="s">
        <v>17917</v>
      </c>
      <c r="B3379" t="s">
        <v>17880</v>
      </c>
      <c r="C3379" t="s">
        <v>17918</v>
      </c>
      <c r="D3379" t="s">
        <v>17919</v>
      </c>
      <c r="E3379" t="s">
        <v>17920</v>
      </c>
      <c r="F3379">
        <v>29874</v>
      </c>
      <c r="G3379" t="b">
        <v>0</v>
      </c>
      <c r="H3379">
        <v>1365</v>
      </c>
      <c r="I3379">
        <v>23</v>
      </c>
      <c r="J3379">
        <v>47</v>
      </c>
      <c r="K3379" s="2" t="s">
        <v>17884</v>
      </c>
      <c r="L3379" t="s">
        <v>17885</v>
      </c>
    </row>
    <row r="3380" spans="1:12" x14ac:dyDescent="0.35">
      <c r="A3380" t="s">
        <v>17921</v>
      </c>
      <c r="B3380" t="s">
        <v>17880</v>
      </c>
      <c r="C3380" t="s">
        <v>17922</v>
      </c>
      <c r="D3380" t="s">
        <v>17923</v>
      </c>
      <c r="E3380" t="s">
        <v>17924</v>
      </c>
      <c r="F3380">
        <v>403346</v>
      </c>
      <c r="G3380" t="b">
        <v>0</v>
      </c>
      <c r="H3380">
        <v>14683</v>
      </c>
      <c r="I3380">
        <v>692</v>
      </c>
      <c r="J3380" s="1">
        <v>0.45208333333333334</v>
      </c>
      <c r="K3380" s="2" t="s">
        <v>17925</v>
      </c>
      <c r="L3380" t="s">
        <v>17926</v>
      </c>
    </row>
    <row r="3381" spans="1:12" x14ac:dyDescent="0.35">
      <c r="A3381" t="s">
        <v>17927</v>
      </c>
      <c r="B3381" t="s">
        <v>17880</v>
      </c>
      <c r="C3381" t="s">
        <v>17928</v>
      </c>
      <c r="D3381" t="s">
        <v>17929</v>
      </c>
      <c r="E3381" t="s">
        <v>17930</v>
      </c>
      <c r="F3381">
        <v>4640957</v>
      </c>
      <c r="G3381" t="b">
        <v>0</v>
      </c>
      <c r="H3381">
        <v>148425</v>
      </c>
      <c r="I3381">
        <v>1177</v>
      </c>
      <c r="J3381">
        <v>45</v>
      </c>
      <c r="K3381" s="2" t="s">
        <v>17884</v>
      </c>
      <c r="L3381" t="s">
        <v>17885</v>
      </c>
    </row>
    <row r="3382" spans="1:12" x14ac:dyDescent="0.35">
      <c r="A3382" t="s">
        <v>17931</v>
      </c>
      <c r="B3382" t="s">
        <v>17880</v>
      </c>
      <c r="C3382" t="s">
        <v>17932</v>
      </c>
      <c r="D3382" t="s">
        <v>17933</v>
      </c>
      <c r="E3382" t="s">
        <v>17934</v>
      </c>
      <c r="F3382">
        <v>3219187</v>
      </c>
      <c r="G3382" t="b">
        <v>0</v>
      </c>
      <c r="H3382">
        <v>140896</v>
      </c>
      <c r="I3382">
        <v>685</v>
      </c>
      <c r="J3382">
        <v>58</v>
      </c>
      <c r="K3382" s="2" t="s">
        <v>17884</v>
      </c>
      <c r="L3382" t="s">
        <v>17885</v>
      </c>
    </row>
    <row r="3383" spans="1:12" x14ac:dyDescent="0.35">
      <c r="A3383" t="s">
        <v>17935</v>
      </c>
      <c r="B3383" t="s">
        <v>17880</v>
      </c>
      <c r="C3383" t="s">
        <v>17936</v>
      </c>
      <c r="D3383" t="s">
        <v>17937</v>
      </c>
      <c r="E3383" t="s">
        <v>17938</v>
      </c>
      <c r="F3383">
        <v>669796</v>
      </c>
      <c r="G3383" t="b">
        <v>0</v>
      </c>
      <c r="H3383">
        <v>23502</v>
      </c>
      <c r="I3383">
        <v>1185</v>
      </c>
      <c r="J3383" s="1">
        <v>0.58333333333333337</v>
      </c>
      <c r="K3383" s="2" t="s">
        <v>17939</v>
      </c>
      <c r="L3383" t="s">
        <v>17940</v>
      </c>
    </row>
    <row r="3384" spans="1:12" x14ac:dyDescent="0.35">
      <c r="A3384" t="s">
        <v>17941</v>
      </c>
      <c r="B3384" t="s">
        <v>17880</v>
      </c>
      <c r="C3384" t="s">
        <v>17942</v>
      </c>
      <c r="D3384" t="s">
        <v>17943</v>
      </c>
      <c r="E3384" t="s">
        <v>17944</v>
      </c>
      <c r="F3384">
        <v>34006</v>
      </c>
      <c r="G3384" t="b">
        <v>0</v>
      </c>
      <c r="H3384">
        <v>1465</v>
      </c>
      <c r="I3384">
        <v>15</v>
      </c>
      <c r="J3384">
        <v>45</v>
      </c>
      <c r="K3384" s="2" t="s">
        <v>17945</v>
      </c>
      <c r="L3384" t="s">
        <v>17885</v>
      </c>
    </row>
    <row r="3385" spans="1:12" x14ac:dyDescent="0.35">
      <c r="A3385" t="s">
        <v>17946</v>
      </c>
      <c r="B3385" t="s">
        <v>17880</v>
      </c>
      <c r="C3385" t="s">
        <v>17947</v>
      </c>
      <c r="D3385" t="s">
        <v>17948</v>
      </c>
      <c r="E3385" t="s">
        <v>17949</v>
      </c>
      <c r="F3385">
        <v>2689016</v>
      </c>
      <c r="G3385" t="b">
        <v>0</v>
      </c>
      <c r="H3385">
        <v>72972</v>
      </c>
      <c r="I3385">
        <v>2994</v>
      </c>
      <c r="J3385" s="1">
        <v>0.65486111111111112</v>
      </c>
      <c r="K3385" s="2" t="s">
        <v>17950</v>
      </c>
      <c r="L3385" t="s">
        <v>17951</v>
      </c>
    </row>
    <row r="3386" spans="1:12" x14ac:dyDescent="0.35">
      <c r="A3386" t="s">
        <v>17952</v>
      </c>
      <c r="B3386" t="s">
        <v>17880</v>
      </c>
      <c r="C3386" t="s">
        <v>17953</v>
      </c>
      <c r="D3386" t="s">
        <v>17954</v>
      </c>
      <c r="E3386" t="s">
        <v>17955</v>
      </c>
      <c r="F3386">
        <v>1665060</v>
      </c>
      <c r="G3386" t="b">
        <v>0</v>
      </c>
      <c r="H3386">
        <v>71840</v>
      </c>
      <c r="I3386">
        <v>2143</v>
      </c>
      <c r="J3386">
        <v>45</v>
      </c>
      <c r="K3386" s="2" t="s">
        <v>17956</v>
      </c>
      <c r="L3386" t="s">
        <v>17885</v>
      </c>
    </row>
    <row r="3387" spans="1:12" x14ac:dyDescent="0.35">
      <c r="A3387" t="s">
        <v>17957</v>
      </c>
      <c r="B3387" t="s">
        <v>17880</v>
      </c>
      <c r="C3387" t="s">
        <v>17958</v>
      </c>
      <c r="D3387" t="s">
        <v>17959</v>
      </c>
      <c r="E3387" t="s">
        <v>17960</v>
      </c>
      <c r="F3387">
        <v>115410</v>
      </c>
      <c r="G3387" t="b">
        <v>0</v>
      </c>
      <c r="H3387">
        <v>4368</v>
      </c>
      <c r="I3387">
        <v>784</v>
      </c>
      <c r="J3387" s="1">
        <v>0.28958333333333336</v>
      </c>
      <c r="K3387" s="2" t="s">
        <v>17961</v>
      </c>
      <c r="L3387" t="s">
        <v>17962</v>
      </c>
    </row>
    <row r="3388" spans="1:12" x14ac:dyDescent="0.35">
      <c r="A3388" t="s">
        <v>17963</v>
      </c>
      <c r="B3388" t="s">
        <v>17880</v>
      </c>
      <c r="C3388" t="s">
        <v>17964</v>
      </c>
      <c r="D3388" t="s">
        <v>17965</v>
      </c>
      <c r="E3388" t="s">
        <v>17966</v>
      </c>
      <c r="F3388">
        <v>33257</v>
      </c>
      <c r="G3388" t="b">
        <v>0</v>
      </c>
      <c r="H3388">
        <v>2015</v>
      </c>
      <c r="I3388">
        <v>30</v>
      </c>
      <c r="J3388">
        <v>46</v>
      </c>
      <c r="K3388" s="2" t="s">
        <v>17967</v>
      </c>
      <c r="L3388" t="s">
        <v>17885</v>
      </c>
    </row>
    <row r="3389" spans="1:12" x14ac:dyDescent="0.35">
      <c r="A3389" t="s">
        <v>17968</v>
      </c>
      <c r="B3389" t="s">
        <v>17880</v>
      </c>
      <c r="C3389" t="s">
        <v>17969</v>
      </c>
      <c r="D3389" t="s">
        <v>17970</v>
      </c>
      <c r="E3389" t="s">
        <v>17971</v>
      </c>
      <c r="F3389">
        <v>34549</v>
      </c>
      <c r="G3389" t="b">
        <v>0</v>
      </c>
      <c r="H3389">
        <v>1807</v>
      </c>
      <c r="I3389">
        <v>18</v>
      </c>
      <c r="J3389" s="1">
        <v>4.1666666666666664E-2</v>
      </c>
      <c r="K3389" s="2" t="s">
        <v>17972</v>
      </c>
      <c r="L3389" t="s">
        <v>17885</v>
      </c>
    </row>
    <row r="3390" spans="1:12" x14ac:dyDescent="0.35">
      <c r="A3390" t="s">
        <v>17973</v>
      </c>
      <c r="B3390" t="s">
        <v>17880</v>
      </c>
      <c r="C3390" t="s">
        <v>17974</v>
      </c>
      <c r="D3390" t="s">
        <v>17975</v>
      </c>
      <c r="E3390" t="s">
        <v>17976</v>
      </c>
      <c r="F3390">
        <v>2419437</v>
      </c>
      <c r="G3390" t="b">
        <v>0</v>
      </c>
      <c r="H3390">
        <v>56238</v>
      </c>
      <c r="I3390">
        <v>2954</v>
      </c>
      <c r="J3390" s="1">
        <v>0.62083333333333335</v>
      </c>
      <c r="K3390" s="2" t="s">
        <v>17977</v>
      </c>
      <c r="L3390" t="s">
        <v>17885</v>
      </c>
    </row>
    <row r="3391" spans="1:12" x14ac:dyDescent="0.35">
      <c r="A3391" t="s">
        <v>17978</v>
      </c>
      <c r="B3391" t="s">
        <v>17880</v>
      </c>
      <c r="C3391" t="s">
        <v>17979</v>
      </c>
      <c r="D3391" t="s">
        <v>17980</v>
      </c>
      <c r="E3391" t="s">
        <v>17981</v>
      </c>
      <c r="F3391">
        <v>254141</v>
      </c>
      <c r="G3391" t="b">
        <v>0</v>
      </c>
      <c r="H3391">
        <v>5467</v>
      </c>
      <c r="I3391">
        <v>186</v>
      </c>
      <c r="J3391">
        <v>20</v>
      </c>
      <c r="K3391" s="2" t="s">
        <v>17982</v>
      </c>
      <c r="L3391" t="s">
        <v>17885</v>
      </c>
    </row>
    <row r="3392" spans="1:12" x14ac:dyDescent="0.35">
      <c r="A3392" t="s">
        <v>17983</v>
      </c>
      <c r="B3392" t="s">
        <v>17880</v>
      </c>
      <c r="C3392" t="s">
        <v>17984</v>
      </c>
      <c r="D3392" t="s">
        <v>17985</v>
      </c>
      <c r="E3392" t="s">
        <v>17986</v>
      </c>
      <c r="F3392">
        <v>2135607</v>
      </c>
      <c r="G3392" t="b">
        <v>0</v>
      </c>
      <c r="H3392">
        <v>35095</v>
      </c>
      <c r="I3392">
        <v>4556</v>
      </c>
      <c r="J3392" s="1">
        <v>0.35972222222222222</v>
      </c>
      <c r="K3392" s="2" t="s">
        <v>17987</v>
      </c>
      <c r="L3392" t="s">
        <v>17988</v>
      </c>
    </row>
    <row r="3393" spans="1:12" x14ac:dyDescent="0.35">
      <c r="A3393" t="s">
        <v>17989</v>
      </c>
      <c r="B3393" t="s">
        <v>17880</v>
      </c>
      <c r="C3393" t="s">
        <v>17990</v>
      </c>
      <c r="D3393" t="s">
        <v>17991</v>
      </c>
      <c r="E3393" t="s">
        <v>17992</v>
      </c>
      <c r="F3393">
        <v>1012511</v>
      </c>
      <c r="G3393" t="b">
        <v>0</v>
      </c>
      <c r="H3393">
        <v>15766</v>
      </c>
      <c r="I3393">
        <v>1197</v>
      </c>
      <c r="J3393" s="1">
        <v>0.60347222222222219</v>
      </c>
      <c r="K3393" s="2" t="s">
        <v>17993</v>
      </c>
      <c r="L3393" t="s">
        <v>17994</v>
      </c>
    </row>
    <row r="3394" spans="1:12" x14ac:dyDescent="0.35">
      <c r="A3394" t="s">
        <v>17995</v>
      </c>
      <c r="B3394" t="s">
        <v>17880</v>
      </c>
      <c r="C3394" t="s">
        <v>17996</v>
      </c>
      <c r="D3394" t="s">
        <v>17997</v>
      </c>
      <c r="E3394" t="s">
        <v>17998</v>
      </c>
      <c r="F3394">
        <v>4182493</v>
      </c>
      <c r="G3394" t="b">
        <v>0</v>
      </c>
      <c r="H3394">
        <v>322349</v>
      </c>
      <c r="I3394">
        <v>4367</v>
      </c>
      <c r="J3394" s="1">
        <v>4.1666666666666664E-2</v>
      </c>
      <c r="K3394" s="2" t="s">
        <v>17999</v>
      </c>
      <c r="L3394" t="s">
        <v>17885</v>
      </c>
    </row>
    <row r="3395" spans="1:12" x14ac:dyDescent="0.35">
      <c r="A3395" t="s">
        <v>18000</v>
      </c>
      <c r="B3395" t="s">
        <v>17880</v>
      </c>
      <c r="C3395" t="s">
        <v>18001</v>
      </c>
      <c r="D3395" t="s">
        <v>18002</v>
      </c>
      <c r="E3395" t="s">
        <v>18003</v>
      </c>
      <c r="F3395">
        <v>3211356</v>
      </c>
      <c r="G3395" t="b">
        <v>0</v>
      </c>
      <c r="H3395">
        <v>76129</v>
      </c>
      <c r="I3395">
        <v>3273</v>
      </c>
      <c r="J3395" s="1">
        <v>0.56736111111111109</v>
      </c>
      <c r="K3395" s="2" t="s">
        <v>18004</v>
      </c>
      <c r="L3395" t="s">
        <v>17885</v>
      </c>
    </row>
    <row r="3396" spans="1:12" x14ac:dyDescent="0.35">
      <c r="A3396" t="s">
        <v>18005</v>
      </c>
      <c r="B3396" t="s">
        <v>17880</v>
      </c>
      <c r="C3396" t="s">
        <v>18006</v>
      </c>
      <c r="D3396" t="s">
        <v>18007</v>
      </c>
      <c r="E3396" t="s">
        <v>18008</v>
      </c>
      <c r="F3396">
        <v>144906</v>
      </c>
      <c r="G3396" t="b">
        <v>0</v>
      </c>
      <c r="H3396">
        <v>4258</v>
      </c>
      <c r="I3396">
        <v>224</v>
      </c>
      <c r="J3396" s="1">
        <v>0.44027777777777777</v>
      </c>
      <c r="K3396" s="2" t="s">
        <v>18009</v>
      </c>
      <c r="L3396" t="s">
        <v>18010</v>
      </c>
    </row>
    <row r="3397" spans="1:12" x14ac:dyDescent="0.35">
      <c r="A3397" t="s">
        <v>18011</v>
      </c>
      <c r="B3397" t="s">
        <v>17880</v>
      </c>
      <c r="C3397" t="s">
        <v>18012</v>
      </c>
      <c r="D3397" t="s">
        <v>18013</v>
      </c>
      <c r="E3397" t="s">
        <v>18014</v>
      </c>
      <c r="F3397">
        <v>39822</v>
      </c>
      <c r="G3397" t="b">
        <v>0</v>
      </c>
      <c r="H3397">
        <v>2413</v>
      </c>
      <c r="I3397">
        <v>52</v>
      </c>
      <c r="J3397">
        <v>58</v>
      </c>
      <c r="K3397" s="2" t="s">
        <v>18015</v>
      </c>
      <c r="L3397" t="s">
        <v>17885</v>
      </c>
    </row>
    <row r="3398" spans="1:12" x14ac:dyDescent="0.35">
      <c r="A3398" t="s">
        <v>18016</v>
      </c>
      <c r="B3398" t="s">
        <v>17880</v>
      </c>
      <c r="C3398" t="s">
        <v>18017</v>
      </c>
      <c r="D3398" t="s">
        <v>18018</v>
      </c>
      <c r="E3398" t="s">
        <v>18019</v>
      </c>
      <c r="F3398">
        <v>614439</v>
      </c>
      <c r="G3398" t="b">
        <v>0</v>
      </c>
      <c r="H3398">
        <v>13539</v>
      </c>
      <c r="I3398">
        <v>3259</v>
      </c>
      <c r="J3398" s="1">
        <v>0.47430555555555554</v>
      </c>
      <c r="K3398" s="2" t="s">
        <v>18020</v>
      </c>
      <c r="L3398" t="s">
        <v>17885</v>
      </c>
    </row>
    <row r="3399" spans="1:12" x14ac:dyDescent="0.35">
      <c r="A3399" t="s">
        <v>18021</v>
      </c>
      <c r="B3399" t="s">
        <v>17880</v>
      </c>
      <c r="C3399" t="s">
        <v>18022</v>
      </c>
      <c r="D3399" t="s">
        <v>18023</v>
      </c>
      <c r="E3399" t="s">
        <v>18024</v>
      </c>
      <c r="F3399">
        <v>17346</v>
      </c>
      <c r="G3399" t="b">
        <v>0</v>
      </c>
      <c r="H3399">
        <v>544</v>
      </c>
      <c r="I3399">
        <v>51</v>
      </c>
      <c r="J3399" s="1">
        <v>4.2361111111111106E-2</v>
      </c>
      <c r="K3399" s="2" t="s">
        <v>18025</v>
      </c>
      <c r="L3399" t="s">
        <v>17885</v>
      </c>
    </row>
    <row r="3400" spans="1:12" x14ac:dyDescent="0.35">
      <c r="A3400" t="s">
        <v>18026</v>
      </c>
      <c r="B3400" t="s">
        <v>17880</v>
      </c>
      <c r="C3400" t="s">
        <v>18027</v>
      </c>
      <c r="D3400" t="s">
        <v>18028</v>
      </c>
      <c r="E3400" t="s">
        <v>18029</v>
      </c>
      <c r="F3400">
        <v>503201</v>
      </c>
      <c r="G3400" t="b">
        <v>0</v>
      </c>
      <c r="H3400">
        <v>13289</v>
      </c>
      <c r="I3400">
        <v>552</v>
      </c>
      <c r="J3400" s="1">
        <v>0.54236111111111118</v>
      </c>
      <c r="K3400" s="2" t="s">
        <v>18030</v>
      </c>
      <c r="L3400" t="s">
        <v>18031</v>
      </c>
    </row>
    <row r="3401" spans="1:12" x14ac:dyDescent="0.35">
      <c r="A3401" t="s">
        <v>18032</v>
      </c>
      <c r="B3401" t="s">
        <v>17880</v>
      </c>
      <c r="C3401" t="s">
        <v>18033</v>
      </c>
      <c r="D3401" t="s">
        <v>18034</v>
      </c>
      <c r="E3401" t="s">
        <v>18035</v>
      </c>
      <c r="F3401">
        <v>415494</v>
      </c>
      <c r="G3401" t="b">
        <v>0</v>
      </c>
      <c r="H3401">
        <v>12619</v>
      </c>
      <c r="I3401">
        <v>872</v>
      </c>
      <c r="J3401" s="1">
        <v>0.6</v>
      </c>
      <c r="K3401" s="2" t="s">
        <v>18036</v>
      </c>
      <c r="L3401" t="s">
        <v>18037</v>
      </c>
    </row>
    <row r="3402" spans="1:12" x14ac:dyDescent="0.35">
      <c r="A3402" t="s">
        <v>18038</v>
      </c>
      <c r="B3402" t="s">
        <v>17880</v>
      </c>
      <c r="C3402" t="s">
        <v>18039</v>
      </c>
      <c r="D3402" t="s">
        <v>18040</v>
      </c>
      <c r="E3402" t="s">
        <v>18041</v>
      </c>
      <c r="F3402">
        <v>3601530</v>
      </c>
      <c r="G3402" t="b">
        <v>0</v>
      </c>
      <c r="H3402">
        <v>80408</v>
      </c>
      <c r="I3402">
        <v>1885</v>
      </c>
      <c r="J3402" s="1">
        <v>0.62222222222222223</v>
      </c>
      <c r="K3402" s="2" t="s">
        <v>18042</v>
      </c>
      <c r="L3402" t="s">
        <v>18043</v>
      </c>
    </row>
    <row r="3403" spans="1:12" x14ac:dyDescent="0.35">
      <c r="A3403" t="s">
        <v>18044</v>
      </c>
      <c r="B3403" t="s">
        <v>17880</v>
      </c>
      <c r="C3403" t="s">
        <v>18045</v>
      </c>
      <c r="D3403" t="s">
        <v>18045</v>
      </c>
      <c r="E3403" t="s">
        <v>18046</v>
      </c>
      <c r="F3403">
        <v>1227599</v>
      </c>
      <c r="G3403" t="b">
        <v>0</v>
      </c>
      <c r="H3403">
        <v>46015</v>
      </c>
      <c r="I3403">
        <v>1351</v>
      </c>
      <c r="J3403">
        <v>58</v>
      </c>
      <c r="K3403" s="2" t="s">
        <v>18047</v>
      </c>
      <c r="L3403" t="s">
        <v>17885</v>
      </c>
    </row>
    <row r="3404" spans="1:12" x14ac:dyDescent="0.35">
      <c r="A3404" t="s">
        <v>18048</v>
      </c>
      <c r="B3404" t="s">
        <v>17880</v>
      </c>
      <c r="C3404" t="s">
        <v>18049</v>
      </c>
      <c r="D3404" t="s">
        <v>18050</v>
      </c>
      <c r="E3404" t="s">
        <v>18051</v>
      </c>
      <c r="F3404">
        <v>582107</v>
      </c>
      <c r="G3404" t="b">
        <v>0</v>
      </c>
      <c r="H3404">
        <v>17989</v>
      </c>
      <c r="I3404">
        <v>2756</v>
      </c>
      <c r="J3404" s="1">
        <v>0.34930555555555554</v>
      </c>
      <c r="K3404" s="2" t="s">
        <v>18052</v>
      </c>
      <c r="L3404" t="s">
        <v>17885</v>
      </c>
    </row>
    <row r="3405" spans="1:12" x14ac:dyDescent="0.35">
      <c r="A3405" t="s">
        <v>18053</v>
      </c>
      <c r="B3405" t="s">
        <v>17880</v>
      </c>
      <c r="C3405" t="s">
        <v>18054</v>
      </c>
      <c r="D3405" t="s">
        <v>18054</v>
      </c>
      <c r="E3405" t="s">
        <v>18055</v>
      </c>
      <c r="F3405">
        <v>29272</v>
      </c>
      <c r="G3405" t="b">
        <v>0</v>
      </c>
      <c r="H3405">
        <v>693</v>
      </c>
      <c r="I3405">
        <v>36</v>
      </c>
      <c r="J3405" s="1">
        <v>4.2361111111111106E-2</v>
      </c>
      <c r="K3405" s="2" t="s">
        <v>18056</v>
      </c>
      <c r="L3405" t="s">
        <v>17885</v>
      </c>
    </row>
    <row r="3406" spans="1:12" x14ac:dyDescent="0.35">
      <c r="A3406" t="s">
        <v>18057</v>
      </c>
      <c r="B3406" t="s">
        <v>17880</v>
      </c>
      <c r="C3406" t="s">
        <v>18058</v>
      </c>
      <c r="D3406" t="s">
        <v>18058</v>
      </c>
      <c r="E3406" t="s">
        <v>18059</v>
      </c>
      <c r="F3406">
        <v>12245</v>
      </c>
      <c r="G3406" t="b">
        <v>0</v>
      </c>
      <c r="H3406">
        <v>344</v>
      </c>
      <c r="I3406">
        <v>23</v>
      </c>
      <c r="J3406" s="1">
        <v>4.2361111111111106E-2</v>
      </c>
      <c r="K3406" s="2" t="s">
        <v>18060</v>
      </c>
      <c r="L3406" t="s">
        <v>17885</v>
      </c>
    </row>
    <row r="3407" spans="1:12" x14ac:dyDescent="0.35">
      <c r="A3407" t="s">
        <v>18061</v>
      </c>
      <c r="B3407" t="s">
        <v>17880</v>
      </c>
      <c r="C3407" t="s">
        <v>18062</v>
      </c>
      <c r="D3407" t="s">
        <v>18063</v>
      </c>
      <c r="E3407" t="s">
        <v>18064</v>
      </c>
      <c r="F3407">
        <v>661203</v>
      </c>
      <c r="G3407" t="b">
        <v>0</v>
      </c>
      <c r="H3407">
        <v>17902</v>
      </c>
      <c r="I3407">
        <v>1177</v>
      </c>
      <c r="J3407" s="1">
        <v>0.50972222222222219</v>
      </c>
      <c r="K3407" s="2" t="s">
        <v>18065</v>
      </c>
      <c r="L3407" t="s">
        <v>17885</v>
      </c>
    </row>
    <row r="3408" spans="1:12" x14ac:dyDescent="0.35">
      <c r="A3408" t="s">
        <v>18066</v>
      </c>
      <c r="B3408" t="s">
        <v>17880</v>
      </c>
      <c r="C3408" t="s">
        <v>18067</v>
      </c>
      <c r="D3408" t="s">
        <v>18067</v>
      </c>
      <c r="E3408" t="s">
        <v>18068</v>
      </c>
      <c r="F3408">
        <v>520140</v>
      </c>
      <c r="G3408" t="b">
        <v>0</v>
      </c>
      <c r="H3408">
        <v>17447</v>
      </c>
      <c r="I3408">
        <v>250</v>
      </c>
      <c r="J3408">
        <v>32</v>
      </c>
      <c r="K3408" s="2" t="s">
        <v>18069</v>
      </c>
      <c r="L3408" t="s">
        <v>17885</v>
      </c>
    </row>
    <row r="3409" spans="1:12" x14ac:dyDescent="0.35">
      <c r="A3409" t="e">
        <f>-aFlVEjCda4</f>
        <v>#NAME?</v>
      </c>
      <c r="B3409" t="s">
        <v>17880</v>
      </c>
      <c r="C3409" t="s">
        <v>18070</v>
      </c>
      <c r="D3409" t="s">
        <v>18071</v>
      </c>
      <c r="E3409" t="s">
        <v>18072</v>
      </c>
      <c r="F3409">
        <v>192219</v>
      </c>
      <c r="G3409" t="b">
        <v>0</v>
      </c>
      <c r="H3409">
        <v>6807</v>
      </c>
      <c r="I3409">
        <v>373</v>
      </c>
      <c r="J3409" s="1">
        <v>0.37638888888888888</v>
      </c>
      <c r="K3409" s="2" t="s">
        <v>18073</v>
      </c>
      <c r="L3409" t="s">
        <v>17885</v>
      </c>
    </row>
    <row r="3410" spans="1:12" x14ac:dyDescent="0.35">
      <c r="A3410" t="s">
        <v>18074</v>
      </c>
      <c r="B3410" t="s">
        <v>17880</v>
      </c>
      <c r="C3410" t="s">
        <v>18075</v>
      </c>
      <c r="D3410" t="s">
        <v>18076</v>
      </c>
      <c r="E3410" t="s">
        <v>18077</v>
      </c>
      <c r="F3410">
        <v>169655</v>
      </c>
      <c r="G3410" t="b">
        <v>0</v>
      </c>
      <c r="H3410">
        <v>2045</v>
      </c>
      <c r="I3410">
        <v>63</v>
      </c>
      <c r="J3410" s="1">
        <v>0.22083333333333333</v>
      </c>
      <c r="K3410" s="2" t="s">
        <v>18078</v>
      </c>
      <c r="L3410" t="s">
        <v>18079</v>
      </c>
    </row>
    <row r="3411" spans="1:12" x14ac:dyDescent="0.35">
      <c r="A3411" t="s">
        <v>18080</v>
      </c>
      <c r="B3411" t="s">
        <v>17880</v>
      </c>
      <c r="C3411" t="s">
        <v>18081</v>
      </c>
      <c r="D3411" t="s">
        <v>18082</v>
      </c>
      <c r="E3411" t="s">
        <v>18083</v>
      </c>
      <c r="F3411">
        <v>102568</v>
      </c>
      <c r="G3411" t="b">
        <v>0</v>
      </c>
      <c r="H3411">
        <v>1414</v>
      </c>
      <c r="I3411">
        <v>101</v>
      </c>
      <c r="J3411" s="1">
        <v>0.12847222222222224</v>
      </c>
      <c r="K3411" s="2" t="s">
        <v>18084</v>
      </c>
      <c r="L3411" t="s">
        <v>17885</v>
      </c>
    </row>
    <row r="3412" spans="1:12" x14ac:dyDescent="0.35">
      <c r="A3412" t="s">
        <v>18085</v>
      </c>
      <c r="B3412" t="s">
        <v>17880</v>
      </c>
      <c r="C3412" t="s">
        <v>18086</v>
      </c>
      <c r="D3412" t="s">
        <v>18086</v>
      </c>
      <c r="E3412" t="s">
        <v>18087</v>
      </c>
      <c r="F3412">
        <v>4397558</v>
      </c>
      <c r="G3412" t="b">
        <v>0</v>
      </c>
      <c r="H3412">
        <v>261193</v>
      </c>
      <c r="I3412">
        <v>7705</v>
      </c>
      <c r="J3412" s="1">
        <v>4.1666666666666664E-2</v>
      </c>
      <c r="K3412" s="2" t="s">
        <v>18088</v>
      </c>
      <c r="L3412" t="s">
        <v>17885</v>
      </c>
    </row>
    <row r="3413" spans="1:12" x14ac:dyDescent="0.35">
      <c r="A3413" t="s">
        <v>18089</v>
      </c>
      <c r="B3413" t="s">
        <v>17880</v>
      </c>
      <c r="C3413" t="s">
        <v>18090</v>
      </c>
      <c r="D3413" t="s">
        <v>18091</v>
      </c>
      <c r="E3413" t="s">
        <v>18092</v>
      </c>
      <c r="F3413">
        <v>679486</v>
      </c>
      <c r="G3413" t="b">
        <v>0</v>
      </c>
      <c r="H3413">
        <v>14239</v>
      </c>
      <c r="I3413">
        <v>1339</v>
      </c>
      <c r="J3413" s="1">
        <v>0.38958333333333334</v>
      </c>
      <c r="K3413" s="2" t="s">
        <v>18093</v>
      </c>
      <c r="L3413" t="s">
        <v>17885</v>
      </c>
    </row>
    <row r="3414" spans="1:12" x14ac:dyDescent="0.35">
      <c r="A3414" t="s">
        <v>18094</v>
      </c>
      <c r="B3414" t="s">
        <v>17880</v>
      </c>
      <c r="C3414" t="s">
        <v>18095</v>
      </c>
      <c r="D3414" t="s">
        <v>18096</v>
      </c>
      <c r="E3414" t="s">
        <v>18097</v>
      </c>
      <c r="F3414">
        <v>55064</v>
      </c>
      <c r="G3414" t="b">
        <v>0</v>
      </c>
      <c r="H3414">
        <v>1863</v>
      </c>
      <c r="I3414">
        <v>70</v>
      </c>
      <c r="J3414" s="1">
        <v>0.38541666666666669</v>
      </c>
      <c r="K3414" s="2" t="s">
        <v>18098</v>
      </c>
      <c r="L3414" t="s">
        <v>18099</v>
      </c>
    </row>
    <row r="3415" spans="1:12" x14ac:dyDescent="0.35">
      <c r="A3415" t="s">
        <v>18100</v>
      </c>
      <c r="B3415" t="s">
        <v>17880</v>
      </c>
      <c r="C3415" t="s">
        <v>18101</v>
      </c>
      <c r="D3415" t="s">
        <v>18102</v>
      </c>
      <c r="E3415" t="s">
        <v>18103</v>
      </c>
      <c r="F3415">
        <v>424862</v>
      </c>
      <c r="G3415" t="b">
        <v>0</v>
      </c>
      <c r="H3415">
        <v>9744</v>
      </c>
      <c r="I3415">
        <v>587</v>
      </c>
      <c r="J3415" s="1">
        <v>0.54652777777777783</v>
      </c>
      <c r="K3415" s="2" t="s">
        <v>18104</v>
      </c>
      <c r="L3415" t="s">
        <v>17885</v>
      </c>
    </row>
    <row r="3416" spans="1:12" x14ac:dyDescent="0.35">
      <c r="A3416" t="s">
        <v>18105</v>
      </c>
      <c r="B3416" t="s">
        <v>17880</v>
      </c>
      <c r="C3416" t="s">
        <v>18106</v>
      </c>
      <c r="D3416" t="s">
        <v>18107</v>
      </c>
      <c r="E3416" t="s">
        <v>18108</v>
      </c>
      <c r="F3416">
        <v>8065</v>
      </c>
      <c r="G3416" t="b">
        <v>0</v>
      </c>
      <c r="H3416">
        <v>153</v>
      </c>
      <c r="I3416">
        <v>12</v>
      </c>
      <c r="J3416" s="3">
        <v>2.3194444444444442</v>
      </c>
      <c r="K3416" s="2" t="s">
        <v>18109</v>
      </c>
      <c r="L3416" t="s">
        <v>18110</v>
      </c>
    </row>
    <row r="3417" spans="1:12" x14ac:dyDescent="0.35">
      <c r="A3417" t="s">
        <v>18111</v>
      </c>
      <c r="B3417" t="s">
        <v>17880</v>
      </c>
      <c r="C3417" t="s">
        <v>18112</v>
      </c>
      <c r="D3417" t="s">
        <v>18113</v>
      </c>
      <c r="E3417" t="s">
        <v>18114</v>
      </c>
      <c r="F3417">
        <v>2761913</v>
      </c>
      <c r="G3417" t="b">
        <v>0</v>
      </c>
      <c r="H3417">
        <v>37737</v>
      </c>
      <c r="I3417">
        <v>2561</v>
      </c>
      <c r="J3417" s="1">
        <v>0.62152777777777779</v>
      </c>
      <c r="K3417" s="2" t="s">
        <v>18115</v>
      </c>
      <c r="L3417" t="s">
        <v>18116</v>
      </c>
    </row>
    <row r="3418" spans="1:12" x14ac:dyDescent="0.35">
      <c r="A3418" t="s">
        <v>18117</v>
      </c>
      <c r="B3418" t="s">
        <v>17880</v>
      </c>
      <c r="C3418" t="s">
        <v>18118</v>
      </c>
      <c r="D3418" t="s">
        <v>18119</v>
      </c>
      <c r="E3418" t="s">
        <v>18120</v>
      </c>
      <c r="F3418">
        <v>774598</v>
      </c>
      <c r="G3418" t="b">
        <v>0</v>
      </c>
      <c r="H3418">
        <v>29871</v>
      </c>
      <c r="I3418">
        <v>2003</v>
      </c>
      <c r="J3418" s="1">
        <v>0.62222222222222223</v>
      </c>
      <c r="K3418" s="2" t="s">
        <v>18121</v>
      </c>
      <c r="L3418" t="s">
        <v>18122</v>
      </c>
    </row>
    <row r="3419" spans="1:12" x14ac:dyDescent="0.35">
      <c r="A3419" t="s">
        <v>18123</v>
      </c>
      <c r="B3419" t="s">
        <v>17880</v>
      </c>
      <c r="C3419" t="s">
        <v>18124</v>
      </c>
      <c r="D3419" t="s">
        <v>18124</v>
      </c>
      <c r="E3419" t="s">
        <v>18125</v>
      </c>
      <c r="F3419">
        <v>21651</v>
      </c>
      <c r="G3419" t="b">
        <v>0</v>
      </c>
      <c r="H3419">
        <v>719</v>
      </c>
      <c r="I3419">
        <v>42</v>
      </c>
      <c r="J3419" s="1">
        <v>4.2361111111111106E-2</v>
      </c>
      <c r="K3419" s="2" t="s">
        <v>18126</v>
      </c>
      <c r="L3419" t="s">
        <v>17885</v>
      </c>
    </row>
    <row r="3420" spans="1:12" x14ac:dyDescent="0.35">
      <c r="A3420" t="s">
        <v>18127</v>
      </c>
      <c r="B3420" t="s">
        <v>17880</v>
      </c>
      <c r="C3420" t="s">
        <v>18128</v>
      </c>
      <c r="D3420" t="s">
        <v>18128</v>
      </c>
      <c r="E3420" t="s">
        <v>18129</v>
      </c>
      <c r="F3420">
        <v>241203</v>
      </c>
      <c r="G3420" t="b">
        <v>0</v>
      </c>
      <c r="H3420">
        <v>15719</v>
      </c>
      <c r="I3420">
        <v>508</v>
      </c>
      <c r="J3420">
        <v>31</v>
      </c>
      <c r="K3420" s="2" t="s">
        <v>18130</v>
      </c>
      <c r="L3420" t="s">
        <v>17885</v>
      </c>
    </row>
    <row r="3421" spans="1:12" x14ac:dyDescent="0.35">
      <c r="A3421" t="s">
        <v>18131</v>
      </c>
      <c r="B3421" t="s">
        <v>17880</v>
      </c>
      <c r="C3421" t="s">
        <v>18132</v>
      </c>
      <c r="D3421" t="s">
        <v>18133</v>
      </c>
      <c r="E3421" t="s">
        <v>18134</v>
      </c>
      <c r="F3421">
        <v>4162019</v>
      </c>
      <c r="G3421" t="b">
        <v>0</v>
      </c>
      <c r="H3421">
        <v>108383</v>
      </c>
      <c r="I3421">
        <v>6397</v>
      </c>
      <c r="J3421" s="1">
        <v>0.55902777777777779</v>
      </c>
      <c r="K3421" s="2" t="s">
        <v>18135</v>
      </c>
      <c r="L3421" t="s">
        <v>18136</v>
      </c>
    </row>
    <row r="3422" spans="1:12" x14ac:dyDescent="0.35">
      <c r="A3422" t="s">
        <v>18137</v>
      </c>
      <c r="B3422" t="s">
        <v>18138</v>
      </c>
      <c r="C3422" t="s">
        <v>18139</v>
      </c>
      <c r="D3422" t="s">
        <v>18140</v>
      </c>
      <c r="E3422" t="s">
        <v>18141</v>
      </c>
      <c r="F3422">
        <v>12653</v>
      </c>
      <c r="G3422" t="b">
        <v>0</v>
      </c>
      <c r="H3422">
        <v>482</v>
      </c>
      <c r="I3422">
        <v>130</v>
      </c>
      <c r="J3422" s="1">
        <v>0.93888888888888899</v>
      </c>
      <c r="K3422" s="2" t="s">
        <v>18142</v>
      </c>
      <c r="L3422" t="s">
        <v>18143</v>
      </c>
    </row>
    <row r="3423" spans="1:12" x14ac:dyDescent="0.35">
      <c r="A3423" t="s">
        <v>18144</v>
      </c>
      <c r="B3423" t="s">
        <v>18138</v>
      </c>
      <c r="C3423" t="s">
        <v>18145</v>
      </c>
      <c r="D3423" t="s">
        <v>18146</v>
      </c>
      <c r="E3423" t="s">
        <v>18147</v>
      </c>
      <c r="F3423">
        <v>98321</v>
      </c>
      <c r="G3423" t="b">
        <v>0</v>
      </c>
      <c r="H3423">
        <v>1386</v>
      </c>
      <c r="I3423">
        <v>517</v>
      </c>
      <c r="J3423" s="1">
        <v>0.3125</v>
      </c>
      <c r="K3423" s="2" t="s">
        <v>18148</v>
      </c>
      <c r="L3423" t="s">
        <v>18149</v>
      </c>
    </row>
    <row r="3424" spans="1:12" x14ac:dyDescent="0.35">
      <c r="A3424" t="s">
        <v>18150</v>
      </c>
      <c r="B3424" t="s">
        <v>18138</v>
      </c>
      <c r="C3424" t="s">
        <v>18151</v>
      </c>
      <c r="D3424" t="s">
        <v>18152</v>
      </c>
      <c r="E3424" t="s">
        <v>18153</v>
      </c>
      <c r="F3424">
        <v>52129</v>
      </c>
      <c r="G3424" t="b">
        <v>0</v>
      </c>
      <c r="H3424">
        <v>1598</v>
      </c>
      <c r="I3424">
        <v>78</v>
      </c>
      <c r="J3424">
        <v>52</v>
      </c>
      <c r="K3424" s="2" t="s">
        <v>18154</v>
      </c>
      <c r="L3424" t="s">
        <v>18155</v>
      </c>
    </row>
    <row r="3425" spans="1:12" x14ac:dyDescent="0.35">
      <c r="A3425" t="s">
        <v>18156</v>
      </c>
      <c r="B3425" t="s">
        <v>18138</v>
      </c>
      <c r="C3425" t="s">
        <v>18157</v>
      </c>
      <c r="D3425" t="s">
        <v>18158</v>
      </c>
      <c r="E3425" t="s">
        <v>18159</v>
      </c>
      <c r="F3425">
        <v>204209</v>
      </c>
      <c r="G3425" t="b">
        <v>0</v>
      </c>
      <c r="H3425">
        <v>3146</v>
      </c>
      <c r="I3425">
        <v>890</v>
      </c>
      <c r="J3425" s="1">
        <v>0.54375000000000007</v>
      </c>
      <c r="K3425" s="2" t="s">
        <v>18160</v>
      </c>
      <c r="L3425" t="s">
        <v>18161</v>
      </c>
    </row>
    <row r="3426" spans="1:12" x14ac:dyDescent="0.35">
      <c r="A3426" t="s">
        <v>18162</v>
      </c>
      <c r="B3426" t="s">
        <v>18138</v>
      </c>
      <c r="C3426" t="s">
        <v>18163</v>
      </c>
      <c r="D3426" t="s">
        <v>18164</v>
      </c>
      <c r="E3426" t="s">
        <v>18165</v>
      </c>
      <c r="F3426">
        <v>75282</v>
      </c>
      <c r="G3426" t="b">
        <v>0</v>
      </c>
      <c r="H3426">
        <v>2777</v>
      </c>
      <c r="I3426">
        <v>364</v>
      </c>
      <c r="J3426" s="3">
        <v>1.809722222222222</v>
      </c>
      <c r="K3426" s="2" t="s">
        <v>18166</v>
      </c>
      <c r="L3426" t="s">
        <v>18167</v>
      </c>
    </row>
    <row r="3427" spans="1:12" x14ac:dyDescent="0.35">
      <c r="A3427" t="s">
        <v>18168</v>
      </c>
      <c r="B3427" t="s">
        <v>18138</v>
      </c>
      <c r="C3427" t="s">
        <v>18169</v>
      </c>
      <c r="D3427" t="s">
        <v>18170</v>
      </c>
      <c r="E3427" t="s">
        <v>18171</v>
      </c>
      <c r="F3427">
        <v>87581</v>
      </c>
      <c r="G3427" t="b">
        <v>0</v>
      </c>
      <c r="H3427">
        <v>1068</v>
      </c>
      <c r="I3427">
        <v>688</v>
      </c>
      <c r="J3427">
        <v>49</v>
      </c>
      <c r="K3427" s="2" t="s">
        <v>18172</v>
      </c>
      <c r="L3427" t="s">
        <v>18173</v>
      </c>
    </row>
    <row r="3428" spans="1:12" x14ac:dyDescent="0.35">
      <c r="A3428" t="s">
        <v>18174</v>
      </c>
      <c r="B3428" t="s">
        <v>18138</v>
      </c>
      <c r="C3428" t="s">
        <v>18175</v>
      </c>
      <c r="D3428" t="s">
        <v>18176</v>
      </c>
      <c r="E3428" t="s">
        <v>18177</v>
      </c>
      <c r="F3428">
        <v>2974707</v>
      </c>
      <c r="G3428" t="b">
        <v>0</v>
      </c>
      <c r="H3428">
        <v>57388</v>
      </c>
      <c r="I3428">
        <v>9491</v>
      </c>
      <c r="J3428" s="1">
        <v>0.29444444444444445</v>
      </c>
      <c r="K3428" s="2" t="s">
        <v>18178</v>
      </c>
      <c r="L3428" t="s">
        <v>18179</v>
      </c>
    </row>
    <row r="3429" spans="1:12" x14ac:dyDescent="0.35">
      <c r="A3429" t="s">
        <v>18180</v>
      </c>
      <c r="B3429" t="s">
        <v>18138</v>
      </c>
      <c r="C3429" t="s">
        <v>18181</v>
      </c>
      <c r="D3429" t="s">
        <v>18182</v>
      </c>
      <c r="E3429" t="s">
        <v>18183</v>
      </c>
      <c r="F3429">
        <v>29607</v>
      </c>
      <c r="G3429" t="b">
        <v>0</v>
      </c>
      <c r="H3429">
        <v>261</v>
      </c>
      <c r="I3429">
        <v>25</v>
      </c>
      <c r="J3429">
        <v>37</v>
      </c>
      <c r="K3429" s="2" t="s">
        <v>18184</v>
      </c>
      <c r="L3429" t="s">
        <v>18185</v>
      </c>
    </row>
    <row r="3430" spans="1:12" x14ac:dyDescent="0.35">
      <c r="A3430" t="s">
        <v>18186</v>
      </c>
      <c r="B3430" t="s">
        <v>18138</v>
      </c>
      <c r="C3430" t="s">
        <v>18187</v>
      </c>
      <c r="D3430" t="s">
        <v>18188</v>
      </c>
      <c r="E3430" t="s">
        <v>18189</v>
      </c>
      <c r="F3430">
        <v>1485119</v>
      </c>
      <c r="G3430" t="b">
        <v>0</v>
      </c>
      <c r="H3430">
        <v>27324</v>
      </c>
      <c r="I3430">
        <v>4151</v>
      </c>
      <c r="J3430" s="1">
        <v>0.34027777777777773</v>
      </c>
      <c r="K3430" s="2" t="s">
        <v>18190</v>
      </c>
      <c r="L3430" t="s">
        <v>18191</v>
      </c>
    </row>
    <row r="3431" spans="1:12" x14ac:dyDescent="0.35">
      <c r="A3431" t="s">
        <v>18192</v>
      </c>
      <c r="B3431" t="s">
        <v>18138</v>
      </c>
      <c r="C3431" t="s">
        <v>18193</v>
      </c>
      <c r="D3431" t="s">
        <v>18194</v>
      </c>
      <c r="E3431" t="s">
        <v>18195</v>
      </c>
      <c r="F3431">
        <v>396782</v>
      </c>
      <c r="G3431" t="b">
        <v>0</v>
      </c>
      <c r="H3431">
        <v>5443</v>
      </c>
      <c r="I3431">
        <v>2392</v>
      </c>
      <c r="J3431" s="1">
        <v>0.23194444444444443</v>
      </c>
      <c r="K3431" s="2" t="s">
        <v>18196</v>
      </c>
      <c r="L3431" t="s">
        <v>18197</v>
      </c>
    </row>
    <row r="3432" spans="1:12" x14ac:dyDescent="0.35">
      <c r="A3432" t="s">
        <v>18198</v>
      </c>
      <c r="B3432" t="s">
        <v>18138</v>
      </c>
      <c r="C3432" t="s">
        <v>18199</v>
      </c>
      <c r="D3432" t="s">
        <v>18200</v>
      </c>
      <c r="E3432" t="s">
        <v>18201</v>
      </c>
      <c r="F3432">
        <v>50602</v>
      </c>
      <c r="G3432" t="b">
        <v>0</v>
      </c>
      <c r="H3432">
        <v>686</v>
      </c>
      <c r="I3432">
        <v>41</v>
      </c>
      <c r="J3432">
        <v>55</v>
      </c>
      <c r="K3432" s="2" t="s">
        <v>18202</v>
      </c>
      <c r="L3432" t="s">
        <v>18203</v>
      </c>
    </row>
    <row r="3433" spans="1:12" x14ac:dyDescent="0.35">
      <c r="A3433" t="s">
        <v>18204</v>
      </c>
      <c r="B3433" t="s">
        <v>18138</v>
      </c>
      <c r="C3433" t="s">
        <v>18205</v>
      </c>
      <c r="D3433" t="s">
        <v>18206</v>
      </c>
      <c r="E3433" t="s">
        <v>18207</v>
      </c>
      <c r="F3433">
        <v>303848</v>
      </c>
      <c r="G3433" t="b">
        <v>0</v>
      </c>
      <c r="H3433">
        <v>9273</v>
      </c>
      <c r="I3433">
        <v>1004</v>
      </c>
      <c r="J3433" s="1">
        <v>0.52013888888888882</v>
      </c>
      <c r="K3433" s="2" t="s">
        <v>18208</v>
      </c>
      <c r="L3433" t="s">
        <v>18209</v>
      </c>
    </row>
    <row r="3434" spans="1:12" x14ac:dyDescent="0.35">
      <c r="A3434" t="s">
        <v>18210</v>
      </c>
      <c r="B3434" t="s">
        <v>18138</v>
      </c>
      <c r="C3434" t="s">
        <v>18211</v>
      </c>
      <c r="D3434" t="s">
        <v>18212</v>
      </c>
      <c r="E3434" t="s">
        <v>18213</v>
      </c>
      <c r="F3434">
        <v>320364</v>
      </c>
      <c r="G3434" t="b">
        <v>0</v>
      </c>
      <c r="H3434">
        <v>8302</v>
      </c>
      <c r="I3434">
        <v>867</v>
      </c>
      <c r="J3434" s="1">
        <v>0.93611111111111101</v>
      </c>
      <c r="K3434" s="2" t="s">
        <v>18214</v>
      </c>
      <c r="L3434" t="s">
        <v>18215</v>
      </c>
    </row>
    <row r="3435" spans="1:12" x14ac:dyDescent="0.35">
      <c r="A3435" t="s">
        <v>18216</v>
      </c>
      <c r="B3435" t="s">
        <v>18138</v>
      </c>
      <c r="C3435" t="s">
        <v>18217</v>
      </c>
      <c r="D3435" t="s">
        <v>18218</v>
      </c>
      <c r="E3435" t="s">
        <v>18219</v>
      </c>
      <c r="F3435">
        <v>1220960</v>
      </c>
      <c r="G3435" t="b">
        <v>0</v>
      </c>
      <c r="H3435">
        <v>32586</v>
      </c>
      <c r="I3435">
        <v>3319</v>
      </c>
      <c r="J3435" s="3">
        <v>1.7958333333333334</v>
      </c>
      <c r="K3435" s="2" t="s">
        <v>18220</v>
      </c>
      <c r="L3435" t="s">
        <v>18221</v>
      </c>
    </row>
    <row r="3436" spans="1:12" x14ac:dyDescent="0.35">
      <c r="A3436" t="s">
        <v>18222</v>
      </c>
      <c r="B3436" t="s">
        <v>18138</v>
      </c>
      <c r="C3436" t="s">
        <v>18223</v>
      </c>
      <c r="D3436" t="s">
        <v>18224</v>
      </c>
      <c r="E3436" t="s">
        <v>18225</v>
      </c>
      <c r="F3436">
        <v>28817</v>
      </c>
      <c r="G3436" t="b">
        <v>0</v>
      </c>
      <c r="H3436">
        <v>362</v>
      </c>
      <c r="I3436">
        <v>18</v>
      </c>
      <c r="J3436">
        <v>55</v>
      </c>
      <c r="K3436" s="2" t="s">
        <v>18226</v>
      </c>
      <c r="L3436" t="s">
        <v>18227</v>
      </c>
    </row>
    <row r="3437" spans="1:12" x14ac:dyDescent="0.35">
      <c r="A3437" t="s">
        <v>18228</v>
      </c>
      <c r="B3437" t="s">
        <v>18138</v>
      </c>
      <c r="C3437" t="s">
        <v>18229</v>
      </c>
      <c r="D3437" t="s">
        <v>18230</v>
      </c>
      <c r="E3437" t="s">
        <v>18231</v>
      </c>
      <c r="F3437">
        <v>125080</v>
      </c>
      <c r="G3437" t="b">
        <v>0</v>
      </c>
      <c r="H3437">
        <v>2501</v>
      </c>
      <c r="I3437">
        <v>992</v>
      </c>
      <c r="J3437" s="1">
        <v>0.50347222222222221</v>
      </c>
      <c r="K3437" s="2" t="s">
        <v>18232</v>
      </c>
      <c r="L3437" t="s">
        <v>18233</v>
      </c>
    </row>
    <row r="3438" spans="1:12" x14ac:dyDescent="0.35">
      <c r="A3438" t="s">
        <v>18234</v>
      </c>
      <c r="B3438" t="s">
        <v>18138</v>
      </c>
      <c r="C3438" t="s">
        <v>18235</v>
      </c>
      <c r="D3438" t="s">
        <v>18236</v>
      </c>
      <c r="E3438" t="s">
        <v>18237</v>
      </c>
      <c r="F3438">
        <v>33883</v>
      </c>
      <c r="G3438" t="b">
        <v>0</v>
      </c>
      <c r="H3438">
        <v>332</v>
      </c>
      <c r="I3438">
        <v>79</v>
      </c>
      <c r="J3438">
        <v>54</v>
      </c>
      <c r="K3438" s="2" t="s">
        <v>18238</v>
      </c>
      <c r="L3438" t="s">
        <v>18239</v>
      </c>
    </row>
    <row r="3439" spans="1:12" x14ac:dyDescent="0.35">
      <c r="A3439" t="s">
        <v>18240</v>
      </c>
      <c r="B3439" t="s">
        <v>18138</v>
      </c>
      <c r="C3439" t="s">
        <v>18241</v>
      </c>
      <c r="D3439" t="s">
        <v>18242</v>
      </c>
      <c r="E3439" t="s">
        <v>18243</v>
      </c>
      <c r="F3439">
        <v>309340</v>
      </c>
      <c r="G3439" t="b">
        <v>0</v>
      </c>
      <c r="H3439">
        <v>6530</v>
      </c>
      <c r="I3439">
        <v>515</v>
      </c>
      <c r="J3439" s="3">
        <v>1.9326388888888888</v>
      </c>
      <c r="K3439" s="2" t="s">
        <v>18244</v>
      </c>
      <c r="L3439" t="s">
        <v>18221</v>
      </c>
    </row>
    <row r="3440" spans="1:12" x14ac:dyDescent="0.35">
      <c r="A3440" t="s">
        <v>18245</v>
      </c>
      <c r="B3440" t="s">
        <v>18138</v>
      </c>
      <c r="C3440" t="s">
        <v>18246</v>
      </c>
      <c r="D3440" t="s">
        <v>18247</v>
      </c>
      <c r="E3440" t="s">
        <v>18248</v>
      </c>
      <c r="F3440">
        <v>1621031</v>
      </c>
      <c r="G3440" t="b">
        <v>0</v>
      </c>
      <c r="H3440">
        <v>73159</v>
      </c>
      <c r="I3440">
        <v>5180</v>
      </c>
      <c r="J3440" s="1">
        <v>0.9472222222222223</v>
      </c>
      <c r="K3440" s="2" t="s">
        <v>18249</v>
      </c>
      <c r="L3440" t="s">
        <v>18250</v>
      </c>
    </row>
    <row r="3441" spans="1:12" x14ac:dyDescent="0.35">
      <c r="A3441" t="s">
        <v>18251</v>
      </c>
      <c r="B3441" t="s">
        <v>18138</v>
      </c>
      <c r="C3441" t="s">
        <v>18252</v>
      </c>
      <c r="D3441" t="s">
        <v>18253</v>
      </c>
      <c r="E3441" t="s">
        <v>18254</v>
      </c>
      <c r="F3441">
        <v>1223510</v>
      </c>
      <c r="G3441" t="b">
        <v>0</v>
      </c>
      <c r="H3441">
        <v>16439</v>
      </c>
      <c r="I3441">
        <v>4263</v>
      </c>
      <c r="J3441" s="1">
        <v>0.29583333333333334</v>
      </c>
      <c r="K3441" s="2" t="s">
        <v>18255</v>
      </c>
      <c r="L3441" t="s">
        <v>18256</v>
      </c>
    </row>
    <row r="3442" spans="1:12" x14ac:dyDescent="0.35">
      <c r="A3442" t="s">
        <v>18257</v>
      </c>
      <c r="B3442" t="s">
        <v>18138</v>
      </c>
      <c r="C3442" t="s">
        <v>18258</v>
      </c>
      <c r="D3442" t="s">
        <v>18259</v>
      </c>
      <c r="E3442" t="s">
        <v>18260</v>
      </c>
      <c r="F3442">
        <v>852556</v>
      </c>
      <c r="G3442" t="b">
        <v>0</v>
      </c>
      <c r="H3442">
        <v>11475</v>
      </c>
      <c r="I3442">
        <v>4628</v>
      </c>
      <c r="J3442" s="4">
        <v>9.4710648148148155E-2</v>
      </c>
      <c r="K3442" s="2" t="s">
        <v>18261</v>
      </c>
      <c r="L3442" t="s">
        <v>18262</v>
      </c>
    </row>
    <row r="3443" spans="1:12" x14ac:dyDescent="0.35">
      <c r="A3443" t="s">
        <v>18263</v>
      </c>
      <c r="B3443" t="s">
        <v>18138</v>
      </c>
      <c r="C3443" t="s">
        <v>18264</v>
      </c>
      <c r="D3443" t="s">
        <v>18265</v>
      </c>
      <c r="E3443" t="s">
        <v>18266</v>
      </c>
      <c r="F3443">
        <v>703060</v>
      </c>
      <c r="G3443" t="b">
        <v>0</v>
      </c>
      <c r="H3443">
        <v>18771</v>
      </c>
      <c r="I3443">
        <v>1753</v>
      </c>
      <c r="J3443" s="3">
        <v>1.9861111111111109</v>
      </c>
      <c r="K3443" s="2" t="s">
        <v>18267</v>
      </c>
      <c r="L3443" t="s">
        <v>18221</v>
      </c>
    </row>
    <row r="3444" spans="1:12" x14ac:dyDescent="0.35">
      <c r="A3444" t="s">
        <v>18268</v>
      </c>
      <c r="B3444" t="s">
        <v>18138</v>
      </c>
      <c r="C3444" t="s">
        <v>18269</v>
      </c>
      <c r="D3444" t="s">
        <v>18270</v>
      </c>
      <c r="E3444" t="s">
        <v>18271</v>
      </c>
      <c r="F3444">
        <v>187714</v>
      </c>
      <c r="G3444" t="b">
        <v>0</v>
      </c>
      <c r="H3444">
        <v>3583</v>
      </c>
      <c r="I3444">
        <v>399</v>
      </c>
      <c r="J3444" s="1">
        <v>0.43888888888888888</v>
      </c>
      <c r="K3444" s="2" t="s">
        <v>18272</v>
      </c>
      <c r="L3444" t="s">
        <v>18273</v>
      </c>
    </row>
    <row r="3445" spans="1:12" x14ac:dyDescent="0.35">
      <c r="A3445" t="s">
        <v>18274</v>
      </c>
      <c r="B3445" t="s">
        <v>18138</v>
      </c>
      <c r="C3445" t="s">
        <v>18275</v>
      </c>
      <c r="D3445" t="s">
        <v>18276</v>
      </c>
      <c r="E3445" t="s">
        <v>18277</v>
      </c>
      <c r="F3445">
        <v>337635</v>
      </c>
      <c r="G3445" t="b">
        <v>0</v>
      </c>
      <c r="H3445">
        <v>9395</v>
      </c>
      <c r="I3445">
        <v>1362</v>
      </c>
      <c r="J3445" s="3">
        <v>1.8083333333333333</v>
      </c>
      <c r="K3445" s="2" t="s">
        <v>18278</v>
      </c>
      <c r="L3445" t="s">
        <v>18221</v>
      </c>
    </row>
    <row r="3446" spans="1:12" x14ac:dyDescent="0.35">
      <c r="A3446" t="s">
        <v>18279</v>
      </c>
      <c r="B3446" t="s">
        <v>18138</v>
      </c>
      <c r="C3446" t="s">
        <v>18280</v>
      </c>
      <c r="D3446" t="s">
        <v>18281</v>
      </c>
      <c r="E3446" t="s">
        <v>18282</v>
      </c>
      <c r="F3446">
        <v>1832204</v>
      </c>
      <c r="G3446" t="b">
        <v>0</v>
      </c>
      <c r="H3446">
        <v>23385</v>
      </c>
      <c r="I3446">
        <v>4164</v>
      </c>
      <c r="J3446" s="1">
        <v>0.61805555555555558</v>
      </c>
      <c r="K3446" s="2" t="s">
        <v>18283</v>
      </c>
      <c r="L3446" t="s">
        <v>18284</v>
      </c>
    </row>
    <row r="3447" spans="1:12" x14ac:dyDescent="0.35">
      <c r="A3447" t="s">
        <v>18285</v>
      </c>
      <c r="B3447" t="s">
        <v>18138</v>
      </c>
      <c r="C3447" t="s">
        <v>18286</v>
      </c>
      <c r="D3447" t="s">
        <v>18287</v>
      </c>
      <c r="E3447" t="s">
        <v>18288</v>
      </c>
      <c r="F3447">
        <v>1272008</v>
      </c>
      <c r="G3447" t="b">
        <v>0</v>
      </c>
      <c r="H3447">
        <v>21572</v>
      </c>
      <c r="I3447">
        <v>2600</v>
      </c>
      <c r="J3447" s="1">
        <v>0.42152777777777778</v>
      </c>
      <c r="K3447" s="2" t="s">
        <v>18289</v>
      </c>
      <c r="L3447" t="s">
        <v>18290</v>
      </c>
    </row>
    <row r="3448" spans="1:12" x14ac:dyDescent="0.35">
      <c r="A3448" t="s">
        <v>18291</v>
      </c>
      <c r="B3448" t="s">
        <v>18138</v>
      </c>
      <c r="C3448" t="s">
        <v>18292</v>
      </c>
      <c r="D3448" t="s">
        <v>18293</v>
      </c>
      <c r="E3448" t="s">
        <v>18294</v>
      </c>
      <c r="F3448">
        <v>346661</v>
      </c>
      <c r="G3448" t="b">
        <v>0</v>
      </c>
      <c r="H3448">
        <v>4167</v>
      </c>
      <c r="I3448">
        <v>1950</v>
      </c>
      <c r="J3448" s="1">
        <v>0.99930555555555556</v>
      </c>
      <c r="K3448" s="2" t="s">
        <v>18295</v>
      </c>
      <c r="L3448" t="s">
        <v>18296</v>
      </c>
    </row>
    <row r="3449" spans="1:12" x14ac:dyDescent="0.35">
      <c r="A3449" t="s">
        <v>18297</v>
      </c>
      <c r="B3449" t="s">
        <v>18138</v>
      </c>
      <c r="C3449" t="s">
        <v>18298</v>
      </c>
      <c r="D3449" t="s">
        <v>18298</v>
      </c>
      <c r="E3449" t="s">
        <v>18299</v>
      </c>
      <c r="F3449">
        <v>99755</v>
      </c>
      <c r="G3449" t="b">
        <v>0</v>
      </c>
      <c r="H3449">
        <v>1801</v>
      </c>
      <c r="I3449">
        <v>801</v>
      </c>
      <c r="J3449" s="1">
        <v>0.58124999999999993</v>
      </c>
      <c r="K3449" s="2" t="s">
        <v>18300</v>
      </c>
      <c r="L3449" t="s">
        <v>18301</v>
      </c>
    </row>
    <row r="3450" spans="1:12" x14ac:dyDescent="0.35">
      <c r="A3450" t="s">
        <v>18302</v>
      </c>
      <c r="B3450" t="s">
        <v>18138</v>
      </c>
      <c r="C3450" t="s">
        <v>18303</v>
      </c>
      <c r="D3450" t="s">
        <v>18304</v>
      </c>
      <c r="E3450" t="s">
        <v>18305</v>
      </c>
      <c r="F3450">
        <v>3185030</v>
      </c>
      <c r="G3450" t="b">
        <v>0</v>
      </c>
      <c r="H3450">
        <v>59631</v>
      </c>
      <c r="I3450">
        <v>3451</v>
      </c>
      <c r="J3450" s="1">
        <v>0.3354166666666667</v>
      </c>
      <c r="K3450" s="2" t="s">
        <v>18306</v>
      </c>
      <c r="L3450" t="s">
        <v>18307</v>
      </c>
    </row>
    <row r="3451" spans="1:12" x14ac:dyDescent="0.35">
      <c r="A3451" t="s">
        <v>18308</v>
      </c>
      <c r="B3451" t="s">
        <v>18138</v>
      </c>
      <c r="C3451" t="s">
        <v>18309</v>
      </c>
      <c r="D3451" t="s">
        <v>18310</v>
      </c>
      <c r="E3451" t="s">
        <v>18311</v>
      </c>
      <c r="F3451">
        <v>737724</v>
      </c>
      <c r="G3451" t="b">
        <v>0</v>
      </c>
      <c r="H3451">
        <v>14388</v>
      </c>
      <c r="I3451">
        <v>875</v>
      </c>
      <c r="J3451" s="3">
        <v>1.8951388888888889</v>
      </c>
      <c r="K3451" s="2" t="s">
        <v>18312</v>
      </c>
      <c r="L3451" t="s">
        <v>18313</v>
      </c>
    </row>
    <row r="3452" spans="1:12" x14ac:dyDescent="0.35">
      <c r="A3452" t="s">
        <v>18314</v>
      </c>
      <c r="B3452" t="s">
        <v>18138</v>
      </c>
      <c r="C3452" t="s">
        <v>18315</v>
      </c>
      <c r="D3452" t="s">
        <v>18316</v>
      </c>
      <c r="E3452" t="s">
        <v>18317</v>
      </c>
      <c r="F3452">
        <v>253400</v>
      </c>
      <c r="G3452" t="b">
        <v>0</v>
      </c>
      <c r="H3452">
        <v>4581</v>
      </c>
      <c r="I3452">
        <v>436</v>
      </c>
      <c r="J3452" s="1">
        <v>0.24236111111111111</v>
      </c>
      <c r="K3452" s="2" t="s">
        <v>18318</v>
      </c>
      <c r="L3452" t="s">
        <v>18319</v>
      </c>
    </row>
    <row r="3453" spans="1:12" x14ac:dyDescent="0.35">
      <c r="A3453" t="s">
        <v>18320</v>
      </c>
      <c r="B3453" t="s">
        <v>18138</v>
      </c>
      <c r="C3453" t="s">
        <v>18321</v>
      </c>
      <c r="D3453" t="s">
        <v>18321</v>
      </c>
      <c r="E3453" t="s">
        <v>18322</v>
      </c>
      <c r="F3453">
        <v>605493</v>
      </c>
      <c r="G3453" t="b">
        <v>0</v>
      </c>
      <c r="H3453">
        <v>8125</v>
      </c>
      <c r="I3453">
        <v>771</v>
      </c>
      <c r="J3453" s="1">
        <v>0.77777777777777779</v>
      </c>
      <c r="K3453" s="2" t="s">
        <v>18323</v>
      </c>
      <c r="L3453" t="s">
        <v>18221</v>
      </c>
    </row>
    <row r="3454" spans="1:12" x14ac:dyDescent="0.35">
      <c r="A3454" t="s">
        <v>18324</v>
      </c>
      <c r="B3454" t="s">
        <v>18138</v>
      </c>
      <c r="C3454" t="s">
        <v>18325</v>
      </c>
      <c r="D3454" t="s">
        <v>18326</v>
      </c>
      <c r="E3454" t="s">
        <v>18327</v>
      </c>
      <c r="F3454">
        <v>1681689</v>
      </c>
      <c r="G3454" t="b">
        <v>0</v>
      </c>
      <c r="H3454">
        <v>23374</v>
      </c>
      <c r="I3454">
        <v>2752</v>
      </c>
      <c r="J3454" s="1">
        <v>0.45694444444444443</v>
      </c>
      <c r="K3454" s="2" t="s">
        <v>18328</v>
      </c>
      <c r="L3454" t="s">
        <v>18329</v>
      </c>
    </row>
    <row r="3455" spans="1:12" x14ac:dyDescent="0.35">
      <c r="A3455" t="s">
        <v>18330</v>
      </c>
      <c r="B3455" t="s">
        <v>18138</v>
      </c>
      <c r="C3455" t="s">
        <v>18331</v>
      </c>
      <c r="D3455" t="s">
        <v>18332</v>
      </c>
      <c r="E3455" t="s">
        <v>18333</v>
      </c>
      <c r="F3455">
        <v>267809</v>
      </c>
      <c r="G3455" t="b">
        <v>0</v>
      </c>
      <c r="H3455">
        <v>5551</v>
      </c>
      <c r="I3455">
        <v>1168</v>
      </c>
      <c r="J3455" s="1">
        <v>0.95138888888888884</v>
      </c>
      <c r="K3455" s="2" t="s">
        <v>18334</v>
      </c>
      <c r="L3455" t="s">
        <v>18335</v>
      </c>
    </row>
    <row r="3456" spans="1:12" x14ac:dyDescent="0.35">
      <c r="A3456" t="e">
        <f>-ZhxFtmAoXg</f>
        <v>#NAME?</v>
      </c>
      <c r="B3456" t="s">
        <v>18138</v>
      </c>
      <c r="C3456" t="s">
        <v>18336</v>
      </c>
      <c r="D3456" t="s">
        <v>18337</v>
      </c>
      <c r="E3456" t="s">
        <v>18338</v>
      </c>
      <c r="F3456">
        <v>4388108</v>
      </c>
      <c r="G3456" t="b">
        <v>0</v>
      </c>
      <c r="H3456">
        <v>50370</v>
      </c>
      <c r="I3456">
        <v>11016</v>
      </c>
      <c r="J3456" s="1">
        <v>0.9375</v>
      </c>
      <c r="K3456" s="2" t="s">
        <v>18339</v>
      </c>
      <c r="L3456" t="s">
        <v>18340</v>
      </c>
    </row>
    <row r="3457" spans="1:12" x14ac:dyDescent="0.35">
      <c r="A3457" t="s">
        <v>18341</v>
      </c>
      <c r="B3457" t="s">
        <v>18138</v>
      </c>
      <c r="C3457" t="s">
        <v>18342</v>
      </c>
      <c r="D3457" t="s">
        <v>18343</v>
      </c>
      <c r="E3457" t="s">
        <v>18344</v>
      </c>
      <c r="F3457">
        <v>308790</v>
      </c>
      <c r="G3457" t="b">
        <v>0</v>
      </c>
      <c r="H3457">
        <v>6649</v>
      </c>
      <c r="I3457">
        <v>1744</v>
      </c>
      <c r="J3457" s="1">
        <v>0.37638888888888888</v>
      </c>
      <c r="K3457" s="2" t="s">
        <v>18345</v>
      </c>
      <c r="L3457" t="s">
        <v>18346</v>
      </c>
    </row>
    <row r="3458" spans="1:12" x14ac:dyDescent="0.35">
      <c r="A3458" t="s">
        <v>18347</v>
      </c>
      <c r="B3458" t="s">
        <v>18138</v>
      </c>
      <c r="C3458" t="s">
        <v>18348</v>
      </c>
      <c r="D3458" t="s">
        <v>18348</v>
      </c>
      <c r="E3458" t="s">
        <v>18349</v>
      </c>
      <c r="F3458">
        <v>113593</v>
      </c>
      <c r="G3458" t="b">
        <v>0</v>
      </c>
      <c r="H3458">
        <v>1423</v>
      </c>
      <c r="I3458">
        <v>594</v>
      </c>
      <c r="J3458" s="1">
        <v>0.58472222222222225</v>
      </c>
      <c r="K3458" s="2" t="s">
        <v>18350</v>
      </c>
      <c r="L3458" t="s">
        <v>18221</v>
      </c>
    </row>
    <row r="3459" spans="1:12" x14ac:dyDescent="0.35">
      <c r="A3459" t="s">
        <v>18351</v>
      </c>
      <c r="B3459" t="s">
        <v>18138</v>
      </c>
      <c r="C3459" t="s">
        <v>18352</v>
      </c>
      <c r="D3459" t="s">
        <v>18353</v>
      </c>
      <c r="E3459" t="s">
        <v>18354</v>
      </c>
      <c r="F3459">
        <v>491224</v>
      </c>
      <c r="G3459" t="b">
        <v>0</v>
      </c>
      <c r="H3459">
        <v>9944</v>
      </c>
      <c r="I3459">
        <v>911</v>
      </c>
      <c r="J3459" s="3">
        <v>1.8006944444444446</v>
      </c>
      <c r="K3459" s="2" t="s">
        <v>18355</v>
      </c>
      <c r="L3459" t="s">
        <v>18356</v>
      </c>
    </row>
    <row r="3460" spans="1:12" x14ac:dyDescent="0.35">
      <c r="A3460" t="s">
        <v>18357</v>
      </c>
      <c r="B3460" t="s">
        <v>18138</v>
      </c>
      <c r="C3460" t="s">
        <v>18358</v>
      </c>
      <c r="D3460" t="s">
        <v>18359</v>
      </c>
      <c r="E3460" t="s">
        <v>18360</v>
      </c>
      <c r="F3460">
        <v>65490</v>
      </c>
      <c r="G3460" t="b">
        <v>0</v>
      </c>
      <c r="H3460">
        <v>1495</v>
      </c>
      <c r="I3460">
        <v>103</v>
      </c>
      <c r="J3460">
        <v>59</v>
      </c>
      <c r="K3460" s="2" t="s">
        <v>18361</v>
      </c>
      <c r="L3460" t="s">
        <v>18362</v>
      </c>
    </row>
    <row r="3461" spans="1:12" x14ac:dyDescent="0.35">
      <c r="A3461" t="s">
        <v>18363</v>
      </c>
      <c r="B3461" t="s">
        <v>18138</v>
      </c>
      <c r="C3461" t="s">
        <v>18364</v>
      </c>
      <c r="D3461" t="s">
        <v>18365</v>
      </c>
      <c r="E3461" t="s">
        <v>18366</v>
      </c>
      <c r="F3461">
        <v>610623</v>
      </c>
      <c r="G3461" t="b">
        <v>0</v>
      </c>
      <c r="H3461">
        <v>8301</v>
      </c>
      <c r="I3461">
        <v>1423</v>
      </c>
      <c r="J3461" s="4">
        <v>4.3807870370370372E-2</v>
      </c>
      <c r="K3461" s="2" t="s">
        <v>18367</v>
      </c>
      <c r="L3461" t="s">
        <v>18221</v>
      </c>
    </row>
    <row r="3462" spans="1:12" x14ac:dyDescent="0.35">
      <c r="A3462" t="s">
        <v>18368</v>
      </c>
      <c r="B3462" t="s">
        <v>18138</v>
      </c>
      <c r="C3462" t="s">
        <v>18369</v>
      </c>
      <c r="D3462" t="s">
        <v>18369</v>
      </c>
      <c r="E3462" t="s">
        <v>18370</v>
      </c>
      <c r="F3462">
        <v>191613</v>
      </c>
      <c r="G3462" t="b">
        <v>0</v>
      </c>
      <c r="H3462">
        <v>4244</v>
      </c>
      <c r="I3462">
        <v>572</v>
      </c>
      <c r="J3462" s="1">
        <v>0.24097222222222223</v>
      </c>
      <c r="K3462" s="2" t="s">
        <v>18371</v>
      </c>
      <c r="L3462" t="s">
        <v>18372</v>
      </c>
    </row>
    <row r="3463" spans="1:12" x14ac:dyDescent="0.35">
      <c r="A3463" t="s">
        <v>18373</v>
      </c>
      <c r="B3463" t="s">
        <v>18138</v>
      </c>
      <c r="C3463" t="s">
        <v>18374</v>
      </c>
      <c r="D3463" t="s">
        <v>18375</v>
      </c>
      <c r="E3463" t="s">
        <v>18376</v>
      </c>
      <c r="F3463">
        <v>8880</v>
      </c>
      <c r="G3463" t="b">
        <v>0</v>
      </c>
      <c r="H3463">
        <v>34</v>
      </c>
      <c r="I3463">
        <v>12</v>
      </c>
      <c r="J3463" s="1">
        <v>0.25972222222222224</v>
      </c>
      <c r="K3463" s="2" t="s">
        <v>18377</v>
      </c>
      <c r="L3463" t="s">
        <v>18221</v>
      </c>
    </row>
    <row r="3464" spans="1:12" x14ac:dyDescent="0.35">
      <c r="A3464" t="s">
        <v>18378</v>
      </c>
      <c r="B3464" t="s">
        <v>18138</v>
      </c>
      <c r="C3464" t="s">
        <v>18379</v>
      </c>
      <c r="D3464" t="s">
        <v>18380</v>
      </c>
      <c r="E3464" t="s">
        <v>18381</v>
      </c>
      <c r="F3464">
        <v>872885</v>
      </c>
      <c r="G3464" t="b">
        <v>0</v>
      </c>
      <c r="H3464">
        <v>11629</v>
      </c>
      <c r="I3464">
        <v>1847</v>
      </c>
      <c r="J3464" s="1">
        <v>0.42083333333333334</v>
      </c>
      <c r="K3464" s="2" t="s">
        <v>18382</v>
      </c>
      <c r="L3464" t="s">
        <v>18383</v>
      </c>
    </row>
    <row r="3465" spans="1:12" x14ac:dyDescent="0.35">
      <c r="A3465" t="s">
        <v>18384</v>
      </c>
      <c r="B3465" t="s">
        <v>18138</v>
      </c>
      <c r="C3465" t="s">
        <v>18385</v>
      </c>
      <c r="D3465" t="s">
        <v>18386</v>
      </c>
      <c r="E3465" t="s">
        <v>18387</v>
      </c>
      <c r="F3465">
        <v>757390</v>
      </c>
      <c r="G3465" t="b">
        <v>0</v>
      </c>
      <c r="H3465">
        <v>6106</v>
      </c>
      <c r="I3465">
        <v>3518</v>
      </c>
      <c r="J3465" s="1">
        <v>0.57152777777777775</v>
      </c>
      <c r="K3465" s="2" t="s">
        <v>18388</v>
      </c>
      <c r="L3465" t="s">
        <v>18389</v>
      </c>
    </row>
    <row r="3466" spans="1:12" x14ac:dyDescent="0.35">
      <c r="A3466" t="s">
        <v>18390</v>
      </c>
      <c r="B3466" t="s">
        <v>18138</v>
      </c>
      <c r="C3466" t="s">
        <v>18391</v>
      </c>
      <c r="D3466" t="s">
        <v>18392</v>
      </c>
      <c r="E3466" t="s">
        <v>18393</v>
      </c>
      <c r="F3466">
        <v>1667195</v>
      </c>
      <c r="G3466" t="b">
        <v>0</v>
      </c>
      <c r="H3466">
        <v>27894</v>
      </c>
      <c r="I3466">
        <v>2948</v>
      </c>
      <c r="J3466" s="1">
        <v>0.93819444444444444</v>
      </c>
      <c r="K3466" s="2" t="s">
        <v>18394</v>
      </c>
      <c r="L3466" t="s">
        <v>18395</v>
      </c>
    </row>
    <row r="3467" spans="1:12" x14ac:dyDescent="0.35">
      <c r="A3467" t="s">
        <v>18396</v>
      </c>
      <c r="B3467" t="s">
        <v>18138</v>
      </c>
      <c r="C3467" t="s">
        <v>18397</v>
      </c>
      <c r="D3467" t="s">
        <v>18398</v>
      </c>
      <c r="E3467" t="s">
        <v>18399</v>
      </c>
      <c r="F3467">
        <v>589676</v>
      </c>
      <c r="G3467" t="b">
        <v>0</v>
      </c>
      <c r="H3467">
        <v>10364</v>
      </c>
      <c r="I3467">
        <v>1084</v>
      </c>
      <c r="J3467" s="1">
        <v>0.30138888888888887</v>
      </c>
      <c r="K3467" s="2" t="s">
        <v>18400</v>
      </c>
      <c r="L3467" t="s">
        <v>18401</v>
      </c>
    </row>
    <row r="3468" spans="1:12" x14ac:dyDescent="0.35">
      <c r="A3468" t="s">
        <v>18402</v>
      </c>
      <c r="B3468" t="s">
        <v>18138</v>
      </c>
      <c r="C3468" t="s">
        <v>18403</v>
      </c>
      <c r="D3468" t="s">
        <v>18404</v>
      </c>
      <c r="E3468" t="s">
        <v>18405</v>
      </c>
      <c r="F3468">
        <v>569384</v>
      </c>
      <c r="G3468" t="b">
        <v>0</v>
      </c>
      <c r="H3468">
        <v>10514</v>
      </c>
      <c r="I3468">
        <v>4986</v>
      </c>
      <c r="J3468" s="3">
        <v>1.9124999999999999</v>
      </c>
      <c r="K3468" s="2" t="s">
        <v>18406</v>
      </c>
      <c r="L3468" t="s">
        <v>18407</v>
      </c>
    </row>
    <row r="3469" spans="1:12" x14ac:dyDescent="0.35">
      <c r="A3469" t="s">
        <v>18408</v>
      </c>
      <c r="B3469" t="s">
        <v>18138</v>
      </c>
      <c r="C3469" t="s">
        <v>18409</v>
      </c>
      <c r="D3469" t="s">
        <v>18410</v>
      </c>
      <c r="E3469" t="s">
        <v>18411</v>
      </c>
      <c r="F3469">
        <v>19173</v>
      </c>
      <c r="G3469" t="b">
        <v>0</v>
      </c>
      <c r="H3469">
        <v>365</v>
      </c>
      <c r="I3469">
        <v>77</v>
      </c>
      <c r="J3469" s="1">
        <v>0.25694444444444448</v>
      </c>
      <c r="K3469" s="2" t="s">
        <v>18412</v>
      </c>
      <c r="L3469" t="s">
        <v>18413</v>
      </c>
    </row>
    <row r="3470" spans="1:12" x14ac:dyDescent="0.35">
      <c r="A3470" t="s">
        <v>18414</v>
      </c>
      <c r="B3470" t="s">
        <v>18138</v>
      </c>
      <c r="C3470" t="s">
        <v>18415</v>
      </c>
      <c r="D3470" t="s">
        <v>18415</v>
      </c>
      <c r="E3470" t="s">
        <v>18416</v>
      </c>
      <c r="F3470">
        <v>177211</v>
      </c>
      <c r="G3470" t="b">
        <v>0</v>
      </c>
      <c r="H3470">
        <v>917</v>
      </c>
      <c r="I3470">
        <v>166</v>
      </c>
      <c r="J3470" s="1">
        <v>0.26180555555555557</v>
      </c>
      <c r="K3470" s="2" t="s">
        <v>18417</v>
      </c>
      <c r="L3470" t="s">
        <v>18418</v>
      </c>
    </row>
    <row r="3471" spans="1:12" x14ac:dyDescent="0.35">
      <c r="A3471" t="s">
        <v>18419</v>
      </c>
      <c r="B3471" t="s">
        <v>18138</v>
      </c>
      <c r="C3471" t="s">
        <v>18420</v>
      </c>
      <c r="D3471" t="s">
        <v>18421</v>
      </c>
      <c r="E3471" t="s">
        <v>18422</v>
      </c>
      <c r="F3471">
        <v>928203</v>
      </c>
      <c r="G3471" t="b">
        <v>0</v>
      </c>
      <c r="H3471">
        <v>19079</v>
      </c>
      <c r="I3471">
        <v>7456</v>
      </c>
      <c r="J3471" s="1">
        <v>0.4861111111111111</v>
      </c>
      <c r="K3471" s="2" t="s">
        <v>18423</v>
      </c>
      <c r="L3471" t="s">
        <v>18424</v>
      </c>
    </row>
    <row r="3472" spans="1:12" x14ac:dyDescent="0.35">
      <c r="A3472" t="s">
        <v>18425</v>
      </c>
      <c r="B3472" t="s">
        <v>18426</v>
      </c>
      <c r="C3472" t="s">
        <v>18427</v>
      </c>
      <c r="D3472" t="s">
        <v>18428</v>
      </c>
      <c r="E3472" t="s">
        <v>18429</v>
      </c>
      <c r="F3472">
        <v>7994</v>
      </c>
      <c r="G3472" t="b">
        <v>0</v>
      </c>
      <c r="H3472">
        <v>60</v>
      </c>
      <c r="I3472">
        <v>2</v>
      </c>
      <c r="J3472" s="4">
        <v>0.38045138888888891</v>
      </c>
      <c r="K3472" s="2" t="s">
        <v>18430</v>
      </c>
      <c r="L3472" t="s">
        <v>18431</v>
      </c>
    </row>
    <row r="3473" spans="1:12" x14ac:dyDescent="0.35">
      <c r="A3473" t="s">
        <v>18432</v>
      </c>
      <c r="B3473" t="s">
        <v>18426</v>
      </c>
      <c r="C3473" t="s">
        <v>18433</v>
      </c>
      <c r="D3473" t="s">
        <v>18434</v>
      </c>
      <c r="E3473" t="s">
        <v>18435</v>
      </c>
      <c r="F3473">
        <v>311518</v>
      </c>
      <c r="G3473" t="b">
        <v>0</v>
      </c>
      <c r="H3473">
        <v>3255</v>
      </c>
      <c r="I3473">
        <v>19</v>
      </c>
      <c r="J3473" s="4">
        <v>8.8136574074074062E-2</v>
      </c>
      <c r="K3473" s="2" t="s">
        <v>18436</v>
      </c>
      <c r="L3473" t="s">
        <v>18437</v>
      </c>
    </row>
    <row r="3474" spans="1:12" x14ac:dyDescent="0.35">
      <c r="A3474" t="s">
        <v>18438</v>
      </c>
      <c r="B3474" t="s">
        <v>18426</v>
      </c>
      <c r="C3474" t="s">
        <v>18439</v>
      </c>
      <c r="D3474" t="s">
        <v>18440</v>
      </c>
      <c r="E3474" t="s">
        <v>18441</v>
      </c>
      <c r="F3474">
        <v>7301</v>
      </c>
      <c r="G3474" t="b">
        <v>0</v>
      </c>
      <c r="H3474">
        <v>142</v>
      </c>
      <c r="I3474">
        <v>3</v>
      </c>
      <c r="J3474" s="1">
        <v>0.27291666666666664</v>
      </c>
      <c r="K3474" s="2" t="s">
        <v>18442</v>
      </c>
      <c r="L3474" t="s">
        <v>18443</v>
      </c>
    </row>
    <row r="3475" spans="1:12" x14ac:dyDescent="0.35">
      <c r="A3475" t="s">
        <v>18444</v>
      </c>
      <c r="B3475" t="s">
        <v>18426</v>
      </c>
      <c r="C3475" t="s">
        <v>18445</v>
      </c>
      <c r="D3475" t="s">
        <v>18446</v>
      </c>
      <c r="E3475" t="s">
        <v>18447</v>
      </c>
      <c r="F3475">
        <v>2144</v>
      </c>
      <c r="G3475" t="b">
        <v>0</v>
      </c>
      <c r="H3475">
        <v>65</v>
      </c>
      <c r="I3475">
        <v>6</v>
      </c>
      <c r="J3475" s="1">
        <v>0.35416666666666669</v>
      </c>
      <c r="K3475" s="2" t="s">
        <v>18448</v>
      </c>
      <c r="L3475" t="s">
        <v>18449</v>
      </c>
    </row>
    <row r="3476" spans="1:12" x14ac:dyDescent="0.35">
      <c r="A3476" t="s">
        <v>18450</v>
      </c>
      <c r="B3476" t="s">
        <v>18426</v>
      </c>
      <c r="C3476" t="s">
        <v>18451</v>
      </c>
      <c r="D3476" t="s">
        <v>18452</v>
      </c>
      <c r="E3476" t="s">
        <v>18453</v>
      </c>
      <c r="F3476">
        <v>14280</v>
      </c>
      <c r="G3476" t="b">
        <v>0</v>
      </c>
      <c r="H3476">
        <v>111</v>
      </c>
      <c r="I3476">
        <v>0</v>
      </c>
      <c r="J3476" t="s">
        <v>2447</v>
      </c>
      <c r="K3476" s="2" t="s">
        <v>18454</v>
      </c>
      <c r="L3476" t="s">
        <v>18455</v>
      </c>
    </row>
    <row r="3477" spans="1:12" x14ac:dyDescent="0.35">
      <c r="A3477" t="s">
        <v>18456</v>
      </c>
      <c r="B3477" t="s">
        <v>18426</v>
      </c>
      <c r="C3477" t="s">
        <v>18457</v>
      </c>
      <c r="D3477" t="s">
        <v>18458</v>
      </c>
      <c r="E3477" t="s">
        <v>18459</v>
      </c>
      <c r="F3477">
        <v>1971</v>
      </c>
      <c r="G3477" t="b">
        <v>0</v>
      </c>
      <c r="H3477">
        <v>25</v>
      </c>
      <c r="I3477">
        <v>1</v>
      </c>
      <c r="J3477">
        <v>54</v>
      </c>
      <c r="K3477" s="2" t="s">
        <v>18460</v>
      </c>
      <c r="L3477" t="s">
        <v>18437</v>
      </c>
    </row>
    <row r="3478" spans="1:12" x14ac:dyDescent="0.35">
      <c r="A3478" t="s">
        <v>18461</v>
      </c>
      <c r="B3478" t="s">
        <v>18426</v>
      </c>
      <c r="C3478" t="s">
        <v>18462</v>
      </c>
      <c r="D3478" t="s">
        <v>18463</v>
      </c>
      <c r="E3478" t="s">
        <v>18464</v>
      </c>
      <c r="F3478">
        <v>2145</v>
      </c>
      <c r="G3478" t="b">
        <v>0</v>
      </c>
      <c r="H3478">
        <v>21</v>
      </c>
      <c r="I3478">
        <v>1</v>
      </c>
      <c r="J3478" s="1">
        <v>0.45833333333333331</v>
      </c>
      <c r="K3478" s="2" t="s">
        <v>18465</v>
      </c>
      <c r="L3478" t="s">
        <v>18466</v>
      </c>
    </row>
    <row r="3479" spans="1:12" x14ac:dyDescent="0.35">
      <c r="A3479" t="s">
        <v>18467</v>
      </c>
      <c r="B3479" t="s">
        <v>18426</v>
      </c>
      <c r="C3479" t="s">
        <v>18468</v>
      </c>
      <c r="D3479" t="s">
        <v>18469</v>
      </c>
      <c r="E3479" t="s">
        <v>18470</v>
      </c>
      <c r="F3479">
        <v>15215</v>
      </c>
      <c r="G3479" t="b">
        <v>0</v>
      </c>
      <c r="H3479">
        <v>292</v>
      </c>
      <c r="I3479">
        <v>21</v>
      </c>
      <c r="J3479" s="1">
        <v>0.16180555555555556</v>
      </c>
      <c r="K3479" s="2" t="s">
        <v>18471</v>
      </c>
      <c r="L3479" t="s">
        <v>18472</v>
      </c>
    </row>
    <row r="3480" spans="1:12" x14ac:dyDescent="0.35">
      <c r="A3480" t="s">
        <v>18473</v>
      </c>
      <c r="B3480" t="s">
        <v>18426</v>
      </c>
      <c r="C3480" t="s">
        <v>18474</v>
      </c>
      <c r="D3480" t="s">
        <v>18475</v>
      </c>
      <c r="E3480" t="s">
        <v>18476</v>
      </c>
      <c r="F3480">
        <v>1626</v>
      </c>
      <c r="G3480" t="b">
        <v>0</v>
      </c>
      <c r="H3480">
        <v>20</v>
      </c>
      <c r="I3480">
        <v>0</v>
      </c>
      <c r="J3480" s="1">
        <v>0.24722222222222223</v>
      </c>
      <c r="K3480" s="2" t="s">
        <v>18477</v>
      </c>
      <c r="L3480" t="s">
        <v>18478</v>
      </c>
    </row>
    <row r="3481" spans="1:12" x14ac:dyDescent="0.35">
      <c r="A3481" t="s">
        <v>18479</v>
      </c>
      <c r="B3481" t="s">
        <v>18426</v>
      </c>
      <c r="C3481" t="s">
        <v>18480</v>
      </c>
      <c r="D3481" t="s">
        <v>18481</v>
      </c>
      <c r="E3481" t="s">
        <v>18482</v>
      </c>
      <c r="F3481">
        <v>1379</v>
      </c>
      <c r="G3481" t="b">
        <v>0</v>
      </c>
      <c r="H3481">
        <v>26</v>
      </c>
      <c r="I3481">
        <v>0</v>
      </c>
      <c r="J3481" s="1">
        <v>0.27708333333333335</v>
      </c>
      <c r="K3481" s="2" t="s">
        <v>18483</v>
      </c>
      <c r="L3481" t="s">
        <v>18484</v>
      </c>
    </row>
    <row r="3482" spans="1:12" x14ac:dyDescent="0.35">
      <c r="A3482" t="s">
        <v>18485</v>
      </c>
      <c r="B3482" t="s">
        <v>18426</v>
      </c>
      <c r="C3482" t="s">
        <v>18486</v>
      </c>
      <c r="D3482" t="s">
        <v>18487</v>
      </c>
      <c r="E3482" t="s">
        <v>18488</v>
      </c>
      <c r="F3482">
        <v>3987</v>
      </c>
      <c r="G3482" t="b">
        <v>0</v>
      </c>
      <c r="H3482">
        <v>65</v>
      </c>
      <c r="I3482">
        <v>4</v>
      </c>
      <c r="J3482" s="1">
        <v>0.29722222222222222</v>
      </c>
      <c r="K3482" s="2" t="s">
        <v>18489</v>
      </c>
      <c r="L3482" t="s">
        <v>18490</v>
      </c>
    </row>
    <row r="3483" spans="1:12" x14ac:dyDescent="0.35">
      <c r="A3483" t="s">
        <v>18491</v>
      </c>
      <c r="B3483" t="s">
        <v>18426</v>
      </c>
      <c r="C3483" t="s">
        <v>18492</v>
      </c>
      <c r="D3483" t="s">
        <v>18493</v>
      </c>
      <c r="E3483" t="s">
        <v>18494</v>
      </c>
      <c r="F3483">
        <v>6950</v>
      </c>
      <c r="G3483" t="b">
        <v>0</v>
      </c>
      <c r="H3483">
        <v>134</v>
      </c>
      <c r="I3483">
        <v>13</v>
      </c>
      <c r="J3483" s="1">
        <v>0.19999999999999998</v>
      </c>
      <c r="K3483" s="2" t="s">
        <v>18495</v>
      </c>
      <c r="L3483" t="s">
        <v>18472</v>
      </c>
    </row>
    <row r="3484" spans="1:12" x14ac:dyDescent="0.35">
      <c r="A3484" t="s">
        <v>18496</v>
      </c>
      <c r="B3484" t="s">
        <v>18426</v>
      </c>
      <c r="C3484" t="s">
        <v>18497</v>
      </c>
      <c r="D3484" t="s">
        <v>18498</v>
      </c>
      <c r="E3484" t="s">
        <v>18499</v>
      </c>
      <c r="F3484">
        <v>1958</v>
      </c>
      <c r="G3484" t="b">
        <v>0</v>
      </c>
      <c r="H3484">
        <v>29</v>
      </c>
      <c r="I3484">
        <v>1</v>
      </c>
      <c r="J3484" s="1">
        <v>0.27430555555555552</v>
      </c>
      <c r="K3484" s="2" t="s">
        <v>18500</v>
      </c>
      <c r="L3484" t="s">
        <v>18501</v>
      </c>
    </row>
    <row r="3485" spans="1:12" x14ac:dyDescent="0.35">
      <c r="A3485" t="s">
        <v>18502</v>
      </c>
      <c r="B3485" t="s">
        <v>18426</v>
      </c>
      <c r="C3485" t="s">
        <v>18503</v>
      </c>
      <c r="D3485" t="s">
        <v>18504</v>
      </c>
      <c r="E3485" t="s">
        <v>18505</v>
      </c>
      <c r="F3485">
        <v>1533</v>
      </c>
      <c r="G3485" t="b">
        <v>0</v>
      </c>
      <c r="H3485">
        <v>19</v>
      </c>
      <c r="I3485">
        <v>1</v>
      </c>
      <c r="J3485" s="1">
        <v>0.56388888888888888</v>
      </c>
      <c r="K3485" s="2" t="s">
        <v>18506</v>
      </c>
      <c r="L3485" t="s">
        <v>18507</v>
      </c>
    </row>
    <row r="3486" spans="1:12" x14ac:dyDescent="0.35">
      <c r="A3486" t="s">
        <v>18508</v>
      </c>
      <c r="B3486" t="s">
        <v>18426</v>
      </c>
      <c r="C3486" t="s">
        <v>18509</v>
      </c>
      <c r="D3486" t="s">
        <v>18510</v>
      </c>
      <c r="E3486" t="s">
        <v>18511</v>
      </c>
      <c r="F3486">
        <v>1041</v>
      </c>
      <c r="G3486" t="b">
        <v>0</v>
      </c>
      <c r="H3486">
        <v>14</v>
      </c>
      <c r="I3486">
        <v>2</v>
      </c>
      <c r="J3486" s="1">
        <v>0.12916666666666668</v>
      </c>
      <c r="K3486" s="2" t="s">
        <v>18512</v>
      </c>
      <c r="L3486" t="s">
        <v>18513</v>
      </c>
    </row>
    <row r="3487" spans="1:12" x14ac:dyDescent="0.35">
      <c r="A3487" t="s">
        <v>18514</v>
      </c>
      <c r="B3487" t="s">
        <v>18426</v>
      </c>
      <c r="C3487" t="s">
        <v>18515</v>
      </c>
      <c r="D3487" t="s">
        <v>18516</v>
      </c>
      <c r="E3487" t="s">
        <v>18517</v>
      </c>
      <c r="F3487">
        <v>7877</v>
      </c>
      <c r="G3487" t="b">
        <v>0</v>
      </c>
      <c r="H3487">
        <v>207</v>
      </c>
      <c r="I3487">
        <v>15</v>
      </c>
      <c r="J3487" s="1">
        <v>6.9444444444444434E-2</v>
      </c>
      <c r="K3487" s="2" t="s">
        <v>18518</v>
      </c>
      <c r="L3487" t="s">
        <v>18519</v>
      </c>
    </row>
    <row r="3488" spans="1:12" x14ac:dyDescent="0.35">
      <c r="A3488" t="s">
        <v>18520</v>
      </c>
      <c r="B3488" t="s">
        <v>18426</v>
      </c>
      <c r="C3488" t="s">
        <v>18521</v>
      </c>
      <c r="D3488" t="s">
        <v>18522</v>
      </c>
      <c r="E3488" t="s">
        <v>18523</v>
      </c>
      <c r="F3488">
        <v>2521</v>
      </c>
      <c r="G3488" t="b">
        <v>0</v>
      </c>
      <c r="H3488">
        <v>51</v>
      </c>
      <c r="I3488">
        <v>10</v>
      </c>
      <c r="J3488" s="3">
        <v>1.2041666666666666</v>
      </c>
      <c r="K3488" s="2" t="s">
        <v>18524</v>
      </c>
      <c r="L3488" t="s">
        <v>18525</v>
      </c>
    </row>
    <row r="3489" spans="1:12" x14ac:dyDescent="0.35">
      <c r="A3489" t="s">
        <v>18526</v>
      </c>
      <c r="B3489" t="s">
        <v>18426</v>
      </c>
      <c r="C3489" t="s">
        <v>18527</v>
      </c>
      <c r="D3489" t="s">
        <v>18528</v>
      </c>
      <c r="E3489" t="s">
        <v>18529</v>
      </c>
      <c r="F3489">
        <v>10394</v>
      </c>
      <c r="G3489" t="b">
        <v>0</v>
      </c>
      <c r="H3489">
        <v>190</v>
      </c>
      <c r="I3489">
        <v>8</v>
      </c>
      <c r="J3489" s="1">
        <v>0.17152777777777775</v>
      </c>
      <c r="K3489" s="2" t="s">
        <v>18530</v>
      </c>
      <c r="L3489" t="s">
        <v>18531</v>
      </c>
    </row>
    <row r="3490" spans="1:12" x14ac:dyDescent="0.35">
      <c r="A3490" t="s">
        <v>18532</v>
      </c>
      <c r="B3490" t="s">
        <v>18426</v>
      </c>
      <c r="C3490" t="s">
        <v>18533</v>
      </c>
      <c r="D3490" t="s">
        <v>18534</v>
      </c>
      <c r="E3490" t="s">
        <v>18535</v>
      </c>
      <c r="F3490">
        <v>1567</v>
      </c>
      <c r="G3490" t="b">
        <v>0</v>
      </c>
      <c r="H3490">
        <v>23</v>
      </c>
      <c r="I3490">
        <v>4</v>
      </c>
      <c r="J3490">
        <v>56</v>
      </c>
      <c r="K3490" s="2" t="s">
        <v>18536</v>
      </c>
      <c r="L3490" t="s">
        <v>18525</v>
      </c>
    </row>
    <row r="3491" spans="1:12" x14ac:dyDescent="0.35">
      <c r="A3491" t="s">
        <v>18537</v>
      </c>
      <c r="B3491" t="s">
        <v>18426</v>
      </c>
      <c r="C3491" t="s">
        <v>18538</v>
      </c>
      <c r="D3491" t="s">
        <v>18539</v>
      </c>
      <c r="E3491" t="s">
        <v>18540</v>
      </c>
      <c r="F3491">
        <v>2696</v>
      </c>
      <c r="G3491" t="b">
        <v>0</v>
      </c>
      <c r="H3491">
        <v>37</v>
      </c>
      <c r="I3491">
        <v>4</v>
      </c>
      <c r="J3491" s="1">
        <v>0.26111111111111113</v>
      </c>
      <c r="K3491" s="2" t="s">
        <v>18541</v>
      </c>
      <c r="L3491" t="s">
        <v>18542</v>
      </c>
    </row>
    <row r="3492" spans="1:12" x14ac:dyDescent="0.35">
      <c r="A3492" t="s">
        <v>18543</v>
      </c>
      <c r="B3492" t="s">
        <v>18426</v>
      </c>
      <c r="C3492" t="s">
        <v>18544</v>
      </c>
      <c r="D3492" t="s">
        <v>18545</v>
      </c>
      <c r="E3492" t="s">
        <v>18546</v>
      </c>
      <c r="F3492">
        <v>5083</v>
      </c>
      <c r="G3492" t="b">
        <v>0</v>
      </c>
      <c r="H3492">
        <v>118</v>
      </c>
      <c r="I3492">
        <v>14</v>
      </c>
      <c r="J3492" s="1">
        <v>0.12638888888888888</v>
      </c>
      <c r="K3492" s="2" t="s">
        <v>18547</v>
      </c>
      <c r="L3492" t="s">
        <v>18548</v>
      </c>
    </row>
    <row r="3493" spans="1:12" x14ac:dyDescent="0.35">
      <c r="A3493" t="s">
        <v>18549</v>
      </c>
      <c r="B3493" t="s">
        <v>18426</v>
      </c>
      <c r="C3493" t="s">
        <v>18550</v>
      </c>
      <c r="D3493" t="s">
        <v>18551</v>
      </c>
      <c r="E3493" t="s">
        <v>18552</v>
      </c>
      <c r="F3493">
        <v>1865</v>
      </c>
      <c r="G3493" t="b">
        <v>0</v>
      </c>
      <c r="H3493">
        <v>26</v>
      </c>
      <c r="I3493">
        <v>3</v>
      </c>
      <c r="J3493" s="1">
        <v>0.13749999999999998</v>
      </c>
      <c r="K3493" s="2" t="s">
        <v>18553</v>
      </c>
      <c r="L3493" t="s">
        <v>18554</v>
      </c>
    </row>
    <row r="3494" spans="1:12" x14ac:dyDescent="0.35">
      <c r="A3494" t="s">
        <v>18555</v>
      </c>
      <c r="B3494" t="s">
        <v>18426</v>
      </c>
      <c r="C3494" t="s">
        <v>18556</v>
      </c>
      <c r="D3494" t="s">
        <v>18557</v>
      </c>
      <c r="E3494" t="s">
        <v>18558</v>
      </c>
      <c r="F3494">
        <v>1852</v>
      </c>
      <c r="G3494" t="b">
        <v>0</v>
      </c>
      <c r="H3494">
        <v>14</v>
      </c>
      <c r="I3494">
        <v>2</v>
      </c>
      <c r="J3494">
        <v>44</v>
      </c>
      <c r="K3494" s="2" t="s">
        <v>18559</v>
      </c>
      <c r="L3494" t="s">
        <v>18560</v>
      </c>
    </row>
    <row r="3495" spans="1:12" x14ac:dyDescent="0.35">
      <c r="A3495" t="s">
        <v>18561</v>
      </c>
      <c r="B3495" t="s">
        <v>18426</v>
      </c>
      <c r="C3495" t="s">
        <v>18562</v>
      </c>
      <c r="D3495" t="s">
        <v>18563</v>
      </c>
      <c r="E3495" t="s">
        <v>18564</v>
      </c>
      <c r="F3495">
        <v>45369</v>
      </c>
      <c r="G3495" t="b">
        <v>0</v>
      </c>
      <c r="H3495">
        <v>1197</v>
      </c>
      <c r="I3495">
        <v>32</v>
      </c>
      <c r="J3495" s="1">
        <v>0.56180555555555556</v>
      </c>
      <c r="K3495" s="2" t="s">
        <v>18565</v>
      </c>
      <c r="L3495" t="s">
        <v>18566</v>
      </c>
    </row>
    <row r="3496" spans="1:12" x14ac:dyDescent="0.35">
      <c r="A3496" t="s">
        <v>18567</v>
      </c>
      <c r="B3496" t="s">
        <v>18426</v>
      </c>
      <c r="C3496" t="s">
        <v>18568</v>
      </c>
      <c r="D3496" t="s">
        <v>18569</v>
      </c>
      <c r="E3496" t="s">
        <v>18570</v>
      </c>
      <c r="F3496">
        <v>2418</v>
      </c>
      <c r="G3496" t="b">
        <v>0</v>
      </c>
      <c r="H3496">
        <v>101</v>
      </c>
      <c r="I3496">
        <v>0</v>
      </c>
      <c r="J3496" s="1">
        <v>7.9166666666666663E-2</v>
      </c>
      <c r="K3496" s="2" t="s">
        <v>18571</v>
      </c>
      <c r="L3496" t="s">
        <v>18572</v>
      </c>
    </row>
    <row r="3497" spans="1:12" x14ac:dyDescent="0.35">
      <c r="A3497" t="s">
        <v>18573</v>
      </c>
      <c r="B3497" t="s">
        <v>18426</v>
      </c>
      <c r="C3497" t="s">
        <v>18574</v>
      </c>
      <c r="D3497" t="s">
        <v>18575</v>
      </c>
      <c r="E3497" t="s">
        <v>18576</v>
      </c>
      <c r="F3497">
        <v>20175</v>
      </c>
      <c r="G3497" t="b">
        <v>0</v>
      </c>
      <c r="H3497">
        <v>365</v>
      </c>
      <c r="I3497">
        <v>36</v>
      </c>
      <c r="J3497" s="1">
        <v>0.45277777777777778</v>
      </c>
      <c r="K3497" s="2" t="s">
        <v>18577</v>
      </c>
      <c r="L3497" t="s">
        <v>18578</v>
      </c>
    </row>
    <row r="3498" spans="1:12" x14ac:dyDescent="0.35">
      <c r="A3498" t="s">
        <v>18579</v>
      </c>
      <c r="B3498" t="s">
        <v>18426</v>
      </c>
      <c r="C3498" t="s">
        <v>18580</v>
      </c>
      <c r="D3498" t="s">
        <v>18581</v>
      </c>
      <c r="E3498" t="s">
        <v>18582</v>
      </c>
      <c r="F3498">
        <v>1191</v>
      </c>
      <c r="G3498" t="b">
        <v>0</v>
      </c>
      <c r="H3498">
        <v>12</v>
      </c>
      <c r="I3498">
        <v>2</v>
      </c>
      <c r="J3498">
        <v>27</v>
      </c>
      <c r="K3498" s="2" t="s">
        <v>18583</v>
      </c>
      <c r="L3498" t="s">
        <v>18584</v>
      </c>
    </row>
    <row r="3499" spans="1:12" x14ac:dyDescent="0.35">
      <c r="A3499" t="s">
        <v>18585</v>
      </c>
      <c r="B3499" t="s">
        <v>18426</v>
      </c>
      <c r="C3499" t="s">
        <v>18586</v>
      </c>
      <c r="D3499" t="s">
        <v>18587</v>
      </c>
      <c r="E3499" t="s">
        <v>18588</v>
      </c>
      <c r="F3499">
        <v>4472</v>
      </c>
      <c r="G3499" t="b">
        <v>0</v>
      </c>
      <c r="H3499">
        <v>68</v>
      </c>
      <c r="I3499">
        <v>6</v>
      </c>
      <c r="J3499" s="1">
        <v>0.23611111111111113</v>
      </c>
      <c r="K3499" s="2" t="s">
        <v>18589</v>
      </c>
      <c r="L3499" t="s">
        <v>18590</v>
      </c>
    </row>
    <row r="3500" spans="1:12" x14ac:dyDescent="0.35">
      <c r="A3500" t="s">
        <v>18591</v>
      </c>
      <c r="B3500" t="s">
        <v>18426</v>
      </c>
      <c r="C3500" t="s">
        <v>18592</v>
      </c>
      <c r="D3500" t="s">
        <v>18593</v>
      </c>
      <c r="E3500" t="s">
        <v>18594</v>
      </c>
      <c r="F3500">
        <v>1073</v>
      </c>
      <c r="G3500" t="b">
        <v>0</v>
      </c>
      <c r="H3500">
        <v>16</v>
      </c>
      <c r="I3500">
        <v>4</v>
      </c>
      <c r="J3500" s="1">
        <v>0.29375000000000001</v>
      </c>
      <c r="K3500" s="2" t="s">
        <v>18595</v>
      </c>
      <c r="L3500" t="s">
        <v>18596</v>
      </c>
    </row>
    <row r="3501" spans="1:12" x14ac:dyDescent="0.35">
      <c r="A3501" t="s">
        <v>18597</v>
      </c>
      <c r="B3501" t="s">
        <v>18426</v>
      </c>
      <c r="C3501" t="s">
        <v>18598</v>
      </c>
      <c r="D3501" t="s">
        <v>18599</v>
      </c>
      <c r="E3501" t="s">
        <v>18600</v>
      </c>
      <c r="F3501">
        <v>2676</v>
      </c>
      <c r="G3501" t="b">
        <v>0</v>
      </c>
      <c r="H3501">
        <v>34</v>
      </c>
      <c r="I3501">
        <v>6</v>
      </c>
      <c r="J3501" s="1">
        <v>8.819444444444445E-2</v>
      </c>
      <c r="K3501" s="2" t="s">
        <v>18601</v>
      </c>
      <c r="L3501" t="s">
        <v>18602</v>
      </c>
    </row>
    <row r="3502" spans="1:12" x14ac:dyDescent="0.35">
      <c r="A3502" t="s">
        <v>18603</v>
      </c>
      <c r="B3502" t="s">
        <v>18426</v>
      </c>
      <c r="C3502" t="s">
        <v>18604</v>
      </c>
      <c r="D3502" t="s">
        <v>18605</v>
      </c>
      <c r="E3502" t="s">
        <v>18606</v>
      </c>
      <c r="F3502">
        <v>2413</v>
      </c>
      <c r="G3502" t="b">
        <v>0</v>
      </c>
      <c r="H3502">
        <v>28</v>
      </c>
      <c r="I3502">
        <v>0</v>
      </c>
      <c r="J3502" s="1">
        <v>0.12013888888888889</v>
      </c>
      <c r="K3502" s="2" t="s">
        <v>18607</v>
      </c>
      <c r="L3502" t="s">
        <v>18608</v>
      </c>
    </row>
    <row r="3503" spans="1:12" x14ac:dyDescent="0.35">
      <c r="A3503" t="s">
        <v>18609</v>
      </c>
      <c r="B3503" t="s">
        <v>18426</v>
      </c>
      <c r="C3503" t="s">
        <v>18610</v>
      </c>
      <c r="D3503" t="s">
        <v>18611</v>
      </c>
      <c r="E3503" t="s">
        <v>18612</v>
      </c>
      <c r="F3503">
        <v>3168</v>
      </c>
      <c r="G3503" t="b">
        <v>0</v>
      </c>
      <c r="H3503">
        <v>34</v>
      </c>
      <c r="I3503">
        <v>3</v>
      </c>
      <c r="J3503" s="1">
        <v>0.48958333333333331</v>
      </c>
      <c r="K3503" s="2" t="s">
        <v>18613</v>
      </c>
      <c r="L3503" t="s">
        <v>18614</v>
      </c>
    </row>
    <row r="3504" spans="1:12" x14ac:dyDescent="0.35">
      <c r="A3504" t="s">
        <v>18615</v>
      </c>
      <c r="B3504" t="s">
        <v>18426</v>
      </c>
      <c r="C3504" t="s">
        <v>18616</v>
      </c>
      <c r="D3504" t="s">
        <v>18617</v>
      </c>
      <c r="E3504" t="s">
        <v>18618</v>
      </c>
      <c r="F3504">
        <v>5429</v>
      </c>
      <c r="G3504" t="b">
        <v>0</v>
      </c>
      <c r="H3504">
        <v>44</v>
      </c>
      <c r="I3504">
        <v>3</v>
      </c>
      <c r="J3504" s="1">
        <v>0.36388888888888887</v>
      </c>
      <c r="K3504" s="2" t="s">
        <v>18613</v>
      </c>
      <c r="L3504" t="s">
        <v>18614</v>
      </c>
    </row>
    <row r="3505" spans="1:12" x14ac:dyDescent="0.35">
      <c r="A3505" t="s">
        <v>18619</v>
      </c>
      <c r="B3505" t="s">
        <v>18426</v>
      </c>
      <c r="C3505" t="s">
        <v>18620</v>
      </c>
      <c r="D3505" t="s">
        <v>18621</v>
      </c>
      <c r="E3505" t="s">
        <v>18622</v>
      </c>
      <c r="F3505">
        <v>2302</v>
      </c>
      <c r="G3505" t="b">
        <v>0</v>
      </c>
      <c r="H3505">
        <v>19</v>
      </c>
      <c r="I3505">
        <v>3</v>
      </c>
      <c r="J3505" s="1">
        <v>0.17222222222222225</v>
      </c>
      <c r="K3505" s="2" t="s">
        <v>18613</v>
      </c>
      <c r="L3505" t="s">
        <v>18614</v>
      </c>
    </row>
    <row r="3506" spans="1:12" x14ac:dyDescent="0.35">
      <c r="A3506" t="s">
        <v>18623</v>
      </c>
      <c r="B3506" t="s">
        <v>18426</v>
      </c>
      <c r="C3506" t="s">
        <v>18624</v>
      </c>
      <c r="D3506" t="s">
        <v>18625</v>
      </c>
      <c r="E3506" t="s">
        <v>18626</v>
      </c>
      <c r="F3506">
        <v>3594</v>
      </c>
      <c r="G3506" t="b">
        <v>0</v>
      </c>
      <c r="H3506">
        <v>48</v>
      </c>
      <c r="I3506">
        <v>0</v>
      </c>
      <c r="J3506" s="1">
        <v>0.18055555555555555</v>
      </c>
      <c r="K3506" s="2" t="s">
        <v>18613</v>
      </c>
      <c r="L3506" t="s">
        <v>18614</v>
      </c>
    </row>
    <row r="3507" spans="1:12" x14ac:dyDescent="0.35">
      <c r="A3507" t="s">
        <v>18627</v>
      </c>
      <c r="B3507" t="s">
        <v>18426</v>
      </c>
      <c r="C3507" t="s">
        <v>18628</v>
      </c>
      <c r="D3507" t="s">
        <v>18629</v>
      </c>
      <c r="E3507" t="s">
        <v>18630</v>
      </c>
      <c r="F3507">
        <v>5104</v>
      </c>
      <c r="G3507" t="b">
        <v>0</v>
      </c>
      <c r="H3507">
        <v>47</v>
      </c>
      <c r="I3507">
        <v>1</v>
      </c>
      <c r="J3507" s="1">
        <v>0.2951388888888889</v>
      </c>
      <c r="K3507" s="2" t="s">
        <v>18613</v>
      </c>
      <c r="L3507" t="s">
        <v>18614</v>
      </c>
    </row>
    <row r="3508" spans="1:12" x14ac:dyDescent="0.35">
      <c r="A3508" t="s">
        <v>18631</v>
      </c>
      <c r="B3508" t="s">
        <v>18426</v>
      </c>
      <c r="C3508" t="s">
        <v>18632</v>
      </c>
      <c r="D3508" t="s">
        <v>18633</v>
      </c>
      <c r="E3508" t="s">
        <v>18634</v>
      </c>
      <c r="F3508">
        <v>1529</v>
      </c>
      <c r="G3508" t="b">
        <v>0</v>
      </c>
      <c r="H3508">
        <v>21</v>
      </c>
      <c r="I3508">
        <v>2</v>
      </c>
      <c r="J3508" s="1">
        <v>0.21458333333333335</v>
      </c>
      <c r="K3508" s="2" t="s">
        <v>18635</v>
      </c>
      <c r="L3508" t="s">
        <v>18636</v>
      </c>
    </row>
    <row r="3509" spans="1:12" x14ac:dyDescent="0.35">
      <c r="A3509" t="s">
        <v>18637</v>
      </c>
      <c r="B3509" t="s">
        <v>18426</v>
      </c>
      <c r="C3509" t="s">
        <v>18638</v>
      </c>
      <c r="D3509" t="s">
        <v>18639</v>
      </c>
      <c r="E3509" t="s">
        <v>18640</v>
      </c>
      <c r="F3509">
        <v>6773</v>
      </c>
      <c r="G3509" t="b">
        <v>0</v>
      </c>
      <c r="H3509">
        <v>99</v>
      </c>
      <c r="I3509">
        <v>7</v>
      </c>
      <c r="J3509" s="1">
        <v>0.36527777777777781</v>
      </c>
      <c r="K3509" s="2" t="s">
        <v>18641</v>
      </c>
      <c r="L3509" t="s">
        <v>18642</v>
      </c>
    </row>
    <row r="3510" spans="1:12" x14ac:dyDescent="0.35">
      <c r="A3510" t="s">
        <v>18643</v>
      </c>
      <c r="B3510" t="s">
        <v>18426</v>
      </c>
      <c r="C3510" t="s">
        <v>18644</v>
      </c>
      <c r="D3510" t="s">
        <v>18645</v>
      </c>
      <c r="E3510" t="s">
        <v>18646</v>
      </c>
      <c r="F3510">
        <v>2844</v>
      </c>
      <c r="G3510" t="b">
        <v>0</v>
      </c>
      <c r="H3510">
        <v>38</v>
      </c>
      <c r="I3510">
        <v>0</v>
      </c>
      <c r="J3510" s="1">
        <v>0.3666666666666667</v>
      </c>
      <c r="K3510" s="2" t="s">
        <v>18647</v>
      </c>
      <c r="L3510" t="s">
        <v>18636</v>
      </c>
    </row>
    <row r="3511" spans="1:12" x14ac:dyDescent="0.35">
      <c r="A3511" t="s">
        <v>18648</v>
      </c>
      <c r="B3511" t="s">
        <v>18426</v>
      </c>
      <c r="C3511" t="s">
        <v>18649</v>
      </c>
      <c r="D3511" t="s">
        <v>18650</v>
      </c>
      <c r="E3511" t="s">
        <v>18651</v>
      </c>
      <c r="F3511">
        <v>7065</v>
      </c>
      <c r="G3511" t="b">
        <v>0</v>
      </c>
      <c r="H3511">
        <v>107</v>
      </c>
      <c r="I3511">
        <v>6</v>
      </c>
      <c r="J3511" s="1">
        <v>0.32500000000000001</v>
      </c>
      <c r="K3511" s="2" t="s">
        <v>18652</v>
      </c>
      <c r="L3511" t="s">
        <v>18636</v>
      </c>
    </row>
    <row r="3512" spans="1:12" x14ac:dyDescent="0.35">
      <c r="A3512" t="s">
        <v>18653</v>
      </c>
      <c r="B3512" t="s">
        <v>18426</v>
      </c>
      <c r="C3512" t="s">
        <v>18654</v>
      </c>
      <c r="D3512" t="s">
        <v>18655</v>
      </c>
      <c r="E3512" t="s">
        <v>18656</v>
      </c>
      <c r="F3512">
        <v>64537</v>
      </c>
      <c r="G3512" t="b">
        <v>0</v>
      </c>
      <c r="H3512">
        <v>301</v>
      </c>
      <c r="I3512">
        <v>0</v>
      </c>
      <c r="J3512" t="s">
        <v>2447</v>
      </c>
      <c r="K3512" s="2" t="s">
        <v>18657</v>
      </c>
      <c r="L3512" t="s">
        <v>18658</v>
      </c>
    </row>
    <row r="3513" spans="1:12" x14ac:dyDescent="0.35">
      <c r="A3513" t="s">
        <v>18659</v>
      </c>
      <c r="B3513" t="s">
        <v>18426</v>
      </c>
      <c r="C3513" t="s">
        <v>18660</v>
      </c>
      <c r="D3513" t="s">
        <v>18661</v>
      </c>
      <c r="E3513" t="s">
        <v>18662</v>
      </c>
      <c r="F3513">
        <v>2966</v>
      </c>
      <c r="G3513" t="b">
        <v>0</v>
      </c>
      <c r="H3513">
        <v>24</v>
      </c>
      <c r="I3513">
        <v>0</v>
      </c>
      <c r="J3513" s="3">
        <v>1.4145833333333335</v>
      </c>
      <c r="K3513" s="2" t="s">
        <v>18635</v>
      </c>
      <c r="L3513" t="s">
        <v>18636</v>
      </c>
    </row>
    <row r="3514" spans="1:12" x14ac:dyDescent="0.35">
      <c r="A3514" t="s">
        <v>18663</v>
      </c>
      <c r="B3514" t="s">
        <v>18426</v>
      </c>
      <c r="C3514" t="s">
        <v>18664</v>
      </c>
      <c r="D3514" t="s">
        <v>18665</v>
      </c>
      <c r="E3514" t="s">
        <v>18666</v>
      </c>
      <c r="F3514">
        <v>1237</v>
      </c>
      <c r="G3514" t="b">
        <v>0</v>
      </c>
      <c r="H3514">
        <v>15</v>
      </c>
      <c r="I3514">
        <v>1</v>
      </c>
      <c r="J3514" s="1">
        <v>5.9722222222222225E-2</v>
      </c>
      <c r="K3514" s="2" t="s">
        <v>18667</v>
      </c>
      <c r="L3514" t="s">
        <v>18668</v>
      </c>
    </row>
    <row r="3515" spans="1:12" x14ac:dyDescent="0.35">
      <c r="A3515" t="s">
        <v>18669</v>
      </c>
      <c r="B3515" t="s">
        <v>18426</v>
      </c>
      <c r="C3515" t="s">
        <v>18670</v>
      </c>
      <c r="D3515" t="s">
        <v>18671</v>
      </c>
      <c r="E3515" t="s">
        <v>18672</v>
      </c>
      <c r="F3515">
        <v>5656</v>
      </c>
      <c r="G3515" t="b">
        <v>0</v>
      </c>
      <c r="H3515">
        <v>70</v>
      </c>
      <c r="I3515">
        <v>9</v>
      </c>
      <c r="J3515" s="1">
        <v>0.58472222222222225</v>
      </c>
      <c r="K3515" s="2" t="s">
        <v>18673</v>
      </c>
      <c r="L3515" t="s">
        <v>18636</v>
      </c>
    </row>
    <row r="3516" spans="1:12" x14ac:dyDescent="0.35">
      <c r="A3516" t="s">
        <v>18674</v>
      </c>
      <c r="B3516" t="s">
        <v>18426</v>
      </c>
      <c r="C3516" t="s">
        <v>18675</v>
      </c>
      <c r="D3516" t="s">
        <v>18676</v>
      </c>
      <c r="E3516" t="s">
        <v>18677</v>
      </c>
      <c r="F3516">
        <v>8306</v>
      </c>
      <c r="G3516" t="b">
        <v>0</v>
      </c>
      <c r="H3516">
        <v>96</v>
      </c>
      <c r="I3516">
        <v>6</v>
      </c>
      <c r="J3516" s="1">
        <v>0.98958333333333337</v>
      </c>
      <c r="K3516" s="2" t="s">
        <v>18678</v>
      </c>
      <c r="L3516" t="s">
        <v>18679</v>
      </c>
    </row>
    <row r="3517" spans="1:12" x14ac:dyDescent="0.35">
      <c r="A3517" t="s">
        <v>18680</v>
      </c>
      <c r="B3517" t="s">
        <v>18426</v>
      </c>
      <c r="C3517" t="s">
        <v>18681</v>
      </c>
      <c r="D3517" t="s">
        <v>18682</v>
      </c>
      <c r="E3517" t="s">
        <v>18683</v>
      </c>
      <c r="F3517">
        <v>635</v>
      </c>
      <c r="G3517" t="b">
        <v>0</v>
      </c>
      <c r="H3517">
        <v>3</v>
      </c>
      <c r="I3517">
        <v>2</v>
      </c>
      <c r="J3517" s="1">
        <v>0.25277777777777777</v>
      </c>
      <c r="K3517" s="2" t="s">
        <v>18684</v>
      </c>
      <c r="L3517" t="s">
        <v>18685</v>
      </c>
    </row>
    <row r="3518" spans="1:12" x14ac:dyDescent="0.35">
      <c r="A3518" t="s">
        <v>18686</v>
      </c>
      <c r="B3518" t="s">
        <v>18426</v>
      </c>
      <c r="C3518" t="s">
        <v>18687</v>
      </c>
      <c r="D3518" t="s">
        <v>18688</v>
      </c>
      <c r="E3518" t="s">
        <v>18689</v>
      </c>
      <c r="F3518">
        <v>37525</v>
      </c>
      <c r="G3518" t="b">
        <v>0</v>
      </c>
      <c r="H3518">
        <v>531</v>
      </c>
      <c r="I3518">
        <v>8</v>
      </c>
      <c r="J3518" s="1">
        <v>0.27499999999999997</v>
      </c>
      <c r="K3518" s="2" t="s">
        <v>18690</v>
      </c>
      <c r="L3518" t="s">
        <v>18691</v>
      </c>
    </row>
    <row r="3519" spans="1:12" x14ac:dyDescent="0.35">
      <c r="A3519" t="s">
        <v>18692</v>
      </c>
      <c r="B3519" t="s">
        <v>18426</v>
      </c>
      <c r="C3519" t="s">
        <v>18693</v>
      </c>
      <c r="D3519" t="s">
        <v>18694</v>
      </c>
      <c r="E3519" t="s">
        <v>18695</v>
      </c>
      <c r="F3519">
        <v>4412</v>
      </c>
      <c r="G3519" t="b">
        <v>0</v>
      </c>
      <c r="H3519">
        <v>52</v>
      </c>
      <c r="I3519">
        <v>4</v>
      </c>
      <c r="J3519" s="1">
        <v>0.6166666666666667</v>
      </c>
      <c r="K3519" s="2" t="s">
        <v>18696</v>
      </c>
      <c r="L3519" t="s">
        <v>18697</v>
      </c>
    </row>
    <row r="3520" spans="1:12" x14ac:dyDescent="0.35">
      <c r="A3520" t="s">
        <v>18698</v>
      </c>
      <c r="B3520" t="s">
        <v>18426</v>
      </c>
      <c r="C3520" t="s">
        <v>18699</v>
      </c>
      <c r="D3520" t="s">
        <v>18700</v>
      </c>
      <c r="E3520" t="s">
        <v>18701</v>
      </c>
      <c r="F3520">
        <v>3664</v>
      </c>
      <c r="G3520" t="b">
        <v>0</v>
      </c>
      <c r="H3520">
        <v>27</v>
      </c>
      <c r="I3520">
        <v>9</v>
      </c>
      <c r="J3520" s="1">
        <v>0.32569444444444445</v>
      </c>
      <c r="K3520" s="2" t="s">
        <v>18696</v>
      </c>
      <c r="L3520" t="s">
        <v>18697</v>
      </c>
    </row>
    <row r="3521" spans="1:12" x14ac:dyDescent="0.35">
      <c r="A3521" t="s">
        <v>18702</v>
      </c>
      <c r="B3521" t="s">
        <v>18426</v>
      </c>
      <c r="C3521" t="s">
        <v>18703</v>
      </c>
      <c r="D3521" t="s">
        <v>18704</v>
      </c>
      <c r="E3521" t="s">
        <v>18705</v>
      </c>
      <c r="F3521">
        <v>11800</v>
      </c>
      <c r="G3521" t="b">
        <v>0</v>
      </c>
      <c r="H3521">
        <v>76</v>
      </c>
      <c r="I3521">
        <v>14</v>
      </c>
      <c r="J3521" s="1">
        <v>0.45833333333333331</v>
      </c>
      <c r="K3521" s="2" t="s">
        <v>18706</v>
      </c>
      <c r="L3521" t="s">
        <v>18707</v>
      </c>
    </row>
    <row r="3522" spans="1:12" x14ac:dyDescent="0.35">
      <c r="A3522" t="s">
        <v>18708</v>
      </c>
      <c r="B3522" t="s">
        <v>18709</v>
      </c>
      <c r="C3522" t="s">
        <v>18710</v>
      </c>
      <c r="D3522" t="s">
        <v>18711</v>
      </c>
      <c r="E3522" t="s">
        <v>18712</v>
      </c>
      <c r="F3522">
        <v>9042</v>
      </c>
      <c r="G3522" t="b">
        <v>0</v>
      </c>
      <c r="H3522">
        <v>0</v>
      </c>
      <c r="I3522">
        <v>178</v>
      </c>
      <c r="J3522" s="1">
        <v>0.21736111111111112</v>
      </c>
      <c r="K3522" s="2" t="s">
        <v>18713</v>
      </c>
      <c r="L3522" t="s">
        <v>18714</v>
      </c>
    </row>
    <row r="3523" spans="1:12" x14ac:dyDescent="0.35">
      <c r="A3523" t="s">
        <v>18715</v>
      </c>
      <c r="B3523" t="s">
        <v>18709</v>
      </c>
      <c r="C3523" t="s">
        <v>18716</v>
      </c>
      <c r="D3523" t="s">
        <v>18717</v>
      </c>
      <c r="E3523" t="s">
        <v>18718</v>
      </c>
      <c r="F3523">
        <v>23158</v>
      </c>
      <c r="G3523" t="b">
        <v>0</v>
      </c>
      <c r="H3523">
        <v>0</v>
      </c>
      <c r="I3523">
        <v>117</v>
      </c>
      <c r="J3523" s="1">
        <v>0.34375</v>
      </c>
      <c r="K3523" s="2" t="s">
        <v>18719</v>
      </c>
      <c r="L3523" t="s">
        <v>18720</v>
      </c>
    </row>
    <row r="3524" spans="1:12" x14ac:dyDescent="0.35">
      <c r="A3524" t="s">
        <v>18721</v>
      </c>
      <c r="B3524" t="s">
        <v>18709</v>
      </c>
      <c r="C3524" t="s">
        <v>18722</v>
      </c>
      <c r="D3524" t="s">
        <v>18723</v>
      </c>
      <c r="E3524" t="s">
        <v>18724</v>
      </c>
      <c r="F3524">
        <v>26320</v>
      </c>
      <c r="G3524" t="b">
        <v>0</v>
      </c>
      <c r="H3524">
        <v>0</v>
      </c>
      <c r="I3524">
        <v>173</v>
      </c>
      <c r="J3524" s="1">
        <v>0.26041666666666669</v>
      </c>
      <c r="K3524" s="2" t="s">
        <v>18725</v>
      </c>
      <c r="L3524" t="s">
        <v>18726</v>
      </c>
    </row>
    <row r="3525" spans="1:12" x14ac:dyDescent="0.35">
      <c r="A3525" t="s">
        <v>18727</v>
      </c>
      <c r="B3525" t="s">
        <v>18709</v>
      </c>
      <c r="C3525" t="s">
        <v>18728</v>
      </c>
      <c r="D3525" t="s">
        <v>18729</v>
      </c>
      <c r="E3525" t="s">
        <v>18730</v>
      </c>
      <c r="F3525">
        <v>24245</v>
      </c>
      <c r="G3525" t="b">
        <v>0</v>
      </c>
      <c r="H3525">
        <v>0</v>
      </c>
      <c r="I3525">
        <v>133</v>
      </c>
      <c r="J3525" s="1">
        <v>0.98541666666666661</v>
      </c>
      <c r="K3525" s="2" t="s">
        <v>18731</v>
      </c>
      <c r="L3525" t="s">
        <v>18732</v>
      </c>
    </row>
    <row r="3526" spans="1:12" x14ac:dyDescent="0.35">
      <c r="A3526" t="s">
        <v>18733</v>
      </c>
      <c r="B3526" t="s">
        <v>18709</v>
      </c>
      <c r="C3526" t="s">
        <v>18734</v>
      </c>
      <c r="D3526" t="s">
        <v>18735</v>
      </c>
      <c r="E3526" t="s">
        <v>18736</v>
      </c>
      <c r="F3526">
        <v>46579</v>
      </c>
      <c r="G3526" t="b">
        <v>0</v>
      </c>
      <c r="H3526">
        <v>0</v>
      </c>
      <c r="I3526">
        <v>155</v>
      </c>
      <c r="J3526" s="1">
        <v>0.34930555555555554</v>
      </c>
      <c r="K3526" s="2" t="s">
        <v>18737</v>
      </c>
      <c r="L3526" t="s">
        <v>18738</v>
      </c>
    </row>
    <row r="3527" spans="1:12" x14ac:dyDescent="0.35">
      <c r="A3527" t="s">
        <v>18739</v>
      </c>
      <c r="B3527" t="s">
        <v>18709</v>
      </c>
      <c r="C3527" t="s">
        <v>18740</v>
      </c>
      <c r="D3527" t="s">
        <v>18741</v>
      </c>
      <c r="E3527" t="s">
        <v>18742</v>
      </c>
      <c r="F3527">
        <v>15006</v>
      </c>
      <c r="G3527" t="b">
        <v>0</v>
      </c>
      <c r="H3527">
        <v>0</v>
      </c>
      <c r="I3527">
        <v>175</v>
      </c>
      <c r="J3527" s="1">
        <v>0.34930555555555554</v>
      </c>
      <c r="K3527" s="2" t="s">
        <v>18743</v>
      </c>
      <c r="L3527" t="s">
        <v>18744</v>
      </c>
    </row>
    <row r="3528" spans="1:12" x14ac:dyDescent="0.35">
      <c r="A3528" t="s">
        <v>18745</v>
      </c>
      <c r="B3528" t="s">
        <v>18709</v>
      </c>
      <c r="C3528" t="s">
        <v>18746</v>
      </c>
      <c r="D3528" t="s">
        <v>18747</v>
      </c>
      <c r="E3528" t="s">
        <v>18748</v>
      </c>
      <c r="F3528">
        <v>143424</v>
      </c>
      <c r="G3528" t="b">
        <v>0</v>
      </c>
      <c r="H3528">
        <v>0</v>
      </c>
      <c r="I3528">
        <v>1077</v>
      </c>
      <c r="J3528" s="1">
        <v>0.35000000000000003</v>
      </c>
      <c r="K3528" s="2" t="s">
        <v>18749</v>
      </c>
      <c r="L3528" t="s">
        <v>18750</v>
      </c>
    </row>
    <row r="3529" spans="1:12" x14ac:dyDescent="0.35">
      <c r="A3529" t="s">
        <v>18751</v>
      </c>
      <c r="B3529" t="s">
        <v>18709</v>
      </c>
      <c r="C3529" t="s">
        <v>18752</v>
      </c>
      <c r="D3529" t="s">
        <v>18753</v>
      </c>
      <c r="E3529" t="s">
        <v>18754</v>
      </c>
      <c r="F3529">
        <v>16454</v>
      </c>
      <c r="G3529" t="b">
        <v>0</v>
      </c>
      <c r="H3529">
        <v>0</v>
      </c>
      <c r="I3529">
        <v>102</v>
      </c>
      <c r="J3529" s="1">
        <v>0.35972222222222222</v>
      </c>
      <c r="K3529" s="2" t="s">
        <v>18755</v>
      </c>
      <c r="L3529" t="s">
        <v>18756</v>
      </c>
    </row>
    <row r="3530" spans="1:12" x14ac:dyDescent="0.35">
      <c r="A3530" t="s">
        <v>18757</v>
      </c>
      <c r="B3530" t="s">
        <v>18709</v>
      </c>
      <c r="C3530" t="s">
        <v>18758</v>
      </c>
      <c r="D3530" t="s">
        <v>18759</v>
      </c>
      <c r="E3530" t="s">
        <v>18760</v>
      </c>
      <c r="F3530">
        <v>171080</v>
      </c>
      <c r="G3530" t="b">
        <v>0</v>
      </c>
      <c r="H3530">
        <v>0</v>
      </c>
      <c r="I3530">
        <v>409</v>
      </c>
      <c r="J3530" s="1">
        <v>0.3354166666666667</v>
      </c>
      <c r="K3530" s="2" t="s">
        <v>18761</v>
      </c>
      <c r="L3530" t="s">
        <v>18762</v>
      </c>
    </row>
    <row r="3531" spans="1:12" x14ac:dyDescent="0.35">
      <c r="A3531" t="s">
        <v>18763</v>
      </c>
      <c r="B3531" t="s">
        <v>18709</v>
      </c>
      <c r="C3531" t="s">
        <v>18764</v>
      </c>
      <c r="D3531" t="s">
        <v>18765</v>
      </c>
      <c r="E3531" t="s">
        <v>18766</v>
      </c>
      <c r="F3531">
        <v>32337</v>
      </c>
      <c r="G3531" t="b">
        <v>0</v>
      </c>
      <c r="H3531">
        <v>0</v>
      </c>
      <c r="I3531">
        <v>245</v>
      </c>
      <c r="J3531" s="1">
        <v>0.15902777777777777</v>
      </c>
      <c r="K3531" s="2" t="s">
        <v>18767</v>
      </c>
      <c r="L3531" t="s">
        <v>18768</v>
      </c>
    </row>
    <row r="3532" spans="1:12" x14ac:dyDescent="0.35">
      <c r="A3532" t="s">
        <v>18769</v>
      </c>
      <c r="B3532" t="s">
        <v>18709</v>
      </c>
      <c r="C3532" t="s">
        <v>18770</v>
      </c>
      <c r="D3532" t="s">
        <v>18771</v>
      </c>
      <c r="E3532" t="s">
        <v>18772</v>
      </c>
      <c r="F3532">
        <v>57822</v>
      </c>
      <c r="G3532" t="b">
        <v>0</v>
      </c>
      <c r="H3532">
        <v>0</v>
      </c>
      <c r="I3532">
        <v>345</v>
      </c>
      <c r="J3532" s="1">
        <v>0.37083333333333335</v>
      </c>
      <c r="K3532" s="2" t="s">
        <v>18773</v>
      </c>
      <c r="L3532" t="s">
        <v>18774</v>
      </c>
    </row>
    <row r="3533" spans="1:12" x14ac:dyDescent="0.35">
      <c r="A3533" t="s">
        <v>18775</v>
      </c>
      <c r="B3533" t="s">
        <v>18709</v>
      </c>
      <c r="C3533" t="s">
        <v>18776</v>
      </c>
      <c r="D3533" t="s">
        <v>18777</v>
      </c>
      <c r="E3533" t="s">
        <v>18778</v>
      </c>
      <c r="F3533">
        <v>30865</v>
      </c>
      <c r="G3533" t="b">
        <v>0</v>
      </c>
      <c r="H3533">
        <v>0</v>
      </c>
      <c r="I3533">
        <v>523</v>
      </c>
      <c r="J3533" s="1">
        <v>0.19583333333333333</v>
      </c>
      <c r="K3533" s="2" t="s">
        <v>18779</v>
      </c>
      <c r="L3533" t="s">
        <v>18780</v>
      </c>
    </row>
    <row r="3534" spans="1:12" x14ac:dyDescent="0.35">
      <c r="A3534" t="s">
        <v>18781</v>
      </c>
      <c r="B3534" t="s">
        <v>18709</v>
      </c>
      <c r="C3534" t="s">
        <v>18782</v>
      </c>
      <c r="D3534" t="s">
        <v>18783</v>
      </c>
      <c r="E3534" t="s">
        <v>18784</v>
      </c>
      <c r="F3534">
        <v>90707</v>
      </c>
      <c r="G3534" t="b">
        <v>0</v>
      </c>
      <c r="H3534">
        <v>0</v>
      </c>
      <c r="I3534">
        <v>432</v>
      </c>
      <c r="J3534" s="1">
        <v>0.36944444444444446</v>
      </c>
      <c r="K3534" s="2" t="s">
        <v>18785</v>
      </c>
      <c r="L3534" t="s">
        <v>18786</v>
      </c>
    </row>
    <row r="3535" spans="1:12" x14ac:dyDescent="0.35">
      <c r="A3535" t="s">
        <v>18787</v>
      </c>
      <c r="B3535" t="s">
        <v>18709</v>
      </c>
      <c r="C3535" t="s">
        <v>18788</v>
      </c>
      <c r="D3535" t="s">
        <v>18789</v>
      </c>
      <c r="E3535" t="s">
        <v>18790</v>
      </c>
      <c r="F3535">
        <v>25111</v>
      </c>
      <c r="G3535" t="b">
        <v>0</v>
      </c>
      <c r="H3535">
        <v>0</v>
      </c>
      <c r="I3535">
        <v>283</v>
      </c>
      <c r="J3535" s="1">
        <v>0.35416666666666669</v>
      </c>
      <c r="K3535" s="2" t="s">
        <v>18791</v>
      </c>
      <c r="L3535" t="s">
        <v>18792</v>
      </c>
    </row>
    <row r="3536" spans="1:12" x14ac:dyDescent="0.35">
      <c r="A3536" t="s">
        <v>18793</v>
      </c>
      <c r="B3536" t="s">
        <v>18709</v>
      </c>
      <c r="C3536" t="s">
        <v>18794</v>
      </c>
      <c r="D3536" t="s">
        <v>18795</v>
      </c>
      <c r="E3536" t="s">
        <v>18796</v>
      </c>
      <c r="F3536">
        <v>23248</v>
      </c>
      <c r="G3536" t="b">
        <v>0</v>
      </c>
      <c r="H3536">
        <v>0</v>
      </c>
      <c r="I3536">
        <v>373</v>
      </c>
      <c r="J3536" s="1">
        <v>0.2638888888888889</v>
      </c>
      <c r="K3536" s="2" t="s">
        <v>18797</v>
      </c>
      <c r="L3536" t="s">
        <v>18798</v>
      </c>
    </row>
    <row r="3537" spans="1:12" x14ac:dyDescent="0.35">
      <c r="A3537" t="s">
        <v>18799</v>
      </c>
      <c r="B3537" t="s">
        <v>18709</v>
      </c>
      <c r="C3537" t="s">
        <v>18800</v>
      </c>
      <c r="D3537" t="s">
        <v>18801</v>
      </c>
      <c r="E3537" t="s">
        <v>18802</v>
      </c>
      <c r="F3537">
        <v>111657</v>
      </c>
      <c r="G3537" t="b">
        <v>0</v>
      </c>
      <c r="H3537">
        <v>0</v>
      </c>
      <c r="I3537">
        <v>243</v>
      </c>
      <c r="J3537" s="1">
        <v>0.3520833333333333</v>
      </c>
      <c r="K3537" s="2" t="s">
        <v>18803</v>
      </c>
      <c r="L3537" t="s">
        <v>18804</v>
      </c>
    </row>
    <row r="3538" spans="1:12" x14ac:dyDescent="0.35">
      <c r="A3538" t="s">
        <v>18805</v>
      </c>
      <c r="B3538" t="s">
        <v>18709</v>
      </c>
      <c r="C3538" t="s">
        <v>18806</v>
      </c>
      <c r="D3538" t="s">
        <v>18807</v>
      </c>
      <c r="E3538" t="s">
        <v>18808</v>
      </c>
      <c r="F3538">
        <v>24393</v>
      </c>
      <c r="G3538" t="b">
        <v>0</v>
      </c>
      <c r="H3538">
        <v>0</v>
      </c>
      <c r="I3538">
        <v>115</v>
      </c>
      <c r="J3538" s="1">
        <v>0.14791666666666667</v>
      </c>
      <c r="K3538" s="2" t="s">
        <v>18809</v>
      </c>
      <c r="L3538" t="s">
        <v>18810</v>
      </c>
    </row>
    <row r="3539" spans="1:12" x14ac:dyDescent="0.35">
      <c r="A3539" t="s">
        <v>18811</v>
      </c>
      <c r="B3539" t="s">
        <v>18709</v>
      </c>
      <c r="C3539" t="s">
        <v>18812</v>
      </c>
      <c r="D3539" t="s">
        <v>18813</v>
      </c>
      <c r="E3539" t="s">
        <v>18814</v>
      </c>
      <c r="F3539">
        <v>44637</v>
      </c>
      <c r="G3539" t="b">
        <v>0</v>
      </c>
      <c r="H3539">
        <v>0</v>
      </c>
      <c r="I3539">
        <v>450</v>
      </c>
      <c r="J3539" s="1">
        <v>0.3354166666666667</v>
      </c>
      <c r="K3539" s="2" t="s">
        <v>18815</v>
      </c>
      <c r="L3539" t="s">
        <v>18816</v>
      </c>
    </row>
    <row r="3540" spans="1:12" x14ac:dyDescent="0.35">
      <c r="A3540" t="s">
        <v>18817</v>
      </c>
      <c r="B3540" t="s">
        <v>18709</v>
      </c>
      <c r="C3540" t="s">
        <v>18818</v>
      </c>
      <c r="D3540" t="s">
        <v>18819</v>
      </c>
      <c r="E3540" t="s">
        <v>18820</v>
      </c>
      <c r="F3540">
        <v>29401</v>
      </c>
      <c r="G3540" t="b">
        <v>0</v>
      </c>
      <c r="H3540">
        <v>0</v>
      </c>
      <c r="I3540">
        <v>115</v>
      </c>
      <c r="J3540" s="1">
        <v>0.38541666666666669</v>
      </c>
      <c r="K3540" s="2" t="s">
        <v>18821</v>
      </c>
      <c r="L3540" t="s">
        <v>18822</v>
      </c>
    </row>
    <row r="3541" spans="1:12" x14ac:dyDescent="0.35">
      <c r="A3541" t="s">
        <v>18823</v>
      </c>
      <c r="B3541" t="s">
        <v>18709</v>
      </c>
      <c r="C3541" t="s">
        <v>18824</v>
      </c>
      <c r="D3541" t="s">
        <v>18825</v>
      </c>
      <c r="E3541" t="s">
        <v>18826</v>
      </c>
      <c r="F3541">
        <v>22519</v>
      </c>
      <c r="G3541" t="b">
        <v>0</v>
      </c>
      <c r="H3541">
        <v>0</v>
      </c>
      <c r="I3541">
        <v>204</v>
      </c>
      <c r="J3541" s="1">
        <v>0.35000000000000003</v>
      </c>
      <c r="K3541" s="2" t="s">
        <v>18827</v>
      </c>
      <c r="L3541" t="s">
        <v>18828</v>
      </c>
    </row>
    <row r="3542" spans="1:12" x14ac:dyDescent="0.35">
      <c r="A3542" t="s">
        <v>18829</v>
      </c>
      <c r="B3542" t="s">
        <v>18709</v>
      </c>
      <c r="C3542" t="s">
        <v>18830</v>
      </c>
      <c r="D3542" t="s">
        <v>18831</v>
      </c>
      <c r="E3542" t="s">
        <v>18832</v>
      </c>
      <c r="F3542">
        <v>19340</v>
      </c>
      <c r="G3542" t="b">
        <v>0</v>
      </c>
      <c r="H3542">
        <v>0</v>
      </c>
      <c r="I3542">
        <v>77</v>
      </c>
      <c r="J3542">
        <v>59</v>
      </c>
    </row>
    <row r="3543" spans="1:12" x14ac:dyDescent="0.35">
      <c r="A3543" t="s">
        <v>18833</v>
      </c>
      <c r="B3543" t="s">
        <v>18709</v>
      </c>
      <c r="C3543" t="s">
        <v>18834</v>
      </c>
      <c r="D3543" t="s">
        <v>18835</v>
      </c>
      <c r="E3543" t="s">
        <v>18836</v>
      </c>
      <c r="F3543">
        <v>66778</v>
      </c>
      <c r="G3543" t="b">
        <v>0</v>
      </c>
      <c r="H3543">
        <v>0</v>
      </c>
      <c r="I3543">
        <v>349</v>
      </c>
      <c r="J3543" s="1">
        <v>0.36180555555555555</v>
      </c>
      <c r="K3543" s="2" t="s">
        <v>18837</v>
      </c>
      <c r="L3543" t="s">
        <v>18838</v>
      </c>
    </row>
    <row r="3544" spans="1:12" x14ac:dyDescent="0.35">
      <c r="A3544" t="s">
        <v>18839</v>
      </c>
      <c r="B3544" t="s">
        <v>18709</v>
      </c>
      <c r="C3544" t="s">
        <v>18840</v>
      </c>
      <c r="D3544" t="s">
        <v>18841</v>
      </c>
      <c r="E3544" t="s">
        <v>18842</v>
      </c>
      <c r="F3544">
        <v>13032</v>
      </c>
      <c r="G3544" t="b">
        <v>0</v>
      </c>
      <c r="H3544">
        <v>0</v>
      </c>
      <c r="I3544">
        <v>0</v>
      </c>
      <c r="J3544" s="1">
        <v>8.4027777777777771E-2</v>
      </c>
      <c r="K3544" s="2" t="s">
        <v>18843</v>
      </c>
      <c r="L3544" t="s">
        <v>18844</v>
      </c>
    </row>
    <row r="3545" spans="1:12" x14ac:dyDescent="0.35">
      <c r="A3545" t="s">
        <v>18845</v>
      </c>
      <c r="B3545" t="s">
        <v>18709</v>
      </c>
      <c r="C3545" t="s">
        <v>18846</v>
      </c>
      <c r="D3545" t="s">
        <v>18847</v>
      </c>
      <c r="E3545" t="s">
        <v>18848</v>
      </c>
      <c r="F3545">
        <v>50032</v>
      </c>
      <c r="G3545" t="b">
        <v>0</v>
      </c>
      <c r="H3545">
        <v>0</v>
      </c>
      <c r="I3545">
        <v>228</v>
      </c>
      <c r="J3545" s="1">
        <v>0.22569444444444445</v>
      </c>
      <c r="K3545" s="2" t="s">
        <v>18849</v>
      </c>
      <c r="L3545" t="s">
        <v>18850</v>
      </c>
    </row>
    <row r="3546" spans="1:12" x14ac:dyDescent="0.35">
      <c r="A3546" t="s">
        <v>18851</v>
      </c>
      <c r="B3546" t="s">
        <v>18709</v>
      </c>
      <c r="C3546" t="s">
        <v>18852</v>
      </c>
      <c r="D3546" t="s">
        <v>18853</v>
      </c>
      <c r="E3546" t="s">
        <v>18854</v>
      </c>
      <c r="F3546">
        <v>72987</v>
      </c>
      <c r="G3546" t="b">
        <v>0</v>
      </c>
      <c r="H3546">
        <v>0</v>
      </c>
      <c r="I3546">
        <v>252</v>
      </c>
      <c r="J3546" s="1">
        <v>0.26041666666666669</v>
      </c>
      <c r="K3546" s="2" t="s">
        <v>18855</v>
      </c>
      <c r="L3546" t="s">
        <v>18856</v>
      </c>
    </row>
    <row r="3547" spans="1:12" x14ac:dyDescent="0.35">
      <c r="A3547" t="s">
        <v>18857</v>
      </c>
      <c r="B3547" t="s">
        <v>18709</v>
      </c>
      <c r="C3547" t="s">
        <v>18858</v>
      </c>
      <c r="D3547" t="s">
        <v>18859</v>
      </c>
      <c r="E3547" t="s">
        <v>18860</v>
      </c>
      <c r="F3547">
        <v>14437</v>
      </c>
      <c r="G3547" t="b">
        <v>0</v>
      </c>
      <c r="H3547">
        <v>0</v>
      </c>
      <c r="I3547">
        <v>108</v>
      </c>
      <c r="J3547" s="1">
        <v>0.19652777777777777</v>
      </c>
      <c r="K3547" s="2" t="s">
        <v>18861</v>
      </c>
      <c r="L3547" t="s">
        <v>18862</v>
      </c>
    </row>
    <row r="3548" spans="1:12" x14ac:dyDescent="0.35">
      <c r="A3548" t="s">
        <v>18863</v>
      </c>
      <c r="B3548" t="s">
        <v>18709</v>
      </c>
      <c r="C3548" t="s">
        <v>18864</v>
      </c>
      <c r="D3548" t="s">
        <v>18865</v>
      </c>
      <c r="E3548" t="s">
        <v>18866</v>
      </c>
      <c r="F3548">
        <v>46059</v>
      </c>
      <c r="G3548" t="b">
        <v>0</v>
      </c>
      <c r="H3548">
        <v>0</v>
      </c>
      <c r="I3548">
        <v>415</v>
      </c>
      <c r="J3548" s="1">
        <v>0.33611111111111108</v>
      </c>
      <c r="K3548" s="2" t="s">
        <v>18867</v>
      </c>
      <c r="L3548" t="s">
        <v>18868</v>
      </c>
    </row>
    <row r="3549" spans="1:12" x14ac:dyDescent="0.35">
      <c r="A3549" t="s">
        <v>18869</v>
      </c>
      <c r="B3549" t="s">
        <v>18709</v>
      </c>
      <c r="C3549" t="s">
        <v>18870</v>
      </c>
      <c r="D3549" t="s">
        <v>18871</v>
      </c>
      <c r="E3549" t="s">
        <v>18872</v>
      </c>
      <c r="F3549">
        <v>33356</v>
      </c>
      <c r="G3549" t="b">
        <v>0</v>
      </c>
      <c r="H3549">
        <v>0</v>
      </c>
      <c r="I3549">
        <v>187</v>
      </c>
      <c r="J3549" s="1">
        <v>0.33611111111111108</v>
      </c>
      <c r="K3549" s="2" t="s">
        <v>18873</v>
      </c>
      <c r="L3549" t="s">
        <v>18874</v>
      </c>
    </row>
    <row r="3550" spans="1:12" x14ac:dyDescent="0.35">
      <c r="A3550" t="s">
        <v>18875</v>
      </c>
      <c r="B3550" t="s">
        <v>18709</v>
      </c>
      <c r="C3550" t="s">
        <v>18876</v>
      </c>
      <c r="D3550" t="s">
        <v>18877</v>
      </c>
      <c r="E3550" t="s">
        <v>18878</v>
      </c>
      <c r="F3550">
        <v>53406</v>
      </c>
      <c r="G3550" t="b">
        <v>0</v>
      </c>
      <c r="H3550">
        <v>0</v>
      </c>
      <c r="I3550">
        <v>207</v>
      </c>
      <c r="J3550" s="1">
        <v>0.36527777777777781</v>
      </c>
      <c r="K3550" s="2" t="s">
        <v>18879</v>
      </c>
      <c r="L3550" t="s">
        <v>18880</v>
      </c>
    </row>
    <row r="3551" spans="1:12" x14ac:dyDescent="0.35">
      <c r="A3551" t="s">
        <v>18881</v>
      </c>
      <c r="B3551" t="s">
        <v>18709</v>
      </c>
      <c r="C3551" t="s">
        <v>18882</v>
      </c>
      <c r="D3551" t="s">
        <v>18883</v>
      </c>
      <c r="E3551" t="s">
        <v>18884</v>
      </c>
      <c r="F3551">
        <v>25513</v>
      </c>
      <c r="G3551" t="b">
        <v>0</v>
      </c>
      <c r="H3551">
        <v>0</v>
      </c>
      <c r="I3551">
        <v>211</v>
      </c>
      <c r="J3551" s="1">
        <v>0.35138888888888892</v>
      </c>
      <c r="K3551" s="2" t="s">
        <v>18885</v>
      </c>
      <c r="L3551" t="s">
        <v>18886</v>
      </c>
    </row>
    <row r="3552" spans="1:12" x14ac:dyDescent="0.35">
      <c r="A3552" t="s">
        <v>18887</v>
      </c>
      <c r="B3552" t="s">
        <v>18709</v>
      </c>
      <c r="C3552" t="s">
        <v>18888</v>
      </c>
      <c r="D3552" t="s">
        <v>18889</v>
      </c>
      <c r="E3552" t="s">
        <v>18890</v>
      </c>
      <c r="F3552">
        <v>26550</v>
      </c>
      <c r="G3552" t="b">
        <v>0</v>
      </c>
      <c r="H3552">
        <v>0</v>
      </c>
      <c r="I3552">
        <v>60</v>
      </c>
      <c r="J3552">
        <v>50</v>
      </c>
    </row>
    <row r="3553" spans="1:12" x14ac:dyDescent="0.35">
      <c r="A3553" t="s">
        <v>18891</v>
      </c>
      <c r="B3553" t="s">
        <v>18709</v>
      </c>
      <c r="C3553" t="s">
        <v>18892</v>
      </c>
      <c r="D3553" t="s">
        <v>18893</v>
      </c>
      <c r="E3553" t="s">
        <v>18894</v>
      </c>
      <c r="F3553">
        <v>46853</v>
      </c>
      <c r="G3553" t="b">
        <v>0</v>
      </c>
      <c r="H3553">
        <v>0</v>
      </c>
      <c r="I3553">
        <v>470</v>
      </c>
      <c r="J3553" s="1">
        <v>0.36180555555555555</v>
      </c>
      <c r="K3553" s="2" t="s">
        <v>18895</v>
      </c>
      <c r="L3553" t="s">
        <v>18896</v>
      </c>
    </row>
    <row r="3554" spans="1:12" x14ac:dyDescent="0.35">
      <c r="A3554" t="s">
        <v>18897</v>
      </c>
      <c r="B3554" t="s">
        <v>18709</v>
      </c>
      <c r="C3554" t="s">
        <v>18898</v>
      </c>
      <c r="D3554" t="s">
        <v>18899</v>
      </c>
      <c r="E3554" t="s">
        <v>18900</v>
      </c>
      <c r="F3554">
        <v>107529</v>
      </c>
      <c r="G3554" t="b">
        <v>0</v>
      </c>
      <c r="H3554">
        <v>0</v>
      </c>
      <c r="I3554">
        <v>301</v>
      </c>
      <c r="J3554" s="1">
        <v>0.18958333333333333</v>
      </c>
      <c r="K3554" s="2" t="s">
        <v>18901</v>
      </c>
      <c r="L3554" t="s">
        <v>18902</v>
      </c>
    </row>
    <row r="3555" spans="1:12" x14ac:dyDescent="0.35">
      <c r="A3555" t="s">
        <v>18903</v>
      </c>
      <c r="B3555" t="s">
        <v>18709</v>
      </c>
      <c r="C3555" t="s">
        <v>18904</v>
      </c>
      <c r="D3555" t="s">
        <v>18905</v>
      </c>
      <c r="E3555" t="s">
        <v>18906</v>
      </c>
      <c r="F3555">
        <v>54092</v>
      </c>
      <c r="G3555" t="b">
        <v>0</v>
      </c>
      <c r="H3555">
        <v>0</v>
      </c>
      <c r="I3555">
        <v>267</v>
      </c>
      <c r="J3555" s="1">
        <v>0.21319444444444444</v>
      </c>
      <c r="K3555" s="2" t="s">
        <v>18907</v>
      </c>
      <c r="L3555" t="s">
        <v>18908</v>
      </c>
    </row>
    <row r="3556" spans="1:12" x14ac:dyDescent="0.35">
      <c r="A3556" t="s">
        <v>18909</v>
      </c>
      <c r="B3556" t="s">
        <v>18709</v>
      </c>
      <c r="C3556" t="s">
        <v>18910</v>
      </c>
      <c r="D3556" t="s">
        <v>18911</v>
      </c>
      <c r="E3556" t="s">
        <v>18912</v>
      </c>
      <c r="F3556">
        <v>234429</v>
      </c>
      <c r="G3556" t="b">
        <v>0</v>
      </c>
      <c r="H3556">
        <v>0</v>
      </c>
      <c r="I3556">
        <v>1372</v>
      </c>
      <c r="J3556" s="1">
        <v>0.36527777777777781</v>
      </c>
      <c r="K3556" s="2" t="s">
        <v>18913</v>
      </c>
      <c r="L3556" t="s">
        <v>18914</v>
      </c>
    </row>
    <row r="3557" spans="1:12" x14ac:dyDescent="0.35">
      <c r="A3557" t="s">
        <v>18915</v>
      </c>
      <c r="B3557" t="s">
        <v>18709</v>
      </c>
      <c r="C3557" t="s">
        <v>18916</v>
      </c>
      <c r="D3557" t="s">
        <v>18917</v>
      </c>
      <c r="E3557" t="s">
        <v>18918</v>
      </c>
      <c r="F3557">
        <v>20245</v>
      </c>
      <c r="G3557" t="b">
        <v>0</v>
      </c>
      <c r="H3557">
        <v>0</v>
      </c>
      <c r="I3557">
        <v>74</v>
      </c>
      <c r="J3557">
        <v>59</v>
      </c>
    </row>
    <row r="3558" spans="1:12" x14ac:dyDescent="0.35">
      <c r="A3558" t="s">
        <v>18919</v>
      </c>
      <c r="B3558" t="s">
        <v>18709</v>
      </c>
      <c r="C3558" t="s">
        <v>18920</v>
      </c>
      <c r="D3558" t="s">
        <v>18921</v>
      </c>
      <c r="E3558" t="s">
        <v>18922</v>
      </c>
      <c r="F3558">
        <v>36155</v>
      </c>
      <c r="G3558" t="b">
        <v>0</v>
      </c>
      <c r="H3558">
        <v>0</v>
      </c>
      <c r="I3558">
        <v>565</v>
      </c>
      <c r="J3558" s="1">
        <v>0.24374999999999999</v>
      </c>
      <c r="K3558" s="2" t="s">
        <v>18923</v>
      </c>
      <c r="L3558" t="s">
        <v>18924</v>
      </c>
    </row>
    <row r="3559" spans="1:12" x14ac:dyDescent="0.35">
      <c r="A3559" t="s">
        <v>18925</v>
      </c>
      <c r="B3559" t="s">
        <v>18709</v>
      </c>
      <c r="C3559" t="s">
        <v>18926</v>
      </c>
      <c r="D3559" t="s">
        <v>18927</v>
      </c>
      <c r="E3559" t="s">
        <v>18928</v>
      </c>
      <c r="F3559">
        <v>74028</v>
      </c>
      <c r="G3559" t="b">
        <v>0</v>
      </c>
      <c r="H3559">
        <v>0</v>
      </c>
      <c r="I3559">
        <v>1880</v>
      </c>
      <c r="J3559" s="1">
        <v>0.3347222222222222</v>
      </c>
      <c r="K3559" s="2" t="s">
        <v>18929</v>
      </c>
      <c r="L3559" t="s">
        <v>18930</v>
      </c>
    </row>
    <row r="3560" spans="1:12" x14ac:dyDescent="0.35">
      <c r="A3560" t="s">
        <v>18931</v>
      </c>
      <c r="B3560" t="s">
        <v>18709</v>
      </c>
      <c r="C3560" t="s">
        <v>18932</v>
      </c>
      <c r="D3560" t="s">
        <v>18933</v>
      </c>
      <c r="E3560" t="s">
        <v>18934</v>
      </c>
      <c r="F3560">
        <v>104998</v>
      </c>
      <c r="G3560" t="b">
        <v>0</v>
      </c>
      <c r="H3560">
        <v>0</v>
      </c>
      <c r="I3560">
        <v>247</v>
      </c>
      <c r="J3560" s="1">
        <v>0.3347222222222222</v>
      </c>
      <c r="K3560" s="2" t="s">
        <v>18935</v>
      </c>
      <c r="L3560" t="s">
        <v>18936</v>
      </c>
    </row>
    <row r="3561" spans="1:12" x14ac:dyDescent="0.35">
      <c r="A3561" t="s">
        <v>18937</v>
      </c>
      <c r="B3561" t="s">
        <v>18709</v>
      </c>
      <c r="C3561" t="s">
        <v>18938</v>
      </c>
      <c r="D3561" t="s">
        <v>18939</v>
      </c>
      <c r="E3561" t="s">
        <v>18940</v>
      </c>
      <c r="F3561">
        <v>13822</v>
      </c>
      <c r="G3561" t="b">
        <v>0</v>
      </c>
      <c r="H3561">
        <v>0</v>
      </c>
      <c r="I3561">
        <v>33</v>
      </c>
      <c r="J3561">
        <v>34</v>
      </c>
    </row>
    <row r="3562" spans="1:12" x14ac:dyDescent="0.35">
      <c r="A3562" t="e">
        <f>-ZOD6H3RbU0</f>
        <v>#NAME?</v>
      </c>
      <c r="B3562" t="s">
        <v>18709</v>
      </c>
      <c r="C3562" t="s">
        <v>18941</v>
      </c>
      <c r="D3562" t="s">
        <v>18942</v>
      </c>
      <c r="E3562" t="s">
        <v>18943</v>
      </c>
      <c r="F3562">
        <v>32059</v>
      </c>
      <c r="G3562" t="b">
        <v>0</v>
      </c>
      <c r="H3562">
        <v>0</v>
      </c>
      <c r="I3562">
        <v>246</v>
      </c>
      <c r="J3562" s="1">
        <v>0.34513888888888888</v>
      </c>
      <c r="K3562" s="2" t="s">
        <v>18944</v>
      </c>
      <c r="L3562" t="s">
        <v>18945</v>
      </c>
    </row>
    <row r="3563" spans="1:12" x14ac:dyDescent="0.35">
      <c r="A3563" t="s">
        <v>18946</v>
      </c>
      <c r="B3563" t="s">
        <v>18709</v>
      </c>
      <c r="C3563" t="s">
        <v>18947</v>
      </c>
      <c r="D3563" t="s">
        <v>18948</v>
      </c>
      <c r="E3563" t="s">
        <v>18949</v>
      </c>
      <c r="F3563">
        <v>286360</v>
      </c>
      <c r="G3563" t="b">
        <v>0</v>
      </c>
      <c r="H3563">
        <v>0</v>
      </c>
      <c r="I3563">
        <v>1446</v>
      </c>
      <c r="J3563" s="1">
        <v>0.34861111111111115</v>
      </c>
      <c r="K3563" s="2" t="s">
        <v>18950</v>
      </c>
      <c r="L3563" t="s">
        <v>18951</v>
      </c>
    </row>
    <row r="3564" spans="1:12" x14ac:dyDescent="0.35">
      <c r="A3564" t="s">
        <v>18952</v>
      </c>
      <c r="B3564" t="s">
        <v>18709</v>
      </c>
      <c r="C3564" t="s">
        <v>18953</v>
      </c>
      <c r="D3564" t="s">
        <v>18954</v>
      </c>
      <c r="E3564" t="s">
        <v>18955</v>
      </c>
      <c r="F3564">
        <v>57952</v>
      </c>
      <c r="G3564" t="b">
        <v>0</v>
      </c>
      <c r="H3564">
        <v>0</v>
      </c>
      <c r="I3564">
        <v>909</v>
      </c>
      <c r="J3564" s="1">
        <v>0.34097222222222223</v>
      </c>
      <c r="K3564" s="2" t="s">
        <v>18956</v>
      </c>
      <c r="L3564" t="s">
        <v>18957</v>
      </c>
    </row>
    <row r="3565" spans="1:12" x14ac:dyDescent="0.35">
      <c r="A3565" t="s">
        <v>18958</v>
      </c>
      <c r="B3565" t="s">
        <v>18709</v>
      </c>
      <c r="C3565" t="s">
        <v>18959</v>
      </c>
      <c r="D3565" t="s">
        <v>18960</v>
      </c>
      <c r="E3565" t="s">
        <v>18961</v>
      </c>
      <c r="F3565">
        <v>1284162</v>
      </c>
      <c r="G3565" t="b">
        <v>0</v>
      </c>
      <c r="H3565">
        <v>0</v>
      </c>
      <c r="I3565">
        <v>2117</v>
      </c>
      <c r="J3565" s="1">
        <v>0.35138888888888892</v>
      </c>
      <c r="K3565" s="2" t="s">
        <v>18962</v>
      </c>
      <c r="L3565" t="s">
        <v>18963</v>
      </c>
    </row>
    <row r="3566" spans="1:12" x14ac:dyDescent="0.35">
      <c r="A3566" t="s">
        <v>18964</v>
      </c>
      <c r="B3566" t="s">
        <v>18709</v>
      </c>
      <c r="C3566" t="s">
        <v>18965</v>
      </c>
      <c r="D3566" t="s">
        <v>18966</v>
      </c>
      <c r="E3566" t="s">
        <v>18967</v>
      </c>
      <c r="F3566">
        <v>30977</v>
      </c>
      <c r="G3566" t="b">
        <v>0</v>
      </c>
      <c r="H3566">
        <v>0</v>
      </c>
      <c r="I3566">
        <v>137</v>
      </c>
      <c r="J3566" s="1">
        <v>4.1666666666666664E-2</v>
      </c>
    </row>
    <row r="3567" spans="1:12" x14ac:dyDescent="0.35">
      <c r="A3567" t="s">
        <v>18968</v>
      </c>
      <c r="B3567" t="s">
        <v>18709</v>
      </c>
      <c r="C3567" t="s">
        <v>18969</v>
      </c>
      <c r="D3567" t="s">
        <v>18970</v>
      </c>
      <c r="E3567" t="s">
        <v>18971</v>
      </c>
      <c r="F3567">
        <v>65254</v>
      </c>
      <c r="G3567" t="b">
        <v>0</v>
      </c>
      <c r="H3567">
        <v>0</v>
      </c>
      <c r="I3567">
        <v>273</v>
      </c>
      <c r="J3567" s="1">
        <v>0.35486111111111113</v>
      </c>
      <c r="K3567" s="2" t="s">
        <v>18972</v>
      </c>
      <c r="L3567" t="s">
        <v>18973</v>
      </c>
    </row>
    <row r="3568" spans="1:12" x14ac:dyDescent="0.35">
      <c r="A3568" t="s">
        <v>18974</v>
      </c>
      <c r="B3568" t="s">
        <v>18709</v>
      </c>
      <c r="C3568" t="s">
        <v>18975</v>
      </c>
      <c r="D3568" t="s">
        <v>18976</v>
      </c>
      <c r="E3568" t="s">
        <v>18977</v>
      </c>
      <c r="F3568">
        <v>65939</v>
      </c>
      <c r="G3568" t="b">
        <v>0</v>
      </c>
      <c r="H3568">
        <v>0</v>
      </c>
      <c r="I3568">
        <v>164</v>
      </c>
      <c r="J3568" s="1">
        <v>0.3347222222222222</v>
      </c>
      <c r="K3568" s="2" t="s">
        <v>18978</v>
      </c>
      <c r="L3568" t="s">
        <v>18979</v>
      </c>
    </row>
    <row r="3569" spans="1:12" x14ac:dyDescent="0.35">
      <c r="A3569" t="s">
        <v>18980</v>
      </c>
      <c r="B3569" t="s">
        <v>18709</v>
      </c>
      <c r="C3569" t="s">
        <v>18981</v>
      </c>
      <c r="D3569" t="s">
        <v>18982</v>
      </c>
      <c r="E3569" t="s">
        <v>18983</v>
      </c>
      <c r="F3569">
        <v>343423</v>
      </c>
      <c r="G3569" t="b">
        <v>0</v>
      </c>
      <c r="H3569">
        <v>0</v>
      </c>
      <c r="I3569">
        <v>1801</v>
      </c>
      <c r="J3569" s="1">
        <v>0.33749999999999997</v>
      </c>
      <c r="K3569" s="2" t="s">
        <v>18984</v>
      </c>
      <c r="L3569" t="s">
        <v>18985</v>
      </c>
    </row>
    <row r="3570" spans="1:12" x14ac:dyDescent="0.35">
      <c r="A3570" t="s">
        <v>18986</v>
      </c>
      <c r="B3570" t="s">
        <v>18709</v>
      </c>
      <c r="C3570" t="s">
        <v>18987</v>
      </c>
      <c r="D3570" t="s">
        <v>18988</v>
      </c>
      <c r="E3570" t="s">
        <v>18989</v>
      </c>
      <c r="F3570">
        <v>32022</v>
      </c>
      <c r="G3570" t="b">
        <v>0</v>
      </c>
      <c r="H3570">
        <v>0</v>
      </c>
      <c r="I3570">
        <v>87</v>
      </c>
      <c r="J3570" s="1">
        <v>4.1666666666666664E-2</v>
      </c>
    </row>
    <row r="3571" spans="1:12" x14ac:dyDescent="0.35">
      <c r="A3571" t="s">
        <v>18990</v>
      </c>
      <c r="B3571" t="s">
        <v>18709</v>
      </c>
      <c r="C3571" t="s">
        <v>18991</v>
      </c>
      <c r="D3571" t="s">
        <v>18992</v>
      </c>
      <c r="E3571" t="s">
        <v>18993</v>
      </c>
      <c r="F3571">
        <v>25556</v>
      </c>
      <c r="G3571" t="b">
        <v>0</v>
      </c>
      <c r="H3571">
        <v>0</v>
      </c>
      <c r="I3571">
        <v>176</v>
      </c>
      <c r="J3571" s="1">
        <v>7.3611111111111113E-2</v>
      </c>
      <c r="K3571" s="2" t="s">
        <v>18994</v>
      </c>
      <c r="L3571" t="s">
        <v>18995</v>
      </c>
    </row>
    <row r="3572" spans="1:12" x14ac:dyDescent="0.35">
      <c r="A3572" t="s">
        <v>18996</v>
      </c>
      <c r="B3572" t="s">
        <v>18997</v>
      </c>
      <c r="C3572" t="s">
        <v>18998</v>
      </c>
      <c r="D3572" t="s">
        <v>18999</v>
      </c>
      <c r="E3572" t="s">
        <v>19000</v>
      </c>
      <c r="F3572">
        <v>2030</v>
      </c>
      <c r="G3572" t="b">
        <v>0</v>
      </c>
      <c r="H3572">
        <v>56</v>
      </c>
      <c r="I3572">
        <v>147</v>
      </c>
      <c r="J3572" s="1">
        <v>0.63402777777777775</v>
      </c>
      <c r="K3572" s="2" t="s">
        <v>19001</v>
      </c>
      <c r="L3572" t="s">
        <v>19002</v>
      </c>
    </row>
    <row r="3573" spans="1:12" x14ac:dyDescent="0.35">
      <c r="A3573" t="s">
        <v>19003</v>
      </c>
      <c r="B3573" t="s">
        <v>18997</v>
      </c>
      <c r="C3573" t="s">
        <v>19004</v>
      </c>
      <c r="D3573" t="s">
        <v>19005</v>
      </c>
      <c r="E3573" t="s">
        <v>19006</v>
      </c>
      <c r="F3573">
        <v>596</v>
      </c>
      <c r="G3573" t="b">
        <v>0</v>
      </c>
      <c r="H3573">
        <v>16</v>
      </c>
      <c r="I3573">
        <v>5</v>
      </c>
      <c r="J3573" s="3">
        <v>1.0729166666666667</v>
      </c>
      <c r="K3573" s="2" t="s">
        <v>19007</v>
      </c>
      <c r="L3573" t="s">
        <v>19002</v>
      </c>
    </row>
    <row r="3574" spans="1:12" x14ac:dyDescent="0.35">
      <c r="A3574" t="s">
        <v>19008</v>
      </c>
      <c r="B3574" t="s">
        <v>18997</v>
      </c>
      <c r="C3574" t="s">
        <v>19009</v>
      </c>
      <c r="D3574" t="s">
        <v>19009</v>
      </c>
      <c r="E3574" t="s">
        <v>19010</v>
      </c>
      <c r="F3574">
        <v>35173</v>
      </c>
      <c r="G3574" t="b">
        <v>0</v>
      </c>
      <c r="H3574">
        <v>1230</v>
      </c>
      <c r="I3574">
        <v>697</v>
      </c>
      <c r="J3574" s="1">
        <v>0.45763888888888887</v>
      </c>
      <c r="K3574" t="s">
        <v>19011</v>
      </c>
      <c r="L3574" t="s">
        <v>19002</v>
      </c>
    </row>
    <row r="3575" spans="1:12" x14ac:dyDescent="0.35">
      <c r="A3575" t="s">
        <v>19012</v>
      </c>
      <c r="B3575" t="s">
        <v>18997</v>
      </c>
      <c r="C3575" t="s">
        <v>19013</v>
      </c>
      <c r="D3575" t="s">
        <v>19014</v>
      </c>
      <c r="E3575" t="s">
        <v>19015</v>
      </c>
      <c r="F3575">
        <v>62337</v>
      </c>
      <c r="G3575" t="b">
        <v>0</v>
      </c>
      <c r="H3575">
        <v>1334</v>
      </c>
      <c r="I3575">
        <v>433</v>
      </c>
      <c r="J3575" s="1">
        <v>0.23611111111111113</v>
      </c>
      <c r="K3575" t="s">
        <v>19016</v>
      </c>
      <c r="L3575" t="s">
        <v>19002</v>
      </c>
    </row>
    <row r="3576" spans="1:12" x14ac:dyDescent="0.35">
      <c r="A3576" t="s">
        <v>19017</v>
      </c>
      <c r="B3576" t="s">
        <v>18997</v>
      </c>
      <c r="C3576" t="s">
        <v>19018</v>
      </c>
      <c r="D3576" t="s">
        <v>19019</v>
      </c>
      <c r="E3576" t="s">
        <v>19020</v>
      </c>
      <c r="F3576">
        <v>41318</v>
      </c>
      <c r="G3576" t="b">
        <v>0</v>
      </c>
      <c r="H3576">
        <v>1324</v>
      </c>
      <c r="I3576">
        <v>1873</v>
      </c>
      <c r="J3576" s="1">
        <v>0.14930555555555555</v>
      </c>
      <c r="K3576" t="s">
        <v>19021</v>
      </c>
      <c r="L3576" t="s">
        <v>19002</v>
      </c>
    </row>
    <row r="3577" spans="1:12" x14ac:dyDescent="0.35">
      <c r="A3577" t="s">
        <v>19022</v>
      </c>
      <c r="B3577" t="s">
        <v>18997</v>
      </c>
      <c r="C3577" t="s">
        <v>19023</v>
      </c>
      <c r="D3577" t="s">
        <v>19023</v>
      </c>
      <c r="E3577" t="s">
        <v>19024</v>
      </c>
      <c r="F3577">
        <v>54020</v>
      </c>
      <c r="G3577" t="b">
        <v>0</v>
      </c>
      <c r="H3577">
        <v>1162</v>
      </c>
      <c r="I3577">
        <v>3339</v>
      </c>
      <c r="J3577" s="1">
        <v>0.87222222222222223</v>
      </c>
      <c r="K3577" t="s">
        <v>19025</v>
      </c>
      <c r="L3577" t="s">
        <v>19002</v>
      </c>
    </row>
    <row r="3578" spans="1:12" x14ac:dyDescent="0.35">
      <c r="A3578" t="s">
        <v>19026</v>
      </c>
      <c r="B3578" t="s">
        <v>18997</v>
      </c>
      <c r="C3578" t="s">
        <v>19027</v>
      </c>
      <c r="D3578" t="s">
        <v>19027</v>
      </c>
      <c r="E3578" t="s">
        <v>19028</v>
      </c>
      <c r="F3578">
        <v>142968</v>
      </c>
      <c r="G3578" t="b">
        <v>0</v>
      </c>
      <c r="H3578">
        <v>4888</v>
      </c>
      <c r="I3578">
        <v>2437</v>
      </c>
      <c r="J3578" s="1">
        <v>0.375</v>
      </c>
      <c r="K3578" s="2" t="s">
        <v>19029</v>
      </c>
      <c r="L3578" t="s">
        <v>19002</v>
      </c>
    </row>
    <row r="3579" spans="1:12" x14ac:dyDescent="0.35">
      <c r="A3579" t="s">
        <v>19030</v>
      </c>
      <c r="B3579" t="s">
        <v>18997</v>
      </c>
      <c r="C3579" t="s">
        <v>19031</v>
      </c>
      <c r="D3579" t="s">
        <v>19031</v>
      </c>
      <c r="E3579" t="s">
        <v>19032</v>
      </c>
      <c r="F3579">
        <v>6992</v>
      </c>
      <c r="G3579" t="b">
        <v>0</v>
      </c>
      <c r="H3579">
        <v>117</v>
      </c>
      <c r="I3579">
        <v>208</v>
      </c>
      <c r="J3579" s="1">
        <v>0.18263888888888891</v>
      </c>
      <c r="K3579" t="s">
        <v>19033</v>
      </c>
      <c r="L3579" t="s">
        <v>19034</v>
      </c>
    </row>
    <row r="3580" spans="1:12" x14ac:dyDescent="0.35">
      <c r="A3580" t="s">
        <v>19035</v>
      </c>
      <c r="B3580" t="s">
        <v>18997</v>
      </c>
      <c r="C3580" t="s">
        <v>19036</v>
      </c>
      <c r="D3580" t="s">
        <v>19036</v>
      </c>
      <c r="E3580" t="s">
        <v>19037</v>
      </c>
      <c r="F3580">
        <v>74720</v>
      </c>
      <c r="G3580" t="b">
        <v>0</v>
      </c>
      <c r="H3580">
        <v>1694</v>
      </c>
      <c r="I3580">
        <v>888</v>
      </c>
      <c r="J3580" s="1">
        <v>0.32847222222222222</v>
      </c>
      <c r="K3580" t="s">
        <v>19038</v>
      </c>
      <c r="L3580" t="s">
        <v>19039</v>
      </c>
    </row>
    <row r="3581" spans="1:12" x14ac:dyDescent="0.35">
      <c r="A3581" t="s">
        <v>19040</v>
      </c>
      <c r="B3581" t="s">
        <v>18997</v>
      </c>
      <c r="C3581" t="s">
        <v>19041</v>
      </c>
      <c r="D3581" t="s">
        <v>19041</v>
      </c>
      <c r="E3581" t="s">
        <v>19042</v>
      </c>
      <c r="F3581">
        <v>216794</v>
      </c>
      <c r="G3581" t="b">
        <v>0</v>
      </c>
      <c r="H3581">
        <v>2531</v>
      </c>
      <c r="I3581">
        <v>851</v>
      </c>
      <c r="J3581" s="1">
        <v>0.25277777777777777</v>
      </c>
      <c r="K3581" t="s">
        <v>19043</v>
      </c>
      <c r="L3581" t="s">
        <v>19044</v>
      </c>
    </row>
    <row r="3582" spans="1:12" x14ac:dyDescent="0.35">
      <c r="A3582" t="s">
        <v>19045</v>
      </c>
      <c r="B3582" t="s">
        <v>18997</v>
      </c>
      <c r="C3582" t="s">
        <v>19046</v>
      </c>
      <c r="D3582" t="s">
        <v>19046</v>
      </c>
      <c r="E3582" t="s">
        <v>19047</v>
      </c>
      <c r="F3582">
        <v>54779</v>
      </c>
      <c r="G3582" t="b">
        <v>0</v>
      </c>
      <c r="H3582">
        <v>884</v>
      </c>
      <c r="I3582">
        <v>388</v>
      </c>
      <c r="J3582" s="1">
        <v>0.28194444444444444</v>
      </c>
      <c r="K3582" t="s">
        <v>19048</v>
      </c>
      <c r="L3582" t="s">
        <v>19049</v>
      </c>
    </row>
    <row r="3583" spans="1:12" x14ac:dyDescent="0.35">
      <c r="A3583" t="s">
        <v>19050</v>
      </c>
      <c r="B3583" t="s">
        <v>18997</v>
      </c>
      <c r="C3583" t="s">
        <v>19051</v>
      </c>
      <c r="D3583" t="s">
        <v>19052</v>
      </c>
      <c r="E3583" t="s">
        <v>19053</v>
      </c>
      <c r="F3583">
        <v>75554</v>
      </c>
      <c r="G3583" t="b">
        <v>0</v>
      </c>
      <c r="H3583">
        <v>1225</v>
      </c>
      <c r="I3583">
        <v>438</v>
      </c>
      <c r="J3583" s="1">
        <v>0.1125</v>
      </c>
      <c r="K3583" t="s">
        <v>19054</v>
      </c>
      <c r="L3583" t="s">
        <v>19055</v>
      </c>
    </row>
    <row r="3584" spans="1:12" x14ac:dyDescent="0.35">
      <c r="A3584" t="s">
        <v>19056</v>
      </c>
      <c r="B3584" t="s">
        <v>18997</v>
      </c>
      <c r="C3584" t="s">
        <v>19057</v>
      </c>
      <c r="D3584" t="s">
        <v>19057</v>
      </c>
      <c r="E3584" t="s">
        <v>19058</v>
      </c>
      <c r="F3584">
        <v>68600</v>
      </c>
      <c r="G3584" t="b">
        <v>0</v>
      </c>
      <c r="H3584">
        <v>1053</v>
      </c>
      <c r="I3584">
        <v>434</v>
      </c>
      <c r="J3584" s="1">
        <v>0.21736111111111112</v>
      </c>
      <c r="K3584" t="s">
        <v>19059</v>
      </c>
      <c r="L3584" t="s">
        <v>19060</v>
      </c>
    </row>
    <row r="3585" spans="1:12" x14ac:dyDescent="0.35">
      <c r="A3585" t="s">
        <v>19061</v>
      </c>
      <c r="B3585" t="s">
        <v>18997</v>
      </c>
      <c r="C3585" t="s">
        <v>19062</v>
      </c>
      <c r="D3585" t="s">
        <v>19062</v>
      </c>
      <c r="E3585" t="s">
        <v>19063</v>
      </c>
      <c r="F3585">
        <v>139286</v>
      </c>
      <c r="G3585" t="b">
        <v>0</v>
      </c>
      <c r="H3585">
        <v>1588</v>
      </c>
      <c r="I3585">
        <v>1107</v>
      </c>
      <c r="J3585" s="1">
        <v>0.3979166666666667</v>
      </c>
      <c r="K3585" t="s">
        <v>19064</v>
      </c>
      <c r="L3585" t="s">
        <v>19065</v>
      </c>
    </row>
    <row r="3586" spans="1:12" x14ac:dyDescent="0.35">
      <c r="A3586" t="s">
        <v>19066</v>
      </c>
      <c r="B3586" t="s">
        <v>18997</v>
      </c>
      <c r="C3586" t="s">
        <v>19067</v>
      </c>
      <c r="D3586" t="s">
        <v>19068</v>
      </c>
      <c r="E3586" t="s">
        <v>19069</v>
      </c>
      <c r="F3586">
        <v>7844</v>
      </c>
      <c r="G3586" t="b">
        <v>0</v>
      </c>
      <c r="H3586">
        <v>64</v>
      </c>
      <c r="I3586">
        <v>295</v>
      </c>
      <c r="J3586" s="3">
        <v>1.9333333333333333</v>
      </c>
      <c r="K3586" t="s">
        <v>19070</v>
      </c>
      <c r="L3586" t="s">
        <v>19002</v>
      </c>
    </row>
    <row r="3587" spans="1:12" x14ac:dyDescent="0.35">
      <c r="A3587" t="s">
        <v>19071</v>
      </c>
      <c r="B3587" t="s">
        <v>18997</v>
      </c>
      <c r="C3587" t="s">
        <v>19072</v>
      </c>
      <c r="D3587" t="s">
        <v>19073</v>
      </c>
      <c r="E3587" t="s">
        <v>19074</v>
      </c>
      <c r="F3587">
        <v>243829</v>
      </c>
      <c r="G3587" t="b">
        <v>0</v>
      </c>
      <c r="H3587">
        <v>2265</v>
      </c>
      <c r="I3587">
        <v>1165</v>
      </c>
      <c r="J3587" s="1">
        <v>0.30555555555555552</v>
      </c>
      <c r="K3587" t="s">
        <v>19075</v>
      </c>
      <c r="L3587" t="s">
        <v>19076</v>
      </c>
    </row>
    <row r="3588" spans="1:12" x14ac:dyDescent="0.35">
      <c r="A3588" t="s">
        <v>19077</v>
      </c>
      <c r="B3588" t="s">
        <v>18997</v>
      </c>
      <c r="C3588" t="s">
        <v>19078</v>
      </c>
      <c r="D3588" t="s">
        <v>19079</v>
      </c>
      <c r="E3588" t="s">
        <v>19080</v>
      </c>
      <c r="F3588">
        <v>291306</v>
      </c>
      <c r="G3588" t="b">
        <v>0</v>
      </c>
      <c r="H3588">
        <v>3685</v>
      </c>
      <c r="I3588">
        <v>2596</v>
      </c>
      <c r="J3588" s="1">
        <v>0.2076388888888889</v>
      </c>
      <c r="K3588" t="s">
        <v>19081</v>
      </c>
      <c r="L3588" t="s">
        <v>19082</v>
      </c>
    </row>
    <row r="3589" spans="1:12" x14ac:dyDescent="0.35">
      <c r="A3589" t="s">
        <v>19083</v>
      </c>
      <c r="B3589" t="s">
        <v>18997</v>
      </c>
      <c r="C3589" t="s">
        <v>19084</v>
      </c>
      <c r="D3589" t="s">
        <v>19085</v>
      </c>
      <c r="E3589" t="s">
        <v>19086</v>
      </c>
      <c r="F3589">
        <v>14171</v>
      </c>
      <c r="G3589" t="b">
        <v>0</v>
      </c>
      <c r="H3589">
        <v>253</v>
      </c>
      <c r="I3589">
        <v>200</v>
      </c>
      <c r="J3589" s="1">
        <v>0.2298611111111111</v>
      </c>
      <c r="K3589" t="s">
        <v>19087</v>
      </c>
      <c r="L3589" t="s">
        <v>19088</v>
      </c>
    </row>
    <row r="3590" spans="1:12" x14ac:dyDescent="0.35">
      <c r="A3590" t="s">
        <v>19089</v>
      </c>
      <c r="B3590" t="s">
        <v>18997</v>
      </c>
      <c r="C3590" t="s">
        <v>19090</v>
      </c>
      <c r="D3590" t="s">
        <v>19090</v>
      </c>
      <c r="E3590" t="s">
        <v>19091</v>
      </c>
      <c r="F3590">
        <v>488477</v>
      </c>
      <c r="G3590" t="b">
        <v>0</v>
      </c>
      <c r="H3590">
        <v>13529</v>
      </c>
      <c r="I3590">
        <v>5526</v>
      </c>
      <c r="J3590" s="1">
        <v>0.42291666666666666</v>
      </c>
      <c r="K3590" t="s">
        <v>19092</v>
      </c>
      <c r="L3590" t="s">
        <v>19093</v>
      </c>
    </row>
    <row r="3591" spans="1:12" x14ac:dyDescent="0.35">
      <c r="A3591" t="s">
        <v>19094</v>
      </c>
      <c r="B3591" t="s">
        <v>18997</v>
      </c>
      <c r="C3591" t="s">
        <v>19095</v>
      </c>
      <c r="D3591" t="s">
        <v>19096</v>
      </c>
      <c r="E3591" t="s">
        <v>19097</v>
      </c>
      <c r="F3591">
        <v>335729</v>
      </c>
      <c r="G3591" t="b">
        <v>0</v>
      </c>
      <c r="H3591">
        <v>5260</v>
      </c>
      <c r="I3591">
        <v>3688</v>
      </c>
      <c r="J3591" s="1">
        <v>0.1763888888888889</v>
      </c>
      <c r="K3591" t="s">
        <v>19098</v>
      </c>
      <c r="L3591" t="s">
        <v>19099</v>
      </c>
    </row>
    <row r="3592" spans="1:12" x14ac:dyDescent="0.35">
      <c r="A3592" t="s">
        <v>19100</v>
      </c>
      <c r="B3592" t="s">
        <v>18997</v>
      </c>
      <c r="C3592" t="s">
        <v>19101</v>
      </c>
      <c r="D3592" t="s">
        <v>19101</v>
      </c>
      <c r="E3592" t="s">
        <v>19102</v>
      </c>
      <c r="F3592">
        <v>77302</v>
      </c>
      <c r="G3592" t="b">
        <v>0</v>
      </c>
      <c r="H3592">
        <v>950</v>
      </c>
      <c r="I3592">
        <v>491</v>
      </c>
      <c r="J3592" s="1">
        <v>0.15347222222222223</v>
      </c>
      <c r="K3592" t="s">
        <v>19103</v>
      </c>
      <c r="L3592" t="s">
        <v>19104</v>
      </c>
    </row>
    <row r="3593" spans="1:12" x14ac:dyDescent="0.35">
      <c r="A3593" t="s">
        <v>19105</v>
      </c>
      <c r="B3593" t="s">
        <v>18997</v>
      </c>
      <c r="C3593" t="s">
        <v>19106</v>
      </c>
      <c r="D3593" t="s">
        <v>19106</v>
      </c>
      <c r="E3593" t="s">
        <v>19107</v>
      </c>
      <c r="F3593">
        <v>63135</v>
      </c>
      <c r="G3593" t="b">
        <v>0</v>
      </c>
      <c r="H3593">
        <v>1312</v>
      </c>
      <c r="I3593">
        <v>1091</v>
      </c>
      <c r="J3593" s="1">
        <v>0.32083333333333336</v>
      </c>
      <c r="K3593" t="s">
        <v>19108</v>
      </c>
      <c r="L3593" t="s">
        <v>19109</v>
      </c>
    </row>
    <row r="3594" spans="1:12" x14ac:dyDescent="0.35">
      <c r="A3594" t="s">
        <v>19110</v>
      </c>
      <c r="B3594" t="s">
        <v>18997</v>
      </c>
      <c r="C3594" t="s">
        <v>19111</v>
      </c>
      <c r="D3594" t="s">
        <v>19111</v>
      </c>
      <c r="E3594" t="s">
        <v>19112</v>
      </c>
      <c r="F3594">
        <v>265293</v>
      </c>
      <c r="G3594" t="b">
        <v>0</v>
      </c>
      <c r="H3594">
        <v>7221</v>
      </c>
      <c r="I3594">
        <v>3353</v>
      </c>
      <c r="J3594" s="1">
        <v>0.15486111111111112</v>
      </c>
      <c r="K3594" t="s">
        <v>19113</v>
      </c>
      <c r="L3594" t="s">
        <v>19114</v>
      </c>
    </row>
    <row r="3595" spans="1:12" x14ac:dyDescent="0.35">
      <c r="A3595" t="s">
        <v>19115</v>
      </c>
      <c r="B3595" t="s">
        <v>18997</v>
      </c>
      <c r="C3595" t="s">
        <v>19116</v>
      </c>
      <c r="D3595" t="s">
        <v>19117</v>
      </c>
      <c r="E3595" t="s">
        <v>19118</v>
      </c>
      <c r="F3595">
        <v>123850</v>
      </c>
      <c r="G3595" t="b">
        <v>0</v>
      </c>
      <c r="H3595">
        <v>2178</v>
      </c>
      <c r="I3595">
        <v>1178</v>
      </c>
      <c r="J3595" s="1">
        <v>0.15902777777777777</v>
      </c>
      <c r="K3595" t="s">
        <v>19119</v>
      </c>
      <c r="L3595" t="s">
        <v>19120</v>
      </c>
    </row>
    <row r="3596" spans="1:12" x14ac:dyDescent="0.35">
      <c r="A3596" t="s">
        <v>19121</v>
      </c>
      <c r="B3596" t="s">
        <v>18997</v>
      </c>
      <c r="C3596" t="s">
        <v>19122</v>
      </c>
      <c r="D3596" t="s">
        <v>19123</v>
      </c>
      <c r="E3596" t="s">
        <v>19124</v>
      </c>
      <c r="F3596">
        <v>39039</v>
      </c>
      <c r="G3596" t="b">
        <v>0</v>
      </c>
      <c r="H3596">
        <v>494</v>
      </c>
      <c r="I3596">
        <v>692</v>
      </c>
      <c r="J3596" s="1">
        <v>0.36944444444444446</v>
      </c>
      <c r="K3596" s="2" t="s">
        <v>19125</v>
      </c>
      <c r="L3596" t="s">
        <v>19126</v>
      </c>
    </row>
    <row r="3597" spans="1:12" x14ac:dyDescent="0.35">
      <c r="A3597" t="s">
        <v>19127</v>
      </c>
      <c r="B3597" t="s">
        <v>18997</v>
      </c>
      <c r="C3597" t="s">
        <v>19128</v>
      </c>
      <c r="D3597" t="s">
        <v>19128</v>
      </c>
      <c r="E3597" t="s">
        <v>19129</v>
      </c>
      <c r="F3597">
        <v>42927</v>
      </c>
      <c r="G3597" t="b">
        <v>0</v>
      </c>
      <c r="H3597">
        <v>752</v>
      </c>
      <c r="I3597">
        <v>1448</v>
      </c>
      <c r="J3597" s="1">
        <v>0.46597222222222223</v>
      </c>
      <c r="K3597" s="2" t="s">
        <v>19130</v>
      </c>
      <c r="L3597" t="s">
        <v>19131</v>
      </c>
    </row>
    <row r="3598" spans="1:12" x14ac:dyDescent="0.35">
      <c r="A3598" t="s">
        <v>19132</v>
      </c>
      <c r="B3598" t="s">
        <v>18997</v>
      </c>
      <c r="C3598" t="s">
        <v>19133</v>
      </c>
      <c r="D3598" t="s">
        <v>19134</v>
      </c>
      <c r="E3598" t="s">
        <v>19135</v>
      </c>
      <c r="F3598">
        <v>134559</v>
      </c>
      <c r="G3598" t="b">
        <v>0</v>
      </c>
      <c r="H3598">
        <v>1406</v>
      </c>
      <c r="I3598">
        <v>559</v>
      </c>
      <c r="J3598" s="1">
        <v>0.15555555555555556</v>
      </c>
      <c r="K3598" t="s">
        <v>19136</v>
      </c>
      <c r="L3598" t="s">
        <v>19137</v>
      </c>
    </row>
    <row r="3599" spans="1:12" x14ac:dyDescent="0.35">
      <c r="A3599" t="s">
        <v>19138</v>
      </c>
      <c r="B3599" t="s">
        <v>18997</v>
      </c>
      <c r="C3599" t="s">
        <v>19139</v>
      </c>
      <c r="D3599" t="s">
        <v>19140</v>
      </c>
      <c r="E3599" t="s">
        <v>19141</v>
      </c>
      <c r="F3599">
        <v>66333</v>
      </c>
      <c r="G3599" t="b">
        <v>0</v>
      </c>
      <c r="H3599">
        <v>1609</v>
      </c>
      <c r="I3599">
        <v>967</v>
      </c>
      <c r="J3599" s="1">
        <v>0.33263888888888887</v>
      </c>
      <c r="K3599" t="s">
        <v>19142</v>
      </c>
      <c r="L3599" t="s">
        <v>19143</v>
      </c>
    </row>
    <row r="3600" spans="1:12" x14ac:dyDescent="0.35">
      <c r="A3600" t="s">
        <v>19144</v>
      </c>
      <c r="B3600" t="s">
        <v>18997</v>
      </c>
      <c r="C3600" t="s">
        <v>19145</v>
      </c>
      <c r="D3600" t="s">
        <v>19145</v>
      </c>
      <c r="E3600" t="s">
        <v>19146</v>
      </c>
      <c r="F3600">
        <v>964591</v>
      </c>
      <c r="G3600" t="b">
        <v>0</v>
      </c>
      <c r="H3600">
        <v>12363</v>
      </c>
      <c r="I3600">
        <v>2784</v>
      </c>
      <c r="J3600" s="1">
        <v>0.28611111111111115</v>
      </c>
      <c r="K3600" t="s">
        <v>19147</v>
      </c>
      <c r="L3600" t="s">
        <v>19148</v>
      </c>
    </row>
    <row r="3601" spans="1:12" x14ac:dyDescent="0.35">
      <c r="A3601" t="s">
        <v>19149</v>
      </c>
      <c r="B3601" t="s">
        <v>18997</v>
      </c>
      <c r="C3601" t="s">
        <v>19150</v>
      </c>
      <c r="D3601" t="s">
        <v>19151</v>
      </c>
      <c r="E3601" t="s">
        <v>19152</v>
      </c>
      <c r="F3601">
        <v>63315</v>
      </c>
      <c r="G3601" t="b">
        <v>0</v>
      </c>
      <c r="H3601">
        <v>1598</v>
      </c>
      <c r="I3601">
        <v>1893</v>
      </c>
      <c r="J3601" s="1">
        <v>0.24513888888888888</v>
      </c>
      <c r="K3601" t="s">
        <v>19153</v>
      </c>
      <c r="L3601" t="s">
        <v>19154</v>
      </c>
    </row>
    <row r="3602" spans="1:12" x14ac:dyDescent="0.35">
      <c r="A3602" t="s">
        <v>19155</v>
      </c>
      <c r="B3602" t="s">
        <v>18997</v>
      </c>
      <c r="C3602" t="s">
        <v>19156</v>
      </c>
      <c r="D3602" t="s">
        <v>19157</v>
      </c>
      <c r="E3602" t="s">
        <v>19158</v>
      </c>
      <c r="F3602">
        <v>112575</v>
      </c>
      <c r="G3602" t="b">
        <v>0</v>
      </c>
      <c r="H3602">
        <v>1297</v>
      </c>
      <c r="I3602">
        <v>621</v>
      </c>
      <c r="J3602" s="1">
        <v>0.23680555555555557</v>
      </c>
      <c r="K3602" s="2" t="s">
        <v>19159</v>
      </c>
      <c r="L3602" t="s">
        <v>19160</v>
      </c>
    </row>
    <row r="3603" spans="1:12" x14ac:dyDescent="0.35">
      <c r="A3603" t="s">
        <v>19161</v>
      </c>
      <c r="B3603" t="s">
        <v>18997</v>
      </c>
      <c r="C3603" t="s">
        <v>19162</v>
      </c>
      <c r="D3603" t="s">
        <v>19163</v>
      </c>
      <c r="E3603" t="s">
        <v>19164</v>
      </c>
      <c r="F3603">
        <v>6341</v>
      </c>
      <c r="G3603" t="b">
        <v>0</v>
      </c>
      <c r="H3603">
        <v>93</v>
      </c>
      <c r="I3603">
        <v>101</v>
      </c>
      <c r="J3603" s="1">
        <v>0.58402777777777781</v>
      </c>
      <c r="K3603" s="2" t="s">
        <v>19165</v>
      </c>
      <c r="L3603" t="s">
        <v>19002</v>
      </c>
    </row>
    <row r="3604" spans="1:12" x14ac:dyDescent="0.35">
      <c r="A3604" t="s">
        <v>19166</v>
      </c>
      <c r="B3604" t="s">
        <v>18997</v>
      </c>
      <c r="C3604" t="s">
        <v>19167</v>
      </c>
      <c r="D3604" t="s">
        <v>19167</v>
      </c>
      <c r="E3604" t="s">
        <v>19168</v>
      </c>
      <c r="F3604">
        <v>11288</v>
      </c>
      <c r="G3604" t="b">
        <v>0</v>
      </c>
      <c r="H3604">
        <v>366</v>
      </c>
      <c r="I3604">
        <v>151</v>
      </c>
      <c r="J3604" s="3">
        <v>1.0868055555555556</v>
      </c>
      <c r="K3604" s="2" t="s">
        <v>19169</v>
      </c>
      <c r="L3604" t="s">
        <v>19002</v>
      </c>
    </row>
    <row r="3605" spans="1:12" x14ac:dyDescent="0.35">
      <c r="A3605" t="s">
        <v>19170</v>
      </c>
      <c r="B3605" t="s">
        <v>18997</v>
      </c>
      <c r="C3605" t="s">
        <v>19171</v>
      </c>
      <c r="D3605" t="s">
        <v>19172</v>
      </c>
      <c r="E3605" t="s">
        <v>19173</v>
      </c>
      <c r="F3605">
        <v>76314</v>
      </c>
      <c r="G3605" t="b">
        <v>0</v>
      </c>
      <c r="H3605">
        <v>1519</v>
      </c>
      <c r="I3605">
        <v>1139</v>
      </c>
      <c r="J3605" s="1">
        <v>0.29930555555555555</v>
      </c>
      <c r="K3605" s="2" t="s">
        <v>19174</v>
      </c>
      <c r="L3605" t="s">
        <v>19175</v>
      </c>
    </row>
    <row r="3606" spans="1:12" x14ac:dyDescent="0.35">
      <c r="A3606" t="s">
        <v>19176</v>
      </c>
      <c r="B3606" t="s">
        <v>18997</v>
      </c>
      <c r="C3606" t="s">
        <v>19177</v>
      </c>
      <c r="D3606" t="s">
        <v>19178</v>
      </c>
      <c r="E3606" t="s">
        <v>19179</v>
      </c>
      <c r="F3606">
        <v>127246</v>
      </c>
      <c r="G3606" t="b">
        <v>0</v>
      </c>
      <c r="H3606">
        <v>1549</v>
      </c>
      <c r="I3606">
        <v>1746</v>
      </c>
      <c r="J3606" s="1">
        <v>0.15069444444444444</v>
      </c>
      <c r="K3606" s="2" t="s">
        <v>19180</v>
      </c>
      <c r="L3606" t="s">
        <v>19181</v>
      </c>
    </row>
    <row r="3607" spans="1:12" x14ac:dyDescent="0.35">
      <c r="A3607" t="s">
        <v>19182</v>
      </c>
      <c r="B3607" t="s">
        <v>18997</v>
      </c>
      <c r="C3607" t="s">
        <v>19183</v>
      </c>
      <c r="D3607" t="s">
        <v>19184</v>
      </c>
      <c r="E3607" t="s">
        <v>19185</v>
      </c>
      <c r="F3607">
        <v>293432</v>
      </c>
      <c r="G3607" t="b">
        <v>0</v>
      </c>
      <c r="H3607">
        <v>2608</v>
      </c>
      <c r="I3607">
        <v>2475</v>
      </c>
      <c r="J3607" s="1">
        <v>0.25069444444444444</v>
      </c>
      <c r="K3607" s="2" t="s">
        <v>19186</v>
      </c>
      <c r="L3607" t="s">
        <v>19187</v>
      </c>
    </row>
    <row r="3608" spans="1:12" x14ac:dyDescent="0.35">
      <c r="A3608" t="s">
        <v>19188</v>
      </c>
      <c r="B3608" t="s">
        <v>18997</v>
      </c>
      <c r="C3608" t="s">
        <v>19189</v>
      </c>
      <c r="D3608" t="s">
        <v>19190</v>
      </c>
      <c r="E3608" t="s">
        <v>19191</v>
      </c>
      <c r="F3608">
        <v>686085</v>
      </c>
      <c r="G3608" t="b">
        <v>0</v>
      </c>
      <c r="H3608">
        <v>5989</v>
      </c>
      <c r="I3608">
        <v>3873</v>
      </c>
      <c r="J3608" s="1">
        <v>0.40763888888888888</v>
      </c>
      <c r="K3608" s="2" t="s">
        <v>19192</v>
      </c>
      <c r="L3608" t="s">
        <v>19193</v>
      </c>
    </row>
    <row r="3609" spans="1:12" x14ac:dyDescent="0.35">
      <c r="A3609" t="s">
        <v>19194</v>
      </c>
      <c r="B3609" t="s">
        <v>18997</v>
      </c>
      <c r="C3609" t="s">
        <v>19195</v>
      </c>
      <c r="D3609" t="s">
        <v>19195</v>
      </c>
      <c r="E3609" t="s">
        <v>19196</v>
      </c>
      <c r="F3609">
        <v>1093592</v>
      </c>
      <c r="G3609" t="b">
        <v>0</v>
      </c>
      <c r="H3609">
        <v>10127</v>
      </c>
      <c r="I3609">
        <v>3320</v>
      </c>
      <c r="J3609" s="1">
        <v>0.28680555555555554</v>
      </c>
      <c r="K3609" s="2" t="s">
        <v>19197</v>
      </c>
      <c r="L3609" t="s">
        <v>19198</v>
      </c>
    </row>
    <row r="3610" spans="1:12" x14ac:dyDescent="0.35">
      <c r="A3610" t="s">
        <v>19199</v>
      </c>
      <c r="B3610" t="s">
        <v>18997</v>
      </c>
      <c r="C3610" t="s">
        <v>19200</v>
      </c>
      <c r="D3610" t="s">
        <v>19201</v>
      </c>
      <c r="E3610" t="s">
        <v>19202</v>
      </c>
      <c r="F3610">
        <v>329572</v>
      </c>
      <c r="G3610" t="b">
        <v>0</v>
      </c>
      <c r="H3610">
        <v>6353</v>
      </c>
      <c r="I3610">
        <v>6794</v>
      </c>
      <c r="J3610" s="1">
        <v>0.47222222222222227</v>
      </c>
      <c r="K3610" s="2" t="s">
        <v>19203</v>
      </c>
      <c r="L3610" t="s">
        <v>19204</v>
      </c>
    </row>
    <row r="3611" spans="1:12" x14ac:dyDescent="0.35">
      <c r="A3611" t="s">
        <v>19205</v>
      </c>
      <c r="B3611" t="s">
        <v>18997</v>
      </c>
      <c r="C3611" t="s">
        <v>19206</v>
      </c>
      <c r="D3611" t="s">
        <v>19207</v>
      </c>
      <c r="E3611" t="s">
        <v>19208</v>
      </c>
      <c r="F3611">
        <v>301039</v>
      </c>
      <c r="G3611" t="b">
        <v>0</v>
      </c>
      <c r="H3611">
        <v>2459</v>
      </c>
      <c r="I3611">
        <v>5531</v>
      </c>
      <c r="J3611" s="1">
        <v>0.20486111111111113</v>
      </c>
      <c r="K3611" s="2" t="s">
        <v>19209</v>
      </c>
      <c r="L3611" t="s">
        <v>19210</v>
      </c>
    </row>
    <row r="3612" spans="1:12" x14ac:dyDescent="0.35">
      <c r="A3612" t="s">
        <v>19211</v>
      </c>
      <c r="B3612" t="s">
        <v>18997</v>
      </c>
      <c r="C3612" t="s">
        <v>19212</v>
      </c>
      <c r="D3612" t="s">
        <v>19212</v>
      </c>
      <c r="E3612" t="s">
        <v>19213</v>
      </c>
      <c r="F3612">
        <v>118040</v>
      </c>
      <c r="G3612" t="b">
        <v>0</v>
      </c>
      <c r="H3612">
        <v>1812</v>
      </c>
      <c r="I3612">
        <v>3752</v>
      </c>
      <c r="J3612" s="1">
        <v>0.29236111111111113</v>
      </c>
      <c r="K3612" t="s">
        <v>19214</v>
      </c>
      <c r="L3612" t="s">
        <v>19215</v>
      </c>
    </row>
    <row r="3613" spans="1:12" x14ac:dyDescent="0.35">
      <c r="A3613" t="s">
        <v>19216</v>
      </c>
      <c r="B3613" t="s">
        <v>18997</v>
      </c>
      <c r="C3613" t="s">
        <v>19217</v>
      </c>
      <c r="D3613" t="s">
        <v>19218</v>
      </c>
      <c r="E3613" t="s">
        <v>19219</v>
      </c>
      <c r="F3613">
        <v>262128</v>
      </c>
      <c r="G3613" t="b">
        <v>0</v>
      </c>
      <c r="H3613">
        <v>4880</v>
      </c>
      <c r="I3613">
        <v>654</v>
      </c>
      <c r="J3613" s="1">
        <v>0.45347222222222222</v>
      </c>
      <c r="K3613" t="s">
        <v>19220</v>
      </c>
      <c r="L3613" t="s">
        <v>19221</v>
      </c>
    </row>
    <row r="3614" spans="1:12" x14ac:dyDescent="0.35">
      <c r="A3614" t="s">
        <v>19222</v>
      </c>
      <c r="B3614" t="s">
        <v>18997</v>
      </c>
      <c r="C3614" t="s">
        <v>19223</v>
      </c>
      <c r="D3614" t="s">
        <v>19223</v>
      </c>
      <c r="E3614" t="s">
        <v>19224</v>
      </c>
      <c r="F3614">
        <v>82553</v>
      </c>
      <c r="G3614" t="b">
        <v>0</v>
      </c>
      <c r="H3614">
        <v>891</v>
      </c>
      <c r="I3614">
        <v>2570</v>
      </c>
      <c r="J3614" s="1">
        <v>0.31875000000000003</v>
      </c>
      <c r="K3614" t="s">
        <v>19225</v>
      </c>
      <c r="L3614" t="s">
        <v>19226</v>
      </c>
    </row>
    <row r="3615" spans="1:12" x14ac:dyDescent="0.35">
      <c r="A3615" t="s">
        <v>19227</v>
      </c>
      <c r="B3615" t="s">
        <v>18997</v>
      </c>
      <c r="C3615" t="s">
        <v>19228</v>
      </c>
      <c r="D3615" t="s">
        <v>19228</v>
      </c>
      <c r="E3615" t="s">
        <v>19229</v>
      </c>
      <c r="F3615">
        <v>325875</v>
      </c>
      <c r="G3615" t="b">
        <v>0</v>
      </c>
      <c r="H3615">
        <v>3769</v>
      </c>
      <c r="I3615">
        <v>3597</v>
      </c>
      <c r="J3615" s="1">
        <v>0.28750000000000003</v>
      </c>
      <c r="K3615" t="s">
        <v>19230</v>
      </c>
      <c r="L3615" t="s">
        <v>19231</v>
      </c>
    </row>
    <row r="3616" spans="1:12" x14ac:dyDescent="0.35">
      <c r="A3616" t="s">
        <v>19232</v>
      </c>
      <c r="B3616" t="s">
        <v>18997</v>
      </c>
      <c r="C3616" t="s">
        <v>19233</v>
      </c>
      <c r="D3616" t="s">
        <v>19233</v>
      </c>
      <c r="E3616" t="s">
        <v>19234</v>
      </c>
      <c r="F3616">
        <v>226167</v>
      </c>
      <c r="G3616" t="b">
        <v>0</v>
      </c>
      <c r="H3616">
        <v>2792</v>
      </c>
      <c r="I3616">
        <v>822</v>
      </c>
      <c r="J3616" s="1">
        <v>0.1763888888888889</v>
      </c>
      <c r="K3616" t="s">
        <v>19235</v>
      </c>
      <c r="L3616" t="s">
        <v>19236</v>
      </c>
    </row>
    <row r="3617" spans="1:12" x14ac:dyDescent="0.35">
      <c r="A3617" t="s">
        <v>19237</v>
      </c>
      <c r="B3617" t="s">
        <v>18997</v>
      </c>
      <c r="C3617" t="s">
        <v>19238</v>
      </c>
      <c r="D3617" t="s">
        <v>19238</v>
      </c>
      <c r="E3617" t="s">
        <v>19239</v>
      </c>
      <c r="F3617">
        <v>134557</v>
      </c>
      <c r="G3617" t="b">
        <v>0</v>
      </c>
      <c r="H3617">
        <v>965</v>
      </c>
      <c r="I3617">
        <v>463</v>
      </c>
      <c r="J3617" s="1">
        <v>0.11180555555555556</v>
      </c>
      <c r="K3617" s="2" t="s">
        <v>19240</v>
      </c>
      <c r="L3617" t="s">
        <v>19241</v>
      </c>
    </row>
    <row r="3618" spans="1:12" x14ac:dyDescent="0.35">
      <c r="A3618" t="s">
        <v>19242</v>
      </c>
      <c r="B3618" t="s">
        <v>18997</v>
      </c>
      <c r="C3618" t="s">
        <v>19243</v>
      </c>
      <c r="D3618" t="s">
        <v>19243</v>
      </c>
      <c r="E3618" t="s">
        <v>19244</v>
      </c>
      <c r="F3618">
        <v>224942</v>
      </c>
      <c r="G3618" t="b">
        <v>0</v>
      </c>
      <c r="H3618">
        <v>1940</v>
      </c>
      <c r="I3618">
        <v>2843</v>
      </c>
      <c r="J3618" s="1">
        <v>0.21875</v>
      </c>
      <c r="K3618" t="s">
        <v>19245</v>
      </c>
      <c r="L3618" t="s">
        <v>19246</v>
      </c>
    </row>
    <row r="3619" spans="1:12" x14ac:dyDescent="0.35">
      <c r="A3619" t="s">
        <v>19247</v>
      </c>
      <c r="B3619" t="s">
        <v>18997</v>
      </c>
      <c r="C3619" t="s">
        <v>19248</v>
      </c>
      <c r="D3619" t="s">
        <v>19248</v>
      </c>
      <c r="E3619" t="s">
        <v>19249</v>
      </c>
      <c r="F3619">
        <v>129845</v>
      </c>
      <c r="G3619" t="b">
        <v>0</v>
      </c>
      <c r="H3619">
        <v>2415</v>
      </c>
      <c r="I3619">
        <v>1302</v>
      </c>
      <c r="J3619" s="1">
        <v>0.2388888888888889</v>
      </c>
      <c r="K3619" s="2" t="s">
        <v>19250</v>
      </c>
      <c r="L3619" t="s">
        <v>19002</v>
      </c>
    </row>
    <row r="3620" spans="1:12" x14ac:dyDescent="0.35">
      <c r="A3620" t="s">
        <v>19251</v>
      </c>
      <c r="B3620" t="s">
        <v>18997</v>
      </c>
      <c r="C3620" t="s">
        <v>19252</v>
      </c>
      <c r="D3620" t="s">
        <v>19252</v>
      </c>
      <c r="E3620" t="s">
        <v>19253</v>
      </c>
      <c r="F3620">
        <v>504364</v>
      </c>
      <c r="G3620" t="b">
        <v>0</v>
      </c>
      <c r="H3620">
        <v>9820</v>
      </c>
      <c r="I3620">
        <v>4937</v>
      </c>
      <c r="J3620" s="1">
        <v>0.43958333333333338</v>
      </c>
      <c r="K3620" t="s">
        <v>19254</v>
      </c>
      <c r="L3620" t="s">
        <v>19002</v>
      </c>
    </row>
    <row r="3621" spans="1:12" x14ac:dyDescent="0.35">
      <c r="A3621" t="s">
        <v>19255</v>
      </c>
      <c r="B3621" t="s">
        <v>18997</v>
      </c>
      <c r="C3621" t="s">
        <v>19256</v>
      </c>
      <c r="D3621" t="s">
        <v>19256</v>
      </c>
      <c r="E3621" t="s">
        <v>19257</v>
      </c>
      <c r="F3621">
        <v>57300</v>
      </c>
      <c r="G3621" t="b">
        <v>0</v>
      </c>
      <c r="H3621">
        <v>901</v>
      </c>
      <c r="I3621">
        <v>1433</v>
      </c>
      <c r="J3621" s="1">
        <v>0.22916666666666666</v>
      </c>
      <c r="K3621" t="s">
        <v>19258</v>
      </c>
      <c r="L3621" t="s">
        <v>19002</v>
      </c>
    </row>
    <row r="3622" spans="1:12" x14ac:dyDescent="0.35">
      <c r="A3622" t="s">
        <v>19259</v>
      </c>
      <c r="B3622" t="s">
        <v>19260</v>
      </c>
      <c r="C3622" t="s">
        <v>19261</v>
      </c>
      <c r="D3622" t="s">
        <v>19261</v>
      </c>
      <c r="E3622" t="s">
        <v>19262</v>
      </c>
      <c r="F3622">
        <v>66748</v>
      </c>
      <c r="G3622" t="b">
        <v>0</v>
      </c>
      <c r="H3622">
        <v>4537</v>
      </c>
      <c r="I3622">
        <v>459</v>
      </c>
      <c r="J3622" s="1">
        <v>0.32083333333333336</v>
      </c>
      <c r="K3622" s="2" t="s">
        <v>19263</v>
      </c>
      <c r="L3622" t="s">
        <v>19264</v>
      </c>
    </row>
    <row r="3623" spans="1:12" x14ac:dyDescent="0.35">
      <c r="A3623" t="s">
        <v>19265</v>
      </c>
      <c r="B3623" t="s">
        <v>19260</v>
      </c>
      <c r="C3623" t="s">
        <v>19266</v>
      </c>
      <c r="D3623" t="s">
        <v>19267</v>
      </c>
      <c r="E3623" t="s">
        <v>19268</v>
      </c>
      <c r="F3623">
        <v>235840</v>
      </c>
      <c r="G3623" t="b">
        <v>0</v>
      </c>
      <c r="H3623">
        <v>8700</v>
      </c>
      <c r="I3623">
        <v>719</v>
      </c>
      <c r="J3623" s="1">
        <v>0.33402777777777781</v>
      </c>
      <c r="K3623" s="2" t="s">
        <v>19269</v>
      </c>
      <c r="L3623" t="s">
        <v>19270</v>
      </c>
    </row>
    <row r="3624" spans="1:12" x14ac:dyDescent="0.35">
      <c r="A3624" t="s">
        <v>19271</v>
      </c>
      <c r="B3624" t="s">
        <v>19260</v>
      </c>
      <c r="C3624" t="s">
        <v>19272</v>
      </c>
      <c r="D3624" t="s">
        <v>19272</v>
      </c>
      <c r="E3624" t="s">
        <v>19273</v>
      </c>
      <c r="F3624">
        <v>452786</v>
      </c>
      <c r="G3624" t="b">
        <v>0</v>
      </c>
      <c r="H3624">
        <v>13721</v>
      </c>
      <c r="I3624">
        <v>801</v>
      </c>
      <c r="J3624" s="1">
        <v>0.5</v>
      </c>
      <c r="K3624" s="2" t="s">
        <v>19274</v>
      </c>
      <c r="L3624" t="s">
        <v>19275</v>
      </c>
    </row>
    <row r="3625" spans="1:12" x14ac:dyDescent="0.35">
      <c r="A3625" t="s">
        <v>19276</v>
      </c>
      <c r="B3625" t="s">
        <v>19260</v>
      </c>
      <c r="C3625" t="s">
        <v>19277</v>
      </c>
      <c r="D3625" t="s">
        <v>19278</v>
      </c>
      <c r="E3625" t="s">
        <v>19279</v>
      </c>
      <c r="F3625">
        <v>616509</v>
      </c>
      <c r="G3625" t="b">
        <v>0</v>
      </c>
      <c r="H3625">
        <v>23319</v>
      </c>
      <c r="I3625">
        <v>2062</v>
      </c>
      <c r="J3625" s="1">
        <v>0.40833333333333338</v>
      </c>
      <c r="K3625" s="2" t="s">
        <v>19280</v>
      </c>
      <c r="L3625" t="s">
        <v>19281</v>
      </c>
    </row>
    <row r="3626" spans="1:12" x14ac:dyDescent="0.35">
      <c r="A3626" t="s">
        <v>19282</v>
      </c>
      <c r="B3626" t="s">
        <v>19260</v>
      </c>
      <c r="C3626" t="s">
        <v>19283</v>
      </c>
      <c r="D3626" t="s">
        <v>19283</v>
      </c>
      <c r="E3626" t="s">
        <v>19284</v>
      </c>
      <c r="F3626">
        <v>232598</v>
      </c>
      <c r="G3626" t="b">
        <v>0</v>
      </c>
      <c r="H3626">
        <v>10808</v>
      </c>
      <c r="I3626">
        <v>642</v>
      </c>
      <c r="J3626" s="1">
        <v>0.37638888888888888</v>
      </c>
      <c r="K3626" s="2" t="s">
        <v>19285</v>
      </c>
      <c r="L3626" t="s">
        <v>19286</v>
      </c>
    </row>
    <row r="3627" spans="1:12" x14ac:dyDescent="0.35">
      <c r="A3627" t="s">
        <v>19287</v>
      </c>
      <c r="B3627" t="s">
        <v>19260</v>
      </c>
      <c r="C3627" t="s">
        <v>19288</v>
      </c>
      <c r="D3627" t="s">
        <v>19289</v>
      </c>
      <c r="E3627" t="s">
        <v>19290</v>
      </c>
      <c r="F3627">
        <v>409355</v>
      </c>
      <c r="G3627" t="b">
        <v>0</v>
      </c>
      <c r="H3627">
        <v>15348</v>
      </c>
      <c r="I3627">
        <v>868</v>
      </c>
      <c r="J3627" s="1">
        <v>0.35069444444444442</v>
      </c>
      <c r="K3627" s="2" t="s">
        <v>19291</v>
      </c>
      <c r="L3627" t="s">
        <v>19292</v>
      </c>
    </row>
    <row r="3628" spans="1:12" x14ac:dyDescent="0.35">
      <c r="A3628" t="s">
        <v>19293</v>
      </c>
      <c r="B3628" t="s">
        <v>19260</v>
      </c>
      <c r="C3628" t="s">
        <v>19294</v>
      </c>
      <c r="D3628" t="s">
        <v>19295</v>
      </c>
      <c r="E3628" t="s">
        <v>19296</v>
      </c>
      <c r="F3628">
        <v>97616</v>
      </c>
      <c r="G3628" t="b">
        <v>0</v>
      </c>
      <c r="H3628">
        <v>1608</v>
      </c>
      <c r="I3628">
        <v>0</v>
      </c>
      <c r="J3628" t="s">
        <v>2447</v>
      </c>
      <c r="K3628" s="2" t="s">
        <v>19297</v>
      </c>
      <c r="L3628" t="s">
        <v>19298</v>
      </c>
    </row>
    <row r="3629" spans="1:12" x14ac:dyDescent="0.35">
      <c r="A3629" t="s">
        <v>19299</v>
      </c>
      <c r="B3629" t="s">
        <v>19260</v>
      </c>
      <c r="C3629" t="s">
        <v>19300</v>
      </c>
      <c r="D3629" t="s">
        <v>19300</v>
      </c>
      <c r="E3629" t="s">
        <v>19301</v>
      </c>
      <c r="F3629">
        <v>331063</v>
      </c>
      <c r="G3629" t="b">
        <v>0</v>
      </c>
      <c r="H3629">
        <v>8152</v>
      </c>
      <c r="I3629">
        <v>372</v>
      </c>
      <c r="J3629" s="1">
        <v>0.21875</v>
      </c>
      <c r="K3629" s="2" t="s">
        <v>19302</v>
      </c>
      <c r="L3629" t="s">
        <v>19303</v>
      </c>
    </row>
    <row r="3630" spans="1:12" x14ac:dyDescent="0.35">
      <c r="A3630" t="s">
        <v>19304</v>
      </c>
      <c r="B3630" t="s">
        <v>19260</v>
      </c>
      <c r="C3630" t="s">
        <v>19305</v>
      </c>
      <c r="D3630" t="s">
        <v>19305</v>
      </c>
      <c r="E3630" t="s">
        <v>19306</v>
      </c>
      <c r="F3630">
        <v>777291</v>
      </c>
      <c r="G3630" t="b">
        <v>0</v>
      </c>
      <c r="H3630">
        <v>26181</v>
      </c>
      <c r="I3630">
        <v>543</v>
      </c>
      <c r="J3630" s="1">
        <v>0.22361111111111109</v>
      </c>
      <c r="K3630" s="2" t="s">
        <v>19307</v>
      </c>
      <c r="L3630" t="s">
        <v>19308</v>
      </c>
    </row>
    <row r="3631" spans="1:12" x14ac:dyDescent="0.35">
      <c r="A3631" t="s">
        <v>19309</v>
      </c>
      <c r="B3631" t="s">
        <v>19260</v>
      </c>
      <c r="C3631" t="s">
        <v>19310</v>
      </c>
      <c r="D3631" t="s">
        <v>19310</v>
      </c>
      <c r="E3631" t="s">
        <v>19311</v>
      </c>
      <c r="F3631">
        <v>537477</v>
      </c>
      <c r="G3631" t="b">
        <v>0</v>
      </c>
      <c r="H3631">
        <v>17242</v>
      </c>
      <c r="I3631">
        <v>745</v>
      </c>
      <c r="J3631" s="1">
        <v>0.27083333333333331</v>
      </c>
      <c r="K3631" s="2" t="s">
        <v>19312</v>
      </c>
      <c r="L3631" t="s">
        <v>19313</v>
      </c>
    </row>
    <row r="3632" spans="1:12" x14ac:dyDescent="0.35">
      <c r="A3632" t="s">
        <v>19314</v>
      </c>
      <c r="B3632" t="s">
        <v>19260</v>
      </c>
      <c r="C3632" t="s">
        <v>19315</v>
      </c>
      <c r="D3632" t="s">
        <v>19316</v>
      </c>
      <c r="E3632" t="s">
        <v>19317</v>
      </c>
      <c r="F3632">
        <v>1391694</v>
      </c>
      <c r="G3632" t="b">
        <v>0</v>
      </c>
      <c r="H3632">
        <v>33755</v>
      </c>
      <c r="I3632">
        <v>1105</v>
      </c>
      <c r="J3632" s="1">
        <v>0.56736111111111109</v>
      </c>
      <c r="K3632" s="2" t="s">
        <v>19318</v>
      </c>
      <c r="L3632" t="s">
        <v>19319</v>
      </c>
    </row>
    <row r="3633" spans="1:12" x14ac:dyDescent="0.35">
      <c r="A3633" t="s">
        <v>19320</v>
      </c>
      <c r="B3633" t="s">
        <v>19260</v>
      </c>
      <c r="C3633" t="s">
        <v>19321</v>
      </c>
      <c r="D3633" t="s">
        <v>19322</v>
      </c>
      <c r="E3633" t="s">
        <v>19323</v>
      </c>
      <c r="F3633">
        <v>1037054</v>
      </c>
      <c r="G3633" t="b">
        <v>0</v>
      </c>
      <c r="H3633">
        <v>28219</v>
      </c>
      <c r="I3633">
        <v>2739</v>
      </c>
      <c r="J3633" s="1">
        <v>0.24652777777777779</v>
      </c>
      <c r="K3633" s="2" t="s">
        <v>19324</v>
      </c>
      <c r="L3633" t="s">
        <v>19325</v>
      </c>
    </row>
    <row r="3634" spans="1:12" x14ac:dyDescent="0.35">
      <c r="A3634" t="s">
        <v>19326</v>
      </c>
      <c r="B3634" t="s">
        <v>19260</v>
      </c>
      <c r="C3634" t="s">
        <v>19327</v>
      </c>
      <c r="D3634" t="s">
        <v>19327</v>
      </c>
      <c r="E3634" t="s">
        <v>19328</v>
      </c>
      <c r="F3634">
        <v>1002409</v>
      </c>
      <c r="G3634" t="b">
        <v>0</v>
      </c>
      <c r="H3634">
        <v>23856</v>
      </c>
      <c r="I3634">
        <v>2072</v>
      </c>
      <c r="J3634" s="1">
        <v>0.25</v>
      </c>
      <c r="K3634" s="2" t="s">
        <v>19329</v>
      </c>
      <c r="L3634" t="s">
        <v>19330</v>
      </c>
    </row>
    <row r="3635" spans="1:12" x14ac:dyDescent="0.35">
      <c r="A3635" t="s">
        <v>19331</v>
      </c>
      <c r="B3635" t="s">
        <v>19260</v>
      </c>
      <c r="C3635" t="s">
        <v>19332</v>
      </c>
      <c r="D3635" t="s">
        <v>19332</v>
      </c>
      <c r="E3635" t="s">
        <v>19333</v>
      </c>
      <c r="F3635">
        <v>2177945</v>
      </c>
      <c r="G3635" t="b">
        <v>0</v>
      </c>
      <c r="H3635">
        <v>60517</v>
      </c>
      <c r="I3635">
        <v>3903</v>
      </c>
      <c r="J3635" s="1">
        <v>0.23819444444444446</v>
      </c>
      <c r="K3635" s="2" t="s">
        <v>19334</v>
      </c>
      <c r="L3635" t="s">
        <v>19335</v>
      </c>
    </row>
    <row r="3636" spans="1:12" x14ac:dyDescent="0.35">
      <c r="A3636" t="s">
        <v>19336</v>
      </c>
      <c r="B3636" t="s">
        <v>19260</v>
      </c>
      <c r="C3636" t="s">
        <v>19337</v>
      </c>
      <c r="D3636" t="s">
        <v>19338</v>
      </c>
      <c r="E3636" t="s">
        <v>19339</v>
      </c>
      <c r="F3636">
        <v>1408725</v>
      </c>
      <c r="G3636" t="b">
        <v>0</v>
      </c>
      <c r="H3636">
        <v>57550</v>
      </c>
      <c r="I3636">
        <v>1475</v>
      </c>
      <c r="J3636" s="1">
        <v>0.27430555555555552</v>
      </c>
      <c r="K3636" s="2" t="s">
        <v>19340</v>
      </c>
      <c r="L3636" t="s">
        <v>19341</v>
      </c>
    </row>
    <row r="3637" spans="1:12" x14ac:dyDescent="0.35">
      <c r="A3637" t="s">
        <v>19342</v>
      </c>
      <c r="B3637" t="s">
        <v>19260</v>
      </c>
      <c r="C3637" t="s">
        <v>19343</v>
      </c>
      <c r="D3637" t="s">
        <v>19343</v>
      </c>
      <c r="E3637" t="s">
        <v>19344</v>
      </c>
      <c r="F3637">
        <v>2199076</v>
      </c>
      <c r="G3637" t="b">
        <v>0</v>
      </c>
      <c r="H3637">
        <v>64879</v>
      </c>
      <c r="I3637">
        <v>3838</v>
      </c>
      <c r="J3637" s="1">
        <v>0.44166666666666665</v>
      </c>
      <c r="K3637" s="2" t="s">
        <v>19345</v>
      </c>
      <c r="L3637" t="s">
        <v>19346</v>
      </c>
    </row>
    <row r="3638" spans="1:12" x14ac:dyDescent="0.35">
      <c r="A3638" t="s">
        <v>19347</v>
      </c>
      <c r="B3638" t="s">
        <v>19260</v>
      </c>
      <c r="C3638" t="s">
        <v>19348</v>
      </c>
      <c r="D3638" t="s">
        <v>19348</v>
      </c>
      <c r="E3638" t="s">
        <v>19349</v>
      </c>
      <c r="F3638">
        <v>451198</v>
      </c>
      <c r="G3638" t="b">
        <v>0</v>
      </c>
      <c r="H3638">
        <v>18259</v>
      </c>
      <c r="I3638">
        <v>426</v>
      </c>
      <c r="J3638" s="1">
        <v>0.22291666666666665</v>
      </c>
      <c r="K3638" s="2" t="s">
        <v>19350</v>
      </c>
      <c r="L3638" t="s">
        <v>19351</v>
      </c>
    </row>
    <row r="3639" spans="1:12" x14ac:dyDescent="0.35">
      <c r="A3639" t="s">
        <v>19352</v>
      </c>
      <c r="B3639" t="s">
        <v>19260</v>
      </c>
      <c r="C3639" t="s">
        <v>19353</v>
      </c>
      <c r="D3639" t="s">
        <v>19353</v>
      </c>
      <c r="E3639" t="s">
        <v>19354</v>
      </c>
      <c r="F3639">
        <v>1098802</v>
      </c>
      <c r="G3639" t="b">
        <v>0</v>
      </c>
      <c r="H3639">
        <v>31882</v>
      </c>
      <c r="I3639">
        <v>1488</v>
      </c>
      <c r="J3639" s="1">
        <v>0.37847222222222227</v>
      </c>
      <c r="K3639" s="2" t="s">
        <v>19355</v>
      </c>
      <c r="L3639" t="s">
        <v>19356</v>
      </c>
    </row>
    <row r="3640" spans="1:12" x14ac:dyDescent="0.35">
      <c r="A3640" t="s">
        <v>19357</v>
      </c>
      <c r="B3640" t="s">
        <v>19260</v>
      </c>
      <c r="C3640" t="s">
        <v>19358</v>
      </c>
      <c r="D3640" t="s">
        <v>19359</v>
      </c>
      <c r="E3640" t="s">
        <v>19360</v>
      </c>
      <c r="F3640">
        <v>460598</v>
      </c>
      <c r="G3640" t="b">
        <v>0</v>
      </c>
      <c r="H3640">
        <v>15681</v>
      </c>
      <c r="I3640">
        <v>447</v>
      </c>
      <c r="J3640" s="1">
        <v>0.40972222222222227</v>
      </c>
      <c r="K3640" s="2" t="s">
        <v>19361</v>
      </c>
      <c r="L3640" t="s">
        <v>19362</v>
      </c>
    </row>
    <row r="3641" spans="1:12" x14ac:dyDescent="0.35">
      <c r="A3641" t="s">
        <v>19363</v>
      </c>
      <c r="B3641" t="s">
        <v>19260</v>
      </c>
      <c r="C3641" t="s">
        <v>19364</v>
      </c>
      <c r="D3641" t="s">
        <v>19365</v>
      </c>
      <c r="E3641" t="s">
        <v>19366</v>
      </c>
      <c r="F3641">
        <v>435477</v>
      </c>
      <c r="G3641" t="b">
        <v>0</v>
      </c>
      <c r="H3641">
        <v>16368</v>
      </c>
      <c r="I3641">
        <v>575</v>
      </c>
      <c r="J3641" s="1">
        <v>0.41944444444444445</v>
      </c>
      <c r="K3641" s="2" t="s">
        <v>19367</v>
      </c>
      <c r="L3641" t="s">
        <v>19368</v>
      </c>
    </row>
    <row r="3642" spans="1:12" x14ac:dyDescent="0.35">
      <c r="A3642" t="s">
        <v>19369</v>
      </c>
      <c r="B3642" t="s">
        <v>19260</v>
      </c>
      <c r="C3642" t="s">
        <v>19370</v>
      </c>
      <c r="D3642" t="s">
        <v>19371</v>
      </c>
      <c r="E3642" t="s">
        <v>19372</v>
      </c>
      <c r="F3642">
        <v>1870974</v>
      </c>
      <c r="G3642" t="b">
        <v>0</v>
      </c>
      <c r="H3642">
        <v>71021</v>
      </c>
      <c r="I3642">
        <v>1602</v>
      </c>
      <c r="J3642" s="1">
        <v>0.2986111111111111</v>
      </c>
      <c r="K3642" s="2" t="s">
        <v>19373</v>
      </c>
      <c r="L3642" t="s">
        <v>19374</v>
      </c>
    </row>
    <row r="3643" spans="1:12" x14ac:dyDescent="0.35">
      <c r="A3643" t="s">
        <v>19375</v>
      </c>
      <c r="B3643" t="s">
        <v>19260</v>
      </c>
      <c r="C3643" t="s">
        <v>19376</v>
      </c>
      <c r="D3643" t="s">
        <v>19376</v>
      </c>
      <c r="E3643" t="s">
        <v>19377</v>
      </c>
      <c r="F3643">
        <v>367064</v>
      </c>
      <c r="G3643" t="b">
        <v>0</v>
      </c>
      <c r="H3643">
        <v>11380</v>
      </c>
      <c r="I3643">
        <v>590</v>
      </c>
      <c r="J3643" s="1">
        <v>0.73958333333333337</v>
      </c>
      <c r="K3643" s="2" t="s">
        <v>19378</v>
      </c>
      <c r="L3643" t="s">
        <v>19379</v>
      </c>
    </row>
    <row r="3644" spans="1:12" x14ac:dyDescent="0.35">
      <c r="A3644" t="s">
        <v>19380</v>
      </c>
      <c r="B3644" t="s">
        <v>19260</v>
      </c>
      <c r="C3644" t="s">
        <v>19381</v>
      </c>
      <c r="D3644" t="s">
        <v>19382</v>
      </c>
      <c r="E3644" t="s">
        <v>19383</v>
      </c>
      <c r="F3644">
        <v>508594</v>
      </c>
      <c r="G3644" t="b">
        <v>0</v>
      </c>
      <c r="H3644">
        <v>15192</v>
      </c>
      <c r="I3644">
        <v>1145</v>
      </c>
      <c r="J3644" s="1">
        <v>0.43263888888888885</v>
      </c>
      <c r="K3644" s="2" t="s">
        <v>19384</v>
      </c>
      <c r="L3644" t="s">
        <v>19385</v>
      </c>
    </row>
    <row r="3645" spans="1:12" x14ac:dyDescent="0.35">
      <c r="A3645" t="s">
        <v>19386</v>
      </c>
      <c r="B3645" t="s">
        <v>19260</v>
      </c>
      <c r="C3645" t="s">
        <v>19387</v>
      </c>
      <c r="D3645" t="s">
        <v>19387</v>
      </c>
      <c r="E3645" t="s">
        <v>19388</v>
      </c>
      <c r="F3645">
        <v>998182</v>
      </c>
      <c r="G3645" t="b">
        <v>0</v>
      </c>
      <c r="H3645">
        <v>23666</v>
      </c>
      <c r="I3645">
        <v>2488</v>
      </c>
      <c r="J3645" s="1">
        <v>0.4069444444444445</v>
      </c>
      <c r="K3645" s="2" t="s">
        <v>19389</v>
      </c>
      <c r="L3645" t="s">
        <v>19390</v>
      </c>
    </row>
    <row r="3646" spans="1:12" x14ac:dyDescent="0.35">
      <c r="A3646" t="s">
        <v>19391</v>
      </c>
      <c r="B3646" t="s">
        <v>19260</v>
      </c>
      <c r="C3646" t="s">
        <v>19392</v>
      </c>
      <c r="D3646" t="s">
        <v>19392</v>
      </c>
      <c r="E3646" t="s">
        <v>19393</v>
      </c>
      <c r="F3646">
        <v>897647</v>
      </c>
      <c r="G3646" t="b">
        <v>0</v>
      </c>
      <c r="H3646">
        <v>29901</v>
      </c>
      <c r="I3646">
        <v>1030</v>
      </c>
      <c r="J3646" s="1">
        <v>0.27013888888888887</v>
      </c>
      <c r="K3646" s="2" t="s">
        <v>19394</v>
      </c>
      <c r="L3646" t="s">
        <v>19395</v>
      </c>
    </row>
    <row r="3647" spans="1:12" x14ac:dyDescent="0.35">
      <c r="A3647" t="s">
        <v>19396</v>
      </c>
      <c r="B3647" t="s">
        <v>19260</v>
      </c>
      <c r="C3647" t="s">
        <v>19397</v>
      </c>
      <c r="D3647" t="s">
        <v>19398</v>
      </c>
      <c r="E3647" t="s">
        <v>19399</v>
      </c>
      <c r="F3647">
        <v>1256681</v>
      </c>
      <c r="G3647" t="b">
        <v>0</v>
      </c>
      <c r="H3647">
        <v>29418</v>
      </c>
      <c r="I3647">
        <v>4553</v>
      </c>
      <c r="J3647" s="1">
        <v>0.35069444444444442</v>
      </c>
      <c r="K3647" s="2" t="s">
        <v>19400</v>
      </c>
      <c r="L3647" t="s">
        <v>19401</v>
      </c>
    </row>
    <row r="3648" spans="1:12" x14ac:dyDescent="0.35">
      <c r="A3648" t="s">
        <v>19402</v>
      </c>
      <c r="B3648" t="s">
        <v>19260</v>
      </c>
      <c r="C3648" t="s">
        <v>19403</v>
      </c>
      <c r="D3648" t="s">
        <v>19403</v>
      </c>
      <c r="E3648" t="s">
        <v>19404</v>
      </c>
      <c r="F3648">
        <v>738262</v>
      </c>
      <c r="G3648" t="b">
        <v>0</v>
      </c>
      <c r="H3648">
        <v>22779</v>
      </c>
      <c r="I3648">
        <v>4613</v>
      </c>
      <c r="J3648" s="1">
        <v>0.39374999999999999</v>
      </c>
      <c r="K3648" s="2" t="s">
        <v>19405</v>
      </c>
      <c r="L3648" t="s">
        <v>19406</v>
      </c>
    </row>
    <row r="3649" spans="1:12" x14ac:dyDescent="0.35">
      <c r="A3649" t="s">
        <v>19407</v>
      </c>
      <c r="B3649" t="s">
        <v>19260</v>
      </c>
      <c r="C3649" t="s">
        <v>19408</v>
      </c>
      <c r="D3649" t="s">
        <v>19408</v>
      </c>
      <c r="E3649" t="s">
        <v>19409</v>
      </c>
      <c r="F3649">
        <v>352720</v>
      </c>
      <c r="G3649" t="b">
        <v>0</v>
      </c>
      <c r="H3649">
        <v>11321</v>
      </c>
      <c r="I3649">
        <v>2598</v>
      </c>
      <c r="J3649" s="1">
        <v>0.37361111111111112</v>
      </c>
      <c r="K3649" s="2" t="s">
        <v>19410</v>
      </c>
      <c r="L3649" t="s">
        <v>19411</v>
      </c>
    </row>
    <row r="3650" spans="1:12" x14ac:dyDescent="0.35">
      <c r="A3650" t="s">
        <v>19412</v>
      </c>
      <c r="B3650" t="s">
        <v>19260</v>
      </c>
      <c r="C3650" t="s">
        <v>19413</v>
      </c>
      <c r="D3650" t="s">
        <v>19413</v>
      </c>
      <c r="E3650" t="s">
        <v>19414</v>
      </c>
      <c r="F3650">
        <v>209995</v>
      </c>
      <c r="G3650" t="b">
        <v>0</v>
      </c>
      <c r="H3650">
        <v>7915</v>
      </c>
      <c r="I3650">
        <v>1313</v>
      </c>
      <c r="J3650" s="1">
        <v>0.29236111111111113</v>
      </c>
      <c r="K3650" s="2" t="s">
        <v>19415</v>
      </c>
      <c r="L3650" t="s">
        <v>19416</v>
      </c>
    </row>
    <row r="3651" spans="1:12" x14ac:dyDescent="0.35">
      <c r="A3651" t="s">
        <v>19417</v>
      </c>
      <c r="B3651" t="s">
        <v>19260</v>
      </c>
      <c r="C3651" t="s">
        <v>19418</v>
      </c>
      <c r="D3651" t="s">
        <v>19419</v>
      </c>
      <c r="E3651" t="s">
        <v>19420</v>
      </c>
      <c r="F3651">
        <v>98662</v>
      </c>
      <c r="G3651" t="b">
        <v>0</v>
      </c>
      <c r="H3651">
        <v>2095</v>
      </c>
      <c r="I3651">
        <v>56</v>
      </c>
      <c r="J3651" s="1">
        <v>0.17777777777777778</v>
      </c>
      <c r="K3651" s="2" t="s">
        <v>19421</v>
      </c>
      <c r="L3651" t="s">
        <v>19422</v>
      </c>
    </row>
    <row r="3652" spans="1:12" x14ac:dyDescent="0.35">
      <c r="A3652" t="s">
        <v>19423</v>
      </c>
      <c r="B3652" t="s">
        <v>19260</v>
      </c>
      <c r="C3652" t="s">
        <v>19424</v>
      </c>
      <c r="D3652" t="s">
        <v>19424</v>
      </c>
      <c r="E3652" t="s">
        <v>19425</v>
      </c>
      <c r="F3652">
        <v>379822</v>
      </c>
      <c r="G3652" t="b">
        <v>0</v>
      </c>
      <c r="H3652">
        <v>11549</v>
      </c>
      <c r="I3652">
        <v>181</v>
      </c>
      <c r="J3652" s="1">
        <v>0.35833333333333334</v>
      </c>
      <c r="K3652" s="2" t="s">
        <v>19426</v>
      </c>
      <c r="L3652" t="s">
        <v>19427</v>
      </c>
    </row>
    <row r="3653" spans="1:12" x14ac:dyDescent="0.35">
      <c r="A3653" t="s">
        <v>19428</v>
      </c>
      <c r="B3653" t="s">
        <v>19260</v>
      </c>
      <c r="C3653" t="s">
        <v>19429</v>
      </c>
      <c r="D3653" t="s">
        <v>19429</v>
      </c>
      <c r="E3653" t="s">
        <v>19430</v>
      </c>
      <c r="F3653">
        <v>386681</v>
      </c>
      <c r="G3653" t="b">
        <v>0</v>
      </c>
      <c r="H3653">
        <v>15004</v>
      </c>
      <c r="I3653">
        <v>2402</v>
      </c>
      <c r="J3653" s="1">
        <v>0.44930555555555557</v>
      </c>
      <c r="K3653" s="2" t="s">
        <v>19431</v>
      </c>
      <c r="L3653" t="s">
        <v>19432</v>
      </c>
    </row>
    <row r="3654" spans="1:12" x14ac:dyDescent="0.35">
      <c r="A3654" t="s">
        <v>19433</v>
      </c>
      <c r="B3654" t="s">
        <v>19260</v>
      </c>
      <c r="C3654" t="s">
        <v>19434</v>
      </c>
      <c r="D3654" t="s">
        <v>19435</v>
      </c>
      <c r="E3654" t="s">
        <v>19436</v>
      </c>
      <c r="F3654">
        <v>1563649</v>
      </c>
      <c r="G3654" t="b">
        <v>0</v>
      </c>
      <c r="H3654">
        <v>48961</v>
      </c>
      <c r="I3654">
        <v>1610</v>
      </c>
      <c r="J3654" s="1">
        <v>0.28819444444444448</v>
      </c>
      <c r="K3654" s="2" t="s">
        <v>19437</v>
      </c>
      <c r="L3654" t="s">
        <v>19438</v>
      </c>
    </row>
    <row r="3655" spans="1:12" x14ac:dyDescent="0.35">
      <c r="A3655" t="s">
        <v>19439</v>
      </c>
      <c r="B3655" t="s">
        <v>19260</v>
      </c>
      <c r="C3655" t="s">
        <v>19440</v>
      </c>
      <c r="D3655" t="s">
        <v>19441</v>
      </c>
      <c r="E3655" t="s">
        <v>19442</v>
      </c>
      <c r="F3655">
        <v>216501</v>
      </c>
      <c r="G3655" t="b">
        <v>0</v>
      </c>
      <c r="H3655">
        <v>7847</v>
      </c>
      <c r="I3655">
        <v>561</v>
      </c>
      <c r="J3655" s="1">
        <v>0.3347222222222222</v>
      </c>
      <c r="K3655" s="2" t="s">
        <v>19443</v>
      </c>
      <c r="L3655" t="s">
        <v>19444</v>
      </c>
    </row>
    <row r="3656" spans="1:12" x14ac:dyDescent="0.35">
      <c r="A3656" t="s">
        <v>19445</v>
      </c>
      <c r="B3656" t="s">
        <v>19260</v>
      </c>
      <c r="C3656" t="s">
        <v>19446</v>
      </c>
      <c r="D3656" t="s">
        <v>19447</v>
      </c>
      <c r="E3656" t="s">
        <v>19448</v>
      </c>
      <c r="F3656">
        <v>2839935</v>
      </c>
      <c r="G3656" t="b">
        <v>0</v>
      </c>
      <c r="H3656">
        <v>59442</v>
      </c>
      <c r="I3656">
        <v>1036</v>
      </c>
      <c r="J3656" s="1">
        <v>0.26874999999999999</v>
      </c>
      <c r="K3656" s="2" t="s">
        <v>19449</v>
      </c>
      <c r="L3656" t="s">
        <v>19450</v>
      </c>
    </row>
    <row r="3657" spans="1:12" x14ac:dyDescent="0.35">
      <c r="A3657" t="s">
        <v>19451</v>
      </c>
      <c r="B3657" t="s">
        <v>19260</v>
      </c>
      <c r="C3657" t="s">
        <v>19452</v>
      </c>
      <c r="D3657" t="s">
        <v>19452</v>
      </c>
      <c r="E3657" t="s">
        <v>19453</v>
      </c>
      <c r="F3657">
        <v>2943858</v>
      </c>
      <c r="G3657" t="b">
        <v>0</v>
      </c>
      <c r="H3657">
        <v>59950</v>
      </c>
      <c r="I3657">
        <v>3383</v>
      </c>
      <c r="J3657" s="1">
        <v>0.44166666666666665</v>
      </c>
      <c r="K3657" s="2" t="s">
        <v>19454</v>
      </c>
      <c r="L3657" t="s">
        <v>19455</v>
      </c>
    </row>
    <row r="3658" spans="1:12" x14ac:dyDescent="0.35">
      <c r="A3658" t="s">
        <v>19456</v>
      </c>
      <c r="B3658" t="s">
        <v>19260</v>
      </c>
      <c r="C3658" t="s">
        <v>19457</v>
      </c>
      <c r="D3658" t="s">
        <v>19458</v>
      </c>
      <c r="E3658" t="s">
        <v>19459</v>
      </c>
      <c r="F3658">
        <v>1767672</v>
      </c>
      <c r="G3658" t="b">
        <v>0</v>
      </c>
      <c r="H3658">
        <v>65292</v>
      </c>
      <c r="I3658">
        <v>2531</v>
      </c>
      <c r="J3658" s="1">
        <v>0.56458333333333333</v>
      </c>
      <c r="K3658" s="2" t="s">
        <v>19460</v>
      </c>
      <c r="L3658" t="s">
        <v>19461</v>
      </c>
    </row>
    <row r="3659" spans="1:12" x14ac:dyDescent="0.35">
      <c r="A3659" t="s">
        <v>19462</v>
      </c>
      <c r="B3659" t="s">
        <v>19260</v>
      </c>
      <c r="C3659" t="s">
        <v>19463</v>
      </c>
      <c r="D3659" t="s">
        <v>19463</v>
      </c>
      <c r="E3659" t="s">
        <v>19464</v>
      </c>
      <c r="F3659">
        <v>1524477</v>
      </c>
      <c r="G3659" t="b">
        <v>0</v>
      </c>
      <c r="H3659">
        <v>56209</v>
      </c>
      <c r="I3659">
        <v>1345</v>
      </c>
      <c r="J3659" s="1">
        <v>0.94305555555555554</v>
      </c>
      <c r="K3659" s="2" t="s">
        <v>19465</v>
      </c>
      <c r="L3659" t="s">
        <v>19466</v>
      </c>
    </row>
    <row r="3660" spans="1:12" x14ac:dyDescent="0.35">
      <c r="A3660" t="s">
        <v>19467</v>
      </c>
      <c r="B3660" t="s">
        <v>19260</v>
      </c>
      <c r="C3660" t="s">
        <v>19468</v>
      </c>
      <c r="D3660" t="s">
        <v>19468</v>
      </c>
      <c r="E3660" t="s">
        <v>19469</v>
      </c>
      <c r="F3660">
        <v>2523248</v>
      </c>
      <c r="G3660" t="b">
        <v>0</v>
      </c>
      <c r="H3660">
        <v>44289</v>
      </c>
      <c r="I3660">
        <v>4026</v>
      </c>
      <c r="J3660" s="1">
        <v>0.36319444444444443</v>
      </c>
      <c r="K3660" s="2" t="s">
        <v>19470</v>
      </c>
      <c r="L3660" t="s">
        <v>19471</v>
      </c>
    </row>
    <row r="3661" spans="1:12" x14ac:dyDescent="0.35">
      <c r="A3661" t="s">
        <v>19472</v>
      </c>
      <c r="B3661" t="s">
        <v>19260</v>
      </c>
      <c r="C3661" t="s">
        <v>19473</v>
      </c>
      <c r="D3661" t="s">
        <v>19474</v>
      </c>
      <c r="E3661" t="s">
        <v>19475</v>
      </c>
      <c r="F3661">
        <v>652637</v>
      </c>
      <c r="G3661" t="b">
        <v>0</v>
      </c>
      <c r="H3661">
        <v>27891</v>
      </c>
      <c r="I3661">
        <v>928</v>
      </c>
      <c r="J3661" s="1">
        <v>0.42499999999999999</v>
      </c>
      <c r="K3661" s="2" t="s">
        <v>19476</v>
      </c>
      <c r="L3661" t="s">
        <v>19477</v>
      </c>
    </row>
    <row r="3662" spans="1:12" x14ac:dyDescent="0.35">
      <c r="A3662" t="s">
        <v>19478</v>
      </c>
      <c r="B3662" t="s">
        <v>19260</v>
      </c>
      <c r="C3662" t="s">
        <v>19479</v>
      </c>
      <c r="D3662" t="s">
        <v>19480</v>
      </c>
      <c r="E3662" t="s">
        <v>19481</v>
      </c>
      <c r="F3662">
        <v>1426505</v>
      </c>
      <c r="G3662" t="b">
        <v>0</v>
      </c>
      <c r="H3662">
        <v>39523</v>
      </c>
      <c r="I3662">
        <v>891</v>
      </c>
      <c r="J3662" s="1">
        <v>0.72638888888888886</v>
      </c>
      <c r="K3662" s="2" t="s">
        <v>19482</v>
      </c>
      <c r="L3662" t="s">
        <v>19483</v>
      </c>
    </row>
    <row r="3663" spans="1:12" x14ac:dyDescent="0.35">
      <c r="A3663" t="s">
        <v>19484</v>
      </c>
      <c r="B3663" t="s">
        <v>19260</v>
      </c>
      <c r="C3663" t="s">
        <v>19485</v>
      </c>
      <c r="D3663" t="s">
        <v>19486</v>
      </c>
      <c r="E3663" t="s">
        <v>19487</v>
      </c>
      <c r="F3663">
        <v>5802301</v>
      </c>
      <c r="G3663" t="b">
        <v>0</v>
      </c>
      <c r="H3663">
        <v>258407</v>
      </c>
      <c r="I3663">
        <v>14860</v>
      </c>
      <c r="J3663" s="3">
        <v>1.1305555555555555</v>
      </c>
      <c r="K3663" s="2" t="s">
        <v>19488</v>
      </c>
      <c r="L3663" t="s">
        <v>19489</v>
      </c>
    </row>
    <row r="3664" spans="1:12" x14ac:dyDescent="0.35">
      <c r="A3664" t="s">
        <v>19490</v>
      </c>
      <c r="B3664" t="s">
        <v>19260</v>
      </c>
      <c r="C3664" t="s">
        <v>19491</v>
      </c>
      <c r="D3664" t="s">
        <v>19492</v>
      </c>
      <c r="E3664" t="s">
        <v>19493</v>
      </c>
      <c r="F3664">
        <v>1245532</v>
      </c>
      <c r="G3664" t="b">
        <v>0</v>
      </c>
      <c r="H3664">
        <v>33116</v>
      </c>
      <c r="I3664">
        <v>667</v>
      </c>
      <c r="J3664" s="1">
        <v>0.3520833333333333</v>
      </c>
      <c r="K3664" s="2" t="s">
        <v>19494</v>
      </c>
      <c r="L3664" t="s">
        <v>19495</v>
      </c>
    </row>
    <row r="3665" spans="1:12" x14ac:dyDescent="0.35">
      <c r="A3665" t="s">
        <v>19496</v>
      </c>
      <c r="B3665" t="s">
        <v>19260</v>
      </c>
      <c r="C3665" t="s">
        <v>19497</v>
      </c>
      <c r="D3665" t="s">
        <v>19498</v>
      </c>
      <c r="E3665" t="s">
        <v>19499</v>
      </c>
      <c r="F3665">
        <v>3388196</v>
      </c>
      <c r="G3665" t="b">
        <v>0</v>
      </c>
      <c r="H3665">
        <v>70045</v>
      </c>
      <c r="I3665">
        <v>8773</v>
      </c>
      <c r="J3665" s="1">
        <v>0.3444444444444445</v>
      </c>
      <c r="K3665" s="2" t="s">
        <v>19500</v>
      </c>
      <c r="L3665" t="s">
        <v>19501</v>
      </c>
    </row>
    <row r="3666" spans="1:12" x14ac:dyDescent="0.35">
      <c r="A3666" t="s">
        <v>19502</v>
      </c>
      <c r="B3666" t="s">
        <v>19260</v>
      </c>
      <c r="C3666" t="s">
        <v>19503</v>
      </c>
      <c r="D3666" t="s">
        <v>19504</v>
      </c>
      <c r="E3666" t="s">
        <v>19505</v>
      </c>
      <c r="F3666">
        <v>1513837</v>
      </c>
      <c r="G3666" t="b">
        <v>0</v>
      </c>
      <c r="H3666">
        <v>34426</v>
      </c>
      <c r="I3666">
        <v>2524</v>
      </c>
      <c r="J3666" s="1">
        <v>0.40833333333333338</v>
      </c>
      <c r="K3666" s="2" t="s">
        <v>19506</v>
      </c>
      <c r="L3666" t="s">
        <v>19507</v>
      </c>
    </row>
    <row r="3667" spans="1:12" x14ac:dyDescent="0.35">
      <c r="A3667" t="s">
        <v>19508</v>
      </c>
      <c r="B3667" t="s">
        <v>19260</v>
      </c>
      <c r="C3667" t="s">
        <v>19509</v>
      </c>
      <c r="D3667" t="s">
        <v>19510</v>
      </c>
      <c r="E3667" t="s">
        <v>19511</v>
      </c>
      <c r="F3667">
        <v>2554858</v>
      </c>
      <c r="G3667" t="b">
        <v>0</v>
      </c>
      <c r="H3667">
        <v>46563</v>
      </c>
      <c r="I3667">
        <v>2270</v>
      </c>
      <c r="J3667" s="1">
        <v>0.35416666666666669</v>
      </c>
      <c r="K3667" s="2" t="s">
        <v>19512</v>
      </c>
      <c r="L3667" t="s">
        <v>19513</v>
      </c>
    </row>
    <row r="3668" spans="1:12" x14ac:dyDescent="0.35">
      <c r="A3668" t="s">
        <v>19514</v>
      </c>
      <c r="B3668" t="s">
        <v>19260</v>
      </c>
      <c r="C3668" t="s">
        <v>19515</v>
      </c>
      <c r="D3668" t="s">
        <v>19515</v>
      </c>
      <c r="E3668" t="s">
        <v>19516</v>
      </c>
      <c r="F3668">
        <v>674410</v>
      </c>
      <c r="G3668" t="b">
        <v>0</v>
      </c>
      <c r="H3668">
        <v>24090</v>
      </c>
      <c r="I3668">
        <v>841</v>
      </c>
      <c r="J3668" s="1">
        <v>0.37361111111111112</v>
      </c>
      <c r="K3668" s="2" t="s">
        <v>19517</v>
      </c>
      <c r="L3668" t="s">
        <v>19518</v>
      </c>
    </row>
    <row r="3669" spans="1:12" x14ac:dyDescent="0.35">
      <c r="A3669" t="s">
        <v>19519</v>
      </c>
      <c r="B3669" t="s">
        <v>19260</v>
      </c>
      <c r="C3669" t="s">
        <v>19520</v>
      </c>
      <c r="D3669" t="s">
        <v>19520</v>
      </c>
      <c r="E3669" t="s">
        <v>19521</v>
      </c>
      <c r="F3669">
        <v>1187871</v>
      </c>
      <c r="G3669" t="b">
        <v>0</v>
      </c>
      <c r="H3669">
        <v>34636</v>
      </c>
      <c r="I3669">
        <v>1286</v>
      </c>
      <c r="J3669" s="1">
        <v>0.25138888888888888</v>
      </c>
      <c r="K3669" s="2" t="s">
        <v>19522</v>
      </c>
      <c r="L3669" t="s">
        <v>19523</v>
      </c>
    </row>
    <row r="3670" spans="1:12" x14ac:dyDescent="0.35">
      <c r="A3670" t="s">
        <v>19524</v>
      </c>
      <c r="B3670" t="s">
        <v>19260</v>
      </c>
      <c r="C3670" t="s">
        <v>19525</v>
      </c>
      <c r="D3670" t="s">
        <v>19525</v>
      </c>
      <c r="E3670" t="s">
        <v>19526</v>
      </c>
      <c r="F3670">
        <v>1132448</v>
      </c>
      <c r="G3670" t="b">
        <v>0</v>
      </c>
      <c r="H3670">
        <v>25938</v>
      </c>
      <c r="I3670">
        <v>1939</v>
      </c>
      <c r="J3670" s="1">
        <v>0.42499999999999999</v>
      </c>
      <c r="K3670" s="2" t="s">
        <v>19527</v>
      </c>
      <c r="L3670" t="s">
        <v>19528</v>
      </c>
    </row>
    <row r="3671" spans="1:12" x14ac:dyDescent="0.35">
      <c r="A3671" t="s">
        <v>19529</v>
      </c>
      <c r="B3671" t="s">
        <v>19260</v>
      </c>
      <c r="C3671" t="s">
        <v>19530</v>
      </c>
      <c r="D3671" t="s">
        <v>19530</v>
      </c>
      <c r="E3671" t="s">
        <v>19531</v>
      </c>
      <c r="F3671">
        <v>2346197</v>
      </c>
      <c r="G3671" t="b">
        <v>0</v>
      </c>
      <c r="H3671">
        <v>54251</v>
      </c>
      <c r="I3671">
        <v>2765</v>
      </c>
      <c r="J3671" s="1">
        <v>0.4548611111111111</v>
      </c>
      <c r="K3671" s="2" t="s">
        <v>19532</v>
      </c>
      <c r="L3671" t="s">
        <v>19533</v>
      </c>
    </row>
    <row r="3672" spans="1:12" x14ac:dyDescent="0.35">
      <c r="A3672" t="s">
        <v>19534</v>
      </c>
      <c r="B3672" t="s">
        <v>19535</v>
      </c>
      <c r="C3672" t="s">
        <v>19536</v>
      </c>
      <c r="D3672" t="s">
        <v>19537</v>
      </c>
      <c r="E3672" t="s">
        <v>19538</v>
      </c>
      <c r="F3672">
        <v>1438</v>
      </c>
      <c r="G3672" t="b">
        <v>0</v>
      </c>
      <c r="H3672">
        <v>30</v>
      </c>
      <c r="I3672">
        <v>0</v>
      </c>
      <c r="J3672" s="3">
        <v>1.5527777777777778</v>
      </c>
      <c r="K3672" s="2" t="s">
        <v>19539</v>
      </c>
      <c r="L3672" t="s">
        <v>19540</v>
      </c>
    </row>
    <row r="3673" spans="1:12" x14ac:dyDescent="0.35">
      <c r="A3673" t="s">
        <v>19541</v>
      </c>
      <c r="B3673" t="s">
        <v>19535</v>
      </c>
      <c r="C3673" t="s">
        <v>19542</v>
      </c>
      <c r="D3673" t="s">
        <v>19543</v>
      </c>
      <c r="E3673" t="s">
        <v>19544</v>
      </c>
      <c r="F3673">
        <v>857</v>
      </c>
      <c r="G3673" t="b">
        <v>0</v>
      </c>
      <c r="H3673">
        <v>21</v>
      </c>
      <c r="I3673">
        <v>0</v>
      </c>
      <c r="J3673" s="1">
        <v>0.40763888888888888</v>
      </c>
      <c r="K3673" s="2" t="s">
        <v>19545</v>
      </c>
      <c r="L3673" t="s">
        <v>19546</v>
      </c>
    </row>
    <row r="3674" spans="1:12" x14ac:dyDescent="0.35">
      <c r="A3674" t="s">
        <v>19547</v>
      </c>
      <c r="B3674" t="s">
        <v>19535</v>
      </c>
      <c r="C3674" t="s">
        <v>19548</v>
      </c>
      <c r="D3674" t="s">
        <v>19549</v>
      </c>
      <c r="E3674" t="s">
        <v>19550</v>
      </c>
      <c r="F3674">
        <v>3518</v>
      </c>
      <c r="G3674" t="b">
        <v>0</v>
      </c>
      <c r="H3674">
        <v>90</v>
      </c>
      <c r="I3674">
        <v>1</v>
      </c>
      <c r="J3674" s="1">
        <v>9.0972222222222218E-2</v>
      </c>
      <c r="K3674" s="2" t="s">
        <v>19551</v>
      </c>
      <c r="L3674" t="s">
        <v>19552</v>
      </c>
    </row>
    <row r="3675" spans="1:12" x14ac:dyDescent="0.35">
      <c r="A3675" t="s">
        <v>19553</v>
      </c>
      <c r="B3675" t="s">
        <v>19535</v>
      </c>
      <c r="C3675" t="s">
        <v>19554</v>
      </c>
      <c r="D3675" t="s">
        <v>19555</v>
      </c>
      <c r="E3675" t="s">
        <v>19556</v>
      </c>
      <c r="F3675">
        <v>1385</v>
      </c>
      <c r="G3675" t="b">
        <v>0</v>
      </c>
      <c r="H3675">
        <v>16</v>
      </c>
      <c r="I3675">
        <v>7</v>
      </c>
      <c r="J3675" s="1">
        <v>0.15486111111111112</v>
      </c>
      <c r="K3675" s="2" t="s">
        <v>19557</v>
      </c>
      <c r="L3675" t="s">
        <v>19558</v>
      </c>
    </row>
    <row r="3676" spans="1:12" x14ac:dyDescent="0.35">
      <c r="A3676" t="s">
        <v>19559</v>
      </c>
      <c r="B3676" t="s">
        <v>19535</v>
      </c>
      <c r="C3676" t="s">
        <v>19560</v>
      </c>
      <c r="D3676" t="s">
        <v>19561</v>
      </c>
      <c r="E3676" t="s">
        <v>19562</v>
      </c>
      <c r="F3676">
        <v>2066</v>
      </c>
      <c r="G3676" t="b">
        <v>0</v>
      </c>
      <c r="H3676">
        <v>20</v>
      </c>
      <c r="I3676">
        <v>19</v>
      </c>
      <c r="J3676" s="1">
        <v>0.13819444444444443</v>
      </c>
      <c r="K3676" s="2" t="s">
        <v>19563</v>
      </c>
      <c r="L3676" t="s">
        <v>19564</v>
      </c>
    </row>
    <row r="3677" spans="1:12" x14ac:dyDescent="0.35">
      <c r="A3677" t="s">
        <v>19565</v>
      </c>
      <c r="B3677" t="s">
        <v>19535</v>
      </c>
      <c r="C3677" t="s">
        <v>19566</v>
      </c>
      <c r="D3677" t="s">
        <v>19567</v>
      </c>
      <c r="E3677" t="s">
        <v>19568</v>
      </c>
      <c r="F3677">
        <v>31098</v>
      </c>
      <c r="G3677" t="b">
        <v>0</v>
      </c>
      <c r="H3677">
        <v>224</v>
      </c>
      <c r="I3677">
        <v>0</v>
      </c>
      <c r="J3677" s="4">
        <v>8.8148148148148142E-2</v>
      </c>
      <c r="K3677" s="2" t="s">
        <v>19569</v>
      </c>
      <c r="L3677" t="s">
        <v>19570</v>
      </c>
    </row>
    <row r="3678" spans="1:12" x14ac:dyDescent="0.35">
      <c r="A3678" t="s">
        <v>19571</v>
      </c>
      <c r="B3678" t="s">
        <v>19535</v>
      </c>
      <c r="C3678" t="s">
        <v>19572</v>
      </c>
      <c r="D3678" t="s">
        <v>19573</v>
      </c>
      <c r="E3678" t="s">
        <v>19574</v>
      </c>
      <c r="F3678">
        <v>628</v>
      </c>
      <c r="G3678" t="b">
        <v>0</v>
      </c>
      <c r="H3678">
        <v>7</v>
      </c>
      <c r="I3678">
        <v>4</v>
      </c>
      <c r="J3678" s="1">
        <v>4.5833333333333337E-2</v>
      </c>
      <c r="K3678" s="2" t="s">
        <v>19575</v>
      </c>
      <c r="L3678" t="s">
        <v>19576</v>
      </c>
    </row>
    <row r="3679" spans="1:12" x14ac:dyDescent="0.35">
      <c r="A3679" t="s">
        <v>19577</v>
      </c>
      <c r="B3679" t="s">
        <v>19535</v>
      </c>
      <c r="C3679" t="s">
        <v>19578</v>
      </c>
      <c r="D3679" t="s">
        <v>19579</v>
      </c>
      <c r="E3679" t="s">
        <v>19580</v>
      </c>
      <c r="F3679">
        <v>659</v>
      </c>
      <c r="G3679" t="b">
        <v>0</v>
      </c>
      <c r="H3679">
        <v>11</v>
      </c>
      <c r="I3679">
        <v>2</v>
      </c>
      <c r="J3679" s="1">
        <v>4.9999999999999996E-2</v>
      </c>
      <c r="K3679" s="2" t="s">
        <v>19581</v>
      </c>
      <c r="L3679" t="s">
        <v>19582</v>
      </c>
    </row>
    <row r="3680" spans="1:12" x14ac:dyDescent="0.35">
      <c r="A3680" t="s">
        <v>19583</v>
      </c>
      <c r="B3680" t="s">
        <v>19535</v>
      </c>
      <c r="C3680" t="s">
        <v>19584</v>
      </c>
      <c r="D3680" t="s">
        <v>19585</v>
      </c>
      <c r="E3680" t="s">
        <v>19586</v>
      </c>
      <c r="F3680">
        <v>757</v>
      </c>
      <c r="G3680" t="b">
        <v>0</v>
      </c>
      <c r="H3680">
        <v>14</v>
      </c>
      <c r="I3680">
        <v>1</v>
      </c>
      <c r="J3680" s="1">
        <v>5.486111111111111E-2</v>
      </c>
      <c r="K3680" s="2" t="s">
        <v>19587</v>
      </c>
      <c r="L3680" t="s">
        <v>19588</v>
      </c>
    </row>
    <row r="3681" spans="1:12" x14ac:dyDescent="0.35">
      <c r="A3681" t="s">
        <v>19589</v>
      </c>
      <c r="B3681" t="s">
        <v>19535</v>
      </c>
      <c r="C3681" t="s">
        <v>19590</v>
      </c>
      <c r="D3681" t="s">
        <v>19591</v>
      </c>
      <c r="E3681" t="s">
        <v>19592</v>
      </c>
      <c r="F3681">
        <v>250</v>
      </c>
      <c r="G3681" t="b">
        <v>0</v>
      </c>
      <c r="H3681">
        <v>7</v>
      </c>
      <c r="I3681">
        <v>0</v>
      </c>
      <c r="J3681" s="1">
        <v>0.13055555555555556</v>
      </c>
      <c r="K3681" s="2" t="s">
        <v>19593</v>
      </c>
      <c r="L3681" t="s">
        <v>19594</v>
      </c>
    </row>
    <row r="3682" spans="1:12" x14ac:dyDescent="0.35">
      <c r="A3682" t="s">
        <v>19595</v>
      </c>
      <c r="B3682" t="s">
        <v>19535</v>
      </c>
      <c r="C3682" t="s">
        <v>19596</v>
      </c>
      <c r="D3682" t="s">
        <v>19596</v>
      </c>
      <c r="E3682" t="s">
        <v>19597</v>
      </c>
      <c r="F3682">
        <v>429</v>
      </c>
      <c r="G3682" t="b">
        <v>0</v>
      </c>
      <c r="H3682">
        <v>5</v>
      </c>
      <c r="I3682">
        <v>0</v>
      </c>
      <c r="J3682" s="1">
        <v>0.14444444444444446</v>
      </c>
      <c r="K3682" s="2" t="s">
        <v>19598</v>
      </c>
      <c r="L3682" t="s">
        <v>19599</v>
      </c>
    </row>
    <row r="3683" spans="1:12" x14ac:dyDescent="0.35">
      <c r="A3683" t="s">
        <v>19600</v>
      </c>
      <c r="B3683" t="s">
        <v>19535</v>
      </c>
      <c r="C3683" t="s">
        <v>19601</v>
      </c>
      <c r="D3683" t="s">
        <v>19602</v>
      </c>
      <c r="E3683" t="s">
        <v>19603</v>
      </c>
      <c r="F3683">
        <v>2488</v>
      </c>
      <c r="G3683" t="b">
        <v>0</v>
      </c>
      <c r="H3683">
        <v>23</v>
      </c>
      <c r="I3683">
        <v>1</v>
      </c>
      <c r="J3683" s="1">
        <v>0.78680555555555554</v>
      </c>
      <c r="K3683" t="s">
        <v>19604</v>
      </c>
      <c r="L3683" t="s">
        <v>19605</v>
      </c>
    </row>
    <row r="3684" spans="1:12" x14ac:dyDescent="0.35">
      <c r="A3684" t="s">
        <v>19606</v>
      </c>
      <c r="B3684" t="s">
        <v>19535</v>
      </c>
      <c r="C3684" t="s">
        <v>19607</v>
      </c>
      <c r="D3684" t="s">
        <v>19608</v>
      </c>
      <c r="E3684" t="s">
        <v>19609</v>
      </c>
      <c r="F3684">
        <v>962</v>
      </c>
      <c r="G3684" t="b">
        <v>0</v>
      </c>
      <c r="H3684">
        <v>12</v>
      </c>
      <c r="I3684">
        <v>0</v>
      </c>
      <c r="J3684" s="1">
        <v>0.11666666666666665</v>
      </c>
      <c r="K3684" s="2" t="s">
        <v>19610</v>
      </c>
      <c r="L3684" t="s">
        <v>19611</v>
      </c>
    </row>
    <row r="3685" spans="1:12" x14ac:dyDescent="0.35">
      <c r="A3685" t="s">
        <v>19612</v>
      </c>
      <c r="B3685" t="s">
        <v>19535</v>
      </c>
      <c r="C3685" t="s">
        <v>19613</v>
      </c>
      <c r="D3685" t="s">
        <v>19614</v>
      </c>
      <c r="E3685" t="s">
        <v>19615</v>
      </c>
      <c r="F3685">
        <v>9459</v>
      </c>
      <c r="G3685" t="b">
        <v>0</v>
      </c>
      <c r="H3685">
        <v>155</v>
      </c>
      <c r="I3685">
        <v>1</v>
      </c>
      <c r="J3685" s="1">
        <v>0.11597222222222221</v>
      </c>
      <c r="K3685" s="2" t="s">
        <v>19616</v>
      </c>
      <c r="L3685" t="s">
        <v>19617</v>
      </c>
    </row>
    <row r="3686" spans="1:12" x14ac:dyDescent="0.35">
      <c r="A3686" t="s">
        <v>19618</v>
      </c>
      <c r="B3686" t="s">
        <v>19535</v>
      </c>
      <c r="C3686" t="s">
        <v>19619</v>
      </c>
      <c r="D3686" t="s">
        <v>19619</v>
      </c>
      <c r="E3686" t="s">
        <v>19620</v>
      </c>
      <c r="F3686">
        <v>302</v>
      </c>
      <c r="G3686" t="b">
        <v>0</v>
      </c>
      <c r="H3686">
        <v>6</v>
      </c>
      <c r="I3686">
        <v>1</v>
      </c>
      <c r="J3686" s="1">
        <v>4.4444444444444446E-2</v>
      </c>
      <c r="K3686" s="2" t="s">
        <v>19621</v>
      </c>
      <c r="L3686" t="s">
        <v>19622</v>
      </c>
    </row>
    <row r="3687" spans="1:12" x14ac:dyDescent="0.35">
      <c r="A3687" t="s">
        <v>19623</v>
      </c>
      <c r="B3687" t="s">
        <v>19535</v>
      </c>
      <c r="C3687" t="s">
        <v>19624</v>
      </c>
      <c r="D3687" t="s">
        <v>19625</v>
      </c>
      <c r="E3687" t="s">
        <v>19626</v>
      </c>
      <c r="F3687">
        <v>901</v>
      </c>
      <c r="G3687" t="b">
        <v>0</v>
      </c>
      <c r="H3687">
        <v>14</v>
      </c>
      <c r="I3687">
        <v>5</v>
      </c>
      <c r="J3687" s="1">
        <v>7.7083333333333337E-2</v>
      </c>
      <c r="K3687" s="2" t="s">
        <v>19627</v>
      </c>
      <c r="L3687" t="s">
        <v>19628</v>
      </c>
    </row>
    <row r="3688" spans="1:12" x14ac:dyDescent="0.35">
      <c r="A3688" t="s">
        <v>19629</v>
      </c>
      <c r="B3688" t="s">
        <v>19535</v>
      </c>
      <c r="C3688" t="s">
        <v>19630</v>
      </c>
      <c r="D3688" t="s">
        <v>19631</v>
      </c>
      <c r="E3688" t="s">
        <v>19632</v>
      </c>
      <c r="F3688">
        <v>348</v>
      </c>
      <c r="G3688" t="b">
        <v>0</v>
      </c>
      <c r="H3688">
        <v>7</v>
      </c>
      <c r="I3688">
        <v>1</v>
      </c>
      <c r="J3688" s="1">
        <v>5.4166666666666669E-2</v>
      </c>
      <c r="K3688" s="2" t="s">
        <v>19633</v>
      </c>
      <c r="L3688" t="s">
        <v>19634</v>
      </c>
    </row>
    <row r="3689" spans="1:12" x14ac:dyDescent="0.35">
      <c r="A3689" t="s">
        <v>19635</v>
      </c>
      <c r="B3689" t="s">
        <v>19535</v>
      </c>
      <c r="C3689" t="s">
        <v>19636</v>
      </c>
      <c r="D3689" t="s">
        <v>19637</v>
      </c>
      <c r="E3689" t="s">
        <v>19638</v>
      </c>
      <c r="F3689">
        <v>56537</v>
      </c>
      <c r="G3689" t="b">
        <v>0</v>
      </c>
      <c r="H3689">
        <v>571</v>
      </c>
      <c r="I3689">
        <v>56</v>
      </c>
      <c r="J3689" s="3">
        <v>2.2847222222222223</v>
      </c>
      <c r="K3689" s="2" t="s">
        <v>19639</v>
      </c>
      <c r="L3689" t="s">
        <v>19640</v>
      </c>
    </row>
    <row r="3690" spans="1:12" x14ac:dyDescent="0.35">
      <c r="A3690" t="s">
        <v>19641</v>
      </c>
      <c r="B3690" t="s">
        <v>19535</v>
      </c>
      <c r="C3690" t="s">
        <v>19642</v>
      </c>
      <c r="D3690" t="s">
        <v>19643</v>
      </c>
      <c r="E3690" t="s">
        <v>19644</v>
      </c>
      <c r="F3690">
        <v>1088</v>
      </c>
      <c r="G3690" t="b">
        <v>0</v>
      </c>
      <c r="H3690">
        <v>13</v>
      </c>
      <c r="I3690">
        <v>0</v>
      </c>
      <c r="J3690" s="3">
        <v>1.2819444444444443</v>
      </c>
      <c r="K3690" s="2" t="s">
        <v>19645</v>
      </c>
      <c r="L3690" t="s">
        <v>19646</v>
      </c>
    </row>
    <row r="3691" spans="1:12" x14ac:dyDescent="0.35">
      <c r="A3691" t="s">
        <v>19647</v>
      </c>
      <c r="B3691" t="s">
        <v>19535</v>
      </c>
      <c r="C3691" t="s">
        <v>19648</v>
      </c>
      <c r="D3691" t="s">
        <v>19649</v>
      </c>
      <c r="E3691" t="s">
        <v>19650</v>
      </c>
      <c r="F3691">
        <v>8787</v>
      </c>
      <c r="G3691" t="b">
        <v>0</v>
      </c>
      <c r="H3691">
        <v>44</v>
      </c>
      <c r="I3691">
        <v>26</v>
      </c>
      <c r="J3691" s="1">
        <v>0.13680555555555554</v>
      </c>
      <c r="K3691" s="2" t="s">
        <v>19651</v>
      </c>
      <c r="L3691" t="s">
        <v>19652</v>
      </c>
    </row>
    <row r="3692" spans="1:12" x14ac:dyDescent="0.35">
      <c r="A3692" t="s">
        <v>19653</v>
      </c>
      <c r="B3692" t="s">
        <v>19535</v>
      </c>
      <c r="C3692" t="s">
        <v>19654</v>
      </c>
      <c r="D3692" t="s">
        <v>19655</v>
      </c>
      <c r="E3692" t="s">
        <v>19656</v>
      </c>
      <c r="F3692">
        <v>7484</v>
      </c>
      <c r="G3692" t="b">
        <v>0</v>
      </c>
      <c r="H3692">
        <v>108</v>
      </c>
      <c r="I3692">
        <v>8</v>
      </c>
      <c r="J3692" s="1">
        <v>0.15833333333333333</v>
      </c>
      <c r="K3692" s="2" t="s">
        <v>19657</v>
      </c>
      <c r="L3692" t="s">
        <v>19658</v>
      </c>
    </row>
    <row r="3693" spans="1:12" x14ac:dyDescent="0.35">
      <c r="A3693" t="s">
        <v>19659</v>
      </c>
      <c r="B3693" t="s">
        <v>19535</v>
      </c>
      <c r="C3693" t="s">
        <v>19660</v>
      </c>
      <c r="D3693" t="s">
        <v>19661</v>
      </c>
      <c r="E3693" t="s">
        <v>19662</v>
      </c>
      <c r="F3693">
        <v>1093</v>
      </c>
      <c r="G3693" t="b">
        <v>0</v>
      </c>
      <c r="H3693">
        <v>19</v>
      </c>
      <c r="I3693">
        <v>3</v>
      </c>
      <c r="J3693" s="1">
        <v>0.10208333333333335</v>
      </c>
      <c r="K3693" s="2" t="s">
        <v>19663</v>
      </c>
      <c r="L3693" t="s">
        <v>19664</v>
      </c>
    </row>
    <row r="3694" spans="1:12" x14ac:dyDescent="0.35">
      <c r="A3694" t="s">
        <v>19665</v>
      </c>
      <c r="B3694" t="s">
        <v>19535</v>
      </c>
      <c r="C3694" t="s">
        <v>19666</v>
      </c>
      <c r="D3694" t="s">
        <v>19667</v>
      </c>
      <c r="E3694" t="s">
        <v>19668</v>
      </c>
      <c r="F3694">
        <v>4023</v>
      </c>
      <c r="G3694" t="b">
        <v>0</v>
      </c>
      <c r="H3694">
        <v>36</v>
      </c>
      <c r="I3694">
        <v>8</v>
      </c>
      <c r="J3694" s="1">
        <v>0.15208333333333332</v>
      </c>
      <c r="K3694" s="2" t="s">
        <v>19669</v>
      </c>
      <c r="L3694" t="s">
        <v>19670</v>
      </c>
    </row>
    <row r="3695" spans="1:12" x14ac:dyDescent="0.35">
      <c r="A3695" t="s">
        <v>19671</v>
      </c>
      <c r="B3695" t="s">
        <v>19535</v>
      </c>
      <c r="C3695" t="s">
        <v>19672</v>
      </c>
      <c r="D3695" t="s">
        <v>19673</v>
      </c>
      <c r="E3695" t="s">
        <v>19674</v>
      </c>
      <c r="F3695">
        <v>19763</v>
      </c>
      <c r="G3695" t="b">
        <v>0</v>
      </c>
      <c r="H3695">
        <v>409</v>
      </c>
      <c r="I3695">
        <v>82</v>
      </c>
      <c r="J3695" s="1">
        <v>0.14861111111111111</v>
      </c>
      <c r="K3695" s="2" t="s">
        <v>19675</v>
      </c>
      <c r="L3695" t="s">
        <v>19676</v>
      </c>
    </row>
    <row r="3696" spans="1:12" x14ac:dyDescent="0.35">
      <c r="A3696" t="s">
        <v>19677</v>
      </c>
      <c r="B3696" t="s">
        <v>19535</v>
      </c>
      <c r="C3696" t="s">
        <v>19678</v>
      </c>
      <c r="D3696" t="s">
        <v>19679</v>
      </c>
      <c r="E3696" t="s">
        <v>19680</v>
      </c>
      <c r="F3696">
        <v>301290</v>
      </c>
      <c r="G3696" t="b">
        <v>0</v>
      </c>
      <c r="H3696">
        <v>1846</v>
      </c>
      <c r="I3696">
        <v>21</v>
      </c>
      <c r="J3696" s="4">
        <v>6.9907407407407404E-2</v>
      </c>
      <c r="K3696" s="2" t="s">
        <v>19681</v>
      </c>
      <c r="L3696" t="s">
        <v>19682</v>
      </c>
    </row>
    <row r="3697" spans="1:12" x14ac:dyDescent="0.35">
      <c r="A3697" t="s">
        <v>19683</v>
      </c>
      <c r="B3697" t="s">
        <v>19535</v>
      </c>
      <c r="C3697" t="s">
        <v>19684</v>
      </c>
      <c r="D3697" t="s">
        <v>19685</v>
      </c>
      <c r="E3697" t="s">
        <v>19686</v>
      </c>
      <c r="F3697">
        <v>1284</v>
      </c>
      <c r="G3697" t="b">
        <v>0</v>
      </c>
      <c r="H3697">
        <v>30</v>
      </c>
      <c r="I3697">
        <v>1</v>
      </c>
      <c r="J3697" s="1">
        <v>0.12222222222222223</v>
      </c>
      <c r="K3697" s="2" t="s">
        <v>19687</v>
      </c>
      <c r="L3697" t="s">
        <v>19688</v>
      </c>
    </row>
    <row r="3698" spans="1:12" x14ac:dyDescent="0.35">
      <c r="A3698" t="s">
        <v>19689</v>
      </c>
      <c r="B3698" t="s">
        <v>19535</v>
      </c>
      <c r="C3698" t="s">
        <v>19690</v>
      </c>
      <c r="D3698" t="s">
        <v>19691</v>
      </c>
      <c r="E3698" t="s">
        <v>19692</v>
      </c>
      <c r="F3698">
        <v>3170</v>
      </c>
      <c r="G3698" t="b">
        <v>0</v>
      </c>
      <c r="H3698">
        <v>41</v>
      </c>
      <c r="I3698">
        <v>2</v>
      </c>
      <c r="J3698" s="1">
        <v>0.1451388888888889</v>
      </c>
      <c r="K3698" s="2" t="s">
        <v>19693</v>
      </c>
      <c r="L3698" t="s">
        <v>19694</v>
      </c>
    </row>
    <row r="3699" spans="1:12" x14ac:dyDescent="0.35">
      <c r="A3699" t="s">
        <v>19695</v>
      </c>
      <c r="B3699" t="s">
        <v>19535</v>
      </c>
      <c r="C3699" t="s">
        <v>19696</v>
      </c>
      <c r="D3699" t="s">
        <v>19697</v>
      </c>
      <c r="E3699" t="s">
        <v>19698</v>
      </c>
      <c r="F3699">
        <v>14202</v>
      </c>
      <c r="G3699" t="b">
        <v>0</v>
      </c>
      <c r="H3699">
        <v>428</v>
      </c>
      <c r="I3699">
        <v>86</v>
      </c>
      <c r="J3699" s="1">
        <v>0.10694444444444444</v>
      </c>
      <c r="K3699" s="2" t="s">
        <v>19699</v>
      </c>
      <c r="L3699" t="s">
        <v>19700</v>
      </c>
    </row>
    <row r="3700" spans="1:12" x14ac:dyDescent="0.35">
      <c r="A3700" t="s">
        <v>19701</v>
      </c>
      <c r="B3700" t="s">
        <v>19535</v>
      </c>
      <c r="C3700" t="s">
        <v>19702</v>
      </c>
      <c r="D3700" t="s">
        <v>19703</v>
      </c>
      <c r="E3700" t="s">
        <v>19704</v>
      </c>
      <c r="F3700">
        <v>6277</v>
      </c>
      <c r="G3700" t="b">
        <v>0</v>
      </c>
      <c r="H3700">
        <v>116</v>
      </c>
      <c r="I3700">
        <v>4</v>
      </c>
      <c r="J3700" s="1">
        <v>0.14722222222222223</v>
      </c>
      <c r="K3700" s="2" t="s">
        <v>19705</v>
      </c>
      <c r="L3700" t="s">
        <v>19706</v>
      </c>
    </row>
    <row r="3701" spans="1:12" x14ac:dyDescent="0.35">
      <c r="A3701" t="s">
        <v>19707</v>
      </c>
      <c r="B3701" t="s">
        <v>19535</v>
      </c>
      <c r="C3701" t="s">
        <v>19708</v>
      </c>
      <c r="D3701" t="s">
        <v>19709</v>
      </c>
      <c r="E3701" t="s">
        <v>19710</v>
      </c>
      <c r="F3701">
        <v>14081</v>
      </c>
      <c r="G3701" t="b">
        <v>0</v>
      </c>
      <c r="H3701">
        <v>156</v>
      </c>
      <c r="I3701">
        <v>56</v>
      </c>
      <c r="J3701" s="1">
        <v>0.12847222222222224</v>
      </c>
      <c r="K3701" s="2" t="s">
        <v>19711</v>
      </c>
      <c r="L3701" t="s">
        <v>19712</v>
      </c>
    </row>
    <row r="3702" spans="1:12" x14ac:dyDescent="0.35">
      <c r="A3702" t="s">
        <v>19713</v>
      </c>
      <c r="B3702" t="s">
        <v>19535</v>
      </c>
      <c r="C3702" t="s">
        <v>19714</v>
      </c>
      <c r="D3702" t="s">
        <v>19715</v>
      </c>
      <c r="E3702" t="s">
        <v>19716</v>
      </c>
      <c r="F3702">
        <v>2063</v>
      </c>
      <c r="G3702" t="b">
        <v>0</v>
      </c>
      <c r="H3702">
        <v>17</v>
      </c>
      <c r="I3702">
        <v>0</v>
      </c>
      <c r="J3702" s="1">
        <v>0.12847222222222224</v>
      </c>
      <c r="K3702" s="2" t="s">
        <v>19717</v>
      </c>
      <c r="L3702" t="s">
        <v>19718</v>
      </c>
    </row>
    <row r="3703" spans="1:12" x14ac:dyDescent="0.35">
      <c r="A3703" t="e">
        <f>-Z8r_d9_Y0I</f>
        <v>#NAME?</v>
      </c>
      <c r="B3703" t="s">
        <v>19535</v>
      </c>
      <c r="C3703" t="s">
        <v>19719</v>
      </c>
      <c r="D3703" t="s">
        <v>19720</v>
      </c>
      <c r="E3703" t="s">
        <v>19721</v>
      </c>
      <c r="F3703">
        <v>653</v>
      </c>
      <c r="G3703" t="b">
        <v>0</v>
      </c>
      <c r="H3703">
        <v>5</v>
      </c>
      <c r="I3703">
        <v>1</v>
      </c>
      <c r="J3703" s="1">
        <v>0.15347222222222223</v>
      </c>
      <c r="K3703" s="2" t="s">
        <v>19722</v>
      </c>
      <c r="L3703" t="s">
        <v>19723</v>
      </c>
    </row>
    <row r="3704" spans="1:12" x14ac:dyDescent="0.35">
      <c r="A3704" t="s">
        <v>19724</v>
      </c>
      <c r="B3704" t="s">
        <v>19535</v>
      </c>
      <c r="C3704" t="s">
        <v>19725</v>
      </c>
      <c r="D3704" t="s">
        <v>19726</v>
      </c>
      <c r="E3704" t="s">
        <v>19727</v>
      </c>
      <c r="F3704">
        <v>5657</v>
      </c>
      <c r="G3704" t="b">
        <v>0</v>
      </c>
      <c r="H3704">
        <v>112</v>
      </c>
      <c r="I3704">
        <v>24</v>
      </c>
      <c r="J3704" s="1">
        <v>0.14861111111111111</v>
      </c>
      <c r="K3704" s="2" t="s">
        <v>19728</v>
      </c>
      <c r="L3704" t="s">
        <v>19729</v>
      </c>
    </row>
    <row r="3705" spans="1:12" x14ac:dyDescent="0.35">
      <c r="A3705" t="s">
        <v>19730</v>
      </c>
      <c r="B3705" t="s">
        <v>19535</v>
      </c>
      <c r="C3705" t="s">
        <v>19731</v>
      </c>
      <c r="D3705" t="s">
        <v>19732</v>
      </c>
      <c r="E3705" t="s">
        <v>19733</v>
      </c>
      <c r="F3705">
        <v>0</v>
      </c>
      <c r="G3705" t="b">
        <v>0</v>
      </c>
      <c r="H3705">
        <v>3</v>
      </c>
      <c r="I3705">
        <v>0</v>
      </c>
      <c r="J3705" t="s">
        <v>2447</v>
      </c>
      <c r="K3705" s="2" t="s">
        <v>19734</v>
      </c>
      <c r="L3705" t="s">
        <v>19735</v>
      </c>
    </row>
    <row r="3706" spans="1:12" x14ac:dyDescent="0.35">
      <c r="A3706" t="s">
        <v>19736</v>
      </c>
      <c r="B3706" t="s">
        <v>19535</v>
      </c>
      <c r="C3706" t="s">
        <v>19737</v>
      </c>
      <c r="D3706" t="s">
        <v>19738</v>
      </c>
      <c r="E3706" t="s">
        <v>19739</v>
      </c>
      <c r="F3706">
        <v>0</v>
      </c>
      <c r="G3706" t="b">
        <v>0</v>
      </c>
      <c r="H3706">
        <v>4</v>
      </c>
      <c r="I3706">
        <v>0</v>
      </c>
      <c r="J3706" t="s">
        <v>2447</v>
      </c>
      <c r="K3706" s="2" t="s">
        <v>19734</v>
      </c>
      <c r="L3706" t="s">
        <v>19735</v>
      </c>
    </row>
    <row r="3707" spans="1:12" x14ac:dyDescent="0.35">
      <c r="A3707" t="s">
        <v>19740</v>
      </c>
      <c r="B3707" t="s">
        <v>19535</v>
      </c>
      <c r="C3707" t="s">
        <v>19741</v>
      </c>
      <c r="D3707" t="s">
        <v>19742</v>
      </c>
      <c r="E3707" t="s">
        <v>19743</v>
      </c>
      <c r="F3707">
        <v>0</v>
      </c>
      <c r="G3707" t="b">
        <v>0</v>
      </c>
      <c r="H3707">
        <v>2</v>
      </c>
      <c r="I3707">
        <v>0</v>
      </c>
      <c r="J3707" t="s">
        <v>2447</v>
      </c>
      <c r="K3707" s="2" t="s">
        <v>19734</v>
      </c>
      <c r="L3707" t="s">
        <v>19735</v>
      </c>
    </row>
    <row r="3708" spans="1:12" x14ac:dyDescent="0.35">
      <c r="A3708" t="s">
        <v>19744</v>
      </c>
      <c r="B3708" t="s">
        <v>19535</v>
      </c>
      <c r="C3708" t="s">
        <v>19745</v>
      </c>
      <c r="D3708" t="s">
        <v>19746</v>
      </c>
      <c r="E3708" t="s">
        <v>19747</v>
      </c>
      <c r="F3708">
        <v>0</v>
      </c>
      <c r="G3708" t="b">
        <v>0</v>
      </c>
      <c r="H3708">
        <v>1</v>
      </c>
      <c r="I3708">
        <v>0</v>
      </c>
      <c r="J3708" t="s">
        <v>2447</v>
      </c>
      <c r="K3708" s="2" t="s">
        <v>19734</v>
      </c>
      <c r="L3708" t="s">
        <v>19735</v>
      </c>
    </row>
    <row r="3709" spans="1:12" x14ac:dyDescent="0.35">
      <c r="A3709" t="s">
        <v>19748</v>
      </c>
      <c r="B3709" t="s">
        <v>19535</v>
      </c>
      <c r="C3709" t="s">
        <v>19749</v>
      </c>
      <c r="D3709" t="s">
        <v>19750</v>
      </c>
      <c r="E3709" t="s">
        <v>19751</v>
      </c>
      <c r="F3709">
        <v>0</v>
      </c>
      <c r="G3709" t="b">
        <v>0</v>
      </c>
      <c r="H3709">
        <v>1</v>
      </c>
      <c r="I3709">
        <v>0</v>
      </c>
      <c r="J3709" t="s">
        <v>2447</v>
      </c>
      <c r="K3709" s="2" t="s">
        <v>19734</v>
      </c>
      <c r="L3709" t="s">
        <v>19735</v>
      </c>
    </row>
    <row r="3710" spans="1:12" x14ac:dyDescent="0.35">
      <c r="A3710" t="s">
        <v>19752</v>
      </c>
      <c r="B3710" t="s">
        <v>19535</v>
      </c>
      <c r="C3710" t="s">
        <v>19753</v>
      </c>
      <c r="D3710" t="s">
        <v>19754</v>
      </c>
      <c r="E3710" t="s">
        <v>19755</v>
      </c>
      <c r="F3710">
        <v>0</v>
      </c>
      <c r="G3710" t="b">
        <v>0</v>
      </c>
      <c r="H3710">
        <v>3</v>
      </c>
      <c r="I3710">
        <v>0</v>
      </c>
      <c r="J3710" t="s">
        <v>2447</v>
      </c>
      <c r="K3710" s="2" t="s">
        <v>19734</v>
      </c>
      <c r="L3710" t="s">
        <v>19735</v>
      </c>
    </row>
    <row r="3711" spans="1:12" x14ac:dyDescent="0.35">
      <c r="A3711" t="s">
        <v>19756</v>
      </c>
      <c r="B3711" t="s">
        <v>19535</v>
      </c>
      <c r="C3711" t="s">
        <v>19757</v>
      </c>
      <c r="D3711" t="s">
        <v>19758</v>
      </c>
      <c r="E3711" t="s">
        <v>19759</v>
      </c>
      <c r="F3711">
        <v>0</v>
      </c>
      <c r="G3711" t="b">
        <v>0</v>
      </c>
      <c r="H3711">
        <v>1</v>
      </c>
      <c r="I3711">
        <v>0</v>
      </c>
      <c r="J3711" t="s">
        <v>2447</v>
      </c>
      <c r="K3711" s="2" t="s">
        <v>19734</v>
      </c>
      <c r="L3711" t="s">
        <v>19735</v>
      </c>
    </row>
    <row r="3712" spans="1:12" x14ac:dyDescent="0.35">
      <c r="A3712" t="s">
        <v>19760</v>
      </c>
      <c r="B3712" t="s">
        <v>19535</v>
      </c>
      <c r="C3712" t="s">
        <v>19761</v>
      </c>
      <c r="D3712" t="s">
        <v>19762</v>
      </c>
      <c r="E3712" t="s">
        <v>19763</v>
      </c>
      <c r="F3712">
        <v>58893</v>
      </c>
      <c r="G3712" t="b">
        <v>0</v>
      </c>
      <c r="H3712">
        <v>236</v>
      </c>
      <c r="I3712">
        <v>2</v>
      </c>
      <c r="J3712" s="4">
        <v>6.100694444444444E-2</v>
      </c>
      <c r="K3712" s="2" t="s">
        <v>19569</v>
      </c>
      <c r="L3712" t="s">
        <v>19764</v>
      </c>
    </row>
    <row r="3713" spans="1:12" x14ac:dyDescent="0.35">
      <c r="A3713" t="s">
        <v>19765</v>
      </c>
      <c r="B3713" t="s">
        <v>19535</v>
      </c>
      <c r="C3713" t="s">
        <v>19766</v>
      </c>
      <c r="D3713" t="s">
        <v>19767</v>
      </c>
      <c r="E3713" t="s">
        <v>19768</v>
      </c>
      <c r="F3713">
        <v>0</v>
      </c>
      <c r="G3713" t="b">
        <v>0</v>
      </c>
      <c r="H3713">
        <v>2</v>
      </c>
      <c r="I3713">
        <v>0</v>
      </c>
      <c r="J3713" t="s">
        <v>2447</v>
      </c>
      <c r="K3713" s="2" t="s">
        <v>19734</v>
      </c>
      <c r="L3713" t="s">
        <v>19735</v>
      </c>
    </row>
    <row r="3714" spans="1:12" x14ac:dyDescent="0.35">
      <c r="A3714" t="s">
        <v>19769</v>
      </c>
      <c r="B3714" t="s">
        <v>19535</v>
      </c>
      <c r="C3714" t="s">
        <v>19770</v>
      </c>
      <c r="D3714" t="s">
        <v>19771</v>
      </c>
      <c r="E3714" t="s">
        <v>19772</v>
      </c>
      <c r="F3714">
        <v>0</v>
      </c>
      <c r="G3714" t="b">
        <v>0</v>
      </c>
      <c r="H3714">
        <v>2</v>
      </c>
      <c r="I3714">
        <v>0</v>
      </c>
      <c r="J3714" t="s">
        <v>2447</v>
      </c>
      <c r="K3714" s="2" t="s">
        <v>19734</v>
      </c>
      <c r="L3714" t="s">
        <v>19735</v>
      </c>
    </row>
    <row r="3715" spans="1:12" x14ac:dyDescent="0.35">
      <c r="A3715" t="s">
        <v>19773</v>
      </c>
      <c r="B3715" t="s">
        <v>19535</v>
      </c>
      <c r="C3715" t="s">
        <v>19774</v>
      </c>
      <c r="D3715" t="s">
        <v>19775</v>
      </c>
      <c r="E3715" t="s">
        <v>19776</v>
      </c>
      <c r="F3715">
        <v>0</v>
      </c>
      <c r="G3715" t="b">
        <v>0</v>
      </c>
      <c r="H3715">
        <v>4</v>
      </c>
      <c r="I3715">
        <v>0</v>
      </c>
      <c r="J3715" t="s">
        <v>2447</v>
      </c>
      <c r="K3715" s="2" t="s">
        <v>19734</v>
      </c>
      <c r="L3715" t="s">
        <v>19735</v>
      </c>
    </row>
    <row r="3716" spans="1:12" x14ac:dyDescent="0.35">
      <c r="A3716" t="s">
        <v>19777</v>
      </c>
      <c r="B3716" t="s">
        <v>19535</v>
      </c>
      <c r="C3716" t="s">
        <v>19778</v>
      </c>
      <c r="D3716" t="s">
        <v>19779</v>
      </c>
      <c r="E3716" t="s">
        <v>19780</v>
      </c>
      <c r="F3716">
        <v>0</v>
      </c>
      <c r="G3716" t="b">
        <v>0</v>
      </c>
      <c r="H3716">
        <v>2</v>
      </c>
      <c r="I3716">
        <v>0</v>
      </c>
      <c r="J3716" t="s">
        <v>2447</v>
      </c>
      <c r="K3716" s="2" t="s">
        <v>19734</v>
      </c>
      <c r="L3716" t="s">
        <v>19735</v>
      </c>
    </row>
    <row r="3717" spans="1:12" x14ac:dyDescent="0.35">
      <c r="A3717" t="s">
        <v>19781</v>
      </c>
      <c r="B3717" t="s">
        <v>19535</v>
      </c>
      <c r="C3717" t="s">
        <v>19782</v>
      </c>
      <c r="D3717" t="s">
        <v>19783</v>
      </c>
      <c r="E3717" t="s">
        <v>19784</v>
      </c>
      <c r="F3717">
        <v>0</v>
      </c>
      <c r="G3717" t="b">
        <v>0</v>
      </c>
      <c r="H3717">
        <v>2</v>
      </c>
      <c r="I3717">
        <v>0</v>
      </c>
      <c r="J3717" t="s">
        <v>2447</v>
      </c>
      <c r="K3717" s="2" t="s">
        <v>19734</v>
      </c>
      <c r="L3717" t="s">
        <v>19735</v>
      </c>
    </row>
    <row r="3718" spans="1:12" x14ac:dyDescent="0.35">
      <c r="A3718" t="s">
        <v>19785</v>
      </c>
      <c r="B3718" t="s">
        <v>19535</v>
      </c>
      <c r="C3718" t="s">
        <v>19786</v>
      </c>
      <c r="D3718" t="s">
        <v>19787</v>
      </c>
      <c r="E3718" t="s">
        <v>19788</v>
      </c>
      <c r="F3718">
        <v>0</v>
      </c>
      <c r="G3718" t="b">
        <v>0</v>
      </c>
      <c r="H3718">
        <v>1</v>
      </c>
      <c r="I3718">
        <v>0</v>
      </c>
      <c r="J3718" t="s">
        <v>2447</v>
      </c>
      <c r="K3718" s="2" t="s">
        <v>19734</v>
      </c>
      <c r="L3718" t="s">
        <v>19735</v>
      </c>
    </row>
    <row r="3719" spans="1:12" x14ac:dyDescent="0.35">
      <c r="A3719" t="s">
        <v>19789</v>
      </c>
      <c r="B3719" t="s">
        <v>19535</v>
      </c>
      <c r="C3719" t="s">
        <v>19790</v>
      </c>
      <c r="D3719" t="s">
        <v>19791</v>
      </c>
      <c r="E3719" t="s">
        <v>19792</v>
      </c>
      <c r="F3719">
        <v>0</v>
      </c>
      <c r="G3719" t="b">
        <v>0</v>
      </c>
      <c r="H3719">
        <v>1</v>
      </c>
      <c r="I3719">
        <v>0</v>
      </c>
      <c r="J3719" t="s">
        <v>2447</v>
      </c>
      <c r="K3719" s="2" t="s">
        <v>19734</v>
      </c>
      <c r="L3719" t="s">
        <v>19735</v>
      </c>
    </row>
    <row r="3720" spans="1:12" x14ac:dyDescent="0.35">
      <c r="A3720" t="s">
        <v>19793</v>
      </c>
      <c r="B3720" t="s">
        <v>19535</v>
      </c>
      <c r="C3720" t="s">
        <v>19794</v>
      </c>
      <c r="D3720" t="s">
        <v>19795</v>
      </c>
      <c r="E3720" t="s">
        <v>19796</v>
      </c>
      <c r="F3720">
        <v>0</v>
      </c>
      <c r="G3720" t="b">
        <v>0</v>
      </c>
      <c r="H3720">
        <v>2</v>
      </c>
      <c r="I3720">
        <v>0</v>
      </c>
      <c r="J3720" t="s">
        <v>2447</v>
      </c>
      <c r="K3720" s="2" t="s">
        <v>19734</v>
      </c>
      <c r="L3720" t="s">
        <v>19735</v>
      </c>
    </row>
    <row r="3721" spans="1:12" x14ac:dyDescent="0.35">
      <c r="A3721" t="s">
        <v>19797</v>
      </c>
      <c r="B3721" t="s">
        <v>19535</v>
      </c>
      <c r="C3721" t="s">
        <v>19798</v>
      </c>
      <c r="D3721" t="s">
        <v>19799</v>
      </c>
      <c r="E3721" t="s">
        <v>19800</v>
      </c>
      <c r="F3721">
        <v>0</v>
      </c>
      <c r="G3721" t="b">
        <v>0</v>
      </c>
      <c r="H3721">
        <v>3</v>
      </c>
      <c r="I3721">
        <v>0</v>
      </c>
      <c r="J3721" t="s">
        <v>2447</v>
      </c>
      <c r="K3721" s="2" t="s">
        <v>19734</v>
      </c>
      <c r="L3721" t="s">
        <v>19735</v>
      </c>
    </row>
    <row r="3722" spans="1:12" x14ac:dyDescent="0.35">
      <c r="A3722" t="s">
        <v>19801</v>
      </c>
      <c r="B3722" t="s">
        <v>19802</v>
      </c>
      <c r="C3722" t="s">
        <v>19803</v>
      </c>
      <c r="D3722" t="s">
        <v>19804</v>
      </c>
      <c r="E3722" t="s">
        <v>19805</v>
      </c>
      <c r="F3722">
        <v>272</v>
      </c>
      <c r="G3722" t="b">
        <v>0</v>
      </c>
      <c r="H3722">
        <v>14</v>
      </c>
      <c r="I3722">
        <v>1</v>
      </c>
      <c r="J3722">
        <v>31</v>
      </c>
      <c r="K3722" t="s">
        <v>19806</v>
      </c>
      <c r="L3722" t="s">
        <v>19807</v>
      </c>
    </row>
    <row r="3723" spans="1:12" x14ac:dyDescent="0.35">
      <c r="A3723" t="s">
        <v>19808</v>
      </c>
      <c r="B3723" t="s">
        <v>19802</v>
      </c>
      <c r="C3723" t="s">
        <v>19809</v>
      </c>
      <c r="D3723" t="s">
        <v>19809</v>
      </c>
      <c r="E3723" t="s">
        <v>19810</v>
      </c>
      <c r="F3723">
        <v>9407</v>
      </c>
      <c r="G3723" t="b">
        <v>0</v>
      </c>
      <c r="H3723">
        <v>310</v>
      </c>
      <c r="I3723">
        <v>107</v>
      </c>
      <c r="J3723" s="1">
        <v>5.6944444444444443E-2</v>
      </c>
      <c r="K3723" t="s">
        <v>19811</v>
      </c>
      <c r="L3723" t="s">
        <v>19812</v>
      </c>
    </row>
    <row r="3724" spans="1:12" x14ac:dyDescent="0.35">
      <c r="A3724" t="s">
        <v>19813</v>
      </c>
      <c r="B3724" t="s">
        <v>19802</v>
      </c>
      <c r="C3724" t="s">
        <v>19814</v>
      </c>
      <c r="D3724" t="s">
        <v>19814</v>
      </c>
      <c r="E3724" t="s">
        <v>19815</v>
      </c>
      <c r="F3724">
        <v>19990</v>
      </c>
      <c r="G3724" t="b">
        <v>0</v>
      </c>
      <c r="H3724">
        <v>1376</v>
      </c>
      <c r="I3724">
        <v>111</v>
      </c>
      <c r="J3724" s="1">
        <v>8.0555555555555561E-2</v>
      </c>
      <c r="K3724" t="s">
        <v>19816</v>
      </c>
      <c r="L3724" t="s">
        <v>19817</v>
      </c>
    </row>
    <row r="3725" spans="1:12" x14ac:dyDescent="0.35">
      <c r="A3725" t="s">
        <v>19818</v>
      </c>
      <c r="B3725" t="s">
        <v>19802</v>
      </c>
      <c r="C3725" t="s">
        <v>19819</v>
      </c>
      <c r="D3725" t="s">
        <v>19820</v>
      </c>
      <c r="E3725" t="s">
        <v>19821</v>
      </c>
      <c r="F3725">
        <v>250597</v>
      </c>
      <c r="G3725" t="b">
        <v>0</v>
      </c>
      <c r="H3725">
        <v>3966</v>
      </c>
      <c r="I3725">
        <v>784</v>
      </c>
      <c r="J3725" s="1">
        <v>5.1388888888888894E-2</v>
      </c>
      <c r="K3725" t="s">
        <v>19822</v>
      </c>
      <c r="L3725" t="s">
        <v>19823</v>
      </c>
    </row>
    <row r="3726" spans="1:12" x14ac:dyDescent="0.35">
      <c r="A3726" t="s">
        <v>19824</v>
      </c>
      <c r="B3726" t="s">
        <v>19802</v>
      </c>
      <c r="C3726" t="s">
        <v>19825</v>
      </c>
      <c r="D3726" t="s">
        <v>19826</v>
      </c>
      <c r="E3726" t="s">
        <v>19827</v>
      </c>
      <c r="F3726">
        <v>283585</v>
      </c>
      <c r="G3726" t="b">
        <v>0</v>
      </c>
      <c r="H3726">
        <v>9058</v>
      </c>
      <c r="I3726">
        <v>917</v>
      </c>
      <c r="J3726" s="1">
        <v>6.3888888888888884E-2</v>
      </c>
      <c r="K3726" t="s">
        <v>19828</v>
      </c>
      <c r="L3726" t="s">
        <v>19829</v>
      </c>
    </row>
    <row r="3727" spans="1:12" x14ac:dyDescent="0.35">
      <c r="A3727" t="s">
        <v>19830</v>
      </c>
      <c r="B3727" t="s">
        <v>19802</v>
      </c>
      <c r="C3727" t="s">
        <v>19831</v>
      </c>
      <c r="D3727" t="s">
        <v>19832</v>
      </c>
      <c r="E3727" t="s">
        <v>19833</v>
      </c>
      <c r="F3727">
        <v>60850</v>
      </c>
      <c r="G3727" t="b">
        <v>0</v>
      </c>
      <c r="H3727">
        <v>1186</v>
      </c>
      <c r="I3727">
        <v>232</v>
      </c>
      <c r="J3727" s="1">
        <v>7.2222222222222229E-2</v>
      </c>
      <c r="K3727" t="s">
        <v>19834</v>
      </c>
      <c r="L3727" t="s">
        <v>19835</v>
      </c>
    </row>
    <row r="3728" spans="1:12" x14ac:dyDescent="0.35">
      <c r="A3728" t="s">
        <v>19836</v>
      </c>
      <c r="B3728" t="s">
        <v>19802</v>
      </c>
      <c r="C3728" t="s">
        <v>19837</v>
      </c>
      <c r="D3728" t="s">
        <v>19838</v>
      </c>
      <c r="E3728" t="s">
        <v>19839</v>
      </c>
      <c r="F3728">
        <v>381726</v>
      </c>
      <c r="G3728" t="b">
        <v>0</v>
      </c>
      <c r="H3728">
        <v>9827</v>
      </c>
      <c r="I3728">
        <v>1482</v>
      </c>
      <c r="J3728" s="1">
        <v>7.9166666666666663E-2</v>
      </c>
      <c r="K3728" t="s">
        <v>19840</v>
      </c>
      <c r="L3728" t="s">
        <v>19841</v>
      </c>
    </row>
    <row r="3729" spans="1:12" x14ac:dyDescent="0.35">
      <c r="A3729" t="s">
        <v>19842</v>
      </c>
      <c r="B3729" t="s">
        <v>19802</v>
      </c>
      <c r="C3729" t="s">
        <v>19843</v>
      </c>
      <c r="D3729" t="s">
        <v>19844</v>
      </c>
      <c r="E3729" t="s">
        <v>19845</v>
      </c>
      <c r="F3729">
        <v>29900</v>
      </c>
      <c r="G3729" t="b">
        <v>0</v>
      </c>
      <c r="H3729">
        <v>633</v>
      </c>
      <c r="I3729">
        <v>406</v>
      </c>
      <c r="J3729" s="1">
        <v>7.7777777777777779E-2</v>
      </c>
      <c r="K3729" t="s">
        <v>19846</v>
      </c>
      <c r="L3729" t="s">
        <v>19847</v>
      </c>
    </row>
    <row r="3730" spans="1:12" x14ac:dyDescent="0.35">
      <c r="A3730" t="s">
        <v>19848</v>
      </c>
      <c r="B3730" t="s">
        <v>19802</v>
      </c>
      <c r="C3730" t="s">
        <v>19849</v>
      </c>
      <c r="D3730" t="s">
        <v>19849</v>
      </c>
      <c r="E3730" t="s">
        <v>19850</v>
      </c>
      <c r="F3730">
        <v>186043</v>
      </c>
      <c r="G3730" t="b">
        <v>0</v>
      </c>
      <c r="H3730">
        <v>5690</v>
      </c>
      <c r="I3730">
        <v>758</v>
      </c>
      <c r="J3730" s="1">
        <v>9.6527777777777768E-2</v>
      </c>
      <c r="K3730" t="s">
        <v>19851</v>
      </c>
      <c r="L3730" t="s">
        <v>19852</v>
      </c>
    </row>
    <row r="3731" spans="1:12" x14ac:dyDescent="0.35">
      <c r="A3731" t="s">
        <v>19853</v>
      </c>
      <c r="B3731" t="s">
        <v>19802</v>
      </c>
      <c r="C3731" t="s">
        <v>19854</v>
      </c>
      <c r="D3731" t="s">
        <v>19854</v>
      </c>
      <c r="E3731" t="s">
        <v>19855</v>
      </c>
      <c r="F3731">
        <v>186751</v>
      </c>
      <c r="G3731" t="b">
        <v>0</v>
      </c>
      <c r="H3731">
        <v>5399</v>
      </c>
      <c r="I3731">
        <v>407</v>
      </c>
      <c r="J3731" s="1">
        <v>0.1173611111111111</v>
      </c>
      <c r="K3731" t="s">
        <v>19856</v>
      </c>
      <c r="L3731" t="s">
        <v>19857</v>
      </c>
    </row>
    <row r="3732" spans="1:12" x14ac:dyDescent="0.35">
      <c r="A3732" t="s">
        <v>19858</v>
      </c>
      <c r="B3732" t="s">
        <v>19802</v>
      </c>
      <c r="C3732" t="s">
        <v>19859</v>
      </c>
      <c r="D3732" t="s">
        <v>19860</v>
      </c>
      <c r="E3732" t="s">
        <v>19861</v>
      </c>
      <c r="F3732">
        <v>223183</v>
      </c>
      <c r="G3732" t="b">
        <v>0</v>
      </c>
      <c r="H3732">
        <v>7734</v>
      </c>
      <c r="I3732">
        <v>1219</v>
      </c>
      <c r="J3732" s="1">
        <v>6.3194444444444442E-2</v>
      </c>
      <c r="K3732" t="s">
        <v>19862</v>
      </c>
      <c r="L3732" t="s">
        <v>19863</v>
      </c>
    </row>
    <row r="3733" spans="1:12" x14ac:dyDescent="0.35">
      <c r="A3733" t="s">
        <v>19864</v>
      </c>
      <c r="B3733" t="s">
        <v>19802</v>
      </c>
      <c r="C3733" t="s">
        <v>19865</v>
      </c>
      <c r="D3733" t="s">
        <v>19866</v>
      </c>
      <c r="E3733" t="s">
        <v>19867</v>
      </c>
      <c r="F3733">
        <v>20915</v>
      </c>
      <c r="G3733" t="b">
        <v>0</v>
      </c>
      <c r="H3733">
        <v>1203</v>
      </c>
      <c r="I3733">
        <v>39</v>
      </c>
      <c r="J3733">
        <v>34</v>
      </c>
      <c r="K3733" t="s">
        <v>19868</v>
      </c>
      <c r="L3733" t="s">
        <v>19869</v>
      </c>
    </row>
    <row r="3734" spans="1:12" x14ac:dyDescent="0.35">
      <c r="A3734" t="s">
        <v>19870</v>
      </c>
      <c r="B3734" t="s">
        <v>19802</v>
      </c>
      <c r="C3734" t="s">
        <v>19871</v>
      </c>
      <c r="D3734" t="s">
        <v>19872</v>
      </c>
      <c r="E3734" t="s">
        <v>19873</v>
      </c>
      <c r="F3734">
        <v>138562</v>
      </c>
      <c r="G3734" t="b">
        <v>0</v>
      </c>
      <c r="H3734">
        <v>3430</v>
      </c>
      <c r="I3734">
        <v>500</v>
      </c>
      <c r="J3734" s="1">
        <v>9.7222222222222224E-2</v>
      </c>
      <c r="K3734" t="s">
        <v>19874</v>
      </c>
      <c r="L3734" t="s">
        <v>19875</v>
      </c>
    </row>
    <row r="3735" spans="1:12" x14ac:dyDescent="0.35">
      <c r="A3735" t="s">
        <v>19876</v>
      </c>
      <c r="B3735" t="s">
        <v>19802</v>
      </c>
      <c r="C3735" t="s">
        <v>19877</v>
      </c>
      <c r="D3735" t="s">
        <v>19878</v>
      </c>
      <c r="E3735" t="s">
        <v>19879</v>
      </c>
      <c r="F3735">
        <v>58825</v>
      </c>
      <c r="G3735" t="b">
        <v>0</v>
      </c>
      <c r="H3735">
        <v>1421</v>
      </c>
      <c r="I3735">
        <v>422</v>
      </c>
      <c r="J3735" s="1">
        <v>0.13819444444444443</v>
      </c>
      <c r="K3735" t="s">
        <v>19880</v>
      </c>
      <c r="L3735" t="s">
        <v>19881</v>
      </c>
    </row>
    <row r="3736" spans="1:12" x14ac:dyDescent="0.35">
      <c r="A3736" t="s">
        <v>19882</v>
      </c>
      <c r="B3736" t="s">
        <v>19802</v>
      </c>
      <c r="C3736" t="s">
        <v>19883</v>
      </c>
      <c r="D3736" t="s">
        <v>19883</v>
      </c>
      <c r="E3736" t="s">
        <v>19884</v>
      </c>
      <c r="F3736">
        <v>199834</v>
      </c>
      <c r="G3736" t="b">
        <v>0</v>
      </c>
      <c r="H3736">
        <v>5983</v>
      </c>
      <c r="I3736">
        <v>1758</v>
      </c>
      <c r="J3736" s="1">
        <v>7.6388888888888895E-2</v>
      </c>
      <c r="K3736" t="s">
        <v>19885</v>
      </c>
      <c r="L3736" t="s">
        <v>19886</v>
      </c>
    </row>
    <row r="3737" spans="1:12" x14ac:dyDescent="0.35">
      <c r="A3737" t="s">
        <v>19887</v>
      </c>
      <c r="B3737" t="s">
        <v>19802</v>
      </c>
      <c r="C3737" t="s">
        <v>19888</v>
      </c>
      <c r="D3737" t="s">
        <v>19888</v>
      </c>
      <c r="E3737" t="s">
        <v>19889</v>
      </c>
      <c r="F3737">
        <v>32448</v>
      </c>
      <c r="G3737" t="b">
        <v>0</v>
      </c>
      <c r="H3737">
        <v>559</v>
      </c>
      <c r="I3737">
        <v>364</v>
      </c>
      <c r="J3737" s="1">
        <v>6.458333333333334E-2</v>
      </c>
      <c r="K3737" t="s">
        <v>19890</v>
      </c>
      <c r="L3737" t="s">
        <v>19891</v>
      </c>
    </row>
    <row r="3738" spans="1:12" x14ac:dyDescent="0.35">
      <c r="A3738" t="s">
        <v>19892</v>
      </c>
      <c r="B3738" t="s">
        <v>19802</v>
      </c>
      <c r="C3738" t="s">
        <v>19893</v>
      </c>
      <c r="D3738" t="s">
        <v>19893</v>
      </c>
      <c r="E3738" t="s">
        <v>19894</v>
      </c>
      <c r="F3738">
        <v>266188</v>
      </c>
      <c r="G3738" t="b">
        <v>0</v>
      </c>
      <c r="H3738">
        <v>7253</v>
      </c>
      <c r="I3738">
        <v>682</v>
      </c>
      <c r="J3738" s="1">
        <v>6.458333333333334E-2</v>
      </c>
      <c r="K3738" t="s">
        <v>19895</v>
      </c>
      <c r="L3738" t="s">
        <v>19896</v>
      </c>
    </row>
    <row r="3739" spans="1:12" x14ac:dyDescent="0.35">
      <c r="A3739" t="s">
        <v>19897</v>
      </c>
      <c r="B3739" t="s">
        <v>19802</v>
      </c>
      <c r="C3739" t="s">
        <v>19898</v>
      </c>
      <c r="D3739" t="s">
        <v>19898</v>
      </c>
      <c r="E3739" t="s">
        <v>19899</v>
      </c>
      <c r="F3739">
        <v>135694</v>
      </c>
      <c r="G3739" t="b">
        <v>0</v>
      </c>
      <c r="H3739">
        <v>2125</v>
      </c>
      <c r="I3739">
        <v>406</v>
      </c>
      <c r="J3739" s="1">
        <v>7.0833333333333331E-2</v>
      </c>
      <c r="K3739" t="s">
        <v>19900</v>
      </c>
      <c r="L3739" t="s">
        <v>19901</v>
      </c>
    </row>
    <row r="3740" spans="1:12" x14ac:dyDescent="0.35">
      <c r="A3740" t="s">
        <v>19902</v>
      </c>
      <c r="B3740" t="s">
        <v>19802</v>
      </c>
      <c r="C3740" t="s">
        <v>19903</v>
      </c>
      <c r="D3740" t="s">
        <v>19904</v>
      </c>
      <c r="E3740" t="s">
        <v>19905</v>
      </c>
      <c r="F3740">
        <v>38839</v>
      </c>
      <c r="G3740" t="b">
        <v>0</v>
      </c>
      <c r="H3740">
        <v>1028</v>
      </c>
      <c r="I3740">
        <v>333</v>
      </c>
      <c r="J3740" s="1">
        <v>0.15</v>
      </c>
      <c r="K3740" t="s">
        <v>19906</v>
      </c>
      <c r="L3740" t="s">
        <v>19907</v>
      </c>
    </row>
    <row r="3741" spans="1:12" x14ac:dyDescent="0.35">
      <c r="A3741" t="s">
        <v>19908</v>
      </c>
      <c r="B3741" t="s">
        <v>19802</v>
      </c>
      <c r="C3741" t="s">
        <v>19909</v>
      </c>
      <c r="D3741" t="s">
        <v>19909</v>
      </c>
      <c r="E3741" t="s">
        <v>19910</v>
      </c>
      <c r="F3741">
        <v>242842</v>
      </c>
      <c r="G3741" t="b">
        <v>0</v>
      </c>
      <c r="H3741">
        <v>7279</v>
      </c>
      <c r="I3741">
        <v>1731</v>
      </c>
      <c r="J3741" s="1">
        <v>4.2361111111111106E-2</v>
      </c>
      <c r="K3741" t="s">
        <v>19911</v>
      </c>
      <c r="L3741" t="s">
        <v>19912</v>
      </c>
    </row>
    <row r="3742" spans="1:12" x14ac:dyDescent="0.35">
      <c r="A3742" t="s">
        <v>19913</v>
      </c>
      <c r="B3742" t="s">
        <v>19802</v>
      </c>
      <c r="C3742" t="s">
        <v>19914</v>
      </c>
      <c r="D3742" t="s">
        <v>19914</v>
      </c>
      <c r="E3742" t="s">
        <v>19915</v>
      </c>
      <c r="F3742">
        <v>112891</v>
      </c>
      <c r="G3742" t="b">
        <v>0</v>
      </c>
      <c r="H3742">
        <v>3767</v>
      </c>
      <c r="I3742">
        <v>329</v>
      </c>
      <c r="J3742" s="1">
        <v>5.6250000000000001E-2</v>
      </c>
      <c r="K3742" t="s">
        <v>19916</v>
      </c>
      <c r="L3742" t="s">
        <v>19917</v>
      </c>
    </row>
    <row r="3743" spans="1:12" x14ac:dyDescent="0.35">
      <c r="A3743" t="s">
        <v>19918</v>
      </c>
      <c r="B3743" t="s">
        <v>19802</v>
      </c>
      <c r="C3743" t="s">
        <v>19919</v>
      </c>
      <c r="D3743" t="s">
        <v>19920</v>
      </c>
      <c r="E3743" t="s">
        <v>19921</v>
      </c>
      <c r="F3743">
        <v>38046</v>
      </c>
      <c r="G3743" t="b">
        <v>0</v>
      </c>
      <c r="H3743">
        <v>1830</v>
      </c>
      <c r="I3743">
        <v>73</v>
      </c>
      <c r="J3743">
        <v>16</v>
      </c>
      <c r="K3743" t="s">
        <v>19922</v>
      </c>
      <c r="L3743" t="s">
        <v>19923</v>
      </c>
    </row>
    <row r="3744" spans="1:12" x14ac:dyDescent="0.35">
      <c r="A3744" t="s">
        <v>19924</v>
      </c>
      <c r="B3744" t="s">
        <v>19802</v>
      </c>
      <c r="C3744" t="s">
        <v>19925</v>
      </c>
      <c r="D3744" t="s">
        <v>19926</v>
      </c>
      <c r="E3744" t="s">
        <v>19927</v>
      </c>
      <c r="F3744">
        <v>55184</v>
      </c>
      <c r="G3744" t="b">
        <v>0</v>
      </c>
      <c r="H3744">
        <v>1075</v>
      </c>
      <c r="I3744">
        <v>424</v>
      </c>
      <c r="J3744" s="1">
        <v>0.13958333333333334</v>
      </c>
      <c r="K3744" t="s">
        <v>19928</v>
      </c>
      <c r="L3744" t="s">
        <v>19929</v>
      </c>
    </row>
    <row r="3745" spans="1:12" x14ac:dyDescent="0.35">
      <c r="A3745" t="s">
        <v>19930</v>
      </c>
      <c r="B3745" t="s">
        <v>19802</v>
      </c>
      <c r="C3745" t="s">
        <v>19931</v>
      </c>
      <c r="D3745" t="s">
        <v>19932</v>
      </c>
      <c r="E3745" t="s">
        <v>19933</v>
      </c>
      <c r="F3745">
        <v>249877</v>
      </c>
      <c r="G3745" t="b">
        <v>0</v>
      </c>
      <c r="H3745">
        <v>7108</v>
      </c>
      <c r="I3745">
        <v>0</v>
      </c>
      <c r="J3745" s="1">
        <v>8.0555555555555561E-2</v>
      </c>
      <c r="K3745" t="s">
        <v>19934</v>
      </c>
      <c r="L3745" t="s">
        <v>19935</v>
      </c>
    </row>
    <row r="3746" spans="1:12" x14ac:dyDescent="0.35">
      <c r="A3746" t="s">
        <v>19936</v>
      </c>
      <c r="B3746" t="s">
        <v>19802</v>
      </c>
      <c r="C3746" t="s">
        <v>19937</v>
      </c>
      <c r="D3746" t="s">
        <v>19937</v>
      </c>
      <c r="E3746" t="s">
        <v>19938</v>
      </c>
      <c r="F3746">
        <v>47860</v>
      </c>
      <c r="G3746" t="b">
        <v>0</v>
      </c>
      <c r="H3746">
        <v>925</v>
      </c>
      <c r="I3746">
        <v>94</v>
      </c>
      <c r="J3746" s="1">
        <v>4.2361111111111106E-2</v>
      </c>
      <c r="K3746" t="s">
        <v>19939</v>
      </c>
      <c r="L3746" t="s">
        <v>19940</v>
      </c>
    </row>
    <row r="3747" spans="1:12" x14ac:dyDescent="0.35">
      <c r="A3747" t="s">
        <v>19941</v>
      </c>
      <c r="B3747" t="s">
        <v>19802</v>
      </c>
      <c r="C3747" t="s">
        <v>19942</v>
      </c>
      <c r="D3747" t="s">
        <v>19943</v>
      </c>
      <c r="E3747" t="s">
        <v>19944</v>
      </c>
      <c r="F3747">
        <v>29417</v>
      </c>
      <c r="G3747" t="b">
        <v>0</v>
      </c>
      <c r="H3747">
        <v>569</v>
      </c>
      <c r="I3747">
        <v>28</v>
      </c>
      <c r="J3747" s="1">
        <v>6.9444444444444434E-2</v>
      </c>
      <c r="K3747" t="s">
        <v>19945</v>
      </c>
      <c r="L3747" t="s">
        <v>19946</v>
      </c>
    </row>
    <row r="3748" spans="1:12" x14ac:dyDescent="0.35">
      <c r="A3748" t="s">
        <v>19947</v>
      </c>
      <c r="B3748" t="s">
        <v>19802</v>
      </c>
      <c r="C3748" t="s">
        <v>19948</v>
      </c>
      <c r="D3748" t="s">
        <v>19949</v>
      </c>
      <c r="E3748" t="s">
        <v>19950</v>
      </c>
      <c r="F3748">
        <v>946991</v>
      </c>
      <c r="G3748" t="b">
        <v>0</v>
      </c>
      <c r="H3748">
        <v>16673</v>
      </c>
      <c r="I3748">
        <v>2285</v>
      </c>
      <c r="J3748" s="1">
        <v>0.13680555555555554</v>
      </c>
      <c r="K3748" t="s">
        <v>19951</v>
      </c>
      <c r="L3748" t="s">
        <v>19952</v>
      </c>
    </row>
    <row r="3749" spans="1:12" x14ac:dyDescent="0.35">
      <c r="A3749" t="s">
        <v>19953</v>
      </c>
      <c r="B3749" t="s">
        <v>19802</v>
      </c>
      <c r="C3749" t="s">
        <v>19954</v>
      </c>
      <c r="D3749" t="s">
        <v>19954</v>
      </c>
      <c r="E3749" t="s">
        <v>19955</v>
      </c>
      <c r="F3749">
        <v>126229</v>
      </c>
      <c r="G3749" t="b">
        <v>0</v>
      </c>
      <c r="H3749">
        <v>4351</v>
      </c>
      <c r="I3749">
        <v>703</v>
      </c>
      <c r="J3749" s="1">
        <v>9.2361111111111116E-2</v>
      </c>
      <c r="K3749" t="s">
        <v>19956</v>
      </c>
      <c r="L3749" t="s">
        <v>19957</v>
      </c>
    </row>
    <row r="3750" spans="1:12" x14ac:dyDescent="0.35">
      <c r="A3750" t="s">
        <v>19958</v>
      </c>
      <c r="B3750" t="s">
        <v>19802</v>
      </c>
      <c r="C3750" t="s">
        <v>19959</v>
      </c>
      <c r="D3750" t="s">
        <v>19959</v>
      </c>
      <c r="E3750" t="s">
        <v>19960</v>
      </c>
      <c r="F3750">
        <v>150750</v>
      </c>
      <c r="G3750" t="b">
        <v>0</v>
      </c>
      <c r="H3750">
        <v>2406</v>
      </c>
      <c r="I3750">
        <v>1507</v>
      </c>
      <c r="J3750" s="1">
        <v>8.7500000000000008E-2</v>
      </c>
      <c r="K3750" t="s">
        <v>19961</v>
      </c>
      <c r="L3750" t="s">
        <v>19962</v>
      </c>
    </row>
    <row r="3751" spans="1:12" x14ac:dyDescent="0.35">
      <c r="A3751" t="s">
        <v>19963</v>
      </c>
      <c r="B3751" t="s">
        <v>19802</v>
      </c>
      <c r="C3751" t="s">
        <v>19964</v>
      </c>
      <c r="D3751" t="s">
        <v>19965</v>
      </c>
      <c r="E3751" t="s">
        <v>19966</v>
      </c>
      <c r="F3751">
        <v>58964</v>
      </c>
      <c r="G3751" t="b">
        <v>0</v>
      </c>
      <c r="H3751">
        <v>2214</v>
      </c>
      <c r="I3751">
        <v>146</v>
      </c>
      <c r="J3751" s="1">
        <v>6.5972222222222224E-2</v>
      </c>
      <c r="K3751" t="s">
        <v>19967</v>
      </c>
      <c r="L3751" t="s">
        <v>19968</v>
      </c>
    </row>
    <row r="3752" spans="1:12" x14ac:dyDescent="0.35">
      <c r="A3752" t="s">
        <v>19969</v>
      </c>
      <c r="B3752" t="s">
        <v>19802</v>
      </c>
      <c r="C3752" t="s">
        <v>19970</v>
      </c>
      <c r="D3752" t="s">
        <v>19971</v>
      </c>
      <c r="E3752" t="s">
        <v>19972</v>
      </c>
      <c r="F3752">
        <v>42000</v>
      </c>
      <c r="G3752" t="b">
        <v>0</v>
      </c>
      <c r="H3752">
        <v>1331</v>
      </c>
      <c r="I3752">
        <v>144</v>
      </c>
      <c r="J3752" s="1">
        <v>5.9027777777777783E-2</v>
      </c>
      <c r="K3752" t="s">
        <v>19973</v>
      </c>
      <c r="L3752" t="s">
        <v>19974</v>
      </c>
    </row>
    <row r="3753" spans="1:12" x14ac:dyDescent="0.35">
      <c r="A3753" t="s">
        <v>19975</v>
      </c>
      <c r="B3753" t="s">
        <v>19802</v>
      </c>
      <c r="C3753" t="s">
        <v>19976</v>
      </c>
      <c r="D3753" t="s">
        <v>19976</v>
      </c>
      <c r="E3753" t="s">
        <v>19977</v>
      </c>
      <c r="F3753">
        <v>593892</v>
      </c>
      <c r="G3753" t="b">
        <v>0</v>
      </c>
      <c r="H3753">
        <v>15998</v>
      </c>
      <c r="I3753">
        <v>1464</v>
      </c>
      <c r="J3753" s="1">
        <v>9.930555555555555E-2</v>
      </c>
      <c r="K3753" t="s">
        <v>19978</v>
      </c>
      <c r="L3753" t="s">
        <v>19979</v>
      </c>
    </row>
    <row r="3754" spans="1:12" x14ac:dyDescent="0.35">
      <c r="A3754" t="s">
        <v>19980</v>
      </c>
      <c r="B3754" t="s">
        <v>19802</v>
      </c>
      <c r="C3754" t="s">
        <v>19981</v>
      </c>
      <c r="D3754" t="s">
        <v>19982</v>
      </c>
      <c r="E3754" t="s">
        <v>19983</v>
      </c>
      <c r="F3754">
        <v>42593</v>
      </c>
      <c r="G3754" t="b">
        <v>0</v>
      </c>
      <c r="H3754">
        <v>1301</v>
      </c>
      <c r="I3754">
        <v>702</v>
      </c>
      <c r="J3754" s="1">
        <v>5.4166666666666669E-2</v>
      </c>
      <c r="K3754" t="s">
        <v>19984</v>
      </c>
      <c r="L3754" t="s">
        <v>19985</v>
      </c>
    </row>
    <row r="3755" spans="1:12" x14ac:dyDescent="0.35">
      <c r="A3755" t="s">
        <v>19986</v>
      </c>
      <c r="B3755" t="s">
        <v>19802</v>
      </c>
      <c r="C3755" t="s">
        <v>19987</v>
      </c>
      <c r="D3755" t="s">
        <v>19987</v>
      </c>
      <c r="E3755" t="s">
        <v>19988</v>
      </c>
      <c r="F3755">
        <v>2310562</v>
      </c>
      <c r="G3755" t="b">
        <v>0</v>
      </c>
      <c r="H3755">
        <v>44805</v>
      </c>
      <c r="I3755">
        <v>6720</v>
      </c>
      <c r="J3755" s="1">
        <v>6.25E-2</v>
      </c>
      <c r="K3755" t="s">
        <v>19989</v>
      </c>
      <c r="L3755" t="s">
        <v>19990</v>
      </c>
    </row>
    <row r="3756" spans="1:12" x14ac:dyDescent="0.35">
      <c r="A3756" t="s">
        <v>19991</v>
      </c>
      <c r="B3756" t="s">
        <v>19802</v>
      </c>
      <c r="C3756" t="s">
        <v>19992</v>
      </c>
      <c r="D3756" t="s">
        <v>19993</v>
      </c>
      <c r="E3756" t="s">
        <v>19994</v>
      </c>
      <c r="F3756">
        <v>42821</v>
      </c>
      <c r="G3756" t="b">
        <v>0</v>
      </c>
      <c r="H3756">
        <v>2218</v>
      </c>
      <c r="I3756">
        <v>45</v>
      </c>
      <c r="J3756">
        <v>36</v>
      </c>
      <c r="K3756" t="s">
        <v>19995</v>
      </c>
      <c r="L3756" t="s">
        <v>19996</v>
      </c>
    </row>
    <row r="3757" spans="1:12" x14ac:dyDescent="0.35">
      <c r="A3757" t="s">
        <v>19997</v>
      </c>
      <c r="B3757" t="s">
        <v>19802</v>
      </c>
      <c r="C3757" t="s">
        <v>19998</v>
      </c>
      <c r="D3757" t="s">
        <v>19998</v>
      </c>
      <c r="E3757" t="s">
        <v>19999</v>
      </c>
      <c r="F3757">
        <v>258674</v>
      </c>
      <c r="G3757" t="b">
        <v>0</v>
      </c>
      <c r="H3757">
        <v>9504</v>
      </c>
      <c r="I3757">
        <v>553</v>
      </c>
      <c r="J3757" s="1">
        <v>0.28819444444444448</v>
      </c>
      <c r="K3757" t="s">
        <v>20000</v>
      </c>
      <c r="L3757" t="s">
        <v>20001</v>
      </c>
    </row>
    <row r="3758" spans="1:12" x14ac:dyDescent="0.35">
      <c r="A3758" t="s">
        <v>20002</v>
      </c>
      <c r="B3758" t="s">
        <v>19802</v>
      </c>
      <c r="C3758" t="s">
        <v>20003</v>
      </c>
      <c r="D3758" t="s">
        <v>20004</v>
      </c>
      <c r="E3758" t="s">
        <v>20005</v>
      </c>
      <c r="F3758">
        <v>53513</v>
      </c>
      <c r="G3758" t="b">
        <v>0</v>
      </c>
      <c r="H3758">
        <v>2822</v>
      </c>
      <c r="I3758">
        <v>57</v>
      </c>
      <c r="J3758">
        <v>28</v>
      </c>
      <c r="K3758" t="s">
        <v>20006</v>
      </c>
      <c r="L3758" t="s">
        <v>20007</v>
      </c>
    </row>
    <row r="3759" spans="1:12" x14ac:dyDescent="0.35">
      <c r="A3759" t="s">
        <v>20008</v>
      </c>
      <c r="B3759" t="s">
        <v>19802</v>
      </c>
      <c r="C3759" t="s">
        <v>20009</v>
      </c>
      <c r="D3759" t="s">
        <v>20009</v>
      </c>
      <c r="E3759" t="s">
        <v>20010</v>
      </c>
      <c r="F3759">
        <v>34336</v>
      </c>
      <c r="G3759" t="b">
        <v>0</v>
      </c>
      <c r="H3759">
        <v>757</v>
      </c>
      <c r="I3759">
        <v>137</v>
      </c>
      <c r="J3759" s="1">
        <v>6.3888888888888884E-2</v>
      </c>
      <c r="K3759" t="s">
        <v>20011</v>
      </c>
      <c r="L3759" t="s">
        <v>20012</v>
      </c>
    </row>
    <row r="3760" spans="1:12" x14ac:dyDescent="0.35">
      <c r="A3760" t="s">
        <v>20013</v>
      </c>
      <c r="B3760" t="s">
        <v>19802</v>
      </c>
      <c r="C3760" t="s">
        <v>20014</v>
      </c>
      <c r="D3760" t="s">
        <v>20014</v>
      </c>
      <c r="E3760" t="s">
        <v>20015</v>
      </c>
      <c r="F3760">
        <v>82398</v>
      </c>
      <c r="G3760" t="b">
        <v>0</v>
      </c>
      <c r="H3760">
        <v>2541</v>
      </c>
      <c r="I3760">
        <v>365</v>
      </c>
      <c r="J3760" s="1">
        <v>0.20486111111111113</v>
      </c>
      <c r="K3760" t="s">
        <v>20016</v>
      </c>
      <c r="L3760" t="s">
        <v>20017</v>
      </c>
    </row>
    <row r="3761" spans="1:12" x14ac:dyDescent="0.35">
      <c r="A3761" t="s">
        <v>20018</v>
      </c>
      <c r="B3761" t="s">
        <v>19802</v>
      </c>
      <c r="C3761" t="s">
        <v>20019</v>
      </c>
      <c r="D3761" t="s">
        <v>20019</v>
      </c>
      <c r="E3761" t="s">
        <v>20020</v>
      </c>
      <c r="F3761">
        <v>78856</v>
      </c>
      <c r="G3761" t="b">
        <v>0</v>
      </c>
      <c r="H3761">
        <v>1663</v>
      </c>
      <c r="I3761">
        <v>381</v>
      </c>
      <c r="J3761" s="1">
        <v>5.0694444444444452E-2</v>
      </c>
      <c r="K3761" t="s">
        <v>20021</v>
      </c>
      <c r="L3761" t="s">
        <v>20022</v>
      </c>
    </row>
    <row r="3762" spans="1:12" x14ac:dyDescent="0.35">
      <c r="A3762" t="s">
        <v>20023</v>
      </c>
      <c r="B3762" t="s">
        <v>19802</v>
      </c>
      <c r="C3762" t="s">
        <v>20024</v>
      </c>
      <c r="D3762" t="s">
        <v>20024</v>
      </c>
      <c r="E3762" t="s">
        <v>20025</v>
      </c>
      <c r="F3762">
        <v>765186</v>
      </c>
      <c r="G3762" t="b">
        <v>0</v>
      </c>
      <c r="H3762">
        <v>17100</v>
      </c>
      <c r="I3762">
        <v>1433</v>
      </c>
      <c r="J3762" s="1">
        <v>4.8611111111111112E-2</v>
      </c>
      <c r="K3762" t="s">
        <v>20026</v>
      </c>
      <c r="L3762" t="s">
        <v>20027</v>
      </c>
    </row>
    <row r="3763" spans="1:12" x14ac:dyDescent="0.35">
      <c r="A3763" t="s">
        <v>20028</v>
      </c>
      <c r="B3763" t="s">
        <v>19802</v>
      </c>
      <c r="C3763" t="s">
        <v>20029</v>
      </c>
      <c r="D3763" t="s">
        <v>20030</v>
      </c>
      <c r="E3763" t="s">
        <v>20031</v>
      </c>
      <c r="F3763">
        <v>70564</v>
      </c>
      <c r="G3763" t="b">
        <v>0</v>
      </c>
      <c r="H3763">
        <v>3001</v>
      </c>
      <c r="I3763">
        <v>86</v>
      </c>
      <c r="J3763">
        <v>23</v>
      </c>
      <c r="K3763" t="s">
        <v>20032</v>
      </c>
      <c r="L3763" t="s">
        <v>20033</v>
      </c>
    </row>
    <row r="3764" spans="1:12" x14ac:dyDescent="0.35">
      <c r="A3764" t="s">
        <v>20034</v>
      </c>
      <c r="B3764" t="s">
        <v>19802</v>
      </c>
      <c r="C3764" t="s">
        <v>20035</v>
      </c>
      <c r="D3764" t="s">
        <v>20035</v>
      </c>
      <c r="E3764" t="s">
        <v>20036</v>
      </c>
      <c r="F3764">
        <v>102894</v>
      </c>
      <c r="G3764" t="b">
        <v>0</v>
      </c>
      <c r="H3764">
        <v>1213</v>
      </c>
      <c r="I3764">
        <v>182</v>
      </c>
      <c r="J3764" s="1">
        <v>4.2361111111111106E-2</v>
      </c>
      <c r="K3764" t="s">
        <v>20037</v>
      </c>
      <c r="L3764" t="s">
        <v>20038</v>
      </c>
    </row>
    <row r="3765" spans="1:12" x14ac:dyDescent="0.35">
      <c r="A3765" t="s">
        <v>20039</v>
      </c>
      <c r="B3765" t="s">
        <v>19802</v>
      </c>
      <c r="C3765" t="s">
        <v>20040</v>
      </c>
      <c r="D3765" t="s">
        <v>20040</v>
      </c>
      <c r="E3765" t="s">
        <v>20041</v>
      </c>
      <c r="F3765">
        <v>40106</v>
      </c>
      <c r="G3765" t="b">
        <v>0</v>
      </c>
      <c r="H3765">
        <v>1181</v>
      </c>
      <c r="I3765">
        <v>138</v>
      </c>
      <c r="J3765" s="1">
        <v>0.18333333333333335</v>
      </c>
      <c r="K3765" t="s">
        <v>20042</v>
      </c>
      <c r="L3765" t="s">
        <v>20043</v>
      </c>
    </row>
    <row r="3766" spans="1:12" x14ac:dyDescent="0.35">
      <c r="A3766" t="s">
        <v>20044</v>
      </c>
      <c r="B3766" t="s">
        <v>19802</v>
      </c>
      <c r="C3766" t="s">
        <v>20045</v>
      </c>
      <c r="D3766" t="s">
        <v>20045</v>
      </c>
      <c r="E3766" t="s">
        <v>20046</v>
      </c>
      <c r="F3766">
        <v>130319</v>
      </c>
      <c r="G3766" t="b">
        <v>0</v>
      </c>
      <c r="H3766">
        <v>4020</v>
      </c>
      <c r="I3766">
        <v>491</v>
      </c>
      <c r="J3766" s="1">
        <v>8.819444444444445E-2</v>
      </c>
      <c r="K3766" t="s">
        <v>20047</v>
      </c>
      <c r="L3766" t="s">
        <v>20048</v>
      </c>
    </row>
    <row r="3767" spans="1:12" x14ac:dyDescent="0.35">
      <c r="A3767" t="s">
        <v>20049</v>
      </c>
      <c r="B3767" t="s">
        <v>19802</v>
      </c>
      <c r="C3767" t="s">
        <v>20050</v>
      </c>
      <c r="D3767" t="s">
        <v>20050</v>
      </c>
      <c r="E3767" t="s">
        <v>20051</v>
      </c>
      <c r="F3767">
        <v>107462</v>
      </c>
      <c r="G3767" t="b">
        <v>0</v>
      </c>
      <c r="H3767">
        <v>1864</v>
      </c>
      <c r="I3767">
        <v>309</v>
      </c>
      <c r="J3767" s="1">
        <v>5.9027777777777783E-2</v>
      </c>
      <c r="K3767" t="s">
        <v>20052</v>
      </c>
      <c r="L3767" t="s">
        <v>20053</v>
      </c>
    </row>
    <row r="3768" spans="1:12" x14ac:dyDescent="0.35">
      <c r="A3768" t="s">
        <v>20054</v>
      </c>
      <c r="B3768" t="s">
        <v>19802</v>
      </c>
      <c r="C3768" t="s">
        <v>20055</v>
      </c>
      <c r="D3768" t="s">
        <v>20055</v>
      </c>
      <c r="E3768" t="s">
        <v>20056</v>
      </c>
      <c r="F3768">
        <v>135402</v>
      </c>
      <c r="G3768" t="b">
        <v>0</v>
      </c>
      <c r="H3768">
        <v>3782</v>
      </c>
      <c r="I3768">
        <v>324</v>
      </c>
      <c r="J3768" s="1">
        <v>5.6250000000000001E-2</v>
      </c>
      <c r="K3768" t="s">
        <v>20057</v>
      </c>
      <c r="L3768" t="s">
        <v>20058</v>
      </c>
    </row>
    <row r="3769" spans="1:12" x14ac:dyDescent="0.35">
      <c r="A3769" t="s">
        <v>20059</v>
      </c>
      <c r="B3769" t="s">
        <v>19802</v>
      </c>
      <c r="C3769" t="s">
        <v>20060</v>
      </c>
      <c r="D3769" t="s">
        <v>20060</v>
      </c>
      <c r="E3769" t="s">
        <v>20061</v>
      </c>
      <c r="F3769">
        <v>37787</v>
      </c>
      <c r="G3769" t="b">
        <v>0</v>
      </c>
      <c r="H3769">
        <v>668</v>
      </c>
      <c r="I3769">
        <v>69</v>
      </c>
      <c r="J3769" s="1">
        <v>7.5694444444444439E-2</v>
      </c>
      <c r="K3769" t="s">
        <v>20062</v>
      </c>
      <c r="L3769" t="s">
        <v>20063</v>
      </c>
    </row>
    <row r="3770" spans="1:12" x14ac:dyDescent="0.35">
      <c r="A3770" t="s">
        <v>20064</v>
      </c>
      <c r="B3770" t="s">
        <v>19802</v>
      </c>
      <c r="C3770" t="s">
        <v>20065</v>
      </c>
      <c r="D3770" t="s">
        <v>20066</v>
      </c>
      <c r="E3770" t="s">
        <v>20067</v>
      </c>
      <c r="F3770">
        <v>99116</v>
      </c>
      <c r="G3770" t="b">
        <v>0</v>
      </c>
      <c r="H3770">
        <v>3100</v>
      </c>
      <c r="I3770">
        <v>372</v>
      </c>
      <c r="J3770" s="1">
        <v>4.5138888888888888E-2</v>
      </c>
      <c r="K3770" t="s">
        <v>20068</v>
      </c>
      <c r="L3770" t="s">
        <v>20069</v>
      </c>
    </row>
    <row r="3771" spans="1:12" x14ac:dyDescent="0.35">
      <c r="A3771" t="s">
        <v>20070</v>
      </c>
      <c r="B3771" t="s">
        <v>19802</v>
      </c>
      <c r="C3771" t="s">
        <v>20071</v>
      </c>
      <c r="D3771" t="s">
        <v>20071</v>
      </c>
      <c r="E3771" t="s">
        <v>20072</v>
      </c>
      <c r="F3771">
        <v>58320</v>
      </c>
      <c r="G3771" t="b">
        <v>0</v>
      </c>
      <c r="H3771">
        <v>1101</v>
      </c>
      <c r="I3771">
        <v>307</v>
      </c>
      <c r="J3771" s="1">
        <v>4.9999999999999996E-2</v>
      </c>
      <c r="K3771" t="s">
        <v>20073</v>
      </c>
      <c r="L3771" t="s">
        <v>20074</v>
      </c>
    </row>
    <row r="3772" spans="1:12" x14ac:dyDescent="0.35">
      <c r="A3772" t="s">
        <v>20075</v>
      </c>
      <c r="B3772" t="s">
        <v>20076</v>
      </c>
      <c r="C3772" t="s">
        <v>20077</v>
      </c>
      <c r="D3772" t="s">
        <v>20077</v>
      </c>
      <c r="E3772" t="s">
        <v>20078</v>
      </c>
      <c r="F3772">
        <v>159</v>
      </c>
      <c r="G3772" t="b">
        <v>0</v>
      </c>
      <c r="H3772">
        <v>4</v>
      </c>
      <c r="I3772">
        <v>3</v>
      </c>
      <c r="J3772" s="1">
        <v>6.1111111111111116E-2</v>
      </c>
      <c r="K3772" s="2" t="s">
        <v>20079</v>
      </c>
      <c r="L3772" t="s">
        <v>20080</v>
      </c>
    </row>
    <row r="3773" spans="1:12" x14ac:dyDescent="0.35">
      <c r="A3773" t="s">
        <v>20081</v>
      </c>
      <c r="B3773" t="s">
        <v>20076</v>
      </c>
      <c r="C3773" t="s">
        <v>20082</v>
      </c>
      <c r="D3773" t="s">
        <v>20083</v>
      </c>
      <c r="E3773" t="s">
        <v>20084</v>
      </c>
      <c r="F3773">
        <v>49489</v>
      </c>
      <c r="G3773" t="b">
        <v>0</v>
      </c>
      <c r="H3773">
        <v>244</v>
      </c>
      <c r="I3773">
        <v>1412</v>
      </c>
      <c r="J3773" s="1">
        <v>0.22708333333333333</v>
      </c>
      <c r="K3773" s="2" t="s">
        <v>20085</v>
      </c>
      <c r="L3773" t="s">
        <v>20086</v>
      </c>
    </row>
    <row r="3774" spans="1:12" x14ac:dyDescent="0.35">
      <c r="A3774" t="s">
        <v>20087</v>
      </c>
      <c r="B3774" t="s">
        <v>20076</v>
      </c>
      <c r="C3774" t="s">
        <v>20088</v>
      </c>
      <c r="D3774" t="s">
        <v>20089</v>
      </c>
      <c r="E3774" t="s">
        <v>20090</v>
      </c>
      <c r="F3774">
        <v>376</v>
      </c>
      <c r="G3774" t="b">
        <v>0</v>
      </c>
      <c r="H3774">
        <v>4</v>
      </c>
      <c r="I3774">
        <v>22</v>
      </c>
      <c r="J3774" s="1">
        <v>0.18055555555555555</v>
      </c>
      <c r="K3774" s="2" t="s">
        <v>20091</v>
      </c>
      <c r="L3774" t="s">
        <v>20092</v>
      </c>
    </row>
    <row r="3775" spans="1:12" x14ac:dyDescent="0.35">
      <c r="A3775" t="s">
        <v>20093</v>
      </c>
      <c r="B3775" t="s">
        <v>20076</v>
      </c>
      <c r="C3775" t="s">
        <v>20094</v>
      </c>
      <c r="D3775" t="s">
        <v>20094</v>
      </c>
      <c r="E3775" t="s">
        <v>20095</v>
      </c>
      <c r="F3775">
        <v>2943</v>
      </c>
      <c r="G3775" t="b">
        <v>0</v>
      </c>
      <c r="H3775">
        <v>44</v>
      </c>
      <c r="I3775">
        <v>230</v>
      </c>
      <c r="J3775" s="1">
        <v>0.15347222222222223</v>
      </c>
      <c r="K3775" s="2" t="s">
        <v>20096</v>
      </c>
      <c r="L3775" t="s">
        <v>20097</v>
      </c>
    </row>
    <row r="3776" spans="1:12" x14ac:dyDescent="0.35">
      <c r="A3776" t="s">
        <v>20098</v>
      </c>
      <c r="B3776" t="s">
        <v>20076</v>
      </c>
      <c r="C3776" t="s">
        <v>20099</v>
      </c>
      <c r="D3776" t="s">
        <v>20100</v>
      </c>
      <c r="E3776" t="s">
        <v>20101</v>
      </c>
      <c r="F3776">
        <v>3655</v>
      </c>
      <c r="G3776" t="b">
        <v>0</v>
      </c>
      <c r="H3776">
        <v>26</v>
      </c>
      <c r="I3776">
        <v>63</v>
      </c>
      <c r="J3776" s="1">
        <v>8.6805555555555566E-2</v>
      </c>
      <c r="K3776" s="2" t="s">
        <v>20102</v>
      </c>
      <c r="L3776" t="s">
        <v>20103</v>
      </c>
    </row>
    <row r="3777" spans="1:12" x14ac:dyDescent="0.35">
      <c r="A3777" t="s">
        <v>20104</v>
      </c>
      <c r="B3777" t="s">
        <v>20076</v>
      </c>
      <c r="C3777" t="s">
        <v>20105</v>
      </c>
      <c r="D3777" t="s">
        <v>20105</v>
      </c>
      <c r="E3777" t="s">
        <v>20106</v>
      </c>
      <c r="F3777">
        <v>31634</v>
      </c>
      <c r="G3777" t="b">
        <v>0</v>
      </c>
      <c r="H3777">
        <v>856</v>
      </c>
      <c r="I3777">
        <v>355</v>
      </c>
      <c r="J3777" s="1">
        <v>7.013888888888889E-2</v>
      </c>
      <c r="K3777" s="2" t="s">
        <v>20107</v>
      </c>
      <c r="L3777" t="s">
        <v>20108</v>
      </c>
    </row>
    <row r="3778" spans="1:12" x14ac:dyDescent="0.35">
      <c r="A3778" t="s">
        <v>20109</v>
      </c>
      <c r="B3778" t="s">
        <v>20076</v>
      </c>
      <c r="C3778" t="s">
        <v>20110</v>
      </c>
      <c r="D3778" t="s">
        <v>20111</v>
      </c>
      <c r="E3778" t="s">
        <v>20112</v>
      </c>
      <c r="F3778">
        <v>8257</v>
      </c>
      <c r="G3778" t="b">
        <v>0</v>
      </c>
      <c r="H3778">
        <v>246</v>
      </c>
      <c r="I3778">
        <v>0</v>
      </c>
      <c r="J3778" s="3">
        <v>1.2055555555555555</v>
      </c>
      <c r="K3778" s="2" t="s">
        <v>20113</v>
      </c>
      <c r="L3778" t="s">
        <v>20114</v>
      </c>
    </row>
    <row r="3779" spans="1:12" x14ac:dyDescent="0.35">
      <c r="A3779" t="s">
        <v>20115</v>
      </c>
      <c r="B3779" t="s">
        <v>20076</v>
      </c>
      <c r="C3779" t="s">
        <v>20116</v>
      </c>
      <c r="D3779" t="s">
        <v>20116</v>
      </c>
      <c r="E3779" t="s">
        <v>20117</v>
      </c>
      <c r="F3779">
        <v>1926</v>
      </c>
      <c r="G3779" t="b">
        <v>0</v>
      </c>
      <c r="H3779">
        <v>24</v>
      </c>
      <c r="I3779">
        <v>34</v>
      </c>
      <c r="J3779" s="1">
        <v>4.8611111111111112E-2</v>
      </c>
      <c r="K3779" s="2" t="s">
        <v>20118</v>
      </c>
      <c r="L3779" t="s">
        <v>20119</v>
      </c>
    </row>
    <row r="3780" spans="1:12" x14ac:dyDescent="0.35">
      <c r="A3780" t="s">
        <v>20120</v>
      </c>
      <c r="B3780" t="s">
        <v>20076</v>
      </c>
      <c r="C3780" t="s">
        <v>20121</v>
      </c>
      <c r="D3780" t="s">
        <v>20122</v>
      </c>
      <c r="E3780" t="s">
        <v>20123</v>
      </c>
      <c r="F3780">
        <v>87537</v>
      </c>
      <c r="G3780" t="b">
        <v>0</v>
      </c>
      <c r="H3780">
        <v>2369</v>
      </c>
      <c r="I3780">
        <v>601</v>
      </c>
      <c r="J3780" s="1">
        <v>0.34652777777777777</v>
      </c>
      <c r="K3780" s="2" t="s">
        <v>20124</v>
      </c>
      <c r="L3780" t="s">
        <v>20125</v>
      </c>
    </row>
    <row r="3781" spans="1:12" x14ac:dyDescent="0.35">
      <c r="A3781" t="s">
        <v>20126</v>
      </c>
      <c r="B3781" t="s">
        <v>20076</v>
      </c>
      <c r="C3781" t="s">
        <v>20127</v>
      </c>
      <c r="D3781" t="s">
        <v>20128</v>
      </c>
      <c r="E3781" t="s">
        <v>20129</v>
      </c>
      <c r="F3781">
        <v>1694</v>
      </c>
      <c r="G3781" t="b">
        <v>0</v>
      </c>
      <c r="H3781">
        <v>26</v>
      </c>
      <c r="I3781">
        <v>9</v>
      </c>
      <c r="J3781" s="1">
        <v>0.28472222222222221</v>
      </c>
      <c r="K3781" s="2" t="s">
        <v>20130</v>
      </c>
      <c r="L3781" t="s">
        <v>20131</v>
      </c>
    </row>
    <row r="3782" spans="1:12" x14ac:dyDescent="0.35">
      <c r="A3782" t="s">
        <v>20132</v>
      </c>
      <c r="B3782" t="s">
        <v>20076</v>
      </c>
      <c r="C3782" t="s">
        <v>20133</v>
      </c>
      <c r="D3782" t="s">
        <v>20134</v>
      </c>
      <c r="E3782" t="s">
        <v>20135</v>
      </c>
      <c r="F3782">
        <v>2080</v>
      </c>
      <c r="G3782" t="b">
        <v>0</v>
      </c>
      <c r="H3782">
        <v>36</v>
      </c>
      <c r="I3782">
        <v>60</v>
      </c>
      <c r="J3782" s="1">
        <v>0.2673611111111111</v>
      </c>
      <c r="K3782" s="2" t="s">
        <v>20136</v>
      </c>
      <c r="L3782" t="s">
        <v>20137</v>
      </c>
    </row>
    <row r="3783" spans="1:12" x14ac:dyDescent="0.35">
      <c r="A3783" t="s">
        <v>20138</v>
      </c>
      <c r="B3783" t="s">
        <v>20076</v>
      </c>
      <c r="C3783" t="s">
        <v>20139</v>
      </c>
      <c r="D3783" t="s">
        <v>20140</v>
      </c>
      <c r="E3783" t="s">
        <v>20141</v>
      </c>
      <c r="F3783">
        <v>1032</v>
      </c>
      <c r="G3783" t="b">
        <v>0</v>
      </c>
      <c r="H3783">
        <v>20</v>
      </c>
      <c r="I3783">
        <v>6</v>
      </c>
      <c r="J3783" s="1">
        <v>0.20208333333333331</v>
      </c>
      <c r="K3783" s="2" t="s">
        <v>20142</v>
      </c>
      <c r="L3783" t="s">
        <v>20143</v>
      </c>
    </row>
    <row r="3784" spans="1:12" x14ac:dyDescent="0.35">
      <c r="A3784" t="s">
        <v>20144</v>
      </c>
      <c r="B3784" t="s">
        <v>20076</v>
      </c>
      <c r="C3784" t="s">
        <v>20145</v>
      </c>
      <c r="D3784" t="s">
        <v>20146</v>
      </c>
      <c r="E3784" t="s">
        <v>20147</v>
      </c>
      <c r="F3784">
        <v>965</v>
      </c>
      <c r="G3784" t="b">
        <v>0</v>
      </c>
      <c r="H3784">
        <v>20</v>
      </c>
      <c r="I3784">
        <v>35</v>
      </c>
      <c r="J3784" s="1">
        <v>5.9027777777777783E-2</v>
      </c>
      <c r="K3784" s="2" t="s">
        <v>20148</v>
      </c>
      <c r="L3784" t="s">
        <v>20149</v>
      </c>
    </row>
    <row r="3785" spans="1:12" x14ac:dyDescent="0.35">
      <c r="A3785" t="s">
        <v>20150</v>
      </c>
      <c r="B3785" t="s">
        <v>20076</v>
      </c>
      <c r="C3785" t="s">
        <v>20151</v>
      </c>
      <c r="D3785" t="s">
        <v>20151</v>
      </c>
      <c r="E3785" t="s">
        <v>20152</v>
      </c>
      <c r="F3785">
        <v>27645</v>
      </c>
      <c r="G3785" t="b">
        <v>0</v>
      </c>
      <c r="H3785">
        <v>491</v>
      </c>
      <c r="I3785">
        <v>1015</v>
      </c>
      <c r="J3785" s="1">
        <v>0.86597222222222225</v>
      </c>
      <c r="K3785" s="2" t="s">
        <v>20153</v>
      </c>
      <c r="L3785" t="s">
        <v>20154</v>
      </c>
    </row>
    <row r="3786" spans="1:12" x14ac:dyDescent="0.35">
      <c r="A3786" t="s">
        <v>20155</v>
      </c>
      <c r="B3786" t="s">
        <v>20076</v>
      </c>
      <c r="C3786" t="s">
        <v>20156</v>
      </c>
      <c r="D3786" t="s">
        <v>20157</v>
      </c>
      <c r="E3786" t="s">
        <v>20158</v>
      </c>
      <c r="F3786">
        <v>26390</v>
      </c>
      <c r="G3786" t="b">
        <v>0</v>
      </c>
      <c r="H3786">
        <v>352</v>
      </c>
      <c r="I3786">
        <v>83</v>
      </c>
      <c r="J3786" s="4">
        <v>6.3078703703703706E-2</v>
      </c>
      <c r="K3786" s="2" t="s">
        <v>20159</v>
      </c>
      <c r="L3786" t="s">
        <v>20160</v>
      </c>
    </row>
    <row r="3787" spans="1:12" x14ac:dyDescent="0.35">
      <c r="A3787" t="s">
        <v>20161</v>
      </c>
      <c r="B3787" t="s">
        <v>20076</v>
      </c>
      <c r="C3787" t="s">
        <v>20162</v>
      </c>
      <c r="D3787" t="s">
        <v>20162</v>
      </c>
      <c r="E3787" t="s">
        <v>20163</v>
      </c>
      <c r="F3787">
        <v>3099</v>
      </c>
      <c r="G3787" t="b">
        <v>0</v>
      </c>
      <c r="H3787">
        <v>43</v>
      </c>
      <c r="I3787">
        <v>116</v>
      </c>
      <c r="J3787" s="1">
        <v>0.16527777777777777</v>
      </c>
      <c r="K3787" s="2" t="s">
        <v>20164</v>
      </c>
      <c r="L3787" t="s">
        <v>20165</v>
      </c>
    </row>
    <row r="3788" spans="1:12" x14ac:dyDescent="0.35">
      <c r="A3788" t="s">
        <v>20166</v>
      </c>
      <c r="B3788" t="s">
        <v>20076</v>
      </c>
      <c r="C3788" t="s">
        <v>20167</v>
      </c>
      <c r="D3788" t="s">
        <v>20168</v>
      </c>
      <c r="E3788" t="s">
        <v>20169</v>
      </c>
      <c r="F3788">
        <v>71239</v>
      </c>
      <c r="G3788" t="b">
        <v>0</v>
      </c>
      <c r="H3788">
        <v>329</v>
      </c>
      <c r="I3788">
        <v>779</v>
      </c>
      <c r="J3788" s="1">
        <v>0.14652777777777778</v>
      </c>
      <c r="K3788" s="2" t="s">
        <v>20170</v>
      </c>
      <c r="L3788" t="s">
        <v>20171</v>
      </c>
    </row>
    <row r="3789" spans="1:12" x14ac:dyDescent="0.35">
      <c r="A3789" t="s">
        <v>20172</v>
      </c>
      <c r="B3789" t="s">
        <v>20076</v>
      </c>
      <c r="C3789" t="s">
        <v>20173</v>
      </c>
      <c r="D3789" t="s">
        <v>20173</v>
      </c>
      <c r="E3789" t="s">
        <v>20174</v>
      </c>
      <c r="F3789">
        <v>278468</v>
      </c>
      <c r="G3789" t="b">
        <v>0</v>
      </c>
      <c r="H3789">
        <v>2775</v>
      </c>
      <c r="I3789">
        <v>701</v>
      </c>
      <c r="J3789" s="1">
        <v>0.10833333333333334</v>
      </c>
      <c r="K3789" s="2" t="s">
        <v>20175</v>
      </c>
      <c r="L3789" t="s">
        <v>20176</v>
      </c>
    </row>
    <row r="3790" spans="1:12" x14ac:dyDescent="0.35">
      <c r="A3790" t="s">
        <v>20177</v>
      </c>
      <c r="B3790" t="s">
        <v>20076</v>
      </c>
      <c r="C3790" t="s">
        <v>20178</v>
      </c>
      <c r="D3790" t="s">
        <v>20178</v>
      </c>
      <c r="E3790" t="s">
        <v>20179</v>
      </c>
      <c r="F3790">
        <v>1653</v>
      </c>
      <c r="G3790" t="b">
        <v>0</v>
      </c>
      <c r="H3790">
        <v>30</v>
      </c>
      <c r="I3790">
        <v>34</v>
      </c>
      <c r="J3790" s="1">
        <v>0.1388888888888889</v>
      </c>
      <c r="K3790" s="2" t="s">
        <v>20180</v>
      </c>
      <c r="L3790" t="s">
        <v>20181</v>
      </c>
    </row>
    <row r="3791" spans="1:12" x14ac:dyDescent="0.35">
      <c r="A3791" t="s">
        <v>20182</v>
      </c>
      <c r="B3791" t="s">
        <v>20076</v>
      </c>
      <c r="C3791" t="s">
        <v>20183</v>
      </c>
      <c r="D3791" t="s">
        <v>20183</v>
      </c>
      <c r="E3791" t="s">
        <v>20184</v>
      </c>
      <c r="F3791">
        <v>55162</v>
      </c>
      <c r="G3791" t="b">
        <v>0</v>
      </c>
      <c r="H3791">
        <v>510</v>
      </c>
      <c r="I3791">
        <v>583</v>
      </c>
      <c r="J3791" s="1">
        <v>0.10208333333333335</v>
      </c>
      <c r="K3791" s="2" t="s">
        <v>20185</v>
      </c>
      <c r="L3791" t="s">
        <v>20186</v>
      </c>
    </row>
    <row r="3792" spans="1:12" x14ac:dyDescent="0.35">
      <c r="A3792" t="s">
        <v>20187</v>
      </c>
      <c r="B3792" t="s">
        <v>20076</v>
      </c>
      <c r="C3792" t="s">
        <v>20188</v>
      </c>
      <c r="D3792" t="s">
        <v>20189</v>
      </c>
      <c r="E3792" t="s">
        <v>20190</v>
      </c>
      <c r="F3792">
        <v>23959</v>
      </c>
      <c r="G3792" t="b">
        <v>0</v>
      </c>
      <c r="H3792">
        <v>396</v>
      </c>
      <c r="I3792">
        <v>372</v>
      </c>
      <c r="J3792" s="1">
        <v>0.5756944444444444</v>
      </c>
      <c r="K3792" s="2" t="s">
        <v>20191</v>
      </c>
      <c r="L3792" t="s">
        <v>20192</v>
      </c>
    </row>
    <row r="3793" spans="1:12" x14ac:dyDescent="0.35">
      <c r="A3793" t="s">
        <v>20193</v>
      </c>
      <c r="B3793" t="s">
        <v>20076</v>
      </c>
      <c r="C3793" t="s">
        <v>20194</v>
      </c>
      <c r="D3793" t="s">
        <v>20195</v>
      </c>
      <c r="E3793" t="s">
        <v>20196</v>
      </c>
      <c r="F3793">
        <v>4622</v>
      </c>
      <c r="G3793" t="b">
        <v>0</v>
      </c>
      <c r="H3793">
        <v>38</v>
      </c>
      <c r="I3793">
        <v>51</v>
      </c>
      <c r="J3793" s="1">
        <v>0.15902777777777777</v>
      </c>
      <c r="K3793" s="2" t="s">
        <v>20197</v>
      </c>
      <c r="L3793" t="s">
        <v>20198</v>
      </c>
    </row>
    <row r="3794" spans="1:12" x14ac:dyDescent="0.35">
      <c r="A3794" t="s">
        <v>20199</v>
      </c>
      <c r="B3794" t="s">
        <v>20076</v>
      </c>
      <c r="C3794" t="s">
        <v>20200</v>
      </c>
      <c r="D3794" t="s">
        <v>20201</v>
      </c>
      <c r="E3794" t="s">
        <v>20202</v>
      </c>
      <c r="F3794">
        <v>8927</v>
      </c>
      <c r="G3794" t="b">
        <v>0</v>
      </c>
      <c r="H3794">
        <v>51</v>
      </c>
      <c r="I3794">
        <v>53</v>
      </c>
      <c r="J3794" s="1">
        <v>0.1451388888888889</v>
      </c>
      <c r="K3794" t="s">
        <v>20203</v>
      </c>
      <c r="L3794" t="s">
        <v>20204</v>
      </c>
    </row>
    <row r="3795" spans="1:12" x14ac:dyDescent="0.35">
      <c r="A3795" t="s">
        <v>20205</v>
      </c>
      <c r="B3795" t="s">
        <v>20076</v>
      </c>
      <c r="C3795" t="s">
        <v>20206</v>
      </c>
      <c r="D3795" t="s">
        <v>20207</v>
      </c>
      <c r="E3795" t="s">
        <v>20208</v>
      </c>
      <c r="F3795">
        <v>19510</v>
      </c>
      <c r="G3795" t="b">
        <v>0</v>
      </c>
      <c r="H3795">
        <v>286</v>
      </c>
      <c r="I3795">
        <v>403</v>
      </c>
      <c r="J3795" s="1">
        <v>0.60416666666666663</v>
      </c>
      <c r="K3795" s="2" t="s">
        <v>20209</v>
      </c>
      <c r="L3795" t="s">
        <v>20210</v>
      </c>
    </row>
    <row r="3796" spans="1:12" x14ac:dyDescent="0.35">
      <c r="A3796" t="s">
        <v>20211</v>
      </c>
      <c r="B3796" t="s">
        <v>20076</v>
      </c>
      <c r="C3796" t="s">
        <v>20212</v>
      </c>
      <c r="D3796" t="s">
        <v>20213</v>
      </c>
      <c r="E3796" t="s">
        <v>20214</v>
      </c>
      <c r="F3796">
        <v>4776</v>
      </c>
      <c r="G3796" t="b">
        <v>0</v>
      </c>
      <c r="H3796">
        <v>60</v>
      </c>
      <c r="I3796">
        <v>69</v>
      </c>
      <c r="J3796" s="1">
        <v>0.28611111111111115</v>
      </c>
      <c r="K3796" s="2" t="s">
        <v>20215</v>
      </c>
      <c r="L3796" t="s">
        <v>20216</v>
      </c>
    </row>
    <row r="3797" spans="1:12" x14ac:dyDescent="0.35">
      <c r="A3797" t="s">
        <v>20217</v>
      </c>
      <c r="B3797" t="s">
        <v>20076</v>
      </c>
      <c r="C3797" t="s">
        <v>20218</v>
      </c>
      <c r="D3797" t="s">
        <v>20219</v>
      </c>
      <c r="E3797" t="s">
        <v>20220</v>
      </c>
      <c r="F3797">
        <v>1934</v>
      </c>
      <c r="G3797" t="b">
        <v>0</v>
      </c>
      <c r="H3797">
        <v>43</v>
      </c>
      <c r="I3797">
        <v>4</v>
      </c>
      <c r="J3797" s="1">
        <v>0.3354166666666667</v>
      </c>
      <c r="K3797" s="2" t="s">
        <v>20221</v>
      </c>
      <c r="L3797" t="s">
        <v>20222</v>
      </c>
    </row>
    <row r="3798" spans="1:12" x14ac:dyDescent="0.35">
      <c r="A3798" t="s">
        <v>20223</v>
      </c>
      <c r="B3798" t="s">
        <v>20076</v>
      </c>
      <c r="C3798" t="s">
        <v>20224</v>
      </c>
      <c r="D3798" t="s">
        <v>20224</v>
      </c>
      <c r="E3798" t="s">
        <v>20225</v>
      </c>
      <c r="F3798">
        <v>2367</v>
      </c>
      <c r="G3798" t="b">
        <v>0</v>
      </c>
      <c r="H3798">
        <v>21</v>
      </c>
      <c r="I3798">
        <v>80</v>
      </c>
      <c r="J3798" s="1">
        <v>9.6527777777777768E-2</v>
      </c>
      <c r="K3798" s="2" t="s">
        <v>20226</v>
      </c>
      <c r="L3798" t="s">
        <v>20227</v>
      </c>
    </row>
    <row r="3799" spans="1:12" x14ac:dyDescent="0.35">
      <c r="A3799" t="s">
        <v>20228</v>
      </c>
      <c r="B3799" t="s">
        <v>20076</v>
      </c>
      <c r="C3799" t="s">
        <v>20229</v>
      </c>
      <c r="D3799" t="s">
        <v>20230</v>
      </c>
      <c r="E3799" t="s">
        <v>20231</v>
      </c>
      <c r="F3799">
        <v>362</v>
      </c>
      <c r="G3799" t="b">
        <v>0</v>
      </c>
      <c r="H3799">
        <v>7</v>
      </c>
      <c r="I3799">
        <v>5</v>
      </c>
      <c r="J3799" s="1">
        <v>0.14375000000000002</v>
      </c>
      <c r="K3799" s="2" t="s">
        <v>20232</v>
      </c>
      <c r="L3799" t="s">
        <v>20233</v>
      </c>
    </row>
    <row r="3800" spans="1:12" x14ac:dyDescent="0.35">
      <c r="A3800" t="s">
        <v>20234</v>
      </c>
      <c r="B3800" t="s">
        <v>20076</v>
      </c>
      <c r="C3800" t="s">
        <v>20235</v>
      </c>
      <c r="D3800" t="s">
        <v>20236</v>
      </c>
      <c r="E3800" t="s">
        <v>20237</v>
      </c>
      <c r="F3800">
        <v>1222</v>
      </c>
      <c r="G3800" t="b">
        <v>0</v>
      </c>
      <c r="H3800">
        <v>53</v>
      </c>
      <c r="I3800">
        <v>8</v>
      </c>
      <c r="J3800" s="1">
        <v>5.347222222222222E-2</v>
      </c>
      <c r="K3800" s="2" t="s">
        <v>20238</v>
      </c>
      <c r="L3800" t="s">
        <v>20239</v>
      </c>
    </row>
    <row r="3801" spans="1:12" x14ac:dyDescent="0.35">
      <c r="A3801" t="s">
        <v>20240</v>
      </c>
      <c r="B3801" t="s">
        <v>20076</v>
      </c>
      <c r="C3801" t="s">
        <v>20241</v>
      </c>
      <c r="D3801" t="s">
        <v>20241</v>
      </c>
      <c r="E3801" t="s">
        <v>20242</v>
      </c>
      <c r="F3801">
        <v>3657</v>
      </c>
      <c r="G3801" t="b">
        <v>0</v>
      </c>
      <c r="H3801">
        <v>36</v>
      </c>
      <c r="I3801">
        <v>61</v>
      </c>
      <c r="J3801" s="1">
        <v>7.7083333333333337E-2</v>
      </c>
      <c r="K3801" s="2" t="s">
        <v>20243</v>
      </c>
      <c r="L3801" t="s">
        <v>20244</v>
      </c>
    </row>
    <row r="3802" spans="1:12" x14ac:dyDescent="0.35">
      <c r="A3802" t="s">
        <v>20245</v>
      </c>
      <c r="B3802" t="s">
        <v>20076</v>
      </c>
      <c r="C3802" t="s">
        <v>20246</v>
      </c>
      <c r="D3802" t="s">
        <v>20246</v>
      </c>
      <c r="E3802" t="s">
        <v>20247</v>
      </c>
      <c r="F3802">
        <v>997</v>
      </c>
      <c r="G3802" t="b">
        <v>0</v>
      </c>
      <c r="H3802">
        <v>18</v>
      </c>
      <c r="I3802">
        <v>40</v>
      </c>
      <c r="J3802" s="1">
        <v>7.5694444444444439E-2</v>
      </c>
      <c r="K3802" s="2" t="s">
        <v>20248</v>
      </c>
      <c r="L3802" t="s">
        <v>20249</v>
      </c>
    </row>
    <row r="3803" spans="1:12" x14ac:dyDescent="0.35">
      <c r="A3803" t="s">
        <v>20250</v>
      </c>
      <c r="B3803" t="s">
        <v>20076</v>
      </c>
      <c r="C3803" t="s">
        <v>20251</v>
      </c>
      <c r="D3803" t="s">
        <v>20252</v>
      </c>
      <c r="E3803" t="s">
        <v>20253</v>
      </c>
      <c r="F3803">
        <v>4703</v>
      </c>
      <c r="G3803" t="b">
        <v>0</v>
      </c>
      <c r="H3803">
        <v>47</v>
      </c>
      <c r="I3803">
        <v>52</v>
      </c>
      <c r="J3803" s="1">
        <v>0.17500000000000002</v>
      </c>
      <c r="K3803" s="2" t="s">
        <v>20254</v>
      </c>
      <c r="L3803" t="s">
        <v>20255</v>
      </c>
    </row>
    <row r="3804" spans="1:12" x14ac:dyDescent="0.35">
      <c r="A3804" t="s">
        <v>20256</v>
      </c>
      <c r="B3804" t="s">
        <v>20076</v>
      </c>
      <c r="C3804" t="s">
        <v>20257</v>
      </c>
      <c r="D3804" t="s">
        <v>20257</v>
      </c>
      <c r="E3804" t="s">
        <v>20258</v>
      </c>
      <c r="F3804">
        <v>1694</v>
      </c>
      <c r="G3804" t="b">
        <v>0</v>
      </c>
      <c r="H3804">
        <v>25</v>
      </c>
      <c r="I3804">
        <v>21</v>
      </c>
      <c r="J3804" s="1">
        <v>0.27291666666666664</v>
      </c>
      <c r="K3804" s="2" t="s">
        <v>20259</v>
      </c>
      <c r="L3804" t="s">
        <v>20260</v>
      </c>
    </row>
    <row r="3805" spans="1:12" x14ac:dyDescent="0.35">
      <c r="A3805" t="s">
        <v>20261</v>
      </c>
      <c r="B3805" t="s">
        <v>20076</v>
      </c>
      <c r="C3805" t="s">
        <v>20262</v>
      </c>
      <c r="D3805" t="s">
        <v>20262</v>
      </c>
      <c r="E3805" t="s">
        <v>20263</v>
      </c>
      <c r="F3805">
        <v>2868</v>
      </c>
      <c r="G3805" t="b">
        <v>0</v>
      </c>
      <c r="H3805">
        <v>44</v>
      </c>
      <c r="I3805">
        <v>10</v>
      </c>
      <c r="J3805" s="1">
        <v>0.13749999999999998</v>
      </c>
      <c r="K3805" s="2" t="s">
        <v>20264</v>
      </c>
      <c r="L3805" t="s">
        <v>20265</v>
      </c>
    </row>
    <row r="3806" spans="1:12" x14ac:dyDescent="0.35">
      <c r="A3806" t="e">
        <f>-Kc1ytT4c_Q</f>
        <v>#NAME?</v>
      </c>
      <c r="B3806" t="s">
        <v>20076</v>
      </c>
      <c r="C3806" t="s">
        <v>20266</v>
      </c>
      <c r="D3806" t="s">
        <v>20267</v>
      </c>
      <c r="E3806" t="s">
        <v>20268</v>
      </c>
      <c r="F3806">
        <v>1945</v>
      </c>
      <c r="G3806" t="b">
        <v>0</v>
      </c>
      <c r="H3806">
        <v>18</v>
      </c>
      <c r="I3806">
        <v>12</v>
      </c>
      <c r="J3806" s="1">
        <v>8.0555555555555561E-2</v>
      </c>
      <c r="K3806" t="s">
        <v>20269</v>
      </c>
      <c r="L3806" t="s">
        <v>20270</v>
      </c>
    </row>
    <row r="3807" spans="1:12" x14ac:dyDescent="0.35">
      <c r="A3807" t="s">
        <v>20271</v>
      </c>
      <c r="B3807" t="s">
        <v>20076</v>
      </c>
      <c r="C3807" t="s">
        <v>20272</v>
      </c>
      <c r="D3807" t="s">
        <v>20273</v>
      </c>
      <c r="E3807" t="s">
        <v>20274</v>
      </c>
      <c r="F3807">
        <v>3839</v>
      </c>
      <c r="G3807" t="b">
        <v>0</v>
      </c>
      <c r="H3807">
        <v>33</v>
      </c>
      <c r="I3807">
        <v>84</v>
      </c>
      <c r="J3807" s="1">
        <v>0.97499999999999998</v>
      </c>
      <c r="K3807" s="2" t="s">
        <v>20275</v>
      </c>
      <c r="L3807" t="s">
        <v>20276</v>
      </c>
    </row>
    <row r="3808" spans="1:12" x14ac:dyDescent="0.35">
      <c r="A3808" t="s">
        <v>20277</v>
      </c>
      <c r="B3808" t="s">
        <v>20076</v>
      </c>
      <c r="C3808" t="s">
        <v>20278</v>
      </c>
      <c r="D3808" t="s">
        <v>20278</v>
      </c>
      <c r="E3808" t="s">
        <v>20279</v>
      </c>
      <c r="F3808">
        <v>13283</v>
      </c>
      <c r="G3808" t="b">
        <v>0</v>
      </c>
      <c r="H3808">
        <v>60</v>
      </c>
      <c r="I3808">
        <v>465</v>
      </c>
      <c r="J3808" s="1">
        <v>0.15902777777777777</v>
      </c>
      <c r="K3808" s="2" t="s">
        <v>20280</v>
      </c>
      <c r="L3808" t="s">
        <v>20281</v>
      </c>
    </row>
    <row r="3809" spans="1:12" x14ac:dyDescent="0.35">
      <c r="A3809" t="s">
        <v>20282</v>
      </c>
      <c r="B3809" t="s">
        <v>20076</v>
      </c>
      <c r="C3809" t="s">
        <v>20283</v>
      </c>
      <c r="D3809" t="s">
        <v>20283</v>
      </c>
      <c r="E3809" t="s">
        <v>20284</v>
      </c>
      <c r="F3809">
        <v>4276</v>
      </c>
      <c r="G3809" t="b">
        <v>0</v>
      </c>
      <c r="H3809">
        <v>33</v>
      </c>
      <c r="I3809">
        <v>77</v>
      </c>
      <c r="J3809" s="1">
        <v>0.13125000000000001</v>
      </c>
      <c r="K3809" s="2" t="s">
        <v>20285</v>
      </c>
      <c r="L3809" t="s">
        <v>20286</v>
      </c>
    </row>
    <row r="3810" spans="1:12" x14ac:dyDescent="0.35">
      <c r="A3810" t="s">
        <v>20287</v>
      </c>
      <c r="B3810" t="s">
        <v>20076</v>
      </c>
      <c r="C3810" t="s">
        <v>20288</v>
      </c>
      <c r="D3810" t="s">
        <v>20288</v>
      </c>
      <c r="E3810" t="s">
        <v>20289</v>
      </c>
      <c r="F3810">
        <v>3308</v>
      </c>
      <c r="G3810" t="b">
        <v>0</v>
      </c>
      <c r="H3810">
        <v>36</v>
      </c>
      <c r="I3810">
        <v>39</v>
      </c>
      <c r="J3810" s="1">
        <v>0.13194444444444445</v>
      </c>
      <c r="K3810" s="2" t="s">
        <v>20290</v>
      </c>
      <c r="L3810" t="s">
        <v>20291</v>
      </c>
    </row>
    <row r="3811" spans="1:12" x14ac:dyDescent="0.35">
      <c r="A3811" t="s">
        <v>20292</v>
      </c>
      <c r="B3811" t="s">
        <v>20076</v>
      </c>
      <c r="C3811" t="s">
        <v>20293</v>
      </c>
      <c r="D3811" t="s">
        <v>20293</v>
      </c>
      <c r="E3811" t="s">
        <v>20294</v>
      </c>
      <c r="F3811">
        <v>10018</v>
      </c>
      <c r="G3811" t="b">
        <v>0</v>
      </c>
      <c r="H3811">
        <v>103</v>
      </c>
      <c r="I3811">
        <v>79</v>
      </c>
      <c r="J3811" s="1">
        <v>0.15763888888888888</v>
      </c>
      <c r="K3811" s="2" t="s">
        <v>20295</v>
      </c>
      <c r="L3811" t="s">
        <v>20296</v>
      </c>
    </row>
    <row r="3812" spans="1:12" x14ac:dyDescent="0.35">
      <c r="A3812" t="s">
        <v>20297</v>
      </c>
      <c r="B3812" t="s">
        <v>20076</v>
      </c>
      <c r="C3812" t="s">
        <v>20298</v>
      </c>
      <c r="D3812" t="s">
        <v>20298</v>
      </c>
      <c r="E3812" t="s">
        <v>20299</v>
      </c>
      <c r="F3812">
        <v>10251</v>
      </c>
      <c r="G3812" t="b">
        <v>0</v>
      </c>
      <c r="H3812">
        <v>174</v>
      </c>
      <c r="I3812">
        <v>120</v>
      </c>
      <c r="J3812" s="1">
        <v>0.15833333333333333</v>
      </c>
      <c r="K3812" s="2" t="s">
        <v>20300</v>
      </c>
      <c r="L3812" t="s">
        <v>20301</v>
      </c>
    </row>
    <row r="3813" spans="1:12" x14ac:dyDescent="0.35">
      <c r="A3813" t="s">
        <v>20302</v>
      </c>
      <c r="B3813" t="s">
        <v>20076</v>
      </c>
      <c r="C3813" t="s">
        <v>20303</v>
      </c>
      <c r="D3813" t="s">
        <v>20303</v>
      </c>
      <c r="E3813" t="s">
        <v>20304</v>
      </c>
      <c r="F3813">
        <v>1414</v>
      </c>
      <c r="G3813" t="b">
        <v>0</v>
      </c>
      <c r="H3813">
        <v>15</v>
      </c>
      <c r="I3813">
        <v>15</v>
      </c>
      <c r="J3813" s="1">
        <v>0.13263888888888889</v>
      </c>
      <c r="K3813" s="2" t="s">
        <v>20305</v>
      </c>
      <c r="L3813" t="s">
        <v>20306</v>
      </c>
    </row>
    <row r="3814" spans="1:12" x14ac:dyDescent="0.35">
      <c r="A3814" t="s">
        <v>20307</v>
      </c>
      <c r="B3814" t="s">
        <v>20076</v>
      </c>
      <c r="C3814" t="s">
        <v>20308</v>
      </c>
      <c r="D3814" t="s">
        <v>20309</v>
      </c>
      <c r="E3814" t="s">
        <v>20310</v>
      </c>
      <c r="F3814">
        <v>3334</v>
      </c>
      <c r="G3814" t="b">
        <v>0</v>
      </c>
      <c r="H3814">
        <v>31</v>
      </c>
      <c r="I3814">
        <v>28</v>
      </c>
      <c r="J3814" s="1">
        <v>0.14861111111111111</v>
      </c>
      <c r="K3814" s="2" t="s">
        <v>20311</v>
      </c>
      <c r="L3814" t="s">
        <v>20312</v>
      </c>
    </row>
    <row r="3815" spans="1:12" x14ac:dyDescent="0.35">
      <c r="A3815" t="s">
        <v>20313</v>
      </c>
      <c r="B3815" t="s">
        <v>20076</v>
      </c>
      <c r="C3815" t="s">
        <v>20314</v>
      </c>
      <c r="D3815" t="s">
        <v>20315</v>
      </c>
      <c r="E3815" t="s">
        <v>20316</v>
      </c>
      <c r="F3815">
        <v>1880</v>
      </c>
      <c r="G3815" t="b">
        <v>0</v>
      </c>
      <c r="H3815">
        <v>15</v>
      </c>
      <c r="I3815">
        <v>27</v>
      </c>
      <c r="J3815" s="1">
        <v>0.14861111111111111</v>
      </c>
      <c r="K3815" s="2" t="s">
        <v>20317</v>
      </c>
      <c r="L3815" t="s">
        <v>20318</v>
      </c>
    </row>
    <row r="3816" spans="1:12" x14ac:dyDescent="0.35">
      <c r="A3816" t="s">
        <v>20319</v>
      </c>
      <c r="B3816" t="s">
        <v>20076</v>
      </c>
      <c r="C3816" t="s">
        <v>20320</v>
      </c>
      <c r="D3816" t="s">
        <v>20320</v>
      </c>
      <c r="E3816" t="s">
        <v>20321</v>
      </c>
      <c r="F3816">
        <v>341611</v>
      </c>
      <c r="G3816" t="b">
        <v>0</v>
      </c>
      <c r="H3816">
        <v>2729</v>
      </c>
      <c r="I3816">
        <v>1539</v>
      </c>
      <c r="J3816" s="1">
        <v>0.22777777777777777</v>
      </c>
      <c r="K3816" s="2" t="s">
        <v>20322</v>
      </c>
      <c r="L3816" t="s">
        <v>20323</v>
      </c>
    </row>
    <row r="3817" spans="1:12" x14ac:dyDescent="0.35">
      <c r="A3817" t="s">
        <v>20324</v>
      </c>
      <c r="B3817" t="s">
        <v>20076</v>
      </c>
      <c r="C3817" t="s">
        <v>20325</v>
      </c>
      <c r="D3817" t="s">
        <v>20325</v>
      </c>
      <c r="E3817" t="s">
        <v>20326</v>
      </c>
      <c r="F3817">
        <v>4333</v>
      </c>
      <c r="G3817" t="b">
        <v>0</v>
      </c>
      <c r="H3817">
        <v>56</v>
      </c>
      <c r="I3817">
        <v>31</v>
      </c>
      <c r="J3817" s="1">
        <v>0.15972222222222224</v>
      </c>
      <c r="K3817" t="s">
        <v>20327</v>
      </c>
      <c r="L3817" t="s">
        <v>20328</v>
      </c>
    </row>
    <row r="3818" spans="1:12" x14ac:dyDescent="0.35">
      <c r="A3818" t="s">
        <v>20329</v>
      </c>
      <c r="B3818" t="s">
        <v>20076</v>
      </c>
      <c r="C3818" t="s">
        <v>20330</v>
      </c>
      <c r="D3818" t="s">
        <v>20331</v>
      </c>
      <c r="E3818" t="s">
        <v>20332</v>
      </c>
      <c r="F3818">
        <v>21396</v>
      </c>
      <c r="G3818" t="b">
        <v>0</v>
      </c>
      <c r="H3818">
        <v>196</v>
      </c>
      <c r="I3818">
        <v>500</v>
      </c>
      <c r="J3818" s="1">
        <v>0.13749999999999998</v>
      </c>
      <c r="K3818" s="2" t="s">
        <v>20333</v>
      </c>
      <c r="L3818" t="s">
        <v>20334</v>
      </c>
    </row>
    <row r="3819" spans="1:12" x14ac:dyDescent="0.35">
      <c r="A3819" t="s">
        <v>20335</v>
      </c>
      <c r="B3819" t="s">
        <v>20076</v>
      </c>
      <c r="C3819" t="s">
        <v>20336</v>
      </c>
      <c r="D3819" t="s">
        <v>20337</v>
      </c>
      <c r="E3819" t="s">
        <v>20338</v>
      </c>
      <c r="F3819">
        <v>6910</v>
      </c>
      <c r="G3819" t="b">
        <v>0</v>
      </c>
      <c r="H3819">
        <v>209</v>
      </c>
      <c r="I3819">
        <v>42</v>
      </c>
      <c r="J3819">
        <v>39</v>
      </c>
      <c r="K3819" t="s">
        <v>20339</v>
      </c>
      <c r="L3819" t="s">
        <v>20340</v>
      </c>
    </row>
    <row r="3820" spans="1:12" x14ac:dyDescent="0.35">
      <c r="A3820" t="s">
        <v>20341</v>
      </c>
      <c r="B3820" t="s">
        <v>20076</v>
      </c>
      <c r="C3820" t="s">
        <v>20342</v>
      </c>
      <c r="D3820" t="s">
        <v>20342</v>
      </c>
      <c r="E3820" t="s">
        <v>20343</v>
      </c>
      <c r="F3820">
        <v>1779</v>
      </c>
      <c r="G3820" t="b">
        <v>0</v>
      </c>
      <c r="H3820">
        <v>16</v>
      </c>
      <c r="I3820">
        <v>4</v>
      </c>
      <c r="J3820" s="1">
        <v>6.3194444444444442E-2</v>
      </c>
      <c r="K3820" t="s">
        <v>20344</v>
      </c>
      <c r="L3820" t="s">
        <v>20345</v>
      </c>
    </row>
    <row r="3821" spans="1:12" x14ac:dyDescent="0.35">
      <c r="A3821" t="s">
        <v>20346</v>
      </c>
      <c r="B3821" t="s">
        <v>20076</v>
      </c>
      <c r="C3821" t="s">
        <v>20347</v>
      </c>
      <c r="D3821" t="s">
        <v>20347</v>
      </c>
      <c r="E3821" t="s">
        <v>20348</v>
      </c>
      <c r="F3821">
        <v>776</v>
      </c>
      <c r="G3821" t="b">
        <v>0</v>
      </c>
      <c r="H3821">
        <v>23</v>
      </c>
      <c r="I3821">
        <v>0</v>
      </c>
      <c r="J3821">
        <v>41</v>
      </c>
      <c r="K3821" t="s">
        <v>20349</v>
      </c>
      <c r="L3821" t="s">
        <v>20350</v>
      </c>
    </row>
    <row r="3822" spans="1:12" x14ac:dyDescent="0.35">
      <c r="A3822" t="s">
        <v>20351</v>
      </c>
      <c r="B3822" t="s">
        <v>20352</v>
      </c>
      <c r="C3822" t="s">
        <v>20353</v>
      </c>
      <c r="D3822" t="s">
        <v>20354</v>
      </c>
      <c r="E3822" t="s">
        <v>20355</v>
      </c>
      <c r="F3822">
        <v>31278</v>
      </c>
      <c r="G3822" t="b">
        <v>0</v>
      </c>
      <c r="H3822">
        <v>1794</v>
      </c>
      <c r="I3822">
        <v>1149</v>
      </c>
      <c r="J3822" s="1">
        <v>0.37152777777777773</v>
      </c>
      <c r="K3822" s="2" t="s">
        <v>20356</v>
      </c>
      <c r="L3822" t="s">
        <v>20357</v>
      </c>
    </row>
    <row r="3823" spans="1:12" x14ac:dyDescent="0.35">
      <c r="A3823" t="s">
        <v>20358</v>
      </c>
      <c r="B3823" t="s">
        <v>20352</v>
      </c>
      <c r="C3823" t="s">
        <v>20359</v>
      </c>
      <c r="D3823" t="s">
        <v>20360</v>
      </c>
      <c r="E3823" t="s">
        <v>20361</v>
      </c>
      <c r="F3823">
        <v>40427</v>
      </c>
      <c r="G3823" t="b">
        <v>0</v>
      </c>
      <c r="H3823">
        <v>2317</v>
      </c>
      <c r="I3823">
        <v>1120</v>
      </c>
      <c r="J3823" s="1">
        <v>0.4909722222222222</v>
      </c>
      <c r="K3823" s="2" t="s">
        <v>20362</v>
      </c>
      <c r="L3823" t="s">
        <v>20363</v>
      </c>
    </row>
    <row r="3824" spans="1:12" x14ac:dyDescent="0.35">
      <c r="A3824" t="s">
        <v>20364</v>
      </c>
      <c r="B3824" t="s">
        <v>20352</v>
      </c>
      <c r="C3824" t="s">
        <v>20365</v>
      </c>
      <c r="D3824" t="s">
        <v>20366</v>
      </c>
      <c r="E3824" t="s">
        <v>20367</v>
      </c>
      <c r="F3824">
        <v>56242</v>
      </c>
      <c r="G3824" t="b">
        <v>0</v>
      </c>
      <c r="H3824">
        <v>2243</v>
      </c>
      <c r="I3824">
        <v>488</v>
      </c>
      <c r="J3824" s="1">
        <v>0.49444444444444446</v>
      </c>
      <c r="K3824" s="2" t="s">
        <v>20368</v>
      </c>
      <c r="L3824" t="s">
        <v>20369</v>
      </c>
    </row>
    <row r="3825" spans="1:12" x14ac:dyDescent="0.35">
      <c r="A3825" t="s">
        <v>20370</v>
      </c>
      <c r="B3825" t="s">
        <v>20352</v>
      </c>
      <c r="C3825" t="s">
        <v>20371</v>
      </c>
      <c r="D3825" t="s">
        <v>20371</v>
      </c>
      <c r="E3825" t="s">
        <v>20372</v>
      </c>
      <c r="F3825">
        <v>5684</v>
      </c>
      <c r="G3825" t="b">
        <v>0</v>
      </c>
      <c r="H3825">
        <v>435</v>
      </c>
      <c r="I3825">
        <v>69</v>
      </c>
      <c r="J3825">
        <v>59</v>
      </c>
      <c r="K3825" s="2" t="s">
        <v>20373</v>
      </c>
      <c r="L3825" t="s">
        <v>20374</v>
      </c>
    </row>
    <row r="3826" spans="1:12" x14ac:dyDescent="0.35">
      <c r="A3826" t="s">
        <v>20375</v>
      </c>
      <c r="B3826" t="s">
        <v>20352</v>
      </c>
      <c r="C3826" t="s">
        <v>20376</v>
      </c>
      <c r="D3826" t="s">
        <v>20377</v>
      </c>
      <c r="E3826" t="s">
        <v>20378</v>
      </c>
      <c r="F3826">
        <v>82488</v>
      </c>
      <c r="G3826" t="b">
        <v>0</v>
      </c>
      <c r="H3826">
        <v>3730</v>
      </c>
      <c r="I3826">
        <v>1359</v>
      </c>
      <c r="J3826" s="1">
        <v>0.49027777777777781</v>
      </c>
      <c r="K3826" s="2" t="s">
        <v>20379</v>
      </c>
      <c r="L3826" t="s">
        <v>20380</v>
      </c>
    </row>
    <row r="3827" spans="1:12" x14ac:dyDescent="0.35">
      <c r="A3827" t="s">
        <v>20381</v>
      </c>
      <c r="B3827" t="s">
        <v>20352</v>
      </c>
      <c r="C3827" t="s">
        <v>20382</v>
      </c>
      <c r="D3827" t="s">
        <v>20383</v>
      </c>
      <c r="E3827" t="s">
        <v>20384</v>
      </c>
      <c r="F3827">
        <v>17617</v>
      </c>
      <c r="G3827" t="b">
        <v>0</v>
      </c>
      <c r="H3827">
        <v>1134</v>
      </c>
      <c r="I3827">
        <v>339</v>
      </c>
      <c r="J3827" s="1">
        <v>0.40208333333333335</v>
      </c>
      <c r="K3827" s="2" t="s">
        <v>20385</v>
      </c>
      <c r="L3827" t="s">
        <v>20386</v>
      </c>
    </row>
    <row r="3828" spans="1:12" x14ac:dyDescent="0.35">
      <c r="A3828" t="s">
        <v>20387</v>
      </c>
      <c r="B3828" t="s">
        <v>20352</v>
      </c>
      <c r="C3828" t="s">
        <v>20388</v>
      </c>
      <c r="D3828" t="s">
        <v>20389</v>
      </c>
      <c r="E3828" t="s">
        <v>20390</v>
      </c>
      <c r="F3828">
        <v>23744</v>
      </c>
      <c r="G3828" t="b">
        <v>0</v>
      </c>
      <c r="H3828">
        <v>1602</v>
      </c>
      <c r="I3828">
        <v>746</v>
      </c>
      <c r="J3828" s="1">
        <v>0.81041666666666667</v>
      </c>
      <c r="K3828" s="2" t="s">
        <v>20391</v>
      </c>
      <c r="L3828" t="s">
        <v>20392</v>
      </c>
    </row>
    <row r="3829" spans="1:12" x14ac:dyDescent="0.35">
      <c r="A3829" t="s">
        <v>20393</v>
      </c>
      <c r="B3829" t="s">
        <v>20352</v>
      </c>
      <c r="C3829" t="s">
        <v>20394</v>
      </c>
      <c r="D3829" t="s">
        <v>20395</v>
      </c>
      <c r="E3829" t="s">
        <v>20396</v>
      </c>
      <c r="F3829">
        <v>23069</v>
      </c>
      <c r="G3829" t="b">
        <v>0</v>
      </c>
      <c r="H3829">
        <v>1137</v>
      </c>
      <c r="I3829">
        <v>1099</v>
      </c>
      <c r="J3829" s="1">
        <v>0.6118055555555556</v>
      </c>
      <c r="K3829" s="2" t="s">
        <v>20397</v>
      </c>
      <c r="L3829" t="s">
        <v>20398</v>
      </c>
    </row>
    <row r="3830" spans="1:12" x14ac:dyDescent="0.35">
      <c r="A3830" t="s">
        <v>20399</v>
      </c>
      <c r="B3830" t="s">
        <v>20352</v>
      </c>
      <c r="C3830" t="s">
        <v>20400</v>
      </c>
      <c r="D3830" t="s">
        <v>20401</v>
      </c>
      <c r="E3830" t="s">
        <v>20402</v>
      </c>
      <c r="F3830">
        <v>153520</v>
      </c>
      <c r="G3830" t="b">
        <v>0</v>
      </c>
      <c r="H3830">
        <v>3430</v>
      </c>
      <c r="I3830">
        <v>3001</v>
      </c>
      <c r="J3830" s="1">
        <v>0.20902777777777778</v>
      </c>
      <c r="K3830" s="2" t="s">
        <v>20403</v>
      </c>
      <c r="L3830" t="s">
        <v>20404</v>
      </c>
    </row>
    <row r="3831" spans="1:12" x14ac:dyDescent="0.35">
      <c r="A3831" t="s">
        <v>20405</v>
      </c>
      <c r="B3831" t="s">
        <v>20352</v>
      </c>
      <c r="C3831" t="s">
        <v>20406</v>
      </c>
      <c r="D3831" t="s">
        <v>20407</v>
      </c>
      <c r="E3831" t="s">
        <v>20408</v>
      </c>
      <c r="F3831">
        <v>291658</v>
      </c>
      <c r="G3831" t="b">
        <v>0</v>
      </c>
      <c r="H3831">
        <v>8915</v>
      </c>
      <c r="I3831">
        <v>3159</v>
      </c>
      <c r="J3831" s="1">
        <v>0.27777777777777779</v>
      </c>
      <c r="K3831" s="2" t="s">
        <v>20409</v>
      </c>
      <c r="L3831" t="s">
        <v>20410</v>
      </c>
    </row>
    <row r="3832" spans="1:12" x14ac:dyDescent="0.35">
      <c r="A3832" t="e">
        <f>-ehFHvjomxw</f>
        <v>#NAME?</v>
      </c>
      <c r="B3832" t="s">
        <v>20352</v>
      </c>
      <c r="C3832" t="s">
        <v>20411</v>
      </c>
      <c r="D3832" t="s">
        <v>20412</v>
      </c>
      <c r="E3832" t="s">
        <v>20413</v>
      </c>
      <c r="F3832">
        <v>76315</v>
      </c>
      <c r="G3832" t="b">
        <v>0</v>
      </c>
      <c r="H3832">
        <v>2943</v>
      </c>
      <c r="I3832">
        <v>3046</v>
      </c>
      <c r="J3832" s="1">
        <v>0.31944444444444448</v>
      </c>
      <c r="K3832" s="2" t="s">
        <v>20414</v>
      </c>
      <c r="L3832" t="s">
        <v>20415</v>
      </c>
    </row>
    <row r="3833" spans="1:12" x14ac:dyDescent="0.35">
      <c r="A3833" t="s">
        <v>20416</v>
      </c>
      <c r="B3833" t="s">
        <v>20352</v>
      </c>
      <c r="C3833" t="s">
        <v>20417</v>
      </c>
      <c r="D3833" t="s">
        <v>20417</v>
      </c>
      <c r="E3833" t="s">
        <v>20418</v>
      </c>
      <c r="F3833">
        <v>107600</v>
      </c>
      <c r="G3833" t="b">
        <v>0</v>
      </c>
      <c r="H3833">
        <v>4183</v>
      </c>
      <c r="I3833">
        <v>4615</v>
      </c>
      <c r="J3833" s="1">
        <v>0.50694444444444442</v>
      </c>
      <c r="K3833" s="2" t="s">
        <v>20419</v>
      </c>
      <c r="L3833" t="s">
        <v>20420</v>
      </c>
    </row>
    <row r="3834" spans="1:12" x14ac:dyDescent="0.35">
      <c r="A3834" t="s">
        <v>20421</v>
      </c>
      <c r="B3834" t="s">
        <v>20352</v>
      </c>
      <c r="C3834" t="s">
        <v>20422</v>
      </c>
      <c r="D3834" t="s">
        <v>20422</v>
      </c>
      <c r="E3834" t="s">
        <v>20423</v>
      </c>
      <c r="F3834">
        <v>64004</v>
      </c>
      <c r="G3834" t="b">
        <v>0</v>
      </c>
      <c r="H3834">
        <v>2650</v>
      </c>
      <c r="I3834">
        <v>661</v>
      </c>
      <c r="J3834" s="1">
        <v>0.57777777777777783</v>
      </c>
      <c r="K3834" s="2" t="s">
        <v>20424</v>
      </c>
      <c r="L3834" t="s">
        <v>20425</v>
      </c>
    </row>
    <row r="3835" spans="1:12" x14ac:dyDescent="0.35">
      <c r="A3835" t="s">
        <v>20426</v>
      </c>
      <c r="B3835" t="s">
        <v>20352</v>
      </c>
      <c r="C3835" t="s">
        <v>20427</v>
      </c>
      <c r="D3835" t="s">
        <v>20427</v>
      </c>
      <c r="E3835" t="s">
        <v>20428</v>
      </c>
      <c r="F3835">
        <v>108450</v>
      </c>
      <c r="G3835" t="b">
        <v>0</v>
      </c>
      <c r="H3835">
        <v>3533</v>
      </c>
      <c r="I3835">
        <v>1642</v>
      </c>
      <c r="J3835" s="1">
        <v>0.52986111111111112</v>
      </c>
      <c r="K3835" s="2" t="s">
        <v>20429</v>
      </c>
      <c r="L3835" t="s">
        <v>20430</v>
      </c>
    </row>
    <row r="3836" spans="1:12" x14ac:dyDescent="0.35">
      <c r="A3836" t="s">
        <v>20431</v>
      </c>
      <c r="B3836" t="s">
        <v>20352</v>
      </c>
      <c r="C3836" t="s">
        <v>20432</v>
      </c>
      <c r="D3836" t="s">
        <v>20433</v>
      </c>
      <c r="E3836" t="s">
        <v>20434</v>
      </c>
      <c r="F3836">
        <v>55447</v>
      </c>
      <c r="G3836" t="b">
        <v>0</v>
      </c>
      <c r="H3836">
        <v>2127</v>
      </c>
      <c r="I3836">
        <v>383</v>
      </c>
      <c r="J3836" s="1">
        <v>0.39652777777777781</v>
      </c>
      <c r="K3836" s="2" t="s">
        <v>20435</v>
      </c>
      <c r="L3836" t="s">
        <v>20436</v>
      </c>
    </row>
    <row r="3837" spans="1:12" x14ac:dyDescent="0.35">
      <c r="A3837" t="s">
        <v>20437</v>
      </c>
      <c r="B3837" t="s">
        <v>20352</v>
      </c>
      <c r="C3837" t="s">
        <v>20438</v>
      </c>
      <c r="D3837" t="s">
        <v>20439</v>
      </c>
      <c r="E3837" t="s">
        <v>20440</v>
      </c>
      <c r="F3837">
        <v>36558</v>
      </c>
      <c r="G3837" t="b">
        <v>0</v>
      </c>
      <c r="H3837">
        <v>1371</v>
      </c>
      <c r="I3837">
        <v>826</v>
      </c>
      <c r="J3837" s="1">
        <v>0.39930555555555558</v>
      </c>
      <c r="K3837" s="2" t="s">
        <v>20441</v>
      </c>
      <c r="L3837" t="s">
        <v>20442</v>
      </c>
    </row>
    <row r="3838" spans="1:12" x14ac:dyDescent="0.35">
      <c r="A3838" t="s">
        <v>20443</v>
      </c>
      <c r="B3838" t="s">
        <v>20352</v>
      </c>
      <c r="C3838" t="s">
        <v>20444</v>
      </c>
      <c r="D3838" t="s">
        <v>20444</v>
      </c>
      <c r="E3838" t="s">
        <v>20445</v>
      </c>
      <c r="F3838">
        <v>261290</v>
      </c>
      <c r="G3838" t="b">
        <v>0</v>
      </c>
      <c r="H3838">
        <v>7840</v>
      </c>
      <c r="I3838">
        <v>2195</v>
      </c>
      <c r="J3838" s="1">
        <v>0.43888888888888888</v>
      </c>
      <c r="K3838" s="2" t="s">
        <v>20446</v>
      </c>
      <c r="L3838" t="s">
        <v>20447</v>
      </c>
    </row>
    <row r="3839" spans="1:12" x14ac:dyDescent="0.35">
      <c r="A3839" t="s">
        <v>20448</v>
      </c>
      <c r="B3839" t="s">
        <v>20352</v>
      </c>
      <c r="C3839" t="s">
        <v>20449</v>
      </c>
      <c r="D3839" t="s">
        <v>20450</v>
      </c>
      <c r="E3839" t="s">
        <v>20451</v>
      </c>
      <c r="F3839">
        <v>33724</v>
      </c>
      <c r="G3839" t="b">
        <v>0</v>
      </c>
      <c r="H3839">
        <v>1801</v>
      </c>
      <c r="I3839">
        <v>1113</v>
      </c>
      <c r="J3839" s="1">
        <v>0.49791666666666662</v>
      </c>
      <c r="K3839" s="2" t="s">
        <v>20452</v>
      </c>
      <c r="L3839" t="s">
        <v>20453</v>
      </c>
    </row>
    <row r="3840" spans="1:12" x14ac:dyDescent="0.35">
      <c r="A3840" t="s">
        <v>20454</v>
      </c>
      <c r="B3840" t="s">
        <v>20352</v>
      </c>
      <c r="C3840" t="s">
        <v>20455</v>
      </c>
      <c r="D3840" t="s">
        <v>20455</v>
      </c>
      <c r="E3840" t="s">
        <v>20456</v>
      </c>
      <c r="F3840">
        <v>5724</v>
      </c>
      <c r="G3840" t="b">
        <v>0</v>
      </c>
      <c r="H3840">
        <v>233</v>
      </c>
      <c r="I3840">
        <v>66</v>
      </c>
      <c r="J3840">
        <v>57</v>
      </c>
      <c r="K3840" s="2" t="s">
        <v>20457</v>
      </c>
      <c r="L3840" t="s">
        <v>20458</v>
      </c>
    </row>
    <row r="3841" spans="1:12" x14ac:dyDescent="0.35">
      <c r="A3841" t="s">
        <v>20459</v>
      </c>
      <c r="B3841" t="s">
        <v>20352</v>
      </c>
      <c r="C3841" t="s">
        <v>20460</v>
      </c>
      <c r="D3841" t="s">
        <v>20460</v>
      </c>
      <c r="E3841" t="s">
        <v>20461</v>
      </c>
      <c r="F3841">
        <v>84949</v>
      </c>
      <c r="G3841" t="b">
        <v>0</v>
      </c>
      <c r="H3841">
        <v>3401</v>
      </c>
      <c r="I3841">
        <v>3042</v>
      </c>
      <c r="J3841" s="1">
        <v>0.50277777777777777</v>
      </c>
      <c r="K3841" s="2" t="s">
        <v>20462</v>
      </c>
      <c r="L3841" t="s">
        <v>20463</v>
      </c>
    </row>
    <row r="3842" spans="1:12" x14ac:dyDescent="0.35">
      <c r="A3842" t="s">
        <v>20464</v>
      </c>
      <c r="B3842" t="s">
        <v>20352</v>
      </c>
      <c r="C3842" t="s">
        <v>20465</v>
      </c>
      <c r="D3842" t="s">
        <v>20465</v>
      </c>
      <c r="E3842" t="s">
        <v>20466</v>
      </c>
      <c r="F3842">
        <v>33293</v>
      </c>
      <c r="G3842" t="b">
        <v>0</v>
      </c>
      <c r="H3842">
        <v>1524</v>
      </c>
      <c r="I3842">
        <v>601</v>
      </c>
      <c r="J3842" s="1">
        <v>0.41666666666666669</v>
      </c>
      <c r="K3842" s="2" t="s">
        <v>20467</v>
      </c>
      <c r="L3842" t="s">
        <v>20468</v>
      </c>
    </row>
    <row r="3843" spans="1:12" x14ac:dyDescent="0.35">
      <c r="A3843" t="s">
        <v>20469</v>
      </c>
      <c r="B3843" t="s">
        <v>20352</v>
      </c>
      <c r="C3843" t="s">
        <v>20470</v>
      </c>
      <c r="D3843" t="s">
        <v>20470</v>
      </c>
      <c r="E3843" t="s">
        <v>20471</v>
      </c>
      <c r="F3843">
        <v>165932</v>
      </c>
      <c r="G3843" t="b">
        <v>0</v>
      </c>
      <c r="H3843">
        <v>7294</v>
      </c>
      <c r="I3843">
        <v>2982</v>
      </c>
      <c r="J3843" s="1">
        <v>0.38819444444444445</v>
      </c>
      <c r="K3843" s="2" t="s">
        <v>20472</v>
      </c>
      <c r="L3843" t="s">
        <v>20473</v>
      </c>
    </row>
    <row r="3844" spans="1:12" x14ac:dyDescent="0.35">
      <c r="A3844" t="s">
        <v>20474</v>
      </c>
      <c r="B3844" t="s">
        <v>20352</v>
      </c>
      <c r="C3844" t="s">
        <v>20475</v>
      </c>
      <c r="D3844" t="s">
        <v>20476</v>
      </c>
      <c r="E3844" t="s">
        <v>20477</v>
      </c>
      <c r="F3844">
        <v>67783</v>
      </c>
      <c r="G3844" t="b">
        <v>0</v>
      </c>
      <c r="H3844">
        <v>2654</v>
      </c>
      <c r="I3844">
        <v>1794</v>
      </c>
      <c r="J3844" s="1">
        <v>0.3347222222222222</v>
      </c>
      <c r="K3844" s="2" t="s">
        <v>20478</v>
      </c>
      <c r="L3844" t="s">
        <v>20479</v>
      </c>
    </row>
    <row r="3845" spans="1:12" x14ac:dyDescent="0.35">
      <c r="A3845" t="s">
        <v>20480</v>
      </c>
      <c r="B3845" t="s">
        <v>20352</v>
      </c>
      <c r="C3845" t="s">
        <v>20481</v>
      </c>
      <c r="D3845" t="s">
        <v>20481</v>
      </c>
      <c r="E3845" t="s">
        <v>20482</v>
      </c>
      <c r="F3845">
        <v>30007</v>
      </c>
      <c r="G3845" t="b">
        <v>0</v>
      </c>
      <c r="H3845">
        <v>1050</v>
      </c>
      <c r="I3845">
        <v>469</v>
      </c>
      <c r="J3845" s="1">
        <v>0.27638888888888885</v>
      </c>
      <c r="K3845" s="2" t="s">
        <v>20483</v>
      </c>
      <c r="L3845" t="s">
        <v>20484</v>
      </c>
    </row>
    <row r="3846" spans="1:12" x14ac:dyDescent="0.35">
      <c r="A3846" t="s">
        <v>20485</v>
      </c>
      <c r="B3846" t="s">
        <v>20352</v>
      </c>
      <c r="C3846" t="s">
        <v>20486</v>
      </c>
      <c r="D3846" t="s">
        <v>20486</v>
      </c>
      <c r="E3846" t="s">
        <v>20487</v>
      </c>
      <c r="F3846">
        <v>50188</v>
      </c>
      <c r="G3846" t="b">
        <v>0</v>
      </c>
      <c r="H3846">
        <v>2101</v>
      </c>
      <c r="I3846">
        <v>1073</v>
      </c>
      <c r="J3846" s="1">
        <v>0.41111111111111115</v>
      </c>
      <c r="K3846" s="2" t="s">
        <v>20488</v>
      </c>
      <c r="L3846" t="s">
        <v>20489</v>
      </c>
    </row>
    <row r="3847" spans="1:12" x14ac:dyDescent="0.35">
      <c r="A3847" t="s">
        <v>20490</v>
      </c>
      <c r="B3847" t="s">
        <v>20352</v>
      </c>
      <c r="C3847" t="s">
        <v>20491</v>
      </c>
      <c r="D3847" t="s">
        <v>20491</v>
      </c>
      <c r="E3847" t="s">
        <v>20492</v>
      </c>
      <c r="F3847">
        <v>94345</v>
      </c>
      <c r="G3847" t="b">
        <v>0</v>
      </c>
      <c r="H3847">
        <v>3619</v>
      </c>
      <c r="I3847">
        <v>2551</v>
      </c>
      <c r="J3847" s="1">
        <v>0.34861111111111115</v>
      </c>
      <c r="K3847" s="2" t="s">
        <v>20493</v>
      </c>
      <c r="L3847" t="s">
        <v>20494</v>
      </c>
    </row>
    <row r="3848" spans="1:12" x14ac:dyDescent="0.35">
      <c r="A3848" t="s">
        <v>20495</v>
      </c>
      <c r="B3848" t="s">
        <v>20352</v>
      </c>
      <c r="C3848" t="s">
        <v>20496</v>
      </c>
      <c r="D3848" t="s">
        <v>20497</v>
      </c>
      <c r="E3848" t="s">
        <v>20498</v>
      </c>
      <c r="F3848">
        <v>74237</v>
      </c>
      <c r="G3848" t="b">
        <v>0</v>
      </c>
      <c r="H3848">
        <v>3100</v>
      </c>
      <c r="I3848">
        <v>2622</v>
      </c>
      <c r="J3848" s="1">
        <v>0.36874999999999997</v>
      </c>
      <c r="K3848" s="2" t="s">
        <v>20499</v>
      </c>
      <c r="L3848" t="s">
        <v>20500</v>
      </c>
    </row>
    <row r="3849" spans="1:12" x14ac:dyDescent="0.35">
      <c r="A3849" t="s">
        <v>20501</v>
      </c>
      <c r="B3849" t="s">
        <v>20352</v>
      </c>
      <c r="C3849" t="s">
        <v>20502</v>
      </c>
      <c r="D3849" t="s">
        <v>20503</v>
      </c>
      <c r="E3849" t="s">
        <v>20504</v>
      </c>
      <c r="F3849">
        <v>74860</v>
      </c>
      <c r="G3849" t="b">
        <v>0</v>
      </c>
      <c r="H3849">
        <v>3508</v>
      </c>
      <c r="I3849">
        <v>3011</v>
      </c>
      <c r="J3849" s="1">
        <v>0.49791666666666662</v>
      </c>
      <c r="K3849" s="2" t="s">
        <v>20505</v>
      </c>
      <c r="L3849" t="s">
        <v>20506</v>
      </c>
    </row>
    <row r="3850" spans="1:12" x14ac:dyDescent="0.35">
      <c r="A3850" t="s">
        <v>20507</v>
      </c>
      <c r="B3850" t="s">
        <v>20352</v>
      </c>
      <c r="C3850" t="s">
        <v>20508</v>
      </c>
      <c r="D3850" t="s">
        <v>20509</v>
      </c>
      <c r="E3850" t="s">
        <v>20510</v>
      </c>
      <c r="F3850">
        <v>45882</v>
      </c>
      <c r="G3850" t="b">
        <v>0</v>
      </c>
      <c r="H3850">
        <v>2215</v>
      </c>
      <c r="I3850">
        <v>1028</v>
      </c>
      <c r="J3850" s="1">
        <v>0.56388888888888888</v>
      </c>
      <c r="K3850" s="2" t="s">
        <v>20511</v>
      </c>
      <c r="L3850" t="s">
        <v>20512</v>
      </c>
    </row>
    <row r="3851" spans="1:12" x14ac:dyDescent="0.35">
      <c r="A3851" t="s">
        <v>20513</v>
      </c>
      <c r="B3851" t="s">
        <v>20352</v>
      </c>
      <c r="C3851" t="s">
        <v>20514</v>
      </c>
      <c r="D3851" t="s">
        <v>20515</v>
      </c>
      <c r="E3851" t="s">
        <v>20516</v>
      </c>
      <c r="F3851">
        <v>312790</v>
      </c>
      <c r="G3851" t="b">
        <v>0</v>
      </c>
      <c r="H3851">
        <v>8762</v>
      </c>
      <c r="I3851">
        <v>10845</v>
      </c>
      <c r="J3851" s="1">
        <v>0.33819444444444446</v>
      </c>
      <c r="K3851" s="2" t="s">
        <v>20517</v>
      </c>
      <c r="L3851" t="s">
        <v>20518</v>
      </c>
    </row>
    <row r="3852" spans="1:12" x14ac:dyDescent="0.35">
      <c r="A3852" t="s">
        <v>20519</v>
      </c>
      <c r="B3852" t="s">
        <v>20352</v>
      </c>
      <c r="C3852" t="s">
        <v>20520</v>
      </c>
      <c r="D3852" t="s">
        <v>20521</v>
      </c>
      <c r="E3852" t="s">
        <v>20522</v>
      </c>
      <c r="F3852">
        <v>22319</v>
      </c>
      <c r="G3852" t="b">
        <v>0</v>
      </c>
      <c r="H3852">
        <v>884</v>
      </c>
      <c r="I3852">
        <v>276</v>
      </c>
      <c r="J3852" s="1">
        <v>0.25277777777777777</v>
      </c>
      <c r="K3852" s="2" t="s">
        <v>20523</v>
      </c>
      <c r="L3852" t="s">
        <v>20524</v>
      </c>
    </row>
    <row r="3853" spans="1:12" x14ac:dyDescent="0.35">
      <c r="A3853" t="s">
        <v>20525</v>
      </c>
      <c r="B3853" t="s">
        <v>20352</v>
      </c>
      <c r="C3853" t="s">
        <v>20526</v>
      </c>
      <c r="D3853" t="s">
        <v>20526</v>
      </c>
      <c r="E3853" t="s">
        <v>20527</v>
      </c>
      <c r="F3853">
        <v>62230</v>
      </c>
      <c r="G3853" t="b">
        <v>0</v>
      </c>
      <c r="H3853">
        <v>2506</v>
      </c>
      <c r="I3853">
        <v>933</v>
      </c>
      <c r="J3853" s="1">
        <v>0.24305555555555555</v>
      </c>
      <c r="K3853" s="2" t="s">
        <v>20528</v>
      </c>
      <c r="L3853" t="s">
        <v>20529</v>
      </c>
    </row>
    <row r="3854" spans="1:12" x14ac:dyDescent="0.35">
      <c r="A3854" t="s">
        <v>20530</v>
      </c>
      <c r="B3854" t="s">
        <v>20352</v>
      </c>
      <c r="C3854" t="s">
        <v>20531</v>
      </c>
      <c r="D3854" t="s">
        <v>20532</v>
      </c>
      <c r="E3854" t="s">
        <v>20533</v>
      </c>
      <c r="F3854">
        <v>13701</v>
      </c>
      <c r="G3854" t="b">
        <v>0</v>
      </c>
      <c r="H3854">
        <v>861</v>
      </c>
      <c r="I3854">
        <v>164</v>
      </c>
      <c r="J3854">
        <v>42</v>
      </c>
      <c r="K3854" s="2" t="s">
        <v>20534</v>
      </c>
      <c r="L3854" t="s">
        <v>20535</v>
      </c>
    </row>
    <row r="3855" spans="1:12" x14ac:dyDescent="0.35">
      <c r="A3855" t="s">
        <v>20536</v>
      </c>
      <c r="B3855" t="s">
        <v>20352</v>
      </c>
      <c r="C3855" t="s">
        <v>20537</v>
      </c>
      <c r="D3855" t="s">
        <v>20537</v>
      </c>
      <c r="E3855" t="s">
        <v>20538</v>
      </c>
      <c r="F3855">
        <v>65580</v>
      </c>
      <c r="G3855" t="b">
        <v>0</v>
      </c>
      <c r="H3855">
        <v>3133</v>
      </c>
      <c r="I3855">
        <v>1829</v>
      </c>
      <c r="J3855" s="1">
        <v>0.4680555555555555</v>
      </c>
      <c r="K3855" s="2" t="s">
        <v>20539</v>
      </c>
      <c r="L3855" t="s">
        <v>20540</v>
      </c>
    </row>
    <row r="3856" spans="1:12" x14ac:dyDescent="0.35">
      <c r="A3856" t="s">
        <v>20541</v>
      </c>
      <c r="B3856" t="s">
        <v>20352</v>
      </c>
      <c r="C3856" t="s">
        <v>20542</v>
      </c>
      <c r="D3856" t="s">
        <v>20542</v>
      </c>
      <c r="E3856" t="s">
        <v>20543</v>
      </c>
      <c r="F3856">
        <v>61390</v>
      </c>
      <c r="G3856" t="b">
        <v>0</v>
      </c>
      <c r="H3856">
        <v>2158</v>
      </c>
      <c r="I3856">
        <v>1502</v>
      </c>
      <c r="J3856" s="1">
        <v>0.49027777777777781</v>
      </c>
      <c r="K3856" s="2" t="s">
        <v>20544</v>
      </c>
      <c r="L3856" t="s">
        <v>20545</v>
      </c>
    </row>
    <row r="3857" spans="1:12" x14ac:dyDescent="0.35">
      <c r="A3857" t="s">
        <v>20546</v>
      </c>
      <c r="B3857" t="s">
        <v>20352</v>
      </c>
      <c r="C3857" t="s">
        <v>20547</v>
      </c>
      <c r="D3857" t="s">
        <v>20547</v>
      </c>
      <c r="E3857" t="s">
        <v>20548</v>
      </c>
      <c r="F3857">
        <v>18974</v>
      </c>
      <c r="G3857" t="b">
        <v>0</v>
      </c>
      <c r="H3857">
        <v>753</v>
      </c>
      <c r="I3857">
        <v>1023</v>
      </c>
      <c r="J3857" s="1">
        <v>0.56527777777777777</v>
      </c>
      <c r="K3857" s="2" t="s">
        <v>20549</v>
      </c>
      <c r="L3857" t="s">
        <v>20550</v>
      </c>
    </row>
    <row r="3858" spans="1:12" x14ac:dyDescent="0.35">
      <c r="A3858" t="s">
        <v>20551</v>
      </c>
      <c r="B3858" t="s">
        <v>20352</v>
      </c>
      <c r="C3858" t="s">
        <v>20552</v>
      </c>
      <c r="D3858" t="s">
        <v>20553</v>
      </c>
      <c r="E3858" t="s">
        <v>14417</v>
      </c>
      <c r="F3858">
        <v>134924</v>
      </c>
      <c r="G3858" t="b">
        <v>0</v>
      </c>
      <c r="H3858">
        <v>4414</v>
      </c>
      <c r="I3858">
        <v>4629</v>
      </c>
      <c r="J3858" s="1">
        <v>0.68680555555555556</v>
      </c>
      <c r="K3858" s="2" t="s">
        <v>20554</v>
      </c>
      <c r="L3858" t="s">
        <v>20555</v>
      </c>
    </row>
    <row r="3859" spans="1:12" x14ac:dyDescent="0.35">
      <c r="A3859" t="s">
        <v>20556</v>
      </c>
      <c r="B3859" t="s">
        <v>20352</v>
      </c>
      <c r="C3859" t="s">
        <v>20557</v>
      </c>
      <c r="D3859" t="s">
        <v>20558</v>
      </c>
      <c r="E3859" t="s">
        <v>20559</v>
      </c>
      <c r="F3859">
        <v>119250</v>
      </c>
      <c r="G3859" t="b">
        <v>0</v>
      </c>
      <c r="H3859">
        <v>4785</v>
      </c>
      <c r="I3859">
        <v>3564</v>
      </c>
      <c r="J3859" s="1">
        <v>0.38819444444444445</v>
      </c>
      <c r="K3859" s="2" t="s">
        <v>20560</v>
      </c>
      <c r="L3859" t="s">
        <v>20561</v>
      </c>
    </row>
    <row r="3860" spans="1:12" x14ac:dyDescent="0.35">
      <c r="A3860" t="s">
        <v>20562</v>
      </c>
      <c r="B3860" t="s">
        <v>20352</v>
      </c>
      <c r="C3860" t="s">
        <v>20563</v>
      </c>
      <c r="D3860" t="s">
        <v>20564</v>
      </c>
      <c r="E3860" t="s">
        <v>20565</v>
      </c>
      <c r="F3860">
        <v>96484</v>
      </c>
      <c r="G3860" t="b">
        <v>0</v>
      </c>
      <c r="H3860">
        <v>3616</v>
      </c>
      <c r="I3860">
        <v>1831</v>
      </c>
      <c r="J3860" s="1">
        <v>0.42499999999999999</v>
      </c>
      <c r="K3860" s="2" t="s">
        <v>20566</v>
      </c>
      <c r="L3860" t="s">
        <v>20567</v>
      </c>
    </row>
    <row r="3861" spans="1:12" x14ac:dyDescent="0.35">
      <c r="A3861" t="s">
        <v>20568</v>
      </c>
      <c r="B3861" t="s">
        <v>20352</v>
      </c>
      <c r="C3861" t="s">
        <v>20569</v>
      </c>
      <c r="D3861" t="s">
        <v>20570</v>
      </c>
      <c r="E3861" t="s">
        <v>20571</v>
      </c>
      <c r="F3861">
        <v>79739</v>
      </c>
      <c r="G3861" t="b">
        <v>0</v>
      </c>
      <c r="H3861">
        <v>3358</v>
      </c>
      <c r="I3861">
        <v>1272</v>
      </c>
      <c r="J3861" s="1">
        <v>0.33611111111111108</v>
      </c>
      <c r="K3861" s="2" t="s">
        <v>20572</v>
      </c>
      <c r="L3861" t="s">
        <v>20573</v>
      </c>
    </row>
    <row r="3862" spans="1:12" x14ac:dyDescent="0.35">
      <c r="A3862" t="s">
        <v>20574</v>
      </c>
      <c r="B3862" t="s">
        <v>20352</v>
      </c>
      <c r="C3862" t="s">
        <v>20575</v>
      </c>
      <c r="D3862" t="s">
        <v>20575</v>
      </c>
      <c r="E3862" t="s">
        <v>20576</v>
      </c>
      <c r="F3862">
        <v>41400</v>
      </c>
      <c r="G3862" t="b">
        <v>0</v>
      </c>
      <c r="H3862">
        <v>2290</v>
      </c>
      <c r="I3862">
        <v>923</v>
      </c>
      <c r="J3862" s="1">
        <v>0.39374999999999999</v>
      </c>
      <c r="K3862" s="2" t="s">
        <v>20577</v>
      </c>
      <c r="L3862" t="s">
        <v>20578</v>
      </c>
    </row>
    <row r="3863" spans="1:12" x14ac:dyDescent="0.35">
      <c r="A3863" t="s">
        <v>20579</v>
      </c>
      <c r="B3863" t="s">
        <v>20352</v>
      </c>
      <c r="C3863" t="s">
        <v>20580</v>
      </c>
      <c r="D3863" t="s">
        <v>20580</v>
      </c>
      <c r="E3863" t="s">
        <v>20581</v>
      </c>
      <c r="F3863">
        <v>52127</v>
      </c>
      <c r="G3863" t="b">
        <v>0</v>
      </c>
      <c r="H3863">
        <v>1967</v>
      </c>
      <c r="I3863">
        <v>1381</v>
      </c>
      <c r="J3863" s="1">
        <v>0.39930555555555558</v>
      </c>
      <c r="K3863" s="2" t="s">
        <v>20582</v>
      </c>
      <c r="L3863" t="s">
        <v>20583</v>
      </c>
    </row>
    <row r="3864" spans="1:12" x14ac:dyDescent="0.35">
      <c r="A3864" t="s">
        <v>20584</v>
      </c>
      <c r="B3864" t="s">
        <v>20352</v>
      </c>
      <c r="C3864" t="s">
        <v>20585</v>
      </c>
      <c r="D3864" t="s">
        <v>20586</v>
      </c>
      <c r="E3864" t="s">
        <v>20587</v>
      </c>
      <c r="F3864">
        <v>64565</v>
      </c>
      <c r="G3864" t="b">
        <v>0</v>
      </c>
      <c r="H3864">
        <v>2740</v>
      </c>
      <c r="I3864">
        <v>1926</v>
      </c>
      <c r="J3864" s="1">
        <v>0.4284722222222222</v>
      </c>
      <c r="K3864" s="2" t="s">
        <v>20588</v>
      </c>
      <c r="L3864" t="s">
        <v>20589</v>
      </c>
    </row>
    <row r="3865" spans="1:12" x14ac:dyDescent="0.35">
      <c r="A3865" t="s">
        <v>20590</v>
      </c>
      <c r="B3865" t="s">
        <v>20352</v>
      </c>
      <c r="C3865" t="s">
        <v>20591</v>
      </c>
      <c r="D3865" t="s">
        <v>20592</v>
      </c>
      <c r="E3865" t="s">
        <v>20593</v>
      </c>
      <c r="F3865">
        <v>95924</v>
      </c>
      <c r="G3865" t="b">
        <v>0</v>
      </c>
      <c r="H3865">
        <v>3652</v>
      </c>
      <c r="I3865">
        <v>1222</v>
      </c>
      <c r="J3865" s="1">
        <v>0.45208333333333334</v>
      </c>
      <c r="K3865" s="2" t="s">
        <v>20594</v>
      </c>
      <c r="L3865" t="s">
        <v>20595</v>
      </c>
    </row>
    <row r="3866" spans="1:12" x14ac:dyDescent="0.35">
      <c r="A3866" t="s">
        <v>20596</v>
      </c>
      <c r="B3866" t="s">
        <v>20352</v>
      </c>
      <c r="C3866" t="s">
        <v>20597</v>
      </c>
      <c r="D3866" t="s">
        <v>20598</v>
      </c>
      <c r="E3866" t="s">
        <v>20599</v>
      </c>
      <c r="F3866">
        <v>63794</v>
      </c>
      <c r="G3866" t="b">
        <v>0</v>
      </c>
      <c r="H3866">
        <v>2303</v>
      </c>
      <c r="I3866">
        <v>1278</v>
      </c>
      <c r="J3866" s="1">
        <v>0.7583333333333333</v>
      </c>
      <c r="K3866" s="2" t="s">
        <v>20600</v>
      </c>
      <c r="L3866" t="s">
        <v>20601</v>
      </c>
    </row>
    <row r="3867" spans="1:12" x14ac:dyDescent="0.35">
      <c r="A3867" t="s">
        <v>20602</v>
      </c>
      <c r="B3867" t="s">
        <v>20352</v>
      </c>
      <c r="C3867" t="s">
        <v>20603</v>
      </c>
      <c r="D3867" t="s">
        <v>20603</v>
      </c>
      <c r="E3867" t="s">
        <v>20604</v>
      </c>
      <c r="F3867">
        <v>179974</v>
      </c>
      <c r="G3867" t="b">
        <v>0</v>
      </c>
      <c r="H3867">
        <v>8985</v>
      </c>
      <c r="I3867">
        <v>6061</v>
      </c>
      <c r="J3867" s="1">
        <v>0.44305555555555554</v>
      </c>
      <c r="K3867" s="2" t="s">
        <v>20605</v>
      </c>
      <c r="L3867" t="s">
        <v>20606</v>
      </c>
    </row>
    <row r="3868" spans="1:12" x14ac:dyDescent="0.35">
      <c r="A3868" t="s">
        <v>20607</v>
      </c>
      <c r="B3868" t="s">
        <v>20352</v>
      </c>
      <c r="C3868" t="s">
        <v>20608</v>
      </c>
      <c r="D3868" t="s">
        <v>20608</v>
      </c>
      <c r="E3868" t="s">
        <v>20609</v>
      </c>
      <c r="F3868">
        <v>62074</v>
      </c>
      <c r="G3868" t="b">
        <v>0</v>
      </c>
      <c r="H3868">
        <v>2444</v>
      </c>
      <c r="I3868">
        <v>0</v>
      </c>
      <c r="J3868" s="1">
        <v>0.47569444444444442</v>
      </c>
      <c r="K3868" s="2" t="s">
        <v>20610</v>
      </c>
      <c r="L3868" t="s">
        <v>20611</v>
      </c>
    </row>
    <row r="3869" spans="1:12" x14ac:dyDescent="0.35">
      <c r="A3869" t="s">
        <v>20612</v>
      </c>
      <c r="B3869" t="s">
        <v>20352</v>
      </c>
      <c r="C3869" t="s">
        <v>20613</v>
      </c>
      <c r="D3869" t="s">
        <v>20614</v>
      </c>
      <c r="E3869" t="s">
        <v>20615</v>
      </c>
      <c r="F3869">
        <v>305583</v>
      </c>
      <c r="G3869" t="b">
        <v>0</v>
      </c>
      <c r="H3869">
        <v>11241</v>
      </c>
      <c r="I3869">
        <v>6978</v>
      </c>
      <c r="J3869" s="1">
        <v>0.58819444444444446</v>
      </c>
      <c r="K3869" s="2" t="s">
        <v>20616</v>
      </c>
      <c r="L3869" t="s">
        <v>20617</v>
      </c>
    </row>
    <row r="3870" spans="1:12" x14ac:dyDescent="0.35">
      <c r="A3870" t="s">
        <v>20618</v>
      </c>
      <c r="B3870" t="s">
        <v>20352</v>
      </c>
      <c r="C3870" t="s">
        <v>20619</v>
      </c>
      <c r="D3870" t="s">
        <v>20619</v>
      </c>
      <c r="E3870" t="s">
        <v>20620</v>
      </c>
      <c r="F3870">
        <v>4465</v>
      </c>
      <c r="G3870" t="b">
        <v>0</v>
      </c>
      <c r="H3870">
        <v>292</v>
      </c>
      <c r="I3870">
        <v>33</v>
      </c>
      <c r="J3870">
        <v>45</v>
      </c>
      <c r="K3870" s="2" t="s">
        <v>20621</v>
      </c>
      <c r="L3870" t="s">
        <v>20622</v>
      </c>
    </row>
    <row r="3871" spans="1:12" x14ac:dyDescent="0.35">
      <c r="A3871" t="s">
        <v>20623</v>
      </c>
      <c r="B3871" t="s">
        <v>20352</v>
      </c>
      <c r="C3871" t="s">
        <v>20624</v>
      </c>
      <c r="D3871" t="s">
        <v>20625</v>
      </c>
      <c r="E3871" t="s">
        <v>20626</v>
      </c>
      <c r="F3871">
        <v>122800</v>
      </c>
      <c r="G3871" t="b">
        <v>0</v>
      </c>
      <c r="H3871">
        <v>5496</v>
      </c>
      <c r="I3871">
        <v>5503</v>
      </c>
      <c r="J3871" s="1">
        <v>0.75486111111111109</v>
      </c>
      <c r="K3871" s="2" t="s">
        <v>20627</v>
      </c>
      <c r="L3871" t="s">
        <v>20628</v>
      </c>
    </row>
    <row r="3872" spans="1:12" x14ac:dyDescent="0.35">
      <c r="A3872" t="s">
        <v>20629</v>
      </c>
      <c r="B3872" t="s">
        <v>20630</v>
      </c>
      <c r="C3872" t="s">
        <v>20631</v>
      </c>
      <c r="D3872" t="s">
        <v>20632</v>
      </c>
      <c r="E3872" t="s">
        <v>20633</v>
      </c>
      <c r="F3872">
        <v>4661</v>
      </c>
      <c r="G3872" t="b">
        <v>0</v>
      </c>
      <c r="H3872">
        <v>215</v>
      </c>
      <c r="I3872">
        <v>86</v>
      </c>
      <c r="J3872" s="1">
        <v>0.12847222222222224</v>
      </c>
      <c r="K3872" s="2" t="s">
        <v>20634</v>
      </c>
      <c r="L3872" t="s">
        <v>20635</v>
      </c>
    </row>
    <row r="3873" spans="1:12" x14ac:dyDescent="0.35">
      <c r="A3873" t="s">
        <v>20636</v>
      </c>
      <c r="B3873" t="s">
        <v>20630</v>
      </c>
      <c r="C3873" t="s">
        <v>20637</v>
      </c>
      <c r="D3873" t="s">
        <v>20638</v>
      </c>
      <c r="E3873" t="s">
        <v>20639</v>
      </c>
      <c r="F3873">
        <v>9889</v>
      </c>
      <c r="G3873" t="b">
        <v>0</v>
      </c>
      <c r="H3873">
        <v>277</v>
      </c>
      <c r="I3873">
        <v>169</v>
      </c>
      <c r="J3873" s="1">
        <v>0.3125</v>
      </c>
      <c r="K3873" s="2" t="s">
        <v>20640</v>
      </c>
      <c r="L3873" t="s">
        <v>20635</v>
      </c>
    </row>
    <row r="3874" spans="1:12" x14ac:dyDescent="0.35">
      <c r="A3874" t="s">
        <v>20641</v>
      </c>
      <c r="B3874" t="s">
        <v>20630</v>
      </c>
      <c r="C3874" t="s">
        <v>20642</v>
      </c>
      <c r="D3874" t="s">
        <v>20643</v>
      </c>
      <c r="E3874" t="s">
        <v>20644</v>
      </c>
      <c r="F3874">
        <v>8408</v>
      </c>
      <c r="G3874" t="b">
        <v>0</v>
      </c>
      <c r="H3874">
        <v>219</v>
      </c>
      <c r="I3874">
        <v>268</v>
      </c>
      <c r="J3874" s="1">
        <v>0.13958333333333334</v>
      </c>
      <c r="K3874" s="2" t="s">
        <v>20645</v>
      </c>
      <c r="L3874" t="s">
        <v>20635</v>
      </c>
    </row>
    <row r="3875" spans="1:12" x14ac:dyDescent="0.35">
      <c r="A3875" t="s">
        <v>20646</v>
      </c>
      <c r="B3875" t="s">
        <v>20630</v>
      </c>
      <c r="C3875" t="s">
        <v>20647</v>
      </c>
      <c r="D3875" t="s">
        <v>20648</v>
      </c>
      <c r="E3875" t="s">
        <v>20649</v>
      </c>
      <c r="F3875">
        <v>215667</v>
      </c>
      <c r="G3875" t="b">
        <v>0</v>
      </c>
      <c r="H3875">
        <v>3496</v>
      </c>
      <c r="I3875">
        <v>1177</v>
      </c>
      <c r="J3875" s="1">
        <v>5.347222222222222E-2</v>
      </c>
      <c r="K3875" s="2" t="s">
        <v>20650</v>
      </c>
      <c r="L3875" t="s">
        <v>20635</v>
      </c>
    </row>
    <row r="3876" spans="1:12" x14ac:dyDescent="0.35">
      <c r="A3876" t="s">
        <v>20651</v>
      </c>
      <c r="B3876" t="s">
        <v>20630</v>
      </c>
      <c r="C3876" t="s">
        <v>20652</v>
      </c>
      <c r="D3876" t="s">
        <v>20653</v>
      </c>
      <c r="E3876" t="s">
        <v>20654</v>
      </c>
      <c r="F3876">
        <v>26052</v>
      </c>
      <c r="G3876" t="b">
        <v>0</v>
      </c>
      <c r="H3876">
        <v>1168</v>
      </c>
      <c r="I3876">
        <v>398</v>
      </c>
      <c r="J3876" s="3">
        <v>1.0868055555555556</v>
      </c>
      <c r="K3876" s="2" t="s">
        <v>20655</v>
      </c>
      <c r="L3876" t="s">
        <v>20635</v>
      </c>
    </row>
    <row r="3877" spans="1:12" x14ac:dyDescent="0.35">
      <c r="A3877" t="s">
        <v>20656</v>
      </c>
      <c r="B3877" t="s">
        <v>20630</v>
      </c>
      <c r="C3877" t="s">
        <v>20657</v>
      </c>
      <c r="D3877" t="s">
        <v>20658</v>
      </c>
      <c r="E3877" t="s">
        <v>20659</v>
      </c>
      <c r="F3877">
        <v>60940</v>
      </c>
      <c r="G3877" t="b">
        <v>0</v>
      </c>
      <c r="H3877">
        <v>985</v>
      </c>
      <c r="I3877">
        <v>431</v>
      </c>
      <c r="J3877" s="1">
        <v>0.17569444444444446</v>
      </c>
      <c r="K3877" s="2" t="s">
        <v>20660</v>
      </c>
      <c r="L3877" t="s">
        <v>20635</v>
      </c>
    </row>
    <row r="3878" spans="1:12" x14ac:dyDescent="0.35">
      <c r="A3878" t="s">
        <v>20661</v>
      </c>
      <c r="B3878" t="s">
        <v>20630</v>
      </c>
      <c r="C3878" t="s">
        <v>20662</v>
      </c>
      <c r="D3878" t="s">
        <v>20663</v>
      </c>
      <c r="E3878" t="s">
        <v>20664</v>
      </c>
      <c r="F3878">
        <v>754152</v>
      </c>
      <c r="G3878" t="b">
        <v>0</v>
      </c>
      <c r="H3878">
        <v>6736</v>
      </c>
      <c r="I3878">
        <v>4410</v>
      </c>
      <c r="J3878" s="1">
        <v>0.27291666666666664</v>
      </c>
      <c r="K3878" s="2" t="s">
        <v>20665</v>
      </c>
      <c r="L3878" t="s">
        <v>20635</v>
      </c>
    </row>
    <row r="3879" spans="1:12" x14ac:dyDescent="0.35">
      <c r="A3879" t="s">
        <v>20666</v>
      </c>
      <c r="B3879" t="s">
        <v>20630</v>
      </c>
      <c r="C3879" t="s">
        <v>20667</v>
      </c>
      <c r="D3879" t="s">
        <v>20668</v>
      </c>
      <c r="E3879" t="s">
        <v>20669</v>
      </c>
      <c r="F3879">
        <v>32095</v>
      </c>
      <c r="G3879" t="b">
        <v>0</v>
      </c>
      <c r="H3879">
        <v>611</v>
      </c>
      <c r="I3879">
        <v>455</v>
      </c>
      <c r="J3879" s="1">
        <v>0.26041666666666669</v>
      </c>
      <c r="K3879" s="2" t="s">
        <v>20670</v>
      </c>
      <c r="L3879" t="s">
        <v>20635</v>
      </c>
    </row>
    <row r="3880" spans="1:12" x14ac:dyDescent="0.35">
      <c r="A3880" t="s">
        <v>20671</v>
      </c>
      <c r="B3880" t="s">
        <v>20630</v>
      </c>
      <c r="C3880" t="s">
        <v>20672</v>
      </c>
      <c r="D3880" t="s">
        <v>20673</v>
      </c>
      <c r="E3880" t="s">
        <v>1359</v>
      </c>
      <c r="F3880">
        <v>34976</v>
      </c>
      <c r="G3880" t="b">
        <v>0</v>
      </c>
      <c r="H3880">
        <v>495</v>
      </c>
      <c r="I3880">
        <v>157</v>
      </c>
      <c r="J3880" s="1">
        <v>0.2951388888888889</v>
      </c>
      <c r="K3880" s="2" t="s">
        <v>20674</v>
      </c>
      <c r="L3880" t="s">
        <v>20635</v>
      </c>
    </row>
    <row r="3881" spans="1:12" x14ac:dyDescent="0.35">
      <c r="A3881" t="s">
        <v>20675</v>
      </c>
      <c r="B3881" t="s">
        <v>20630</v>
      </c>
      <c r="C3881" t="s">
        <v>20676</v>
      </c>
      <c r="D3881" t="s">
        <v>20677</v>
      </c>
      <c r="E3881" t="s">
        <v>20678</v>
      </c>
      <c r="F3881">
        <v>32108</v>
      </c>
      <c r="G3881" t="b">
        <v>0</v>
      </c>
      <c r="H3881">
        <v>408</v>
      </c>
      <c r="I3881">
        <v>237</v>
      </c>
      <c r="J3881" s="1">
        <v>7.013888888888889E-2</v>
      </c>
      <c r="K3881" s="2" t="s">
        <v>20679</v>
      </c>
      <c r="L3881" t="s">
        <v>20635</v>
      </c>
    </row>
    <row r="3882" spans="1:12" x14ac:dyDescent="0.35">
      <c r="A3882" t="s">
        <v>20680</v>
      </c>
      <c r="B3882" t="s">
        <v>20630</v>
      </c>
      <c r="C3882" t="s">
        <v>20681</v>
      </c>
      <c r="D3882" t="s">
        <v>20682</v>
      </c>
      <c r="E3882" t="s">
        <v>20683</v>
      </c>
      <c r="F3882">
        <v>171971</v>
      </c>
      <c r="G3882" t="b">
        <v>0</v>
      </c>
      <c r="H3882">
        <v>2440</v>
      </c>
      <c r="I3882">
        <v>1506</v>
      </c>
      <c r="J3882" s="1">
        <v>0.10347222222222223</v>
      </c>
      <c r="K3882" s="2" t="s">
        <v>20684</v>
      </c>
      <c r="L3882" t="s">
        <v>20635</v>
      </c>
    </row>
    <row r="3883" spans="1:12" x14ac:dyDescent="0.35">
      <c r="A3883" t="s">
        <v>20685</v>
      </c>
      <c r="B3883" t="s">
        <v>20630</v>
      </c>
      <c r="C3883" t="s">
        <v>20686</v>
      </c>
      <c r="D3883" t="s">
        <v>20687</v>
      </c>
      <c r="E3883" t="s">
        <v>20688</v>
      </c>
      <c r="F3883">
        <v>63661</v>
      </c>
      <c r="G3883" t="b">
        <v>0</v>
      </c>
      <c r="H3883">
        <v>996</v>
      </c>
      <c r="I3883">
        <v>667</v>
      </c>
      <c r="J3883" s="1">
        <v>0.21041666666666667</v>
      </c>
      <c r="K3883" s="2" t="s">
        <v>20689</v>
      </c>
      <c r="L3883" t="s">
        <v>20635</v>
      </c>
    </row>
    <row r="3884" spans="1:12" x14ac:dyDescent="0.35">
      <c r="A3884" t="s">
        <v>20690</v>
      </c>
      <c r="B3884" t="s">
        <v>20630</v>
      </c>
      <c r="C3884" t="s">
        <v>20691</v>
      </c>
      <c r="D3884" t="s">
        <v>20692</v>
      </c>
      <c r="E3884" t="s">
        <v>20693</v>
      </c>
      <c r="F3884">
        <v>40657</v>
      </c>
      <c r="G3884" t="b">
        <v>0</v>
      </c>
      <c r="H3884">
        <v>682</v>
      </c>
      <c r="I3884">
        <v>274</v>
      </c>
      <c r="J3884" s="1">
        <v>0.1076388888888889</v>
      </c>
      <c r="K3884" s="2" t="s">
        <v>20694</v>
      </c>
      <c r="L3884" t="s">
        <v>20635</v>
      </c>
    </row>
    <row r="3885" spans="1:12" x14ac:dyDescent="0.35">
      <c r="A3885" t="s">
        <v>20695</v>
      </c>
      <c r="B3885" t="s">
        <v>20630</v>
      </c>
      <c r="C3885" t="s">
        <v>20696</v>
      </c>
      <c r="D3885" t="s">
        <v>20697</v>
      </c>
      <c r="E3885" t="s">
        <v>20698</v>
      </c>
      <c r="F3885">
        <v>579566</v>
      </c>
      <c r="G3885" t="b">
        <v>0</v>
      </c>
      <c r="H3885">
        <v>6416</v>
      </c>
      <c r="I3885">
        <v>2303</v>
      </c>
      <c r="J3885" s="1">
        <v>0.14722222222222223</v>
      </c>
      <c r="K3885" s="2" t="s">
        <v>20699</v>
      </c>
      <c r="L3885" t="s">
        <v>20635</v>
      </c>
    </row>
    <row r="3886" spans="1:12" x14ac:dyDescent="0.35">
      <c r="A3886" t="s">
        <v>20700</v>
      </c>
      <c r="B3886" t="s">
        <v>20630</v>
      </c>
      <c r="C3886" t="s">
        <v>20701</v>
      </c>
      <c r="D3886" t="s">
        <v>20702</v>
      </c>
      <c r="E3886" t="s">
        <v>20703</v>
      </c>
      <c r="F3886">
        <v>44123</v>
      </c>
      <c r="G3886" t="b">
        <v>0</v>
      </c>
      <c r="H3886">
        <v>743</v>
      </c>
      <c r="I3886">
        <v>454</v>
      </c>
      <c r="J3886" s="1">
        <v>0.30624999999999997</v>
      </c>
      <c r="K3886" s="2" t="s">
        <v>20704</v>
      </c>
      <c r="L3886" t="s">
        <v>20635</v>
      </c>
    </row>
    <row r="3887" spans="1:12" x14ac:dyDescent="0.35">
      <c r="A3887" t="s">
        <v>20705</v>
      </c>
      <c r="B3887" t="s">
        <v>20630</v>
      </c>
      <c r="C3887" t="s">
        <v>20706</v>
      </c>
      <c r="D3887" t="s">
        <v>20707</v>
      </c>
      <c r="E3887" t="s">
        <v>20708</v>
      </c>
      <c r="F3887">
        <v>61007</v>
      </c>
      <c r="G3887" t="b">
        <v>0</v>
      </c>
      <c r="H3887">
        <v>952</v>
      </c>
      <c r="I3887">
        <v>1005</v>
      </c>
      <c r="J3887" s="1">
        <v>0.26250000000000001</v>
      </c>
      <c r="K3887" s="2" t="s">
        <v>20709</v>
      </c>
      <c r="L3887" t="s">
        <v>20710</v>
      </c>
    </row>
    <row r="3888" spans="1:12" x14ac:dyDescent="0.35">
      <c r="A3888" t="s">
        <v>20711</v>
      </c>
      <c r="B3888" t="s">
        <v>20630</v>
      </c>
      <c r="C3888" t="s">
        <v>20712</v>
      </c>
      <c r="D3888" t="s">
        <v>20713</v>
      </c>
      <c r="E3888" t="s">
        <v>20714</v>
      </c>
      <c r="F3888">
        <v>164456</v>
      </c>
      <c r="G3888" t="b">
        <v>0</v>
      </c>
      <c r="H3888">
        <v>2518</v>
      </c>
      <c r="I3888">
        <v>1240</v>
      </c>
      <c r="J3888" s="1">
        <v>0.19930555555555554</v>
      </c>
      <c r="K3888" s="2" t="s">
        <v>20715</v>
      </c>
      <c r="L3888" t="s">
        <v>20635</v>
      </c>
    </row>
    <row r="3889" spans="1:12" x14ac:dyDescent="0.35">
      <c r="A3889" t="s">
        <v>20716</v>
      </c>
      <c r="B3889" t="s">
        <v>20630</v>
      </c>
      <c r="C3889" t="s">
        <v>20717</v>
      </c>
      <c r="D3889" t="s">
        <v>20718</v>
      </c>
      <c r="E3889" t="s">
        <v>20719</v>
      </c>
      <c r="F3889">
        <v>540019</v>
      </c>
      <c r="G3889" t="b">
        <v>0</v>
      </c>
      <c r="H3889">
        <v>5178</v>
      </c>
      <c r="I3889">
        <v>1774</v>
      </c>
      <c r="J3889" s="1">
        <v>0.26180555555555557</v>
      </c>
      <c r="K3889" s="2" t="s">
        <v>20720</v>
      </c>
      <c r="L3889" t="s">
        <v>20721</v>
      </c>
    </row>
    <row r="3890" spans="1:12" x14ac:dyDescent="0.35">
      <c r="A3890" t="s">
        <v>20722</v>
      </c>
      <c r="B3890" t="s">
        <v>20630</v>
      </c>
      <c r="C3890" t="s">
        <v>20723</v>
      </c>
      <c r="D3890" t="s">
        <v>20724</v>
      </c>
      <c r="E3890" t="s">
        <v>20725</v>
      </c>
      <c r="F3890">
        <v>365548</v>
      </c>
      <c r="G3890" t="b">
        <v>0</v>
      </c>
      <c r="H3890">
        <v>4335</v>
      </c>
      <c r="I3890">
        <v>1945</v>
      </c>
      <c r="J3890" s="1">
        <v>0.15416666666666667</v>
      </c>
      <c r="K3890" s="2" t="s">
        <v>20726</v>
      </c>
      <c r="L3890" t="s">
        <v>20635</v>
      </c>
    </row>
    <row r="3891" spans="1:12" x14ac:dyDescent="0.35">
      <c r="A3891" t="s">
        <v>20727</v>
      </c>
      <c r="B3891" t="s">
        <v>20630</v>
      </c>
      <c r="C3891" t="s">
        <v>20728</v>
      </c>
      <c r="D3891" t="s">
        <v>20729</v>
      </c>
      <c r="E3891" t="s">
        <v>20730</v>
      </c>
      <c r="F3891">
        <v>41840</v>
      </c>
      <c r="G3891" t="b">
        <v>0</v>
      </c>
      <c r="H3891">
        <v>817</v>
      </c>
      <c r="I3891">
        <v>540</v>
      </c>
      <c r="J3891" s="1">
        <v>0.17500000000000002</v>
      </c>
      <c r="K3891" s="2" t="s">
        <v>20731</v>
      </c>
      <c r="L3891" t="s">
        <v>20635</v>
      </c>
    </row>
    <row r="3892" spans="1:12" x14ac:dyDescent="0.35">
      <c r="A3892" t="s">
        <v>20732</v>
      </c>
      <c r="B3892" t="s">
        <v>20630</v>
      </c>
      <c r="C3892" t="s">
        <v>20733</v>
      </c>
      <c r="D3892" t="s">
        <v>20734</v>
      </c>
      <c r="E3892" t="s">
        <v>20735</v>
      </c>
      <c r="F3892">
        <v>103236</v>
      </c>
      <c r="G3892" t="b">
        <v>0</v>
      </c>
      <c r="H3892">
        <v>1087</v>
      </c>
      <c r="I3892">
        <v>523</v>
      </c>
      <c r="J3892" s="1">
        <v>0.13055555555555556</v>
      </c>
      <c r="K3892" s="2" t="s">
        <v>20736</v>
      </c>
      <c r="L3892" t="s">
        <v>20635</v>
      </c>
    </row>
    <row r="3893" spans="1:12" x14ac:dyDescent="0.35">
      <c r="A3893" t="s">
        <v>20737</v>
      </c>
      <c r="B3893" t="s">
        <v>20630</v>
      </c>
      <c r="C3893" t="s">
        <v>20738</v>
      </c>
      <c r="D3893" t="s">
        <v>20739</v>
      </c>
      <c r="E3893" t="s">
        <v>20740</v>
      </c>
      <c r="F3893">
        <v>66562</v>
      </c>
      <c r="G3893" t="b">
        <v>0</v>
      </c>
      <c r="H3893">
        <v>1184</v>
      </c>
      <c r="I3893">
        <v>305</v>
      </c>
      <c r="J3893" s="1">
        <v>7.9166666666666663E-2</v>
      </c>
      <c r="K3893" s="2" t="s">
        <v>20741</v>
      </c>
      <c r="L3893" t="s">
        <v>20742</v>
      </c>
    </row>
    <row r="3894" spans="1:12" x14ac:dyDescent="0.35">
      <c r="A3894" t="s">
        <v>20743</v>
      </c>
      <c r="B3894" t="s">
        <v>20630</v>
      </c>
      <c r="C3894" t="s">
        <v>20744</v>
      </c>
      <c r="D3894" t="s">
        <v>20745</v>
      </c>
      <c r="E3894" t="s">
        <v>20746</v>
      </c>
      <c r="F3894">
        <v>311082</v>
      </c>
      <c r="G3894" t="b">
        <v>0</v>
      </c>
      <c r="H3894">
        <v>3264</v>
      </c>
      <c r="I3894">
        <v>2903</v>
      </c>
      <c r="J3894" s="1">
        <v>0.3527777777777778</v>
      </c>
      <c r="K3894" s="2" t="s">
        <v>20747</v>
      </c>
      <c r="L3894" t="s">
        <v>20635</v>
      </c>
    </row>
    <row r="3895" spans="1:12" x14ac:dyDescent="0.35">
      <c r="A3895" t="s">
        <v>20748</v>
      </c>
      <c r="B3895" t="s">
        <v>20630</v>
      </c>
      <c r="C3895" t="s">
        <v>20749</v>
      </c>
      <c r="D3895" t="s">
        <v>20750</v>
      </c>
      <c r="E3895" t="s">
        <v>20751</v>
      </c>
      <c r="F3895">
        <v>102689</v>
      </c>
      <c r="G3895" t="b">
        <v>0</v>
      </c>
      <c r="H3895">
        <v>1841</v>
      </c>
      <c r="I3895">
        <v>1579</v>
      </c>
      <c r="J3895" s="3">
        <v>1.9756944444444444</v>
      </c>
      <c r="K3895" s="2" t="s">
        <v>20752</v>
      </c>
      <c r="L3895" t="s">
        <v>20753</v>
      </c>
    </row>
    <row r="3896" spans="1:12" x14ac:dyDescent="0.35">
      <c r="A3896" t="s">
        <v>20754</v>
      </c>
      <c r="B3896" t="s">
        <v>20630</v>
      </c>
      <c r="C3896" t="s">
        <v>20755</v>
      </c>
      <c r="D3896" t="s">
        <v>20756</v>
      </c>
      <c r="E3896" t="s">
        <v>20757</v>
      </c>
      <c r="F3896">
        <v>30175</v>
      </c>
      <c r="G3896" t="b">
        <v>0</v>
      </c>
      <c r="H3896">
        <v>431</v>
      </c>
      <c r="I3896">
        <v>109</v>
      </c>
      <c r="J3896" s="1">
        <v>0.125</v>
      </c>
      <c r="K3896" s="2" t="s">
        <v>20758</v>
      </c>
      <c r="L3896" t="s">
        <v>20635</v>
      </c>
    </row>
    <row r="3897" spans="1:12" x14ac:dyDescent="0.35">
      <c r="A3897" t="s">
        <v>20759</v>
      </c>
      <c r="B3897" t="s">
        <v>20630</v>
      </c>
      <c r="C3897" t="s">
        <v>20760</v>
      </c>
      <c r="D3897" t="s">
        <v>20761</v>
      </c>
      <c r="E3897" t="s">
        <v>20762</v>
      </c>
      <c r="F3897">
        <v>59787</v>
      </c>
      <c r="G3897" t="b">
        <v>0</v>
      </c>
      <c r="H3897">
        <v>873</v>
      </c>
      <c r="I3897">
        <v>648</v>
      </c>
      <c r="J3897" s="1">
        <v>0.20069444444444443</v>
      </c>
      <c r="K3897" s="2" t="s">
        <v>20763</v>
      </c>
      <c r="L3897" t="s">
        <v>20635</v>
      </c>
    </row>
    <row r="3898" spans="1:12" x14ac:dyDescent="0.35">
      <c r="A3898" t="s">
        <v>20764</v>
      </c>
      <c r="B3898" t="s">
        <v>20630</v>
      </c>
      <c r="C3898" t="s">
        <v>20765</v>
      </c>
      <c r="D3898" t="s">
        <v>20766</v>
      </c>
      <c r="E3898" t="s">
        <v>20767</v>
      </c>
      <c r="F3898">
        <v>158654</v>
      </c>
      <c r="G3898" t="b">
        <v>0</v>
      </c>
      <c r="H3898">
        <v>2379</v>
      </c>
      <c r="I3898">
        <v>843</v>
      </c>
      <c r="J3898" s="1">
        <v>0.14444444444444446</v>
      </c>
      <c r="K3898" s="2" t="s">
        <v>20768</v>
      </c>
      <c r="L3898" t="s">
        <v>20635</v>
      </c>
    </row>
    <row r="3899" spans="1:12" x14ac:dyDescent="0.35">
      <c r="A3899" t="s">
        <v>20769</v>
      </c>
      <c r="B3899" t="s">
        <v>20630</v>
      </c>
      <c r="C3899" t="s">
        <v>20770</v>
      </c>
      <c r="D3899" t="s">
        <v>20771</v>
      </c>
      <c r="E3899" t="s">
        <v>5522</v>
      </c>
      <c r="F3899">
        <v>36624</v>
      </c>
      <c r="G3899" t="b">
        <v>0</v>
      </c>
      <c r="H3899">
        <v>621</v>
      </c>
      <c r="I3899">
        <v>1223</v>
      </c>
      <c r="J3899" s="1">
        <v>0.16458333333333333</v>
      </c>
      <c r="K3899" s="2" t="s">
        <v>20772</v>
      </c>
      <c r="L3899" t="s">
        <v>20635</v>
      </c>
    </row>
    <row r="3900" spans="1:12" x14ac:dyDescent="0.35">
      <c r="A3900" t="s">
        <v>20773</v>
      </c>
      <c r="B3900" t="s">
        <v>20630</v>
      </c>
      <c r="C3900" t="s">
        <v>20774</v>
      </c>
      <c r="D3900" t="s">
        <v>20775</v>
      </c>
      <c r="E3900" t="s">
        <v>20776</v>
      </c>
      <c r="F3900">
        <v>371235</v>
      </c>
      <c r="G3900" t="b">
        <v>0</v>
      </c>
      <c r="H3900">
        <v>4135</v>
      </c>
      <c r="I3900">
        <v>3423</v>
      </c>
      <c r="J3900" s="1">
        <v>0.23680555555555557</v>
      </c>
      <c r="K3900" s="2" t="s">
        <v>20777</v>
      </c>
      <c r="L3900" t="s">
        <v>20635</v>
      </c>
    </row>
    <row r="3901" spans="1:12" x14ac:dyDescent="0.35">
      <c r="A3901" t="s">
        <v>20778</v>
      </c>
      <c r="B3901" t="s">
        <v>20630</v>
      </c>
      <c r="C3901" t="s">
        <v>20779</v>
      </c>
      <c r="D3901" t="s">
        <v>20780</v>
      </c>
      <c r="E3901" t="s">
        <v>20781</v>
      </c>
      <c r="F3901">
        <v>132533</v>
      </c>
      <c r="G3901" t="b">
        <v>0</v>
      </c>
      <c r="H3901">
        <v>1637</v>
      </c>
      <c r="I3901">
        <v>356</v>
      </c>
      <c r="J3901" s="1">
        <v>0.15694444444444444</v>
      </c>
      <c r="K3901" s="2" t="s">
        <v>20782</v>
      </c>
      <c r="L3901" t="s">
        <v>20635</v>
      </c>
    </row>
    <row r="3902" spans="1:12" x14ac:dyDescent="0.35">
      <c r="A3902" t="s">
        <v>20783</v>
      </c>
      <c r="B3902" t="s">
        <v>20630</v>
      </c>
      <c r="C3902" t="s">
        <v>20784</v>
      </c>
      <c r="D3902" t="s">
        <v>20785</v>
      </c>
      <c r="E3902" t="s">
        <v>20786</v>
      </c>
      <c r="F3902">
        <v>345260</v>
      </c>
      <c r="G3902" t="b">
        <v>0</v>
      </c>
      <c r="H3902">
        <v>3577</v>
      </c>
      <c r="I3902">
        <v>956</v>
      </c>
      <c r="J3902" s="1">
        <v>7.2222222222222229E-2</v>
      </c>
      <c r="K3902" s="2" t="s">
        <v>20787</v>
      </c>
      <c r="L3902" t="s">
        <v>20635</v>
      </c>
    </row>
    <row r="3903" spans="1:12" x14ac:dyDescent="0.35">
      <c r="A3903" t="s">
        <v>20788</v>
      </c>
      <c r="B3903" t="s">
        <v>20630</v>
      </c>
      <c r="C3903" t="s">
        <v>20789</v>
      </c>
      <c r="D3903" t="s">
        <v>20790</v>
      </c>
      <c r="E3903" t="s">
        <v>20791</v>
      </c>
      <c r="F3903">
        <v>114411</v>
      </c>
      <c r="G3903" t="b">
        <v>0</v>
      </c>
      <c r="H3903">
        <v>2593</v>
      </c>
      <c r="I3903">
        <v>1546</v>
      </c>
      <c r="J3903" s="1">
        <v>0.17500000000000002</v>
      </c>
      <c r="K3903" s="2" t="s">
        <v>20792</v>
      </c>
      <c r="L3903" t="s">
        <v>20635</v>
      </c>
    </row>
    <row r="3904" spans="1:12" x14ac:dyDescent="0.35">
      <c r="A3904" t="s">
        <v>20793</v>
      </c>
      <c r="B3904" t="s">
        <v>20630</v>
      </c>
      <c r="C3904" t="s">
        <v>20794</v>
      </c>
      <c r="D3904" t="s">
        <v>20795</v>
      </c>
      <c r="E3904" t="s">
        <v>20796</v>
      </c>
      <c r="F3904">
        <v>81202</v>
      </c>
      <c r="G3904" t="b">
        <v>0</v>
      </c>
      <c r="H3904">
        <v>1143</v>
      </c>
      <c r="I3904">
        <v>694</v>
      </c>
      <c r="J3904" s="1">
        <v>0.19513888888888889</v>
      </c>
      <c r="K3904" s="2" t="s">
        <v>20797</v>
      </c>
      <c r="L3904" t="s">
        <v>20635</v>
      </c>
    </row>
    <row r="3905" spans="1:12" x14ac:dyDescent="0.35">
      <c r="A3905" t="s">
        <v>20798</v>
      </c>
      <c r="B3905" t="s">
        <v>20630</v>
      </c>
      <c r="C3905" t="s">
        <v>20799</v>
      </c>
      <c r="D3905" t="s">
        <v>20800</v>
      </c>
      <c r="E3905" t="s">
        <v>20801</v>
      </c>
      <c r="F3905">
        <v>57797</v>
      </c>
      <c r="G3905" t="b">
        <v>0</v>
      </c>
      <c r="H3905">
        <v>1182</v>
      </c>
      <c r="I3905">
        <v>335</v>
      </c>
      <c r="J3905" s="1">
        <v>0.17708333333333334</v>
      </c>
      <c r="K3905" s="2" t="s">
        <v>20802</v>
      </c>
      <c r="L3905" t="s">
        <v>20635</v>
      </c>
    </row>
    <row r="3906" spans="1:12" x14ac:dyDescent="0.35">
      <c r="A3906" t="s">
        <v>20803</v>
      </c>
      <c r="B3906" t="s">
        <v>20630</v>
      </c>
      <c r="C3906" t="s">
        <v>20804</v>
      </c>
      <c r="D3906" t="s">
        <v>20805</v>
      </c>
      <c r="E3906" t="s">
        <v>20806</v>
      </c>
      <c r="F3906">
        <v>358347</v>
      </c>
      <c r="G3906" t="b">
        <v>0</v>
      </c>
      <c r="H3906">
        <v>2689</v>
      </c>
      <c r="I3906">
        <v>3469</v>
      </c>
      <c r="J3906" s="1">
        <v>9.8611111111111108E-2</v>
      </c>
      <c r="K3906" s="2" t="s">
        <v>20807</v>
      </c>
      <c r="L3906" t="s">
        <v>20635</v>
      </c>
    </row>
    <row r="3907" spans="1:12" x14ac:dyDescent="0.35">
      <c r="A3907" t="s">
        <v>20808</v>
      </c>
      <c r="B3907" t="s">
        <v>20630</v>
      </c>
      <c r="C3907" t="s">
        <v>20809</v>
      </c>
      <c r="D3907" t="s">
        <v>20810</v>
      </c>
      <c r="E3907" t="s">
        <v>20811</v>
      </c>
      <c r="F3907">
        <v>53831</v>
      </c>
      <c r="G3907" t="b">
        <v>0</v>
      </c>
      <c r="H3907">
        <v>1140</v>
      </c>
      <c r="I3907">
        <v>591</v>
      </c>
      <c r="J3907" s="1">
        <v>0.12430555555555556</v>
      </c>
      <c r="K3907" s="2" t="s">
        <v>20812</v>
      </c>
      <c r="L3907" t="s">
        <v>20813</v>
      </c>
    </row>
    <row r="3908" spans="1:12" x14ac:dyDescent="0.35">
      <c r="A3908" t="s">
        <v>20814</v>
      </c>
      <c r="B3908" t="s">
        <v>20630</v>
      </c>
      <c r="C3908" t="s">
        <v>20815</v>
      </c>
      <c r="D3908" t="s">
        <v>20816</v>
      </c>
      <c r="E3908" t="s">
        <v>20817</v>
      </c>
      <c r="F3908">
        <v>92144</v>
      </c>
      <c r="G3908" t="b">
        <v>0</v>
      </c>
      <c r="H3908">
        <v>829</v>
      </c>
      <c r="I3908">
        <v>559</v>
      </c>
      <c r="J3908" s="1">
        <v>0.1013888888888889</v>
      </c>
      <c r="K3908" s="2" t="s">
        <v>20818</v>
      </c>
      <c r="L3908" t="s">
        <v>20819</v>
      </c>
    </row>
    <row r="3909" spans="1:12" x14ac:dyDescent="0.35">
      <c r="A3909" t="s">
        <v>20820</v>
      </c>
      <c r="B3909" t="s">
        <v>20630</v>
      </c>
      <c r="C3909" t="s">
        <v>20821</v>
      </c>
      <c r="D3909" t="s">
        <v>20822</v>
      </c>
      <c r="E3909" t="s">
        <v>20823</v>
      </c>
      <c r="F3909">
        <v>46099</v>
      </c>
      <c r="G3909" t="b">
        <v>0</v>
      </c>
      <c r="H3909">
        <v>1288</v>
      </c>
      <c r="I3909">
        <v>281</v>
      </c>
      <c r="J3909" s="1">
        <v>0.26805555555555555</v>
      </c>
      <c r="K3909" s="2" t="s">
        <v>20824</v>
      </c>
      <c r="L3909" t="s">
        <v>20635</v>
      </c>
    </row>
    <row r="3910" spans="1:12" x14ac:dyDescent="0.35">
      <c r="A3910" t="s">
        <v>20825</v>
      </c>
      <c r="B3910" t="s">
        <v>20630</v>
      </c>
      <c r="C3910" t="s">
        <v>20826</v>
      </c>
      <c r="D3910" t="s">
        <v>20827</v>
      </c>
      <c r="E3910" t="s">
        <v>20828</v>
      </c>
      <c r="F3910">
        <v>1812813</v>
      </c>
      <c r="G3910" t="b">
        <v>0</v>
      </c>
      <c r="H3910">
        <v>17712</v>
      </c>
      <c r="I3910">
        <v>3310</v>
      </c>
      <c r="J3910" s="1">
        <v>0.11875000000000001</v>
      </c>
      <c r="K3910" s="2" t="s">
        <v>20829</v>
      </c>
      <c r="L3910" t="s">
        <v>20830</v>
      </c>
    </row>
    <row r="3911" spans="1:12" x14ac:dyDescent="0.35">
      <c r="A3911" t="s">
        <v>20831</v>
      </c>
      <c r="B3911" t="s">
        <v>20630</v>
      </c>
      <c r="C3911" t="s">
        <v>20832</v>
      </c>
      <c r="D3911" t="s">
        <v>20833</v>
      </c>
      <c r="E3911" t="s">
        <v>20834</v>
      </c>
      <c r="F3911">
        <v>2822766</v>
      </c>
      <c r="G3911" t="b">
        <v>0</v>
      </c>
      <c r="H3911">
        <v>22962</v>
      </c>
      <c r="I3911">
        <v>6976</v>
      </c>
      <c r="J3911" s="1">
        <v>0.1875</v>
      </c>
      <c r="K3911" s="2" t="s">
        <v>20835</v>
      </c>
      <c r="L3911" t="s">
        <v>20635</v>
      </c>
    </row>
    <row r="3912" spans="1:12" x14ac:dyDescent="0.35">
      <c r="A3912" t="s">
        <v>20836</v>
      </c>
      <c r="B3912" t="s">
        <v>20630</v>
      </c>
      <c r="C3912" t="s">
        <v>20837</v>
      </c>
      <c r="D3912" t="s">
        <v>20838</v>
      </c>
      <c r="E3912" t="s">
        <v>20839</v>
      </c>
      <c r="F3912">
        <v>2422272</v>
      </c>
      <c r="G3912" t="b">
        <v>0</v>
      </c>
      <c r="H3912">
        <v>17015</v>
      </c>
      <c r="I3912">
        <v>6758</v>
      </c>
      <c r="J3912" s="1">
        <v>9.0972222222222218E-2</v>
      </c>
      <c r="K3912" s="2" t="s">
        <v>20840</v>
      </c>
      <c r="L3912" t="s">
        <v>20841</v>
      </c>
    </row>
    <row r="3913" spans="1:12" x14ac:dyDescent="0.35">
      <c r="A3913" t="s">
        <v>20842</v>
      </c>
      <c r="B3913" t="s">
        <v>20630</v>
      </c>
      <c r="C3913" t="s">
        <v>20843</v>
      </c>
      <c r="D3913" t="s">
        <v>20756</v>
      </c>
      <c r="E3913" t="s">
        <v>20844</v>
      </c>
      <c r="F3913">
        <v>55458</v>
      </c>
      <c r="G3913" t="b">
        <v>0</v>
      </c>
      <c r="H3913">
        <v>998</v>
      </c>
      <c r="I3913">
        <v>192</v>
      </c>
      <c r="J3913" s="1">
        <v>0.17013888888888887</v>
      </c>
      <c r="K3913" s="2" t="s">
        <v>20845</v>
      </c>
      <c r="L3913" t="s">
        <v>20846</v>
      </c>
    </row>
    <row r="3914" spans="1:12" x14ac:dyDescent="0.35">
      <c r="A3914" t="s">
        <v>20847</v>
      </c>
      <c r="B3914" t="s">
        <v>20630</v>
      </c>
      <c r="C3914" t="s">
        <v>20848</v>
      </c>
      <c r="D3914" t="s">
        <v>20849</v>
      </c>
      <c r="E3914" t="s">
        <v>20850</v>
      </c>
      <c r="F3914">
        <v>587681</v>
      </c>
      <c r="G3914" t="b">
        <v>0</v>
      </c>
      <c r="H3914">
        <v>8704</v>
      </c>
      <c r="I3914">
        <v>4337</v>
      </c>
      <c r="J3914" s="1">
        <v>0.2298611111111111</v>
      </c>
      <c r="K3914" s="2" t="s">
        <v>20851</v>
      </c>
      <c r="L3914" t="s">
        <v>20635</v>
      </c>
    </row>
    <row r="3915" spans="1:12" x14ac:dyDescent="0.35">
      <c r="A3915" t="s">
        <v>20852</v>
      </c>
      <c r="B3915" t="s">
        <v>20630</v>
      </c>
      <c r="C3915" t="s">
        <v>20853</v>
      </c>
      <c r="D3915" t="s">
        <v>20854</v>
      </c>
      <c r="E3915" t="s">
        <v>20855</v>
      </c>
      <c r="F3915">
        <v>24452</v>
      </c>
      <c r="G3915" t="b">
        <v>0</v>
      </c>
      <c r="H3915">
        <v>419</v>
      </c>
      <c r="I3915">
        <v>223</v>
      </c>
      <c r="J3915" s="1">
        <v>0.13333333333333333</v>
      </c>
      <c r="K3915" s="2" t="s">
        <v>20856</v>
      </c>
      <c r="L3915" t="s">
        <v>20635</v>
      </c>
    </row>
    <row r="3916" spans="1:12" x14ac:dyDescent="0.35">
      <c r="A3916" t="s">
        <v>20857</v>
      </c>
      <c r="B3916" t="s">
        <v>20630</v>
      </c>
      <c r="C3916" t="s">
        <v>20858</v>
      </c>
      <c r="D3916" t="s">
        <v>20859</v>
      </c>
      <c r="E3916" t="s">
        <v>20860</v>
      </c>
      <c r="F3916">
        <v>246571</v>
      </c>
      <c r="G3916" t="b">
        <v>0</v>
      </c>
      <c r="H3916">
        <v>4310</v>
      </c>
      <c r="I3916">
        <v>1739</v>
      </c>
      <c r="J3916" s="1">
        <v>0.22222222222222221</v>
      </c>
      <c r="K3916" s="2" t="s">
        <v>20861</v>
      </c>
      <c r="L3916" t="s">
        <v>20635</v>
      </c>
    </row>
    <row r="3917" spans="1:12" x14ac:dyDescent="0.35">
      <c r="A3917" t="s">
        <v>20862</v>
      </c>
      <c r="B3917" t="s">
        <v>20630</v>
      </c>
      <c r="C3917" t="s">
        <v>20863</v>
      </c>
      <c r="D3917" t="s">
        <v>20864</v>
      </c>
      <c r="E3917" t="s">
        <v>20865</v>
      </c>
      <c r="F3917">
        <v>70000</v>
      </c>
      <c r="G3917" t="b">
        <v>0</v>
      </c>
      <c r="H3917">
        <v>1111</v>
      </c>
      <c r="I3917">
        <v>371</v>
      </c>
      <c r="J3917" s="1">
        <v>0.26111111111111113</v>
      </c>
      <c r="K3917" s="2" t="s">
        <v>20866</v>
      </c>
      <c r="L3917" t="s">
        <v>20635</v>
      </c>
    </row>
    <row r="3918" spans="1:12" x14ac:dyDescent="0.35">
      <c r="A3918" t="s">
        <v>20867</v>
      </c>
      <c r="B3918" t="s">
        <v>20630</v>
      </c>
      <c r="C3918" t="s">
        <v>20868</v>
      </c>
      <c r="D3918" t="s">
        <v>20869</v>
      </c>
      <c r="E3918" t="s">
        <v>20870</v>
      </c>
      <c r="F3918">
        <v>117499</v>
      </c>
      <c r="G3918" t="b">
        <v>0</v>
      </c>
      <c r="H3918">
        <v>1475</v>
      </c>
      <c r="I3918">
        <v>902</v>
      </c>
      <c r="J3918" s="1">
        <v>0.2076388888888889</v>
      </c>
      <c r="K3918" s="2" t="s">
        <v>20871</v>
      </c>
      <c r="L3918" t="s">
        <v>20872</v>
      </c>
    </row>
    <row r="3919" spans="1:12" x14ac:dyDescent="0.35">
      <c r="A3919" t="s">
        <v>20873</v>
      </c>
      <c r="B3919" t="s">
        <v>20630</v>
      </c>
      <c r="C3919" t="s">
        <v>20874</v>
      </c>
      <c r="D3919" t="s">
        <v>20875</v>
      </c>
      <c r="E3919" t="s">
        <v>20876</v>
      </c>
      <c r="F3919">
        <v>27925</v>
      </c>
      <c r="G3919" t="b">
        <v>0</v>
      </c>
      <c r="H3919">
        <v>418</v>
      </c>
      <c r="I3919">
        <v>240</v>
      </c>
      <c r="J3919" s="1">
        <v>0.33611111111111108</v>
      </c>
      <c r="K3919" s="2" t="s">
        <v>20877</v>
      </c>
      <c r="L3919" t="s">
        <v>20635</v>
      </c>
    </row>
    <row r="3920" spans="1:12" x14ac:dyDescent="0.35">
      <c r="A3920" t="s">
        <v>20878</v>
      </c>
      <c r="B3920" t="s">
        <v>20630</v>
      </c>
      <c r="C3920" t="s">
        <v>20879</v>
      </c>
      <c r="D3920" t="s">
        <v>20880</v>
      </c>
      <c r="E3920" t="s">
        <v>20881</v>
      </c>
      <c r="F3920">
        <v>81191</v>
      </c>
      <c r="G3920" t="b">
        <v>0</v>
      </c>
      <c r="H3920">
        <v>2686</v>
      </c>
      <c r="I3920">
        <v>573</v>
      </c>
      <c r="J3920" s="1">
        <v>6.0416666666666667E-2</v>
      </c>
      <c r="K3920" s="2" t="s">
        <v>20882</v>
      </c>
      <c r="L3920" t="s">
        <v>20635</v>
      </c>
    </row>
    <row r="3921" spans="1:12" x14ac:dyDescent="0.35">
      <c r="A3921" t="s">
        <v>20883</v>
      </c>
      <c r="B3921" t="s">
        <v>20630</v>
      </c>
      <c r="C3921" t="s">
        <v>20884</v>
      </c>
      <c r="D3921" t="s">
        <v>20885</v>
      </c>
      <c r="E3921" t="s">
        <v>20886</v>
      </c>
      <c r="F3921">
        <v>113019</v>
      </c>
      <c r="G3921" t="b">
        <v>0</v>
      </c>
      <c r="H3921">
        <v>1632</v>
      </c>
      <c r="I3921">
        <v>463</v>
      </c>
      <c r="J3921" s="1">
        <v>9.5833333333333326E-2</v>
      </c>
      <c r="K3921" s="2" t="s">
        <v>20887</v>
      </c>
      <c r="L3921" t="s">
        <v>20635</v>
      </c>
    </row>
    <row r="3922" spans="1:12" x14ac:dyDescent="0.35">
      <c r="A3922" t="s">
        <v>3389</v>
      </c>
      <c r="B3922" t="s">
        <v>3390</v>
      </c>
      <c r="C3922" t="s">
        <v>3391</v>
      </c>
      <c r="D3922" t="s">
        <v>3392</v>
      </c>
      <c r="E3922" t="s">
        <v>3393</v>
      </c>
      <c r="F3922">
        <v>209249</v>
      </c>
      <c r="G3922" t="b">
        <v>0</v>
      </c>
      <c r="H3922">
        <v>10979</v>
      </c>
      <c r="I3922">
        <v>787</v>
      </c>
      <c r="J3922" s="1">
        <v>4.2361111111111106E-2</v>
      </c>
      <c r="K3922" s="2" t="s">
        <v>3394</v>
      </c>
      <c r="L3922" t="s">
        <v>3395</v>
      </c>
    </row>
    <row r="3923" spans="1:12" x14ac:dyDescent="0.35">
      <c r="A3923" t="s">
        <v>3396</v>
      </c>
      <c r="B3923" t="s">
        <v>3390</v>
      </c>
      <c r="C3923" t="s">
        <v>3397</v>
      </c>
      <c r="D3923" t="s">
        <v>3398</v>
      </c>
      <c r="E3923" t="s">
        <v>3399</v>
      </c>
      <c r="F3923">
        <v>472964</v>
      </c>
      <c r="G3923" t="b">
        <v>0</v>
      </c>
      <c r="H3923">
        <v>27223</v>
      </c>
      <c r="I3923">
        <v>1361</v>
      </c>
      <c r="J3923" s="1">
        <v>4.2361111111111106E-2</v>
      </c>
      <c r="K3923" s="2" t="s">
        <v>3400</v>
      </c>
      <c r="L3923" t="s">
        <v>3395</v>
      </c>
    </row>
    <row r="3924" spans="1:12" x14ac:dyDescent="0.35">
      <c r="A3924" t="s">
        <v>3401</v>
      </c>
      <c r="B3924" t="s">
        <v>3390</v>
      </c>
      <c r="C3924" t="s">
        <v>3402</v>
      </c>
      <c r="D3924" t="s">
        <v>3403</v>
      </c>
      <c r="E3924" t="s">
        <v>3404</v>
      </c>
      <c r="F3924">
        <v>11757390</v>
      </c>
      <c r="G3924" t="b">
        <v>0</v>
      </c>
      <c r="H3924">
        <v>424019</v>
      </c>
      <c r="I3924">
        <v>15675</v>
      </c>
      <c r="J3924" s="1">
        <v>0.18263888888888891</v>
      </c>
      <c r="K3924" s="2" t="s">
        <v>3405</v>
      </c>
      <c r="L3924" t="s">
        <v>3406</v>
      </c>
    </row>
    <row r="3925" spans="1:12" x14ac:dyDescent="0.35">
      <c r="A3925" t="s">
        <v>3407</v>
      </c>
      <c r="B3925" t="s">
        <v>3390</v>
      </c>
      <c r="C3925" t="s">
        <v>3408</v>
      </c>
      <c r="D3925" t="s">
        <v>3408</v>
      </c>
      <c r="E3925" t="s">
        <v>3409</v>
      </c>
      <c r="F3925">
        <v>429322</v>
      </c>
      <c r="G3925" t="b">
        <v>0</v>
      </c>
      <c r="H3925">
        <v>33554</v>
      </c>
      <c r="I3925">
        <v>688</v>
      </c>
      <c r="J3925">
        <v>23</v>
      </c>
      <c r="K3925" s="2" t="s">
        <v>3410</v>
      </c>
      <c r="L3925" t="s">
        <v>3411</v>
      </c>
    </row>
    <row r="3926" spans="1:12" x14ac:dyDescent="0.35">
      <c r="A3926" t="s">
        <v>3412</v>
      </c>
      <c r="B3926" t="s">
        <v>3390</v>
      </c>
      <c r="C3926" t="s">
        <v>3413</v>
      </c>
      <c r="D3926" t="s">
        <v>3414</v>
      </c>
      <c r="E3926" t="s">
        <v>3415</v>
      </c>
      <c r="F3926">
        <v>438262</v>
      </c>
      <c r="G3926" t="b">
        <v>0</v>
      </c>
      <c r="H3926">
        <v>26793</v>
      </c>
      <c r="I3926">
        <v>1073</v>
      </c>
      <c r="J3926" s="1">
        <v>0.13194444444444445</v>
      </c>
      <c r="K3926" s="2" t="s">
        <v>3416</v>
      </c>
      <c r="L3926" t="s">
        <v>3417</v>
      </c>
    </row>
    <row r="3927" spans="1:12" x14ac:dyDescent="0.35">
      <c r="A3927" t="s">
        <v>3418</v>
      </c>
      <c r="B3927" t="s">
        <v>3390</v>
      </c>
      <c r="C3927" t="s">
        <v>3419</v>
      </c>
      <c r="D3927" t="s">
        <v>3419</v>
      </c>
      <c r="E3927" t="s">
        <v>3420</v>
      </c>
      <c r="F3927">
        <v>373474</v>
      </c>
      <c r="G3927" t="b">
        <v>0</v>
      </c>
      <c r="H3927">
        <v>19087</v>
      </c>
      <c r="I3927">
        <v>1057</v>
      </c>
      <c r="J3927" s="1">
        <v>5.347222222222222E-2</v>
      </c>
      <c r="K3927" s="2" t="s">
        <v>3410</v>
      </c>
      <c r="L3927" t="s">
        <v>3411</v>
      </c>
    </row>
    <row r="3928" spans="1:12" x14ac:dyDescent="0.35">
      <c r="A3928" t="s">
        <v>3421</v>
      </c>
      <c r="B3928" t="s">
        <v>3390</v>
      </c>
      <c r="C3928" t="s">
        <v>3422</v>
      </c>
      <c r="D3928" t="s">
        <v>3422</v>
      </c>
      <c r="E3928" t="s">
        <v>3423</v>
      </c>
      <c r="F3928">
        <v>297304</v>
      </c>
      <c r="G3928" t="b">
        <v>0</v>
      </c>
      <c r="H3928">
        <v>26140</v>
      </c>
      <c r="I3928">
        <v>536</v>
      </c>
      <c r="J3928">
        <v>50</v>
      </c>
      <c r="K3928" s="2" t="s">
        <v>3424</v>
      </c>
      <c r="L3928" t="s">
        <v>3411</v>
      </c>
    </row>
    <row r="3929" spans="1:12" x14ac:dyDescent="0.35">
      <c r="A3929" t="s">
        <v>3425</v>
      </c>
      <c r="B3929" t="s">
        <v>3390</v>
      </c>
      <c r="C3929" t="s">
        <v>3426</v>
      </c>
      <c r="D3929" t="s">
        <v>3426</v>
      </c>
      <c r="E3929" t="s">
        <v>3427</v>
      </c>
      <c r="F3929">
        <v>192328</v>
      </c>
      <c r="G3929" t="b">
        <v>0</v>
      </c>
      <c r="H3929">
        <v>12150</v>
      </c>
      <c r="I3929">
        <v>268</v>
      </c>
      <c r="J3929">
        <v>48</v>
      </c>
      <c r="K3929" s="2" t="s">
        <v>3410</v>
      </c>
      <c r="L3929" t="s">
        <v>3411</v>
      </c>
    </row>
    <row r="3930" spans="1:12" x14ac:dyDescent="0.35">
      <c r="A3930" t="s">
        <v>3428</v>
      </c>
      <c r="B3930" t="s">
        <v>3390</v>
      </c>
      <c r="C3930" t="s">
        <v>3429</v>
      </c>
      <c r="D3930" t="s">
        <v>3429</v>
      </c>
      <c r="E3930" t="s">
        <v>3430</v>
      </c>
      <c r="F3930">
        <v>182998</v>
      </c>
      <c r="G3930" t="b">
        <v>0</v>
      </c>
      <c r="H3930">
        <v>14150</v>
      </c>
      <c r="I3930">
        <v>338</v>
      </c>
      <c r="J3930">
        <v>28</v>
      </c>
      <c r="K3930" s="2" t="s">
        <v>3410</v>
      </c>
      <c r="L3930" t="s">
        <v>3411</v>
      </c>
    </row>
    <row r="3931" spans="1:12" x14ac:dyDescent="0.35">
      <c r="A3931" t="s">
        <v>3431</v>
      </c>
      <c r="B3931" t="s">
        <v>3390</v>
      </c>
      <c r="C3931" t="s">
        <v>3432</v>
      </c>
      <c r="D3931" t="s">
        <v>3432</v>
      </c>
      <c r="E3931" t="s">
        <v>3433</v>
      </c>
      <c r="F3931">
        <v>280861</v>
      </c>
      <c r="G3931" t="b">
        <v>0</v>
      </c>
      <c r="H3931">
        <v>22258</v>
      </c>
      <c r="I3931">
        <v>831</v>
      </c>
      <c r="J3931">
        <v>55</v>
      </c>
      <c r="K3931" s="2" t="s">
        <v>3410</v>
      </c>
      <c r="L3931" t="s">
        <v>3411</v>
      </c>
    </row>
    <row r="3932" spans="1:12" x14ac:dyDescent="0.35">
      <c r="A3932" t="e">
        <f>-Hm8PSnSGyE</f>
        <v>#NAME?</v>
      </c>
      <c r="B3932" t="s">
        <v>3390</v>
      </c>
      <c r="C3932" t="s">
        <v>3434</v>
      </c>
      <c r="D3932" t="s">
        <v>3435</v>
      </c>
      <c r="E3932" t="s">
        <v>3436</v>
      </c>
      <c r="F3932">
        <v>2432069</v>
      </c>
      <c r="G3932" t="b">
        <v>0</v>
      </c>
      <c r="H3932">
        <v>59356</v>
      </c>
      <c r="I3932">
        <v>1919</v>
      </c>
      <c r="J3932" s="1">
        <v>0.15</v>
      </c>
      <c r="K3932" s="2" t="s">
        <v>3437</v>
      </c>
      <c r="L3932" t="s">
        <v>3438</v>
      </c>
    </row>
    <row r="3933" spans="1:12" x14ac:dyDescent="0.35">
      <c r="A3933" t="s">
        <v>3439</v>
      </c>
      <c r="B3933" t="s">
        <v>3390</v>
      </c>
      <c r="C3933" t="s">
        <v>3440</v>
      </c>
      <c r="D3933" t="s">
        <v>3441</v>
      </c>
      <c r="E3933" t="s">
        <v>3436</v>
      </c>
      <c r="F3933">
        <v>3407968</v>
      </c>
      <c r="G3933" t="b">
        <v>0</v>
      </c>
      <c r="H3933">
        <v>61698</v>
      </c>
      <c r="I3933">
        <v>1998</v>
      </c>
      <c r="J3933" s="1">
        <v>0.16111111111111112</v>
      </c>
      <c r="K3933" s="2" t="s">
        <v>3442</v>
      </c>
      <c r="L3933" t="s">
        <v>3443</v>
      </c>
    </row>
    <row r="3934" spans="1:12" x14ac:dyDescent="0.35">
      <c r="A3934" t="s">
        <v>3444</v>
      </c>
      <c r="B3934" t="s">
        <v>3390</v>
      </c>
      <c r="C3934" t="s">
        <v>3445</v>
      </c>
      <c r="D3934" t="s">
        <v>3446</v>
      </c>
      <c r="E3934" t="s">
        <v>3436</v>
      </c>
      <c r="F3934">
        <v>747294</v>
      </c>
      <c r="G3934" t="b">
        <v>0</v>
      </c>
      <c r="H3934">
        <v>21948</v>
      </c>
      <c r="I3934">
        <v>805</v>
      </c>
      <c r="J3934" s="1">
        <v>0.12361111111111112</v>
      </c>
      <c r="K3934" s="2" t="s">
        <v>3447</v>
      </c>
      <c r="L3934" t="s">
        <v>3448</v>
      </c>
    </row>
    <row r="3935" spans="1:12" x14ac:dyDescent="0.35">
      <c r="A3935" t="s">
        <v>3449</v>
      </c>
      <c r="B3935" t="s">
        <v>3390</v>
      </c>
      <c r="C3935" t="s">
        <v>3450</v>
      </c>
      <c r="D3935" t="s">
        <v>3451</v>
      </c>
      <c r="E3935" t="s">
        <v>3452</v>
      </c>
      <c r="F3935">
        <v>1007700</v>
      </c>
      <c r="G3935" t="b">
        <v>0</v>
      </c>
      <c r="H3935">
        <v>23391</v>
      </c>
      <c r="I3935">
        <v>814</v>
      </c>
      <c r="J3935" s="1">
        <v>0.17361111111111113</v>
      </c>
      <c r="K3935" s="2" t="s">
        <v>3453</v>
      </c>
      <c r="L3935" t="s">
        <v>3454</v>
      </c>
    </row>
    <row r="3936" spans="1:12" x14ac:dyDescent="0.35">
      <c r="A3936" t="s">
        <v>3455</v>
      </c>
      <c r="B3936" t="s">
        <v>3390</v>
      </c>
      <c r="C3936" t="s">
        <v>3456</v>
      </c>
      <c r="D3936" t="s">
        <v>3457</v>
      </c>
      <c r="E3936" t="s">
        <v>3458</v>
      </c>
      <c r="F3936">
        <v>458931</v>
      </c>
      <c r="G3936" t="b">
        <v>0</v>
      </c>
      <c r="H3936">
        <v>15866</v>
      </c>
      <c r="I3936">
        <v>739</v>
      </c>
      <c r="J3936" s="1">
        <v>0.10694444444444444</v>
      </c>
      <c r="K3936" s="2" t="s">
        <v>3459</v>
      </c>
      <c r="L3936" t="s">
        <v>3460</v>
      </c>
    </row>
    <row r="3937" spans="1:12" x14ac:dyDescent="0.35">
      <c r="A3937" t="s">
        <v>3461</v>
      </c>
      <c r="B3937" t="s">
        <v>3462</v>
      </c>
      <c r="C3937" t="s">
        <v>3463</v>
      </c>
      <c r="D3937" t="s">
        <v>3464</v>
      </c>
      <c r="E3937" t="s">
        <v>3465</v>
      </c>
      <c r="F3937">
        <v>599764</v>
      </c>
      <c r="G3937" t="b">
        <v>0</v>
      </c>
      <c r="H3937">
        <v>12982</v>
      </c>
      <c r="I3937">
        <v>542</v>
      </c>
      <c r="J3937" s="1">
        <v>0.15208333333333332</v>
      </c>
      <c r="K3937" t="s">
        <v>3466</v>
      </c>
      <c r="L3937" t="s">
        <v>3467</v>
      </c>
    </row>
    <row r="3938" spans="1:12" x14ac:dyDescent="0.35">
      <c r="A3938" t="s">
        <v>3468</v>
      </c>
      <c r="B3938" t="s">
        <v>3390</v>
      </c>
      <c r="C3938" t="s">
        <v>3469</v>
      </c>
      <c r="D3938" t="s">
        <v>3470</v>
      </c>
      <c r="E3938" t="s">
        <v>3471</v>
      </c>
      <c r="F3938">
        <v>876900</v>
      </c>
      <c r="G3938" t="b">
        <v>0</v>
      </c>
      <c r="H3938">
        <v>37900</v>
      </c>
      <c r="I3938">
        <v>1773</v>
      </c>
      <c r="J3938" s="1">
        <v>9.7222222222222224E-2</v>
      </c>
      <c r="K3938" s="2" t="s">
        <v>3472</v>
      </c>
      <c r="L3938" t="s">
        <v>3473</v>
      </c>
    </row>
    <row r="3939" spans="1:12" x14ac:dyDescent="0.35">
      <c r="A3939" t="s">
        <v>3474</v>
      </c>
      <c r="B3939" t="s">
        <v>3390</v>
      </c>
      <c r="C3939" t="s">
        <v>3475</v>
      </c>
      <c r="D3939" t="s">
        <v>3476</v>
      </c>
      <c r="E3939" t="s">
        <v>3477</v>
      </c>
      <c r="F3939">
        <v>908599</v>
      </c>
      <c r="G3939" t="b">
        <v>0</v>
      </c>
      <c r="H3939">
        <v>43394</v>
      </c>
      <c r="I3939">
        <v>1644</v>
      </c>
      <c r="J3939" s="1">
        <v>0.11875000000000001</v>
      </c>
      <c r="K3939" s="2" t="s">
        <v>3478</v>
      </c>
      <c r="L3939" t="s">
        <v>3479</v>
      </c>
    </row>
    <row r="3940" spans="1:12" x14ac:dyDescent="0.35">
      <c r="A3940" t="s">
        <v>3480</v>
      </c>
      <c r="B3940" t="s">
        <v>3390</v>
      </c>
      <c r="C3940" t="s">
        <v>3481</v>
      </c>
      <c r="D3940" t="s">
        <v>3482</v>
      </c>
      <c r="E3940" t="s">
        <v>3483</v>
      </c>
      <c r="F3940">
        <v>44383710</v>
      </c>
      <c r="G3940" t="b">
        <v>0</v>
      </c>
      <c r="H3940">
        <v>722434</v>
      </c>
      <c r="I3940">
        <v>18960</v>
      </c>
      <c r="J3940" s="1">
        <v>0.14444444444444446</v>
      </c>
      <c r="K3940" s="2" t="s">
        <v>3484</v>
      </c>
      <c r="L3940" t="s">
        <v>3479</v>
      </c>
    </row>
    <row r="3941" spans="1:12" x14ac:dyDescent="0.35">
      <c r="A3941" t="s">
        <v>3485</v>
      </c>
      <c r="B3941" t="s">
        <v>3390</v>
      </c>
      <c r="C3941" t="s">
        <v>3486</v>
      </c>
      <c r="D3941" t="s">
        <v>3487</v>
      </c>
      <c r="E3941" t="s">
        <v>3488</v>
      </c>
      <c r="F3941">
        <v>1903269</v>
      </c>
      <c r="G3941" t="b">
        <v>0</v>
      </c>
      <c r="H3941">
        <v>141839</v>
      </c>
      <c r="I3941">
        <v>0</v>
      </c>
      <c r="J3941" s="1">
        <v>4.5138888888888888E-2</v>
      </c>
      <c r="L3941" t="s">
        <v>3411</v>
      </c>
    </row>
    <row r="3942" spans="1:12" x14ac:dyDescent="0.35">
      <c r="A3942" t="s">
        <v>3489</v>
      </c>
      <c r="B3942" t="s">
        <v>3390</v>
      </c>
      <c r="C3942" t="s">
        <v>3490</v>
      </c>
      <c r="D3942" t="s">
        <v>3491</v>
      </c>
      <c r="E3942" t="s">
        <v>3492</v>
      </c>
      <c r="F3942">
        <v>16384550</v>
      </c>
      <c r="G3942" t="b">
        <v>0</v>
      </c>
      <c r="H3942">
        <v>433678</v>
      </c>
      <c r="I3942">
        <v>14577</v>
      </c>
      <c r="J3942" s="1">
        <v>0.15833333333333333</v>
      </c>
      <c r="K3942" s="2" t="s">
        <v>3493</v>
      </c>
      <c r="L3942" t="s">
        <v>3494</v>
      </c>
    </row>
    <row r="3943" spans="1:12" x14ac:dyDescent="0.35">
      <c r="A3943" t="s">
        <v>3495</v>
      </c>
      <c r="B3943" t="s">
        <v>3390</v>
      </c>
      <c r="C3943" t="s">
        <v>3496</v>
      </c>
      <c r="D3943" t="s">
        <v>3497</v>
      </c>
      <c r="E3943" t="s">
        <v>3498</v>
      </c>
      <c r="F3943">
        <v>2869372</v>
      </c>
      <c r="G3943" t="b">
        <v>0</v>
      </c>
      <c r="H3943">
        <v>69955</v>
      </c>
      <c r="I3943">
        <v>2575</v>
      </c>
      <c r="J3943" s="1">
        <v>0.12847222222222224</v>
      </c>
      <c r="K3943" s="2" t="s">
        <v>3499</v>
      </c>
      <c r="L3943" t="s">
        <v>3500</v>
      </c>
    </row>
    <row r="3944" spans="1:12" x14ac:dyDescent="0.35">
      <c r="A3944" t="s">
        <v>3501</v>
      </c>
      <c r="B3944" t="s">
        <v>3390</v>
      </c>
      <c r="C3944" t="s">
        <v>3502</v>
      </c>
      <c r="D3944" t="s">
        <v>3503</v>
      </c>
      <c r="E3944" t="s">
        <v>3504</v>
      </c>
      <c r="F3944">
        <v>43765694</v>
      </c>
      <c r="G3944" t="b">
        <v>0</v>
      </c>
      <c r="H3944">
        <v>716092</v>
      </c>
      <c r="I3944">
        <v>18962</v>
      </c>
      <c r="J3944" s="1">
        <v>0.12986111111111112</v>
      </c>
      <c r="K3944" s="2" t="s">
        <v>3505</v>
      </c>
      <c r="L3944" t="s">
        <v>3500</v>
      </c>
    </row>
    <row r="3945" spans="1:12" x14ac:dyDescent="0.35">
      <c r="A3945" t="s">
        <v>3506</v>
      </c>
      <c r="B3945" t="s">
        <v>3390</v>
      </c>
      <c r="C3945" t="s">
        <v>3507</v>
      </c>
      <c r="D3945" t="s">
        <v>3508</v>
      </c>
      <c r="E3945" t="s">
        <v>3509</v>
      </c>
      <c r="F3945">
        <v>1960447</v>
      </c>
      <c r="G3945" t="b">
        <v>0</v>
      </c>
      <c r="H3945">
        <v>63459</v>
      </c>
      <c r="I3945">
        <v>2183</v>
      </c>
      <c r="J3945" s="1">
        <v>0.13402777777777777</v>
      </c>
      <c r="K3945" s="2" t="s">
        <v>3510</v>
      </c>
      <c r="L3945" t="s">
        <v>3511</v>
      </c>
    </row>
    <row r="3946" spans="1:12" x14ac:dyDescent="0.35">
      <c r="A3946" t="s">
        <v>3512</v>
      </c>
      <c r="B3946" t="s">
        <v>3390</v>
      </c>
      <c r="C3946" t="s">
        <v>3513</v>
      </c>
      <c r="D3946" t="s">
        <v>3514</v>
      </c>
      <c r="E3946" t="s">
        <v>3515</v>
      </c>
      <c r="F3946">
        <v>7264481</v>
      </c>
      <c r="G3946" t="b">
        <v>0</v>
      </c>
      <c r="H3946">
        <v>215042</v>
      </c>
      <c r="I3946">
        <v>8484</v>
      </c>
      <c r="J3946" s="1">
        <v>0.18541666666666667</v>
      </c>
      <c r="K3946" s="2" t="s">
        <v>3516</v>
      </c>
      <c r="L3946" t="s">
        <v>3517</v>
      </c>
    </row>
    <row r="3947" spans="1:12" x14ac:dyDescent="0.35">
      <c r="A3947" t="s">
        <v>3518</v>
      </c>
      <c r="B3947" t="s">
        <v>3390</v>
      </c>
      <c r="C3947" t="s">
        <v>3519</v>
      </c>
      <c r="D3947" t="s">
        <v>3520</v>
      </c>
      <c r="E3947" t="s">
        <v>3521</v>
      </c>
      <c r="F3947">
        <v>14591512</v>
      </c>
      <c r="G3947" t="b">
        <v>0</v>
      </c>
      <c r="H3947">
        <v>132792</v>
      </c>
      <c r="I3947">
        <v>3294</v>
      </c>
      <c r="J3947" s="1">
        <v>0.13055555555555556</v>
      </c>
      <c r="K3947" s="2" t="s">
        <v>3522</v>
      </c>
      <c r="L3947" t="s">
        <v>3523</v>
      </c>
    </row>
    <row r="3948" spans="1:12" x14ac:dyDescent="0.35">
      <c r="A3948" t="s">
        <v>3524</v>
      </c>
      <c r="B3948" t="s">
        <v>3390</v>
      </c>
      <c r="C3948" t="s">
        <v>3525</v>
      </c>
      <c r="D3948" t="s">
        <v>3526</v>
      </c>
      <c r="E3948" t="s">
        <v>3527</v>
      </c>
      <c r="F3948">
        <v>6165780</v>
      </c>
      <c r="G3948" t="b">
        <v>0</v>
      </c>
      <c r="H3948">
        <v>206768</v>
      </c>
      <c r="I3948">
        <v>5506</v>
      </c>
      <c r="J3948" s="1">
        <v>0.14097222222222222</v>
      </c>
      <c r="K3948" s="2" t="s">
        <v>3528</v>
      </c>
      <c r="L3948" t="s">
        <v>3529</v>
      </c>
    </row>
    <row r="3949" spans="1:12" x14ac:dyDescent="0.35">
      <c r="A3949" t="s">
        <v>3530</v>
      </c>
      <c r="B3949" t="s">
        <v>3390</v>
      </c>
      <c r="C3949" t="s">
        <v>3531</v>
      </c>
      <c r="D3949" t="s">
        <v>3532</v>
      </c>
      <c r="E3949" t="s">
        <v>3533</v>
      </c>
      <c r="F3949">
        <v>338395</v>
      </c>
      <c r="G3949" t="b">
        <v>0</v>
      </c>
      <c r="H3949">
        <v>13740</v>
      </c>
      <c r="I3949">
        <v>347</v>
      </c>
      <c r="J3949">
        <v>12</v>
      </c>
    </row>
    <row r="3950" spans="1:12" x14ac:dyDescent="0.35">
      <c r="A3950" t="s">
        <v>3534</v>
      </c>
      <c r="B3950" t="s">
        <v>3390</v>
      </c>
      <c r="C3950" t="s">
        <v>3535</v>
      </c>
      <c r="D3950" t="s">
        <v>3536</v>
      </c>
      <c r="E3950" t="s">
        <v>3537</v>
      </c>
      <c r="F3950">
        <v>2441906</v>
      </c>
      <c r="G3950" t="b">
        <v>0</v>
      </c>
      <c r="H3950">
        <v>56890</v>
      </c>
      <c r="I3950">
        <v>2010</v>
      </c>
      <c r="J3950" s="1">
        <v>0.14722222222222223</v>
      </c>
      <c r="K3950" s="2" t="s">
        <v>3538</v>
      </c>
      <c r="L3950" t="s">
        <v>3539</v>
      </c>
    </row>
    <row r="3951" spans="1:12" x14ac:dyDescent="0.35">
      <c r="A3951" t="s">
        <v>3540</v>
      </c>
      <c r="B3951" t="s">
        <v>3390</v>
      </c>
      <c r="C3951" t="s">
        <v>3541</v>
      </c>
      <c r="D3951" t="s">
        <v>3542</v>
      </c>
      <c r="E3951" t="s">
        <v>3543</v>
      </c>
      <c r="F3951">
        <v>2792980</v>
      </c>
      <c r="G3951" t="b">
        <v>0</v>
      </c>
      <c r="H3951">
        <v>69740</v>
      </c>
      <c r="I3951">
        <v>1969</v>
      </c>
      <c r="J3951" s="1">
        <v>0.14444444444444446</v>
      </c>
      <c r="K3951" s="2" t="s">
        <v>3544</v>
      </c>
      <c r="L3951" t="s">
        <v>3545</v>
      </c>
    </row>
    <row r="3952" spans="1:12" x14ac:dyDescent="0.35">
      <c r="A3952" t="s">
        <v>3546</v>
      </c>
      <c r="B3952" t="s">
        <v>3390</v>
      </c>
      <c r="C3952" t="s">
        <v>3547</v>
      </c>
      <c r="D3952" t="s">
        <v>3548</v>
      </c>
      <c r="E3952" t="s">
        <v>3549</v>
      </c>
      <c r="F3952">
        <v>43523937</v>
      </c>
      <c r="G3952" t="b">
        <v>0</v>
      </c>
      <c r="H3952">
        <v>751725</v>
      </c>
      <c r="I3952">
        <v>25363</v>
      </c>
      <c r="J3952" s="1">
        <v>0.14583333333333334</v>
      </c>
      <c r="K3952" s="2" t="s">
        <v>3550</v>
      </c>
      <c r="L3952" t="s">
        <v>3551</v>
      </c>
    </row>
    <row r="3953" spans="1:12" x14ac:dyDescent="0.35">
      <c r="A3953" t="s">
        <v>3552</v>
      </c>
      <c r="B3953" t="s">
        <v>3390</v>
      </c>
      <c r="C3953" t="s">
        <v>3553</v>
      </c>
      <c r="D3953" t="s">
        <v>3554</v>
      </c>
      <c r="E3953" t="s">
        <v>3555</v>
      </c>
      <c r="F3953">
        <v>1576349</v>
      </c>
      <c r="G3953" t="b">
        <v>0</v>
      </c>
      <c r="H3953">
        <v>64621</v>
      </c>
      <c r="I3953">
        <v>1035</v>
      </c>
      <c r="J3953">
        <v>48</v>
      </c>
      <c r="K3953" s="2" t="s">
        <v>3556</v>
      </c>
    </row>
    <row r="3954" spans="1:12" x14ac:dyDescent="0.35">
      <c r="A3954" t="s">
        <v>3557</v>
      </c>
      <c r="B3954" t="s">
        <v>3390</v>
      </c>
      <c r="C3954" t="s">
        <v>3558</v>
      </c>
      <c r="D3954" t="s">
        <v>3559</v>
      </c>
      <c r="E3954" t="s">
        <v>3560</v>
      </c>
      <c r="F3954">
        <v>987391</v>
      </c>
      <c r="G3954" t="b">
        <v>0</v>
      </c>
      <c r="H3954">
        <v>23405</v>
      </c>
      <c r="I3954">
        <v>871</v>
      </c>
      <c r="J3954" s="1">
        <v>0.17361111111111113</v>
      </c>
      <c r="K3954" s="2" t="s">
        <v>3561</v>
      </c>
      <c r="L3954" t="s">
        <v>3562</v>
      </c>
    </row>
    <row r="3955" spans="1:12" x14ac:dyDescent="0.35">
      <c r="A3955" t="s">
        <v>3563</v>
      </c>
      <c r="B3955" t="s">
        <v>3390</v>
      </c>
      <c r="C3955" t="s">
        <v>3564</v>
      </c>
      <c r="D3955" t="s">
        <v>3565</v>
      </c>
      <c r="E3955" t="s">
        <v>3566</v>
      </c>
      <c r="F3955">
        <v>803829</v>
      </c>
      <c r="G3955" t="b">
        <v>0</v>
      </c>
      <c r="H3955">
        <v>24617</v>
      </c>
      <c r="I3955">
        <v>884</v>
      </c>
      <c r="J3955" s="1">
        <v>0.15347222222222223</v>
      </c>
      <c r="K3955" s="2" t="s">
        <v>3567</v>
      </c>
      <c r="L3955" t="s">
        <v>3568</v>
      </c>
    </row>
    <row r="3956" spans="1:12" x14ac:dyDescent="0.35">
      <c r="A3956" t="s">
        <v>3569</v>
      </c>
      <c r="B3956" t="s">
        <v>3390</v>
      </c>
      <c r="C3956" t="s">
        <v>3570</v>
      </c>
      <c r="D3956" t="s">
        <v>3571</v>
      </c>
      <c r="E3956" t="s">
        <v>3572</v>
      </c>
      <c r="F3956">
        <v>1986181</v>
      </c>
      <c r="G3956" t="b">
        <v>0</v>
      </c>
      <c r="H3956">
        <v>18124</v>
      </c>
      <c r="I3956">
        <v>607</v>
      </c>
      <c r="J3956" s="1">
        <v>0.16805555555555554</v>
      </c>
      <c r="K3956" s="2" t="s">
        <v>3573</v>
      </c>
      <c r="L3956" t="s">
        <v>3574</v>
      </c>
    </row>
    <row r="3957" spans="1:12" x14ac:dyDescent="0.35">
      <c r="A3957" t="e">
        <f>--vtqk5Q154</f>
        <v>#NAME?</v>
      </c>
      <c r="B3957" t="s">
        <v>3390</v>
      </c>
      <c r="C3957" t="s">
        <v>3575</v>
      </c>
      <c r="D3957" t="s">
        <v>3576</v>
      </c>
      <c r="E3957" t="s">
        <v>3577</v>
      </c>
      <c r="F3957">
        <v>482489</v>
      </c>
      <c r="G3957" t="b">
        <v>0</v>
      </c>
      <c r="H3957">
        <v>18460</v>
      </c>
      <c r="I3957">
        <v>676</v>
      </c>
      <c r="J3957" s="1">
        <v>0.14166666666666666</v>
      </c>
      <c r="K3957" s="2" t="s">
        <v>3578</v>
      </c>
      <c r="L3957" t="s">
        <v>3574</v>
      </c>
    </row>
    <row r="3958" spans="1:12" x14ac:dyDescent="0.35">
      <c r="A3958" t="s">
        <v>3579</v>
      </c>
      <c r="B3958" t="s">
        <v>3390</v>
      </c>
      <c r="C3958" t="s">
        <v>3580</v>
      </c>
      <c r="D3958" t="s">
        <v>3581</v>
      </c>
      <c r="E3958" t="s">
        <v>3582</v>
      </c>
      <c r="F3958">
        <v>2402148</v>
      </c>
      <c r="G3958" t="b">
        <v>0</v>
      </c>
      <c r="H3958">
        <v>34412</v>
      </c>
      <c r="I3958">
        <v>1686</v>
      </c>
      <c r="J3958" s="1">
        <v>0.28402777777777777</v>
      </c>
      <c r="K3958" s="2" t="s">
        <v>3583</v>
      </c>
      <c r="L3958" t="s">
        <v>3411</v>
      </c>
    </row>
    <row r="3959" spans="1:12" x14ac:dyDescent="0.35">
      <c r="A3959" t="s">
        <v>3584</v>
      </c>
      <c r="B3959" t="s">
        <v>3390</v>
      </c>
      <c r="C3959" t="s">
        <v>3585</v>
      </c>
      <c r="D3959" t="s">
        <v>3586</v>
      </c>
      <c r="E3959" t="s">
        <v>3587</v>
      </c>
      <c r="F3959">
        <v>495965</v>
      </c>
      <c r="G3959" t="b">
        <v>0</v>
      </c>
      <c r="H3959">
        <v>17059</v>
      </c>
      <c r="I3959">
        <v>746</v>
      </c>
      <c r="J3959" s="1">
        <v>0.16527777777777777</v>
      </c>
      <c r="K3959" s="2" t="s">
        <v>3588</v>
      </c>
      <c r="L3959" t="s">
        <v>3589</v>
      </c>
    </row>
    <row r="3960" spans="1:12" x14ac:dyDescent="0.35">
      <c r="A3960" t="s">
        <v>3590</v>
      </c>
      <c r="B3960" t="s">
        <v>3390</v>
      </c>
      <c r="C3960" t="s">
        <v>3591</v>
      </c>
      <c r="D3960" t="s">
        <v>3592</v>
      </c>
      <c r="E3960" t="s">
        <v>3593</v>
      </c>
      <c r="F3960">
        <v>900193</v>
      </c>
      <c r="G3960" t="b">
        <v>0</v>
      </c>
      <c r="H3960">
        <v>22465</v>
      </c>
      <c r="I3960">
        <v>1203</v>
      </c>
      <c r="J3960" s="1">
        <v>0.14444444444444446</v>
      </c>
      <c r="K3960" s="2" t="s">
        <v>3594</v>
      </c>
      <c r="L3960" t="s">
        <v>3595</v>
      </c>
    </row>
    <row r="3961" spans="1:12" x14ac:dyDescent="0.35">
      <c r="A3961" t="s">
        <v>3596</v>
      </c>
      <c r="B3961" t="s">
        <v>3390</v>
      </c>
      <c r="C3961" t="s">
        <v>3597</v>
      </c>
      <c r="D3961" t="s">
        <v>3598</v>
      </c>
      <c r="E3961" t="s">
        <v>3599</v>
      </c>
      <c r="F3961">
        <v>64238289</v>
      </c>
      <c r="G3961" t="b">
        <v>0</v>
      </c>
      <c r="H3961">
        <v>457545</v>
      </c>
      <c r="I3961">
        <v>14571</v>
      </c>
      <c r="J3961" s="1">
        <v>0.19930555555555554</v>
      </c>
      <c r="K3961" s="2" t="s">
        <v>3600</v>
      </c>
      <c r="L3961" t="s">
        <v>3568</v>
      </c>
    </row>
    <row r="3962" spans="1:12" x14ac:dyDescent="0.35">
      <c r="A3962" t="s">
        <v>3601</v>
      </c>
      <c r="B3962" t="s">
        <v>3390</v>
      </c>
      <c r="C3962" t="s">
        <v>3602</v>
      </c>
      <c r="D3962" t="s">
        <v>3603</v>
      </c>
      <c r="E3962" t="s">
        <v>3604</v>
      </c>
      <c r="F3962">
        <v>4578545</v>
      </c>
      <c r="G3962" t="b">
        <v>0</v>
      </c>
      <c r="H3962">
        <v>69658</v>
      </c>
      <c r="I3962">
        <v>1695</v>
      </c>
      <c r="J3962" s="1">
        <v>0.13958333333333334</v>
      </c>
      <c r="K3962" s="2" t="s">
        <v>3605</v>
      </c>
      <c r="L3962" t="s">
        <v>3606</v>
      </c>
    </row>
    <row r="3963" spans="1:12" x14ac:dyDescent="0.35">
      <c r="A3963" t="s">
        <v>3607</v>
      </c>
      <c r="B3963" t="s">
        <v>3390</v>
      </c>
      <c r="C3963" t="s">
        <v>3608</v>
      </c>
      <c r="D3963" t="s">
        <v>3609</v>
      </c>
      <c r="E3963" t="s">
        <v>3610</v>
      </c>
      <c r="F3963">
        <v>5488076</v>
      </c>
      <c r="G3963" t="b">
        <v>0</v>
      </c>
      <c r="H3963">
        <v>95697</v>
      </c>
      <c r="I3963">
        <v>1999</v>
      </c>
      <c r="J3963" s="1">
        <v>0.13263888888888889</v>
      </c>
      <c r="K3963" s="2" t="s">
        <v>3611</v>
      </c>
      <c r="L3963" t="s">
        <v>3606</v>
      </c>
    </row>
    <row r="3964" spans="1:12" x14ac:dyDescent="0.35">
      <c r="A3964" t="s">
        <v>3612</v>
      </c>
      <c r="B3964" t="s">
        <v>3390</v>
      </c>
      <c r="C3964" t="s">
        <v>3613</v>
      </c>
      <c r="D3964" t="s">
        <v>3614</v>
      </c>
      <c r="E3964" t="s">
        <v>3615</v>
      </c>
      <c r="F3964">
        <v>3770759</v>
      </c>
      <c r="G3964" t="b">
        <v>0</v>
      </c>
      <c r="H3964">
        <v>41328</v>
      </c>
      <c r="I3964">
        <v>870</v>
      </c>
      <c r="J3964" s="1">
        <v>0.16180555555555556</v>
      </c>
      <c r="K3964" s="2" t="s">
        <v>3616</v>
      </c>
      <c r="L3964" t="s">
        <v>3606</v>
      </c>
    </row>
    <row r="3965" spans="1:12" x14ac:dyDescent="0.35">
      <c r="A3965" t="s">
        <v>3617</v>
      </c>
      <c r="B3965" t="s">
        <v>3390</v>
      </c>
      <c r="C3965" t="s">
        <v>3618</v>
      </c>
      <c r="D3965" t="s">
        <v>3619</v>
      </c>
      <c r="E3965" t="s">
        <v>3620</v>
      </c>
      <c r="F3965">
        <v>6017561</v>
      </c>
      <c r="G3965" t="b">
        <v>0</v>
      </c>
      <c r="H3965">
        <v>59939</v>
      </c>
      <c r="I3965">
        <v>1357</v>
      </c>
      <c r="J3965" s="1">
        <v>0.1673611111111111</v>
      </c>
      <c r="K3965" s="2" t="s">
        <v>3621</v>
      </c>
      <c r="L3965" t="s">
        <v>3606</v>
      </c>
    </row>
    <row r="3966" spans="1:12" x14ac:dyDescent="0.35">
      <c r="A3966" t="s">
        <v>3622</v>
      </c>
      <c r="B3966" t="s">
        <v>3390</v>
      </c>
      <c r="C3966" t="s">
        <v>3623</v>
      </c>
      <c r="D3966" t="s">
        <v>3624</v>
      </c>
      <c r="E3966" t="s">
        <v>3625</v>
      </c>
      <c r="F3966">
        <v>4350272</v>
      </c>
      <c r="G3966" t="b">
        <v>0</v>
      </c>
      <c r="H3966">
        <v>83406</v>
      </c>
      <c r="I3966">
        <v>2842</v>
      </c>
      <c r="J3966" s="1">
        <v>0.13125000000000001</v>
      </c>
      <c r="K3966" s="2" t="s">
        <v>3626</v>
      </c>
      <c r="L3966" t="s">
        <v>3606</v>
      </c>
    </row>
    <row r="3967" spans="1:12" x14ac:dyDescent="0.35">
      <c r="A3967" t="s">
        <v>3627</v>
      </c>
      <c r="B3967" t="s">
        <v>3390</v>
      </c>
      <c r="C3967" t="s">
        <v>3628</v>
      </c>
      <c r="D3967" t="s">
        <v>3629</v>
      </c>
      <c r="E3967" t="s">
        <v>3630</v>
      </c>
      <c r="F3967">
        <v>3182914</v>
      </c>
      <c r="G3967" t="b">
        <v>0</v>
      </c>
      <c r="H3967">
        <v>40514</v>
      </c>
      <c r="I3967">
        <v>751</v>
      </c>
      <c r="J3967" s="1">
        <v>0.15763888888888888</v>
      </c>
      <c r="K3967" s="2" t="s">
        <v>3631</v>
      </c>
      <c r="L3967" t="s">
        <v>3606</v>
      </c>
    </row>
    <row r="3968" spans="1:12" x14ac:dyDescent="0.35">
      <c r="A3968" t="s">
        <v>3632</v>
      </c>
      <c r="B3968" t="s">
        <v>3390</v>
      </c>
      <c r="C3968" t="s">
        <v>3633</v>
      </c>
      <c r="D3968" t="s">
        <v>3634</v>
      </c>
      <c r="E3968" t="s">
        <v>3635</v>
      </c>
      <c r="F3968">
        <v>4182015</v>
      </c>
      <c r="G3968" t="b">
        <v>0</v>
      </c>
      <c r="H3968">
        <v>49909</v>
      </c>
      <c r="I3968">
        <v>1334</v>
      </c>
      <c r="J3968" s="1">
        <v>0.14791666666666667</v>
      </c>
      <c r="K3968" s="2" t="s">
        <v>3636</v>
      </c>
      <c r="L3968" t="s">
        <v>3606</v>
      </c>
    </row>
    <row r="3969" spans="1:12" x14ac:dyDescent="0.35">
      <c r="A3969" t="s">
        <v>3637</v>
      </c>
      <c r="B3969" t="s">
        <v>3390</v>
      </c>
      <c r="C3969" t="s">
        <v>3638</v>
      </c>
      <c r="D3969" t="s">
        <v>3639</v>
      </c>
      <c r="E3969" t="s">
        <v>3640</v>
      </c>
      <c r="F3969">
        <v>7212562</v>
      </c>
      <c r="G3969" t="b">
        <v>0</v>
      </c>
      <c r="H3969">
        <v>94764</v>
      </c>
      <c r="I3969">
        <v>2150</v>
      </c>
      <c r="J3969" s="1">
        <v>0.10972222222222222</v>
      </c>
      <c r="K3969" s="2" t="s">
        <v>3641</v>
      </c>
      <c r="L3969" t="s">
        <v>3606</v>
      </c>
    </row>
    <row r="3970" spans="1:12" x14ac:dyDescent="0.35">
      <c r="A3970" t="s">
        <v>3642</v>
      </c>
      <c r="B3970" t="s">
        <v>3390</v>
      </c>
      <c r="C3970" t="s">
        <v>3643</v>
      </c>
      <c r="D3970" t="s">
        <v>3644</v>
      </c>
      <c r="E3970" t="s">
        <v>3645</v>
      </c>
      <c r="F3970">
        <v>3305014</v>
      </c>
      <c r="G3970" t="b">
        <v>0</v>
      </c>
      <c r="H3970">
        <v>49190</v>
      </c>
      <c r="I3970">
        <v>1087</v>
      </c>
      <c r="J3970" s="1">
        <v>0.14583333333333334</v>
      </c>
      <c r="K3970" s="2" t="s">
        <v>3646</v>
      </c>
      <c r="L3970" t="s">
        <v>3606</v>
      </c>
    </row>
    <row r="3971" spans="1:12" x14ac:dyDescent="0.35">
      <c r="A3971" t="s">
        <v>3647</v>
      </c>
      <c r="B3971" t="s">
        <v>3390</v>
      </c>
      <c r="C3971" t="s">
        <v>3648</v>
      </c>
      <c r="D3971" t="s">
        <v>3649</v>
      </c>
      <c r="E3971" t="s">
        <v>3650</v>
      </c>
      <c r="F3971">
        <v>2836745</v>
      </c>
      <c r="G3971" t="b">
        <v>0</v>
      </c>
      <c r="H3971">
        <v>42158</v>
      </c>
      <c r="I3971">
        <v>874</v>
      </c>
      <c r="J3971" s="1">
        <v>0.13541666666666666</v>
      </c>
      <c r="K3971" s="2" t="s">
        <v>3651</v>
      </c>
      <c r="L3971" t="s">
        <v>3606</v>
      </c>
    </row>
    <row r="3972" spans="1:12" x14ac:dyDescent="0.35">
      <c r="A3972" t="s">
        <v>3127</v>
      </c>
      <c r="B3972" t="s">
        <v>3128</v>
      </c>
      <c r="C3972" t="s">
        <v>3129</v>
      </c>
      <c r="D3972" t="s">
        <v>3130</v>
      </c>
      <c r="E3972" t="s">
        <v>3131</v>
      </c>
      <c r="F3972">
        <v>2814391</v>
      </c>
      <c r="G3972" t="b">
        <v>0</v>
      </c>
      <c r="H3972">
        <v>163224</v>
      </c>
      <c r="I3972">
        <v>7968</v>
      </c>
      <c r="J3972" s="1">
        <v>0.18472222222222223</v>
      </c>
      <c r="K3972" s="2" t="s">
        <v>3132</v>
      </c>
      <c r="L3972" t="s">
        <v>3133</v>
      </c>
    </row>
    <row r="3973" spans="1:12" x14ac:dyDescent="0.35">
      <c r="A3973" t="s">
        <v>3134</v>
      </c>
      <c r="B3973" t="s">
        <v>3128</v>
      </c>
      <c r="C3973" t="s">
        <v>3135</v>
      </c>
      <c r="D3973" t="s">
        <v>3136</v>
      </c>
      <c r="E3973" t="s">
        <v>3137</v>
      </c>
      <c r="F3973">
        <v>4079918</v>
      </c>
      <c r="G3973" t="b">
        <v>0</v>
      </c>
      <c r="H3973">
        <v>222963</v>
      </c>
      <c r="I3973">
        <v>8717</v>
      </c>
      <c r="J3973" s="1">
        <v>0.14861111111111111</v>
      </c>
      <c r="K3973" s="2" t="s">
        <v>3138</v>
      </c>
      <c r="L3973" t="s">
        <v>3139</v>
      </c>
    </row>
    <row r="3974" spans="1:12" x14ac:dyDescent="0.35">
      <c r="A3974" t="s">
        <v>3140</v>
      </c>
      <c r="B3974" t="s">
        <v>3128</v>
      </c>
      <c r="C3974" t="s">
        <v>3141</v>
      </c>
      <c r="D3974" t="s">
        <v>3142</v>
      </c>
      <c r="E3974" t="s">
        <v>3143</v>
      </c>
      <c r="F3974">
        <v>1312847</v>
      </c>
      <c r="G3974" t="b">
        <v>0</v>
      </c>
      <c r="H3974">
        <v>99232</v>
      </c>
      <c r="I3974">
        <v>5066</v>
      </c>
      <c r="J3974" s="1">
        <v>0.18680555555555556</v>
      </c>
      <c r="K3974" s="2" t="s">
        <v>3144</v>
      </c>
      <c r="L3974" t="s">
        <v>3145</v>
      </c>
    </row>
    <row r="3975" spans="1:12" x14ac:dyDescent="0.35">
      <c r="A3975" t="s">
        <v>3146</v>
      </c>
      <c r="B3975" t="s">
        <v>3128</v>
      </c>
      <c r="C3975" t="s">
        <v>3147</v>
      </c>
      <c r="D3975" t="s">
        <v>3148</v>
      </c>
      <c r="E3975" t="s">
        <v>3149</v>
      </c>
      <c r="F3975">
        <v>1371131</v>
      </c>
      <c r="G3975" t="b">
        <v>0</v>
      </c>
      <c r="H3975">
        <v>83385</v>
      </c>
      <c r="I3975">
        <v>5646</v>
      </c>
      <c r="J3975" s="1">
        <v>0.26180555555555557</v>
      </c>
      <c r="K3975" s="2" t="s">
        <v>3150</v>
      </c>
      <c r="L3975" t="s">
        <v>3151</v>
      </c>
    </row>
    <row r="3976" spans="1:12" x14ac:dyDescent="0.35">
      <c r="A3976" t="s">
        <v>3152</v>
      </c>
      <c r="B3976" t="s">
        <v>3128</v>
      </c>
      <c r="C3976" t="s">
        <v>3153</v>
      </c>
      <c r="D3976" t="s">
        <v>3154</v>
      </c>
      <c r="E3976" t="s">
        <v>3155</v>
      </c>
      <c r="F3976">
        <v>1919058</v>
      </c>
      <c r="G3976" t="b">
        <v>0</v>
      </c>
      <c r="H3976">
        <v>95733</v>
      </c>
      <c r="I3976">
        <v>5132</v>
      </c>
      <c r="J3976" s="1">
        <v>0.14791666666666667</v>
      </c>
      <c r="K3976" s="2" t="s">
        <v>3156</v>
      </c>
      <c r="L3976" t="s">
        <v>3157</v>
      </c>
    </row>
    <row r="3977" spans="1:12" x14ac:dyDescent="0.35">
      <c r="A3977" t="s">
        <v>3158</v>
      </c>
      <c r="B3977" t="s">
        <v>3128</v>
      </c>
      <c r="C3977" t="s">
        <v>3159</v>
      </c>
      <c r="D3977" t="s">
        <v>3160</v>
      </c>
      <c r="E3977" t="s">
        <v>3161</v>
      </c>
      <c r="F3977">
        <v>4754459</v>
      </c>
      <c r="G3977" t="b">
        <v>0</v>
      </c>
      <c r="H3977">
        <v>250287</v>
      </c>
      <c r="I3977">
        <v>9338</v>
      </c>
      <c r="J3977" s="1">
        <v>0.19375000000000001</v>
      </c>
      <c r="K3977" s="2" t="s">
        <v>3162</v>
      </c>
      <c r="L3977" t="s">
        <v>3163</v>
      </c>
    </row>
    <row r="3978" spans="1:12" x14ac:dyDescent="0.35">
      <c r="A3978" t="s">
        <v>3164</v>
      </c>
      <c r="B3978" t="s">
        <v>3128</v>
      </c>
      <c r="C3978" t="s">
        <v>3165</v>
      </c>
      <c r="D3978" t="s">
        <v>3166</v>
      </c>
      <c r="E3978" t="s">
        <v>3167</v>
      </c>
      <c r="F3978">
        <v>6665710</v>
      </c>
      <c r="G3978" t="b">
        <v>0</v>
      </c>
      <c r="H3978">
        <v>338094</v>
      </c>
      <c r="I3978">
        <v>14807</v>
      </c>
      <c r="J3978" s="1">
        <v>0.21111111111111111</v>
      </c>
      <c r="K3978" s="2" t="s">
        <v>3168</v>
      </c>
      <c r="L3978" t="s">
        <v>3169</v>
      </c>
    </row>
    <row r="3979" spans="1:12" x14ac:dyDescent="0.35">
      <c r="A3979" t="s">
        <v>3170</v>
      </c>
      <c r="B3979" t="s">
        <v>3171</v>
      </c>
      <c r="C3979" t="s">
        <v>3172</v>
      </c>
      <c r="D3979" t="s">
        <v>3173</v>
      </c>
      <c r="E3979" t="s">
        <v>3174</v>
      </c>
      <c r="F3979">
        <v>776262</v>
      </c>
      <c r="G3979" t="b">
        <v>0</v>
      </c>
      <c r="H3979">
        <v>73763</v>
      </c>
      <c r="I3979">
        <v>1213</v>
      </c>
      <c r="J3979">
        <v>51</v>
      </c>
      <c r="K3979" s="2" t="s">
        <v>3175</v>
      </c>
    </row>
    <row r="3980" spans="1:12" x14ac:dyDescent="0.35">
      <c r="A3980" t="s">
        <v>3176</v>
      </c>
      <c r="B3980" t="s">
        <v>3128</v>
      </c>
      <c r="C3980" t="s">
        <v>3177</v>
      </c>
      <c r="D3980" t="s">
        <v>3178</v>
      </c>
      <c r="E3980" t="s">
        <v>3179</v>
      </c>
      <c r="F3980">
        <v>59840411</v>
      </c>
      <c r="G3980" t="b">
        <v>0</v>
      </c>
      <c r="H3980">
        <v>2205559</v>
      </c>
      <c r="I3980">
        <v>96520</v>
      </c>
      <c r="J3980" s="1">
        <v>0.19930555555555554</v>
      </c>
      <c r="K3980" s="2" t="s">
        <v>3180</v>
      </c>
      <c r="L3980" t="s">
        <v>3181</v>
      </c>
    </row>
    <row r="3981" spans="1:12" x14ac:dyDescent="0.35">
      <c r="A3981" t="s">
        <v>3182</v>
      </c>
      <c r="B3981" t="s">
        <v>3171</v>
      </c>
      <c r="C3981" t="s">
        <v>3183</v>
      </c>
      <c r="D3981" t="s">
        <v>3184</v>
      </c>
      <c r="E3981" t="s">
        <v>3185</v>
      </c>
      <c r="F3981">
        <v>4249970</v>
      </c>
      <c r="G3981" t="b">
        <v>0</v>
      </c>
      <c r="H3981">
        <v>207043</v>
      </c>
      <c r="I3981">
        <v>16325</v>
      </c>
      <c r="J3981" s="1">
        <v>0.13472222222222222</v>
      </c>
      <c r="K3981" s="2" t="s">
        <v>3186</v>
      </c>
    </row>
    <row r="3982" spans="1:12" x14ac:dyDescent="0.35">
      <c r="A3982" t="s">
        <v>3187</v>
      </c>
      <c r="B3982" t="s">
        <v>3128</v>
      </c>
      <c r="C3982" t="s">
        <v>3188</v>
      </c>
      <c r="D3982" t="s">
        <v>3189</v>
      </c>
      <c r="E3982" t="s">
        <v>3190</v>
      </c>
      <c r="F3982">
        <v>10</v>
      </c>
      <c r="G3982" t="b">
        <v>0</v>
      </c>
      <c r="H3982">
        <v>5055</v>
      </c>
      <c r="I3982">
        <v>326</v>
      </c>
      <c r="J3982" s="1">
        <v>0.24791666666666667</v>
      </c>
      <c r="K3982" s="2" t="s">
        <v>3191</v>
      </c>
      <c r="L3982" t="s">
        <v>3192</v>
      </c>
    </row>
    <row r="3983" spans="1:12" x14ac:dyDescent="0.35">
      <c r="A3983" t="s">
        <v>3193</v>
      </c>
      <c r="B3983" t="s">
        <v>3128</v>
      </c>
      <c r="C3983" t="s">
        <v>3194</v>
      </c>
      <c r="D3983" t="s">
        <v>3195</v>
      </c>
      <c r="E3983" t="s">
        <v>3196</v>
      </c>
      <c r="F3983">
        <v>2</v>
      </c>
      <c r="G3983" t="b">
        <v>0</v>
      </c>
      <c r="H3983">
        <v>1358</v>
      </c>
      <c r="I3983">
        <v>0</v>
      </c>
      <c r="J3983" s="1">
        <v>0.19930555555555554</v>
      </c>
      <c r="K3983" s="2" t="s">
        <v>3197</v>
      </c>
      <c r="L3983" t="s">
        <v>3198</v>
      </c>
    </row>
    <row r="3984" spans="1:12" x14ac:dyDescent="0.35">
      <c r="A3984" t="s">
        <v>3199</v>
      </c>
      <c r="B3984" t="s">
        <v>3128</v>
      </c>
      <c r="C3984" t="s">
        <v>3200</v>
      </c>
      <c r="D3984" t="s">
        <v>3201</v>
      </c>
      <c r="E3984" t="s">
        <v>3196</v>
      </c>
      <c r="F3984">
        <v>4</v>
      </c>
      <c r="G3984" t="b">
        <v>0</v>
      </c>
      <c r="H3984">
        <v>1538</v>
      </c>
      <c r="I3984">
        <v>0</v>
      </c>
      <c r="J3984" s="1">
        <v>0.22638888888888889</v>
      </c>
      <c r="K3984" s="2" t="s">
        <v>3202</v>
      </c>
      <c r="L3984" t="s">
        <v>3203</v>
      </c>
    </row>
    <row r="3985" spans="1:12" x14ac:dyDescent="0.35">
      <c r="A3985" t="s">
        <v>3204</v>
      </c>
      <c r="B3985" t="s">
        <v>3128</v>
      </c>
      <c r="C3985" t="s">
        <v>3205</v>
      </c>
      <c r="D3985" t="s">
        <v>3206</v>
      </c>
      <c r="E3985" t="s">
        <v>3207</v>
      </c>
      <c r="F3985">
        <v>1</v>
      </c>
      <c r="G3985" t="b">
        <v>0</v>
      </c>
      <c r="H3985">
        <v>1058</v>
      </c>
      <c r="I3985">
        <v>0</v>
      </c>
      <c r="J3985" s="1">
        <v>0.21736111111111112</v>
      </c>
      <c r="K3985" s="2" t="s">
        <v>3208</v>
      </c>
      <c r="L3985" t="s">
        <v>3209</v>
      </c>
    </row>
    <row r="3986" spans="1:12" x14ac:dyDescent="0.35">
      <c r="A3986" t="s">
        <v>3210</v>
      </c>
      <c r="B3986" t="s">
        <v>3171</v>
      </c>
      <c r="C3986" t="s">
        <v>3211</v>
      </c>
      <c r="D3986" t="s">
        <v>3211</v>
      </c>
      <c r="E3986" t="s">
        <v>3212</v>
      </c>
      <c r="F3986">
        <v>5216711</v>
      </c>
      <c r="G3986" t="b">
        <v>0</v>
      </c>
      <c r="H3986">
        <v>521846</v>
      </c>
      <c r="I3986">
        <v>11673</v>
      </c>
      <c r="J3986">
        <v>47</v>
      </c>
      <c r="K3986" s="2" t="s">
        <v>3213</v>
      </c>
    </row>
    <row r="3987" spans="1:12" x14ac:dyDescent="0.35">
      <c r="A3987" t="s">
        <v>3214</v>
      </c>
      <c r="B3987" t="s">
        <v>3128</v>
      </c>
      <c r="C3987" t="s">
        <v>3215</v>
      </c>
      <c r="D3987" t="s">
        <v>3216</v>
      </c>
      <c r="E3987" t="s">
        <v>3217</v>
      </c>
      <c r="F3987">
        <v>37638804</v>
      </c>
      <c r="G3987" t="b">
        <v>0</v>
      </c>
      <c r="H3987">
        <v>752642</v>
      </c>
      <c r="I3987">
        <v>18298</v>
      </c>
      <c r="J3987" s="1">
        <v>0.17916666666666667</v>
      </c>
      <c r="K3987" s="2" t="s">
        <v>3218</v>
      </c>
      <c r="L3987" t="s">
        <v>3219</v>
      </c>
    </row>
    <row r="3988" spans="1:12" x14ac:dyDescent="0.35">
      <c r="A3988" t="s">
        <v>3220</v>
      </c>
      <c r="B3988" t="s">
        <v>3128</v>
      </c>
      <c r="C3988" t="s">
        <v>3221</v>
      </c>
      <c r="D3988" t="s">
        <v>3222</v>
      </c>
      <c r="E3988" t="s">
        <v>3223</v>
      </c>
      <c r="F3988">
        <v>0</v>
      </c>
      <c r="G3988" t="b">
        <v>0</v>
      </c>
      <c r="H3988">
        <v>6348</v>
      </c>
      <c r="I3988">
        <v>0</v>
      </c>
      <c r="J3988" s="1">
        <v>0.17986111111111111</v>
      </c>
      <c r="K3988" s="2" t="s">
        <v>3224</v>
      </c>
      <c r="L3988" t="s">
        <v>3225</v>
      </c>
    </row>
    <row r="3989" spans="1:12" x14ac:dyDescent="0.35">
      <c r="A3989" t="s">
        <v>3226</v>
      </c>
      <c r="B3989" t="s">
        <v>3128</v>
      </c>
      <c r="C3989" t="s">
        <v>3227</v>
      </c>
      <c r="D3989" t="s">
        <v>3228</v>
      </c>
      <c r="E3989" t="s">
        <v>3229</v>
      </c>
      <c r="F3989">
        <v>8657832</v>
      </c>
      <c r="G3989" t="b">
        <v>0</v>
      </c>
      <c r="H3989">
        <v>343644</v>
      </c>
      <c r="I3989">
        <v>15591</v>
      </c>
      <c r="J3989" s="1">
        <v>0.18055555555555555</v>
      </c>
      <c r="K3989" s="2" t="s">
        <v>3230</v>
      </c>
      <c r="L3989" t="s">
        <v>3231</v>
      </c>
    </row>
    <row r="3990" spans="1:12" x14ac:dyDescent="0.35">
      <c r="A3990" t="s">
        <v>3232</v>
      </c>
      <c r="B3990" t="s">
        <v>3128</v>
      </c>
      <c r="C3990" t="s">
        <v>3233</v>
      </c>
      <c r="D3990" t="s">
        <v>3234</v>
      </c>
      <c r="E3990" t="s">
        <v>3235</v>
      </c>
      <c r="F3990">
        <v>31870711</v>
      </c>
      <c r="G3990" t="b">
        <v>0</v>
      </c>
      <c r="H3990">
        <v>818036</v>
      </c>
      <c r="I3990">
        <v>38586</v>
      </c>
      <c r="J3990" s="1">
        <v>0.17916666666666667</v>
      </c>
      <c r="K3990" s="2" t="s">
        <v>3236</v>
      </c>
      <c r="L3990" t="s">
        <v>3237</v>
      </c>
    </row>
    <row r="3991" spans="1:12" x14ac:dyDescent="0.35">
      <c r="A3991" t="s">
        <v>3238</v>
      </c>
      <c r="B3991" t="s">
        <v>3171</v>
      </c>
      <c r="C3991" t="s">
        <v>3239</v>
      </c>
      <c r="D3991" t="s">
        <v>3240</v>
      </c>
      <c r="E3991" t="s">
        <v>3241</v>
      </c>
      <c r="F3991">
        <v>2368565</v>
      </c>
      <c r="G3991" t="b">
        <v>0</v>
      </c>
      <c r="H3991">
        <v>141944</v>
      </c>
      <c r="I3991">
        <v>8752</v>
      </c>
      <c r="J3991">
        <v>31</v>
      </c>
      <c r="K3991" s="2" t="s">
        <v>3242</v>
      </c>
    </row>
    <row r="3992" spans="1:12" x14ac:dyDescent="0.35">
      <c r="A3992" t="s">
        <v>3243</v>
      </c>
      <c r="B3992" t="s">
        <v>3128</v>
      </c>
      <c r="C3992" t="s">
        <v>3244</v>
      </c>
      <c r="D3992" t="s">
        <v>3245</v>
      </c>
      <c r="E3992" t="s">
        <v>3246</v>
      </c>
      <c r="F3992">
        <v>24054430</v>
      </c>
      <c r="G3992" t="b">
        <v>0</v>
      </c>
      <c r="H3992">
        <v>582301</v>
      </c>
      <c r="I3992">
        <v>36013</v>
      </c>
      <c r="J3992" s="1">
        <v>0.16458333333333333</v>
      </c>
      <c r="K3992" s="2" t="s">
        <v>3247</v>
      </c>
      <c r="L3992" t="s">
        <v>3248</v>
      </c>
    </row>
    <row r="3993" spans="1:12" x14ac:dyDescent="0.35">
      <c r="A3993" t="s">
        <v>3249</v>
      </c>
      <c r="B3993" t="s">
        <v>3128</v>
      </c>
      <c r="C3993" t="s">
        <v>3250</v>
      </c>
      <c r="D3993" t="s">
        <v>3251</v>
      </c>
      <c r="E3993" t="s">
        <v>3252</v>
      </c>
      <c r="F3993">
        <v>11801887</v>
      </c>
      <c r="G3993" t="b">
        <v>0</v>
      </c>
      <c r="H3993">
        <v>411886</v>
      </c>
      <c r="I3993">
        <v>23648</v>
      </c>
      <c r="J3993" s="1">
        <v>0.23680555555555557</v>
      </c>
      <c r="K3993" s="2" t="s">
        <v>3253</v>
      </c>
      <c r="L3993" t="s">
        <v>3254</v>
      </c>
    </row>
    <row r="3994" spans="1:12" x14ac:dyDescent="0.35">
      <c r="A3994" t="s">
        <v>3255</v>
      </c>
      <c r="B3994" t="s">
        <v>3171</v>
      </c>
      <c r="C3994" t="s">
        <v>3256</v>
      </c>
      <c r="D3994" t="s">
        <v>3257</v>
      </c>
      <c r="E3994" t="s">
        <v>3258</v>
      </c>
      <c r="F3994">
        <v>19993338</v>
      </c>
      <c r="G3994" t="b">
        <v>0</v>
      </c>
      <c r="H3994">
        <v>886099</v>
      </c>
      <c r="I3994">
        <v>82895</v>
      </c>
      <c r="J3994" s="1">
        <v>0.20972222222222223</v>
      </c>
      <c r="K3994" s="2" t="s">
        <v>3259</v>
      </c>
    </row>
    <row r="3995" spans="1:12" x14ac:dyDescent="0.35">
      <c r="A3995" t="s">
        <v>3260</v>
      </c>
      <c r="B3995" t="s">
        <v>3171</v>
      </c>
      <c r="C3995" t="s">
        <v>3261</v>
      </c>
      <c r="D3995" t="s">
        <v>3262</v>
      </c>
      <c r="E3995" t="s">
        <v>3263</v>
      </c>
      <c r="F3995">
        <v>30752270</v>
      </c>
      <c r="G3995" t="b">
        <v>0</v>
      </c>
      <c r="H3995">
        <v>1324672</v>
      </c>
      <c r="I3995">
        <v>75381</v>
      </c>
      <c r="J3995" s="1">
        <v>0.23333333333333331</v>
      </c>
      <c r="K3995" s="2" t="s">
        <v>3264</v>
      </c>
    </row>
    <row r="3996" spans="1:12" x14ac:dyDescent="0.35">
      <c r="A3996" t="s">
        <v>3265</v>
      </c>
      <c r="B3996" t="s">
        <v>3128</v>
      </c>
      <c r="C3996" t="s">
        <v>3266</v>
      </c>
      <c r="D3996" t="s">
        <v>3267</v>
      </c>
      <c r="E3996" t="s">
        <v>3268</v>
      </c>
      <c r="F3996">
        <v>54167396</v>
      </c>
      <c r="G3996" t="b">
        <v>0</v>
      </c>
      <c r="H3996">
        <v>1329766</v>
      </c>
      <c r="I3996">
        <v>44777</v>
      </c>
      <c r="J3996" s="1">
        <v>0.14791666666666667</v>
      </c>
      <c r="K3996" s="2" t="s">
        <v>3269</v>
      </c>
      <c r="L3996" t="s">
        <v>3270</v>
      </c>
    </row>
    <row r="3997" spans="1:12" x14ac:dyDescent="0.35">
      <c r="A3997" t="s">
        <v>3271</v>
      </c>
      <c r="B3997" t="s">
        <v>3171</v>
      </c>
      <c r="C3997" t="s">
        <v>3272</v>
      </c>
      <c r="D3997" t="s">
        <v>3273</v>
      </c>
      <c r="E3997" t="s">
        <v>3274</v>
      </c>
      <c r="F3997">
        <v>17420102</v>
      </c>
      <c r="G3997" t="b">
        <v>0</v>
      </c>
      <c r="H3997">
        <v>200016</v>
      </c>
      <c r="I3997">
        <v>8391</v>
      </c>
      <c r="J3997" s="1">
        <v>0.12083333333333333</v>
      </c>
      <c r="K3997" s="2" t="s">
        <v>3275</v>
      </c>
    </row>
    <row r="3998" spans="1:12" x14ac:dyDescent="0.35">
      <c r="A3998" t="s">
        <v>3276</v>
      </c>
      <c r="B3998" t="s">
        <v>3171</v>
      </c>
      <c r="C3998" t="s">
        <v>3277</v>
      </c>
      <c r="D3998" t="s">
        <v>3278</v>
      </c>
      <c r="E3998" t="s">
        <v>3279</v>
      </c>
      <c r="F3998">
        <v>17202362</v>
      </c>
      <c r="G3998" t="b">
        <v>0</v>
      </c>
      <c r="H3998">
        <v>183297</v>
      </c>
      <c r="I3998">
        <v>10671</v>
      </c>
      <c r="J3998" s="1">
        <v>0.15069444444444444</v>
      </c>
      <c r="K3998" s="2" t="s">
        <v>3280</v>
      </c>
    </row>
    <row r="3999" spans="1:12" x14ac:dyDescent="0.35">
      <c r="A3999" t="s">
        <v>3281</v>
      </c>
      <c r="B3999" t="s">
        <v>3171</v>
      </c>
      <c r="C3999" t="s">
        <v>3282</v>
      </c>
      <c r="D3999" t="s">
        <v>3283</v>
      </c>
      <c r="E3999" t="s">
        <v>3284</v>
      </c>
      <c r="F3999">
        <v>21791060</v>
      </c>
      <c r="G3999" t="b">
        <v>0</v>
      </c>
      <c r="H3999">
        <v>198180</v>
      </c>
      <c r="I3999">
        <v>8053</v>
      </c>
      <c r="J3999" s="1">
        <v>0.16319444444444445</v>
      </c>
      <c r="K3999" s="2" t="s">
        <v>3285</v>
      </c>
    </row>
    <row r="4000" spans="1:12" x14ac:dyDescent="0.35">
      <c r="A4000" t="s">
        <v>3286</v>
      </c>
      <c r="B4000" t="s">
        <v>3171</v>
      </c>
      <c r="C4000" t="s">
        <v>3287</v>
      </c>
      <c r="D4000" t="s">
        <v>3288</v>
      </c>
      <c r="E4000" t="s">
        <v>3289</v>
      </c>
      <c r="F4000">
        <v>8125015</v>
      </c>
      <c r="G4000" t="b">
        <v>0</v>
      </c>
      <c r="H4000">
        <v>82452</v>
      </c>
      <c r="I4000">
        <v>2649</v>
      </c>
      <c r="J4000" s="1">
        <v>0.13541666666666666</v>
      </c>
      <c r="K4000" s="2" t="s">
        <v>3280</v>
      </c>
    </row>
    <row r="4001" spans="1:12" x14ac:dyDescent="0.35">
      <c r="A4001" t="s">
        <v>3290</v>
      </c>
      <c r="B4001" t="s">
        <v>3171</v>
      </c>
      <c r="C4001" t="s">
        <v>3291</v>
      </c>
      <c r="D4001" t="s">
        <v>3292</v>
      </c>
      <c r="E4001" t="s">
        <v>3293</v>
      </c>
      <c r="F4001">
        <v>15823322</v>
      </c>
      <c r="G4001" t="b">
        <v>0</v>
      </c>
      <c r="H4001">
        <v>170848</v>
      </c>
      <c r="I4001">
        <v>3594</v>
      </c>
      <c r="J4001" s="1">
        <v>0.12361111111111112</v>
      </c>
      <c r="K4001" s="2" t="s">
        <v>3280</v>
      </c>
    </row>
    <row r="4002" spans="1:12" x14ac:dyDescent="0.35">
      <c r="A4002" t="s">
        <v>3294</v>
      </c>
      <c r="B4002" t="s">
        <v>3171</v>
      </c>
      <c r="C4002" t="s">
        <v>3295</v>
      </c>
      <c r="D4002" t="s">
        <v>3296</v>
      </c>
      <c r="E4002" t="s">
        <v>3297</v>
      </c>
      <c r="F4002">
        <v>99397382</v>
      </c>
      <c r="G4002" t="b">
        <v>0</v>
      </c>
      <c r="H4002">
        <v>1237601</v>
      </c>
      <c r="I4002">
        <v>49043</v>
      </c>
      <c r="J4002" s="1">
        <v>0.14652777777777778</v>
      </c>
      <c r="K4002" s="2" t="s">
        <v>3280</v>
      </c>
    </row>
    <row r="4003" spans="1:12" x14ac:dyDescent="0.35">
      <c r="A4003" t="s">
        <v>3298</v>
      </c>
      <c r="B4003" t="s">
        <v>3171</v>
      </c>
      <c r="C4003" t="s">
        <v>3299</v>
      </c>
      <c r="D4003" t="s">
        <v>3300</v>
      </c>
      <c r="E4003" t="s">
        <v>3301</v>
      </c>
      <c r="F4003">
        <v>7214983</v>
      </c>
      <c r="G4003" t="b">
        <v>0</v>
      </c>
      <c r="H4003">
        <v>86941</v>
      </c>
      <c r="I4003">
        <v>3480</v>
      </c>
      <c r="J4003" s="1">
        <v>0.23472222222222219</v>
      </c>
      <c r="K4003" s="2" t="s">
        <v>3280</v>
      </c>
    </row>
    <row r="4004" spans="1:12" x14ac:dyDescent="0.35">
      <c r="A4004" t="s">
        <v>3302</v>
      </c>
      <c r="B4004" t="s">
        <v>3171</v>
      </c>
      <c r="C4004" t="s">
        <v>3303</v>
      </c>
      <c r="D4004" t="s">
        <v>3304</v>
      </c>
      <c r="E4004" t="s">
        <v>3305</v>
      </c>
      <c r="F4004">
        <v>13910729</v>
      </c>
      <c r="G4004" t="b">
        <v>0</v>
      </c>
      <c r="H4004">
        <v>136220</v>
      </c>
      <c r="I4004">
        <v>4687</v>
      </c>
      <c r="J4004" s="1">
        <v>0.18472222222222223</v>
      </c>
      <c r="K4004" s="2" t="s">
        <v>3280</v>
      </c>
    </row>
    <row r="4005" spans="1:12" x14ac:dyDescent="0.35">
      <c r="A4005" t="s">
        <v>3306</v>
      </c>
      <c r="B4005" t="s">
        <v>3171</v>
      </c>
      <c r="C4005" t="s">
        <v>3307</v>
      </c>
      <c r="D4005" t="s">
        <v>3308</v>
      </c>
      <c r="E4005" t="s">
        <v>3309</v>
      </c>
      <c r="F4005">
        <v>6803040</v>
      </c>
      <c r="G4005" t="b">
        <v>0</v>
      </c>
      <c r="H4005">
        <v>64853</v>
      </c>
      <c r="I4005">
        <v>4065</v>
      </c>
      <c r="J4005" s="1">
        <v>0.19930555555555554</v>
      </c>
      <c r="K4005" s="2" t="s">
        <v>3280</v>
      </c>
    </row>
    <row r="4006" spans="1:12" x14ac:dyDescent="0.35">
      <c r="A4006" t="s">
        <v>3310</v>
      </c>
      <c r="B4006" t="s">
        <v>3171</v>
      </c>
      <c r="C4006" t="s">
        <v>3311</v>
      </c>
      <c r="D4006" t="s">
        <v>3312</v>
      </c>
      <c r="E4006" t="s">
        <v>3313</v>
      </c>
      <c r="F4006">
        <v>6790450</v>
      </c>
      <c r="G4006" t="b">
        <v>0</v>
      </c>
      <c r="H4006">
        <v>76449</v>
      </c>
      <c r="I4006">
        <v>4847</v>
      </c>
      <c r="J4006" s="1">
        <v>0.14861111111111111</v>
      </c>
      <c r="K4006" s="2" t="s">
        <v>3280</v>
      </c>
    </row>
    <row r="4007" spans="1:12" x14ac:dyDescent="0.35">
      <c r="A4007" t="s">
        <v>3314</v>
      </c>
      <c r="B4007" t="s">
        <v>3171</v>
      </c>
      <c r="C4007" t="s">
        <v>3315</v>
      </c>
      <c r="D4007" t="s">
        <v>3316</v>
      </c>
      <c r="E4007" t="s">
        <v>3317</v>
      </c>
      <c r="F4007">
        <v>11007650</v>
      </c>
      <c r="G4007" t="b">
        <v>0</v>
      </c>
      <c r="H4007">
        <v>109980</v>
      </c>
      <c r="I4007">
        <v>4376</v>
      </c>
      <c r="J4007" s="1">
        <v>0.13958333333333334</v>
      </c>
      <c r="K4007" s="2" t="s">
        <v>3280</v>
      </c>
    </row>
    <row r="4008" spans="1:12" x14ac:dyDescent="0.35">
      <c r="A4008" t="s">
        <v>3318</v>
      </c>
      <c r="B4008" t="s">
        <v>3171</v>
      </c>
      <c r="C4008" t="s">
        <v>3319</v>
      </c>
      <c r="D4008" t="s">
        <v>3320</v>
      </c>
      <c r="E4008" t="s">
        <v>3321</v>
      </c>
      <c r="F4008">
        <v>10553350</v>
      </c>
      <c r="G4008" t="b">
        <v>0</v>
      </c>
      <c r="H4008">
        <v>191596</v>
      </c>
      <c r="I4008">
        <v>3542</v>
      </c>
      <c r="J4008" s="1">
        <v>0.12361111111111112</v>
      </c>
      <c r="K4008" s="2" t="s">
        <v>3280</v>
      </c>
    </row>
    <row r="4009" spans="1:12" x14ac:dyDescent="0.35">
      <c r="A4009" t="s">
        <v>3322</v>
      </c>
      <c r="B4009" t="s">
        <v>3171</v>
      </c>
      <c r="C4009" t="s">
        <v>3323</v>
      </c>
      <c r="D4009" t="s">
        <v>3324</v>
      </c>
      <c r="E4009" t="s">
        <v>3325</v>
      </c>
      <c r="F4009">
        <v>13579824</v>
      </c>
      <c r="G4009" t="b">
        <v>0</v>
      </c>
      <c r="H4009">
        <v>146660</v>
      </c>
      <c r="I4009">
        <v>6059</v>
      </c>
      <c r="J4009" s="1">
        <v>0.11875000000000001</v>
      </c>
      <c r="K4009" s="2" t="s">
        <v>3285</v>
      </c>
    </row>
    <row r="4010" spans="1:12" x14ac:dyDescent="0.35">
      <c r="A4010" t="s">
        <v>3326</v>
      </c>
      <c r="B4010" t="s">
        <v>3171</v>
      </c>
      <c r="C4010" t="s">
        <v>3327</v>
      </c>
      <c r="D4010" t="s">
        <v>3328</v>
      </c>
      <c r="E4010" t="s">
        <v>3329</v>
      </c>
      <c r="F4010">
        <v>6345876</v>
      </c>
      <c r="G4010" t="b">
        <v>0</v>
      </c>
      <c r="H4010">
        <v>63458</v>
      </c>
      <c r="I4010">
        <v>2888</v>
      </c>
      <c r="J4010" s="1">
        <v>0.12361111111111112</v>
      </c>
      <c r="K4010" s="2" t="s">
        <v>3280</v>
      </c>
    </row>
    <row r="4011" spans="1:12" x14ac:dyDescent="0.35">
      <c r="A4011" t="s">
        <v>3330</v>
      </c>
      <c r="B4011" t="s">
        <v>3171</v>
      </c>
      <c r="C4011" t="s">
        <v>3331</v>
      </c>
      <c r="D4011" t="s">
        <v>3332</v>
      </c>
      <c r="E4011" t="s">
        <v>3333</v>
      </c>
      <c r="F4011">
        <v>5462815</v>
      </c>
      <c r="G4011" t="b">
        <v>0</v>
      </c>
      <c r="H4011">
        <v>68813</v>
      </c>
      <c r="I4011">
        <v>2829</v>
      </c>
      <c r="J4011" s="1">
        <v>0.17222222222222225</v>
      </c>
      <c r="K4011" s="2" t="s">
        <v>3280</v>
      </c>
    </row>
    <row r="4012" spans="1:12" x14ac:dyDescent="0.35">
      <c r="A4012" t="s">
        <v>3334</v>
      </c>
      <c r="B4012" t="s">
        <v>3171</v>
      </c>
      <c r="C4012" t="s">
        <v>3335</v>
      </c>
      <c r="D4012" t="s">
        <v>3336</v>
      </c>
      <c r="E4012" t="s">
        <v>3337</v>
      </c>
      <c r="F4012">
        <v>8446537</v>
      </c>
      <c r="G4012" t="b">
        <v>0</v>
      </c>
      <c r="H4012">
        <v>94328</v>
      </c>
      <c r="I4012">
        <v>3458</v>
      </c>
      <c r="J4012" s="1">
        <v>0.13958333333333334</v>
      </c>
      <c r="K4012" s="2" t="s">
        <v>3280</v>
      </c>
    </row>
    <row r="4013" spans="1:12" x14ac:dyDescent="0.35">
      <c r="A4013" t="s">
        <v>3338</v>
      </c>
      <c r="B4013" t="s">
        <v>3171</v>
      </c>
      <c r="C4013" t="s">
        <v>3339</v>
      </c>
      <c r="D4013" t="s">
        <v>3340</v>
      </c>
      <c r="E4013" t="s">
        <v>3341</v>
      </c>
      <c r="F4013">
        <v>10131587</v>
      </c>
      <c r="G4013" t="b">
        <v>0</v>
      </c>
      <c r="H4013">
        <v>103675</v>
      </c>
      <c r="I4013">
        <v>6586</v>
      </c>
      <c r="J4013" s="1">
        <v>0.21041666666666667</v>
      </c>
      <c r="K4013" s="2" t="s">
        <v>3280</v>
      </c>
    </row>
    <row r="4014" spans="1:12" x14ac:dyDescent="0.35">
      <c r="A4014" t="s">
        <v>3342</v>
      </c>
      <c r="B4014" t="s">
        <v>3128</v>
      </c>
      <c r="C4014" t="s">
        <v>3343</v>
      </c>
      <c r="D4014" t="s">
        <v>3344</v>
      </c>
      <c r="E4014" t="s">
        <v>3345</v>
      </c>
      <c r="F4014">
        <v>61244769</v>
      </c>
      <c r="G4014" t="b">
        <v>0</v>
      </c>
      <c r="H4014">
        <v>1908614</v>
      </c>
      <c r="I4014">
        <v>123884</v>
      </c>
      <c r="J4014" s="1">
        <v>0.25694444444444448</v>
      </c>
      <c r="K4014" s="2" t="s">
        <v>3346</v>
      </c>
      <c r="L4014" t="s">
        <v>3347</v>
      </c>
    </row>
    <row r="4015" spans="1:12" x14ac:dyDescent="0.35">
      <c r="A4015" t="s">
        <v>3348</v>
      </c>
      <c r="B4015" t="s">
        <v>3171</v>
      </c>
      <c r="C4015" t="s">
        <v>3349</v>
      </c>
      <c r="D4015" t="s">
        <v>3350</v>
      </c>
      <c r="E4015" t="s">
        <v>3351</v>
      </c>
      <c r="F4015">
        <v>5480504</v>
      </c>
      <c r="G4015" t="b">
        <v>0</v>
      </c>
      <c r="H4015">
        <v>293956</v>
      </c>
      <c r="I4015">
        <v>11638</v>
      </c>
      <c r="J4015" s="1">
        <v>8.6805555555555566E-2</v>
      </c>
      <c r="K4015" s="2" t="s">
        <v>3352</v>
      </c>
      <c r="L4015" t="s">
        <v>3353</v>
      </c>
    </row>
    <row r="4016" spans="1:12" x14ac:dyDescent="0.35">
      <c r="A4016" t="s">
        <v>3354</v>
      </c>
      <c r="B4016" t="s">
        <v>3128</v>
      </c>
      <c r="C4016" t="s">
        <v>3355</v>
      </c>
      <c r="D4016" t="s">
        <v>3356</v>
      </c>
      <c r="E4016" t="s">
        <v>3357</v>
      </c>
      <c r="F4016">
        <v>4333048</v>
      </c>
      <c r="G4016" t="b">
        <v>0</v>
      </c>
      <c r="H4016">
        <v>134750</v>
      </c>
      <c r="I4016">
        <v>5428</v>
      </c>
      <c r="J4016" s="1">
        <v>0.12152777777777778</v>
      </c>
      <c r="K4016" s="2" t="s">
        <v>3358</v>
      </c>
      <c r="L4016" t="s">
        <v>3359</v>
      </c>
    </row>
    <row r="4017" spans="1:12" x14ac:dyDescent="0.35">
      <c r="A4017" t="s">
        <v>3360</v>
      </c>
      <c r="B4017" t="s">
        <v>3128</v>
      </c>
      <c r="C4017" t="s">
        <v>3361</v>
      </c>
      <c r="D4017" t="s">
        <v>3362</v>
      </c>
      <c r="E4017" t="s">
        <v>3363</v>
      </c>
      <c r="F4017">
        <v>49945122</v>
      </c>
      <c r="G4017" t="b">
        <v>0</v>
      </c>
      <c r="H4017">
        <v>998414</v>
      </c>
      <c r="I4017">
        <v>49050</v>
      </c>
      <c r="J4017" s="1">
        <v>0.15486111111111112</v>
      </c>
      <c r="K4017" s="2" t="s">
        <v>3364</v>
      </c>
      <c r="L4017" t="s">
        <v>3365</v>
      </c>
    </row>
    <row r="4018" spans="1:12" x14ac:dyDescent="0.35">
      <c r="A4018" t="s">
        <v>3366</v>
      </c>
      <c r="B4018" t="s">
        <v>3171</v>
      </c>
      <c r="C4018" t="s">
        <v>3367</v>
      </c>
      <c r="D4018" t="s">
        <v>3368</v>
      </c>
      <c r="E4018" t="s">
        <v>3369</v>
      </c>
      <c r="F4018">
        <v>7051901</v>
      </c>
      <c r="G4018" t="b">
        <v>0</v>
      </c>
      <c r="H4018">
        <v>333573</v>
      </c>
      <c r="I4018">
        <v>47380</v>
      </c>
      <c r="J4018" s="1">
        <v>0.46180555555555558</v>
      </c>
      <c r="K4018" s="2" t="s">
        <v>3370</v>
      </c>
      <c r="L4018" t="s">
        <v>3371</v>
      </c>
    </row>
    <row r="4019" spans="1:12" x14ac:dyDescent="0.35">
      <c r="A4019" t="s">
        <v>3372</v>
      </c>
      <c r="B4019" t="s">
        <v>3171</v>
      </c>
      <c r="C4019" t="s">
        <v>3373</v>
      </c>
      <c r="D4019" t="s">
        <v>3374</v>
      </c>
      <c r="E4019" t="s">
        <v>3375</v>
      </c>
      <c r="F4019">
        <v>0</v>
      </c>
      <c r="G4019" t="b">
        <v>0</v>
      </c>
      <c r="H4019">
        <v>0</v>
      </c>
      <c r="I4019">
        <v>12643</v>
      </c>
      <c r="J4019" s="1">
        <v>0.10347222222222223</v>
      </c>
      <c r="K4019" s="2" t="s">
        <v>3376</v>
      </c>
      <c r="L4019" t="s">
        <v>3377</v>
      </c>
    </row>
    <row r="4020" spans="1:12" x14ac:dyDescent="0.35">
      <c r="A4020" t="s">
        <v>3378</v>
      </c>
      <c r="B4020" t="s">
        <v>3171</v>
      </c>
      <c r="C4020" t="s">
        <v>3379</v>
      </c>
      <c r="D4020" t="s">
        <v>3380</v>
      </c>
      <c r="E4020" t="s">
        <v>3381</v>
      </c>
      <c r="F4020">
        <v>1123422</v>
      </c>
      <c r="G4020" t="b">
        <v>0</v>
      </c>
      <c r="H4020">
        <v>61743</v>
      </c>
      <c r="I4020">
        <v>3444</v>
      </c>
      <c r="J4020" s="1">
        <v>0.22013888888888888</v>
      </c>
      <c r="K4020" s="2" t="s">
        <v>3382</v>
      </c>
      <c r="L4020" t="s">
        <v>3383</v>
      </c>
    </row>
    <row r="4021" spans="1:12" x14ac:dyDescent="0.35">
      <c r="A4021" t="s">
        <v>3384</v>
      </c>
      <c r="B4021" t="s">
        <v>3171</v>
      </c>
      <c r="C4021" t="s">
        <v>3385</v>
      </c>
      <c r="D4021" t="s">
        <v>3386</v>
      </c>
      <c r="E4021" t="s">
        <v>3387</v>
      </c>
      <c r="F4021">
        <v>25591995</v>
      </c>
      <c r="G4021" t="b">
        <v>0</v>
      </c>
      <c r="H4021">
        <v>814944</v>
      </c>
      <c r="I4021">
        <v>32810</v>
      </c>
      <c r="J4021" s="1">
        <v>0.32430555555555557</v>
      </c>
      <c r="K4021" s="2" t="s">
        <v>3388</v>
      </c>
    </row>
    <row r="4022" spans="1:12" x14ac:dyDescent="0.35">
      <c r="A4022" t="s">
        <v>20888</v>
      </c>
      <c r="B4022" t="s">
        <v>20889</v>
      </c>
      <c r="C4022" t="s">
        <v>20890</v>
      </c>
      <c r="D4022" t="s">
        <v>20891</v>
      </c>
      <c r="E4022" t="s">
        <v>20892</v>
      </c>
      <c r="F4022">
        <v>63084</v>
      </c>
      <c r="G4022" t="b">
        <v>0</v>
      </c>
      <c r="H4022">
        <v>7405</v>
      </c>
      <c r="I4022">
        <v>815</v>
      </c>
      <c r="J4022" s="1">
        <v>0.12847222222222224</v>
      </c>
      <c r="K4022" s="2" t="s">
        <v>20893</v>
      </c>
      <c r="L4022" t="s">
        <v>20894</v>
      </c>
    </row>
    <row r="4023" spans="1:12" x14ac:dyDescent="0.35">
      <c r="A4023" t="s">
        <v>20895</v>
      </c>
      <c r="B4023" t="s">
        <v>20896</v>
      </c>
      <c r="C4023" t="s">
        <v>20897</v>
      </c>
      <c r="D4023" t="s">
        <v>20898</v>
      </c>
      <c r="E4023" t="s">
        <v>20899</v>
      </c>
      <c r="F4023">
        <v>182286</v>
      </c>
      <c r="G4023" t="b">
        <v>0</v>
      </c>
      <c r="H4023">
        <v>9279</v>
      </c>
      <c r="I4023">
        <v>895</v>
      </c>
      <c r="J4023" s="1">
        <v>0.18055555555555555</v>
      </c>
      <c r="K4023" s="2" t="s">
        <v>20900</v>
      </c>
    </row>
    <row r="4024" spans="1:12" x14ac:dyDescent="0.35">
      <c r="A4024" t="s">
        <v>20901</v>
      </c>
      <c r="B4024" t="s">
        <v>20896</v>
      </c>
      <c r="C4024" t="s">
        <v>20902</v>
      </c>
      <c r="D4024" t="s">
        <v>20903</v>
      </c>
      <c r="E4024" t="s">
        <v>20904</v>
      </c>
      <c r="F4024">
        <v>226337</v>
      </c>
      <c r="G4024" t="b">
        <v>0</v>
      </c>
      <c r="H4024">
        <v>8144</v>
      </c>
      <c r="I4024">
        <v>769</v>
      </c>
      <c r="J4024" s="1">
        <v>0.12430555555555556</v>
      </c>
      <c r="K4024" s="2" t="s">
        <v>20900</v>
      </c>
    </row>
    <row r="4025" spans="1:12" x14ac:dyDescent="0.35">
      <c r="A4025" t="s">
        <v>20905</v>
      </c>
      <c r="B4025" t="s">
        <v>20896</v>
      </c>
      <c r="C4025" t="s">
        <v>20906</v>
      </c>
      <c r="D4025" t="s">
        <v>20907</v>
      </c>
      <c r="E4025" t="s">
        <v>20908</v>
      </c>
      <c r="F4025">
        <v>128989</v>
      </c>
      <c r="G4025" t="b">
        <v>0</v>
      </c>
      <c r="H4025">
        <v>6349</v>
      </c>
      <c r="I4025">
        <v>510</v>
      </c>
      <c r="J4025" s="1">
        <v>9.1666666666666674E-2</v>
      </c>
      <c r="K4025" s="2" t="s">
        <v>20900</v>
      </c>
    </row>
    <row r="4026" spans="1:12" x14ac:dyDescent="0.35">
      <c r="A4026" t="s">
        <v>20909</v>
      </c>
      <c r="B4026" t="s">
        <v>20896</v>
      </c>
      <c r="C4026" t="s">
        <v>20910</v>
      </c>
      <c r="D4026" t="s">
        <v>20911</v>
      </c>
      <c r="E4026" t="s">
        <v>20912</v>
      </c>
      <c r="F4026">
        <v>146915</v>
      </c>
      <c r="G4026" t="b">
        <v>0</v>
      </c>
      <c r="H4026">
        <v>8151</v>
      </c>
      <c r="I4026">
        <v>502</v>
      </c>
      <c r="J4026" s="1">
        <v>0.11805555555555557</v>
      </c>
      <c r="K4026" s="2" t="s">
        <v>20900</v>
      </c>
    </row>
    <row r="4027" spans="1:12" x14ac:dyDescent="0.35">
      <c r="A4027" t="s">
        <v>20913</v>
      </c>
      <c r="B4027" t="s">
        <v>20896</v>
      </c>
      <c r="C4027" t="s">
        <v>20914</v>
      </c>
      <c r="D4027" t="s">
        <v>20915</v>
      </c>
      <c r="E4027" t="s">
        <v>20916</v>
      </c>
      <c r="F4027">
        <v>147844</v>
      </c>
      <c r="G4027" t="b">
        <v>0</v>
      </c>
      <c r="H4027">
        <v>13464</v>
      </c>
      <c r="I4027">
        <v>1072</v>
      </c>
      <c r="J4027" s="1">
        <v>0.12708333333333333</v>
      </c>
      <c r="K4027" s="2" t="s">
        <v>20917</v>
      </c>
    </row>
    <row r="4028" spans="1:12" x14ac:dyDescent="0.35">
      <c r="A4028" t="s">
        <v>20918</v>
      </c>
      <c r="B4028" t="s">
        <v>20896</v>
      </c>
      <c r="C4028" t="s">
        <v>20919</v>
      </c>
      <c r="D4028" t="s">
        <v>20920</v>
      </c>
      <c r="E4028" t="s">
        <v>20921</v>
      </c>
      <c r="F4028">
        <v>180639</v>
      </c>
      <c r="G4028" t="b">
        <v>0</v>
      </c>
      <c r="H4028">
        <v>12663</v>
      </c>
      <c r="I4028">
        <v>643</v>
      </c>
      <c r="J4028" s="1">
        <v>0.11944444444444445</v>
      </c>
      <c r="K4028" s="2" t="s">
        <v>20917</v>
      </c>
    </row>
    <row r="4029" spans="1:12" x14ac:dyDescent="0.35">
      <c r="A4029" t="s">
        <v>20922</v>
      </c>
      <c r="B4029" t="s">
        <v>20889</v>
      </c>
      <c r="C4029" t="s">
        <v>20923</v>
      </c>
      <c r="D4029" t="s">
        <v>20924</v>
      </c>
      <c r="E4029" t="s">
        <v>20925</v>
      </c>
      <c r="F4029">
        <v>1349649</v>
      </c>
      <c r="G4029" t="b">
        <v>0</v>
      </c>
      <c r="H4029">
        <v>25255</v>
      </c>
      <c r="I4029">
        <v>0</v>
      </c>
      <c r="J4029" s="1">
        <v>8.3333333333333329E-2</v>
      </c>
      <c r="K4029" s="2" t="s">
        <v>20926</v>
      </c>
      <c r="L4029" t="s">
        <v>20927</v>
      </c>
    </row>
    <row r="4030" spans="1:12" x14ac:dyDescent="0.35">
      <c r="A4030" t="s">
        <v>20928</v>
      </c>
      <c r="B4030" t="s">
        <v>20896</v>
      </c>
      <c r="C4030" t="s">
        <v>20929</v>
      </c>
      <c r="D4030" t="s">
        <v>20930</v>
      </c>
      <c r="E4030" t="s">
        <v>20931</v>
      </c>
      <c r="F4030">
        <v>159218</v>
      </c>
      <c r="G4030" t="b">
        <v>0</v>
      </c>
      <c r="H4030">
        <v>8524</v>
      </c>
      <c r="I4030">
        <v>569</v>
      </c>
      <c r="J4030" s="1">
        <v>9.3055555555555558E-2</v>
      </c>
      <c r="K4030" s="2" t="s">
        <v>20900</v>
      </c>
    </row>
    <row r="4031" spans="1:12" x14ac:dyDescent="0.35">
      <c r="A4031" t="s">
        <v>20932</v>
      </c>
      <c r="B4031" t="s">
        <v>20896</v>
      </c>
      <c r="C4031" t="s">
        <v>20933</v>
      </c>
      <c r="D4031" t="s">
        <v>20934</v>
      </c>
      <c r="E4031" t="s">
        <v>20935</v>
      </c>
      <c r="F4031">
        <v>258854</v>
      </c>
      <c r="G4031" t="b">
        <v>0</v>
      </c>
      <c r="H4031">
        <v>12717</v>
      </c>
      <c r="I4031">
        <v>941</v>
      </c>
      <c r="J4031" s="1">
        <v>0.12430555555555556</v>
      </c>
      <c r="K4031" s="2" t="s">
        <v>20900</v>
      </c>
    </row>
    <row r="4032" spans="1:12" x14ac:dyDescent="0.35">
      <c r="A4032" t="e">
        <f>-tsynSpM0G4</f>
        <v>#NAME?</v>
      </c>
      <c r="B4032" t="s">
        <v>20896</v>
      </c>
      <c r="C4032" t="s">
        <v>20936</v>
      </c>
      <c r="D4032" t="s">
        <v>20937</v>
      </c>
      <c r="E4032" t="s">
        <v>20938</v>
      </c>
      <c r="F4032">
        <v>293868</v>
      </c>
      <c r="G4032" t="b">
        <v>0</v>
      </c>
      <c r="H4032">
        <v>16543</v>
      </c>
      <c r="I4032">
        <v>1133</v>
      </c>
      <c r="J4032" s="1">
        <v>0.22291666666666665</v>
      </c>
      <c r="K4032" s="2" t="s">
        <v>20900</v>
      </c>
    </row>
    <row r="4033" spans="1:12" x14ac:dyDescent="0.35">
      <c r="A4033" t="s">
        <v>20939</v>
      </c>
      <c r="B4033" t="s">
        <v>20889</v>
      </c>
      <c r="C4033" t="s">
        <v>20940</v>
      </c>
      <c r="D4033" t="s">
        <v>20941</v>
      </c>
      <c r="E4033" t="s">
        <v>20942</v>
      </c>
      <c r="F4033">
        <v>774393</v>
      </c>
      <c r="G4033" t="b">
        <v>0</v>
      </c>
      <c r="H4033">
        <v>27062</v>
      </c>
      <c r="I4033">
        <v>1354</v>
      </c>
      <c r="J4033" s="1">
        <v>0.11041666666666666</v>
      </c>
      <c r="K4033" s="2" t="s">
        <v>20943</v>
      </c>
      <c r="L4033" t="s">
        <v>20944</v>
      </c>
    </row>
    <row r="4034" spans="1:12" x14ac:dyDescent="0.35">
      <c r="A4034" t="s">
        <v>20945</v>
      </c>
      <c r="B4034" t="s">
        <v>20889</v>
      </c>
      <c r="C4034" t="s">
        <v>20946</v>
      </c>
      <c r="D4034" t="s">
        <v>20947</v>
      </c>
      <c r="E4034" t="s">
        <v>20948</v>
      </c>
      <c r="F4034">
        <v>926739</v>
      </c>
      <c r="G4034" t="b">
        <v>0</v>
      </c>
      <c r="H4034">
        <v>47003</v>
      </c>
      <c r="I4034">
        <v>2607</v>
      </c>
      <c r="J4034" s="1">
        <v>0.11875000000000001</v>
      </c>
      <c r="K4034" s="2" t="s">
        <v>20949</v>
      </c>
      <c r="L4034" t="s">
        <v>20950</v>
      </c>
    </row>
    <row r="4035" spans="1:12" x14ac:dyDescent="0.35">
      <c r="A4035" t="s">
        <v>20951</v>
      </c>
      <c r="B4035" t="s">
        <v>20889</v>
      </c>
      <c r="C4035" t="s">
        <v>20952</v>
      </c>
      <c r="D4035" t="s">
        <v>20953</v>
      </c>
      <c r="E4035" t="s">
        <v>20954</v>
      </c>
      <c r="F4035">
        <v>703054</v>
      </c>
      <c r="G4035" t="b">
        <v>0</v>
      </c>
      <c r="H4035">
        <v>43403</v>
      </c>
      <c r="I4035">
        <v>2596</v>
      </c>
      <c r="J4035" s="1">
        <v>0.14097222222222222</v>
      </c>
      <c r="K4035" s="2" t="s">
        <v>20955</v>
      </c>
      <c r="L4035" t="s">
        <v>20956</v>
      </c>
    </row>
    <row r="4036" spans="1:12" x14ac:dyDescent="0.35">
      <c r="A4036" t="s">
        <v>20957</v>
      </c>
      <c r="B4036" t="s">
        <v>20889</v>
      </c>
      <c r="C4036" t="s">
        <v>20958</v>
      </c>
      <c r="D4036" t="s">
        <v>20959</v>
      </c>
      <c r="E4036" t="s">
        <v>20960</v>
      </c>
      <c r="F4036">
        <v>314205</v>
      </c>
      <c r="G4036" t="b">
        <v>0</v>
      </c>
      <c r="H4036">
        <v>18575</v>
      </c>
      <c r="I4036">
        <v>1001</v>
      </c>
      <c r="J4036" s="1">
        <v>0.125</v>
      </c>
      <c r="K4036" s="2" t="s">
        <v>20961</v>
      </c>
      <c r="L4036" t="s">
        <v>20962</v>
      </c>
    </row>
    <row r="4037" spans="1:12" x14ac:dyDescent="0.35">
      <c r="A4037" t="s">
        <v>20963</v>
      </c>
      <c r="B4037" t="s">
        <v>20896</v>
      </c>
      <c r="C4037" t="s">
        <v>20964</v>
      </c>
      <c r="D4037" t="s">
        <v>20965</v>
      </c>
      <c r="E4037" t="s">
        <v>20966</v>
      </c>
      <c r="F4037">
        <v>154313</v>
      </c>
      <c r="G4037" t="b">
        <v>0</v>
      </c>
      <c r="H4037">
        <v>13883</v>
      </c>
      <c r="I4037">
        <v>1004</v>
      </c>
      <c r="J4037" s="1">
        <v>0.63611111111111118</v>
      </c>
      <c r="K4037" s="2" t="s">
        <v>20967</v>
      </c>
    </row>
    <row r="4038" spans="1:12" x14ac:dyDescent="0.35">
      <c r="A4038" t="s">
        <v>20968</v>
      </c>
      <c r="B4038" t="s">
        <v>20896</v>
      </c>
      <c r="C4038" t="s">
        <v>20969</v>
      </c>
      <c r="D4038" t="s">
        <v>20970</v>
      </c>
      <c r="E4038" t="s">
        <v>20971</v>
      </c>
      <c r="F4038">
        <v>0</v>
      </c>
      <c r="G4038" t="b">
        <v>0</v>
      </c>
      <c r="H4038">
        <v>3</v>
      </c>
      <c r="I4038">
        <v>0</v>
      </c>
      <c r="J4038" t="s">
        <v>2447</v>
      </c>
      <c r="K4038" s="2" t="s">
        <v>20972</v>
      </c>
    </row>
    <row r="4039" spans="1:12" x14ac:dyDescent="0.35">
      <c r="A4039" t="s">
        <v>20973</v>
      </c>
      <c r="B4039" t="s">
        <v>20889</v>
      </c>
      <c r="C4039" t="s">
        <v>20974</v>
      </c>
      <c r="D4039" t="s">
        <v>20975</v>
      </c>
      <c r="E4039" t="s">
        <v>20976</v>
      </c>
      <c r="F4039">
        <v>27539220</v>
      </c>
      <c r="G4039" t="b">
        <v>0</v>
      </c>
      <c r="H4039">
        <v>566018</v>
      </c>
      <c r="I4039">
        <v>70087</v>
      </c>
      <c r="J4039" s="1">
        <v>0.12291666666666667</v>
      </c>
      <c r="K4039" s="2" t="s">
        <v>20977</v>
      </c>
      <c r="L4039" t="s">
        <v>20978</v>
      </c>
    </row>
    <row r="4040" spans="1:12" x14ac:dyDescent="0.35">
      <c r="A4040" t="s">
        <v>20979</v>
      </c>
      <c r="B4040" t="s">
        <v>20896</v>
      </c>
      <c r="C4040" t="s">
        <v>20980</v>
      </c>
      <c r="D4040" t="s">
        <v>20981</v>
      </c>
      <c r="E4040" t="s">
        <v>20982</v>
      </c>
      <c r="F4040">
        <v>1818880</v>
      </c>
      <c r="G4040" t="b">
        <v>0</v>
      </c>
      <c r="H4040">
        <v>76549</v>
      </c>
      <c r="I4040">
        <v>4489</v>
      </c>
      <c r="J4040" s="1">
        <v>0.17500000000000002</v>
      </c>
      <c r="K4040" s="2" t="s">
        <v>20983</v>
      </c>
    </row>
    <row r="4041" spans="1:12" x14ac:dyDescent="0.35">
      <c r="A4041" t="s">
        <v>20984</v>
      </c>
      <c r="B4041" t="s">
        <v>20889</v>
      </c>
      <c r="C4041" t="s">
        <v>20985</v>
      </c>
      <c r="D4041" t="s">
        <v>20986</v>
      </c>
      <c r="E4041" t="s">
        <v>20987</v>
      </c>
      <c r="F4041">
        <v>1592967</v>
      </c>
      <c r="G4041" t="b">
        <v>0</v>
      </c>
      <c r="H4041">
        <v>59376</v>
      </c>
      <c r="I4041">
        <v>5725</v>
      </c>
      <c r="J4041" s="1">
        <v>0.14375000000000002</v>
      </c>
      <c r="K4041" s="2" t="s">
        <v>20988</v>
      </c>
      <c r="L4041" t="s">
        <v>20989</v>
      </c>
    </row>
    <row r="4042" spans="1:12" x14ac:dyDescent="0.35">
      <c r="A4042" t="s">
        <v>20990</v>
      </c>
      <c r="B4042" t="s">
        <v>20896</v>
      </c>
      <c r="C4042" t="s">
        <v>20991</v>
      </c>
      <c r="D4042" t="s">
        <v>20992</v>
      </c>
      <c r="E4042" t="s">
        <v>20993</v>
      </c>
      <c r="F4042">
        <v>894715</v>
      </c>
      <c r="G4042" t="b">
        <v>0</v>
      </c>
      <c r="H4042">
        <v>57642</v>
      </c>
      <c r="I4042">
        <v>3165</v>
      </c>
      <c r="J4042" s="1">
        <v>4.2361111111111106E-2</v>
      </c>
      <c r="K4042" s="2" t="s">
        <v>20994</v>
      </c>
      <c r="L4042" t="s">
        <v>20995</v>
      </c>
    </row>
    <row r="4043" spans="1:12" x14ac:dyDescent="0.35">
      <c r="A4043" t="s">
        <v>20996</v>
      </c>
      <c r="B4043" t="s">
        <v>20889</v>
      </c>
      <c r="C4043" t="s">
        <v>20997</v>
      </c>
      <c r="D4043" t="s">
        <v>20998</v>
      </c>
      <c r="E4043" t="s">
        <v>20999</v>
      </c>
      <c r="F4043">
        <v>1844520</v>
      </c>
      <c r="G4043" t="b">
        <v>0</v>
      </c>
      <c r="H4043">
        <v>56986</v>
      </c>
      <c r="I4043">
        <v>3422</v>
      </c>
      <c r="J4043" s="1">
        <v>0.15555555555555556</v>
      </c>
      <c r="K4043" s="2" t="s">
        <v>21000</v>
      </c>
      <c r="L4043" t="s">
        <v>21001</v>
      </c>
    </row>
    <row r="4044" spans="1:12" x14ac:dyDescent="0.35">
      <c r="A4044" t="s">
        <v>21002</v>
      </c>
      <c r="B4044" t="s">
        <v>20896</v>
      </c>
      <c r="C4044" t="s">
        <v>21003</v>
      </c>
      <c r="D4044" t="s">
        <v>21004</v>
      </c>
      <c r="E4044" t="s">
        <v>21005</v>
      </c>
      <c r="F4044">
        <v>956141</v>
      </c>
      <c r="G4044" t="b">
        <v>0</v>
      </c>
      <c r="H4044">
        <v>51185</v>
      </c>
      <c r="I4044">
        <v>2620</v>
      </c>
      <c r="J4044" s="1">
        <v>0.14375000000000002</v>
      </c>
      <c r="K4044" s="2" t="s">
        <v>21006</v>
      </c>
      <c r="L4044" t="s">
        <v>21007</v>
      </c>
    </row>
    <row r="4045" spans="1:12" x14ac:dyDescent="0.35">
      <c r="A4045" t="s">
        <v>21008</v>
      </c>
      <c r="B4045" t="s">
        <v>20889</v>
      </c>
      <c r="C4045" t="s">
        <v>21009</v>
      </c>
      <c r="D4045" t="s">
        <v>21010</v>
      </c>
      <c r="E4045" t="s">
        <v>21011</v>
      </c>
      <c r="F4045">
        <v>44938166</v>
      </c>
      <c r="G4045" t="b">
        <v>0</v>
      </c>
      <c r="H4045">
        <v>1047899</v>
      </c>
      <c r="I4045">
        <v>130914</v>
      </c>
      <c r="J4045" s="1">
        <v>0.14027777777777778</v>
      </c>
      <c r="K4045" s="2" t="s">
        <v>21012</v>
      </c>
      <c r="L4045" t="s">
        <v>21013</v>
      </c>
    </row>
    <row r="4046" spans="1:12" x14ac:dyDescent="0.35">
      <c r="A4046" t="e">
        <f>-jlYtfces-Q</f>
        <v>#NAME?</v>
      </c>
      <c r="B4046" t="s">
        <v>20889</v>
      </c>
      <c r="C4046" t="s">
        <v>21014</v>
      </c>
      <c r="D4046" t="s">
        <v>21015</v>
      </c>
      <c r="E4046" t="s">
        <v>21016</v>
      </c>
      <c r="F4046">
        <v>3047333</v>
      </c>
      <c r="G4046" t="b">
        <v>0</v>
      </c>
      <c r="H4046">
        <v>179215</v>
      </c>
      <c r="I4046">
        <v>16167</v>
      </c>
      <c r="J4046" s="1">
        <v>0.1111111111111111</v>
      </c>
      <c r="K4046" s="2" t="s">
        <v>21017</v>
      </c>
      <c r="L4046" t="s">
        <v>21018</v>
      </c>
    </row>
    <row r="4047" spans="1:12" x14ac:dyDescent="0.35">
      <c r="A4047" t="s">
        <v>21019</v>
      </c>
      <c r="B4047" t="s">
        <v>20896</v>
      </c>
      <c r="C4047" t="s">
        <v>21020</v>
      </c>
      <c r="D4047" t="s">
        <v>21021</v>
      </c>
      <c r="E4047" t="s">
        <v>21022</v>
      </c>
      <c r="F4047">
        <v>12305685</v>
      </c>
      <c r="G4047" t="b">
        <v>0</v>
      </c>
      <c r="H4047">
        <v>489114</v>
      </c>
      <c r="I4047">
        <v>25853</v>
      </c>
      <c r="J4047" s="1">
        <v>0.18541666666666667</v>
      </c>
      <c r="K4047" s="2" t="s">
        <v>21023</v>
      </c>
      <c r="L4047" t="s">
        <v>21024</v>
      </c>
    </row>
    <row r="4048" spans="1:12" x14ac:dyDescent="0.35">
      <c r="A4048" t="s">
        <v>21025</v>
      </c>
      <c r="B4048" t="s">
        <v>20889</v>
      </c>
      <c r="C4048" t="s">
        <v>21026</v>
      </c>
      <c r="D4048" t="s">
        <v>21027</v>
      </c>
      <c r="E4048" t="s">
        <v>21028</v>
      </c>
      <c r="F4048">
        <v>24545587</v>
      </c>
      <c r="G4048" t="b">
        <v>0</v>
      </c>
      <c r="H4048">
        <v>614018</v>
      </c>
      <c r="I4048">
        <v>49626</v>
      </c>
      <c r="J4048" s="1">
        <v>0.16250000000000001</v>
      </c>
      <c r="K4048" s="2" t="s">
        <v>21029</v>
      </c>
      <c r="L4048" t="s">
        <v>21030</v>
      </c>
    </row>
    <row r="4049" spans="1:12" x14ac:dyDescent="0.35">
      <c r="A4049" t="s">
        <v>21031</v>
      </c>
      <c r="B4049" t="s">
        <v>20889</v>
      </c>
      <c r="C4049" t="s">
        <v>21032</v>
      </c>
      <c r="D4049" t="s">
        <v>21033</v>
      </c>
      <c r="E4049" t="s">
        <v>21034</v>
      </c>
      <c r="F4049">
        <v>768892</v>
      </c>
      <c r="G4049" t="b">
        <v>0</v>
      </c>
      <c r="H4049">
        <v>42168</v>
      </c>
      <c r="I4049">
        <v>2084</v>
      </c>
      <c r="J4049" s="1">
        <v>0.1111111111111111</v>
      </c>
      <c r="K4049" s="2" t="s">
        <v>21035</v>
      </c>
      <c r="L4049" t="s">
        <v>21036</v>
      </c>
    </row>
    <row r="4050" spans="1:12" x14ac:dyDescent="0.35">
      <c r="A4050" t="s">
        <v>21037</v>
      </c>
      <c r="B4050" t="s">
        <v>20889</v>
      </c>
      <c r="C4050" t="s">
        <v>21038</v>
      </c>
      <c r="D4050" t="s">
        <v>21039</v>
      </c>
      <c r="E4050" t="s">
        <v>21040</v>
      </c>
      <c r="F4050">
        <v>1265128</v>
      </c>
      <c r="G4050" t="b">
        <v>0</v>
      </c>
      <c r="H4050">
        <v>51291</v>
      </c>
      <c r="I4050">
        <v>2812</v>
      </c>
      <c r="J4050" s="1">
        <v>0.18611111111111112</v>
      </c>
      <c r="K4050" s="2" t="s">
        <v>21041</v>
      </c>
      <c r="L4050" t="s">
        <v>21042</v>
      </c>
    </row>
    <row r="4051" spans="1:12" x14ac:dyDescent="0.35">
      <c r="A4051" t="s">
        <v>21043</v>
      </c>
      <c r="B4051" t="s">
        <v>20896</v>
      </c>
      <c r="C4051" t="s">
        <v>21044</v>
      </c>
      <c r="D4051" t="s">
        <v>21045</v>
      </c>
      <c r="E4051" t="s">
        <v>21046</v>
      </c>
      <c r="F4051">
        <v>2335938</v>
      </c>
      <c r="G4051" t="b">
        <v>0</v>
      </c>
      <c r="H4051">
        <v>110471</v>
      </c>
      <c r="I4051">
        <v>6401</v>
      </c>
      <c r="J4051" s="1">
        <v>0.22013888888888888</v>
      </c>
      <c r="K4051" s="2" t="s">
        <v>21047</v>
      </c>
      <c r="L4051" t="s">
        <v>21048</v>
      </c>
    </row>
    <row r="4052" spans="1:12" x14ac:dyDescent="0.35">
      <c r="A4052" t="s">
        <v>21049</v>
      </c>
      <c r="B4052" t="s">
        <v>20889</v>
      </c>
      <c r="C4052" t="s">
        <v>21050</v>
      </c>
      <c r="D4052" t="s">
        <v>21051</v>
      </c>
      <c r="E4052" t="s">
        <v>21052</v>
      </c>
      <c r="F4052">
        <v>9693338</v>
      </c>
      <c r="G4052" t="b">
        <v>0</v>
      </c>
      <c r="H4052">
        <v>147562</v>
      </c>
      <c r="I4052">
        <v>7293</v>
      </c>
      <c r="J4052" s="1">
        <v>0.1423611111111111</v>
      </c>
      <c r="K4052" s="2" t="s">
        <v>21053</v>
      </c>
      <c r="L4052" t="s">
        <v>21054</v>
      </c>
    </row>
    <row r="4053" spans="1:12" x14ac:dyDescent="0.35">
      <c r="A4053" t="s">
        <v>21055</v>
      </c>
      <c r="B4053" t="s">
        <v>20889</v>
      </c>
      <c r="C4053" t="s">
        <v>21056</v>
      </c>
      <c r="D4053" t="s">
        <v>21057</v>
      </c>
      <c r="E4053" t="s">
        <v>21058</v>
      </c>
      <c r="F4053">
        <v>2863922</v>
      </c>
      <c r="G4053" t="b">
        <v>0</v>
      </c>
      <c r="H4053">
        <v>111607</v>
      </c>
      <c r="I4053">
        <v>7577</v>
      </c>
      <c r="J4053" s="1">
        <v>0.1388888888888889</v>
      </c>
      <c r="K4053" s="2" t="s">
        <v>21059</v>
      </c>
      <c r="L4053" t="s">
        <v>21060</v>
      </c>
    </row>
    <row r="4054" spans="1:12" x14ac:dyDescent="0.35">
      <c r="A4054" t="s">
        <v>21061</v>
      </c>
      <c r="B4054" t="s">
        <v>20889</v>
      </c>
      <c r="C4054" t="s">
        <v>21062</v>
      </c>
      <c r="D4054" t="s">
        <v>21063</v>
      </c>
      <c r="E4054" t="s">
        <v>21064</v>
      </c>
      <c r="F4054">
        <v>2686710</v>
      </c>
      <c r="G4054" t="b">
        <v>0</v>
      </c>
      <c r="H4054">
        <v>91198</v>
      </c>
      <c r="I4054">
        <v>4306</v>
      </c>
      <c r="J4054" s="1">
        <v>0.12638888888888888</v>
      </c>
      <c r="K4054" s="2" t="s">
        <v>21065</v>
      </c>
      <c r="L4054" t="s">
        <v>21066</v>
      </c>
    </row>
    <row r="4055" spans="1:12" x14ac:dyDescent="0.35">
      <c r="A4055" t="s">
        <v>21067</v>
      </c>
      <c r="B4055" t="s">
        <v>20889</v>
      </c>
      <c r="C4055" t="s">
        <v>21068</v>
      </c>
      <c r="D4055" t="s">
        <v>21069</v>
      </c>
      <c r="E4055" t="s">
        <v>21070</v>
      </c>
      <c r="F4055">
        <v>2636837</v>
      </c>
      <c r="G4055" t="b">
        <v>0</v>
      </c>
      <c r="H4055">
        <v>122957</v>
      </c>
      <c r="I4055">
        <v>4120</v>
      </c>
      <c r="J4055" s="1">
        <v>0.1013888888888889</v>
      </c>
      <c r="K4055" s="2" t="s">
        <v>21071</v>
      </c>
      <c r="L4055" t="s">
        <v>21072</v>
      </c>
    </row>
    <row r="4056" spans="1:12" x14ac:dyDescent="0.35">
      <c r="A4056" t="s">
        <v>21073</v>
      </c>
      <c r="B4056" t="s">
        <v>20889</v>
      </c>
      <c r="C4056" t="s">
        <v>21074</v>
      </c>
      <c r="D4056" t="s">
        <v>21075</v>
      </c>
      <c r="E4056" t="s">
        <v>21076</v>
      </c>
      <c r="F4056">
        <v>4175408</v>
      </c>
      <c r="G4056" t="b">
        <v>0</v>
      </c>
      <c r="H4056">
        <v>157766</v>
      </c>
      <c r="I4056">
        <v>6044</v>
      </c>
      <c r="J4056" s="1">
        <v>0.15</v>
      </c>
      <c r="K4056" s="2" t="s">
        <v>21077</v>
      </c>
      <c r="L4056" t="s">
        <v>21078</v>
      </c>
    </row>
    <row r="4057" spans="1:12" x14ac:dyDescent="0.35">
      <c r="A4057" t="s">
        <v>21079</v>
      </c>
      <c r="B4057" t="s">
        <v>20889</v>
      </c>
      <c r="C4057" t="s">
        <v>21080</v>
      </c>
      <c r="D4057" t="s">
        <v>21081</v>
      </c>
      <c r="E4057" t="s">
        <v>21082</v>
      </c>
      <c r="F4057">
        <v>8498906</v>
      </c>
      <c r="G4057" t="b">
        <v>0</v>
      </c>
      <c r="H4057">
        <v>277603</v>
      </c>
      <c r="I4057">
        <v>16247</v>
      </c>
      <c r="J4057" s="1">
        <v>0.13541666666666666</v>
      </c>
      <c r="K4057" s="2" t="s">
        <v>21083</v>
      </c>
      <c r="L4057" t="s">
        <v>21084</v>
      </c>
    </row>
    <row r="4058" spans="1:12" x14ac:dyDescent="0.35">
      <c r="A4058" t="s">
        <v>21085</v>
      </c>
      <c r="B4058" t="s">
        <v>20889</v>
      </c>
      <c r="C4058" t="s">
        <v>21086</v>
      </c>
      <c r="D4058" t="s">
        <v>21087</v>
      </c>
      <c r="E4058" t="s">
        <v>21088</v>
      </c>
      <c r="F4058">
        <v>51447399</v>
      </c>
      <c r="G4058" t="b">
        <v>0</v>
      </c>
      <c r="H4058">
        <v>569576</v>
      </c>
      <c r="I4058">
        <v>19087</v>
      </c>
      <c r="J4058" s="1">
        <v>0.1423611111111111</v>
      </c>
      <c r="K4058" s="2" t="s">
        <v>21089</v>
      </c>
      <c r="L4058" t="s">
        <v>21090</v>
      </c>
    </row>
    <row r="4059" spans="1:12" x14ac:dyDescent="0.35">
      <c r="A4059" t="s">
        <v>21091</v>
      </c>
      <c r="B4059" t="s">
        <v>20889</v>
      </c>
      <c r="C4059" t="s">
        <v>21092</v>
      </c>
      <c r="D4059" t="s">
        <v>21093</v>
      </c>
      <c r="E4059" t="s">
        <v>21094</v>
      </c>
      <c r="F4059">
        <v>50818248</v>
      </c>
      <c r="G4059" t="b">
        <v>0</v>
      </c>
      <c r="H4059">
        <v>968973</v>
      </c>
      <c r="I4059">
        <v>28179</v>
      </c>
      <c r="J4059" s="1">
        <v>0.1361111111111111</v>
      </c>
      <c r="K4059" s="2" t="s">
        <v>21095</v>
      </c>
      <c r="L4059" t="s">
        <v>21096</v>
      </c>
    </row>
    <row r="4060" spans="1:12" x14ac:dyDescent="0.35">
      <c r="A4060" t="s">
        <v>21097</v>
      </c>
      <c r="B4060" t="s">
        <v>20889</v>
      </c>
      <c r="C4060" t="s">
        <v>21098</v>
      </c>
      <c r="D4060" t="s">
        <v>21099</v>
      </c>
      <c r="E4060" t="s">
        <v>21100</v>
      </c>
      <c r="F4060">
        <v>10850628</v>
      </c>
      <c r="G4060" t="b">
        <v>0</v>
      </c>
      <c r="H4060">
        <v>303669</v>
      </c>
      <c r="I4060">
        <v>5803</v>
      </c>
      <c r="J4060" s="1">
        <v>0.13263888888888889</v>
      </c>
      <c r="K4060" s="2" t="s">
        <v>21101</v>
      </c>
      <c r="L4060" t="s">
        <v>21102</v>
      </c>
    </row>
    <row r="4061" spans="1:12" x14ac:dyDescent="0.35">
      <c r="A4061" t="s">
        <v>21103</v>
      </c>
      <c r="B4061" t="s">
        <v>20889</v>
      </c>
      <c r="C4061" t="s">
        <v>21104</v>
      </c>
      <c r="D4061" t="s">
        <v>21105</v>
      </c>
      <c r="E4061" t="s">
        <v>21106</v>
      </c>
      <c r="F4061">
        <v>4258038</v>
      </c>
      <c r="G4061" t="b">
        <v>0</v>
      </c>
      <c r="H4061">
        <v>181814</v>
      </c>
      <c r="I4061">
        <v>5305</v>
      </c>
      <c r="J4061" s="1">
        <v>0.16250000000000001</v>
      </c>
      <c r="K4061" s="2" t="s">
        <v>21107</v>
      </c>
      <c r="L4061" t="s">
        <v>21108</v>
      </c>
    </row>
    <row r="4062" spans="1:12" x14ac:dyDescent="0.35">
      <c r="A4062" t="s">
        <v>21109</v>
      </c>
      <c r="B4062" t="s">
        <v>20889</v>
      </c>
      <c r="C4062" t="s">
        <v>21110</v>
      </c>
      <c r="D4062" t="s">
        <v>21111</v>
      </c>
      <c r="E4062" t="s">
        <v>21112</v>
      </c>
      <c r="F4062">
        <v>1473133</v>
      </c>
      <c r="G4062" t="b">
        <v>0</v>
      </c>
      <c r="H4062">
        <v>113620</v>
      </c>
      <c r="I4062">
        <v>6973</v>
      </c>
      <c r="J4062" s="1">
        <v>0.10833333333333334</v>
      </c>
      <c r="K4062" s="2" t="s">
        <v>21113</v>
      </c>
      <c r="L4062" t="s">
        <v>21114</v>
      </c>
    </row>
    <row r="4063" spans="1:12" x14ac:dyDescent="0.35">
      <c r="A4063" t="s">
        <v>21115</v>
      </c>
      <c r="B4063" t="s">
        <v>20889</v>
      </c>
      <c r="C4063" t="s">
        <v>21116</v>
      </c>
      <c r="D4063" t="s">
        <v>21117</v>
      </c>
      <c r="E4063" t="s">
        <v>21118</v>
      </c>
      <c r="F4063">
        <v>56407611</v>
      </c>
      <c r="G4063" t="b">
        <v>0</v>
      </c>
      <c r="H4063">
        <v>1130114</v>
      </c>
      <c r="I4063">
        <v>72490</v>
      </c>
      <c r="J4063" s="1">
        <v>0.12222222222222223</v>
      </c>
      <c r="K4063" s="2" t="s">
        <v>21119</v>
      </c>
      <c r="L4063" t="s">
        <v>21120</v>
      </c>
    </row>
    <row r="4064" spans="1:12" x14ac:dyDescent="0.35">
      <c r="A4064" t="s">
        <v>21121</v>
      </c>
      <c r="B4064" t="s">
        <v>20889</v>
      </c>
      <c r="C4064" t="s">
        <v>21122</v>
      </c>
      <c r="D4064" t="s">
        <v>21123</v>
      </c>
      <c r="E4064" t="s">
        <v>21124</v>
      </c>
      <c r="F4064">
        <v>15060760</v>
      </c>
      <c r="G4064" t="b">
        <v>0</v>
      </c>
      <c r="H4064">
        <v>402282</v>
      </c>
      <c r="I4064">
        <v>21691</v>
      </c>
      <c r="J4064" s="1">
        <v>0.11527777777777777</v>
      </c>
      <c r="K4064" s="2" t="s">
        <v>21125</v>
      </c>
      <c r="L4064" t="s">
        <v>21126</v>
      </c>
    </row>
    <row r="4065" spans="1:12" x14ac:dyDescent="0.35">
      <c r="A4065" t="s">
        <v>21127</v>
      </c>
      <c r="B4065" t="s">
        <v>20896</v>
      </c>
      <c r="C4065" t="s">
        <v>21128</v>
      </c>
      <c r="D4065" t="s">
        <v>21129</v>
      </c>
      <c r="E4065" t="s">
        <v>21130</v>
      </c>
      <c r="F4065">
        <v>881233</v>
      </c>
      <c r="G4065" t="b">
        <v>0</v>
      </c>
      <c r="H4065">
        <v>38983</v>
      </c>
      <c r="I4065">
        <v>1159</v>
      </c>
      <c r="J4065" s="4">
        <v>5.5810185185185185E-2</v>
      </c>
      <c r="K4065" s="2" t="s">
        <v>21131</v>
      </c>
    </row>
    <row r="4066" spans="1:12" x14ac:dyDescent="0.35">
      <c r="A4066" t="s">
        <v>21132</v>
      </c>
      <c r="B4066" t="s">
        <v>20889</v>
      </c>
      <c r="C4066" t="s">
        <v>21133</v>
      </c>
      <c r="D4066" t="s">
        <v>21134</v>
      </c>
      <c r="E4066" t="s">
        <v>21135</v>
      </c>
      <c r="F4066">
        <v>8037984</v>
      </c>
      <c r="G4066" t="b">
        <v>0</v>
      </c>
      <c r="H4066">
        <v>250693</v>
      </c>
      <c r="I4066">
        <v>11379</v>
      </c>
      <c r="J4066" s="1">
        <v>0.15555555555555556</v>
      </c>
      <c r="K4066" s="2" t="s">
        <v>21136</v>
      </c>
      <c r="L4066" t="s">
        <v>21137</v>
      </c>
    </row>
    <row r="4067" spans="1:12" x14ac:dyDescent="0.35">
      <c r="A4067" t="s">
        <v>21138</v>
      </c>
      <c r="B4067" t="s">
        <v>20889</v>
      </c>
      <c r="C4067" t="s">
        <v>21139</v>
      </c>
      <c r="D4067" t="s">
        <v>21140</v>
      </c>
      <c r="E4067" t="s">
        <v>21141</v>
      </c>
      <c r="F4067">
        <v>2596132</v>
      </c>
      <c r="G4067" t="b">
        <v>0</v>
      </c>
      <c r="H4067">
        <v>104535</v>
      </c>
      <c r="I4067">
        <v>4436</v>
      </c>
      <c r="J4067" s="1">
        <v>0.12152777777777778</v>
      </c>
      <c r="K4067" s="2" t="s">
        <v>21142</v>
      </c>
      <c r="L4067" t="s">
        <v>21143</v>
      </c>
    </row>
    <row r="4068" spans="1:12" x14ac:dyDescent="0.35">
      <c r="A4068" t="s">
        <v>21144</v>
      </c>
      <c r="B4068" t="s">
        <v>20889</v>
      </c>
      <c r="C4068" t="s">
        <v>21145</v>
      </c>
      <c r="D4068" t="s">
        <v>21146</v>
      </c>
      <c r="E4068" t="s">
        <v>21147</v>
      </c>
      <c r="F4068">
        <v>1178648</v>
      </c>
      <c r="G4068" t="b">
        <v>0</v>
      </c>
      <c r="H4068">
        <v>60011</v>
      </c>
      <c r="I4068">
        <v>2215</v>
      </c>
      <c r="J4068" s="1">
        <v>0.11944444444444445</v>
      </c>
      <c r="K4068" s="2" t="s">
        <v>21148</v>
      </c>
      <c r="L4068" t="s">
        <v>21149</v>
      </c>
    </row>
    <row r="4069" spans="1:12" x14ac:dyDescent="0.35">
      <c r="A4069" t="s">
        <v>21150</v>
      </c>
      <c r="B4069" t="s">
        <v>20889</v>
      </c>
      <c r="C4069" t="s">
        <v>21151</v>
      </c>
      <c r="D4069" t="s">
        <v>21152</v>
      </c>
      <c r="E4069" t="s">
        <v>21153</v>
      </c>
      <c r="F4069">
        <v>1491089</v>
      </c>
      <c r="G4069" t="b">
        <v>0</v>
      </c>
      <c r="H4069">
        <v>68677</v>
      </c>
      <c r="I4069">
        <v>2437</v>
      </c>
      <c r="J4069" s="1">
        <v>0.11875000000000001</v>
      </c>
      <c r="K4069" s="2" t="s">
        <v>21154</v>
      </c>
      <c r="L4069" t="s">
        <v>21155</v>
      </c>
    </row>
    <row r="4070" spans="1:12" x14ac:dyDescent="0.35">
      <c r="A4070" t="s">
        <v>21156</v>
      </c>
      <c r="B4070" t="s">
        <v>20889</v>
      </c>
      <c r="C4070" t="s">
        <v>21157</v>
      </c>
      <c r="D4070" t="s">
        <v>21158</v>
      </c>
      <c r="E4070" t="s">
        <v>21159</v>
      </c>
      <c r="F4070">
        <v>2979654</v>
      </c>
      <c r="G4070" t="b">
        <v>0</v>
      </c>
      <c r="H4070">
        <v>127089</v>
      </c>
      <c r="I4070">
        <v>6909</v>
      </c>
      <c r="J4070" s="1">
        <v>0.12361111111111112</v>
      </c>
      <c r="K4070" s="2" t="s">
        <v>21160</v>
      </c>
      <c r="L4070" t="s">
        <v>21161</v>
      </c>
    </row>
    <row r="4071" spans="1:12" x14ac:dyDescent="0.35">
      <c r="A4071" t="s">
        <v>21162</v>
      </c>
      <c r="B4071" t="s">
        <v>20889</v>
      </c>
      <c r="C4071" t="s">
        <v>21163</v>
      </c>
      <c r="D4071" t="s">
        <v>21164</v>
      </c>
      <c r="E4071" t="s">
        <v>21165</v>
      </c>
      <c r="F4071">
        <v>29205613</v>
      </c>
      <c r="G4071" t="b">
        <v>0</v>
      </c>
      <c r="H4071">
        <v>684186</v>
      </c>
      <c r="I4071">
        <v>49105</v>
      </c>
      <c r="J4071" s="1">
        <v>0.12291666666666667</v>
      </c>
      <c r="K4071" s="2" t="s">
        <v>21166</v>
      </c>
      <c r="L4071" t="s">
        <v>21167</v>
      </c>
    </row>
    <row r="4072" spans="1:12" x14ac:dyDescent="0.35">
      <c r="A4072" t="s">
        <v>4226</v>
      </c>
      <c r="B4072" t="s">
        <v>4227</v>
      </c>
      <c r="C4072" t="s">
        <v>4228</v>
      </c>
      <c r="D4072" t="s">
        <v>4229</v>
      </c>
      <c r="E4072" t="s">
        <v>4230</v>
      </c>
      <c r="F4072">
        <v>15760890</v>
      </c>
      <c r="G4072" t="b">
        <v>0</v>
      </c>
      <c r="H4072">
        <v>796493</v>
      </c>
      <c r="I4072">
        <v>5955</v>
      </c>
      <c r="J4072">
        <v>16</v>
      </c>
    </row>
    <row r="4073" spans="1:12" x14ac:dyDescent="0.35">
      <c r="A4073" t="s">
        <v>4231</v>
      </c>
      <c r="B4073" t="s">
        <v>4227</v>
      </c>
      <c r="C4073" t="s">
        <v>4232</v>
      </c>
      <c r="D4073" t="s">
        <v>4233</v>
      </c>
      <c r="E4073" t="s">
        <v>4234</v>
      </c>
      <c r="F4073">
        <v>769253</v>
      </c>
      <c r="G4073" t="b">
        <v>0</v>
      </c>
      <c r="H4073">
        <v>93912</v>
      </c>
      <c r="I4073">
        <v>1145</v>
      </c>
      <c r="J4073">
        <v>10</v>
      </c>
    </row>
    <row r="4074" spans="1:12" x14ac:dyDescent="0.35">
      <c r="A4074" t="s">
        <v>4235</v>
      </c>
      <c r="B4074" t="s">
        <v>4236</v>
      </c>
      <c r="C4074" t="s">
        <v>4237</v>
      </c>
      <c r="D4074" t="s">
        <v>4238</v>
      </c>
      <c r="E4074" t="s">
        <v>4239</v>
      </c>
      <c r="F4074">
        <v>24028998</v>
      </c>
      <c r="G4074" t="b">
        <v>0</v>
      </c>
      <c r="H4074">
        <v>1374068</v>
      </c>
      <c r="I4074">
        <v>46017</v>
      </c>
      <c r="J4074" s="1">
        <v>0.24583333333333335</v>
      </c>
      <c r="K4074" s="2" t="s">
        <v>4240</v>
      </c>
      <c r="L4074" t="s">
        <v>4241</v>
      </c>
    </row>
    <row r="4075" spans="1:12" x14ac:dyDescent="0.35">
      <c r="A4075" t="s">
        <v>4242</v>
      </c>
      <c r="B4075" t="s">
        <v>4236</v>
      </c>
      <c r="C4075" t="s">
        <v>4243</v>
      </c>
      <c r="D4075" t="s">
        <v>4244</v>
      </c>
      <c r="E4075" t="s">
        <v>4245</v>
      </c>
      <c r="F4075">
        <v>6862208</v>
      </c>
      <c r="G4075" t="b">
        <v>0</v>
      </c>
      <c r="H4075">
        <v>262173</v>
      </c>
      <c r="I4075">
        <v>6578</v>
      </c>
      <c r="J4075" s="1">
        <v>0.18055555555555555</v>
      </c>
      <c r="K4075" s="2" t="s">
        <v>4246</v>
      </c>
      <c r="L4075" t="s">
        <v>4247</v>
      </c>
    </row>
    <row r="4076" spans="1:12" x14ac:dyDescent="0.35">
      <c r="A4076" t="s">
        <v>4248</v>
      </c>
      <c r="B4076" t="s">
        <v>4236</v>
      </c>
      <c r="C4076" t="s">
        <v>4249</v>
      </c>
      <c r="D4076" t="s">
        <v>4250</v>
      </c>
      <c r="E4076" t="s">
        <v>4251</v>
      </c>
      <c r="F4076">
        <v>1669004</v>
      </c>
      <c r="G4076" t="b">
        <v>0</v>
      </c>
      <c r="H4076">
        <v>65931</v>
      </c>
      <c r="I4076">
        <v>1068</v>
      </c>
      <c r="J4076" s="1">
        <v>0.1388888888888889</v>
      </c>
      <c r="K4076" s="2" t="s">
        <v>4252</v>
      </c>
      <c r="L4076" t="s">
        <v>4253</v>
      </c>
    </row>
    <row r="4077" spans="1:12" x14ac:dyDescent="0.35">
      <c r="A4077" t="s">
        <v>4254</v>
      </c>
      <c r="B4077" t="s">
        <v>4236</v>
      </c>
      <c r="C4077" t="s">
        <v>4255</v>
      </c>
      <c r="D4077" t="s">
        <v>4256</v>
      </c>
      <c r="E4077" t="s">
        <v>4257</v>
      </c>
      <c r="F4077">
        <v>2542223</v>
      </c>
      <c r="G4077" t="b">
        <v>0</v>
      </c>
      <c r="H4077">
        <v>81251</v>
      </c>
      <c r="I4077">
        <v>1273</v>
      </c>
      <c r="J4077" s="1">
        <v>0.17500000000000002</v>
      </c>
      <c r="K4077" s="2" t="s">
        <v>4258</v>
      </c>
      <c r="L4077" t="s">
        <v>4259</v>
      </c>
    </row>
    <row r="4078" spans="1:12" x14ac:dyDescent="0.35">
      <c r="A4078" t="s">
        <v>4260</v>
      </c>
      <c r="B4078" t="s">
        <v>4236</v>
      </c>
      <c r="C4078" t="s">
        <v>4261</v>
      </c>
      <c r="D4078" t="s">
        <v>4262</v>
      </c>
      <c r="E4078" t="s">
        <v>4263</v>
      </c>
      <c r="F4078">
        <v>3393337</v>
      </c>
      <c r="G4078" t="b">
        <v>0</v>
      </c>
      <c r="H4078">
        <v>91646</v>
      </c>
      <c r="I4078">
        <v>1383</v>
      </c>
      <c r="J4078" s="1">
        <v>0.14930555555555555</v>
      </c>
      <c r="K4078" s="2" t="s">
        <v>4264</v>
      </c>
      <c r="L4078" t="s">
        <v>4265</v>
      </c>
    </row>
    <row r="4079" spans="1:12" x14ac:dyDescent="0.35">
      <c r="A4079" t="s">
        <v>4266</v>
      </c>
      <c r="B4079" t="s">
        <v>4236</v>
      </c>
      <c r="C4079" t="s">
        <v>4267</v>
      </c>
      <c r="D4079" t="s">
        <v>4268</v>
      </c>
      <c r="E4079" t="s">
        <v>4269</v>
      </c>
      <c r="F4079">
        <v>5403038</v>
      </c>
      <c r="G4079" t="b">
        <v>0</v>
      </c>
      <c r="H4079">
        <v>139845</v>
      </c>
      <c r="I4079">
        <v>2504</v>
      </c>
      <c r="J4079" s="1">
        <v>0.15486111111111112</v>
      </c>
      <c r="K4079" s="2" t="s">
        <v>4270</v>
      </c>
      <c r="L4079" t="s">
        <v>4271</v>
      </c>
    </row>
    <row r="4080" spans="1:12" x14ac:dyDescent="0.35">
      <c r="A4080" t="s">
        <v>4272</v>
      </c>
      <c r="B4080" t="s">
        <v>4236</v>
      </c>
      <c r="C4080" t="s">
        <v>4273</v>
      </c>
      <c r="D4080" t="s">
        <v>4274</v>
      </c>
      <c r="E4080" t="s">
        <v>4269</v>
      </c>
      <c r="F4080">
        <v>6651979</v>
      </c>
      <c r="G4080" t="b">
        <v>0</v>
      </c>
      <c r="H4080">
        <v>198664</v>
      </c>
      <c r="I4080">
        <v>3136</v>
      </c>
      <c r="J4080" s="1">
        <v>0.14375000000000002</v>
      </c>
      <c r="K4080" s="2" t="s">
        <v>4275</v>
      </c>
      <c r="L4080" t="s">
        <v>4276</v>
      </c>
    </row>
    <row r="4081" spans="1:12" x14ac:dyDescent="0.35">
      <c r="A4081" t="s">
        <v>4277</v>
      </c>
      <c r="B4081" t="s">
        <v>4236</v>
      </c>
      <c r="C4081" t="s">
        <v>4278</v>
      </c>
      <c r="D4081" t="s">
        <v>4279</v>
      </c>
      <c r="E4081" t="s">
        <v>4269</v>
      </c>
      <c r="F4081">
        <v>2239095</v>
      </c>
      <c r="G4081" t="b">
        <v>0</v>
      </c>
      <c r="H4081">
        <v>72600</v>
      </c>
      <c r="I4081">
        <v>1161</v>
      </c>
      <c r="J4081" s="1">
        <v>0.13402777777777777</v>
      </c>
      <c r="K4081" s="2" t="s">
        <v>4280</v>
      </c>
      <c r="L4081" t="s">
        <v>4281</v>
      </c>
    </row>
    <row r="4082" spans="1:12" x14ac:dyDescent="0.35">
      <c r="A4082" t="s">
        <v>4282</v>
      </c>
      <c r="B4082" t="s">
        <v>4236</v>
      </c>
      <c r="C4082" t="s">
        <v>4283</v>
      </c>
      <c r="D4082" t="s">
        <v>4284</v>
      </c>
      <c r="E4082" t="s">
        <v>4285</v>
      </c>
      <c r="F4082">
        <v>1837888</v>
      </c>
      <c r="G4082" t="b">
        <v>0</v>
      </c>
      <c r="H4082">
        <v>61648</v>
      </c>
      <c r="I4082">
        <v>1110</v>
      </c>
      <c r="J4082" s="1">
        <v>0.16944444444444443</v>
      </c>
      <c r="K4082" s="2" t="s">
        <v>4286</v>
      </c>
      <c r="L4082" t="s">
        <v>4287</v>
      </c>
    </row>
    <row r="4083" spans="1:12" x14ac:dyDescent="0.35">
      <c r="A4083" t="s">
        <v>4288</v>
      </c>
      <c r="B4083" t="s">
        <v>4236</v>
      </c>
      <c r="C4083" t="s">
        <v>4289</v>
      </c>
      <c r="D4083" t="s">
        <v>4290</v>
      </c>
      <c r="E4083" t="s">
        <v>4291</v>
      </c>
      <c r="F4083">
        <v>4804274</v>
      </c>
      <c r="G4083" t="b">
        <v>0</v>
      </c>
      <c r="H4083">
        <v>139912</v>
      </c>
      <c r="I4083">
        <v>2486</v>
      </c>
      <c r="J4083" s="1">
        <v>0.14583333333333334</v>
      </c>
      <c r="K4083" s="2" t="s">
        <v>4292</v>
      </c>
      <c r="L4083" t="s">
        <v>4293</v>
      </c>
    </row>
    <row r="4084" spans="1:12" x14ac:dyDescent="0.35">
      <c r="A4084" t="s">
        <v>4294</v>
      </c>
      <c r="B4084" t="s">
        <v>4236</v>
      </c>
      <c r="C4084" t="s">
        <v>4295</v>
      </c>
      <c r="D4084" t="s">
        <v>4296</v>
      </c>
      <c r="E4084" t="s">
        <v>4297</v>
      </c>
      <c r="F4084">
        <v>2163431</v>
      </c>
      <c r="G4084" t="b">
        <v>0</v>
      </c>
      <c r="H4084">
        <v>77398</v>
      </c>
      <c r="I4084">
        <v>1729</v>
      </c>
      <c r="J4084" s="1">
        <v>0.15555555555555556</v>
      </c>
      <c r="K4084" s="2" t="s">
        <v>4298</v>
      </c>
      <c r="L4084" t="s">
        <v>4299</v>
      </c>
    </row>
    <row r="4085" spans="1:12" x14ac:dyDescent="0.35">
      <c r="A4085" t="s">
        <v>4300</v>
      </c>
      <c r="B4085" t="s">
        <v>4236</v>
      </c>
      <c r="C4085" t="s">
        <v>4301</v>
      </c>
      <c r="D4085" t="s">
        <v>4302</v>
      </c>
      <c r="E4085" t="s">
        <v>4303</v>
      </c>
      <c r="F4085">
        <v>1147594</v>
      </c>
      <c r="G4085" t="b">
        <v>0</v>
      </c>
      <c r="H4085">
        <v>51473</v>
      </c>
      <c r="I4085">
        <v>870</v>
      </c>
      <c r="J4085" s="1">
        <v>0.15902777777777777</v>
      </c>
      <c r="K4085" s="2" t="s">
        <v>4304</v>
      </c>
      <c r="L4085" t="s">
        <v>4305</v>
      </c>
    </row>
    <row r="4086" spans="1:12" x14ac:dyDescent="0.35">
      <c r="A4086" t="s">
        <v>4306</v>
      </c>
      <c r="B4086" t="s">
        <v>4236</v>
      </c>
      <c r="C4086" t="s">
        <v>4307</v>
      </c>
      <c r="D4086" t="s">
        <v>4308</v>
      </c>
      <c r="E4086" t="s">
        <v>4309</v>
      </c>
      <c r="F4086">
        <v>2457280</v>
      </c>
      <c r="G4086" t="b">
        <v>0</v>
      </c>
      <c r="H4086">
        <v>77952</v>
      </c>
      <c r="I4086">
        <v>1346</v>
      </c>
      <c r="J4086" s="1">
        <v>0.13819444444444443</v>
      </c>
      <c r="K4086" s="2" t="s">
        <v>4310</v>
      </c>
      <c r="L4086" t="s">
        <v>4276</v>
      </c>
    </row>
    <row r="4087" spans="1:12" x14ac:dyDescent="0.35">
      <c r="A4087" t="s">
        <v>4311</v>
      </c>
      <c r="B4087" t="s">
        <v>4236</v>
      </c>
      <c r="C4087" t="s">
        <v>4312</v>
      </c>
      <c r="D4087" t="s">
        <v>4313</v>
      </c>
      <c r="E4087" t="s">
        <v>4309</v>
      </c>
      <c r="F4087">
        <v>1157741</v>
      </c>
      <c r="G4087" t="b">
        <v>0</v>
      </c>
      <c r="H4087">
        <v>43183</v>
      </c>
      <c r="I4087">
        <v>584</v>
      </c>
      <c r="J4087" s="1">
        <v>0.10555555555555556</v>
      </c>
      <c r="K4087" s="2" t="s">
        <v>4314</v>
      </c>
      <c r="L4087" t="s">
        <v>4315</v>
      </c>
    </row>
    <row r="4088" spans="1:12" x14ac:dyDescent="0.35">
      <c r="A4088" t="s">
        <v>4316</v>
      </c>
      <c r="B4088" t="s">
        <v>4236</v>
      </c>
      <c r="C4088" t="s">
        <v>4317</v>
      </c>
      <c r="D4088" t="s">
        <v>4318</v>
      </c>
      <c r="E4088" t="s">
        <v>4319</v>
      </c>
      <c r="F4088">
        <v>3384217</v>
      </c>
      <c r="G4088" t="b">
        <v>0</v>
      </c>
      <c r="H4088">
        <v>110023</v>
      </c>
      <c r="I4088">
        <v>2065</v>
      </c>
      <c r="J4088" s="1">
        <v>0.11805555555555557</v>
      </c>
      <c r="K4088" s="2" t="s">
        <v>4320</v>
      </c>
      <c r="L4088" t="s">
        <v>4321</v>
      </c>
    </row>
    <row r="4089" spans="1:12" x14ac:dyDescent="0.35">
      <c r="A4089" t="s">
        <v>4322</v>
      </c>
      <c r="B4089" t="s">
        <v>4236</v>
      </c>
      <c r="C4089" t="s">
        <v>4323</v>
      </c>
      <c r="D4089" t="s">
        <v>4324</v>
      </c>
      <c r="E4089" t="s">
        <v>4325</v>
      </c>
      <c r="F4089">
        <v>2689813</v>
      </c>
      <c r="G4089" t="b">
        <v>0</v>
      </c>
      <c r="H4089">
        <v>78972</v>
      </c>
      <c r="I4089">
        <v>1277</v>
      </c>
      <c r="J4089" s="1">
        <v>0.13541666666666666</v>
      </c>
      <c r="K4089" s="2" t="s">
        <v>4326</v>
      </c>
      <c r="L4089" t="s">
        <v>4327</v>
      </c>
    </row>
    <row r="4090" spans="1:12" x14ac:dyDescent="0.35">
      <c r="A4090" t="s">
        <v>4328</v>
      </c>
      <c r="B4090" t="s">
        <v>4236</v>
      </c>
      <c r="C4090" t="s">
        <v>4329</v>
      </c>
      <c r="D4090" t="s">
        <v>4330</v>
      </c>
      <c r="E4090" t="s">
        <v>4325</v>
      </c>
      <c r="F4090">
        <v>3541837</v>
      </c>
      <c r="G4090" t="b">
        <v>0</v>
      </c>
      <c r="H4090">
        <v>119322</v>
      </c>
      <c r="I4090">
        <v>1530</v>
      </c>
      <c r="J4090" s="1">
        <v>0.14166666666666666</v>
      </c>
      <c r="K4090" s="2" t="s">
        <v>4331</v>
      </c>
      <c r="L4090" t="s">
        <v>4332</v>
      </c>
    </row>
    <row r="4091" spans="1:12" x14ac:dyDescent="0.35">
      <c r="A4091" t="s">
        <v>4333</v>
      </c>
      <c r="B4091" t="s">
        <v>4236</v>
      </c>
      <c r="C4091" t="s">
        <v>4334</v>
      </c>
      <c r="D4091" t="s">
        <v>4335</v>
      </c>
      <c r="E4091" t="s">
        <v>4336</v>
      </c>
      <c r="F4091">
        <v>2456740</v>
      </c>
      <c r="G4091" t="b">
        <v>0</v>
      </c>
      <c r="H4091">
        <v>102407</v>
      </c>
      <c r="I4091">
        <v>2618</v>
      </c>
      <c r="J4091" s="1">
        <v>0.18333333333333335</v>
      </c>
      <c r="K4091" s="2" t="s">
        <v>4337</v>
      </c>
      <c r="L4091" t="s">
        <v>4338</v>
      </c>
    </row>
    <row r="4092" spans="1:12" x14ac:dyDescent="0.35">
      <c r="A4092" t="s">
        <v>4339</v>
      </c>
      <c r="B4092" t="s">
        <v>4236</v>
      </c>
      <c r="C4092" t="s">
        <v>4340</v>
      </c>
      <c r="D4092" t="s">
        <v>4341</v>
      </c>
      <c r="E4092" t="s">
        <v>4336</v>
      </c>
      <c r="F4092">
        <v>7189302</v>
      </c>
      <c r="G4092" t="b">
        <v>0</v>
      </c>
      <c r="H4092">
        <v>202029</v>
      </c>
      <c r="I4092">
        <v>2896</v>
      </c>
      <c r="J4092" s="1">
        <v>0.125</v>
      </c>
      <c r="K4092" s="2" t="s">
        <v>4342</v>
      </c>
      <c r="L4092" t="s">
        <v>4343</v>
      </c>
    </row>
    <row r="4093" spans="1:12" x14ac:dyDescent="0.35">
      <c r="A4093" t="s">
        <v>4344</v>
      </c>
      <c r="B4093" t="s">
        <v>4236</v>
      </c>
      <c r="C4093" t="s">
        <v>4345</v>
      </c>
      <c r="D4093" t="s">
        <v>4346</v>
      </c>
      <c r="E4093" t="s">
        <v>4347</v>
      </c>
      <c r="F4093">
        <v>3987257</v>
      </c>
      <c r="G4093" t="b">
        <v>0</v>
      </c>
      <c r="H4093">
        <v>124422</v>
      </c>
      <c r="I4093">
        <v>2257</v>
      </c>
      <c r="J4093" s="1">
        <v>0.13819444444444443</v>
      </c>
      <c r="K4093" s="2" t="s">
        <v>4348</v>
      </c>
      <c r="L4093" t="s">
        <v>4349</v>
      </c>
    </row>
    <row r="4094" spans="1:12" x14ac:dyDescent="0.35">
      <c r="A4094" t="e">
        <f>-qee6dFKlw4</f>
        <v>#NAME?</v>
      </c>
      <c r="B4094" t="s">
        <v>4236</v>
      </c>
      <c r="C4094" t="s">
        <v>4350</v>
      </c>
      <c r="D4094" t="s">
        <v>4351</v>
      </c>
      <c r="E4094" t="s">
        <v>4352</v>
      </c>
      <c r="F4094">
        <v>1570210</v>
      </c>
      <c r="G4094" t="b">
        <v>0</v>
      </c>
      <c r="H4094">
        <v>66915</v>
      </c>
      <c r="I4094">
        <v>1470</v>
      </c>
      <c r="J4094" s="1">
        <v>0.16458333333333333</v>
      </c>
      <c r="K4094" s="2" t="s">
        <v>4353</v>
      </c>
      <c r="L4094" t="s">
        <v>4354</v>
      </c>
    </row>
    <row r="4095" spans="1:12" x14ac:dyDescent="0.35">
      <c r="A4095" t="s">
        <v>4355</v>
      </c>
      <c r="B4095" t="s">
        <v>4227</v>
      </c>
      <c r="C4095" t="s">
        <v>4356</v>
      </c>
      <c r="D4095" t="s">
        <v>4357</v>
      </c>
      <c r="E4095" t="s">
        <v>4358</v>
      </c>
      <c r="F4095">
        <v>89288787</v>
      </c>
      <c r="G4095" t="b">
        <v>0</v>
      </c>
      <c r="H4095">
        <v>3667840</v>
      </c>
      <c r="I4095">
        <v>14755</v>
      </c>
      <c r="J4095">
        <v>16</v>
      </c>
    </row>
    <row r="4096" spans="1:12" x14ac:dyDescent="0.35">
      <c r="A4096" t="s">
        <v>4359</v>
      </c>
      <c r="B4096" t="s">
        <v>4227</v>
      </c>
      <c r="C4096" t="s">
        <v>4360</v>
      </c>
      <c r="D4096" t="s">
        <v>4357</v>
      </c>
      <c r="E4096" t="s">
        <v>4361</v>
      </c>
      <c r="F4096">
        <v>73514564</v>
      </c>
      <c r="G4096" t="b">
        <v>0</v>
      </c>
      <c r="H4096">
        <v>3441212</v>
      </c>
      <c r="I4096">
        <v>9558</v>
      </c>
      <c r="J4096">
        <v>16</v>
      </c>
    </row>
    <row r="4097" spans="1:12" x14ac:dyDescent="0.35">
      <c r="A4097" t="s">
        <v>4362</v>
      </c>
      <c r="B4097" t="s">
        <v>4236</v>
      </c>
      <c r="C4097" t="s">
        <v>4363</v>
      </c>
      <c r="D4097" t="s">
        <v>4364</v>
      </c>
      <c r="E4097" t="s">
        <v>4365</v>
      </c>
      <c r="F4097">
        <v>47293767</v>
      </c>
      <c r="G4097" t="b">
        <v>0</v>
      </c>
      <c r="H4097">
        <v>2277160</v>
      </c>
      <c r="I4097">
        <v>69205</v>
      </c>
      <c r="J4097" s="1">
        <v>0.21527777777777779</v>
      </c>
      <c r="K4097" s="2" t="s">
        <v>4366</v>
      </c>
      <c r="L4097" t="s">
        <v>4367</v>
      </c>
    </row>
    <row r="4098" spans="1:12" x14ac:dyDescent="0.35">
      <c r="A4098" t="s">
        <v>4368</v>
      </c>
      <c r="B4098" t="s">
        <v>4227</v>
      </c>
      <c r="C4098" t="s">
        <v>4369</v>
      </c>
      <c r="D4098" t="s">
        <v>4370</v>
      </c>
      <c r="E4098" t="s">
        <v>4371</v>
      </c>
      <c r="F4098">
        <v>605511</v>
      </c>
      <c r="G4098" t="b">
        <v>0</v>
      </c>
      <c r="H4098">
        <v>64348</v>
      </c>
      <c r="I4098">
        <v>836</v>
      </c>
      <c r="J4098">
        <v>31</v>
      </c>
    </row>
    <row r="4099" spans="1:12" x14ac:dyDescent="0.35">
      <c r="A4099" t="s">
        <v>4372</v>
      </c>
      <c r="B4099" t="s">
        <v>4227</v>
      </c>
      <c r="C4099" t="s">
        <v>4373</v>
      </c>
      <c r="D4099" t="s">
        <v>4374</v>
      </c>
      <c r="E4099" t="s">
        <v>4375</v>
      </c>
      <c r="F4099">
        <v>600487</v>
      </c>
      <c r="G4099" t="b">
        <v>0</v>
      </c>
      <c r="H4099">
        <v>69808</v>
      </c>
      <c r="I4099">
        <v>1159</v>
      </c>
      <c r="J4099">
        <v>8</v>
      </c>
    </row>
    <row r="4100" spans="1:12" x14ac:dyDescent="0.35">
      <c r="A4100" t="s">
        <v>4376</v>
      </c>
      <c r="B4100" t="s">
        <v>4236</v>
      </c>
      <c r="C4100" t="s">
        <v>4377</v>
      </c>
      <c r="D4100" t="s">
        <v>4378</v>
      </c>
      <c r="E4100" t="s">
        <v>4379</v>
      </c>
      <c r="F4100">
        <v>4858624</v>
      </c>
      <c r="G4100" t="b">
        <v>0</v>
      </c>
      <c r="H4100">
        <v>266030</v>
      </c>
      <c r="I4100">
        <v>10863</v>
      </c>
      <c r="J4100" s="1">
        <v>0.12083333333333333</v>
      </c>
      <c r="K4100" s="2" t="s">
        <v>4380</v>
      </c>
      <c r="L4100" t="s">
        <v>4381</v>
      </c>
    </row>
    <row r="4101" spans="1:12" x14ac:dyDescent="0.35">
      <c r="A4101" t="s">
        <v>4382</v>
      </c>
      <c r="B4101" t="s">
        <v>4236</v>
      </c>
      <c r="C4101" t="s">
        <v>4383</v>
      </c>
      <c r="D4101" t="s">
        <v>4384</v>
      </c>
      <c r="E4101" t="s">
        <v>4385</v>
      </c>
      <c r="F4101">
        <v>2239545</v>
      </c>
      <c r="G4101" t="b">
        <v>0</v>
      </c>
      <c r="H4101">
        <v>127150</v>
      </c>
      <c r="I4101">
        <v>5511</v>
      </c>
      <c r="J4101" s="1">
        <v>0.18680555555555556</v>
      </c>
      <c r="K4101" s="2" t="s">
        <v>4386</v>
      </c>
      <c r="L4101" t="s">
        <v>4381</v>
      </c>
    </row>
    <row r="4102" spans="1:12" x14ac:dyDescent="0.35">
      <c r="A4102" t="s">
        <v>4387</v>
      </c>
      <c r="B4102" t="s">
        <v>4236</v>
      </c>
      <c r="C4102" t="s">
        <v>4388</v>
      </c>
      <c r="D4102" t="s">
        <v>4389</v>
      </c>
      <c r="E4102" t="s">
        <v>4390</v>
      </c>
      <c r="F4102">
        <v>11216804</v>
      </c>
      <c r="G4102" t="b">
        <v>0</v>
      </c>
      <c r="H4102">
        <v>446306</v>
      </c>
      <c r="I4102">
        <v>22755</v>
      </c>
      <c r="J4102" s="1">
        <v>0.17222222222222225</v>
      </c>
      <c r="K4102" s="2" t="s">
        <v>4391</v>
      </c>
      <c r="L4102" t="s">
        <v>4392</v>
      </c>
    </row>
    <row r="4103" spans="1:12" x14ac:dyDescent="0.35">
      <c r="A4103" t="s">
        <v>4393</v>
      </c>
      <c r="B4103" t="s">
        <v>4236</v>
      </c>
      <c r="C4103" t="s">
        <v>4394</v>
      </c>
      <c r="D4103" t="s">
        <v>4395</v>
      </c>
      <c r="E4103" t="s">
        <v>4396</v>
      </c>
      <c r="F4103">
        <v>3464794</v>
      </c>
      <c r="G4103" t="b">
        <v>0</v>
      </c>
      <c r="H4103">
        <v>160120</v>
      </c>
      <c r="I4103">
        <v>7929</v>
      </c>
      <c r="J4103" s="1">
        <v>0.15694444444444444</v>
      </c>
      <c r="K4103" s="2" t="s">
        <v>4397</v>
      </c>
      <c r="L4103" t="s">
        <v>4398</v>
      </c>
    </row>
    <row r="4104" spans="1:12" x14ac:dyDescent="0.35">
      <c r="A4104" t="s">
        <v>4399</v>
      </c>
      <c r="B4104" t="s">
        <v>4236</v>
      </c>
      <c r="C4104" t="s">
        <v>4400</v>
      </c>
      <c r="D4104" t="s">
        <v>4401</v>
      </c>
      <c r="E4104" t="s">
        <v>4402</v>
      </c>
      <c r="F4104">
        <v>4636960</v>
      </c>
      <c r="G4104" t="b">
        <v>0</v>
      </c>
      <c r="H4104">
        <v>194016</v>
      </c>
      <c r="I4104">
        <v>5524</v>
      </c>
      <c r="J4104" s="1">
        <v>0.41736111111111113</v>
      </c>
      <c r="K4104" s="2" t="s">
        <v>4403</v>
      </c>
      <c r="L4104" t="s">
        <v>4404</v>
      </c>
    </row>
    <row r="4105" spans="1:12" x14ac:dyDescent="0.35">
      <c r="A4105" t="s">
        <v>4405</v>
      </c>
      <c r="B4105" t="s">
        <v>4236</v>
      </c>
      <c r="C4105" t="s">
        <v>4406</v>
      </c>
      <c r="D4105" t="s">
        <v>4407</v>
      </c>
      <c r="E4105" t="s">
        <v>4408</v>
      </c>
      <c r="F4105">
        <v>10057362</v>
      </c>
      <c r="G4105" t="b">
        <v>0</v>
      </c>
      <c r="H4105">
        <v>469075</v>
      </c>
      <c r="I4105">
        <v>16859</v>
      </c>
      <c r="J4105" s="1">
        <v>0.41736111111111113</v>
      </c>
      <c r="K4105" s="2" t="s">
        <v>4409</v>
      </c>
      <c r="L4105" t="s">
        <v>4410</v>
      </c>
    </row>
    <row r="4106" spans="1:12" x14ac:dyDescent="0.35">
      <c r="A4106" t="s">
        <v>4411</v>
      </c>
      <c r="B4106" t="s">
        <v>4236</v>
      </c>
      <c r="C4106" t="s">
        <v>4412</v>
      </c>
      <c r="D4106" t="s">
        <v>4413</v>
      </c>
      <c r="E4106" t="s">
        <v>4414</v>
      </c>
      <c r="F4106">
        <v>1317882</v>
      </c>
      <c r="G4106" t="b">
        <v>0</v>
      </c>
      <c r="H4106">
        <v>86821</v>
      </c>
      <c r="I4106">
        <v>2996</v>
      </c>
      <c r="J4106" s="1">
        <v>0.42569444444444443</v>
      </c>
      <c r="K4106" s="2" t="s">
        <v>4415</v>
      </c>
      <c r="L4106" t="s">
        <v>4416</v>
      </c>
    </row>
    <row r="4107" spans="1:12" x14ac:dyDescent="0.35">
      <c r="A4107" t="s">
        <v>4417</v>
      </c>
      <c r="B4107" t="s">
        <v>4236</v>
      </c>
      <c r="C4107" t="s">
        <v>4418</v>
      </c>
      <c r="D4107" t="s">
        <v>4419</v>
      </c>
      <c r="E4107" t="s">
        <v>4420</v>
      </c>
      <c r="F4107">
        <v>640977</v>
      </c>
      <c r="G4107" t="b">
        <v>0</v>
      </c>
      <c r="H4107">
        <v>51981</v>
      </c>
      <c r="I4107">
        <v>3098</v>
      </c>
      <c r="J4107" s="1">
        <v>0.2298611111111111</v>
      </c>
      <c r="K4107" s="2" t="s">
        <v>4421</v>
      </c>
      <c r="L4107" t="s">
        <v>4422</v>
      </c>
    </row>
    <row r="4108" spans="1:12" x14ac:dyDescent="0.35">
      <c r="A4108" t="s">
        <v>4423</v>
      </c>
      <c r="B4108" t="s">
        <v>4236</v>
      </c>
      <c r="C4108" t="s">
        <v>4424</v>
      </c>
      <c r="D4108" t="s">
        <v>4425</v>
      </c>
      <c r="E4108" t="s">
        <v>4426</v>
      </c>
      <c r="F4108">
        <v>46123988</v>
      </c>
      <c r="G4108" t="b">
        <v>0</v>
      </c>
      <c r="H4108">
        <v>1547086</v>
      </c>
      <c r="I4108">
        <v>46709</v>
      </c>
      <c r="J4108" s="1">
        <v>0.26111111111111113</v>
      </c>
      <c r="K4108" s="2" t="s">
        <v>4427</v>
      </c>
      <c r="L4108" t="s">
        <v>4428</v>
      </c>
    </row>
    <row r="4109" spans="1:12" x14ac:dyDescent="0.35">
      <c r="A4109" t="s">
        <v>4429</v>
      </c>
      <c r="B4109" t="s">
        <v>4236</v>
      </c>
      <c r="C4109" t="s">
        <v>4430</v>
      </c>
      <c r="D4109" t="s">
        <v>4431</v>
      </c>
      <c r="E4109" t="s">
        <v>4432</v>
      </c>
      <c r="F4109">
        <v>17672484</v>
      </c>
      <c r="G4109" t="b">
        <v>0</v>
      </c>
      <c r="H4109">
        <v>728021</v>
      </c>
      <c r="I4109">
        <v>20058</v>
      </c>
      <c r="J4109" s="1">
        <v>0.42222222222222222</v>
      </c>
      <c r="K4109" s="2" t="s">
        <v>4433</v>
      </c>
      <c r="L4109" t="s">
        <v>4434</v>
      </c>
    </row>
    <row r="4110" spans="1:12" x14ac:dyDescent="0.35">
      <c r="A4110" t="s">
        <v>4435</v>
      </c>
      <c r="B4110" t="s">
        <v>4236</v>
      </c>
      <c r="C4110" t="s">
        <v>4436</v>
      </c>
      <c r="D4110" t="s">
        <v>4437</v>
      </c>
      <c r="E4110" t="s">
        <v>4438</v>
      </c>
      <c r="F4110">
        <v>78290715</v>
      </c>
      <c r="G4110" t="b">
        <v>0</v>
      </c>
      <c r="H4110">
        <v>4432181</v>
      </c>
      <c r="I4110">
        <v>127533</v>
      </c>
      <c r="J4110" s="1">
        <v>0.62222222222222223</v>
      </c>
      <c r="K4110" s="2" t="s">
        <v>4439</v>
      </c>
      <c r="L4110" t="s">
        <v>4440</v>
      </c>
    </row>
    <row r="4111" spans="1:12" x14ac:dyDescent="0.35">
      <c r="A4111" t="s">
        <v>4441</v>
      </c>
      <c r="B4111" t="s">
        <v>4236</v>
      </c>
      <c r="C4111" t="s">
        <v>4442</v>
      </c>
      <c r="D4111" t="s">
        <v>4443</v>
      </c>
      <c r="E4111" t="s">
        <v>4444</v>
      </c>
      <c r="F4111">
        <v>66276351</v>
      </c>
      <c r="G4111" t="b">
        <v>0</v>
      </c>
      <c r="H4111">
        <v>1191490</v>
      </c>
      <c r="I4111">
        <v>44426</v>
      </c>
      <c r="J4111" s="1">
        <v>0.42569444444444443</v>
      </c>
      <c r="K4111" s="2" t="s">
        <v>4445</v>
      </c>
      <c r="L4111" t="s">
        <v>4446</v>
      </c>
    </row>
    <row r="4112" spans="1:12" x14ac:dyDescent="0.35">
      <c r="A4112" t="s">
        <v>4447</v>
      </c>
      <c r="B4112" t="s">
        <v>4236</v>
      </c>
      <c r="C4112" t="s">
        <v>4448</v>
      </c>
      <c r="D4112" t="s">
        <v>4449</v>
      </c>
      <c r="E4112" t="s">
        <v>4450</v>
      </c>
      <c r="F4112">
        <v>2581237</v>
      </c>
      <c r="G4112" t="b">
        <v>0</v>
      </c>
      <c r="H4112">
        <v>102837</v>
      </c>
      <c r="I4112">
        <v>2359</v>
      </c>
      <c r="J4112" s="1">
        <v>0.15555555555555556</v>
      </c>
      <c r="K4112" s="2" t="s">
        <v>4451</v>
      </c>
      <c r="L4112" t="s">
        <v>4452</v>
      </c>
    </row>
    <row r="4113" spans="1:12" x14ac:dyDescent="0.35">
      <c r="A4113" t="s">
        <v>4453</v>
      </c>
      <c r="B4113" t="s">
        <v>4236</v>
      </c>
      <c r="C4113" t="s">
        <v>4454</v>
      </c>
      <c r="D4113" t="s">
        <v>4455</v>
      </c>
      <c r="E4113" t="s">
        <v>4456</v>
      </c>
      <c r="F4113">
        <v>22531257</v>
      </c>
      <c r="G4113" t="b">
        <v>0</v>
      </c>
      <c r="H4113">
        <v>479528</v>
      </c>
      <c r="I4113">
        <v>11460</v>
      </c>
      <c r="J4113" s="1">
        <v>0.15347222222222223</v>
      </c>
      <c r="K4113" s="2" t="s">
        <v>4457</v>
      </c>
      <c r="L4113" t="s">
        <v>4458</v>
      </c>
    </row>
    <row r="4114" spans="1:12" x14ac:dyDescent="0.35">
      <c r="A4114" t="s">
        <v>4459</v>
      </c>
      <c r="B4114" t="s">
        <v>4236</v>
      </c>
      <c r="C4114" t="s">
        <v>4460</v>
      </c>
      <c r="D4114" t="s">
        <v>4461</v>
      </c>
      <c r="E4114" t="s">
        <v>4462</v>
      </c>
      <c r="F4114">
        <v>7164213</v>
      </c>
      <c r="G4114" t="b">
        <v>0</v>
      </c>
      <c r="H4114">
        <v>227819</v>
      </c>
      <c r="I4114">
        <v>4143</v>
      </c>
      <c r="J4114" s="1">
        <v>0.1673611111111111</v>
      </c>
      <c r="K4114" s="2" t="s">
        <v>4463</v>
      </c>
      <c r="L4114" t="s">
        <v>4464</v>
      </c>
    </row>
    <row r="4115" spans="1:12" x14ac:dyDescent="0.35">
      <c r="A4115" t="s">
        <v>4465</v>
      </c>
      <c r="B4115" t="s">
        <v>4236</v>
      </c>
      <c r="C4115" t="s">
        <v>4466</v>
      </c>
      <c r="D4115" t="s">
        <v>4467</v>
      </c>
      <c r="E4115" t="s">
        <v>4462</v>
      </c>
      <c r="F4115">
        <v>3757362</v>
      </c>
      <c r="G4115" t="b">
        <v>0</v>
      </c>
      <c r="H4115">
        <v>112501</v>
      </c>
      <c r="I4115">
        <v>2396</v>
      </c>
      <c r="J4115" s="1">
        <v>0.1673611111111111</v>
      </c>
      <c r="K4115" s="2" t="s">
        <v>4468</v>
      </c>
      <c r="L4115" t="s">
        <v>4469</v>
      </c>
    </row>
    <row r="4116" spans="1:12" x14ac:dyDescent="0.35">
      <c r="A4116" t="s">
        <v>4470</v>
      </c>
      <c r="B4116" t="s">
        <v>4236</v>
      </c>
      <c r="C4116" t="s">
        <v>4471</v>
      </c>
      <c r="D4116" t="s">
        <v>4472</v>
      </c>
      <c r="E4116" t="s">
        <v>4462</v>
      </c>
      <c r="F4116">
        <v>9736306</v>
      </c>
      <c r="G4116" t="b">
        <v>0</v>
      </c>
      <c r="H4116">
        <v>328069</v>
      </c>
      <c r="I4116">
        <v>5926</v>
      </c>
      <c r="J4116" s="1">
        <v>0.13541666666666666</v>
      </c>
      <c r="K4116" s="2" t="s">
        <v>4473</v>
      </c>
      <c r="L4116" t="s">
        <v>4474</v>
      </c>
    </row>
    <row r="4117" spans="1:12" x14ac:dyDescent="0.35">
      <c r="A4117" t="s">
        <v>4475</v>
      </c>
      <c r="B4117" t="s">
        <v>4236</v>
      </c>
      <c r="C4117" t="s">
        <v>4476</v>
      </c>
      <c r="D4117" t="s">
        <v>4477</v>
      </c>
      <c r="E4117" t="s">
        <v>4478</v>
      </c>
      <c r="F4117">
        <v>4290636</v>
      </c>
      <c r="G4117" t="b">
        <v>0</v>
      </c>
      <c r="H4117">
        <v>108368</v>
      </c>
      <c r="I4117">
        <v>2566</v>
      </c>
      <c r="J4117" s="1">
        <v>0.17013888888888887</v>
      </c>
      <c r="K4117" s="2" t="s">
        <v>4479</v>
      </c>
      <c r="L4117" t="s">
        <v>4480</v>
      </c>
    </row>
    <row r="4118" spans="1:12" x14ac:dyDescent="0.35">
      <c r="A4118" t="s">
        <v>4481</v>
      </c>
      <c r="B4118" t="s">
        <v>4236</v>
      </c>
      <c r="C4118" t="s">
        <v>4482</v>
      </c>
      <c r="D4118" t="s">
        <v>4483</v>
      </c>
      <c r="E4118" t="s">
        <v>4484</v>
      </c>
      <c r="F4118">
        <v>8692861</v>
      </c>
      <c r="G4118" t="b">
        <v>0</v>
      </c>
      <c r="H4118">
        <v>243906</v>
      </c>
      <c r="I4118">
        <v>4979</v>
      </c>
      <c r="J4118" s="1">
        <v>0.15347222222222223</v>
      </c>
      <c r="K4118" s="2" t="s">
        <v>4485</v>
      </c>
      <c r="L4118" t="s">
        <v>4486</v>
      </c>
    </row>
    <row r="4119" spans="1:12" x14ac:dyDescent="0.35">
      <c r="A4119" t="s">
        <v>4487</v>
      </c>
      <c r="B4119" t="s">
        <v>4236</v>
      </c>
      <c r="C4119" t="s">
        <v>4488</v>
      </c>
      <c r="D4119" t="s">
        <v>4489</v>
      </c>
      <c r="E4119" t="s">
        <v>4490</v>
      </c>
      <c r="F4119">
        <v>3610225</v>
      </c>
      <c r="G4119" t="b">
        <v>0</v>
      </c>
      <c r="H4119">
        <v>107592</v>
      </c>
      <c r="I4119">
        <v>2765</v>
      </c>
      <c r="J4119" s="1">
        <v>0.14444444444444446</v>
      </c>
      <c r="K4119" s="2" t="s">
        <v>4491</v>
      </c>
      <c r="L4119" t="s">
        <v>4492</v>
      </c>
    </row>
    <row r="4120" spans="1:12" x14ac:dyDescent="0.35">
      <c r="A4120" t="s">
        <v>4493</v>
      </c>
      <c r="B4120" t="s">
        <v>4236</v>
      </c>
      <c r="C4120" t="s">
        <v>4494</v>
      </c>
      <c r="D4120" t="s">
        <v>4495</v>
      </c>
      <c r="E4120" t="s">
        <v>4490</v>
      </c>
      <c r="F4120">
        <v>6014065</v>
      </c>
      <c r="G4120" t="b">
        <v>0</v>
      </c>
      <c r="H4120">
        <v>128637</v>
      </c>
      <c r="I4120">
        <v>3054</v>
      </c>
      <c r="J4120" s="1">
        <v>0.14097222222222222</v>
      </c>
      <c r="K4120" s="2" t="s">
        <v>4496</v>
      </c>
      <c r="L4120" t="s">
        <v>4497</v>
      </c>
    </row>
    <row r="4121" spans="1:12" x14ac:dyDescent="0.35">
      <c r="A4121" t="s">
        <v>4498</v>
      </c>
      <c r="B4121" t="s">
        <v>4236</v>
      </c>
      <c r="C4121" t="s">
        <v>4499</v>
      </c>
      <c r="D4121" t="s">
        <v>4500</v>
      </c>
      <c r="E4121" t="s">
        <v>4501</v>
      </c>
      <c r="F4121">
        <v>6520642</v>
      </c>
      <c r="G4121" t="b">
        <v>0</v>
      </c>
      <c r="H4121">
        <v>159364</v>
      </c>
      <c r="I4121">
        <v>4021</v>
      </c>
      <c r="J4121" s="1">
        <v>0.18263888888888891</v>
      </c>
      <c r="K4121" s="2" t="s">
        <v>4502</v>
      </c>
      <c r="L4121" t="s">
        <v>4503</v>
      </c>
    </row>
    <row r="4122" spans="1:12" x14ac:dyDescent="0.35">
      <c r="A4122" t="s">
        <v>21168</v>
      </c>
      <c r="B4122" t="s">
        <v>21169</v>
      </c>
      <c r="C4122" t="s">
        <v>21170</v>
      </c>
      <c r="D4122" t="s">
        <v>21171</v>
      </c>
      <c r="E4122" t="s">
        <v>21172</v>
      </c>
      <c r="F4122">
        <v>11946053</v>
      </c>
      <c r="G4122" t="b">
        <v>0</v>
      </c>
      <c r="H4122">
        <v>313160</v>
      </c>
      <c r="I4122">
        <v>11844</v>
      </c>
      <c r="J4122" s="1">
        <v>0.13680555555555554</v>
      </c>
      <c r="K4122" s="2" t="s">
        <v>21173</v>
      </c>
      <c r="L4122" t="s">
        <v>21174</v>
      </c>
    </row>
    <row r="4123" spans="1:12" x14ac:dyDescent="0.35">
      <c r="A4123" t="s">
        <v>21175</v>
      </c>
      <c r="B4123" t="s">
        <v>21169</v>
      </c>
      <c r="C4123" t="s">
        <v>21176</v>
      </c>
      <c r="D4123" t="s">
        <v>21177</v>
      </c>
      <c r="E4123" t="s">
        <v>21178</v>
      </c>
      <c r="F4123">
        <v>758821</v>
      </c>
      <c r="G4123" t="b">
        <v>0</v>
      </c>
      <c r="H4123">
        <v>36947</v>
      </c>
      <c r="I4123">
        <v>1538</v>
      </c>
      <c r="J4123" s="1">
        <v>0.13125000000000001</v>
      </c>
      <c r="K4123" s="2" t="s">
        <v>21179</v>
      </c>
      <c r="L4123" t="s">
        <v>21180</v>
      </c>
    </row>
    <row r="4124" spans="1:12" x14ac:dyDescent="0.35">
      <c r="A4124" t="s">
        <v>21181</v>
      </c>
      <c r="B4124" t="s">
        <v>21169</v>
      </c>
      <c r="C4124" t="s">
        <v>21182</v>
      </c>
      <c r="D4124" t="s">
        <v>21183</v>
      </c>
      <c r="E4124" t="s">
        <v>21178</v>
      </c>
      <c r="F4124">
        <v>3423994</v>
      </c>
      <c r="G4124" t="b">
        <v>0</v>
      </c>
      <c r="H4124">
        <v>85846</v>
      </c>
      <c r="I4124">
        <v>2849</v>
      </c>
      <c r="J4124" s="1">
        <v>0.14652777777777778</v>
      </c>
      <c r="K4124" s="2" t="s">
        <v>21184</v>
      </c>
      <c r="L4124" t="s">
        <v>21185</v>
      </c>
    </row>
    <row r="4125" spans="1:12" x14ac:dyDescent="0.35">
      <c r="A4125" t="s">
        <v>21186</v>
      </c>
      <c r="B4125" t="s">
        <v>21169</v>
      </c>
      <c r="C4125" t="s">
        <v>21187</v>
      </c>
      <c r="D4125" t="s">
        <v>21188</v>
      </c>
      <c r="E4125" t="s">
        <v>21178</v>
      </c>
      <c r="F4125">
        <v>7854779</v>
      </c>
      <c r="G4125" t="b">
        <v>0</v>
      </c>
      <c r="H4125">
        <v>175677</v>
      </c>
      <c r="I4125">
        <v>5980</v>
      </c>
      <c r="J4125" s="1">
        <v>0.17500000000000002</v>
      </c>
      <c r="K4125" s="2" t="s">
        <v>21189</v>
      </c>
      <c r="L4125" t="s">
        <v>21190</v>
      </c>
    </row>
    <row r="4126" spans="1:12" x14ac:dyDescent="0.35">
      <c r="A4126" t="s">
        <v>21191</v>
      </c>
      <c r="B4126" t="s">
        <v>21169</v>
      </c>
      <c r="C4126" t="s">
        <v>21192</v>
      </c>
      <c r="D4126" t="s">
        <v>21193</v>
      </c>
      <c r="E4126" t="s">
        <v>21178</v>
      </c>
      <c r="F4126">
        <v>2093140</v>
      </c>
      <c r="G4126" t="b">
        <v>0</v>
      </c>
      <c r="H4126">
        <v>78399</v>
      </c>
      <c r="I4126">
        <v>2485</v>
      </c>
      <c r="J4126" s="1">
        <v>0.12569444444444444</v>
      </c>
      <c r="K4126" s="2" t="s">
        <v>21194</v>
      </c>
      <c r="L4126" t="s">
        <v>21195</v>
      </c>
    </row>
    <row r="4127" spans="1:12" x14ac:dyDescent="0.35">
      <c r="A4127" t="s">
        <v>21196</v>
      </c>
      <c r="B4127" t="s">
        <v>21169</v>
      </c>
      <c r="C4127" t="s">
        <v>21197</v>
      </c>
      <c r="D4127" t="s">
        <v>21198</v>
      </c>
      <c r="E4127" t="s">
        <v>21178</v>
      </c>
      <c r="F4127">
        <v>3710802</v>
      </c>
      <c r="G4127" t="b">
        <v>0</v>
      </c>
      <c r="H4127">
        <v>84096</v>
      </c>
      <c r="I4127">
        <v>1680</v>
      </c>
      <c r="J4127" s="1">
        <v>0.12291666666666667</v>
      </c>
      <c r="K4127" s="2" t="s">
        <v>21199</v>
      </c>
      <c r="L4127" t="s">
        <v>21200</v>
      </c>
    </row>
    <row r="4128" spans="1:12" x14ac:dyDescent="0.35">
      <c r="A4128" t="s">
        <v>21201</v>
      </c>
      <c r="B4128" t="s">
        <v>21169</v>
      </c>
      <c r="C4128" t="s">
        <v>21202</v>
      </c>
      <c r="D4128" t="s">
        <v>21203</v>
      </c>
      <c r="E4128" t="s">
        <v>21204</v>
      </c>
      <c r="F4128">
        <v>874072</v>
      </c>
      <c r="G4128" t="b">
        <v>0</v>
      </c>
      <c r="H4128">
        <v>26025</v>
      </c>
      <c r="I4128">
        <v>579</v>
      </c>
      <c r="J4128" s="1">
        <v>0.16111111111111112</v>
      </c>
      <c r="K4128" s="2" t="s">
        <v>21205</v>
      </c>
      <c r="L4128" t="s">
        <v>21206</v>
      </c>
    </row>
    <row r="4129" spans="1:12" x14ac:dyDescent="0.35">
      <c r="A4129" t="s">
        <v>21207</v>
      </c>
      <c r="B4129" t="s">
        <v>21169</v>
      </c>
      <c r="C4129" t="s">
        <v>21208</v>
      </c>
      <c r="D4129" t="s">
        <v>21209</v>
      </c>
      <c r="E4129" t="s">
        <v>21204</v>
      </c>
      <c r="F4129">
        <v>1955242</v>
      </c>
      <c r="G4129" t="b">
        <v>0</v>
      </c>
      <c r="H4129">
        <v>53922</v>
      </c>
      <c r="I4129">
        <v>3439</v>
      </c>
      <c r="J4129" s="1">
        <v>0.14930555555555555</v>
      </c>
      <c r="K4129" s="2" t="s">
        <v>21210</v>
      </c>
      <c r="L4129" t="s">
        <v>21211</v>
      </c>
    </row>
    <row r="4130" spans="1:12" x14ac:dyDescent="0.35">
      <c r="A4130" t="s">
        <v>21212</v>
      </c>
      <c r="B4130" t="s">
        <v>21169</v>
      </c>
      <c r="C4130" t="s">
        <v>21213</v>
      </c>
      <c r="D4130" t="s">
        <v>21214</v>
      </c>
      <c r="E4130" t="s">
        <v>21204</v>
      </c>
      <c r="F4130">
        <v>6179647</v>
      </c>
      <c r="G4130" t="b">
        <v>0</v>
      </c>
      <c r="H4130">
        <v>158304</v>
      </c>
      <c r="I4130">
        <v>5728</v>
      </c>
      <c r="J4130" s="1">
        <v>0.1423611111111111</v>
      </c>
      <c r="K4130" s="2" t="s">
        <v>21215</v>
      </c>
      <c r="L4130" t="s">
        <v>21216</v>
      </c>
    </row>
    <row r="4131" spans="1:12" x14ac:dyDescent="0.35">
      <c r="A4131" t="s">
        <v>21217</v>
      </c>
      <c r="B4131" t="s">
        <v>21169</v>
      </c>
      <c r="C4131" t="s">
        <v>21218</v>
      </c>
      <c r="D4131" t="s">
        <v>21219</v>
      </c>
      <c r="E4131" t="s">
        <v>21204</v>
      </c>
      <c r="F4131">
        <v>5324814</v>
      </c>
      <c r="G4131" t="b">
        <v>0</v>
      </c>
      <c r="H4131">
        <v>135704</v>
      </c>
      <c r="I4131">
        <v>130500</v>
      </c>
      <c r="J4131" s="1">
        <v>0.16111111111111112</v>
      </c>
      <c r="K4131" s="2" t="s">
        <v>21220</v>
      </c>
      <c r="L4131" t="s">
        <v>21221</v>
      </c>
    </row>
    <row r="4132" spans="1:12" x14ac:dyDescent="0.35">
      <c r="A4132" t="s">
        <v>21222</v>
      </c>
      <c r="B4132" t="s">
        <v>21169</v>
      </c>
      <c r="C4132" t="s">
        <v>21223</v>
      </c>
      <c r="D4132" t="s">
        <v>21224</v>
      </c>
      <c r="E4132" t="s">
        <v>21204</v>
      </c>
      <c r="F4132">
        <v>3032861</v>
      </c>
      <c r="G4132" t="b">
        <v>0</v>
      </c>
      <c r="H4132">
        <v>69236</v>
      </c>
      <c r="I4132">
        <v>2100</v>
      </c>
      <c r="J4132" s="1">
        <v>0.16805555555555554</v>
      </c>
      <c r="K4132" s="2" t="s">
        <v>21225</v>
      </c>
      <c r="L4132" t="s">
        <v>21226</v>
      </c>
    </row>
    <row r="4133" spans="1:12" x14ac:dyDescent="0.35">
      <c r="A4133" t="s">
        <v>21227</v>
      </c>
      <c r="B4133" t="s">
        <v>21169</v>
      </c>
      <c r="C4133" t="s">
        <v>21228</v>
      </c>
      <c r="D4133" t="s">
        <v>21229</v>
      </c>
      <c r="E4133" t="s">
        <v>21204</v>
      </c>
      <c r="F4133">
        <v>4396940</v>
      </c>
      <c r="G4133" t="b">
        <v>0</v>
      </c>
      <c r="H4133">
        <v>108142</v>
      </c>
      <c r="I4133">
        <v>5112</v>
      </c>
      <c r="J4133" s="1">
        <v>0.14097222222222222</v>
      </c>
      <c r="K4133" s="2" t="s">
        <v>21230</v>
      </c>
      <c r="L4133" t="s">
        <v>21231</v>
      </c>
    </row>
    <row r="4134" spans="1:12" x14ac:dyDescent="0.35">
      <c r="A4134" t="s">
        <v>21232</v>
      </c>
      <c r="B4134" t="s">
        <v>21169</v>
      </c>
      <c r="C4134" t="s">
        <v>21233</v>
      </c>
      <c r="D4134" t="s">
        <v>21234</v>
      </c>
      <c r="E4134" t="s">
        <v>21204</v>
      </c>
      <c r="F4134">
        <v>1558060</v>
      </c>
      <c r="G4134" t="b">
        <v>0</v>
      </c>
      <c r="H4134">
        <v>58855</v>
      </c>
      <c r="I4134">
        <v>2249</v>
      </c>
      <c r="J4134" s="1">
        <v>0.13472222222222222</v>
      </c>
      <c r="K4134" s="2" t="s">
        <v>21235</v>
      </c>
      <c r="L4134" t="s">
        <v>21236</v>
      </c>
    </row>
    <row r="4135" spans="1:12" x14ac:dyDescent="0.35">
      <c r="A4135" t="s">
        <v>21237</v>
      </c>
      <c r="B4135" t="s">
        <v>21169</v>
      </c>
      <c r="C4135" t="s">
        <v>21238</v>
      </c>
      <c r="D4135" t="s">
        <v>21239</v>
      </c>
      <c r="E4135" t="s">
        <v>21204</v>
      </c>
      <c r="F4135">
        <v>12520960</v>
      </c>
      <c r="G4135" t="b">
        <v>0</v>
      </c>
      <c r="H4135">
        <v>259726</v>
      </c>
      <c r="I4135">
        <v>7170</v>
      </c>
      <c r="J4135" s="1">
        <v>0.125</v>
      </c>
      <c r="K4135" s="2" t="s">
        <v>21240</v>
      </c>
      <c r="L4135" t="s">
        <v>21241</v>
      </c>
    </row>
    <row r="4136" spans="1:12" x14ac:dyDescent="0.35">
      <c r="A4136" t="s">
        <v>21242</v>
      </c>
      <c r="B4136" t="s">
        <v>21169</v>
      </c>
      <c r="C4136" t="s">
        <v>21243</v>
      </c>
      <c r="D4136" t="s">
        <v>21244</v>
      </c>
      <c r="E4136" t="s">
        <v>21204</v>
      </c>
      <c r="F4136">
        <v>2840738</v>
      </c>
      <c r="G4136" t="b">
        <v>0</v>
      </c>
      <c r="H4136">
        <v>78488</v>
      </c>
      <c r="I4136">
        <v>2665</v>
      </c>
      <c r="J4136" s="1">
        <v>0.13819444444444443</v>
      </c>
      <c r="K4136" s="2" t="s">
        <v>21245</v>
      </c>
      <c r="L4136" t="s">
        <v>21246</v>
      </c>
    </row>
    <row r="4137" spans="1:12" x14ac:dyDescent="0.35">
      <c r="A4137" t="s">
        <v>21247</v>
      </c>
      <c r="B4137" t="s">
        <v>21169</v>
      </c>
      <c r="C4137" t="s">
        <v>21248</v>
      </c>
      <c r="D4137" t="s">
        <v>21249</v>
      </c>
      <c r="E4137" t="s">
        <v>21204</v>
      </c>
      <c r="F4137">
        <v>1176582</v>
      </c>
      <c r="G4137" t="b">
        <v>0</v>
      </c>
      <c r="H4137">
        <v>54063</v>
      </c>
      <c r="I4137">
        <v>2487</v>
      </c>
      <c r="J4137" s="1">
        <v>0.13472222222222222</v>
      </c>
      <c r="K4137" s="2" t="s">
        <v>21250</v>
      </c>
      <c r="L4137" t="s">
        <v>21251</v>
      </c>
    </row>
    <row r="4138" spans="1:12" x14ac:dyDescent="0.35">
      <c r="A4138" t="s">
        <v>21252</v>
      </c>
      <c r="B4138" t="s">
        <v>21169</v>
      </c>
      <c r="C4138" t="s">
        <v>21253</v>
      </c>
      <c r="D4138" t="s">
        <v>21254</v>
      </c>
      <c r="E4138" t="s">
        <v>21204</v>
      </c>
      <c r="F4138">
        <v>3371142</v>
      </c>
      <c r="G4138" t="b">
        <v>0</v>
      </c>
      <c r="H4138">
        <v>66463</v>
      </c>
      <c r="I4138">
        <v>1397</v>
      </c>
      <c r="J4138" s="1">
        <v>0.16944444444444443</v>
      </c>
      <c r="K4138" s="2" t="s">
        <v>21255</v>
      </c>
      <c r="L4138" t="s">
        <v>21256</v>
      </c>
    </row>
    <row r="4139" spans="1:12" x14ac:dyDescent="0.35">
      <c r="A4139" t="s">
        <v>21257</v>
      </c>
      <c r="B4139" t="s">
        <v>21169</v>
      </c>
      <c r="C4139" t="s">
        <v>21258</v>
      </c>
      <c r="D4139" t="s">
        <v>21259</v>
      </c>
      <c r="E4139" t="s">
        <v>21260</v>
      </c>
      <c r="F4139">
        <v>230265</v>
      </c>
      <c r="G4139" t="b">
        <v>0</v>
      </c>
      <c r="H4139">
        <v>15834</v>
      </c>
      <c r="I4139">
        <v>523</v>
      </c>
      <c r="J4139" s="1">
        <v>0.1361111111111111</v>
      </c>
      <c r="K4139" s="2" t="s">
        <v>21261</v>
      </c>
      <c r="L4139" t="s">
        <v>21262</v>
      </c>
    </row>
    <row r="4140" spans="1:12" x14ac:dyDescent="0.35">
      <c r="A4140" t="s">
        <v>21263</v>
      </c>
      <c r="B4140" t="s">
        <v>21169</v>
      </c>
      <c r="C4140" t="s">
        <v>21264</v>
      </c>
      <c r="D4140" t="s">
        <v>21265</v>
      </c>
      <c r="E4140" t="s">
        <v>21260</v>
      </c>
      <c r="F4140">
        <v>602997</v>
      </c>
      <c r="G4140" t="b">
        <v>0</v>
      </c>
      <c r="H4140">
        <v>34762</v>
      </c>
      <c r="I4140">
        <v>1897</v>
      </c>
      <c r="J4140" s="1">
        <v>0.12222222222222223</v>
      </c>
      <c r="K4140" s="2" t="s">
        <v>21266</v>
      </c>
      <c r="L4140" t="s">
        <v>21267</v>
      </c>
    </row>
    <row r="4141" spans="1:12" x14ac:dyDescent="0.35">
      <c r="A4141" t="s">
        <v>21268</v>
      </c>
      <c r="B4141" t="s">
        <v>21169</v>
      </c>
      <c r="C4141" t="s">
        <v>21269</v>
      </c>
      <c r="D4141" t="s">
        <v>21270</v>
      </c>
      <c r="E4141" t="s">
        <v>21260</v>
      </c>
      <c r="F4141">
        <v>182260</v>
      </c>
      <c r="G4141" t="b">
        <v>0</v>
      </c>
      <c r="H4141">
        <v>16306</v>
      </c>
      <c r="I4141">
        <v>724</v>
      </c>
      <c r="J4141" s="1">
        <v>0.18680555555555556</v>
      </c>
      <c r="K4141" s="2" t="s">
        <v>21271</v>
      </c>
      <c r="L4141" t="s">
        <v>21272</v>
      </c>
    </row>
    <row r="4142" spans="1:12" x14ac:dyDescent="0.35">
      <c r="A4142" t="s">
        <v>21273</v>
      </c>
      <c r="B4142" t="s">
        <v>21169</v>
      </c>
      <c r="C4142" t="s">
        <v>21274</v>
      </c>
      <c r="D4142" t="s">
        <v>21275</v>
      </c>
      <c r="E4142" t="s">
        <v>21276</v>
      </c>
      <c r="F4142">
        <v>191919</v>
      </c>
      <c r="G4142" t="b">
        <v>0</v>
      </c>
      <c r="H4142">
        <v>27330</v>
      </c>
      <c r="I4142">
        <v>1883</v>
      </c>
      <c r="J4142" s="1">
        <v>0.14166666666666666</v>
      </c>
      <c r="K4142" s="2" t="s">
        <v>21277</v>
      </c>
      <c r="L4142" t="s">
        <v>21278</v>
      </c>
    </row>
    <row r="4143" spans="1:12" x14ac:dyDescent="0.35">
      <c r="A4143" t="s">
        <v>21279</v>
      </c>
      <c r="B4143" t="s">
        <v>21169</v>
      </c>
      <c r="C4143" t="s">
        <v>21280</v>
      </c>
      <c r="D4143" t="s">
        <v>21281</v>
      </c>
      <c r="E4143" t="s">
        <v>21276</v>
      </c>
      <c r="F4143">
        <v>274706</v>
      </c>
      <c r="G4143" t="b">
        <v>0</v>
      </c>
      <c r="H4143">
        <v>16531</v>
      </c>
      <c r="I4143">
        <v>423</v>
      </c>
      <c r="J4143" s="1">
        <v>0.15972222222222224</v>
      </c>
      <c r="K4143" s="2" t="s">
        <v>21282</v>
      </c>
      <c r="L4143" t="s">
        <v>21283</v>
      </c>
    </row>
    <row r="4144" spans="1:12" x14ac:dyDescent="0.35">
      <c r="A4144" t="s">
        <v>21284</v>
      </c>
      <c r="B4144" t="s">
        <v>21169</v>
      </c>
      <c r="C4144" t="s">
        <v>21285</v>
      </c>
      <c r="D4144" t="s">
        <v>21286</v>
      </c>
      <c r="E4144" t="s">
        <v>21276</v>
      </c>
      <c r="F4144">
        <v>145795</v>
      </c>
      <c r="G4144" t="b">
        <v>0</v>
      </c>
      <c r="H4144">
        <v>12629</v>
      </c>
      <c r="I4144">
        <v>469</v>
      </c>
      <c r="J4144" s="1">
        <v>0.1111111111111111</v>
      </c>
      <c r="K4144" s="2" t="s">
        <v>21287</v>
      </c>
      <c r="L4144" t="s">
        <v>21288</v>
      </c>
    </row>
    <row r="4145" spans="1:12" x14ac:dyDescent="0.35">
      <c r="A4145" t="s">
        <v>21289</v>
      </c>
      <c r="B4145" t="s">
        <v>21169</v>
      </c>
      <c r="C4145" t="s">
        <v>21290</v>
      </c>
      <c r="D4145" t="s">
        <v>21291</v>
      </c>
      <c r="E4145" t="s">
        <v>21276</v>
      </c>
      <c r="F4145">
        <v>210652</v>
      </c>
      <c r="G4145" t="b">
        <v>0</v>
      </c>
      <c r="H4145">
        <v>15609</v>
      </c>
      <c r="I4145">
        <v>503</v>
      </c>
      <c r="J4145" s="1">
        <v>0.16041666666666668</v>
      </c>
      <c r="K4145" s="2" t="s">
        <v>21292</v>
      </c>
      <c r="L4145" t="s">
        <v>21293</v>
      </c>
    </row>
    <row r="4146" spans="1:12" x14ac:dyDescent="0.35">
      <c r="A4146" t="s">
        <v>21294</v>
      </c>
      <c r="B4146" t="s">
        <v>21169</v>
      </c>
      <c r="C4146" t="s">
        <v>21295</v>
      </c>
      <c r="D4146" t="s">
        <v>21296</v>
      </c>
      <c r="E4146" t="s">
        <v>21276</v>
      </c>
      <c r="F4146">
        <v>178143</v>
      </c>
      <c r="G4146" t="b">
        <v>0</v>
      </c>
      <c r="H4146">
        <v>15848</v>
      </c>
      <c r="I4146">
        <v>489</v>
      </c>
      <c r="J4146" s="1">
        <v>0.13958333333333334</v>
      </c>
      <c r="K4146" s="2" t="s">
        <v>21297</v>
      </c>
      <c r="L4146" t="s">
        <v>21298</v>
      </c>
    </row>
    <row r="4147" spans="1:12" x14ac:dyDescent="0.35">
      <c r="A4147" t="s">
        <v>21299</v>
      </c>
      <c r="B4147" t="s">
        <v>21169</v>
      </c>
      <c r="C4147" t="s">
        <v>21300</v>
      </c>
      <c r="D4147" t="s">
        <v>21301</v>
      </c>
      <c r="E4147" t="s">
        <v>21276</v>
      </c>
      <c r="F4147">
        <v>151583</v>
      </c>
      <c r="G4147" t="b">
        <v>0</v>
      </c>
      <c r="H4147">
        <v>12177</v>
      </c>
      <c r="I4147">
        <v>413</v>
      </c>
      <c r="J4147" s="1">
        <v>0.17986111111111111</v>
      </c>
      <c r="K4147" s="2" t="s">
        <v>21302</v>
      </c>
      <c r="L4147" t="s">
        <v>21303</v>
      </c>
    </row>
    <row r="4148" spans="1:12" x14ac:dyDescent="0.35">
      <c r="A4148" t="s">
        <v>21304</v>
      </c>
      <c r="B4148" t="s">
        <v>21169</v>
      </c>
      <c r="C4148" t="s">
        <v>21305</v>
      </c>
      <c r="D4148" t="s">
        <v>21306</v>
      </c>
      <c r="E4148" t="s">
        <v>21276</v>
      </c>
      <c r="F4148">
        <v>317589</v>
      </c>
      <c r="G4148" t="b">
        <v>0</v>
      </c>
      <c r="H4148">
        <v>28629</v>
      </c>
      <c r="I4148">
        <v>2043</v>
      </c>
      <c r="J4148" s="1">
        <v>0.17361111111111113</v>
      </c>
      <c r="K4148" s="2" t="s">
        <v>21307</v>
      </c>
      <c r="L4148" t="s">
        <v>21308</v>
      </c>
    </row>
    <row r="4149" spans="1:12" x14ac:dyDescent="0.35">
      <c r="A4149" t="s">
        <v>21309</v>
      </c>
      <c r="B4149" t="s">
        <v>21169</v>
      </c>
      <c r="C4149" t="s">
        <v>21310</v>
      </c>
      <c r="D4149" t="s">
        <v>21311</v>
      </c>
      <c r="E4149" t="s">
        <v>21276</v>
      </c>
      <c r="F4149">
        <v>174417</v>
      </c>
      <c r="G4149" t="b">
        <v>0</v>
      </c>
      <c r="H4149">
        <v>26801</v>
      </c>
      <c r="I4149">
        <v>2321</v>
      </c>
      <c r="J4149" s="1">
        <v>0.16250000000000001</v>
      </c>
      <c r="K4149" s="2" t="s">
        <v>21312</v>
      </c>
      <c r="L4149" t="s">
        <v>21313</v>
      </c>
    </row>
    <row r="4150" spans="1:12" x14ac:dyDescent="0.35">
      <c r="A4150" t="s">
        <v>21314</v>
      </c>
      <c r="B4150" t="s">
        <v>21169</v>
      </c>
      <c r="C4150" t="s">
        <v>21315</v>
      </c>
      <c r="D4150" t="s">
        <v>21316</v>
      </c>
      <c r="E4150" t="s">
        <v>21276</v>
      </c>
      <c r="F4150">
        <v>161031</v>
      </c>
      <c r="G4150" t="b">
        <v>0</v>
      </c>
      <c r="H4150">
        <v>12300</v>
      </c>
      <c r="I4150">
        <v>321</v>
      </c>
      <c r="J4150" s="1">
        <v>0.13749999999999998</v>
      </c>
      <c r="K4150" s="2" t="s">
        <v>21317</v>
      </c>
      <c r="L4150" t="s">
        <v>21318</v>
      </c>
    </row>
    <row r="4151" spans="1:12" x14ac:dyDescent="0.35">
      <c r="A4151" t="s">
        <v>21319</v>
      </c>
      <c r="B4151" t="s">
        <v>21169</v>
      </c>
      <c r="C4151" t="s">
        <v>21320</v>
      </c>
      <c r="D4151" t="s">
        <v>21321</v>
      </c>
      <c r="E4151" t="s">
        <v>21276</v>
      </c>
      <c r="F4151">
        <v>178898</v>
      </c>
      <c r="G4151" t="b">
        <v>0</v>
      </c>
      <c r="H4151">
        <v>12703</v>
      </c>
      <c r="I4151">
        <v>446</v>
      </c>
      <c r="J4151" s="1">
        <v>0.15069444444444444</v>
      </c>
      <c r="K4151" s="2" t="s">
        <v>21322</v>
      </c>
      <c r="L4151" t="s">
        <v>21323</v>
      </c>
    </row>
    <row r="4152" spans="1:12" x14ac:dyDescent="0.35">
      <c r="A4152" t="s">
        <v>21324</v>
      </c>
      <c r="B4152" t="s">
        <v>21169</v>
      </c>
      <c r="C4152" t="s">
        <v>21325</v>
      </c>
      <c r="D4152" t="s">
        <v>21326</v>
      </c>
      <c r="E4152" t="s">
        <v>21276</v>
      </c>
      <c r="F4152">
        <v>308073</v>
      </c>
      <c r="G4152" t="b">
        <v>0</v>
      </c>
      <c r="H4152">
        <v>20934</v>
      </c>
      <c r="I4152">
        <v>741</v>
      </c>
      <c r="J4152" s="1">
        <v>0.15902777777777777</v>
      </c>
      <c r="K4152" s="2" t="s">
        <v>21327</v>
      </c>
      <c r="L4152" t="s">
        <v>21328</v>
      </c>
    </row>
    <row r="4153" spans="1:12" x14ac:dyDescent="0.35">
      <c r="A4153" t="s">
        <v>21329</v>
      </c>
      <c r="B4153" t="s">
        <v>21169</v>
      </c>
      <c r="C4153" t="s">
        <v>21330</v>
      </c>
      <c r="D4153" t="s">
        <v>21331</v>
      </c>
      <c r="E4153" t="s">
        <v>21276</v>
      </c>
      <c r="F4153">
        <v>254670</v>
      </c>
      <c r="G4153" t="b">
        <v>0</v>
      </c>
      <c r="H4153">
        <v>20312</v>
      </c>
      <c r="I4153">
        <v>763</v>
      </c>
      <c r="J4153" s="1">
        <v>0.14027777777777778</v>
      </c>
      <c r="K4153" s="2" t="s">
        <v>21332</v>
      </c>
      <c r="L4153" t="s">
        <v>21333</v>
      </c>
    </row>
    <row r="4154" spans="1:12" x14ac:dyDescent="0.35">
      <c r="A4154" t="s">
        <v>21334</v>
      </c>
      <c r="B4154" t="s">
        <v>21169</v>
      </c>
      <c r="C4154" t="s">
        <v>21335</v>
      </c>
      <c r="D4154" t="s">
        <v>21336</v>
      </c>
      <c r="E4154" t="s">
        <v>21276</v>
      </c>
      <c r="F4154">
        <v>166621</v>
      </c>
      <c r="G4154" t="b">
        <v>0</v>
      </c>
      <c r="H4154">
        <v>12821</v>
      </c>
      <c r="I4154">
        <v>398</v>
      </c>
      <c r="J4154" s="1">
        <v>0.14791666666666667</v>
      </c>
      <c r="K4154" s="2" t="s">
        <v>21337</v>
      </c>
      <c r="L4154" t="s">
        <v>21338</v>
      </c>
    </row>
    <row r="4155" spans="1:12" x14ac:dyDescent="0.35">
      <c r="A4155" t="s">
        <v>21339</v>
      </c>
      <c r="B4155" t="s">
        <v>21169</v>
      </c>
      <c r="C4155" t="s">
        <v>21340</v>
      </c>
      <c r="D4155" t="s">
        <v>21341</v>
      </c>
      <c r="E4155" t="s">
        <v>21342</v>
      </c>
      <c r="F4155">
        <v>1146948</v>
      </c>
      <c r="G4155" t="b">
        <v>0</v>
      </c>
      <c r="H4155">
        <v>40884</v>
      </c>
      <c r="I4155">
        <v>1253</v>
      </c>
      <c r="J4155" s="1">
        <v>0.16597222222222222</v>
      </c>
      <c r="K4155" s="2" t="s">
        <v>21343</v>
      </c>
      <c r="L4155" t="s">
        <v>21344</v>
      </c>
    </row>
    <row r="4156" spans="1:12" x14ac:dyDescent="0.35">
      <c r="A4156" t="s">
        <v>21345</v>
      </c>
      <c r="B4156" t="s">
        <v>21169</v>
      </c>
      <c r="C4156" t="s">
        <v>21346</v>
      </c>
      <c r="D4156" t="s">
        <v>21347</v>
      </c>
      <c r="E4156" t="s">
        <v>21342</v>
      </c>
      <c r="F4156">
        <v>3640395</v>
      </c>
      <c r="G4156" t="b">
        <v>0</v>
      </c>
      <c r="H4156">
        <v>81617</v>
      </c>
      <c r="I4156">
        <v>2057</v>
      </c>
      <c r="J4156" s="1">
        <v>0.12986111111111112</v>
      </c>
      <c r="K4156" s="2" t="s">
        <v>21348</v>
      </c>
      <c r="L4156" t="s">
        <v>21349</v>
      </c>
    </row>
    <row r="4157" spans="1:12" x14ac:dyDescent="0.35">
      <c r="A4157" t="s">
        <v>21350</v>
      </c>
      <c r="B4157" t="s">
        <v>21169</v>
      </c>
      <c r="C4157" t="s">
        <v>21351</v>
      </c>
      <c r="D4157" t="s">
        <v>21352</v>
      </c>
      <c r="E4157" t="s">
        <v>21342</v>
      </c>
      <c r="F4157">
        <v>1737088</v>
      </c>
      <c r="G4157" t="b">
        <v>0</v>
      </c>
      <c r="H4157">
        <v>54853</v>
      </c>
      <c r="I4157">
        <v>1568</v>
      </c>
      <c r="J4157" s="1">
        <v>0.12222222222222223</v>
      </c>
      <c r="K4157" s="2" t="s">
        <v>21353</v>
      </c>
      <c r="L4157" t="s">
        <v>21354</v>
      </c>
    </row>
    <row r="4158" spans="1:12" x14ac:dyDescent="0.35">
      <c r="A4158" t="s">
        <v>21355</v>
      </c>
      <c r="B4158" t="s">
        <v>21169</v>
      </c>
      <c r="C4158" t="s">
        <v>21356</v>
      </c>
      <c r="D4158" t="s">
        <v>21357</v>
      </c>
      <c r="E4158" t="s">
        <v>21342</v>
      </c>
      <c r="F4158">
        <v>1563143</v>
      </c>
      <c r="G4158" t="b">
        <v>0</v>
      </c>
      <c r="H4158">
        <v>52611</v>
      </c>
      <c r="I4158">
        <v>1302</v>
      </c>
      <c r="J4158" s="1">
        <v>0.13263888888888889</v>
      </c>
      <c r="K4158" s="2" t="s">
        <v>21358</v>
      </c>
      <c r="L4158" t="s">
        <v>21359</v>
      </c>
    </row>
    <row r="4159" spans="1:12" x14ac:dyDescent="0.35">
      <c r="A4159" t="s">
        <v>21360</v>
      </c>
      <c r="B4159" t="s">
        <v>21169</v>
      </c>
      <c r="C4159" t="s">
        <v>21361</v>
      </c>
      <c r="D4159" t="s">
        <v>21362</v>
      </c>
      <c r="E4159" t="s">
        <v>21363</v>
      </c>
      <c r="F4159">
        <v>1642401</v>
      </c>
      <c r="G4159" t="b">
        <v>0</v>
      </c>
      <c r="H4159">
        <v>46714</v>
      </c>
      <c r="I4159">
        <v>1088</v>
      </c>
      <c r="J4159" s="1">
        <v>0.1111111111111111</v>
      </c>
      <c r="K4159" s="2" t="s">
        <v>21364</v>
      </c>
      <c r="L4159" t="s">
        <v>21365</v>
      </c>
    </row>
    <row r="4160" spans="1:12" x14ac:dyDescent="0.35">
      <c r="A4160" t="s">
        <v>21366</v>
      </c>
      <c r="B4160" t="s">
        <v>21169</v>
      </c>
      <c r="C4160" t="s">
        <v>21367</v>
      </c>
      <c r="D4160" t="s">
        <v>21368</v>
      </c>
      <c r="E4160" t="s">
        <v>21363</v>
      </c>
      <c r="F4160">
        <v>2113336</v>
      </c>
      <c r="G4160" t="b">
        <v>0</v>
      </c>
      <c r="H4160">
        <v>73312</v>
      </c>
      <c r="I4160">
        <v>3533</v>
      </c>
      <c r="J4160" s="1">
        <v>0.16874999999999998</v>
      </c>
      <c r="K4160" s="2" t="s">
        <v>21369</v>
      </c>
      <c r="L4160" t="s">
        <v>21370</v>
      </c>
    </row>
    <row r="4161" spans="1:12" x14ac:dyDescent="0.35">
      <c r="A4161" t="s">
        <v>21371</v>
      </c>
      <c r="B4161" t="s">
        <v>21169</v>
      </c>
      <c r="C4161" t="s">
        <v>21372</v>
      </c>
      <c r="D4161" t="s">
        <v>21373</v>
      </c>
      <c r="E4161" t="s">
        <v>21363</v>
      </c>
      <c r="F4161">
        <v>6306958</v>
      </c>
      <c r="G4161" t="b">
        <v>0</v>
      </c>
      <c r="H4161">
        <v>147812</v>
      </c>
      <c r="I4161">
        <v>4571</v>
      </c>
      <c r="J4161" s="1">
        <v>0.14027777777777778</v>
      </c>
      <c r="K4161" s="2" t="s">
        <v>21374</v>
      </c>
      <c r="L4161" t="s">
        <v>21375</v>
      </c>
    </row>
    <row r="4162" spans="1:12" x14ac:dyDescent="0.35">
      <c r="A4162" t="s">
        <v>21376</v>
      </c>
      <c r="B4162" t="s">
        <v>21169</v>
      </c>
      <c r="C4162" t="s">
        <v>21377</v>
      </c>
      <c r="D4162" t="s">
        <v>21378</v>
      </c>
      <c r="E4162" t="s">
        <v>21363</v>
      </c>
      <c r="F4162">
        <v>6325967</v>
      </c>
      <c r="G4162" t="b">
        <v>0</v>
      </c>
      <c r="H4162">
        <v>135381</v>
      </c>
      <c r="I4162">
        <v>2922</v>
      </c>
      <c r="J4162" s="1">
        <v>0.12916666666666668</v>
      </c>
      <c r="K4162" s="2" t="s">
        <v>21379</v>
      </c>
      <c r="L4162" t="s">
        <v>21380</v>
      </c>
    </row>
    <row r="4163" spans="1:12" x14ac:dyDescent="0.35">
      <c r="A4163" t="s">
        <v>21381</v>
      </c>
      <c r="B4163" t="s">
        <v>21169</v>
      </c>
      <c r="C4163" t="s">
        <v>21382</v>
      </c>
      <c r="D4163" t="s">
        <v>21383</v>
      </c>
      <c r="E4163" t="s">
        <v>21363</v>
      </c>
      <c r="F4163">
        <v>1091661</v>
      </c>
      <c r="G4163" t="b">
        <v>0</v>
      </c>
      <c r="H4163">
        <v>38340</v>
      </c>
      <c r="I4163">
        <v>1110</v>
      </c>
      <c r="J4163" s="1">
        <v>0.11319444444444444</v>
      </c>
      <c r="K4163" s="2" t="s">
        <v>21384</v>
      </c>
      <c r="L4163" t="s">
        <v>21385</v>
      </c>
    </row>
    <row r="4164" spans="1:12" x14ac:dyDescent="0.35">
      <c r="A4164" t="s">
        <v>21386</v>
      </c>
      <c r="B4164" t="s">
        <v>21169</v>
      </c>
      <c r="C4164" t="s">
        <v>21387</v>
      </c>
      <c r="D4164" t="s">
        <v>21388</v>
      </c>
      <c r="E4164" t="s">
        <v>21363</v>
      </c>
      <c r="F4164">
        <v>849846</v>
      </c>
      <c r="G4164" t="b">
        <v>0</v>
      </c>
      <c r="H4164">
        <v>24371</v>
      </c>
      <c r="I4164">
        <v>546</v>
      </c>
      <c r="J4164" s="1">
        <v>0.12361111111111112</v>
      </c>
      <c r="K4164" s="2" t="s">
        <v>21389</v>
      </c>
      <c r="L4164" t="s">
        <v>21390</v>
      </c>
    </row>
    <row r="4165" spans="1:12" x14ac:dyDescent="0.35">
      <c r="A4165" t="s">
        <v>21391</v>
      </c>
      <c r="B4165" t="s">
        <v>21169</v>
      </c>
      <c r="C4165" t="s">
        <v>21392</v>
      </c>
      <c r="D4165" t="s">
        <v>21393</v>
      </c>
      <c r="E4165" t="s">
        <v>21363</v>
      </c>
      <c r="F4165">
        <v>447976</v>
      </c>
      <c r="G4165" t="b">
        <v>0</v>
      </c>
      <c r="H4165">
        <v>23403</v>
      </c>
      <c r="I4165">
        <v>562</v>
      </c>
      <c r="J4165" s="1">
        <v>0.16666666666666666</v>
      </c>
      <c r="K4165" s="2" t="s">
        <v>21394</v>
      </c>
      <c r="L4165" t="s">
        <v>21395</v>
      </c>
    </row>
    <row r="4166" spans="1:12" x14ac:dyDescent="0.35">
      <c r="A4166" t="s">
        <v>21396</v>
      </c>
      <c r="B4166" t="s">
        <v>21169</v>
      </c>
      <c r="C4166" t="s">
        <v>21397</v>
      </c>
      <c r="D4166" t="s">
        <v>21398</v>
      </c>
      <c r="E4166" t="s">
        <v>21363</v>
      </c>
      <c r="F4166">
        <v>304959</v>
      </c>
      <c r="G4166" t="b">
        <v>0</v>
      </c>
      <c r="H4166">
        <v>24209</v>
      </c>
      <c r="I4166">
        <v>946</v>
      </c>
      <c r="J4166" s="1">
        <v>0.14027777777777778</v>
      </c>
      <c r="K4166" s="2" t="s">
        <v>21399</v>
      </c>
      <c r="L4166" t="s">
        <v>21400</v>
      </c>
    </row>
    <row r="4167" spans="1:12" x14ac:dyDescent="0.35">
      <c r="A4167" t="s">
        <v>21401</v>
      </c>
      <c r="B4167" t="s">
        <v>21169</v>
      </c>
      <c r="C4167" t="s">
        <v>21402</v>
      </c>
      <c r="D4167" t="s">
        <v>21403</v>
      </c>
      <c r="E4167" t="s">
        <v>21363</v>
      </c>
      <c r="F4167">
        <v>1212823</v>
      </c>
      <c r="G4167" t="b">
        <v>0</v>
      </c>
      <c r="H4167">
        <v>33902</v>
      </c>
      <c r="I4167">
        <v>795</v>
      </c>
      <c r="J4167" s="1">
        <v>0.12569444444444444</v>
      </c>
      <c r="K4167" s="2" t="s">
        <v>21404</v>
      </c>
      <c r="L4167" t="s">
        <v>21405</v>
      </c>
    </row>
    <row r="4168" spans="1:12" x14ac:dyDescent="0.35">
      <c r="A4168" t="s">
        <v>21406</v>
      </c>
      <c r="B4168" t="s">
        <v>21169</v>
      </c>
      <c r="C4168" t="s">
        <v>21407</v>
      </c>
      <c r="D4168" t="s">
        <v>21408</v>
      </c>
      <c r="E4168" t="s">
        <v>21363</v>
      </c>
      <c r="F4168">
        <v>244697</v>
      </c>
      <c r="G4168" t="b">
        <v>0</v>
      </c>
      <c r="H4168">
        <v>15378</v>
      </c>
      <c r="I4168">
        <v>518</v>
      </c>
      <c r="J4168" s="1">
        <v>0.17222222222222225</v>
      </c>
      <c r="K4168" s="2" t="s">
        <v>21409</v>
      </c>
      <c r="L4168" t="s">
        <v>21410</v>
      </c>
    </row>
    <row r="4169" spans="1:12" x14ac:dyDescent="0.35">
      <c r="A4169" t="s">
        <v>21411</v>
      </c>
      <c r="B4169" t="s">
        <v>21169</v>
      </c>
      <c r="C4169" t="s">
        <v>21412</v>
      </c>
      <c r="D4169" t="s">
        <v>21413</v>
      </c>
      <c r="E4169" t="s">
        <v>21363</v>
      </c>
      <c r="F4169">
        <v>5354348</v>
      </c>
      <c r="G4169" t="b">
        <v>0</v>
      </c>
      <c r="H4169">
        <v>111719</v>
      </c>
      <c r="I4169">
        <v>2060</v>
      </c>
      <c r="J4169" s="1">
        <v>0.12361111111111112</v>
      </c>
      <c r="K4169" s="2" t="s">
        <v>21414</v>
      </c>
      <c r="L4169" t="s">
        <v>21415</v>
      </c>
    </row>
    <row r="4170" spans="1:12" x14ac:dyDescent="0.35">
      <c r="A4170" t="s">
        <v>21416</v>
      </c>
      <c r="B4170" t="s">
        <v>21169</v>
      </c>
      <c r="C4170" t="s">
        <v>21417</v>
      </c>
      <c r="D4170" t="s">
        <v>21418</v>
      </c>
      <c r="E4170" t="s">
        <v>21363</v>
      </c>
      <c r="F4170">
        <v>2912978</v>
      </c>
      <c r="G4170" t="b">
        <v>0</v>
      </c>
      <c r="H4170">
        <v>68683</v>
      </c>
      <c r="I4170">
        <v>1550</v>
      </c>
      <c r="J4170" s="1">
        <v>0.15555555555555556</v>
      </c>
      <c r="K4170" s="2" t="s">
        <v>21419</v>
      </c>
      <c r="L4170" t="s">
        <v>21420</v>
      </c>
    </row>
    <row r="4171" spans="1:12" x14ac:dyDescent="0.35">
      <c r="A4171" t="s">
        <v>21421</v>
      </c>
      <c r="B4171" t="s">
        <v>21169</v>
      </c>
      <c r="C4171" t="s">
        <v>21422</v>
      </c>
      <c r="D4171" t="s">
        <v>21423</v>
      </c>
      <c r="E4171" t="s">
        <v>21363</v>
      </c>
      <c r="F4171">
        <v>1984008</v>
      </c>
      <c r="G4171" t="b">
        <v>0</v>
      </c>
      <c r="H4171">
        <v>46388</v>
      </c>
      <c r="I4171">
        <v>929</v>
      </c>
      <c r="J4171" s="1">
        <v>0.1388888888888889</v>
      </c>
      <c r="K4171" s="2" t="s">
        <v>21424</v>
      </c>
      <c r="L4171" t="s">
        <v>21425</v>
      </c>
    </row>
    <row r="4172" spans="1:12" x14ac:dyDescent="0.35">
      <c r="A4172" t="s">
        <v>3652</v>
      </c>
      <c r="B4172" t="s">
        <v>3653</v>
      </c>
      <c r="C4172" t="s">
        <v>3654</v>
      </c>
      <c r="D4172" t="s">
        <v>3655</v>
      </c>
      <c r="E4172" t="s">
        <v>3656</v>
      </c>
      <c r="F4172">
        <v>6383900</v>
      </c>
      <c r="G4172" t="b">
        <v>0</v>
      </c>
      <c r="H4172">
        <v>253012</v>
      </c>
      <c r="I4172">
        <v>10854</v>
      </c>
      <c r="J4172" s="1">
        <v>0.13819444444444443</v>
      </c>
      <c r="K4172" s="2" t="s">
        <v>3657</v>
      </c>
      <c r="L4172" t="s">
        <v>3658</v>
      </c>
    </row>
    <row r="4173" spans="1:12" x14ac:dyDescent="0.35">
      <c r="A4173" t="s">
        <v>3659</v>
      </c>
      <c r="B4173" t="s">
        <v>3660</v>
      </c>
      <c r="C4173" t="s">
        <v>3661</v>
      </c>
      <c r="D4173" t="s">
        <v>3662</v>
      </c>
      <c r="E4173" t="s">
        <v>3663</v>
      </c>
      <c r="F4173">
        <v>10833944</v>
      </c>
      <c r="G4173" t="b">
        <v>0</v>
      </c>
      <c r="H4173">
        <v>337471</v>
      </c>
      <c r="I4173">
        <v>15844</v>
      </c>
      <c r="J4173" s="1">
        <v>0.14375000000000002</v>
      </c>
      <c r="K4173" s="2" t="s">
        <v>3664</v>
      </c>
      <c r="L4173" t="s">
        <v>3665</v>
      </c>
    </row>
    <row r="4174" spans="1:12" x14ac:dyDescent="0.35">
      <c r="A4174" t="s">
        <v>3666</v>
      </c>
      <c r="B4174" t="s">
        <v>3653</v>
      </c>
      <c r="C4174" t="s">
        <v>3667</v>
      </c>
      <c r="D4174" t="s">
        <v>3668</v>
      </c>
      <c r="E4174" t="s">
        <v>3669</v>
      </c>
      <c r="F4174">
        <v>9079239</v>
      </c>
      <c r="G4174" t="b">
        <v>0</v>
      </c>
      <c r="H4174">
        <v>302440</v>
      </c>
      <c r="I4174">
        <v>15527</v>
      </c>
      <c r="J4174" s="1">
        <v>0.14027777777777778</v>
      </c>
      <c r="K4174" s="2" t="s">
        <v>3670</v>
      </c>
      <c r="L4174" t="s">
        <v>3671</v>
      </c>
    </row>
    <row r="4175" spans="1:12" x14ac:dyDescent="0.35">
      <c r="A4175" t="s">
        <v>3672</v>
      </c>
      <c r="B4175" t="s">
        <v>3653</v>
      </c>
      <c r="C4175" t="s">
        <v>3673</v>
      </c>
      <c r="D4175" t="s">
        <v>3674</v>
      </c>
      <c r="E4175" t="s">
        <v>3675</v>
      </c>
      <c r="F4175">
        <v>23550465</v>
      </c>
      <c r="G4175" t="b">
        <v>0</v>
      </c>
      <c r="H4175">
        <v>593614</v>
      </c>
      <c r="I4175">
        <v>20438</v>
      </c>
      <c r="J4175" s="1">
        <v>0.91805555555555562</v>
      </c>
      <c r="K4175" s="2" t="s">
        <v>3676</v>
      </c>
      <c r="L4175" t="s">
        <v>3677</v>
      </c>
    </row>
    <row r="4176" spans="1:12" x14ac:dyDescent="0.35">
      <c r="A4176" t="s">
        <v>3678</v>
      </c>
      <c r="B4176" t="s">
        <v>3660</v>
      </c>
      <c r="C4176" t="s">
        <v>3679</v>
      </c>
      <c r="D4176" t="s">
        <v>3680</v>
      </c>
      <c r="E4176" t="s">
        <v>3681</v>
      </c>
      <c r="F4176">
        <v>7700818</v>
      </c>
      <c r="G4176" t="b">
        <v>0</v>
      </c>
      <c r="H4176">
        <v>530450</v>
      </c>
      <c r="I4176">
        <v>23151</v>
      </c>
      <c r="J4176" s="1">
        <v>0.28888888888888892</v>
      </c>
      <c r="K4176" s="2" t="s">
        <v>3682</v>
      </c>
      <c r="L4176" t="s">
        <v>3683</v>
      </c>
    </row>
    <row r="4177" spans="1:12" x14ac:dyDescent="0.35">
      <c r="A4177" t="s">
        <v>3684</v>
      </c>
      <c r="B4177" t="s">
        <v>3653</v>
      </c>
      <c r="C4177" t="s">
        <v>3685</v>
      </c>
      <c r="D4177" t="s">
        <v>3686</v>
      </c>
      <c r="E4177" t="s">
        <v>3687</v>
      </c>
      <c r="F4177">
        <v>23835393</v>
      </c>
      <c r="G4177" t="b">
        <v>0</v>
      </c>
      <c r="H4177">
        <v>869477</v>
      </c>
      <c r="I4177">
        <v>33248</v>
      </c>
      <c r="J4177" s="1">
        <v>0.18124999999999999</v>
      </c>
      <c r="K4177" s="2" t="s">
        <v>3688</v>
      </c>
      <c r="L4177" t="s">
        <v>3689</v>
      </c>
    </row>
    <row r="4178" spans="1:12" x14ac:dyDescent="0.35">
      <c r="A4178" t="s">
        <v>3690</v>
      </c>
      <c r="B4178" t="s">
        <v>3653</v>
      </c>
      <c r="C4178" t="s">
        <v>3691</v>
      </c>
      <c r="D4178" t="s">
        <v>3692</v>
      </c>
      <c r="E4178" t="s">
        <v>3693</v>
      </c>
      <c r="F4178">
        <v>15054298</v>
      </c>
      <c r="G4178" t="b">
        <v>0</v>
      </c>
      <c r="H4178">
        <v>532865</v>
      </c>
      <c r="I4178">
        <v>23591</v>
      </c>
      <c r="J4178" s="1">
        <v>0.17500000000000002</v>
      </c>
      <c r="K4178" s="2" t="s">
        <v>3694</v>
      </c>
      <c r="L4178" t="s">
        <v>3695</v>
      </c>
    </row>
    <row r="4179" spans="1:12" x14ac:dyDescent="0.35">
      <c r="A4179" t="s">
        <v>3696</v>
      </c>
      <c r="B4179" t="s">
        <v>3653</v>
      </c>
      <c r="C4179" t="s">
        <v>3697</v>
      </c>
      <c r="D4179" t="s">
        <v>3698</v>
      </c>
      <c r="E4179" t="s">
        <v>3699</v>
      </c>
      <c r="F4179">
        <v>16434039</v>
      </c>
      <c r="G4179" t="b">
        <v>0</v>
      </c>
      <c r="H4179">
        <v>612059</v>
      </c>
      <c r="I4179">
        <v>23840</v>
      </c>
      <c r="J4179" s="1">
        <v>0.12847222222222224</v>
      </c>
      <c r="K4179" s="2" t="s">
        <v>3700</v>
      </c>
      <c r="L4179" t="s">
        <v>3701</v>
      </c>
    </row>
    <row r="4180" spans="1:12" x14ac:dyDescent="0.35">
      <c r="A4180" t="s">
        <v>3702</v>
      </c>
      <c r="B4180" t="s">
        <v>3653</v>
      </c>
      <c r="C4180" t="s">
        <v>3703</v>
      </c>
      <c r="D4180" t="s">
        <v>3704</v>
      </c>
      <c r="E4180" t="s">
        <v>3705</v>
      </c>
      <c r="F4180">
        <v>15347753</v>
      </c>
      <c r="G4180" t="b">
        <v>0</v>
      </c>
      <c r="H4180">
        <v>584695</v>
      </c>
      <c r="I4180">
        <v>33389</v>
      </c>
      <c r="J4180" s="1">
        <v>0.13749999999999998</v>
      </c>
      <c r="K4180" s="2" t="s">
        <v>3706</v>
      </c>
      <c r="L4180" t="s">
        <v>3707</v>
      </c>
    </row>
    <row r="4181" spans="1:12" x14ac:dyDescent="0.35">
      <c r="A4181" t="s">
        <v>3708</v>
      </c>
      <c r="B4181" t="s">
        <v>3653</v>
      </c>
      <c r="C4181" t="s">
        <v>3709</v>
      </c>
      <c r="D4181" t="s">
        <v>3710</v>
      </c>
      <c r="E4181" t="s">
        <v>3711</v>
      </c>
      <c r="F4181">
        <v>17660904</v>
      </c>
      <c r="G4181" t="b">
        <v>0</v>
      </c>
      <c r="H4181">
        <v>638032</v>
      </c>
      <c r="I4181">
        <v>29952</v>
      </c>
      <c r="J4181" s="1">
        <v>0.14930555555555555</v>
      </c>
      <c r="K4181" s="2" t="s">
        <v>3712</v>
      </c>
      <c r="L4181" t="s">
        <v>3713</v>
      </c>
    </row>
    <row r="4182" spans="1:12" x14ac:dyDescent="0.35">
      <c r="A4182" t="s">
        <v>3714</v>
      </c>
      <c r="B4182" t="s">
        <v>3653</v>
      </c>
      <c r="C4182" t="s">
        <v>3715</v>
      </c>
      <c r="D4182" t="s">
        <v>3716</v>
      </c>
      <c r="E4182" t="s">
        <v>3717</v>
      </c>
      <c r="F4182">
        <v>33539004</v>
      </c>
      <c r="G4182" t="b">
        <v>0</v>
      </c>
      <c r="H4182">
        <v>1377326</v>
      </c>
      <c r="I4182">
        <v>73894</v>
      </c>
      <c r="J4182" s="1">
        <v>0.13541666666666666</v>
      </c>
      <c r="K4182" s="2" t="s">
        <v>3718</v>
      </c>
      <c r="L4182" t="s">
        <v>3719</v>
      </c>
    </row>
    <row r="4183" spans="1:12" x14ac:dyDescent="0.35">
      <c r="A4183" t="s">
        <v>3720</v>
      </c>
      <c r="B4183" t="s">
        <v>3653</v>
      </c>
      <c r="C4183" t="s">
        <v>3721</v>
      </c>
      <c r="D4183" t="s">
        <v>3722</v>
      </c>
      <c r="E4183" t="s">
        <v>3723</v>
      </c>
      <c r="F4183">
        <v>14943591</v>
      </c>
      <c r="G4183" t="b">
        <v>0</v>
      </c>
      <c r="H4183">
        <v>672909</v>
      </c>
      <c r="I4183">
        <v>34419</v>
      </c>
      <c r="J4183" s="1">
        <v>0.14027777777777778</v>
      </c>
      <c r="K4183" s="2" t="s">
        <v>3724</v>
      </c>
      <c r="L4183" t="s">
        <v>3725</v>
      </c>
    </row>
    <row r="4184" spans="1:12" x14ac:dyDescent="0.35">
      <c r="A4184" t="s">
        <v>3726</v>
      </c>
      <c r="B4184" t="s">
        <v>3660</v>
      </c>
      <c r="C4184" t="s">
        <v>3727</v>
      </c>
      <c r="D4184" t="s">
        <v>3728</v>
      </c>
      <c r="E4184" t="s">
        <v>3729</v>
      </c>
      <c r="F4184">
        <v>8456756</v>
      </c>
      <c r="G4184" t="b">
        <v>0</v>
      </c>
      <c r="H4184">
        <v>634208</v>
      </c>
      <c r="I4184">
        <v>24773</v>
      </c>
      <c r="J4184" s="1">
        <v>0.20277777777777781</v>
      </c>
      <c r="K4184" s="2" t="s">
        <v>3730</v>
      </c>
    </row>
    <row r="4185" spans="1:12" x14ac:dyDescent="0.35">
      <c r="A4185" t="s">
        <v>3731</v>
      </c>
      <c r="B4185" t="s">
        <v>3660</v>
      </c>
      <c r="C4185" t="s">
        <v>3732</v>
      </c>
      <c r="D4185" t="s">
        <v>3733</v>
      </c>
      <c r="E4185" t="s">
        <v>3734</v>
      </c>
      <c r="F4185">
        <v>2351625</v>
      </c>
      <c r="G4185" t="b">
        <v>0</v>
      </c>
      <c r="H4185">
        <v>292607</v>
      </c>
      <c r="I4185">
        <v>16474</v>
      </c>
      <c r="J4185" s="1">
        <v>9.1666666666666674E-2</v>
      </c>
      <c r="K4185" s="2" t="s">
        <v>3730</v>
      </c>
      <c r="L4185" t="s">
        <v>3735</v>
      </c>
    </row>
    <row r="4186" spans="1:12" x14ac:dyDescent="0.35">
      <c r="A4186" t="s">
        <v>3736</v>
      </c>
      <c r="B4186" t="s">
        <v>3653</v>
      </c>
      <c r="C4186" t="s">
        <v>3737</v>
      </c>
      <c r="D4186" t="s">
        <v>3738</v>
      </c>
      <c r="E4186" t="s">
        <v>3739</v>
      </c>
      <c r="F4186">
        <v>6537648</v>
      </c>
      <c r="G4186" t="b">
        <v>0</v>
      </c>
      <c r="H4186">
        <v>243096</v>
      </c>
      <c r="I4186">
        <v>14302</v>
      </c>
      <c r="J4186" s="1">
        <v>9.0277777777777776E-2</v>
      </c>
      <c r="K4186" s="2" t="s">
        <v>3740</v>
      </c>
      <c r="L4186" t="s">
        <v>3741</v>
      </c>
    </row>
    <row r="4187" spans="1:12" x14ac:dyDescent="0.35">
      <c r="A4187" t="s">
        <v>3742</v>
      </c>
      <c r="B4187" t="s">
        <v>3653</v>
      </c>
      <c r="C4187" t="s">
        <v>3743</v>
      </c>
      <c r="D4187" t="s">
        <v>3744</v>
      </c>
      <c r="E4187" t="s">
        <v>3745</v>
      </c>
      <c r="F4187">
        <v>7152972</v>
      </c>
      <c r="G4187" t="b">
        <v>0</v>
      </c>
      <c r="H4187">
        <v>234842</v>
      </c>
      <c r="I4187">
        <v>13509</v>
      </c>
      <c r="J4187" s="1">
        <v>8.6805555555555566E-2</v>
      </c>
      <c r="K4187" s="2" t="s">
        <v>3746</v>
      </c>
      <c r="L4187" t="s">
        <v>3747</v>
      </c>
    </row>
    <row r="4188" spans="1:12" x14ac:dyDescent="0.35">
      <c r="A4188" t="e">
        <f>-pvTDf1Eq6M</f>
        <v>#NAME?</v>
      </c>
      <c r="B4188" t="s">
        <v>3653</v>
      </c>
      <c r="C4188" t="s">
        <v>3748</v>
      </c>
      <c r="D4188" t="s">
        <v>3749</v>
      </c>
      <c r="E4188" t="s">
        <v>3750</v>
      </c>
      <c r="F4188">
        <v>2616639</v>
      </c>
      <c r="G4188" t="b">
        <v>0</v>
      </c>
      <c r="H4188">
        <v>168121</v>
      </c>
      <c r="I4188">
        <v>8725</v>
      </c>
      <c r="J4188" s="1">
        <v>5.347222222222222E-2</v>
      </c>
      <c r="K4188" s="2" t="s">
        <v>3751</v>
      </c>
      <c r="L4188" t="s">
        <v>3752</v>
      </c>
    </row>
    <row r="4189" spans="1:12" x14ac:dyDescent="0.35">
      <c r="A4189" t="s">
        <v>3753</v>
      </c>
      <c r="B4189" t="s">
        <v>3653</v>
      </c>
      <c r="C4189" t="s">
        <v>3754</v>
      </c>
      <c r="D4189" t="s">
        <v>3755</v>
      </c>
      <c r="E4189" t="s">
        <v>3750</v>
      </c>
      <c r="F4189">
        <v>8838186</v>
      </c>
      <c r="G4189" t="b">
        <v>0</v>
      </c>
      <c r="H4189">
        <v>261484</v>
      </c>
      <c r="I4189">
        <v>15597</v>
      </c>
      <c r="J4189" s="1">
        <v>8.5416666666666655E-2</v>
      </c>
      <c r="K4189" s="2" t="s">
        <v>3756</v>
      </c>
      <c r="L4189" t="s">
        <v>3757</v>
      </c>
    </row>
    <row r="4190" spans="1:12" x14ac:dyDescent="0.35">
      <c r="A4190" t="s">
        <v>3758</v>
      </c>
      <c r="B4190" t="s">
        <v>3660</v>
      </c>
      <c r="C4190" t="s">
        <v>3759</v>
      </c>
      <c r="D4190" t="s">
        <v>3760</v>
      </c>
      <c r="E4190" t="s">
        <v>3761</v>
      </c>
      <c r="F4190">
        <v>2268458</v>
      </c>
      <c r="G4190" t="b">
        <v>0</v>
      </c>
      <c r="H4190">
        <v>226709</v>
      </c>
      <c r="I4190">
        <v>6331</v>
      </c>
      <c r="J4190" s="1">
        <v>0.81666666666666676</v>
      </c>
      <c r="K4190" s="2" t="s">
        <v>3762</v>
      </c>
    </row>
    <row r="4191" spans="1:12" x14ac:dyDescent="0.35">
      <c r="A4191" t="s">
        <v>3763</v>
      </c>
      <c r="B4191" t="s">
        <v>3653</v>
      </c>
      <c r="C4191" t="s">
        <v>3764</v>
      </c>
      <c r="D4191" t="s">
        <v>3765</v>
      </c>
      <c r="E4191" t="s">
        <v>3766</v>
      </c>
      <c r="F4191">
        <v>97746569</v>
      </c>
      <c r="G4191" t="b">
        <v>0</v>
      </c>
      <c r="H4191">
        <v>2715722</v>
      </c>
      <c r="I4191">
        <v>106486</v>
      </c>
      <c r="J4191" s="1">
        <v>0.16944444444444443</v>
      </c>
      <c r="K4191" s="2" t="s">
        <v>3767</v>
      </c>
      <c r="L4191" t="s">
        <v>3768</v>
      </c>
    </row>
    <row r="4192" spans="1:12" x14ac:dyDescent="0.35">
      <c r="A4192" t="s">
        <v>3769</v>
      </c>
      <c r="B4192" t="s">
        <v>3653</v>
      </c>
      <c r="C4192" t="s">
        <v>3770</v>
      </c>
      <c r="D4192" t="s">
        <v>3771</v>
      </c>
      <c r="E4192" t="s">
        <v>3772</v>
      </c>
      <c r="F4192">
        <v>28151892</v>
      </c>
      <c r="G4192" t="b">
        <v>0</v>
      </c>
      <c r="H4192">
        <v>1212004</v>
      </c>
      <c r="I4192">
        <v>66410</v>
      </c>
      <c r="J4192" s="1">
        <v>0.12569444444444444</v>
      </c>
      <c r="K4192" s="2" t="s">
        <v>3773</v>
      </c>
      <c r="L4192" t="s">
        <v>3774</v>
      </c>
    </row>
    <row r="4193" spans="1:12" x14ac:dyDescent="0.35">
      <c r="A4193" t="s">
        <v>3775</v>
      </c>
      <c r="B4193" t="s">
        <v>3660</v>
      </c>
      <c r="C4193" t="s">
        <v>3776</v>
      </c>
      <c r="D4193" t="s">
        <v>3777</v>
      </c>
      <c r="E4193" t="s">
        <v>3778</v>
      </c>
      <c r="F4193">
        <v>9097730</v>
      </c>
      <c r="G4193" t="b">
        <v>0</v>
      </c>
      <c r="H4193">
        <v>781224</v>
      </c>
      <c r="I4193">
        <v>39712</v>
      </c>
      <c r="J4193" s="1">
        <v>4.7222222222222221E-2</v>
      </c>
      <c r="K4193" s="2" t="s">
        <v>3779</v>
      </c>
    </row>
    <row r="4194" spans="1:12" x14ac:dyDescent="0.35">
      <c r="A4194" t="s">
        <v>3780</v>
      </c>
      <c r="B4194" t="s">
        <v>3653</v>
      </c>
      <c r="C4194" t="s">
        <v>3781</v>
      </c>
      <c r="D4194" t="s">
        <v>3782</v>
      </c>
      <c r="E4194" t="s">
        <v>3783</v>
      </c>
      <c r="F4194">
        <v>278519699</v>
      </c>
      <c r="G4194" t="b">
        <v>0</v>
      </c>
      <c r="H4194">
        <v>4920898</v>
      </c>
      <c r="I4194">
        <v>194365</v>
      </c>
      <c r="J4194" s="1">
        <v>0.15347222222222223</v>
      </c>
      <c r="K4194" s="2" t="s">
        <v>3784</v>
      </c>
      <c r="L4194" t="s">
        <v>3785</v>
      </c>
    </row>
    <row r="4195" spans="1:12" x14ac:dyDescent="0.35">
      <c r="A4195" t="s">
        <v>3786</v>
      </c>
      <c r="B4195" t="s">
        <v>3660</v>
      </c>
      <c r="C4195" t="s">
        <v>3787</v>
      </c>
      <c r="D4195" t="s">
        <v>3788</v>
      </c>
      <c r="E4195" t="s">
        <v>3789</v>
      </c>
      <c r="F4195">
        <v>3978973</v>
      </c>
      <c r="G4195" t="b">
        <v>0</v>
      </c>
      <c r="H4195">
        <v>441110</v>
      </c>
      <c r="I4195">
        <v>19222</v>
      </c>
      <c r="J4195" s="1">
        <v>6.5972222222222224E-2</v>
      </c>
      <c r="K4195" s="2" t="s">
        <v>3790</v>
      </c>
      <c r="L4195" t="s">
        <v>3791</v>
      </c>
    </row>
    <row r="4196" spans="1:12" x14ac:dyDescent="0.35">
      <c r="A4196" t="s">
        <v>3792</v>
      </c>
      <c r="B4196" t="s">
        <v>3653</v>
      </c>
      <c r="C4196" t="s">
        <v>3793</v>
      </c>
      <c r="D4196" t="s">
        <v>3794</v>
      </c>
      <c r="E4196" t="s">
        <v>3795</v>
      </c>
      <c r="F4196">
        <v>12264259</v>
      </c>
      <c r="G4196" t="b">
        <v>0</v>
      </c>
      <c r="H4196">
        <v>304205</v>
      </c>
      <c r="I4196">
        <v>12155</v>
      </c>
      <c r="J4196" s="1">
        <v>0.12847222222222224</v>
      </c>
      <c r="K4196" s="2" t="s">
        <v>3796</v>
      </c>
      <c r="L4196" t="s">
        <v>3797</v>
      </c>
    </row>
    <row r="4197" spans="1:12" x14ac:dyDescent="0.35">
      <c r="A4197" t="s">
        <v>3798</v>
      </c>
      <c r="B4197" t="s">
        <v>3653</v>
      </c>
      <c r="C4197" t="s">
        <v>3799</v>
      </c>
      <c r="D4197" t="s">
        <v>3800</v>
      </c>
      <c r="E4197" t="s">
        <v>3801</v>
      </c>
      <c r="F4197">
        <v>97726048</v>
      </c>
      <c r="G4197" t="b">
        <v>0</v>
      </c>
      <c r="H4197">
        <v>1210327</v>
      </c>
      <c r="I4197">
        <v>36346</v>
      </c>
      <c r="J4197" s="1">
        <v>0.14097222222222222</v>
      </c>
      <c r="K4197" s="2" t="s">
        <v>3802</v>
      </c>
      <c r="L4197" t="s">
        <v>3797</v>
      </c>
    </row>
    <row r="4198" spans="1:12" x14ac:dyDescent="0.35">
      <c r="A4198" t="s">
        <v>3803</v>
      </c>
      <c r="B4198" t="s">
        <v>3653</v>
      </c>
      <c r="C4198" t="s">
        <v>3804</v>
      </c>
      <c r="D4198" t="s">
        <v>3805</v>
      </c>
      <c r="E4198" t="s">
        <v>3806</v>
      </c>
      <c r="F4198">
        <v>22426626</v>
      </c>
      <c r="G4198" t="b">
        <v>0</v>
      </c>
      <c r="H4198">
        <v>482349</v>
      </c>
      <c r="I4198">
        <v>18754</v>
      </c>
      <c r="J4198" s="1">
        <v>0.1673611111111111</v>
      </c>
      <c r="K4198" s="2" t="s">
        <v>3807</v>
      </c>
      <c r="L4198" t="s">
        <v>3797</v>
      </c>
    </row>
    <row r="4199" spans="1:12" x14ac:dyDescent="0.35">
      <c r="A4199" t="s">
        <v>3808</v>
      </c>
      <c r="B4199" t="s">
        <v>3653</v>
      </c>
      <c r="C4199" t="s">
        <v>3809</v>
      </c>
      <c r="D4199" t="s">
        <v>3810</v>
      </c>
      <c r="E4199" t="s">
        <v>3811</v>
      </c>
      <c r="F4199">
        <v>23743438</v>
      </c>
      <c r="G4199" t="b">
        <v>0</v>
      </c>
      <c r="H4199">
        <v>363990</v>
      </c>
      <c r="I4199">
        <v>12078</v>
      </c>
      <c r="J4199" s="1">
        <v>0.14583333333333334</v>
      </c>
      <c r="K4199" s="2" t="s">
        <v>3812</v>
      </c>
      <c r="L4199" t="s">
        <v>3797</v>
      </c>
    </row>
    <row r="4200" spans="1:12" x14ac:dyDescent="0.35">
      <c r="A4200" t="s">
        <v>3813</v>
      </c>
      <c r="B4200" t="s">
        <v>3653</v>
      </c>
      <c r="C4200" t="s">
        <v>3814</v>
      </c>
      <c r="D4200" t="s">
        <v>3815</v>
      </c>
      <c r="E4200" t="s">
        <v>3811</v>
      </c>
      <c r="F4200">
        <v>49008606</v>
      </c>
      <c r="G4200" t="b">
        <v>0</v>
      </c>
      <c r="H4200">
        <v>852902</v>
      </c>
      <c r="I4200">
        <v>21601</v>
      </c>
      <c r="J4200" s="1">
        <v>0.1173611111111111</v>
      </c>
      <c r="K4200" s="2" t="s">
        <v>3816</v>
      </c>
      <c r="L4200" t="s">
        <v>3797</v>
      </c>
    </row>
    <row r="4201" spans="1:12" x14ac:dyDescent="0.35">
      <c r="A4201" t="s">
        <v>3817</v>
      </c>
      <c r="B4201" t="s">
        <v>3653</v>
      </c>
      <c r="C4201" t="s">
        <v>3818</v>
      </c>
      <c r="D4201" t="s">
        <v>3819</v>
      </c>
      <c r="E4201" t="s">
        <v>3811</v>
      </c>
      <c r="F4201">
        <v>18764090</v>
      </c>
      <c r="G4201" t="b">
        <v>0</v>
      </c>
      <c r="H4201">
        <v>355657</v>
      </c>
      <c r="I4201">
        <v>10724</v>
      </c>
      <c r="J4201" s="1">
        <v>0.10486111111111111</v>
      </c>
      <c r="K4201" s="2" t="s">
        <v>3820</v>
      </c>
      <c r="L4201" t="s">
        <v>3797</v>
      </c>
    </row>
    <row r="4202" spans="1:12" x14ac:dyDescent="0.35">
      <c r="A4202" t="s">
        <v>3821</v>
      </c>
      <c r="B4202" t="s">
        <v>3653</v>
      </c>
      <c r="C4202" t="s">
        <v>3822</v>
      </c>
      <c r="D4202" t="s">
        <v>3823</v>
      </c>
      <c r="E4202" t="s">
        <v>3824</v>
      </c>
      <c r="F4202">
        <v>7530646</v>
      </c>
      <c r="G4202" t="b">
        <v>0</v>
      </c>
      <c r="H4202">
        <v>202110</v>
      </c>
      <c r="I4202">
        <v>7074</v>
      </c>
      <c r="J4202" s="1">
        <v>9.3055555555555558E-2</v>
      </c>
      <c r="K4202" s="2" t="s">
        <v>3825</v>
      </c>
      <c r="L4202" t="s">
        <v>3797</v>
      </c>
    </row>
    <row r="4203" spans="1:12" x14ac:dyDescent="0.35">
      <c r="A4203" t="s">
        <v>3826</v>
      </c>
      <c r="B4203" t="s">
        <v>3653</v>
      </c>
      <c r="C4203" t="s">
        <v>3827</v>
      </c>
      <c r="D4203" t="s">
        <v>3828</v>
      </c>
      <c r="E4203" t="s">
        <v>3829</v>
      </c>
      <c r="F4203">
        <v>34459682</v>
      </c>
      <c r="G4203" t="b">
        <v>0</v>
      </c>
      <c r="H4203">
        <v>649993</v>
      </c>
      <c r="I4203">
        <v>22101</v>
      </c>
      <c r="J4203" s="1">
        <v>0.12152777777777778</v>
      </c>
      <c r="K4203" s="2" t="s">
        <v>3830</v>
      </c>
      <c r="L4203" t="s">
        <v>3831</v>
      </c>
    </row>
    <row r="4204" spans="1:12" x14ac:dyDescent="0.35">
      <c r="A4204" t="s">
        <v>3832</v>
      </c>
      <c r="B4204" t="s">
        <v>3653</v>
      </c>
      <c r="C4204" t="s">
        <v>3833</v>
      </c>
      <c r="D4204" t="s">
        <v>3834</v>
      </c>
      <c r="E4204" t="s">
        <v>3835</v>
      </c>
      <c r="F4204">
        <v>15479927</v>
      </c>
      <c r="G4204" t="b">
        <v>0</v>
      </c>
      <c r="H4204">
        <v>393307</v>
      </c>
      <c r="I4204">
        <v>16662</v>
      </c>
      <c r="J4204" s="1">
        <v>0.11041666666666666</v>
      </c>
      <c r="K4204" s="2" t="s">
        <v>3836</v>
      </c>
      <c r="L4204" t="s">
        <v>3797</v>
      </c>
    </row>
    <row r="4205" spans="1:12" x14ac:dyDescent="0.35">
      <c r="A4205" t="s">
        <v>3837</v>
      </c>
      <c r="B4205" t="s">
        <v>3653</v>
      </c>
      <c r="C4205" t="s">
        <v>3838</v>
      </c>
      <c r="D4205" t="s">
        <v>3839</v>
      </c>
      <c r="E4205" t="s">
        <v>3835</v>
      </c>
      <c r="F4205">
        <v>24016727</v>
      </c>
      <c r="G4205" t="b">
        <v>0</v>
      </c>
      <c r="H4205">
        <v>414323</v>
      </c>
      <c r="I4205">
        <v>15027</v>
      </c>
      <c r="J4205" s="1">
        <v>0.14027777777777778</v>
      </c>
      <c r="K4205" s="2" t="s">
        <v>3840</v>
      </c>
      <c r="L4205" t="s">
        <v>3797</v>
      </c>
    </row>
    <row r="4206" spans="1:12" x14ac:dyDescent="0.35">
      <c r="A4206" t="s">
        <v>3841</v>
      </c>
      <c r="B4206" t="s">
        <v>3653</v>
      </c>
      <c r="C4206" t="s">
        <v>3842</v>
      </c>
      <c r="D4206" t="s">
        <v>3843</v>
      </c>
      <c r="E4206" t="s">
        <v>3835</v>
      </c>
      <c r="F4206">
        <v>8386852</v>
      </c>
      <c r="G4206" t="b">
        <v>0</v>
      </c>
      <c r="H4206">
        <v>223510</v>
      </c>
      <c r="I4206">
        <v>9057</v>
      </c>
      <c r="J4206" s="1">
        <v>0.12569444444444444</v>
      </c>
      <c r="K4206" s="2" t="s">
        <v>3844</v>
      </c>
      <c r="L4206" t="s">
        <v>3797</v>
      </c>
    </row>
    <row r="4207" spans="1:12" x14ac:dyDescent="0.35">
      <c r="A4207" t="s">
        <v>3845</v>
      </c>
      <c r="B4207" t="s">
        <v>3653</v>
      </c>
      <c r="C4207" t="s">
        <v>3846</v>
      </c>
      <c r="D4207" t="s">
        <v>3847</v>
      </c>
      <c r="E4207" t="s">
        <v>3835</v>
      </c>
      <c r="F4207">
        <v>13537484</v>
      </c>
      <c r="G4207" t="b">
        <v>0</v>
      </c>
      <c r="H4207">
        <v>300403</v>
      </c>
      <c r="I4207">
        <v>14048</v>
      </c>
      <c r="J4207" s="1">
        <v>0.1111111111111111</v>
      </c>
      <c r="K4207" s="2" t="s">
        <v>3848</v>
      </c>
      <c r="L4207" t="s">
        <v>3797</v>
      </c>
    </row>
    <row r="4208" spans="1:12" x14ac:dyDescent="0.35">
      <c r="A4208" t="s">
        <v>3849</v>
      </c>
      <c r="B4208" t="s">
        <v>3653</v>
      </c>
      <c r="C4208" t="s">
        <v>3850</v>
      </c>
      <c r="D4208" t="s">
        <v>3851</v>
      </c>
      <c r="E4208" t="s">
        <v>3852</v>
      </c>
      <c r="F4208">
        <v>12004174</v>
      </c>
      <c r="G4208" t="b">
        <v>0</v>
      </c>
      <c r="H4208">
        <v>291738</v>
      </c>
      <c r="I4208">
        <v>13144</v>
      </c>
      <c r="J4208" s="1">
        <v>0.10277777777777779</v>
      </c>
      <c r="K4208" s="2" t="s">
        <v>3853</v>
      </c>
      <c r="L4208" t="s">
        <v>3797</v>
      </c>
    </row>
    <row r="4209" spans="1:12" x14ac:dyDescent="0.35">
      <c r="A4209" t="s">
        <v>3854</v>
      </c>
      <c r="B4209" t="s">
        <v>3660</v>
      </c>
      <c r="C4209" t="s">
        <v>3855</v>
      </c>
      <c r="D4209" t="s">
        <v>3856</v>
      </c>
      <c r="E4209" t="s">
        <v>3857</v>
      </c>
      <c r="F4209">
        <v>2936429</v>
      </c>
      <c r="G4209" t="b">
        <v>0</v>
      </c>
      <c r="H4209">
        <v>295070</v>
      </c>
      <c r="I4209">
        <v>14809</v>
      </c>
      <c r="J4209" s="1">
        <v>0.13055555555555556</v>
      </c>
      <c r="K4209" s="2" t="s">
        <v>3858</v>
      </c>
      <c r="L4209" t="s">
        <v>3859</v>
      </c>
    </row>
    <row r="4210" spans="1:12" x14ac:dyDescent="0.35">
      <c r="A4210" t="s">
        <v>3860</v>
      </c>
      <c r="B4210" t="s">
        <v>3653</v>
      </c>
      <c r="C4210" t="s">
        <v>3861</v>
      </c>
      <c r="D4210" t="s">
        <v>3862</v>
      </c>
      <c r="E4210" t="s">
        <v>3863</v>
      </c>
      <c r="F4210">
        <v>18722938</v>
      </c>
      <c r="G4210" t="b">
        <v>0</v>
      </c>
      <c r="H4210">
        <v>513038</v>
      </c>
      <c r="I4210">
        <v>18690</v>
      </c>
      <c r="J4210" s="1">
        <v>0.12083333333333333</v>
      </c>
      <c r="K4210" s="2" t="s">
        <v>3864</v>
      </c>
      <c r="L4210" t="s">
        <v>3797</v>
      </c>
    </row>
    <row r="4211" spans="1:12" x14ac:dyDescent="0.35">
      <c r="A4211" t="s">
        <v>3865</v>
      </c>
      <c r="B4211" t="s">
        <v>3653</v>
      </c>
      <c r="C4211" t="s">
        <v>3866</v>
      </c>
      <c r="D4211" t="s">
        <v>3867</v>
      </c>
      <c r="E4211" t="s">
        <v>3868</v>
      </c>
      <c r="F4211">
        <v>462647518</v>
      </c>
      <c r="G4211" t="b">
        <v>0</v>
      </c>
      <c r="H4211">
        <v>8014690</v>
      </c>
      <c r="I4211">
        <v>348741</v>
      </c>
      <c r="J4211" s="1">
        <v>0.12361111111111112</v>
      </c>
      <c r="K4211" s="2" t="s">
        <v>3869</v>
      </c>
      <c r="L4211" t="s">
        <v>3870</v>
      </c>
    </row>
    <row r="4212" spans="1:12" x14ac:dyDescent="0.35">
      <c r="A4212" t="s">
        <v>3871</v>
      </c>
      <c r="B4212" t="s">
        <v>3653</v>
      </c>
      <c r="C4212" t="s">
        <v>3872</v>
      </c>
      <c r="D4212" t="s">
        <v>3873</v>
      </c>
      <c r="E4212" t="s">
        <v>3874</v>
      </c>
      <c r="F4212">
        <v>204880056</v>
      </c>
      <c r="G4212" t="b">
        <v>0</v>
      </c>
      <c r="H4212">
        <v>4754588</v>
      </c>
      <c r="I4212">
        <v>142750</v>
      </c>
      <c r="J4212" s="1">
        <v>0.17916666666666667</v>
      </c>
      <c r="K4212" s="2" t="s">
        <v>3875</v>
      </c>
      <c r="L4212" t="s">
        <v>3876</v>
      </c>
    </row>
    <row r="4213" spans="1:12" x14ac:dyDescent="0.35">
      <c r="A4213" t="s">
        <v>3877</v>
      </c>
      <c r="B4213" t="s">
        <v>3653</v>
      </c>
      <c r="C4213" t="s">
        <v>3878</v>
      </c>
      <c r="D4213" t="s">
        <v>3879</v>
      </c>
      <c r="E4213" t="s">
        <v>3880</v>
      </c>
      <c r="F4213">
        <v>7411106</v>
      </c>
      <c r="G4213" t="b">
        <v>0</v>
      </c>
      <c r="H4213">
        <v>173128</v>
      </c>
      <c r="I4213">
        <v>8537</v>
      </c>
      <c r="J4213" s="1">
        <v>0.27013888888888887</v>
      </c>
      <c r="K4213" s="2" t="s">
        <v>3881</v>
      </c>
      <c r="L4213" t="s">
        <v>3882</v>
      </c>
    </row>
    <row r="4214" spans="1:12" x14ac:dyDescent="0.35">
      <c r="A4214" t="s">
        <v>3883</v>
      </c>
      <c r="B4214" t="s">
        <v>3653</v>
      </c>
      <c r="C4214" t="s">
        <v>3884</v>
      </c>
      <c r="D4214" t="s">
        <v>3885</v>
      </c>
      <c r="E4214" t="s">
        <v>3886</v>
      </c>
      <c r="F4214">
        <v>4709836</v>
      </c>
      <c r="G4214" t="b">
        <v>0</v>
      </c>
      <c r="H4214">
        <v>107518</v>
      </c>
      <c r="I4214">
        <v>2550</v>
      </c>
      <c r="J4214" s="1">
        <v>0.16250000000000001</v>
      </c>
      <c r="K4214" t="s">
        <v>3887</v>
      </c>
      <c r="L4214" t="s">
        <v>3888</v>
      </c>
    </row>
    <row r="4215" spans="1:12" x14ac:dyDescent="0.35">
      <c r="A4215" t="s">
        <v>3889</v>
      </c>
      <c r="B4215" t="s">
        <v>3653</v>
      </c>
      <c r="C4215" t="s">
        <v>3890</v>
      </c>
      <c r="D4215" t="s">
        <v>3891</v>
      </c>
      <c r="E4215" t="s">
        <v>3892</v>
      </c>
      <c r="F4215">
        <v>1334641</v>
      </c>
      <c r="G4215" t="b">
        <v>0</v>
      </c>
      <c r="H4215">
        <v>32533</v>
      </c>
      <c r="I4215">
        <v>811</v>
      </c>
      <c r="J4215" s="1">
        <v>0.14305555555555557</v>
      </c>
      <c r="K4215" t="s">
        <v>3893</v>
      </c>
      <c r="L4215" t="s">
        <v>3894</v>
      </c>
    </row>
    <row r="4216" spans="1:12" x14ac:dyDescent="0.35">
      <c r="A4216" t="s">
        <v>3895</v>
      </c>
      <c r="B4216" t="s">
        <v>3653</v>
      </c>
      <c r="C4216" t="s">
        <v>3896</v>
      </c>
      <c r="D4216" t="s">
        <v>3897</v>
      </c>
      <c r="E4216" t="s">
        <v>3892</v>
      </c>
      <c r="F4216">
        <v>2443067</v>
      </c>
      <c r="G4216" t="b">
        <v>0</v>
      </c>
      <c r="H4216">
        <v>52443</v>
      </c>
      <c r="I4216">
        <v>1286</v>
      </c>
      <c r="J4216" s="1">
        <v>0.12152777777777778</v>
      </c>
      <c r="K4216" t="s">
        <v>3898</v>
      </c>
      <c r="L4216" t="s">
        <v>3899</v>
      </c>
    </row>
    <row r="4217" spans="1:12" x14ac:dyDescent="0.35">
      <c r="A4217" t="s">
        <v>3900</v>
      </c>
      <c r="B4217" t="s">
        <v>3653</v>
      </c>
      <c r="C4217" t="s">
        <v>3901</v>
      </c>
      <c r="D4217" t="s">
        <v>3902</v>
      </c>
      <c r="E4217" t="s">
        <v>3892</v>
      </c>
      <c r="F4217">
        <v>2959967</v>
      </c>
      <c r="G4217" t="b">
        <v>0</v>
      </c>
      <c r="H4217">
        <v>58785</v>
      </c>
      <c r="I4217">
        <v>1610</v>
      </c>
      <c r="J4217" s="1">
        <v>0.14791666666666667</v>
      </c>
      <c r="K4217" t="s">
        <v>3903</v>
      </c>
      <c r="L4217" t="s">
        <v>3904</v>
      </c>
    </row>
    <row r="4218" spans="1:12" x14ac:dyDescent="0.35">
      <c r="A4218" t="s">
        <v>3905</v>
      </c>
      <c r="B4218" t="s">
        <v>3653</v>
      </c>
      <c r="C4218" t="s">
        <v>3906</v>
      </c>
      <c r="D4218" t="s">
        <v>3907</v>
      </c>
      <c r="E4218" t="s">
        <v>3908</v>
      </c>
      <c r="F4218">
        <v>3035619</v>
      </c>
      <c r="G4218" t="b">
        <v>0</v>
      </c>
      <c r="H4218">
        <v>71317</v>
      </c>
      <c r="I4218">
        <v>2044</v>
      </c>
      <c r="J4218" s="1">
        <v>0.15763888888888888</v>
      </c>
      <c r="K4218" t="s">
        <v>3909</v>
      </c>
      <c r="L4218" t="s">
        <v>3910</v>
      </c>
    </row>
    <row r="4219" spans="1:12" x14ac:dyDescent="0.35">
      <c r="A4219" t="s">
        <v>3911</v>
      </c>
      <c r="B4219" t="s">
        <v>3660</v>
      </c>
      <c r="C4219" t="s">
        <v>3912</v>
      </c>
      <c r="D4219" t="s">
        <v>3913</v>
      </c>
      <c r="E4219" t="s">
        <v>3914</v>
      </c>
      <c r="F4219">
        <v>1078437</v>
      </c>
      <c r="G4219" t="b">
        <v>0</v>
      </c>
      <c r="H4219">
        <v>28005</v>
      </c>
      <c r="I4219">
        <v>506</v>
      </c>
      <c r="J4219" s="1">
        <v>0.125</v>
      </c>
      <c r="K4219" t="s">
        <v>3915</v>
      </c>
      <c r="L4219" t="s">
        <v>3916</v>
      </c>
    </row>
    <row r="4220" spans="1:12" x14ac:dyDescent="0.35">
      <c r="A4220" t="s">
        <v>3917</v>
      </c>
      <c r="B4220" t="s">
        <v>3653</v>
      </c>
      <c r="C4220" t="s">
        <v>3918</v>
      </c>
      <c r="D4220" t="s">
        <v>3919</v>
      </c>
      <c r="E4220" t="s">
        <v>3920</v>
      </c>
      <c r="F4220">
        <v>1129507</v>
      </c>
      <c r="G4220" t="b">
        <v>0</v>
      </c>
      <c r="H4220">
        <v>25609</v>
      </c>
      <c r="I4220">
        <v>680</v>
      </c>
      <c r="J4220" s="1">
        <v>8.7500000000000008E-2</v>
      </c>
      <c r="K4220" t="s">
        <v>3921</v>
      </c>
      <c r="L4220" t="s">
        <v>3922</v>
      </c>
    </row>
    <row r="4221" spans="1:12" x14ac:dyDescent="0.35">
      <c r="A4221" t="s">
        <v>3923</v>
      </c>
      <c r="B4221" t="s">
        <v>3653</v>
      </c>
      <c r="C4221" t="s">
        <v>3924</v>
      </c>
      <c r="D4221" t="s">
        <v>3925</v>
      </c>
      <c r="E4221" t="s">
        <v>3926</v>
      </c>
      <c r="F4221">
        <v>955938</v>
      </c>
      <c r="G4221" t="b">
        <v>0</v>
      </c>
      <c r="H4221">
        <v>25499</v>
      </c>
      <c r="I4221">
        <v>696</v>
      </c>
      <c r="J4221" s="1">
        <v>0.11319444444444444</v>
      </c>
      <c r="K4221" t="s">
        <v>3927</v>
      </c>
      <c r="L4221" t="s">
        <v>3928</v>
      </c>
    </row>
    <row r="4222" spans="1:12" x14ac:dyDescent="0.35">
      <c r="A4222" t="s">
        <v>21426</v>
      </c>
      <c r="B4222" t="s">
        <v>21427</v>
      </c>
      <c r="C4222" t="s">
        <v>21428</v>
      </c>
      <c r="D4222" t="s">
        <v>21429</v>
      </c>
      <c r="E4222" t="s">
        <v>21430</v>
      </c>
      <c r="F4222">
        <v>2722</v>
      </c>
      <c r="G4222" t="b">
        <v>0</v>
      </c>
      <c r="H4222">
        <v>178</v>
      </c>
      <c r="I4222">
        <v>0</v>
      </c>
      <c r="J4222" t="s">
        <v>2447</v>
      </c>
      <c r="K4222" s="2" t="s">
        <v>21431</v>
      </c>
      <c r="L4222" t="s">
        <v>21432</v>
      </c>
    </row>
    <row r="4223" spans="1:12" x14ac:dyDescent="0.35">
      <c r="A4223" t="s">
        <v>21433</v>
      </c>
      <c r="B4223" t="s">
        <v>21427</v>
      </c>
      <c r="C4223" t="s">
        <v>21434</v>
      </c>
      <c r="D4223" t="s">
        <v>21435</v>
      </c>
      <c r="E4223" t="s">
        <v>21436</v>
      </c>
      <c r="F4223">
        <v>18574</v>
      </c>
      <c r="G4223" t="b">
        <v>0</v>
      </c>
      <c r="H4223">
        <v>754</v>
      </c>
      <c r="I4223">
        <v>7</v>
      </c>
      <c r="J4223">
        <v>12</v>
      </c>
      <c r="K4223" s="2" t="s">
        <v>21437</v>
      </c>
      <c r="L4223" t="s">
        <v>21438</v>
      </c>
    </row>
    <row r="4224" spans="1:12" x14ac:dyDescent="0.35">
      <c r="A4224" t="s">
        <v>21439</v>
      </c>
      <c r="B4224" t="s">
        <v>21427</v>
      </c>
      <c r="C4224" t="s">
        <v>21440</v>
      </c>
      <c r="D4224" t="s">
        <v>21441</v>
      </c>
      <c r="E4224" t="s">
        <v>21442</v>
      </c>
      <c r="F4224">
        <v>60175</v>
      </c>
      <c r="G4224" t="b">
        <v>0</v>
      </c>
      <c r="H4224">
        <v>3632</v>
      </c>
      <c r="I4224">
        <v>158</v>
      </c>
      <c r="J4224" s="1">
        <v>0.1277777777777778</v>
      </c>
      <c r="K4224" s="2" t="s">
        <v>21443</v>
      </c>
      <c r="L4224" t="s">
        <v>21444</v>
      </c>
    </row>
    <row r="4225" spans="1:12" x14ac:dyDescent="0.35">
      <c r="A4225" t="s">
        <v>21445</v>
      </c>
      <c r="B4225" t="s">
        <v>21427</v>
      </c>
      <c r="C4225" t="s">
        <v>21446</v>
      </c>
      <c r="D4225" t="s">
        <v>21447</v>
      </c>
      <c r="E4225" t="s">
        <v>21448</v>
      </c>
      <c r="F4225">
        <v>54029</v>
      </c>
      <c r="G4225" t="b">
        <v>0</v>
      </c>
      <c r="H4225">
        <v>2657</v>
      </c>
      <c r="I4225">
        <v>98</v>
      </c>
      <c r="J4225" s="1">
        <v>0.1013888888888889</v>
      </c>
      <c r="K4225" s="2" t="s">
        <v>21449</v>
      </c>
      <c r="L4225" t="s">
        <v>21450</v>
      </c>
    </row>
    <row r="4226" spans="1:12" x14ac:dyDescent="0.35">
      <c r="A4226" t="s">
        <v>21451</v>
      </c>
      <c r="B4226" t="s">
        <v>21427</v>
      </c>
      <c r="C4226" t="s">
        <v>21452</v>
      </c>
      <c r="D4226" t="s">
        <v>21453</v>
      </c>
      <c r="E4226" t="s">
        <v>21454</v>
      </c>
      <c r="F4226">
        <v>44197</v>
      </c>
      <c r="G4226" t="b">
        <v>0</v>
      </c>
      <c r="H4226">
        <v>2270</v>
      </c>
      <c r="I4226">
        <v>73</v>
      </c>
      <c r="J4226" s="1">
        <v>0.12430555555555556</v>
      </c>
      <c r="K4226" s="2" t="s">
        <v>21455</v>
      </c>
      <c r="L4226" t="s">
        <v>21456</v>
      </c>
    </row>
    <row r="4227" spans="1:12" x14ac:dyDescent="0.35">
      <c r="A4227" t="s">
        <v>21457</v>
      </c>
      <c r="B4227" t="s">
        <v>21427</v>
      </c>
      <c r="C4227" t="s">
        <v>21458</v>
      </c>
      <c r="D4227" t="s">
        <v>21459</v>
      </c>
      <c r="E4227" t="s">
        <v>21460</v>
      </c>
      <c r="F4227">
        <v>35599</v>
      </c>
      <c r="G4227" t="b">
        <v>0</v>
      </c>
      <c r="H4227">
        <v>1750</v>
      </c>
      <c r="I4227">
        <v>40</v>
      </c>
      <c r="J4227" s="1">
        <v>0.11388888888888889</v>
      </c>
      <c r="K4227" s="2" t="s">
        <v>21461</v>
      </c>
      <c r="L4227" t="s">
        <v>21462</v>
      </c>
    </row>
    <row r="4228" spans="1:12" x14ac:dyDescent="0.35">
      <c r="A4228" t="s">
        <v>21463</v>
      </c>
      <c r="B4228" t="s">
        <v>21427</v>
      </c>
      <c r="C4228" t="s">
        <v>21464</v>
      </c>
      <c r="D4228" t="s">
        <v>21465</v>
      </c>
      <c r="E4228" t="s">
        <v>21466</v>
      </c>
      <c r="F4228">
        <v>33725</v>
      </c>
      <c r="G4228" t="b">
        <v>0</v>
      </c>
      <c r="H4228">
        <v>1254</v>
      </c>
      <c r="I4228">
        <v>66</v>
      </c>
      <c r="J4228" s="1">
        <v>0.1013888888888889</v>
      </c>
      <c r="K4228" s="2" t="s">
        <v>21467</v>
      </c>
      <c r="L4228" t="s">
        <v>21468</v>
      </c>
    </row>
    <row r="4229" spans="1:12" x14ac:dyDescent="0.35">
      <c r="A4229" t="s">
        <v>21469</v>
      </c>
      <c r="B4229" t="s">
        <v>21427</v>
      </c>
      <c r="C4229" t="s">
        <v>21470</v>
      </c>
      <c r="D4229" t="s">
        <v>21471</v>
      </c>
      <c r="E4229" t="s">
        <v>21472</v>
      </c>
      <c r="F4229">
        <v>38698</v>
      </c>
      <c r="G4229" t="b">
        <v>0</v>
      </c>
      <c r="H4229">
        <v>2086</v>
      </c>
      <c r="I4229">
        <v>53</v>
      </c>
      <c r="J4229" s="1">
        <v>0.12361111111111112</v>
      </c>
      <c r="K4229" s="2" t="s">
        <v>21473</v>
      </c>
      <c r="L4229" t="s">
        <v>21474</v>
      </c>
    </row>
    <row r="4230" spans="1:12" x14ac:dyDescent="0.35">
      <c r="A4230" t="s">
        <v>21475</v>
      </c>
      <c r="B4230" t="s">
        <v>21427</v>
      </c>
      <c r="C4230" t="s">
        <v>21476</v>
      </c>
      <c r="D4230" t="s">
        <v>21477</v>
      </c>
      <c r="E4230" t="s">
        <v>21478</v>
      </c>
      <c r="F4230">
        <v>24535</v>
      </c>
      <c r="G4230" t="b">
        <v>0</v>
      </c>
      <c r="H4230">
        <v>1342</v>
      </c>
      <c r="I4230">
        <v>64</v>
      </c>
      <c r="J4230" s="1">
        <v>7.7083333333333337E-2</v>
      </c>
      <c r="K4230" s="2" t="s">
        <v>21479</v>
      </c>
      <c r="L4230" t="s">
        <v>21480</v>
      </c>
    </row>
    <row r="4231" spans="1:12" x14ac:dyDescent="0.35">
      <c r="A4231" t="e">
        <f>-b2AEcJPRrc</f>
        <v>#NAME?</v>
      </c>
      <c r="B4231" t="s">
        <v>21427</v>
      </c>
      <c r="C4231" t="s">
        <v>21481</v>
      </c>
      <c r="D4231" t="s">
        <v>21482</v>
      </c>
      <c r="E4231" t="s">
        <v>21483</v>
      </c>
      <c r="F4231">
        <v>31748</v>
      </c>
      <c r="G4231" t="b">
        <v>0</v>
      </c>
      <c r="H4231">
        <v>1375</v>
      </c>
      <c r="I4231">
        <v>81</v>
      </c>
      <c r="J4231" s="1">
        <v>9.1666666666666674E-2</v>
      </c>
      <c r="K4231" s="2" t="s">
        <v>21484</v>
      </c>
      <c r="L4231" t="s">
        <v>21485</v>
      </c>
    </row>
    <row r="4232" spans="1:12" x14ac:dyDescent="0.35">
      <c r="A4232" t="s">
        <v>21486</v>
      </c>
      <c r="B4232" t="s">
        <v>21427</v>
      </c>
      <c r="C4232" t="s">
        <v>21487</v>
      </c>
      <c r="D4232" t="s">
        <v>21488</v>
      </c>
      <c r="E4232" t="s">
        <v>21489</v>
      </c>
      <c r="F4232">
        <v>17945</v>
      </c>
      <c r="G4232" t="b">
        <v>0</v>
      </c>
      <c r="H4232">
        <v>596</v>
      </c>
      <c r="I4232">
        <v>11</v>
      </c>
      <c r="J4232" s="3">
        <v>2.3923611111111112</v>
      </c>
      <c r="K4232" s="2" t="s">
        <v>21490</v>
      </c>
      <c r="L4232" t="s">
        <v>21491</v>
      </c>
    </row>
    <row r="4233" spans="1:12" x14ac:dyDescent="0.35">
      <c r="A4233" t="s">
        <v>21492</v>
      </c>
      <c r="B4233" t="s">
        <v>21427</v>
      </c>
      <c r="C4233" t="s">
        <v>21493</v>
      </c>
      <c r="D4233" t="s">
        <v>21494</v>
      </c>
      <c r="E4233" t="s">
        <v>21495</v>
      </c>
      <c r="F4233">
        <v>43348</v>
      </c>
      <c r="G4233" t="b">
        <v>0</v>
      </c>
      <c r="H4233">
        <v>2011</v>
      </c>
      <c r="I4233">
        <v>51</v>
      </c>
      <c r="J4233" s="1">
        <v>0.10694444444444444</v>
      </c>
      <c r="K4233" s="2" t="s">
        <v>21496</v>
      </c>
      <c r="L4233" t="s">
        <v>21497</v>
      </c>
    </row>
    <row r="4234" spans="1:12" x14ac:dyDescent="0.35">
      <c r="A4234" t="s">
        <v>21498</v>
      </c>
      <c r="B4234" t="s">
        <v>21427</v>
      </c>
      <c r="C4234" t="s">
        <v>21499</v>
      </c>
      <c r="D4234" t="s">
        <v>21500</v>
      </c>
      <c r="E4234" t="s">
        <v>21501</v>
      </c>
      <c r="F4234">
        <v>279655</v>
      </c>
      <c r="G4234" t="b">
        <v>0</v>
      </c>
      <c r="H4234">
        <v>4370</v>
      </c>
      <c r="I4234">
        <v>75</v>
      </c>
      <c r="J4234" s="1">
        <v>0.13819444444444443</v>
      </c>
      <c r="K4234" s="2" t="s">
        <v>21502</v>
      </c>
      <c r="L4234" t="s">
        <v>21503</v>
      </c>
    </row>
    <row r="4235" spans="1:12" x14ac:dyDescent="0.35">
      <c r="A4235" t="s">
        <v>21504</v>
      </c>
      <c r="B4235" t="s">
        <v>21427</v>
      </c>
      <c r="C4235" t="s">
        <v>21505</v>
      </c>
      <c r="D4235" t="s">
        <v>21506</v>
      </c>
      <c r="E4235" t="s">
        <v>21507</v>
      </c>
      <c r="F4235">
        <v>47374</v>
      </c>
      <c r="G4235" t="b">
        <v>0</v>
      </c>
      <c r="H4235">
        <v>2206</v>
      </c>
      <c r="I4235">
        <v>76</v>
      </c>
      <c r="J4235" s="1">
        <v>0.10625</v>
      </c>
      <c r="K4235" s="2" t="s">
        <v>21508</v>
      </c>
      <c r="L4235" t="s">
        <v>21509</v>
      </c>
    </row>
    <row r="4236" spans="1:12" x14ac:dyDescent="0.35">
      <c r="A4236" t="s">
        <v>21510</v>
      </c>
      <c r="B4236" t="s">
        <v>21427</v>
      </c>
      <c r="C4236" t="s">
        <v>21511</v>
      </c>
      <c r="D4236" t="s">
        <v>21512</v>
      </c>
      <c r="E4236" t="s">
        <v>21513</v>
      </c>
      <c r="F4236">
        <v>29039</v>
      </c>
      <c r="G4236" t="b">
        <v>0</v>
      </c>
      <c r="H4236">
        <v>733</v>
      </c>
      <c r="I4236">
        <v>29</v>
      </c>
      <c r="J4236" s="1">
        <v>0.15902777777777777</v>
      </c>
      <c r="K4236" s="2" t="s">
        <v>21514</v>
      </c>
      <c r="L4236" t="s">
        <v>21515</v>
      </c>
    </row>
    <row r="4237" spans="1:12" x14ac:dyDescent="0.35">
      <c r="A4237" t="s">
        <v>21516</v>
      </c>
      <c r="B4237" t="s">
        <v>21427</v>
      </c>
      <c r="C4237" t="s">
        <v>21517</v>
      </c>
      <c r="D4237" t="s">
        <v>21518</v>
      </c>
      <c r="E4237" t="s">
        <v>21519</v>
      </c>
      <c r="F4237">
        <v>96239</v>
      </c>
      <c r="G4237" t="b">
        <v>0</v>
      </c>
      <c r="H4237">
        <v>4263</v>
      </c>
      <c r="I4237">
        <v>76</v>
      </c>
      <c r="J4237" s="1">
        <v>9.6527777777777768E-2</v>
      </c>
      <c r="K4237" s="2" t="s">
        <v>21520</v>
      </c>
      <c r="L4237" t="s">
        <v>21521</v>
      </c>
    </row>
    <row r="4238" spans="1:12" x14ac:dyDescent="0.35">
      <c r="A4238" t="s">
        <v>21522</v>
      </c>
      <c r="B4238" t="s">
        <v>21427</v>
      </c>
      <c r="C4238" t="s">
        <v>21523</v>
      </c>
      <c r="D4238" t="s">
        <v>21524</v>
      </c>
      <c r="E4238" t="s">
        <v>21525</v>
      </c>
      <c r="F4238">
        <v>73038</v>
      </c>
      <c r="G4238" t="b">
        <v>0</v>
      </c>
      <c r="H4238">
        <v>2849</v>
      </c>
      <c r="I4238">
        <v>123</v>
      </c>
      <c r="J4238" s="1">
        <v>0.11041666666666666</v>
      </c>
      <c r="K4238" s="2" t="s">
        <v>21526</v>
      </c>
      <c r="L4238" t="s">
        <v>21527</v>
      </c>
    </row>
    <row r="4239" spans="1:12" x14ac:dyDescent="0.35">
      <c r="A4239" t="s">
        <v>21528</v>
      </c>
      <c r="B4239" t="s">
        <v>21427</v>
      </c>
      <c r="C4239" t="s">
        <v>21529</v>
      </c>
      <c r="D4239" t="s">
        <v>21530</v>
      </c>
      <c r="E4239" t="s">
        <v>21531</v>
      </c>
      <c r="F4239">
        <v>49568</v>
      </c>
      <c r="G4239" t="b">
        <v>0</v>
      </c>
      <c r="H4239">
        <v>2662</v>
      </c>
      <c r="I4239">
        <v>87</v>
      </c>
      <c r="J4239" s="1">
        <v>0.12430555555555556</v>
      </c>
      <c r="K4239" s="2" t="s">
        <v>21532</v>
      </c>
      <c r="L4239" t="s">
        <v>21533</v>
      </c>
    </row>
    <row r="4240" spans="1:12" x14ac:dyDescent="0.35">
      <c r="A4240" t="s">
        <v>21534</v>
      </c>
      <c r="B4240" t="s">
        <v>21427</v>
      </c>
      <c r="C4240" t="s">
        <v>21535</v>
      </c>
      <c r="D4240" t="s">
        <v>21536</v>
      </c>
      <c r="E4240" t="s">
        <v>21537</v>
      </c>
      <c r="F4240">
        <v>24607</v>
      </c>
      <c r="G4240" t="b">
        <v>0</v>
      </c>
      <c r="H4240">
        <v>817</v>
      </c>
      <c r="I4240">
        <v>15</v>
      </c>
      <c r="J4240" s="3">
        <v>2.4770833333333333</v>
      </c>
      <c r="K4240" s="2" t="s">
        <v>21538</v>
      </c>
      <c r="L4240" t="s">
        <v>21539</v>
      </c>
    </row>
    <row r="4241" spans="1:12" x14ac:dyDescent="0.35">
      <c r="A4241" t="s">
        <v>21540</v>
      </c>
      <c r="B4241" t="s">
        <v>21427</v>
      </c>
      <c r="C4241" t="s">
        <v>21541</v>
      </c>
      <c r="D4241" t="s">
        <v>21542</v>
      </c>
      <c r="E4241" t="s">
        <v>21543</v>
      </c>
      <c r="F4241">
        <v>98556</v>
      </c>
      <c r="G4241" t="b">
        <v>0</v>
      </c>
      <c r="H4241">
        <v>4020</v>
      </c>
      <c r="I4241">
        <v>200</v>
      </c>
      <c r="J4241" s="1">
        <v>0.11041666666666666</v>
      </c>
      <c r="K4241" s="2" t="s">
        <v>21544</v>
      </c>
      <c r="L4241" t="s">
        <v>21545</v>
      </c>
    </row>
    <row r="4242" spans="1:12" x14ac:dyDescent="0.35">
      <c r="A4242" t="s">
        <v>21546</v>
      </c>
      <c r="B4242" t="s">
        <v>21427</v>
      </c>
      <c r="C4242" t="s">
        <v>21547</v>
      </c>
      <c r="D4242" t="s">
        <v>21548</v>
      </c>
      <c r="E4242" t="s">
        <v>21549</v>
      </c>
      <c r="F4242">
        <v>34919</v>
      </c>
      <c r="G4242" t="b">
        <v>0</v>
      </c>
      <c r="H4242">
        <v>1572</v>
      </c>
      <c r="I4242">
        <v>39</v>
      </c>
      <c r="J4242" s="1">
        <v>0.11388888888888889</v>
      </c>
      <c r="K4242" s="2" t="s">
        <v>21550</v>
      </c>
      <c r="L4242" t="s">
        <v>21551</v>
      </c>
    </row>
    <row r="4243" spans="1:12" x14ac:dyDescent="0.35">
      <c r="A4243" t="s">
        <v>21552</v>
      </c>
      <c r="B4243" t="s">
        <v>21427</v>
      </c>
      <c r="C4243" t="s">
        <v>21553</v>
      </c>
      <c r="D4243" t="s">
        <v>21554</v>
      </c>
      <c r="E4243" t="s">
        <v>21555</v>
      </c>
      <c r="F4243">
        <v>14363</v>
      </c>
      <c r="G4243" t="b">
        <v>0</v>
      </c>
      <c r="H4243">
        <v>743</v>
      </c>
      <c r="I4243">
        <v>6</v>
      </c>
      <c r="J4243">
        <v>16</v>
      </c>
      <c r="K4243" s="2" t="s">
        <v>21556</v>
      </c>
      <c r="L4243" t="s">
        <v>21557</v>
      </c>
    </row>
    <row r="4244" spans="1:12" x14ac:dyDescent="0.35">
      <c r="A4244" t="s">
        <v>21558</v>
      </c>
      <c r="B4244" t="s">
        <v>21427</v>
      </c>
      <c r="C4244" t="s">
        <v>21553</v>
      </c>
      <c r="D4244" t="s">
        <v>21554</v>
      </c>
      <c r="E4244" t="s">
        <v>21559</v>
      </c>
      <c r="F4244">
        <v>37866</v>
      </c>
      <c r="G4244" t="b">
        <v>0</v>
      </c>
      <c r="H4244">
        <v>1078</v>
      </c>
      <c r="I4244">
        <v>39</v>
      </c>
      <c r="J4244" s="4">
        <v>5.0972222222222224E-2</v>
      </c>
      <c r="K4244" s="2" t="s">
        <v>21560</v>
      </c>
      <c r="L4244" t="s">
        <v>21557</v>
      </c>
    </row>
    <row r="4245" spans="1:12" x14ac:dyDescent="0.35">
      <c r="A4245" t="s">
        <v>21561</v>
      </c>
      <c r="B4245" t="s">
        <v>21427</v>
      </c>
      <c r="C4245" t="s">
        <v>21562</v>
      </c>
      <c r="D4245" t="s">
        <v>21563</v>
      </c>
      <c r="E4245" t="s">
        <v>21564</v>
      </c>
      <c r="F4245">
        <v>42902</v>
      </c>
      <c r="G4245" t="b">
        <v>0</v>
      </c>
      <c r="H4245">
        <v>2202</v>
      </c>
      <c r="I4245">
        <v>68</v>
      </c>
      <c r="J4245" s="1">
        <v>0.12222222222222223</v>
      </c>
      <c r="K4245" s="2" t="s">
        <v>21565</v>
      </c>
      <c r="L4245" t="s">
        <v>21566</v>
      </c>
    </row>
    <row r="4246" spans="1:12" x14ac:dyDescent="0.35">
      <c r="A4246" t="s">
        <v>21567</v>
      </c>
      <c r="B4246" t="s">
        <v>21427</v>
      </c>
      <c r="C4246" t="s">
        <v>21568</v>
      </c>
      <c r="D4246" t="s">
        <v>21569</v>
      </c>
      <c r="E4246" t="s">
        <v>21570</v>
      </c>
      <c r="F4246">
        <v>80708</v>
      </c>
      <c r="G4246" t="b">
        <v>0</v>
      </c>
      <c r="H4246">
        <v>2935</v>
      </c>
      <c r="I4246">
        <v>239</v>
      </c>
      <c r="J4246" s="1">
        <v>0.10902777777777778</v>
      </c>
      <c r="K4246" s="2" t="s">
        <v>21571</v>
      </c>
      <c r="L4246" t="s">
        <v>21572</v>
      </c>
    </row>
    <row r="4247" spans="1:12" x14ac:dyDescent="0.35">
      <c r="A4247" t="s">
        <v>21573</v>
      </c>
      <c r="B4247" t="s">
        <v>21427</v>
      </c>
      <c r="C4247" t="s">
        <v>21574</v>
      </c>
      <c r="D4247" t="s">
        <v>21575</v>
      </c>
      <c r="E4247" t="s">
        <v>21576</v>
      </c>
      <c r="F4247">
        <v>44771</v>
      </c>
      <c r="G4247" t="b">
        <v>0</v>
      </c>
      <c r="H4247">
        <v>1902</v>
      </c>
      <c r="I4247">
        <v>51</v>
      </c>
      <c r="J4247" s="1">
        <v>8.8888888888888892E-2</v>
      </c>
      <c r="K4247" s="2" t="s">
        <v>21577</v>
      </c>
      <c r="L4247" t="s">
        <v>21578</v>
      </c>
    </row>
    <row r="4248" spans="1:12" x14ac:dyDescent="0.35">
      <c r="A4248" t="s">
        <v>21579</v>
      </c>
      <c r="B4248" t="s">
        <v>21427</v>
      </c>
      <c r="C4248" t="s">
        <v>21580</v>
      </c>
      <c r="D4248" t="s">
        <v>21581</v>
      </c>
      <c r="E4248" t="s">
        <v>21582</v>
      </c>
      <c r="F4248">
        <v>42771</v>
      </c>
      <c r="G4248" t="b">
        <v>0</v>
      </c>
      <c r="H4248">
        <v>1646</v>
      </c>
      <c r="I4248">
        <v>50</v>
      </c>
      <c r="J4248" s="1">
        <v>0.13819444444444443</v>
      </c>
      <c r="K4248" s="2" t="s">
        <v>21583</v>
      </c>
      <c r="L4248" t="s">
        <v>21584</v>
      </c>
    </row>
    <row r="4249" spans="1:12" x14ac:dyDescent="0.35">
      <c r="A4249" t="s">
        <v>21585</v>
      </c>
      <c r="B4249" t="s">
        <v>21427</v>
      </c>
      <c r="C4249" t="s">
        <v>21586</v>
      </c>
      <c r="D4249" t="s">
        <v>21587</v>
      </c>
      <c r="E4249" t="s">
        <v>21588</v>
      </c>
      <c r="F4249">
        <v>36918</v>
      </c>
      <c r="G4249" t="b">
        <v>0</v>
      </c>
      <c r="H4249">
        <v>1764</v>
      </c>
      <c r="I4249">
        <v>53</v>
      </c>
      <c r="J4249" s="1">
        <v>0.12916666666666668</v>
      </c>
      <c r="K4249" s="2" t="s">
        <v>21589</v>
      </c>
      <c r="L4249" t="s">
        <v>21590</v>
      </c>
    </row>
    <row r="4250" spans="1:12" x14ac:dyDescent="0.35">
      <c r="A4250" t="s">
        <v>21591</v>
      </c>
      <c r="B4250" t="s">
        <v>21427</v>
      </c>
      <c r="C4250" t="s">
        <v>21592</v>
      </c>
      <c r="D4250" t="s">
        <v>21593</v>
      </c>
      <c r="E4250" t="s">
        <v>2552</v>
      </c>
      <c r="F4250">
        <v>62207</v>
      </c>
      <c r="G4250" t="b">
        <v>0</v>
      </c>
      <c r="H4250">
        <v>2432</v>
      </c>
      <c r="I4250">
        <v>86</v>
      </c>
      <c r="J4250" s="1">
        <v>8.8888888888888892E-2</v>
      </c>
      <c r="K4250" s="2" t="s">
        <v>21594</v>
      </c>
      <c r="L4250" t="s">
        <v>21595</v>
      </c>
    </row>
    <row r="4251" spans="1:12" x14ac:dyDescent="0.35">
      <c r="A4251" t="s">
        <v>21596</v>
      </c>
      <c r="B4251" t="s">
        <v>21427</v>
      </c>
      <c r="C4251" t="s">
        <v>21597</v>
      </c>
      <c r="D4251" t="s">
        <v>21598</v>
      </c>
      <c r="E4251" t="s">
        <v>21599</v>
      </c>
      <c r="F4251">
        <v>26917</v>
      </c>
      <c r="G4251" t="b">
        <v>0</v>
      </c>
      <c r="H4251">
        <v>1018</v>
      </c>
      <c r="I4251">
        <v>32</v>
      </c>
      <c r="J4251" s="1">
        <v>0.12638888888888888</v>
      </c>
      <c r="K4251" s="2" t="s">
        <v>21600</v>
      </c>
      <c r="L4251" t="s">
        <v>21601</v>
      </c>
    </row>
    <row r="4252" spans="1:12" x14ac:dyDescent="0.35">
      <c r="A4252" t="s">
        <v>21602</v>
      </c>
      <c r="B4252" t="s">
        <v>21427</v>
      </c>
      <c r="C4252" t="s">
        <v>21603</v>
      </c>
      <c r="D4252" t="s">
        <v>21604</v>
      </c>
      <c r="E4252" t="s">
        <v>21605</v>
      </c>
      <c r="F4252">
        <v>42223</v>
      </c>
      <c r="G4252" t="b">
        <v>0</v>
      </c>
      <c r="H4252">
        <v>1885</v>
      </c>
      <c r="I4252">
        <v>58</v>
      </c>
      <c r="J4252" s="1">
        <v>0.1076388888888889</v>
      </c>
      <c r="K4252" s="2" t="s">
        <v>21606</v>
      </c>
      <c r="L4252" t="s">
        <v>21607</v>
      </c>
    </row>
    <row r="4253" spans="1:12" x14ac:dyDescent="0.35">
      <c r="A4253" t="s">
        <v>21608</v>
      </c>
      <c r="B4253" t="s">
        <v>21427</v>
      </c>
      <c r="C4253" t="s">
        <v>21609</v>
      </c>
      <c r="D4253" t="s">
        <v>21610</v>
      </c>
      <c r="E4253" t="s">
        <v>21611</v>
      </c>
      <c r="F4253">
        <v>52254</v>
      </c>
      <c r="G4253" t="b">
        <v>0</v>
      </c>
      <c r="H4253">
        <v>2587</v>
      </c>
      <c r="I4253">
        <v>91</v>
      </c>
      <c r="J4253" s="1">
        <v>0.11666666666666665</v>
      </c>
      <c r="K4253" s="2" t="s">
        <v>21612</v>
      </c>
      <c r="L4253" t="s">
        <v>21613</v>
      </c>
    </row>
    <row r="4254" spans="1:12" x14ac:dyDescent="0.35">
      <c r="A4254" t="s">
        <v>21614</v>
      </c>
      <c r="B4254" t="s">
        <v>21427</v>
      </c>
      <c r="C4254" t="s">
        <v>21615</v>
      </c>
      <c r="D4254" t="s">
        <v>21616</v>
      </c>
      <c r="E4254" t="s">
        <v>21617</v>
      </c>
      <c r="F4254">
        <v>22994</v>
      </c>
      <c r="G4254" t="b">
        <v>0</v>
      </c>
      <c r="H4254">
        <v>706</v>
      </c>
      <c r="I4254">
        <v>15</v>
      </c>
      <c r="J4254" s="3">
        <v>2.4895833333333335</v>
      </c>
      <c r="K4254" s="2" t="s">
        <v>21618</v>
      </c>
      <c r="L4254" t="s">
        <v>21619</v>
      </c>
    </row>
    <row r="4255" spans="1:12" x14ac:dyDescent="0.35">
      <c r="A4255" t="s">
        <v>21620</v>
      </c>
      <c r="B4255" t="s">
        <v>21427</v>
      </c>
      <c r="C4255" t="s">
        <v>21621</v>
      </c>
      <c r="D4255" t="s">
        <v>21622</v>
      </c>
      <c r="E4255" t="s">
        <v>21623</v>
      </c>
      <c r="F4255">
        <v>51614</v>
      </c>
      <c r="G4255" t="b">
        <v>0</v>
      </c>
      <c r="H4255">
        <v>2336</v>
      </c>
      <c r="I4255">
        <v>78</v>
      </c>
      <c r="J4255" s="1">
        <v>0.11041666666666666</v>
      </c>
      <c r="K4255" s="2" t="s">
        <v>21624</v>
      </c>
      <c r="L4255" t="s">
        <v>21625</v>
      </c>
    </row>
    <row r="4256" spans="1:12" x14ac:dyDescent="0.35">
      <c r="A4256" t="s">
        <v>21626</v>
      </c>
      <c r="B4256" t="s">
        <v>21427</v>
      </c>
      <c r="C4256" t="s">
        <v>21627</v>
      </c>
      <c r="D4256" t="s">
        <v>21628</v>
      </c>
      <c r="E4256" t="s">
        <v>21629</v>
      </c>
      <c r="F4256">
        <v>43639</v>
      </c>
      <c r="G4256" t="b">
        <v>0</v>
      </c>
      <c r="H4256">
        <v>2075</v>
      </c>
      <c r="I4256">
        <v>66</v>
      </c>
      <c r="J4256" s="1">
        <v>0.1125</v>
      </c>
      <c r="K4256" s="2" t="s">
        <v>21630</v>
      </c>
      <c r="L4256" t="s">
        <v>21631</v>
      </c>
    </row>
    <row r="4257" spans="1:12" x14ac:dyDescent="0.35">
      <c r="A4257" t="s">
        <v>21632</v>
      </c>
      <c r="B4257" t="s">
        <v>21427</v>
      </c>
      <c r="C4257" t="s">
        <v>21633</v>
      </c>
      <c r="D4257" t="s">
        <v>21634</v>
      </c>
      <c r="E4257" t="s">
        <v>21635</v>
      </c>
      <c r="F4257">
        <v>36823</v>
      </c>
      <c r="G4257" t="b">
        <v>0</v>
      </c>
      <c r="H4257">
        <v>1544</v>
      </c>
      <c r="I4257">
        <v>40</v>
      </c>
      <c r="J4257" s="1">
        <v>0.12013888888888889</v>
      </c>
      <c r="K4257" s="2" t="s">
        <v>21636</v>
      </c>
      <c r="L4257" t="s">
        <v>21637</v>
      </c>
    </row>
    <row r="4258" spans="1:12" x14ac:dyDescent="0.35">
      <c r="A4258" t="s">
        <v>21638</v>
      </c>
      <c r="B4258" t="s">
        <v>21427</v>
      </c>
      <c r="C4258" t="s">
        <v>21639</v>
      </c>
      <c r="D4258" t="s">
        <v>21640</v>
      </c>
      <c r="E4258" t="s">
        <v>21641</v>
      </c>
      <c r="F4258">
        <v>49807</v>
      </c>
      <c r="G4258" t="b">
        <v>0</v>
      </c>
      <c r="H4258">
        <v>2284</v>
      </c>
      <c r="I4258">
        <v>70</v>
      </c>
      <c r="J4258" s="1">
        <v>9.9999999999999992E-2</v>
      </c>
      <c r="K4258" s="2" t="s">
        <v>21642</v>
      </c>
      <c r="L4258" t="s">
        <v>21643</v>
      </c>
    </row>
    <row r="4259" spans="1:12" x14ac:dyDescent="0.35">
      <c r="A4259" t="s">
        <v>21644</v>
      </c>
      <c r="B4259" t="s">
        <v>21427</v>
      </c>
      <c r="C4259" t="s">
        <v>21645</v>
      </c>
      <c r="D4259" t="s">
        <v>21646</v>
      </c>
      <c r="E4259" t="s">
        <v>21647</v>
      </c>
      <c r="F4259">
        <v>35721</v>
      </c>
      <c r="G4259" t="b">
        <v>0</v>
      </c>
      <c r="H4259">
        <v>1419</v>
      </c>
      <c r="I4259">
        <v>34</v>
      </c>
      <c r="J4259" s="1">
        <v>0.11458333333333333</v>
      </c>
      <c r="K4259" s="2" t="s">
        <v>21648</v>
      </c>
      <c r="L4259" t="s">
        <v>21649</v>
      </c>
    </row>
    <row r="4260" spans="1:12" x14ac:dyDescent="0.35">
      <c r="A4260" t="s">
        <v>21650</v>
      </c>
      <c r="B4260" t="s">
        <v>21427</v>
      </c>
      <c r="C4260" t="s">
        <v>21651</v>
      </c>
      <c r="D4260" t="s">
        <v>21652</v>
      </c>
      <c r="E4260" t="s">
        <v>21653</v>
      </c>
      <c r="F4260">
        <v>51434</v>
      </c>
      <c r="G4260" t="b">
        <v>0</v>
      </c>
      <c r="H4260">
        <v>2099</v>
      </c>
      <c r="I4260">
        <v>36</v>
      </c>
      <c r="J4260" s="1">
        <v>0.12222222222222223</v>
      </c>
      <c r="K4260" s="2" t="s">
        <v>21654</v>
      </c>
      <c r="L4260" t="s">
        <v>21655</v>
      </c>
    </row>
    <row r="4261" spans="1:12" x14ac:dyDescent="0.35">
      <c r="A4261" t="s">
        <v>21656</v>
      </c>
      <c r="B4261" t="s">
        <v>21427</v>
      </c>
      <c r="C4261" t="s">
        <v>21657</v>
      </c>
      <c r="D4261" t="s">
        <v>21658</v>
      </c>
      <c r="E4261" t="s">
        <v>21659</v>
      </c>
      <c r="F4261">
        <v>153466</v>
      </c>
      <c r="G4261" t="b">
        <v>0</v>
      </c>
      <c r="H4261">
        <v>2041</v>
      </c>
      <c r="I4261">
        <v>57</v>
      </c>
      <c r="J4261" s="1">
        <v>0.12291666666666667</v>
      </c>
      <c r="K4261" s="2" t="s">
        <v>21660</v>
      </c>
      <c r="L4261" t="s">
        <v>21661</v>
      </c>
    </row>
    <row r="4262" spans="1:12" x14ac:dyDescent="0.35">
      <c r="A4262" t="e">
        <f>-hrNwwQ0w9Q</f>
        <v>#NAME?</v>
      </c>
      <c r="B4262" t="s">
        <v>21427</v>
      </c>
      <c r="C4262" t="s">
        <v>21662</v>
      </c>
      <c r="D4262" t="s">
        <v>21663</v>
      </c>
      <c r="E4262" t="s">
        <v>21664</v>
      </c>
      <c r="F4262">
        <v>35217</v>
      </c>
      <c r="G4262" t="b">
        <v>0</v>
      </c>
      <c r="H4262">
        <v>1444</v>
      </c>
      <c r="I4262">
        <v>57</v>
      </c>
      <c r="J4262" s="1">
        <v>0.10555555555555556</v>
      </c>
      <c r="K4262" s="2" t="s">
        <v>21665</v>
      </c>
      <c r="L4262" t="s">
        <v>21666</v>
      </c>
    </row>
    <row r="4263" spans="1:12" x14ac:dyDescent="0.35">
      <c r="A4263" t="s">
        <v>21667</v>
      </c>
      <c r="B4263" t="s">
        <v>21427</v>
      </c>
      <c r="C4263" t="s">
        <v>21668</v>
      </c>
      <c r="D4263" t="s">
        <v>21669</v>
      </c>
      <c r="E4263" t="s">
        <v>21670</v>
      </c>
      <c r="F4263">
        <v>63253</v>
      </c>
      <c r="G4263" t="b">
        <v>0</v>
      </c>
      <c r="H4263">
        <v>3166</v>
      </c>
      <c r="I4263">
        <v>113</v>
      </c>
      <c r="J4263" s="1">
        <v>9.6527777777777768E-2</v>
      </c>
      <c r="K4263" s="2" t="s">
        <v>21671</v>
      </c>
      <c r="L4263" t="s">
        <v>21672</v>
      </c>
    </row>
    <row r="4264" spans="1:12" x14ac:dyDescent="0.35">
      <c r="A4264" t="s">
        <v>21673</v>
      </c>
      <c r="B4264" t="s">
        <v>21427</v>
      </c>
      <c r="C4264" t="s">
        <v>21674</v>
      </c>
      <c r="D4264" t="s">
        <v>21675</v>
      </c>
      <c r="E4264" t="s">
        <v>21676</v>
      </c>
      <c r="F4264">
        <v>84065</v>
      </c>
      <c r="G4264" t="b">
        <v>0</v>
      </c>
      <c r="H4264">
        <v>2379</v>
      </c>
      <c r="I4264">
        <v>108</v>
      </c>
      <c r="J4264" s="1">
        <v>0.15138888888888888</v>
      </c>
      <c r="K4264" s="2" t="s">
        <v>21677</v>
      </c>
      <c r="L4264" t="s">
        <v>21678</v>
      </c>
    </row>
    <row r="4265" spans="1:12" x14ac:dyDescent="0.35">
      <c r="A4265" t="s">
        <v>21679</v>
      </c>
      <c r="B4265" t="s">
        <v>21427</v>
      </c>
      <c r="C4265" t="s">
        <v>21680</v>
      </c>
      <c r="D4265" t="s">
        <v>21681</v>
      </c>
      <c r="E4265" t="s">
        <v>21682</v>
      </c>
      <c r="F4265">
        <v>23201</v>
      </c>
      <c r="G4265" t="b">
        <v>0</v>
      </c>
      <c r="H4265">
        <v>761</v>
      </c>
      <c r="I4265">
        <v>31</v>
      </c>
      <c r="J4265" s="3">
        <v>2.4833333333333334</v>
      </c>
      <c r="K4265" s="2" t="s">
        <v>21683</v>
      </c>
      <c r="L4265" t="s">
        <v>21684</v>
      </c>
    </row>
    <row r="4266" spans="1:12" x14ac:dyDescent="0.35">
      <c r="A4266" t="s">
        <v>21685</v>
      </c>
      <c r="B4266" t="s">
        <v>21427</v>
      </c>
      <c r="C4266" t="s">
        <v>21686</v>
      </c>
      <c r="D4266" t="s">
        <v>21687</v>
      </c>
      <c r="E4266" t="s">
        <v>21688</v>
      </c>
      <c r="F4266">
        <v>55535</v>
      </c>
      <c r="G4266" t="b">
        <v>0</v>
      </c>
      <c r="H4266">
        <v>2171</v>
      </c>
      <c r="I4266">
        <v>72</v>
      </c>
      <c r="J4266" s="1">
        <v>0.11875000000000001</v>
      </c>
      <c r="K4266" s="2" t="s">
        <v>21689</v>
      </c>
      <c r="L4266" t="s">
        <v>21690</v>
      </c>
    </row>
    <row r="4267" spans="1:12" x14ac:dyDescent="0.35">
      <c r="A4267" t="s">
        <v>21691</v>
      </c>
      <c r="B4267" t="s">
        <v>21427</v>
      </c>
      <c r="C4267" t="s">
        <v>21692</v>
      </c>
      <c r="D4267" t="s">
        <v>21693</v>
      </c>
      <c r="E4267" t="s">
        <v>21694</v>
      </c>
      <c r="F4267">
        <v>50991</v>
      </c>
      <c r="G4267" t="b">
        <v>0</v>
      </c>
      <c r="H4267">
        <v>2058</v>
      </c>
      <c r="I4267">
        <v>58</v>
      </c>
      <c r="J4267" s="1">
        <v>9.7916666666666666E-2</v>
      </c>
      <c r="K4267" s="2" t="s">
        <v>21695</v>
      </c>
      <c r="L4267" t="s">
        <v>21696</v>
      </c>
    </row>
    <row r="4268" spans="1:12" x14ac:dyDescent="0.35">
      <c r="A4268" t="s">
        <v>21697</v>
      </c>
      <c r="B4268" t="s">
        <v>21427</v>
      </c>
      <c r="C4268" t="s">
        <v>21698</v>
      </c>
      <c r="D4268" t="s">
        <v>21699</v>
      </c>
      <c r="E4268" t="s">
        <v>21700</v>
      </c>
      <c r="F4268">
        <v>39998</v>
      </c>
      <c r="G4268" t="b">
        <v>0</v>
      </c>
      <c r="H4268">
        <v>1680</v>
      </c>
      <c r="I4268">
        <v>46</v>
      </c>
      <c r="J4268" s="1">
        <v>8.8888888888888892E-2</v>
      </c>
      <c r="K4268" s="2" t="s">
        <v>21701</v>
      </c>
      <c r="L4268" t="s">
        <v>21702</v>
      </c>
    </row>
    <row r="4269" spans="1:12" x14ac:dyDescent="0.35">
      <c r="A4269" t="s">
        <v>21703</v>
      </c>
      <c r="B4269" t="s">
        <v>21427</v>
      </c>
      <c r="C4269" t="s">
        <v>21704</v>
      </c>
      <c r="D4269" t="s">
        <v>21705</v>
      </c>
      <c r="E4269" t="s">
        <v>21706</v>
      </c>
      <c r="F4269">
        <v>65079</v>
      </c>
      <c r="G4269" t="b">
        <v>0</v>
      </c>
      <c r="H4269">
        <v>3219</v>
      </c>
      <c r="I4269">
        <v>107</v>
      </c>
      <c r="J4269" s="1">
        <v>0.10625</v>
      </c>
      <c r="K4269" s="2" t="s">
        <v>21707</v>
      </c>
      <c r="L4269" t="s">
        <v>21708</v>
      </c>
    </row>
    <row r="4270" spans="1:12" x14ac:dyDescent="0.35">
      <c r="A4270" t="s">
        <v>21709</v>
      </c>
      <c r="B4270" t="s">
        <v>21427</v>
      </c>
      <c r="C4270" t="s">
        <v>21710</v>
      </c>
      <c r="D4270" t="s">
        <v>21711</v>
      </c>
      <c r="E4270" t="s">
        <v>21712</v>
      </c>
      <c r="F4270">
        <v>57102</v>
      </c>
      <c r="G4270" t="b">
        <v>0</v>
      </c>
      <c r="H4270">
        <v>2120</v>
      </c>
      <c r="I4270">
        <v>58</v>
      </c>
      <c r="J4270" s="1">
        <v>0.11875000000000001</v>
      </c>
      <c r="K4270" s="2" t="s">
        <v>21713</v>
      </c>
      <c r="L4270" t="s">
        <v>21714</v>
      </c>
    </row>
    <row r="4271" spans="1:12" x14ac:dyDescent="0.35">
      <c r="A4271" t="s">
        <v>21715</v>
      </c>
      <c r="B4271" t="s">
        <v>21427</v>
      </c>
      <c r="C4271" t="s">
        <v>21716</v>
      </c>
      <c r="D4271" t="s">
        <v>21717</v>
      </c>
      <c r="E4271" t="s">
        <v>21718</v>
      </c>
      <c r="F4271">
        <v>51428</v>
      </c>
      <c r="G4271" t="b">
        <v>0</v>
      </c>
      <c r="H4271">
        <v>2235</v>
      </c>
      <c r="I4271">
        <v>56</v>
      </c>
      <c r="J4271" s="1">
        <v>0.1388888888888889</v>
      </c>
      <c r="K4271" s="2" t="s">
        <v>21719</v>
      </c>
      <c r="L4271" t="s">
        <v>21720</v>
      </c>
    </row>
    <row r="4272" spans="1:12" x14ac:dyDescent="0.35">
      <c r="A4272" t="s">
        <v>21721</v>
      </c>
      <c r="B4272" t="s">
        <v>21722</v>
      </c>
      <c r="C4272" t="s">
        <v>21723</v>
      </c>
      <c r="D4272" t="s">
        <v>21724</v>
      </c>
      <c r="E4272" t="s">
        <v>21725</v>
      </c>
      <c r="F4272">
        <v>21280</v>
      </c>
      <c r="G4272" t="b">
        <v>0</v>
      </c>
      <c r="H4272">
        <v>1276</v>
      </c>
      <c r="I4272">
        <v>51</v>
      </c>
      <c r="J4272" s="1">
        <v>0.16250000000000001</v>
      </c>
      <c r="K4272" s="2" t="s">
        <v>21726</v>
      </c>
      <c r="L4272" t="s">
        <v>21727</v>
      </c>
    </row>
    <row r="4273" spans="1:12" x14ac:dyDescent="0.35">
      <c r="A4273" t="s">
        <v>21728</v>
      </c>
      <c r="B4273" t="s">
        <v>21722</v>
      </c>
      <c r="C4273" t="s">
        <v>21729</v>
      </c>
      <c r="D4273" t="s">
        <v>21730</v>
      </c>
      <c r="E4273" t="s">
        <v>21731</v>
      </c>
      <c r="F4273">
        <v>46827</v>
      </c>
      <c r="G4273" t="b">
        <v>0</v>
      </c>
      <c r="H4273">
        <v>1810</v>
      </c>
      <c r="I4273">
        <v>33</v>
      </c>
      <c r="J4273">
        <v>11</v>
      </c>
      <c r="K4273" s="2" t="s">
        <v>21732</v>
      </c>
      <c r="L4273" t="s">
        <v>21733</v>
      </c>
    </row>
    <row r="4274" spans="1:12" x14ac:dyDescent="0.35">
      <c r="A4274" t="s">
        <v>21734</v>
      </c>
      <c r="B4274" t="s">
        <v>21722</v>
      </c>
      <c r="C4274" t="s">
        <v>21735</v>
      </c>
      <c r="D4274" t="s">
        <v>21736</v>
      </c>
      <c r="E4274" t="s">
        <v>21737</v>
      </c>
      <c r="F4274">
        <v>33219</v>
      </c>
      <c r="G4274" t="b">
        <v>0</v>
      </c>
      <c r="H4274">
        <v>1345</v>
      </c>
      <c r="I4274">
        <v>18</v>
      </c>
      <c r="J4274">
        <v>36</v>
      </c>
      <c r="K4274" s="2" t="s">
        <v>21738</v>
      </c>
      <c r="L4274" t="s">
        <v>21739</v>
      </c>
    </row>
    <row r="4275" spans="1:12" x14ac:dyDescent="0.35">
      <c r="A4275" t="s">
        <v>21740</v>
      </c>
      <c r="B4275" t="s">
        <v>21722</v>
      </c>
      <c r="C4275" t="s">
        <v>21741</v>
      </c>
      <c r="D4275" t="s">
        <v>21742</v>
      </c>
      <c r="E4275" t="s">
        <v>21743</v>
      </c>
      <c r="F4275">
        <v>24187</v>
      </c>
      <c r="G4275" t="b">
        <v>0</v>
      </c>
      <c r="H4275">
        <v>1133</v>
      </c>
      <c r="I4275">
        <v>16</v>
      </c>
      <c r="J4275">
        <v>41</v>
      </c>
      <c r="K4275" s="2" t="s">
        <v>21744</v>
      </c>
      <c r="L4275" t="s">
        <v>21745</v>
      </c>
    </row>
    <row r="4276" spans="1:12" x14ac:dyDescent="0.35">
      <c r="A4276" t="s">
        <v>21746</v>
      </c>
      <c r="B4276" t="s">
        <v>21722</v>
      </c>
      <c r="C4276" t="s">
        <v>21747</v>
      </c>
      <c r="D4276" t="s">
        <v>21747</v>
      </c>
      <c r="E4276" t="s">
        <v>21748</v>
      </c>
      <c r="F4276">
        <v>33735</v>
      </c>
      <c r="G4276" t="b">
        <v>0</v>
      </c>
      <c r="H4276">
        <v>2190</v>
      </c>
      <c r="I4276">
        <v>153</v>
      </c>
      <c r="J4276" s="4">
        <v>5.6747685185185186E-2</v>
      </c>
      <c r="K4276" s="2" t="s">
        <v>21749</v>
      </c>
      <c r="L4276" t="s">
        <v>21750</v>
      </c>
    </row>
    <row r="4277" spans="1:12" x14ac:dyDescent="0.35">
      <c r="A4277" t="s">
        <v>21751</v>
      </c>
      <c r="B4277" t="s">
        <v>21722</v>
      </c>
      <c r="C4277" t="s">
        <v>21752</v>
      </c>
      <c r="D4277" t="s">
        <v>21753</v>
      </c>
      <c r="E4277" t="s">
        <v>21754</v>
      </c>
      <c r="F4277">
        <v>36934</v>
      </c>
      <c r="G4277" t="b">
        <v>0</v>
      </c>
      <c r="H4277">
        <v>851</v>
      </c>
      <c r="I4277">
        <v>11</v>
      </c>
      <c r="J4277">
        <v>13</v>
      </c>
      <c r="K4277" s="2" t="s">
        <v>21755</v>
      </c>
      <c r="L4277" t="s">
        <v>21756</v>
      </c>
    </row>
    <row r="4278" spans="1:12" x14ac:dyDescent="0.35">
      <c r="A4278" t="s">
        <v>21757</v>
      </c>
      <c r="B4278" t="s">
        <v>21722</v>
      </c>
      <c r="C4278" t="s">
        <v>21758</v>
      </c>
      <c r="D4278" t="s">
        <v>21759</v>
      </c>
      <c r="E4278" t="s">
        <v>21760</v>
      </c>
      <c r="F4278">
        <v>23819</v>
      </c>
      <c r="G4278" t="b">
        <v>0</v>
      </c>
      <c r="H4278">
        <v>1079</v>
      </c>
      <c r="I4278">
        <v>28</v>
      </c>
      <c r="J4278">
        <v>40</v>
      </c>
      <c r="K4278" s="2" t="s">
        <v>21761</v>
      </c>
      <c r="L4278" t="s">
        <v>21762</v>
      </c>
    </row>
    <row r="4279" spans="1:12" x14ac:dyDescent="0.35">
      <c r="A4279" t="s">
        <v>21763</v>
      </c>
      <c r="B4279" t="s">
        <v>21722</v>
      </c>
      <c r="C4279" t="s">
        <v>21764</v>
      </c>
      <c r="D4279" t="s">
        <v>21765</v>
      </c>
      <c r="E4279" t="s">
        <v>21766</v>
      </c>
      <c r="F4279">
        <v>19208</v>
      </c>
      <c r="G4279" t="b">
        <v>0</v>
      </c>
      <c r="H4279">
        <v>696</v>
      </c>
      <c r="I4279">
        <v>6</v>
      </c>
      <c r="J4279">
        <v>18</v>
      </c>
      <c r="K4279" s="2" t="s">
        <v>21767</v>
      </c>
      <c r="L4279" t="s">
        <v>21768</v>
      </c>
    </row>
    <row r="4280" spans="1:12" x14ac:dyDescent="0.35">
      <c r="A4280" t="s">
        <v>21769</v>
      </c>
      <c r="B4280" t="s">
        <v>21722</v>
      </c>
      <c r="C4280" t="s">
        <v>21770</v>
      </c>
      <c r="D4280" t="s">
        <v>21771</v>
      </c>
      <c r="E4280" t="s">
        <v>21772</v>
      </c>
      <c r="F4280">
        <v>15297</v>
      </c>
      <c r="G4280" t="b">
        <v>0</v>
      </c>
      <c r="H4280">
        <v>776</v>
      </c>
      <c r="I4280">
        <v>5</v>
      </c>
      <c r="J4280" s="1">
        <v>4.2361111111111106E-2</v>
      </c>
      <c r="K4280" s="2" t="s">
        <v>21773</v>
      </c>
      <c r="L4280" t="s">
        <v>21774</v>
      </c>
    </row>
    <row r="4281" spans="1:12" x14ac:dyDescent="0.35">
      <c r="A4281" t="s">
        <v>21775</v>
      </c>
      <c r="B4281" t="s">
        <v>21722</v>
      </c>
      <c r="C4281" t="s">
        <v>21776</v>
      </c>
      <c r="D4281" t="s">
        <v>21777</v>
      </c>
      <c r="E4281" t="s">
        <v>21778</v>
      </c>
      <c r="F4281">
        <v>176805</v>
      </c>
      <c r="G4281" t="b">
        <v>0</v>
      </c>
      <c r="H4281">
        <v>3860</v>
      </c>
      <c r="I4281">
        <v>35</v>
      </c>
      <c r="J4281">
        <v>12</v>
      </c>
      <c r="K4281" s="2" t="s">
        <v>21779</v>
      </c>
      <c r="L4281" t="s">
        <v>21780</v>
      </c>
    </row>
    <row r="4282" spans="1:12" x14ac:dyDescent="0.35">
      <c r="A4282" t="s">
        <v>21781</v>
      </c>
      <c r="B4282" t="s">
        <v>21722</v>
      </c>
      <c r="C4282" t="s">
        <v>21782</v>
      </c>
      <c r="D4282" t="s">
        <v>21783</v>
      </c>
      <c r="E4282" t="s">
        <v>21784</v>
      </c>
      <c r="F4282">
        <v>51783</v>
      </c>
      <c r="G4282" t="b">
        <v>0</v>
      </c>
      <c r="H4282">
        <v>2074</v>
      </c>
      <c r="I4282">
        <v>84</v>
      </c>
      <c r="J4282" s="1">
        <v>0.12083333333333333</v>
      </c>
      <c r="K4282" s="2" t="s">
        <v>21785</v>
      </c>
      <c r="L4282" t="s">
        <v>21786</v>
      </c>
    </row>
    <row r="4283" spans="1:12" x14ac:dyDescent="0.35">
      <c r="A4283" t="s">
        <v>21787</v>
      </c>
      <c r="B4283" t="s">
        <v>21722</v>
      </c>
      <c r="C4283" t="s">
        <v>21788</v>
      </c>
      <c r="D4283" t="s">
        <v>21789</v>
      </c>
      <c r="E4283" t="s">
        <v>21790</v>
      </c>
      <c r="F4283">
        <v>28241</v>
      </c>
      <c r="G4283" t="b">
        <v>0</v>
      </c>
      <c r="H4283">
        <v>838</v>
      </c>
      <c r="I4283">
        <v>21</v>
      </c>
      <c r="J4283">
        <v>59</v>
      </c>
      <c r="K4283" s="2" t="s">
        <v>21791</v>
      </c>
      <c r="L4283" t="s">
        <v>21792</v>
      </c>
    </row>
    <row r="4284" spans="1:12" x14ac:dyDescent="0.35">
      <c r="A4284" t="s">
        <v>21793</v>
      </c>
      <c r="B4284" t="s">
        <v>21722</v>
      </c>
      <c r="C4284" t="s">
        <v>21794</v>
      </c>
      <c r="D4284" t="s">
        <v>21795</v>
      </c>
      <c r="E4284" t="s">
        <v>21796</v>
      </c>
      <c r="F4284">
        <v>40389</v>
      </c>
      <c r="G4284" t="b">
        <v>0</v>
      </c>
      <c r="H4284">
        <v>1741</v>
      </c>
      <c r="I4284">
        <v>75</v>
      </c>
      <c r="J4284" s="1">
        <v>0.1361111111111111</v>
      </c>
      <c r="K4284" s="2" t="s">
        <v>21797</v>
      </c>
      <c r="L4284" t="s">
        <v>21798</v>
      </c>
    </row>
    <row r="4285" spans="1:12" x14ac:dyDescent="0.35">
      <c r="A4285" t="s">
        <v>21799</v>
      </c>
      <c r="B4285" t="s">
        <v>21722</v>
      </c>
      <c r="C4285" t="s">
        <v>21800</v>
      </c>
      <c r="D4285" t="s">
        <v>21801</v>
      </c>
      <c r="E4285" t="s">
        <v>21802</v>
      </c>
      <c r="F4285">
        <v>47215</v>
      </c>
      <c r="G4285" t="b">
        <v>0</v>
      </c>
      <c r="H4285">
        <v>1966</v>
      </c>
      <c r="I4285">
        <v>79</v>
      </c>
      <c r="J4285" s="1">
        <v>0.12708333333333333</v>
      </c>
      <c r="K4285" s="2" t="s">
        <v>21803</v>
      </c>
      <c r="L4285" t="s">
        <v>21804</v>
      </c>
    </row>
    <row r="4286" spans="1:12" x14ac:dyDescent="0.35">
      <c r="A4286" t="s">
        <v>21805</v>
      </c>
      <c r="B4286" t="s">
        <v>21722</v>
      </c>
      <c r="C4286" t="s">
        <v>21806</v>
      </c>
      <c r="D4286" t="s">
        <v>21807</v>
      </c>
      <c r="E4286" t="s">
        <v>21808</v>
      </c>
      <c r="F4286">
        <v>49655</v>
      </c>
      <c r="G4286" t="b">
        <v>0</v>
      </c>
      <c r="H4286">
        <v>2067</v>
      </c>
      <c r="I4286">
        <v>75</v>
      </c>
      <c r="J4286" s="1">
        <v>0.12013888888888889</v>
      </c>
      <c r="K4286" s="2" t="s">
        <v>21809</v>
      </c>
      <c r="L4286" t="s">
        <v>21810</v>
      </c>
    </row>
    <row r="4287" spans="1:12" x14ac:dyDescent="0.35">
      <c r="A4287" t="s">
        <v>21811</v>
      </c>
      <c r="B4287" t="s">
        <v>21722</v>
      </c>
      <c r="C4287" t="s">
        <v>21812</v>
      </c>
      <c r="D4287" t="s">
        <v>21813</v>
      </c>
      <c r="E4287" t="s">
        <v>21814</v>
      </c>
      <c r="F4287">
        <v>56473</v>
      </c>
      <c r="G4287" t="b">
        <v>0</v>
      </c>
      <c r="H4287">
        <v>2216</v>
      </c>
      <c r="I4287">
        <v>71</v>
      </c>
      <c r="J4287" s="1">
        <v>0.1361111111111111</v>
      </c>
      <c r="K4287" s="2" t="s">
        <v>21815</v>
      </c>
      <c r="L4287" t="s">
        <v>21816</v>
      </c>
    </row>
    <row r="4288" spans="1:12" x14ac:dyDescent="0.35">
      <c r="A4288" t="s">
        <v>21817</v>
      </c>
      <c r="B4288" t="s">
        <v>21722</v>
      </c>
      <c r="C4288" t="s">
        <v>21818</v>
      </c>
      <c r="D4288" t="s">
        <v>21819</v>
      </c>
      <c r="E4288" t="s">
        <v>21820</v>
      </c>
      <c r="F4288">
        <v>68371</v>
      </c>
      <c r="G4288" t="b">
        <v>0</v>
      </c>
      <c r="H4288">
        <v>2338</v>
      </c>
      <c r="I4288">
        <v>73</v>
      </c>
      <c r="J4288" s="1">
        <v>0.21527777777777779</v>
      </c>
      <c r="K4288" s="2" t="s">
        <v>21821</v>
      </c>
      <c r="L4288" t="s">
        <v>21822</v>
      </c>
    </row>
    <row r="4289" spans="1:12" x14ac:dyDescent="0.35">
      <c r="A4289" t="s">
        <v>21823</v>
      </c>
      <c r="B4289" t="s">
        <v>21722</v>
      </c>
      <c r="C4289" t="s">
        <v>21824</v>
      </c>
      <c r="D4289" t="s">
        <v>21825</v>
      </c>
      <c r="E4289" t="s">
        <v>21826</v>
      </c>
      <c r="F4289">
        <v>78425</v>
      </c>
      <c r="G4289" t="b">
        <v>0</v>
      </c>
      <c r="H4289">
        <v>3034</v>
      </c>
      <c r="I4289">
        <v>113</v>
      </c>
      <c r="J4289" s="1">
        <v>0.11388888888888889</v>
      </c>
      <c r="K4289" s="2" t="s">
        <v>21827</v>
      </c>
      <c r="L4289" t="s">
        <v>21828</v>
      </c>
    </row>
    <row r="4290" spans="1:12" x14ac:dyDescent="0.35">
      <c r="A4290" t="s">
        <v>21829</v>
      </c>
      <c r="B4290" t="s">
        <v>21722</v>
      </c>
      <c r="C4290" t="s">
        <v>21830</v>
      </c>
      <c r="D4290" t="s">
        <v>21831</v>
      </c>
      <c r="E4290" t="s">
        <v>21832</v>
      </c>
      <c r="F4290">
        <v>48982</v>
      </c>
      <c r="G4290" t="b">
        <v>0</v>
      </c>
      <c r="H4290">
        <v>1556</v>
      </c>
      <c r="I4290">
        <v>94</v>
      </c>
      <c r="J4290" s="3">
        <v>2.4694444444444446</v>
      </c>
      <c r="K4290" s="2" t="s">
        <v>21833</v>
      </c>
      <c r="L4290" t="s">
        <v>21834</v>
      </c>
    </row>
    <row r="4291" spans="1:12" x14ac:dyDescent="0.35">
      <c r="A4291" t="s">
        <v>21835</v>
      </c>
      <c r="B4291" t="s">
        <v>21722</v>
      </c>
      <c r="C4291" t="s">
        <v>21836</v>
      </c>
      <c r="D4291" t="s">
        <v>21837</v>
      </c>
      <c r="E4291" t="s">
        <v>21838</v>
      </c>
      <c r="F4291">
        <v>110380</v>
      </c>
      <c r="G4291" t="b">
        <v>0</v>
      </c>
      <c r="H4291">
        <v>4828</v>
      </c>
      <c r="I4291">
        <v>159</v>
      </c>
      <c r="J4291" s="1">
        <v>0.11666666666666665</v>
      </c>
      <c r="K4291" s="2" t="s">
        <v>21839</v>
      </c>
      <c r="L4291" t="s">
        <v>21840</v>
      </c>
    </row>
    <row r="4292" spans="1:12" x14ac:dyDescent="0.35">
      <c r="A4292" t="s">
        <v>21841</v>
      </c>
      <c r="B4292" t="s">
        <v>21722</v>
      </c>
      <c r="C4292" t="s">
        <v>21842</v>
      </c>
      <c r="D4292" t="s">
        <v>21843</v>
      </c>
      <c r="E4292" t="s">
        <v>21844</v>
      </c>
      <c r="F4292">
        <v>98572</v>
      </c>
      <c r="G4292" t="b">
        <v>0</v>
      </c>
      <c r="H4292">
        <v>3632</v>
      </c>
      <c r="I4292">
        <v>91</v>
      </c>
      <c r="J4292" s="1">
        <v>0.18263888888888891</v>
      </c>
      <c r="K4292" s="2" t="s">
        <v>21845</v>
      </c>
      <c r="L4292" t="s">
        <v>21846</v>
      </c>
    </row>
    <row r="4293" spans="1:12" x14ac:dyDescent="0.35">
      <c r="A4293" t="s">
        <v>21847</v>
      </c>
      <c r="B4293" t="s">
        <v>21722</v>
      </c>
      <c r="C4293" t="s">
        <v>21848</v>
      </c>
      <c r="D4293" t="s">
        <v>21849</v>
      </c>
      <c r="E4293" t="s">
        <v>21850</v>
      </c>
      <c r="F4293">
        <v>82687</v>
      </c>
      <c r="G4293" t="b">
        <v>0</v>
      </c>
      <c r="H4293">
        <v>2442</v>
      </c>
      <c r="I4293">
        <v>65</v>
      </c>
      <c r="J4293" s="1">
        <v>0.11805555555555557</v>
      </c>
      <c r="K4293" s="2" t="s">
        <v>21851</v>
      </c>
      <c r="L4293" t="s">
        <v>21852</v>
      </c>
    </row>
    <row r="4294" spans="1:12" x14ac:dyDescent="0.35">
      <c r="A4294" t="s">
        <v>21853</v>
      </c>
      <c r="B4294" t="s">
        <v>21722</v>
      </c>
      <c r="C4294" t="s">
        <v>21854</v>
      </c>
      <c r="D4294" t="s">
        <v>21855</v>
      </c>
      <c r="E4294" t="s">
        <v>21856</v>
      </c>
      <c r="F4294">
        <v>67312</v>
      </c>
      <c r="G4294" t="b">
        <v>0</v>
      </c>
      <c r="H4294">
        <v>2225</v>
      </c>
      <c r="I4294">
        <v>96</v>
      </c>
      <c r="J4294" s="1">
        <v>9.8611111111111108E-2</v>
      </c>
      <c r="K4294" s="2" t="s">
        <v>21857</v>
      </c>
      <c r="L4294" t="s">
        <v>21858</v>
      </c>
    </row>
    <row r="4295" spans="1:12" x14ac:dyDescent="0.35">
      <c r="A4295" t="s">
        <v>21859</v>
      </c>
      <c r="B4295" t="s">
        <v>21722</v>
      </c>
      <c r="C4295" t="s">
        <v>21860</v>
      </c>
      <c r="D4295" t="s">
        <v>21861</v>
      </c>
      <c r="E4295" t="s">
        <v>21862</v>
      </c>
      <c r="F4295">
        <v>74249</v>
      </c>
      <c r="G4295" t="b">
        <v>0</v>
      </c>
      <c r="H4295">
        <v>2502</v>
      </c>
      <c r="I4295">
        <v>188</v>
      </c>
      <c r="J4295" s="1">
        <v>0.11458333333333333</v>
      </c>
      <c r="K4295" s="2" t="s">
        <v>21863</v>
      </c>
      <c r="L4295" t="s">
        <v>21864</v>
      </c>
    </row>
    <row r="4296" spans="1:12" x14ac:dyDescent="0.35">
      <c r="A4296" t="s">
        <v>21865</v>
      </c>
      <c r="B4296" t="s">
        <v>21722</v>
      </c>
      <c r="C4296" t="s">
        <v>21866</v>
      </c>
      <c r="D4296" t="s">
        <v>21867</v>
      </c>
      <c r="E4296" t="s">
        <v>21868</v>
      </c>
      <c r="F4296">
        <v>93188</v>
      </c>
      <c r="G4296" t="b">
        <v>0</v>
      </c>
      <c r="H4296">
        <v>2898</v>
      </c>
      <c r="I4296">
        <v>99</v>
      </c>
      <c r="J4296" s="1">
        <v>0.12083333333333333</v>
      </c>
      <c r="K4296" s="2" t="s">
        <v>21869</v>
      </c>
      <c r="L4296" t="s">
        <v>21870</v>
      </c>
    </row>
    <row r="4297" spans="1:12" x14ac:dyDescent="0.35">
      <c r="A4297" t="s">
        <v>21871</v>
      </c>
      <c r="B4297" t="s">
        <v>21722</v>
      </c>
      <c r="C4297" t="s">
        <v>21872</v>
      </c>
      <c r="D4297" t="s">
        <v>21873</v>
      </c>
      <c r="E4297" t="s">
        <v>21874</v>
      </c>
      <c r="F4297">
        <v>82981</v>
      </c>
      <c r="G4297" t="b">
        <v>0</v>
      </c>
      <c r="H4297">
        <v>2607</v>
      </c>
      <c r="I4297">
        <v>72</v>
      </c>
      <c r="J4297" s="1">
        <v>0.10694444444444444</v>
      </c>
      <c r="K4297" s="2" t="s">
        <v>21875</v>
      </c>
      <c r="L4297" t="s">
        <v>21876</v>
      </c>
    </row>
    <row r="4298" spans="1:12" x14ac:dyDescent="0.35">
      <c r="A4298" t="s">
        <v>21877</v>
      </c>
      <c r="B4298" t="s">
        <v>21722</v>
      </c>
      <c r="C4298" t="s">
        <v>21878</v>
      </c>
      <c r="D4298" t="s">
        <v>21879</v>
      </c>
      <c r="E4298" t="s">
        <v>21880</v>
      </c>
      <c r="F4298">
        <v>70444</v>
      </c>
      <c r="G4298" t="b">
        <v>0</v>
      </c>
      <c r="H4298">
        <v>2176</v>
      </c>
      <c r="I4298">
        <v>75</v>
      </c>
      <c r="J4298" s="1">
        <v>0.16250000000000001</v>
      </c>
      <c r="K4298" s="2" t="s">
        <v>21881</v>
      </c>
      <c r="L4298" t="s">
        <v>21882</v>
      </c>
    </row>
    <row r="4299" spans="1:12" x14ac:dyDescent="0.35">
      <c r="A4299" t="s">
        <v>21883</v>
      </c>
      <c r="B4299" t="s">
        <v>21722</v>
      </c>
      <c r="C4299" t="s">
        <v>21884</v>
      </c>
      <c r="D4299" t="s">
        <v>21885</v>
      </c>
      <c r="E4299" t="s">
        <v>21886</v>
      </c>
      <c r="F4299">
        <v>102797</v>
      </c>
      <c r="G4299" t="b">
        <v>0</v>
      </c>
      <c r="H4299">
        <v>3145</v>
      </c>
      <c r="I4299">
        <v>92</v>
      </c>
      <c r="J4299" s="1">
        <v>9.0277777777777776E-2</v>
      </c>
      <c r="K4299" s="2" t="s">
        <v>21887</v>
      </c>
      <c r="L4299" t="s">
        <v>21888</v>
      </c>
    </row>
    <row r="4300" spans="1:12" x14ac:dyDescent="0.35">
      <c r="A4300" t="s">
        <v>21889</v>
      </c>
      <c r="B4300" t="s">
        <v>21722</v>
      </c>
      <c r="C4300" t="s">
        <v>21890</v>
      </c>
      <c r="D4300" t="s">
        <v>21891</v>
      </c>
      <c r="E4300" t="s">
        <v>21892</v>
      </c>
      <c r="F4300">
        <v>86699</v>
      </c>
      <c r="G4300" t="b">
        <v>0</v>
      </c>
      <c r="H4300">
        <v>3043</v>
      </c>
      <c r="I4300">
        <v>265</v>
      </c>
      <c r="J4300" s="4">
        <v>0.1708449074074074</v>
      </c>
      <c r="K4300" s="2" t="s">
        <v>21893</v>
      </c>
      <c r="L4300" t="s">
        <v>21894</v>
      </c>
    </row>
    <row r="4301" spans="1:12" x14ac:dyDescent="0.35">
      <c r="A4301" t="s">
        <v>21895</v>
      </c>
      <c r="B4301" t="s">
        <v>21722</v>
      </c>
      <c r="C4301" t="s">
        <v>21896</v>
      </c>
      <c r="D4301" t="s">
        <v>21897</v>
      </c>
      <c r="E4301" t="s">
        <v>21898</v>
      </c>
      <c r="F4301">
        <v>153155</v>
      </c>
      <c r="G4301" t="b">
        <v>0</v>
      </c>
      <c r="H4301">
        <v>7824</v>
      </c>
      <c r="I4301">
        <v>288</v>
      </c>
      <c r="J4301" s="1">
        <v>0.17013888888888887</v>
      </c>
      <c r="K4301" s="2" t="s">
        <v>21899</v>
      </c>
      <c r="L4301" t="s">
        <v>21900</v>
      </c>
    </row>
    <row r="4302" spans="1:12" x14ac:dyDescent="0.35">
      <c r="A4302" t="s">
        <v>21901</v>
      </c>
      <c r="B4302" t="s">
        <v>21722</v>
      </c>
      <c r="C4302" t="s">
        <v>21902</v>
      </c>
      <c r="D4302" t="s">
        <v>21903</v>
      </c>
      <c r="E4302" t="s">
        <v>21904</v>
      </c>
      <c r="F4302">
        <v>524488</v>
      </c>
      <c r="G4302" t="b">
        <v>0</v>
      </c>
      <c r="H4302">
        <v>19020</v>
      </c>
      <c r="I4302">
        <v>268</v>
      </c>
      <c r="J4302">
        <v>17</v>
      </c>
      <c r="K4302" s="2" t="s">
        <v>21905</v>
      </c>
      <c r="L4302" t="s">
        <v>21906</v>
      </c>
    </row>
    <row r="4303" spans="1:12" x14ac:dyDescent="0.35">
      <c r="A4303" t="s">
        <v>21907</v>
      </c>
      <c r="B4303" t="s">
        <v>21722</v>
      </c>
      <c r="C4303" t="s">
        <v>21908</v>
      </c>
      <c r="D4303" t="s">
        <v>21909</v>
      </c>
      <c r="E4303" t="s">
        <v>21910</v>
      </c>
      <c r="F4303">
        <v>3180873</v>
      </c>
      <c r="G4303" t="b">
        <v>0</v>
      </c>
      <c r="H4303">
        <v>157927</v>
      </c>
      <c r="I4303">
        <v>3059</v>
      </c>
      <c r="J4303">
        <v>14</v>
      </c>
      <c r="K4303" s="2" t="s">
        <v>21911</v>
      </c>
      <c r="L4303" t="s">
        <v>21906</v>
      </c>
    </row>
    <row r="4304" spans="1:12" x14ac:dyDescent="0.35">
      <c r="A4304" t="s">
        <v>21912</v>
      </c>
      <c r="B4304" t="s">
        <v>21722</v>
      </c>
      <c r="C4304" t="s">
        <v>21913</v>
      </c>
      <c r="D4304" t="s">
        <v>21914</v>
      </c>
      <c r="E4304" t="s">
        <v>5816</v>
      </c>
      <c r="F4304">
        <v>413423</v>
      </c>
      <c r="G4304" t="b">
        <v>0</v>
      </c>
      <c r="H4304">
        <v>26059</v>
      </c>
      <c r="I4304">
        <v>293</v>
      </c>
      <c r="J4304">
        <v>14</v>
      </c>
      <c r="K4304" s="2" t="s">
        <v>21915</v>
      </c>
      <c r="L4304" t="s">
        <v>21906</v>
      </c>
    </row>
    <row r="4305" spans="1:12" x14ac:dyDescent="0.35">
      <c r="A4305" t="s">
        <v>21916</v>
      </c>
      <c r="B4305" t="s">
        <v>21722</v>
      </c>
      <c r="C4305" t="s">
        <v>21917</v>
      </c>
      <c r="D4305" t="s">
        <v>21918</v>
      </c>
      <c r="E4305" t="s">
        <v>21919</v>
      </c>
      <c r="F4305">
        <v>39229181</v>
      </c>
      <c r="G4305" t="b">
        <v>0</v>
      </c>
      <c r="H4305">
        <v>1790330</v>
      </c>
      <c r="I4305">
        <v>7520</v>
      </c>
      <c r="J4305">
        <v>19</v>
      </c>
      <c r="K4305" s="2" t="s">
        <v>21920</v>
      </c>
      <c r="L4305" t="s">
        <v>21906</v>
      </c>
    </row>
    <row r="4306" spans="1:12" x14ac:dyDescent="0.35">
      <c r="A4306" t="s">
        <v>21921</v>
      </c>
      <c r="B4306" t="s">
        <v>21722</v>
      </c>
      <c r="C4306" t="s">
        <v>21922</v>
      </c>
      <c r="D4306" t="s">
        <v>21923</v>
      </c>
      <c r="E4306" t="s">
        <v>21924</v>
      </c>
      <c r="F4306">
        <v>3724651</v>
      </c>
      <c r="G4306" t="b">
        <v>0</v>
      </c>
      <c r="H4306">
        <v>76100</v>
      </c>
      <c r="I4306">
        <v>711</v>
      </c>
      <c r="J4306">
        <v>12</v>
      </c>
      <c r="K4306" s="2" t="s">
        <v>21925</v>
      </c>
      <c r="L4306" t="s">
        <v>21906</v>
      </c>
    </row>
    <row r="4307" spans="1:12" x14ac:dyDescent="0.35">
      <c r="A4307" t="s">
        <v>21926</v>
      </c>
      <c r="B4307" t="s">
        <v>21722</v>
      </c>
      <c r="C4307" t="s">
        <v>21927</v>
      </c>
      <c r="D4307" t="s">
        <v>21928</v>
      </c>
      <c r="E4307" t="s">
        <v>21929</v>
      </c>
      <c r="F4307">
        <v>177340</v>
      </c>
      <c r="G4307" t="b">
        <v>0</v>
      </c>
      <c r="H4307">
        <v>2987</v>
      </c>
      <c r="I4307">
        <v>69</v>
      </c>
      <c r="J4307" s="1">
        <v>0.14583333333333334</v>
      </c>
      <c r="K4307" s="2" t="s">
        <v>21930</v>
      </c>
      <c r="L4307" t="s">
        <v>21931</v>
      </c>
    </row>
    <row r="4308" spans="1:12" x14ac:dyDescent="0.35">
      <c r="A4308" t="s">
        <v>21932</v>
      </c>
      <c r="B4308" t="s">
        <v>21722</v>
      </c>
      <c r="C4308" t="s">
        <v>21933</v>
      </c>
      <c r="D4308" t="s">
        <v>21934</v>
      </c>
      <c r="E4308" t="s">
        <v>21935</v>
      </c>
      <c r="F4308">
        <v>99678</v>
      </c>
      <c r="G4308" t="b">
        <v>0</v>
      </c>
      <c r="H4308">
        <v>2778</v>
      </c>
      <c r="I4308">
        <v>92</v>
      </c>
      <c r="J4308" s="1">
        <v>0.12708333333333333</v>
      </c>
      <c r="K4308" s="2" t="s">
        <v>21936</v>
      </c>
      <c r="L4308" t="s">
        <v>21937</v>
      </c>
    </row>
    <row r="4309" spans="1:12" x14ac:dyDescent="0.35">
      <c r="A4309" t="s">
        <v>21938</v>
      </c>
      <c r="B4309" t="s">
        <v>21722</v>
      </c>
      <c r="C4309" t="s">
        <v>21939</v>
      </c>
      <c r="D4309" t="s">
        <v>21940</v>
      </c>
      <c r="E4309" t="s">
        <v>21941</v>
      </c>
      <c r="F4309">
        <v>120844</v>
      </c>
      <c r="G4309" t="b">
        <v>0</v>
      </c>
      <c r="H4309">
        <v>3353</v>
      </c>
      <c r="I4309">
        <v>130</v>
      </c>
      <c r="J4309" s="1">
        <v>0.14375000000000002</v>
      </c>
      <c r="K4309" s="2" t="s">
        <v>21942</v>
      </c>
      <c r="L4309" t="s">
        <v>21943</v>
      </c>
    </row>
    <row r="4310" spans="1:12" x14ac:dyDescent="0.35">
      <c r="A4310" t="s">
        <v>21944</v>
      </c>
      <c r="B4310" t="s">
        <v>21722</v>
      </c>
      <c r="C4310" t="s">
        <v>21945</v>
      </c>
      <c r="D4310" t="s">
        <v>21946</v>
      </c>
      <c r="E4310" t="s">
        <v>21947</v>
      </c>
      <c r="F4310">
        <v>73386</v>
      </c>
      <c r="G4310" t="b">
        <v>0</v>
      </c>
      <c r="H4310">
        <v>2308</v>
      </c>
      <c r="I4310">
        <v>80</v>
      </c>
      <c r="J4310" s="1">
        <v>0.16111111111111112</v>
      </c>
      <c r="K4310" s="2" t="s">
        <v>21948</v>
      </c>
      <c r="L4310" t="s">
        <v>21949</v>
      </c>
    </row>
    <row r="4311" spans="1:12" x14ac:dyDescent="0.35">
      <c r="A4311" t="s">
        <v>21950</v>
      </c>
      <c r="B4311" t="s">
        <v>21722</v>
      </c>
      <c r="C4311" t="s">
        <v>21951</v>
      </c>
      <c r="D4311" t="s">
        <v>21952</v>
      </c>
      <c r="E4311" t="s">
        <v>21953</v>
      </c>
      <c r="F4311">
        <v>109201</v>
      </c>
      <c r="G4311" t="b">
        <v>0</v>
      </c>
      <c r="H4311">
        <v>2856</v>
      </c>
      <c r="I4311">
        <v>105</v>
      </c>
      <c r="J4311" s="1">
        <v>6.458333333333334E-2</v>
      </c>
      <c r="K4311" s="2" t="s">
        <v>21954</v>
      </c>
      <c r="L4311" t="s">
        <v>21955</v>
      </c>
    </row>
    <row r="4312" spans="1:12" x14ac:dyDescent="0.35">
      <c r="A4312" t="s">
        <v>21956</v>
      </c>
      <c r="B4312" t="s">
        <v>21722</v>
      </c>
      <c r="C4312" t="s">
        <v>21957</v>
      </c>
      <c r="D4312" t="s">
        <v>21958</v>
      </c>
      <c r="E4312" t="s">
        <v>21959</v>
      </c>
      <c r="F4312">
        <v>94994</v>
      </c>
      <c r="G4312" t="b">
        <v>0</v>
      </c>
      <c r="H4312">
        <v>3308</v>
      </c>
      <c r="I4312">
        <v>143</v>
      </c>
      <c r="J4312" s="1">
        <v>0.12916666666666668</v>
      </c>
      <c r="K4312" s="2" t="s">
        <v>21960</v>
      </c>
      <c r="L4312" t="s">
        <v>21961</v>
      </c>
    </row>
    <row r="4313" spans="1:12" x14ac:dyDescent="0.35">
      <c r="A4313" t="s">
        <v>21962</v>
      </c>
      <c r="B4313" t="s">
        <v>21722</v>
      </c>
      <c r="C4313" t="s">
        <v>21963</v>
      </c>
      <c r="D4313" t="s">
        <v>21964</v>
      </c>
      <c r="E4313" t="s">
        <v>21965</v>
      </c>
      <c r="F4313">
        <v>69142</v>
      </c>
      <c r="G4313" t="b">
        <v>0</v>
      </c>
      <c r="H4313">
        <v>2414</v>
      </c>
      <c r="I4313">
        <v>65</v>
      </c>
      <c r="J4313" s="1">
        <v>0.10277777777777779</v>
      </c>
      <c r="K4313" s="2" t="s">
        <v>21966</v>
      </c>
      <c r="L4313" t="s">
        <v>21967</v>
      </c>
    </row>
    <row r="4314" spans="1:12" x14ac:dyDescent="0.35">
      <c r="A4314" t="s">
        <v>21968</v>
      </c>
      <c r="B4314" t="s">
        <v>21722</v>
      </c>
      <c r="C4314" t="s">
        <v>21969</v>
      </c>
      <c r="D4314" t="s">
        <v>21970</v>
      </c>
      <c r="E4314" t="s">
        <v>21971</v>
      </c>
      <c r="F4314">
        <v>62346</v>
      </c>
      <c r="G4314" t="b">
        <v>0</v>
      </c>
      <c r="H4314">
        <v>2332</v>
      </c>
      <c r="I4314">
        <v>68</v>
      </c>
      <c r="J4314" s="1">
        <v>9.1666666666666674E-2</v>
      </c>
      <c r="K4314" s="2" t="s">
        <v>21972</v>
      </c>
      <c r="L4314" t="s">
        <v>21973</v>
      </c>
    </row>
    <row r="4315" spans="1:12" x14ac:dyDescent="0.35">
      <c r="A4315" t="s">
        <v>21974</v>
      </c>
      <c r="B4315" t="s">
        <v>21722</v>
      </c>
      <c r="C4315" t="s">
        <v>21975</v>
      </c>
      <c r="D4315" t="s">
        <v>21976</v>
      </c>
      <c r="E4315" t="s">
        <v>21977</v>
      </c>
      <c r="F4315">
        <v>159502</v>
      </c>
      <c r="G4315" t="b">
        <v>0</v>
      </c>
      <c r="H4315">
        <v>9153</v>
      </c>
      <c r="I4315">
        <v>162</v>
      </c>
      <c r="J4315">
        <v>16</v>
      </c>
      <c r="K4315" s="2" t="s">
        <v>21978</v>
      </c>
      <c r="L4315" t="s">
        <v>21979</v>
      </c>
    </row>
    <row r="4316" spans="1:12" x14ac:dyDescent="0.35">
      <c r="A4316" t="s">
        <v>21980</v>
      </c>
      <c r="B4316" t="s">
        <v>21722</v>
      </c>
      <c r="C4316" t="s">
        <v>21981</v>
      </c>
      <c r="D4316" t="s">
        <v>21982</v>
      </c>
      <c r="E4316" t="s">
        <v>21983</v>
      </c>
      <c r="F4316">
        <v>101474</v>
      </c>
      <c r="G4316" t="b">
        <v>0</v>
      </c>
      <c r="H4316">
        <v>3568</v>
      </c>
      <c r="I4316">
        <v>42</v>
      </c>
      <c r="J4316">
        <v>27</v>
      </c>
      <c r="K4316" s="2" t="s">
        <v>21984</v>
      </c>
      <c r="L4316" t="s">
        <v>21985</v>
      </c>
    </row>
    <row r="4317" spans="1:12" x14ac:dyDescent="0.35">
      <c r="A4317" t="s">
        <v>21986</v>
      </c>
      <c r="B4317" t="s">
        <v>21722</v>
      </c>
      <c r="C4317" t="s">
        <v>21987</v>
      </c>
      <c r="D4317" t="s">
        <v>21988</v>
      </c>
      <c r="E4317" t="s">
        <v>21989</v>
      </c>
      <c r="F4317">
        <v>55783</v>
      </c>
      <c r="G4317" t="b">
        <v>0</v>
      </c>
      <c r="H4317">
        <v>1646</v>
      </c>
      <c r="I4317">
        <v>37</v>
      </c>
      <c r="J4317">
        <v>21</v>
      </c>
      <c r="K4317" s="2" t="s">
        <v>21990</v>
      </c>
      <c r="L4317" t="s">
        <v>21991</v>
      </c>
    </row>
    <row r="4318" spans="1:12" x14ac:dyDescent="0.35">
      <c r="A4318" t="s">
        <v>21992</v>
      </c>
      <c r="B4318" t="s">
        <v>21722</v>
      </c>
      <c r="C4318" t="s">
        <v>21993</v>
      </c>
      <c r="D4318" t="s">
        <v>21994</v>
      </c>
      <c r="E4318" t="s">
        <v>21995</v>
      </c>
      <c r="F4318">
        <v>80421</v>
      </c>
      <c r="G4318" t="b">
        <v>0</v>
      </c>
      <c r="H4318">
        <v>3006</v>
      </c>
      <c r="I4318">
        <v>103</v>
      </c>
      <c r="J4318" s="1">
        <v>0.12916666666666668</v>
      </c>
      <c r="K4318" s="2" t="s">
        <v>21996</v>
      </c>
      <c r="L4318" t="s">
        <v>21997</v>
      </c>
    </row>
    <row r="4319" spans="1:12" x14ac:dyDescent="0.35">
      <c r="A4319" t="s">
        <v>21998</v>
      </c>
      <c r="B4319" t="s">
        <v>21722</v>
      </c>
      <c r="C4319" t="s">
        <v>21999</v>
      </c>
      <c r="D4319" t="s">
        <v>22000</v>
      </c>
      <c r="E4319" t="s">
        <v>22001</v>
      </c>
      <c r="F4319">
        <v>61317</v>
      </c>
      <c r="G4319" t="b">
        <v>0</v>
      </c>
      <c r="H4319">
        <v>1967</v>
      </c>
      <c r="I4319">
        <v>58</v>
      </c>
      <c r="J4319" s="1">
        <v>0.10972222222222222</v>
      </c>
      <c r="K4319" s="2" t="s">
        <v>22002</v>
      </c>
      <c r="L4319" t="s">
        <v>22003</v>
      </c>
    </row>
    <row r="4320" spans="1:12" x14ac:dyDescent="0.35">
      <c r="A4320" t="s">
        <v>22004</v>
      </c>
      <c r="B4320" t="s">
        <v>21722</v>
      </c>
      <c r="C4320" t="s">
        <v>22005</v>
      </c>
      <c r="D4320" t="s">
        <v>22006</v>
      </c>
      <c r="E4320" t="s">
        <v>22007</v>
      </c>
      <c r="F4320">
        <v>92982</v>
      </c>
      <c r="G4320" t="b">
        <v>0</v>
      </c>
      <c r="H4320">
        <v>3351</v>
      </c>
      <c r="I4320">
        <v>111</v>
      </c>
      <c r="J4320" s="1">
        <v>0.15138888888888888</v>
      </c>
      <c r="K4320" s="2" t="s">
        <v>22008</v>
      </c>
      <c r="L4320" t="s">
        <v>21882</v>
      </c>
    </row>
    <row r="4321" spans="1:12" x14ac:dyDescent="0.35">
      <c r="A4321" t="s">
        <v>22009</v>
      </c>
      <c r="B4321" t="s">
        <v>21722</v>
      </c>
      <c r="C4321" t="s">
        <v>22010</v>
      </c>
      <c r="D4321" t="s">
        <v>22011</v>
      </c>
      <c r="E4321" t="s">
        <v>22012</v>
      </c>
      <c r="F4321">
        <v>1320562</v>
      </c>
      <c r="G4321" t="b">
        <v>0</v>
      </c>
      <c r="H4321">
        <v>71971</v>
      </c>
      <c r="I4321">
        <v>1105</v>
      </c>
      <c r="J4321">
        <v>22</v>
      </c>
      <c r="K4321" s="2" t="s">
        <v>22013</v>
      </c>
      <c r="L4321" t="s">
        <v>21906</v>
      </c>
    </row>
    <row r="4322" spans="1:12" x14ac:dyDescent="0.35">
      <c r="A4322" t="s">
        <v>22014</v>
      </c>
      <c r="B4322" t="s">
        <v>22015</v>
      </c>
      <c r="C4322" t="s">
        <v>22016</v>
      </c>
      <c r="D4322" t="s">
        <v>22017</v>
      </c>
      <c r="E4322" t="s">
        <v>22018</v>
      </c>
      <c r="F4322">
        <v>11617471</v>
      </c>
      <c r="G4322" t="b">
        <v>0</v>
      </c>
      <c r="H4322">
        <v>159264</v>
      </c>
      <c r="I4322">
        <v>6748</v>
      </c>
      <c r="J4322" s="1">
        <v>0.20694444444444446</v>
      </c>
      <c r="K4322" t="s">
        <v>22019</v>
      </c>
      <c r="L4322" t="s">
        <v>22020</v>
      </c>
    </row>
    <row r="4323" spans="1:12" x14ac:dyDescent="0.35">
      <c r="A4323" t="s">
        <v>22021</v>
      </c>
      <c r="B4323" t="s">
        <v>22022</v>
      </c>
      <c r="C4323" t="s">
        <v>22023</v>
      </c>
      <c r="D4323" t="s">
        <v>22024</v>
      </c>
      <c r="E4323" t="s">
        <v>22025</v>
      </c>
      <c r="F4323">
        <v>235912</v>
      </c>
      <c r="G4323" t="b">
        <v>0</v>
      </c>
      <c r="H4323">
        <v>11938</v>
      </c>
      <c r="I4323">
        <v>215</v>
      </c>
      <c r="J4323">
        <v>31</v>
      </c>
      <c r="K4323" s="2" t="s">
        <v>22026</v>
      </c>
    </row>
    <row r="4324" spans="1:12" x14ac:dyDescent="0.35">
      <c r="A4324" t="e">
        <f>-nt_u4vo-DI</f>
        <v>#NAME?</v>
      </c>
      <c r="B4324" t="s">
        <v>22022</v>
      </c>
      <c r="C4324" t="s">
        <v>22027</v>
      </c>
      <c r="D4324" t="s">
        <v>22028</v>
      </c>
      <c r="E4324" t="s">
        <v>22029</v>
      </c>
      <c r="F4324">
        <v>5469822</v>
      </c>
      <c r="G4324" t="b">
        <v>0</v>
      </c>
      <c r="H4324">
        <v>112517</v>
      </c>
      <c r="I4324">
        <v>3565</v>
      </c>
      <c r="J4324" s="1">
        <v>0.15972222222222224</v>
      </c>
      <c r="K4324" s="2" t="s">
        <v>22030</v>
      </c>
      <c r="L4324" t="s">
        <v>22031</v>
      </c>
    </row>
    <row r="4325" spans="1:12" x14ac:dyDescent="0.35">
      <c r="A4325" t="s">
        <v>22032</v>
      </c>
      <c r="B4325" t="s">
        <v>22022</v>
      </c>
      <c r="C4325" t="s">
        <v>22033</v>
      </c>
      <c r="D4325" t="s">
        <v>22034</v>
      </c>
      <c r="E4325" t="s">
        <v>22035</v>
      </c>
      <c r="F4325">
        <v>13775297</v>
      </c>
      <c r="G4325" t="b">
        <v>0</v>
      </c>
      <c r="H4325">
        <v>236185</v>
      </c>
      <c r="I4325">
        <v>9104</v>
      </c>
      <c r="J4325" s="1">
        <v>0.21388888888888891</v>
      </c>
      <c r="K4325" s="2" t="s">
        <v>22036</v>
      </c>
      <c r="L4325" t="s">
        <v>22037</v>
      </c>
    </row>
    <row r="4326" spans="1:12" x14ac:dyDescent="0.35">
      <c r="A4326" t="s">
        <v>22038</v>
      </c>
      <c r="B4326" t="s">
        <v>22022</v>
      </c>
      <c r="C4326" t="s">
        <v>22039</v>
      </c>
      <c r="D4326" t="s">
        <v>22040</v>
      </c>
      <c r="E4326" t="s">
        <v>22041</v>
      </c>
      <c r="F4326">
        <v>6306281</v>
      </c>
      <c r="G4326" t="b">
        <v>0</v>
      </c>
      <c r="H4326">
        <v>164874</v>
      </c>
      <c r="I4326">
        <v>4336</v>
      </c>
      <c r="J4326" s="1">
        <v>0.14166666666666666</v>
      </c>
      <c r="K4326" s="2" t="s">
        <v>22042</v>
      </c>
      <c r="L4326" t="s">
        <v>22043</v>
      </c>
    </row>
    <row r="4327" spans="1:12" x14ac:dyDescent="0.35">
      <c r="A4327" t="s">
        <v>22044</v>
      </c>
      <c r="B4327" t="s">
        <v>22022</v>
      </c>
      <c r="C4327" t="s">
        <v>22045</v>
      </c>
      <c r="D4327" t="s">
        <v>22046</v>
      </c>
      <c r="E4327" t="s">
        <v>22047</v>
      </c>
      <c r="F4327">
        <v>16443452</v>
      </c>
      <c r="G4327" t="b">
        <v>0</v>
      </c>
      <c r="H4327">
        <v>306116</v>
      </c>
      <c r="I4327">
        <v>8655</v>
      </c>
      <c r="J4327" s="1">
        <v>0.15555555555555556</v>
      </c>
      <c r="K4327" s="2" t="s">
        <v>22048</v>
      </c>
      <c r="L4327" t="s">
        <v>22049</v>
      </c>
    </row>
    <row r="4328" spans="1:12" x14ac:dyDescent="0.35">
      <c r="A4328" t="s">
        <v>22050</v>
      </c>
      <c r="B4328" t="s">
        <v>22022</v>
      </c>
      <c r="C4328" t="s">
        <v>22051</v>
      </c>
      <c r="D4328" t="s">
        <v>22052</v>
      </c>
      <c r="E4328" t="s">
        <v>22053</v>
      </c>
      <c r="F4328">
        <v>12388884</v>
      </c>
      <c r="G4328" t="b">
        <v>0</v>
      </c>
      <c r="H4328">
        <v>353367</v>
      </c>
      <c r="I4328">
        <v>10950</v>
      </c>
      <c r="J4328" s="1">
        <v>0.13472222222222222</v>
      </c>
      <c r="K4328" s="2" t="s">
        <v>22054</v>
      </c>
      <c r="L4328" t="s">
        <v>22055</v>
      </c>
    </row>
    <row r="4329" spans="1:12" x14ac:dyDescent="0.35">
      <c r="A4329" t="s">
        <v>22056</v>
      </c>
      <c r="B4329" t="s">
        <v>22022</v>
      </c>
      <c r="C4329" t="s">
        <v>22057</v>
      </c>
      <c r="D4329" t="s">
        <v>22058</v>
      </c>
      <c r="E4329" t="s">
        <v>22059</v>
      </c>
      <c r="F4329">
        <v>3874537</v>
      </c>
      <c r="G4329" t="b">
        <v>0</v>
      </c>
      <c r="H4329">
        <v>74755</v>
      </c>
      <c r="I4329">
        <v>2794</v>
      </c>
      <c r="J4329" s="1">
        <v>0.11527777777777777</v>
      </c>
      <c r="K4329" s="2" t="s">
        <v>22060</v>
      </c>
      <c r="L4329" t="s">
        <v>22061</v>
      </c>
    </row>
    <row r="4330" spans="1:12" x14ac:dyDescent="0.35">
      <c r="A4330" t="s">
        <v>22062</v>
      </c>
      <c r="B4330" t="s">
        <v>22022</v>
      </c>
      <c r="C4330" t="s">
        <v>22063</v>
      </c>
      <c r="D4330" t="s">
        <v>22064</v>
      </c>
      <c r="E4330" t="s">
        <v>22059</v>
      </c>
      <c r="F4330">
        <v>5543098</v>
      </c>
      <c r="G4330" t="b">
        <v>0</v>
      </c>
      <c r="H4330">
        <v>87336</v>
      </c>
      <c r="I4330">
        <v>3804</v>
      </c>
      <c r="J4330" s="1">
        <v>0.1986111111111111</v>
      </c>
      <c r="K4330" s="2" t="s">
        <v>22065</v>
      </c>
      <c r="L4330" t="s">
        <v>22066</v>
      </c>
    </row>
    <row r="4331" spans="1:12" x14ac:dyDescent="0.35">
      <c r="A4331" t="s">
        <v>22067</v>
      </c>
      <c r="B4331" t="s">
        <v>22022</v>
      </c>
      <c r="C4331" t="s">
        <v>22068</v>
      </c>
      <c r="D4331" t="s">
        <v>22069</v>
      </c>
      <c r="E4331" t="s">
        <v>22070</v>
      </c>
      <c r="F4331">
        <v>5312742</v>
      </c>
      <c r="G4331" t="b">
        <v>0</v>
      </c>
      <c r="H4331">
        <v>104034</v>
      </c>
      <c r="I4331">
        <v>3359</v>
      </c>
      <c r="J4331" s="1">
        <v>0.15277777777777776</v>
      </c>
      <c r="K4331" s="2" t="s">
        <v>22071</v>
      </c>
      <c r="L4331" t="s">
        <v>22072</v>
      </c>
    </row>
    <row r="4332" spans="1:12" x14ac:dyDescent="0.35">
      <c r="A4332" t="s">
        <v>22073</v>
      </c>
      <c r="B4332" t="s">
        <v>22022</v>
      </c>
      <c r="C4332" t="s">
        <v>22074</v>
      </c>
      <c r="D4332" t="s">
        <v>22075</v>
      </c>
      <c r="E4332" t="s">
        <v>22070</v>
      </c>
      <c r="F4332">
        <v>6185992</v>
      </c>
      <c r="G4332" t="b">
        <v>0</v>
      </c>
      <c r="H4332">
        <v>121936</v>
      </c>
      <c r="I4332">
        <v>4849</v>
      </c>
      <c r="J4332" s="1">
        <v>0.17777777777777778</v>
      </c>
      <c r="K4332" s="2" t="s">
        <v>22076</v>
      </c>
      <c r="L4332" t="s">
        <v>22077</v>
      </c>
    </row>
    <row r="4333" spans="1:12" x14ac:dyDescent="0.35">
      <c r="A4333" t="e">
        <f>-cy_tDQPXHk</f>
        <v>#NAME?</v>
      </c>
      <c r="B4333" t="s">
        <v>22022</v>
      </c>
      <c r="C4333" t="s">
        <v>22078</v>
      </c>
      <c r="D4333" t="s">
        <v>22079</v>
      </c>
      <c r="E4333" t="s">
        <v>22080</v>
      </c>
      <c r="F4333">
        <v>9139697</v>
      </c>
      <c r="G4333" t="b">
        <v>0</v>
      </c>
      <c r="H4333">
        <v>147595</v>
      </c>
      <c r="I4333">
        <v>5443</v>
      </c>
      <c r="J4333" s="1">
        <v>0.17361111111111113</v>
      </c>
      <c r="K4333" s="2" t="s">
        <v>22081</v>
      </c>
      <c r="L4333" t="s">
        <v>22082</v>
      </c>
    </row>
    <row r="4334" spans="1:12" x14ac:dyDescent="0.35">
      <c r="A4334" t="s">
        <v>22083</v>
      </c>
      <c r="B4334" t="s">
        <v>22022</v>
      </c>
      <c r="C4334" t="s">
        <v>22084</v>
      </c>
      <c r="D4334" t="s">
        <v>22085</v>
      </c>
      <c r="E4334" t="s">
        <v>22086</v>
      </c>
      <c r="F4334">
        <v>140723295</v>
      </c>
      <c r="G4334" t="b">
        <v>0</v>
      </c>
      <c r="H4334">
        <v>2167987</v>
      </c>
      <c r="I4334">
        <v>60591</v>
      </c>
      <c r="J4334" s="1">
        <v>0.13958333333333334</v>
      </c>
      <c r="K4334" s="2" t="s">
        <v>22087</v>
      </c>
      <c r="L4334" t="s">
        <v>22088</v>
      </c>
    </row>
    <row r="4335" spans="1:12" x14ac:dyDescent="0.35">
      <c r="A4335" t="s">
        <v>22089</v>
      </c>
      <c r="B4335" t="s">
        <v>22022</v>
      </c>
      <c r="C4335" t="s">
        <v>22090</v>
      </c>
      <c r="E4335" t="s">
        <v>22091</v>
      </c>
      <c r="F4335">
        <v>412034</v>
      </c>
      <c r="G4335" t="b">
        <v>0</v>
      </c>
      <c r="H4335">
        <v>23329</v>
      </c>
      <c r="I4335">
        <v>368</v>
      </c>
      <c r="J4335">
        <v>33</v>
      </c>
      <c r="K4335" s="2" t="s">
        <v>22092</v>
      </c>
    </row>
    <row r="4336" spans="1:12" x14ac:dyDescent="0.35">
      <c r="A4336" t="s">
        <v>22093</v>
      </c>
      <c r="B4336" t="s">
        <v>22022</v>
      </c>
      <c r="C4336" t="s">
        <v>22094</v>
      </c>
      <c r="D4336" t="s">
        <v>22095</v>
      </c>
      <c r="E4336" t="s">
        <v>22096</v>
      </c>
      <c r="F4336">
        <v>529560</v>
      </c>
      <c r="G4336" t="b">
        <v>0</v>
      </c>
      <c r="H4336">
        <v>25050</v>
      </c>
      <c r="I4336">
        <v>273</v>
      </c>
      <c r="J4336">
        <v>30</v>
      </c>
      <c r="K4336" s="2" t="s">
        <v>22097</v>
      </c>
    </row>
    <row r="4337" spans="1:12" x14ac:dyDescent="0.35">
      <c r="A4337" t="s">
        <v>22098</v>
      </c>
      <c r="B4337" t="s">
        <v>22022</v>
      </c>
      <c r="C4337" t="s">
        <v>22099</v>
      </c>
      <c r="D4337" t="s">
        <v>22099</v>
      </c>
      <c r="E4337" t="s">
        <v>22100</v>
      </c>
      <c r="F4337">
        <v>797925</v>
      </c>
      <c r="G4337" t="b">
        <v>0</v>
      </c>
      <c r="H4337">
        <v>48728</v>
      </c>
      <c r="I4337">
        <v>698</v>
      </c>
      <c r="J4337">
        <v>21</v>
      </c>
      <c r="K4337" s="2" t="s">
        <v>22101</v>
      </c>
    </row>
    <row r="4338" spans="1:12" x14ac:dyDescent="0.35">
      <c r="A4338" t="s">
        <v>22102</v>
      </c>
      <c r="B4338" t="s">
        <v>22022</v>
      </c>
      <c r="C4338" t="s">
        <v>22103</v>
      </c>
      <c r="D4338" t="s">
        <v>22104</v>
      </c>
      <c r="E4338" t="s">
        <v>22105</v>
      </c>
      <c r="F4338">
        <v>1070697</v>
      </c>
      <c r="G4338" t="b">
        <v>0</v>
      </c>
      <c r="H4338">
        <v>74431</v>
      </c>
      <c r="I4338">
        <v>1095</v>
      </c>
      <c r="J4338">
        <v>36</v>
      </c>
      <c r="K4338" s="2" t="s">
        <v>22106</v>
      </c>
    </row>
    <row r="4339" spans="1:12" x14ac:dyDescent="0.35">
      <c r="A4339" t="s">
        <v>22107</v>
      </c>
      <c r="B4339" t="s">
        <v>22022</v>
      </c>
      <c r="C4339" t="s">
        <v>22108</v>
      </c>
      <c r="D4339" t="s">
        <v>22109</v>
      </c>
      <c r="E4339" t="s">
        <v>22110</v>
      </c>
      <c r="F4339">
        <v>99547854</v>
      </c>
      <c r="G4339" t="b">
        <v>0</v>
      </c>
      <c r="H4339">
        <v>1498736</v>
      </c>
      <c r="I4339">
        <v>46099</v>
      </c>
      <c r="J4339" s="1">
        <v>0.14166666666666666</v>
      </c>
      <c r="K4339" s="2" t="s">
        <v>22111</v>
      </c>
      <c r="L4339" t="s">
        <v>22112</v>
      </c>
    </row>
    <row r="4340" spans="1:12" x14ac:dyDescent="0.35">
      <c r="A4340" t="s">
        <v>22113</v>
      </c>
      <c r="B4340" t="s">
        <v>22022</v>
      </c>
      <c r="C4340" t="s">
        <v>22114</v>
      </c>
      <c r="D4340" t="s">
        <v>22115</v>
      </c>
      <c r="E4340" t="s">
        <v>22116</v>
      </c>
      <c r="F4340">
        <v>56813335</v>
      </c>
      <c r="G4340" t="b">
        <v>0</v>
      </c>
      <c r="H4340">
        <v>751470</v>
      </c>
      <c r="I4340">
        <v>17662</v>
      </c>
      <c r="J4340" s="1">
        <v>0.17430555555555557</v>
      </c>
      <c r="K4340" s="2" t="s">
        <v>22117</v>
      </c>
      <c r="L4340" t="s">
        <v>22118</v>
      </c>
    </row>
    <row r="4341" spans="1:12" x14ac:dyDescent="0.35">
      <c r="A4341" t="s">
        <v>22119</v>
      </c>
      <c r="B4341" t="s">
        <v>22022</v>
      </c>
      <c r="C4341" t="s">
        <v>22120</v>
      </c>
      <c r="D4341" t="s">
        <v>22121</v>
      </c>
      <c r="E4341" t="s">
        <v>22122</v>
      </c>
      <c r="F4341">
        <v>27565342</v>
      </c>
      <c r="G4341" t="b">
        <v>0</v>
      </c>
      <c r="H4341">
        <v>630789</v>
      </c>
      <c r="I4341">
        <v>18512</v>
      </c>
      <c r="J4341" s="1">
        <v>0.18263888888888891</v>
      </c>
      <c r="K4341" s="2" t="s">
        <v>22123</v>
      </c>
      <c r="L4341" t="s">
        <v>22124</v>
      </c>
    </row>
    <row r="4342" spans="1:12" x14ac:dyDescent="0.35">
      <c r="A4342" t="s">
        <v>22125</v>
      </c>
      <c r="B4342" t="s">
        <v>22022</v>
      </c>
      <c r="C4342" t="s">
        <v>22126</v>
      </c>
      <c r="D4342" t="s">
        <v>22127</v>
      </c>
      <c r="E4342" t="s">
        <v>22128</v>
      </c>
      <c r="F4342">
        <v>3359418</v>
      </c>
      <c r="G4342" t="b">
        <v>0</v>
      </c>
      <c r="H4342">
        <v>114639</v>
      </c>
      <c r="I4342">
        <v>3693</v>
      </c>
      <c r="J4342" s="1">
        <v>0.17291666666666669</v>
      </c>
      <c r="K4342" s="2" t="s">
        <v>22129</v>
      </c>
      <c r="L4342" t="s">
        <v>22130</v>
      </c>
    </row>
    <row r="4343" spans="1:12" x14ac:dyDescent="0.35">
      <c r="A4343" t="s">
        <v>22131</v>
      </c>
      <c r="B4343" t="s">
        <v>22022</v>
      </c>
      <c r="C4343" t="s">
        <v>22132</v>
      </c>
      <c r="D4343" t="s">
        <v>22133</v>
      </c>
      <c r="E4343" t="s">
        <v>22134</v>
      </c>
      <c r="F4343">
        <v>3262778</v>
      </c>
      <c r="G4343" t="b">
        <v>0</v>
      </c>
      <c r="H4343">
        <v>93266</v>
      </c>
      <c r="I4343">
        <v>3694</v>
      </c>
      <c r="J4343" s="1">
        <v>0.18124999999999999</v>
      </c>
      <c r="K4343" s="2" t="s">
        <v>22135</v>
      </c>
      <c r="L4343" t="s">
        <v>22136</v>
      </c>
    </row>
    <row r="4344" spans="1:12" x14ac:dyDescent="0.35">
      <c r="A4344" t="s">
        <v>22137</v>
      </c>
      <c r="B4344" t="s">
        <v>22022</v>
      </c>
      <c r="C4344" t="s">
        <v>22138</v>
      </c>
      <c r="D4344" t="s">
        <v>22139</v>
      </c>
      <c r="E4344" t="s">
        <v>22140</v>
      </c>
      <c r="F4344">
        <v>1649914</v>
      </c>
      <c r="G4344" t="b">
        <v>0</v>
      </c>
      <c r="H4344">
        <v>55442</v>
      </c>
      <c r="I4344">
        <v>2876</v>
      </c>
      <c r="J4344" s="1">
        <v>9.2361111111111116E-2</v>
      </c>
      <c r="K4344" s="2" t="s">
        <v>22141</v>
      </c>
      <c r="L4344" t="s">
        <v>22142</v>
      </c>
    </row>
    <row r="4345" spans="1:12" x14ac:dyDescent="0.35">
      <c r="A4345" t="s">
        <v>22143</v>
      </c>
      <c r="B4345" t="s">
        <v>22022</v>
      </c>
      <c r="C4345" t="s">
        <v>22144</v>
      </c>
      <c r="D4345" t="s">
        <v>22145</v>
      </c>
      <c r="E4345" t="s">
        <v>22146</v>
      </c>
      <c r="F4345">
        <v>43743454</v>
      </c>
      <c r="G4345" t="b">
        <v>0</v>
      </c>
      <c r="H4345">
        <v>843399</v>
      </c>
      <c r="I4345">
        <v>33479</v>
      </c>
      <c r="J4345" s="1">
        <v>0.17777777777777778</v>
      </c>
      <c r="K4345" s="2" t="s">
        <v>22147</v>
      </c>
      <c r="L4345" t="s">
        <v>22148</v>
      </c>
    </row>
    <row r="4346" spans="1:12" x14ac:dyDescent="0.35">
      <c r="A4346" t="s">
        <v>22149</v>
      </c>
      <c r="B4346" t="s">
        <v>22022</v>
      </c>
      <c r="C4346" t="s">
        <v>22150</v>
      </c>
      <c r="D4346" t="s">
        <v>22151</v>
      </c>
      <c r="E4346" t="s">
        <v>22152</v>
      </c>
      <c r="F4346">
        <v>5608616</v>
      </c>
      <c r="G4346" t="b">
        <v>0</v>
      </c>
      <c r="H4346">
        <v>155771</v>
      </c>
      <c r="I4346">
        <v>4773</v>
      </c>
      <c r="J4346" s="1">
        <v>4.4444444444444446E-2</v>
      </c>
      <c r="K4346" s="2" t="s">
        <v>22153</v>
      </c>
      <c r="L4346" t="s">
        <v>22154</v>
      </c>
    </row>
    <row r="4347" spans="1:12" x14ac:dyDescent="0.35">
      <c r="A4347" t="s">
        <v>22155</v>
      </c>
      <c r="B4347" t="s">
        <v>22022</v>
      </c>
      <c r="C4347" t="s">
        <v>22156</v>
      </c>
      <c r="D4347" t="s">
        <v>22157</v>
      </c>
      <c r="E4347" t="s">
        <v>22158</v>
      </c>
      <c r="F4347">
        <v>607070266</v>
      </c>
      <c r="G4347" t="b">
        <v>0</v>
      </c>
      <c r="H4347">
        <v>6802374</v>
      </c>
      <c r="I4347">
        <v>193882</v>
      </c>
      <c r="J4347" s="1">
        <v>0.17291666666666669</v>
      </c>
      <c r="K4347" s="2" t="s">
        <v>22159</v>
      </c>
      <c r="L4347" t="s">
        <v>22160</v>
      </c>
    </row>
    <row r="4348" spans="1:12" x14ac:dyDescent="0.35">
      <c r="A4348" t="s">
        <v>22161</v>
      </c>
      <c r="B4348" t="s">
        <v>22022</v>
      </c>
      <c r="C4348" t="s">
        <v>22162</v>
      </c>
      <c r="D4348" t="s">
        <v>22163</v>
      </c>
      <c r="E4348" t="s">
        <v>22164</v>
      </c>
      <c r="F4348">
        <v>24377597</v>
      </c>
      <c r="G4348" t="b">
        <v>0</v>
      </c>
      <c r="H4348">
        <v>469007</v>
      </c>
      <c r="I4348">
        <v>11416</v>
      </c>
      <c r="J4348" s="1">
        <v>0.13402777777777777</v>
      </c>
      <c r="K4348" s="2" t="s">
        <v>22165</v>
      </c>
      <c r="L4348" t="s">
        <v>22166</v>
      </c>
    </row>
    <row r="4349" spans="1:12" x14ac:dyDescent="0.35">
      <c r="A4349" t="s">
        <v>22167</v>
      </c>
      <c r="B4349" t="s">
        <v>22022</v>
      </c>
      <c r="C4349" t="s">
        <v>22168</v>
      </c>
      <c r="D4349" t="s">
        <v>22169</v>
      </c>
      <c r="E4349" t="s">
        <v>22170</v>
      </c>
      <c r="F4349">
        <v>58258732</v>
      </c>
      <c r="G4349" t="b">
        <v>0</v>
      </c>
      <c r="H4349">
        <v>584131</v>
      </c>
      <c r="I4349">
        <v>8251</v>
      </c>
      <c r="J4349" s="1">
        <v>0.15833333333333333</v>
      </c>
      <c r="K4349" s="2" t="s">
        <v>22171</v>
      </c>
      <c r="L4349" t="s">
        <v>22172</v>
      </c>
    </row>
    <row r="4350" spans="1:12" x14ac:dyDescent="0.35">
      <c r="A4350" t="s">
        <v>22173</v>
      </c>
      <c r="B4350" t="s">
        <v>22022</v>
      </c>
      <c r="C4350" t="s">
        <v>22174</v>
      </c>
      <c r="D4350" t="s">
        <v>22175</v>
      </c>
      <c r="E4350" t="s">
        <v>22176</v>
      </c>
      <c r="F4350">
        <v>11793071</v>
      </c>
      <c r="G4350" t="b">
        <v>0</v>
      </c>
      <c r="H4350">
        <v>195628</v>
      </c>
      <c r="I4350">
        <v>4619</v>
      </c>
      <c r="J4350" s="1">
        <v>0.10277777777777779</v>
      </c>
      <c r="K4350" s="2" t="s">
        <v>22177</v>
      </c>
      <c r="L4350" t="s">
        <v>22178</v>
      </c>
    </row>
    <row r="4351" spans="1:12" x14ac:dyDescent="0.35">
      <c r="A4351" t="s">
        <v>22179</v>
      </c>
      <c r="B4351" t="s">
        <v>22022</v>
      </c>
      <c r="C4351" t="s">
        <v>22180</v>
      </c>
      <c r="D4351" t="s">
        <v>22181</v>
      </c>
      <c r="E4351" t="s">
        <v>22182</v>
      </c>
      <c r="F4351">
        <v>136112159</v>
      </c>
      <c r="G4351" t="b">
        <v>0</v>
      </c>
      <c r="H4351">
        <v>2018685</v>
      </c>
      <c r="I4351">
        <v>33789</v>
      </c>
      <c r="J4351" s="1">
        <v>0.14930555555555555</v>
      </c>
      <c r="K4351" s="2" t="s">
        <v>22183</v>
      </c>
      <c r="L4351" t="s">
        <v>22184</v>
      </c>
    </row>
    <row r="4352" spans="1:12" x14ac:dyDescent="0.35">
      <c r="A4352" t="s">
        <v>22185</v>
      </c>
      <c r="B4352" t="s">
        <v>22022</v>
      </c>
      <c r="C4352" t="s">
        <v>22186</v>
      </c>
      <c r="D4352" t="s">
        <v>22187</v>
      </c>
      <c r="E4352" t="s">
        <v>22188</v>
      </c>
      <c r="F4352">
        <v>5306214</v>
      </c>
      <c r="G4352" t="b">
        <v>0</v>
      </c>
      <c r="H4352">
        <v>95435</v>
      </c>
      <c r="I4352">
        <v>3847</v>
      </c>
      <c r="J4352" s="1">
        <v>0.16874999999999998</v>
      </c>
      <c r="K4352" s="2" t="s">
        <v>22189</v>
      </c>
      <c r="L4352" t="s">
        <v>22190</v>
      </c>
    </row>
    <row r="4353" spans="1:12" x14ac:dyDescent="0.35">
      <c r="A4353" t="s">
        <v>22191</v>
      </c>
      <c r="B4353" t="s">
        <v>22022</v>
      </c>
      <c r="C4353" t="s">
        <v>22192</v>
      </c>
      <c r="D4353" t="s">
        <v>22193</v>
      </c>
      <c r="E4353" t="s">
        <v>22194</v>
      </c>
      <c r="F4353">
        <v>43148265</v>
      </c>
      <c r="G4353" t="b">
        <v>0</v>
      </c>
      <c r="H4353">
        <v>619999</v>
      </c>
      <c r="I4353">
        <v>17501</v>
      </c>
      <c r="J4353" s="1">
        <v>0.1423611111111111</v>
      </c>
      <c r="K4353" s="2" t="s">
        <v>22195</v>
      </c>
      <c r="L4353" t="s">
        <v>22196</v>
      </c>
    </row>
    <row r="4354" spans="1:12" x14ac:dyDescent="0.35">
      <c r="A4354" t="s">
        <v>22197</v>
      </c>
      <c r="B4354" t="s">
        <v>22022</v>
      </c>
      <c r="C4354" t="s">
        <v>22198</v>
      </c>
      <c r="D4354" t="s">
        <v>22199</v>
      </c>
      <c r="E4354" t="s">
        <v>22200</v>
      </c>
      <c r="F4354">
        <v>5271513</v>
      </c>
      <c r="G4354" t="b">
        <v>0</v>
      </c>
      <c r="H4354">
        <v>94720</v>
      </c>
      <c r="I4354">
        <v>2201</v>
      </c>
      <c r="J4354" s="1">
        <v>0.15138888888888888</v>
      </c>
      <c r="K4354" s="2" t="s">
        <v>22201</v>
      </c>
      <c r="L4354" t="s">
        <v>22202</v>
      </c>
    </row>
    <row r="4355" spans="1:12" x14ac:dyDescent="0.35">
      <c r="A4355" t="s">
        <v>22203</v>
      </c>
      <c r="B4355" t="s">
        <v>22022</v>
      </c>
      <c r="C4355" t="s">
        <v>22204</v>
      </c>
      <c r="D4355" t="s">
        <v>22205</v>
      </c>
      <c r="E4355" t="s">
        <v>22206</v>
      </c>
      <c r="F4355">
        <v>2048160</v>
      </c>
      <c r="G4355" t="b">
        <v>0</v>
      </c>
      <c r="H4355">
        <v>42537</v>
      </c>
      <c r="I4355">
        <v>2239</v>
      </c>
      <c r="J4355" s="1">
        <v>0.10347222222222223</v>
      </c>
      <c r="K4355" s="2" t="s">
        <v>22207</v>
      </c>
      <c r="L4355" t="s">
        <v>22208</v>
      </c>
    </row>
    <row r="4356" spans="1:12" x14ac:dyDescent="0.35">
      <c r="A4356" t="s">
        <v>22209</v>
      </c>
      <c r="B4356" t="s">
        <v>22022</v>
      </c>
      <c r="C4356" t="s">
        <v>22210</v>
      </c>
      <c r="D4356" t="s">
        <v>22211</v>
      </c>
      <c r="E4356" t="s">
        <v>22206</v>
      </c>
      <c r="F4356">
        <v>1057923</v>
      </c>
      <c r="G4356" t="b">
        <v>0</v>
      </c>
      <c r="H4356">
        <v>18716</v>
      </c>
      <c r="I4356">
        <v>1200</v>
      </c>
      <c r="J4356" s="1">
        <v>0.16388888888888889</v>
      </c>
      <c r="K4356" s="2" t="s">
        <v>22212</v>
      </c>
      <c r="L4356" t="s">
        <v>22213</v>
      </c>
    </row>
    <row r="4357" spans="1:12" x14ac:dyDescent="0.35">
      <c r="A4357" t="s">
        <v>22214</v>
      </c>
      <c r="B4357" t="s">
        <v>22022</v>
      </c>
      <c r="C4357" t="s">
        <v>22215</v>
      </c>
      <c r="D4357" t="s">
        <v>22216</v>
      </c>
      <c r="E4357" t="s">
        <v>22217</v>
      </c>
      <c r="F4357">
        <v>815921039</v>
      </c>
      <c r="G4357" t="b">
        <v>0</v>
      </c>
      <c r="H4357">
        <v>6057688</v>
      </c>
      <c r="I4357">
        <v>263270</v>
      </c>
      <c r="J4357" s="1">
        <v>0.15486111111111112</v>
      </c>
      <c r="K4357" s="2" t="s">
        <v>22218</v>
      </c>
      <c r="L4357" t="s">
        <v>22219</v>
      </c>
    </row>
    <row r="4358" spans="1:12" x14ac:dyDescent="0.35">
      <c r="A4358" t="s">
        <v>22220</v>
      </c>
      <c r="B4358" t="s">
        <v>22022</v>
      </c>
      <c r="C4358" t="s">
        <v>22221</v>
      </c>
      <c r="D4358" t="s">
        <v>22222</v>
      </c>
      <c r="E4358" t="s">
        <v>22223</v>
      </c>
      <c r="F4358">
        <v>14262873</v>
      </c>
      <c r="G4358" t="b">
        <v>0</v>
      </c>
      <c r="H4358">
        <v>369316</v>
      </c>
      <c r="I4358">
        <v>15153</v>
      </c>
      <c r="J4358" s="1">
        <v>9.4444444444444442E-2</v>
      </c>
      <c r="K4358" s="2" t="s">
        <v>22224</v>
      </c>
      <c r="L4358" t="s">
        <v>22225</v>
      </c>
    </row>
    <row r="4359" spans="1:12" x14ac:dyDescent="0.35">
      <c r="A4359" t="e">
        <f>-FyjEnoIgTM</f>
        <v>#NAME?</v>
      </c>
      <c r="B4359" t="s">
        <v>22022</v>
      </c>
      <c r="C4359" t="s">
        <v>22226</v>
      </c>
      <c r="D4359" t="s">
        <v>22227</v>
      </c>
      <c r="E4359" t="s">
        <v>22228</v>
      </c>
      <c r="F4359">
        <v>408768575</v>
      </c>
      <c r="G4359" t="b">
        <v>0</v>
      </c>
      <c r="H4359">
        <v>2636734</v>
      </c>
      <c r="I4359">
        <v>97269</v>
      </c>
      <c r="J4359" s="1">
        <v>0.23402777777777781</v>
      </c>
      <c r="K4359" s="2" t="s">
        <v>22229</v>
      </c>
      <c r="L4359" t="s">
        <v>22230</v>
      </c>
    </row>
    <row r="4360" spans="1:12" x14ac:dyDescent="0.35">
      <c r="A4360" t="s">
        <v>22231</v>
      </c>
      <c r="B4360" t="s">
        <v>22022</v>
      </c>
      <c r="C4360" t="s">
        <v>22232</v>
      </c>
      <c r="D4360" t="s">
        <v>22233</v>
      </c>
      <c r="E4360" t="s">
        <v>22234</v>
      </c>
      <c r="F4360">
        <v>32218767</v>
      </c>
      <c r="G4360" t="b">
        <v>0</v>
      </c>
      <c r="H4360">
        <v>214119</v>
      </c>
      <c r="I4360">
        <v>5851</v>
      </c>
      <c r="J4360" s="1">
        <v>0.14027777777777778</v>
      </c>
      <c r="K4360" s="2" t="s">
        <v>22235</v>
      </c>
      <c r="L4360" t="s">
        <v>22236</v>
      </c>
    </row>
    <row r="4361" spans="1:12" x14ac:dyDescent="0.35">
      <c r="A4361" t="s">
        <v>22237</v>
      </c>
      <c r="B4361" t="s">
        <v>22022</v>
      </c>
      <c r="C4361" t="s">
        <v>22238</v>
      </c>
      <c r="D4361" t="s">
        <v>22239</v>
      </c>
      <c r="E4361" t="s">
        <v>22240</v>
      </c>
      <c r="F4361">
        <v>5758329</v>
      </c>
      <c r="G4361" t="b">
        <v>0</v>
      </c>
      <c r="H4361">
        <v>68109</v>
      </c>
      <c r="I4361">
        <v>2786</v>
      </c>
      <c r="J4361" s="1">
        <v>0.17986111111111111</v>
      </c>
      <c r="K4361" s="2" t="s">
        <v>22241</v>
      </c>
      <c r="L4361" t="s">
        <v>22242</v>
      </c>
    </row>
    <row r="4362" spans="1:12" x14ac:dyDescent="0.35">
      <c r="A4362" t="s">
        <v>22243</v>
      </c>
      <c r="B4362" t="s">
        <v>22022</v>
      </c>
      <c r="C4362" t="s">
        <v>22244</v>
      </c>
      <c r="D4362" t="s">
        <v>22245</v>
      </c>
      <c r="E4362" t="s">
        <v>22246</v>
      </c>
      <c r="F4362">
        <v>3291556</v>
      </c>
      <c r="G4362" t="b">
        <v>0</v>
      </c>
      <c r="H4362">
        <v>60098</v>
      </c>
      <c r="I4362">
        <v>2382</v>
      </c>
      <c r="J4362" s="1">
        <v>0.11041666666666666</v>
      </c>
      <c r="K4362" s="2" t="s">
        <v>22247</v>
      </c>
      <c r="L4362" t="s">
        <v>22248</v>
      </c>
    </row>
    <row r="4363" spans="1:12" x14ac:dyDescent="0.35">
      <c r="A4363" t="s">
        <v>22249</v>
      </c>
      <c r="B4363" t="s">
        <v>22022</v>
      </c>
      <c r="C4363" t="s">
        <v>22250</v>
      </c>
      <c r="D4363" t="s">
        <v>22251</v>
      </c>
      <c r="E4363" t="s">
        <v>22252</v>
      </c>
      <c r="F4363">
        <v>82806259</v>
      </c>
      <c r="G4363" t="b">
        <v>0</v>
      </c>
      <c r="H4363">
        <v>747192</v>
      </c>
      <c r="I4363">
        <v>31003</v>
      </c>
      <c r="J4363" s="1">
        <v>0.20625000000000002</v>
      </c>
      <c r="K4363" s="2" t="s">
        <v>22253</v>
      </c>
      <c r="L4363" t="s">
        <v>22254</v>
      </c>
    </row>
    <row r="4364" spans="1:12" x14ac:dyDescent="0.35">
      <c r="A4364" t="s">
        <v>22255</v>
      </c>
      <c r="B4364" t="s">
        <v>22022</v>
      </c>
      <c r="C4364" t="s">
        <v>22256</v>
      </c>
      <c r="D4364" t="s">
        <v>22257</v>
      </c>
      <c r="E4364" t="s">
        <v>22258</v>
      </c>
      <c r="F4364">
        <v>29192101</v>
      </c>
      <c r="G4364" t="b">
        <v>0</v>
      </c>
      <c r="H4364">
        <v>415887</v>
      </c>
      <c r="I4364">
        <v>12923</v>
      </c>
      <c r="J4364" s="1">
        <v>0.15208333333333332</v>
      </c>
      <c r="K4364" s="2" t="s">
        <v>22259</v>
      </c>
      <c r="L4364" t="s">
        <v>22260</v>
      </c>
    </row>
    <row r="4365" spans="1:12" x14ac:dyDescent="0.35">
      <c r="A4365" t="s">
        <v>22261</v>
      </c>
      <c r="B4365" t="s">
        <v>22022</v>
      </c>
      <c r="C4365" t="s">
        <v>22262</v>
      </c>
      <c r="D4365" t="s">
        <v>22263</v>
      </c>
      <c r="E4365" t="s">
        <v>22264</v>
      </c>
      <c r="F4365">
        <v>9305130</v>
      </c>
      <c r="G4365" t="b">
        <v>0</v>
      </c>
      <c r="H4365">
        <v>157527</v>
      </c>
      <c r="I4365">
        <v>6316</v>
      </c>
      <c r="J4365" s="1">
        <v>0.1361111111111111</v>
      </c>
      <c r="K4365" s="2" t="s">
        <v>22265</v>
      </c>
      <c r="L4365" t="s">
        <v>22266</v>
      </c>
    </row>
    <row r="4366" spans="1:12" x14ac:dyDescent="0.35">
      <c r="A4366" t="s">
        <v>22267</v>
      </c>
      <c r="B4366" t="s">
        <v>22022</v>
      </c>
      <c r="C4366" t="s">
        <v>22268</v>
      </c>
      <c r="D4366" t="s">
        <v>22269</v>
      </c>
      <c r="E4366" t="s">
        <v>22270</v>
      </c>
      <c r="F4366">
        <v>1894206</v>
      </c>
      <c r="G4366" t="b">
        <v>0</v>
      </c>
      <c r="H4366">
        <v>29568</v>
      </c>
      <c r="I4366">
        <v>1171</v>
      </c>
      <c r="J4366" s="1">
        <v>0.15694444444444444</v>
      </c>
      <c r="K4366" s="2" t="s">
        <v>22271</v>
      </c>
      <c r="L4366" t="s">
        <v>22272</v>
      </c>
    </row>
    <row r="4367" spans="1:12" x14ac:dyDescent="0.35">
      <c r="A4367" t="s">
        <v>22273</v>
      </c>
      <c r="B4367" t="s">
        <v>22022</v>
      </c>
      <c r="C4367" t="s">
        <v>22274</v>
      </c>
      <c r="D4367" t="s">
        <v>22275</v>
      </c>
      <c r="E4367" t="s">
        <v>22270</v>
      </c>
      <c r="F4367">
        <v>6079892</v>
      </c>
      <c r="G4367" t="b">
        <v>0</v>
      </c>
      <c r="H4367">
        <v>64636</v>
      </c>
      <c r="I4367">
        <v>2224</v>
      </c>
      <c r="J4367" s="1">
        <v>0.16319444444444445</v>
      </c>
      <c r="K4367" s="2" t="s">
        <v>22276</v>
      </c>
      <c r="L4367" t="s">
        <v>22277</v>
      </c>
    </row>
    <row r="4368" spans="1:12" x14ac:dyDescent="0.35">
      <c r="A4368" t="s">
        <v>22278</v>
      </c>
      <c r="B4368" t="s">
        <v>22022</v>
      </c>
      <c r="C4368" t="s">
        <v>22279</v>
      </c>
      <c r="D4368" t="s">
        <v>22280</v>
      </c>
      <c r="E4368" t="s">
        <v>22281</v>
      </c>
      <c r="F4368">
        <v>8409980</v>
      </c>
      <c r="G4368" t="b">
        <v>0</v>
      </c>
      <c r="H4368">
        <v>117092</v>
      </c>
      <c r="I4368">
        <v>2617</v>
      </c>
      <c r="J4368" s="1">
        <v>0.14305555555555557</v>
      </c>
      <c r="K4368" s="2" t="s">
        <v>22282</v>
      </c>
      <c r="L4368" t="s">
        <v>22283</v>
      </c>
    </row>
    <row r="4369" spans="1:12" x14ac:dyDescent="0.35">
      <c r="A4369" t="s">
        <v>22284</v>
      </c>
      <c r="B4369" t="s">
        <v>22022</v>
      </c>
      <c r="C4369" t="s">
        <v>22285</v>
      </c>
      <c r="D4369" t="s">
        <v>22286</v>
      </c>
      <c r="E4369" t="s">
        <v>22287</v>
      </c>
      <c r="F4369">
        <v>2073001196</v>
      </c>
      <c r="G4369" t="b">
        <v>0</v>
      </c>
      <c r="H4369">
        <v>12418461</v>
      </c>
      <c r="I4369">
        <v>377276</v>
      </c>
      <c r="J4369" s="1">
        <v>0.14652777777777778</v>
      </c>
      <c r="K4369" s="2" t="s">
        <v>22288</v>
      </c>
      <c r="L4369" t="s">
        <v>22289</v>
      </c>
    </row>
    <row r="4370" spans="1:12" x14ac:dyDescent="0.35">
      <c r="A4370" t="s">
        <v>22290</v>
      </c>
      <c r="B4370" t="s">
        <v>22022</v>
      </c>
      <c r="C4370" t="s">
        <v>22291</v>
      </c>
      <c r="D4370" t="s">
        <v>22292</v>
      </c>
      <c r="E4370" t="s">
        <v>22293</v>
      </c>
      <c r="F4370">
        <v>66902837</v>
      </c>
      <c r="G4370" t="b">
        <v>0</v>
      </c>
      <c r="H4370">
        <v>648482</v>
      </c>
      <c r="I4370">
        <v>17691</v>
      </c>
      <c r="J4370" s="1">
        <v>0.22083333333333333</v>
      </c>
      <c r="K4370" s="2" t="s">
        <v>22294</v>
      </c>
      <c r="L4370" t="s">
        <v>22295</v>
      </c>
    </row>
    <row r="4371" spans="1:12" x14ac:dyDescent="0.35">
      <c r="A4371" t="s">
        <v>22296</v>
      </c>
      <c r="B4371" t="s">
        <v>22022</v>
      </c>
      <c r="C4371" t="s">
        <v>22297</v>
      </c>
      <c r="D4371" t="s">
        <v>22298</v>
      </c>
      <c r="E4371" t="s">
        <v>22299</v>
      </c>
      <c r="F4371">
        <v>28927213</v>
      </c>
      <c r="G4371" t="b">
        <v>0</v>
      </c>
      <c r="H4371">
        <v>245969</v>
      </c>
      <c r="I4371">
        <v>9206</v>
      </c>
      <c r="J4371" s="1">
        <v>0.13333333333333333</v>
      </c>
      <c r="K4371" s="2" t="s">
        <v>22300</v>
      </c>
      <c r="L4371" t="s">
        <v>22301</v>
      </c>
    </row>
    <row r="4372" spans="1:12" x14ac:dyDescent="0.35">
      <c r="A4372" t="s">
        <v>22302</v>
      </c>
      <c r="B4372" t="s">
        <v>22303</v>
      </c>
      <c r="C4372" t="s">
        <v>22304</v>
      </c>
      <c r="D4372" t="s">
        <v>22305</v>
      </c>
      <c r="E4372" t="s">
        <v>22306</v>
      </c>
      <c r="F4372">
        <v>328832</v>
      </c>
      <c r="G4372" t="b">
        <v>0</v>
      </c>
      <c r="H4372">
        <v>21492</v>
      </c>
      <c r="I4372">
        <v>1136</v>
      </c>
      <c r="J4372" s="1">
        <v>7.9166666666666663E-2</v>
      </c>
      <c r="K4372" s="2" t="s">
        <v>22307</v>
      </c>
      <c r="L4372" t="s">
        <v>22308</v>
      </c>
    </row>
    <row r="4373" spans="1:12" x14ac:dyDescent="0.35">
      <c r="A4373" t="s">
        <v>22309</v>
      </c>
      <c r="B4373" t="s">
        <v>22303</v>
      </c>
      <c r="C4373" t="s">
        <v>22310</v>
      </c>
      <c r="D4373" t="s">
        <v>22311</v>
      </c>
      <c r="E4373" t="s">
        <v>22312</v>
      </c>
      <c r="F4373">
        <v>3086140</v>
      </c>
      <c r="G4373" t="b">
        <v>0</v>
      </c>
      <c r="H4373">
        <v>154476</v>
      </c>
      <c r="I4373">
        <v>7820</v>
      </c>
      <c r="J4373" s="1">
        <v>9.8611111111111108E-2</v>
      </c>
      <c r="K4373" s="2" t="s">
        <v>22313</v>
      </c>
      <c r="L4373" t="s">
        <v>22314</v>
      </c>
    </row>
    <row r="4374" spans="1:12" x14ac:dyDescent="0.35">
      <c r="A4374" t="s">
        <v>22315</v>
      </c>
      <c r="B4374" t="s">
        <v>22316</v>
      </c>
      <c r="C4374" t="s">
        <v>22317</v>
      </c>
      <c r="D4374" t="s">
        <v>22318</v>
      </c>
      <c r="E4374" t="s">
        <v>22319</v>
      </c>
      <c r="F4374">
        <v>257364</v>
      </c>
      <c r="G4374" t="b">
        <v>0</v>
      </c>
      <c r="H4374">
        <v>11883</v>
      </c>
      <c r="I4374">
        <v>561</v>
      </c>
      <c r="J4374">
        <v>41</v>
      </c>
      <c r="K4374" s="2" t="s">
        <v>22320</v>
      </c>
      <c r="L4374" t="s">
        <v>22321</v>
      </c>
    </row>
    <row r="4375" spans="1:12" x14ac:dyDescent="0.35">
      <c r="A4375" t="s">
        <v>22322</v>
      </c>
      <c r="B4375" t="s">
        <v>22303</v>
      </c>
      <c r="C4375" t="s">
        <v>22323</v>
      </c>
      <c r="D4375" t="s">
        <v>22324</v>
      </c>
      <c r="E4375" t="s">
        <v>22325</v>
      </c>
      <c r="F4375">
        <v>363028</v>
      </c>
      <c r="G4375" t="b">
        <v>0</v>
      </c>
      <c r="H4375">
        <v>15452</v>
      </c>
      <c r="I4375">
        <v>660</v>
      </c>
      <c r="J4375" s="1">
        <v>0.12291666666666667</v>
      </c>
      <c r="K4375" s="2" t="s">
        <v>22326</v>
      </c>
      <c r="L4375" t="s">
        <v>22327</v>
      </c>
    </row>
    <row r="4376" spans="1:12" x14ac:dyDescent="0.35">
      <c r="A4376" t="s">
        <v>22328</v>
      </c>
      <c r="B4376" t="s">
        <v>22316</v>
      </c>
      <c r="C4376" t="s">
        <v>22329</v>
      </c>
      <c r="D4376" t="s">
        <v>22330</v>
      </c>
      <c r="E4376" t="s">
        <v>22331</v>
      </c>
      <c r="F4376">
        <v>269181</v>
      </c>
      <c r="G4376" t="b">
        <v>0</v>
      </c>
      <c r="H4376">
        <v>18516</v>
      </c>
      <c r="I4376">
        <v>708</v>
      </c>
      <c r="J4376" s="1">
        <v>0.10555555555555556</v>
      </c>
      <c r="K4376" s="2" t="s">
        <v>22332</v>
      </c>
      <c r="L4376" t="s">
        <v>22333</v>
      </c>
    </row>
    <row r="4377" spans="1:12" x14ac:dyDescent="0.35">
      <c r="A4377" t="s">
        <v>22334</v>
      </c>
      <c r="B4377" t="s">
        <v>22303</v>
      </c>
      <c r="C4377" t="s">
        <v>22335</v>
      </c>
      <c r="D4377" t="s">
        <v>22336</v>
      </c>
      <c r="E4377" t="s">
        <v>22337</v>
      </c>
      <c r="F4377">
        <v>216331</v>
      </c>
      <c r="G4377" t="b">
        <v>0</v>
      </c>
      <c r="H4377">
        <v>11958</v>
      </c>
      <c r="I4377">
        <v>703</v>
      </c>
      <c r="J4377" s="1">
        <v>0.10902777777777778</v>
      </c>
      <c r="K4377" s="2" t="s">
        <v>22338</v>
      </c>
      <c r="L4377" t="s">
        <v>22339</v>
      </c>
    </row>
    <row r="4378" spans="1:12" x14ac:dyDescent="0.35">
      <c r="A4378" t="s">
        <v>22340</v>
      </c>
      <c r="B4378" t="s">
        <v>22303</v>
      </c>
      <c r="C4378" t="s">
        <v>22341</v>
      </c>
      <c r="D4378" t="s">
        <v>22342</v>
      </c>
      <c r="E4378" t="s">
        <v>22343</v>
      </c>
      <c r="F4378">
        <v>281984</v>
      </c>
      <c r="G4378" t="b">
        <v>0</v>
      </c>
      <c r="H4378">
        <v>15113</v>
      </c>
      <c r="I4378">
        <v>854</v>
      </c>
      <c r="J4378" s="1">
        <v>0.12152777777777778</v>
      </c>
      <c r="K4378" s="2" t="s">
        <v>22344</v>
      </c>
      <c r="L4378" t="s">
        <v>22345</v>
      </c>
    </row>
    <row r="4379" spans="1:12" x14ac:dyDescent="0.35">
      <c r="A4379" t="e">
        <f>-RkW2vLREqM</f>
        <v>#NAME?</v>
      </c>
      <c r="B4379" t="s">
        <v>22303</v>
      </c>
      <c r="C4379" t="s">
        <v>22346</v>
      </c>
      <c r="D4379" t="s">
        <v>22347</v>
      </c>
      <c r="E4379" t="s">
        <v>22348</v>
      </c>
      <c r="F4379">
        <v>1848741</v>
      </c>
      <c r="G4379" t="b">
        <v>0</v>
      </c>
      <c r="H4379">
        <v>70619</v>
      </c>
      <c r="I4379">
        <v>1873</v>
      </c>
      <c r="J4379" s="1">
        <v>0.10833333333333334</v>
      </c>
      <c r="K4379" s="2" t="s">
        <v>22349</v>
      </c>
      <c r="L4379" t="s">
        <v>22350</v>
      </c>
    </row>
    <row r="4380" spans="1:12" x14ac:dyDescent="0.35">
      <c r="A4380" t="s">
        <v>22351</v>
      </c>
      <c r="B4380" t="s">
        <v>22303</v>
      </c>
      <c r="C4380" t="s">
        <v>22352</v>
      </c>
      <c r="D4380" t="s">
        <v>22353</v>
      </c>
      <c r="E4380" t="s">
        <v>22354</v>
      </c>
      <c r="F4380">
        <v>215229</v>
      </c>
      <c r="G4380" t="b">
        <v>0</v>
      </c>
      <c r="H4380">
        <v>12364</v>
      </c>
      <c r="I4380">
        <v>554</v>
      </c>
      <c r="J4380" s="1">
        <v>0.12361111111111112</v>
      </c>
      <c r="K4380" s="2" t="s">
        <v>22355</v>
      </c>
      <c r="L4380" t="s">
        <v>22356</v>
      </c>
    </row>
    <row r="4381" spans="1:12" x14ac:dyDescent="0.35">
      <c r="A4381" t="e">
        <f>-TOj0PpUr_o</f>
        <v>#NAME?</v>
      </c>
      <c r="B4381" t="s">
        <v>22303</v>
      </c>
      <c r="C4381" t="s">
        <v>22357</v>
      </c>
      <c r="D4381" t="s">
        <v>22358</v>
      </c>
      <c r="E4381" t="s">
        <v>22359</v>
      </c>
      <c r="F4381">
        <v>205632</v>
      </c>
      <c r="G4381" t="b">
        <v>0</v>
      </c>
      <c r="H4381">
        <v>11942</v>
      </c>
      <c r="I4381">
        <v>498</v>
      </c>
      <c r="J4381" s="1">
        <v>0.11458333333333333</v>
      </c>
      <c r="K4381" s="2" t="s">
        <v>22360</v>
      </c>
      <c r="L4381" t="s">
        <v>22361</v>
      </c>
    </row>
    <row r="4382" spans="1:12" x14ac:dyDescent="0.35">
      <c r="A4382" t="s">
        <v>22362</v>
      </c>
      <c r="B4382" t="s">
        <v>22316</v>
      </c>
      <c r="C4382" t="s">
        <v>22363</v>
      </c>
      <c r="D4382" t="s">
        <v>22364</v>
      </c>
      <c r="E4382" t="s">
        <v>22365</v>
      </c>
      <c r="F4382">
        <v>412518</v>
      </c>
      <c r="G4382" t="b">
        <v>0</v>
      </c>
      <c r="H4382">
        <v>23964</v>
      </c>
      <c r="I4382">
        <v>1291</v>
      </c>
      <c r="J4382" s="1">
        <v>0.1673611111111111</v>
      </c>
      <c r="K4382" s="2" t="s">
        <v>22366</v>
      </c>
      <c r="L4382" t="s">
        <v>22367</v>
      </c>
    </row>
    <row r="4383" spans="1:12" x14ac:dyDescent="0.35">
      <c r="A4383" t="e">
        <f>-y6WACdajGk</f>
        <v>#NAME?</v>
      </c>
      <c r="B4383" t="s">
        <v>22316</v>
      </c>
      <c r="C4383" t="s">
        <v>22368</v>
      </c>
      <c r="D4383" t="s">
        <v>22369</v>
      </c>
      <c r="E4383" t="s">
        <v>22370</v>
      </c>
      <c r="F4383">
        <v>285433</v>
      </c>
      <c r="G4383" t="b">
        <v>0</v>
      </c>
      <c r="H4383">
        <v>15898</v>
      </c>
      <c r="I4383">
        <v>885</v>
      </c>
      <c r="J4383" s="1">
        <v>0.13055555555555556</v>
      </c>
      <c r="K4383" s="2" t="s">
        <v>22371</v>
      </c>
      <c r="L4383" t="s">
        <v>22372</v>
      </c>
    </row>
    <row r="4384" spans="1:12" x14ac:dyDescent="0.35">
      <c r="A4384" t="s">
        <v>22373</v>
      </c>
      <c r="B4384" t="s">
        <v>22316</v>
      </c>
      <c r="C4384" t="s">
        <v>22374</v>
      </c>
      <c r="D4384" t="s">
        <v>22375</v>
      </c>
      <c r="E4384" t="s">
        <v>22376</v>
      </c>
      <c r="F4384">
        <v>438712</v>
      </c>
      <c r="G4384" t="b">
        <v>0</v>
      </c>
      <c r="H4384">
        <v>31388</v>
      </c>
      <c r="I4384">
        <v>433</v>
      </c>
      <c r="J4384">
        <v>13</v>
      </c>
      <c r="K4384" s="2" t="s">
        <v>22377</v>
      </c>
      <c r="L4384" t="s">
        <v>22378</v>
      </c>
    </row>
    <row r="4385" spans="1:12" x14ac:dyDescent="0.35">
      <c r="A4385" t="s">
        <v>22379</v>
      </c>
      <c r="B4385" t="s">
        <v>22303</v>
      </c>
      <c r="C4385" t="s">
        <v>22380</v>
      </c>
      <c r="D4385" t="s">
        <v>22381</v>
      </c>
      <c r="E4385" t="s">
        <v>22382</v>
      </c>
      <c r="F4385">
        <v>42008676</v>
      </c>
      <c r="G4385" t="b">
        <v>0</v>
      </c>
      <c r="H4385">
        <v>292567</v>
      </c>
      <c r="I4385">
        <v>17831</v>
      </c>
      <c r="J4385" s="1">
        <v>0.12152777777777778</v>
      </c>
      <c r="K4385" s="2" t="s">
        <v>22383</v>
      </c>
      <c r="L4385" t="s">
        <v>22384</v>
      </c>
    </row>
    <row r="4386" spans="1:12" x14ac:dyDescent="0.35">
      <c r="A4386" t="s">
        <v>22385</v>
      </c>
      <c r="B4386" t="s">
        <v>22316</v>
      </c>
      <c r="C4386" t="s">
        <v>22386</v>
      </c>
      <c r="D4386" t="s">
        <v>22387</v>
      </c>
      <c r="E4386" t="s">
        <v>22388</v>
      </c>
      <c r="F4386">
        <v>237133</v>
      </c>
      <c r="G4386" t="b">
        <v>0</v>
      </c>
      <c r="H4386">
        <v>15613</v>
      </c>
      <c r="I4386">
        <v>198</v>
      </c>
      <c r="J4386">
        <v>37</v>
      </c>
      <c r="K4386" s="2" t="s">
        <v>22389</v>
      </c>
      <c r="L4386" t="s">
        <v>22390</v>
      </c>
    </row>
    <row r="4387" spans="1:12" x14ac:dyDescent="0.35">
      <c r="A4387" t="s">
        <v>22391</v>
      </c>
      <c r="B4387" t="s">
        <v>22316</v>
      </c>
      <c r="C4387" t="s">
        <v>22392</v>
      </c>
      <c r="D4387" t="s">
        <v>22393</v>
      </c>
      <c r="E4387" t="s">
        <v>22394</v>
      </c>
      <c r="F4387">
        <v>404046</v>
      </c>
      <c r="G4387" t="b">
        <v>0</v>
      </c>
      <c r="H4387">
        <v>23860</v>
      </c>
      <c r="I4387">
        <v>1066</v>
      </c>
      <c r="J4387" s="1">
        <v>0.10902777777777778</v>
      </c>
      <c r="K4387" s="2" t="s">
        <v>22395</v>
      </c>
      <c r="L4387" t="s">
        <v>22396</v>
      </c>
    </row>
    <row r="4388" spans="1:12" x14ac:dyDescent="0.35">
      <c r="A4388" t="s">
        <v>22397</v>
      </c>
      <c r="B4388" t="s">
        <v>22303</v>
      </c>
      <c r="C4388" t="s">
        <v>22398</v>
      </c>
      <c r="D4388" t="s">
        <v>22399</v>
      </c>
      <c r="E4388" t="s">
        <v>22400</v>
      </c>
      <c r="F4388">
        <v>20550690</v>
      </c>
      <c r="G4388" t="b">
        <v>0</v>
      </c>
      <c r="H4388">
        <v>379900</v>
      </c>
      <c r="I4388">
        <v>6697</v>
      </c>
      <c r="J4388" s="1">
        <v>0.11527777777777777</v>
      </c>
      <c r="K4388" s="2" t="s">
        <v>22401</v>
      </c>
      <c r="L4388" t="s">
        <v>22402</v>
      </c>
    </row>
    <row r="4389" spans="1:12" x14ac:dyDescent="0.35">
      <c r="A4389" t="s">
        <v>22403</v>
      </c>
      <c r="B4389" t="s">
        <v>22316</v>
      </c>
      <c r="C4389" t="s">
        <v>22404</v>
      </c>
      <c r="D4389" t="s">
        <v>22405</v>
      </c>
      <c r="E4389" t="s">
        <v>22406</v>
      </c>
      <c r="F4389">
        <v>331752</v>
      </c>
      <c r="G4389" t="b">
        <v>0</v>
      </c>
      <c r="H4389">
        <v>24698</v>
      </c>
      <c r="I4389">
        <v>444</v>
      </c>
      <c r="J4389">
        <v>29</v>
      </c>
      <c r="K4389" s="2" t="s">
        <v>22407</v>
      </c>
      <c r="L4389" t="s">
        <v>22408</v>
      </c>
    </row>
    <row r="4390" spans="1:12" x14ac:dyDescent="0.35">
      <c r="A4390" t="s">
        <v>22409</v>
      </c>
      <c r="B4390" t="s">
        <v>22316</v>
      </c>
      <c r="C4390" t="s">
        <v>22410</v>
      </c>
      <c r="D4390" t="s">
        <v>22411</v>
      </c>
      <c r="E4390" t="s">
        <v>22412</v>
      </c>
      <c r="F4390">
        <v>174374</v>
      </c>
      <c r="G4390" t="b">
        <v>0</v>
      </c>
      <c r="H4390">
        <v>13161</v>
      </c>
      <c r="I4390">
        <v>327</v>
      </c>
      <c r="J4390">
        <v>8</v>
      </c>
      <c r="K4390" t="s">
        <v>22413</v>
      </c>
      <c r="L4390" t="s">
        <v>22414</v>
      </c>
    </row>
    <row r="4391" spans="1:12" x14ac:dyDescent="0.35">
      <c r="A4391" t="s">
        <v>22415</v>
      </c>
      <c r="B4391" t="s">
        <v>22303</v>
      </c>
      <c r="C4391" t="s">
        <v>22416</v>
      </c>
      <c r="D4391" t="s">
        <v>22417</v>
      </c>
      <c r="E4391" t="s">
        <v>22418</v>
      </c>
      <c r="F4391">
        <v>9758505</v>
      </c>
      <c r="G4391" t="b">
        <v>0</v>
      </c>
      <c r="H4391">
        <v>260831</v>
      </c>
      <c r="I4391">
        <v>14281</v>
      </c>
      <c r="J4391" s="1">
        <v>0.1111111111111111</v>
      </c>
      <c r="K4391" s="2" t="s">
        <v>22419</v>
      </c>
      <c r="L4391" t="s">
        <v>22420</v>
      </c>
    </row>
    <row r="4392" spans="1:12" x14ac:dyDescent="0.35">
      <c r="A4392" t="s">
        <v>22421</v>
      </c>
      <c r="B4392" t="s">
        <v>22316</v>
      </c>
      <c r="C4392" t="s">
        <v>22422</v>
      </c>
      <c r="D4392" t="s">
        <v>22423</v>
      </c>
      <c r="E4392" t="s">
        <v>22424</v>
      </c>
      <c r="F4392">
        <v>391618</v>
      </c>
      <c r="G4392" t="b">
        <v>0</v>
      </c>
      <c r="H4392">
        <v>16401</v>
      </c>
      <c r="I4392">
        <v>1256</v>
      </c>
      <c r="J4392">
        <v>19</v>
      </c>
      <c r="K4392" s="2" t="s">
        <v>22425</v>
      </c>
      <c r="L4392" t="s">
        <v>22426</v>
      </c>
    </row>
    <row r="4393" spans="1:12" x14ac:dyDescent="0.35">
      <c r="A4393" t="s">
        <v>22427</v>
      </c>
      <c r="B4393" t="s">
        <v>22316</v>
      </c>
      <c r="C4393" t="s">
        <v>22428</v>
      </c>
      <c r="D4393" t="s">
        <v>22429</v>
      </c>
      <c r="E4393" t="s">
        <v>22430</v>
      </c>
      <c r="F4393">
        <v>1001010</v>
      </c>
      <c r="G4393" t="b">
        <v>0</v>
      </c>
      <c r="H4393">
        <v>31926</v>
      </c>
      <c r="I4393">
        <v>379</v>
      </c>
      <c r="J4393">
        <v>12</v>
      </c>
      <c r="K4393" t="s">
        <v>22431</v>
      </c>
      <c r="L4393" t="s">
        <v>22432</v>
      </c>
    </row>
    <row r="4394" spans="1:12" x14ac:dyDescent="0.35">
      <c r="A4394" t="s">
        <v>22433</v>
      </c>
      <c r="B4394" t="s">
        <v>22316</v>
      </c>
      <c r="C4394" t="s">
        <v>22434</v>
      </c>
      <c r="D4394" t="s">
        <v>22435</v>
      </c>
      <c r="E4394" t="s">
        <v>22436</v>
      </c>
      <c r="F4394">
        <v>1318520</v>
      </c>
      <c r="G4394" t="b">
        <v>0</v>
      </c>
      <c r="H4394">
        <v>65240</v>
      </c>
      <c r="I4394">
        <v>5382</v>
      </c>
      <c r="J4394" s="1">
        <v>0.1076388888888889</v>
      </c>
      <c r="K4394" s="2" t="s">
        <v>22437</v>
      </c>
      <c r="L4394" t="s">
        <v>22438</v>
      </c>
    </row>
    <row r="4395" spans="1:12" x14ac:dyDescent="0.35">
      <c r="A4395" t="s">
        <v>22439</v>
      </c>
      <c r="B4395" t="s">
        <v>22316</v>
      </c>
      <c r="C4395" t="s">
        <v>22440</v>
      </c>
      <c r="D4395" t="s">
        <v>22441</v>
      </c>
      <c r="E4395" t="s">
        <v>22442</v>
      </c>
      <c r="F4395">
        <v>1339343</v>
      </c>
      <c r="G4395" t="b">
        <v>0</v>
      </c>
      <c r="H4395">
        <v>72124</v>
      </c>
      <c r="I4395">
        <v>1111</v>
      </c>
      <c r="J4395">
        <v>12</v>
      </c>
    </row>
    <row r="4396" spans="1:12" x14ac:dyDescent="0.35">
      <c r="A4396" t="s">
        <v>22443</v>
      </c>
      <c r="B4396" t="s">
        <v>22316</v>
      </c>
      <c r="C4396" t="s">
        <v>22444</v>
      </c>
      <c r="D4396" t="s">
        <v>22445</v>
      </c>
      <c r="E4396" t="s">
        <v>22446</v>
      </c>
      <c r="F4396">
        <v>1663399</v>
      </c>
      <c r="G4396" t="b">
        <v>0</v>
      </c>
      <c r="H4396">
        <v>85048</v>
      </c>
      <c r="I4396">
        <v>1909</v>
      </c>
      <c r="J4396">
        <v>14</v>
      </c>
    </row>
    <row r="4397" spans="1:12" x14ac:dyDescent="0.35">
      <c r="A4397" t="s">
        <v>22447</v>
      </c>
      <c r="B4397" t="s">
        <v>22316</v>
      </c>
      <c r="C4397" t="s">
        <v>22448</v>
      </c>
      <c r="D4397" t="s">
        <v>22449</v>
      </c>
      <c r="E4397" t="s">
        <v>22450</v>
      </c>
      <c r="F4397">
        <v>806699</v>
      </c>
      <c r="G4397" t="b">
        <v>0</v>
      </c>
      <c r="H4397">
        <v>37754</v>
      </c>
      <c r="I4397">
        <v>518</v>
      </c>
      <c r="J4397">
        <v>16</v>
      </c>
      <c r="K4397" s="2" t="s">
        <v>22451</v>
      </c>
    </row>
    <row r="4398" spans="1:12" x14ac:dyDescent="0.35">
      <c r="A4398" t="s">
        <v>22452</v>
      </c>
      <c r="B4398" t="s">
        <v>22316</v>
      </c>
      <c r="C4398" t="s">
        <v>22453</v>
      </c>
      <c r="D4398" t="s">
        <v>22454</v>
      </c>
      <c r="E4398" t="s">
        <v>22455</v>
      </c>
      <c r="F4398">
        <v>2794120</v>
      </c>
      <c r="G4398" t="b">
        <v>0</v>
      </c>
      <c r="H4398">
        <v>190391</v>
      </c>
      <c r="I4398">
        <v>3680</v>
      </c>
      <c r="J4398">
        <v>16</v>
      </c>
    </row>
    <row r="4399" spans="1:12" x14ac:dyDescent="0.35">
      <c r="A4399" t="s">
        <v>22456</v>
      </c>
      <c r="B4399" t="s">
        <v>22316</v>
      </c>
      <c r="C4399" t="s">
        <v>22457</v>
      </c>
      <c r="D4399" t="s">
        <v>22458</v>
      </c>
      <c r="E4399" t="s">
        <v>22459</v>
      </c>
      <c r="F4399">
        <v>791957</v>
      </c>
      <c r="G4399" t="b">
        <v>0</v>
      </c>
      <c r="H4399">
        <v>38086</v>
      </c>
      <c r="I4399">
        <v>363</v>
      </c>
      <c r="J4399">
        <v>16</v>
      </c>
      <c r="K4399" t="s">
        <v>22460</v>
      </c>
      <c r="L4399" t="s">
        <v>22461</v>
      </c>
    </row>
    <row r="4400" spans="1:12" x14ac:dyDescent="0.35">
      <c r="A4400" t="s">
        <v>22462</v>
      </c>
      <c r="B4400" t="s">
        <v>22303</v>
      </c>
      <c r="C4400" t="s">
        <v>22463</v>
      </c>
      <c r="D4400" t="s">
        <v>22464</v>
      </c>
      <c r="E4400" t="s">
        <v>22465</v>
      </c>
      <c r="F4400">
        <v>1842464</v>
      </c>
      <c r="G4400" t="b">
        <v>0</v>
      </c>
      <c r="H4400">
        <v>70477</v>
      </c>
      <c r="I4400">
        <v>2356</v>
      </c>
      <c r="J4400" s="1">
        <v>0.11875000000000001</v>
      </c>
      <c r="K4400" s="2" t="s">
        <v>22466</v>
      </c>
      <c r="L4400" t="s">
        <v>22467</v>
      </c>
    </row>
    <row r="4401" spans="1:12" x14ac:dyDescent="0.35">
      <c r="A4401" t="s">
        <v>22468</v>
      </c>
      <c r="B4401" t="s">
        <v>22316</v>
      </c>
      <c r="C4401" t="s">
        <v>22469</v>
      </c>
      <c r="D4401" t="s">
        <v>22470</v>
      </c>
      <c r="E4401" t="s">
        <v>22471</v>
      </c>
      <c r="F4401">
        <v>1411690</v>
      </c>
      <c r="G4401" t="b">
        <v>0</v>
      </c>
      <c r="H4401">
        <v>56640</v>
      </c>
      <c r="I4401">
        <v>2507</v>
      </c>
      <c r="J4401" s="1">
        <v>0.12638888888888888</v>
      </c>
      <c r="K4401" s="2" t="s">
        <v>22472</v>
      </c>
      <c r="L4401" t="s">
        <v>22473</v>
      </c>
    </row>
    <row r="4402" spans="1:12" x14ac:dyDescent="0.35">
      <c r="A4402" t="s">
        <v>22474</v>
      </c>
      <c r="B4402" t="s">
        <v>22316</v>
      </c>
      <c r="C4402" t="s">
        <v>22475</v>
      </c>
      <c r="D4402" t="s">
        <v>22476</v>
      </c>
      <c r="E4402" t="s">
        <v>22477</v>
      </c>
      <c r="F4402">
        <v>1199139</v>
      </c>
      <c r="G4402" t="b">
        <v>0</v>
      </c>
      <c r="H4402">
        <v>51445</v>
      </c>
      <c r="I4402">
        <v>380</v>
      </c>
      <c r="J4402">
        <v>16</v>
      </c>
    </row>
    <row r="4403" spans="1:12" x14ac:dyDescent="0.35">
      <c r="A4403" t="s">
        <v>22478</v>
      </c>
      <c r="B4403" t="s">
        <v>22316</v>
      </c>
      <c r="C4403" t="s">
        <v>22479</v>
      </c>
      <c r="D4403" t="s">
        <v>22480</v>
      </c>
      <c r="E4403" t="s">
        <v>22481</v>
      </c>
      <c r="F4403">
        <v>2186464</v>
      </c>
      <c r="G4403" t="b">
        <v>0</v>
      </c>
      <c r="H4403">
        <v>63230</v>
      </c>
      <c r="I4403">
        <v>3857</v>
      </c>
      <c r="J4403" s="4">
        <v>5.4467592592592595E-2</v>
      </c>
      <c r="K4403" s="2" t="s">
        <v>22482</v>
      </c>
      <c r="L4403" t="s">
        <v>22483</v>
      </c>
    </row>
    <row r="4404" spans="1:12" x14ac:dyDescent="0.35">
      <c r="A4404" t="s">
        <v>22484</v>
      </c>
      <c r="B4404" t="s">
        <v>22316</v>
      </c>
      <c r="C4404" t="s">
        <v>22485</v>
      </c>
      <c r="D4404" t="s">
        <v>22486</v>
      </c>
      <c r="E4404" t="s">
        <v>22487</v>
      </c>
      <c r="F4404">
        <v>1870576</v>
      </c>
      <c r="G4404" t="b">
        <v>0</v>
      </c>
      <c r="H4404">
        <v>55642</v>
      </c>
      <c r="I4404">
        <v>2286</v>
      </c>
      <c r="J4404" s="1">
        <v>0.11319444444444444</v>
      </c>
      <c r="K4404" s="2" t="s">
        <v>22488</v>
      </c>
      <c r="L4404" t="s">
        <v>22489</v>
      </c>
    </row>
    <row r="4405" spans="1:12" x14ac:dyDescent="0.35">
      <c r="A4405" t="s">
        <v>22490</v>
      </c>
      <c r="B4405" t="s">
        <v>22316</v>
      </c>
      <c r="C4405" t="s">
        <v>22491</v>
      </c>
      <c r="D4405" t="s">
        <v>22492</v>
      </c>
      <c r="E4405" t="s">
        <v>22493</v>
      </c>
      <c r="F4405">
        <v>785864</v>
      </c>
      <c r="G4405" t="b">
        <v>0</v>
      </c>
      <c r="H4405">
        <v>34308</v>
      </c>
      <c r="I4405">
        <v>1769</v>
      </c>
      <c r="J4405" s="1">
        <v>0.14375000000000002</v>
      </c>
      <c r="K4405" s="2" t="s">
        <v>22494</v>
      </c>
      <c r="L4405" t="s">
        <v>22495</v>
      </c>
    </row>
    <row r="4406" spans="1:12" x14ac:dyDescent="0.35">
      <c r="A4406" t="s">
        <v>22496</v>
      </c>
      <c r="B4406" t="s">
        <v>22316</v>
      </c>
      <c r="C4406" t="s">
        <v>22497</v>
      </c>
      <c r="D4406" t="s">
        <v>22498</v>
      </c>
      <c r="E4406" t="s">
        <v>22499</v>
      </c>
      <c r="F4406">
        <v>1299872</v>
      </c>
      <c r="G4406" t="b">
        <v>0</v>
      </c>
      <c r="H4406">
        <v>52239</v>
      </c>
      <c r="I4406">
        <v>3025</v>
      </c>
      <c r="J4406" s="1">
        <v>0.1125</v>
      </c>
      <c r="K4406" s="2" t="s">
        <v>22500</v>
      </c>
      <c r="L4406" t="s">
        <v>22495</v>
      </c>
    </row>
    <row r="4407" spans="1:12" x14ac:dyDescent="0.35">
      <c r="A4407" t="s">
        <v>22501</v>
      </c>
      <c r="B4407" t="s">
        <v>22316</v>
      </c>
      <c r="C4407" t="s">
        <v>22502</v>
      </c>
      <c r="D4407" t="s">
        <v>22503</v>
      </c>
      <c r="E4407" t="s">
        <v>22504</v>
      </c>
      <c r="F4407">
        <v>810131</v>
      </c>
      <c r="G4407" t="b">
        <v>0</v>
      </c>
      <c r="H4407">
        <v>28351</v>
      </c>
      <c r="I4407">
        <v>1370</v>
      </c>
      <c r="J4407" s="1">
        <v>0.11875000000000001</v>
      </c>
      <c r="K4407" s="2" t="s">
        <v>22505</v>
      </c>
      <c r="L4407" t="s">
        <v>22506</v>
      </c>
    </row>
    <row r="4408" spans="1:12" x14ac:dyDescent="0.35">
      <c r="A4408" t="s">
        <v>22507</v>
      </c>
      <c r="B4408" t="s">
        <v>22316</v>
      </c>
      <c r="C4408" t="s">
        <v>22508</v>
      </c>
      <c r="D4408" t="s">
        <v>22509</v>
      </c>
      <c r="E4408" t="s">
        <v>22510</v>
      </c>
      <c r="F4408">
        <v>1526603</v>
      </c>
      <c r="G4408" t="b">
        <v>0</v>
      </c>
      <c r="H4408">
        <v>38561</v>
      </c>
      <c r="I4408">
        <v>1081</v>
      </c>
      <c r="J4408" s="1">
        <v>0.10625</v>
      </c>
      <c r="K4408" s="2" t="s">
        <v>22511</v>
      </c>
      <c r="L4408" t="s">
        <v>22489</v>
      </c>
    </row>
    <row r="4409" spans="1:12" x14ac:dyDescent="0.35">
      <c r="A4409" t="s">
        <v>22512</v>
      </c>
      <c r="B4409" t="s">
        <v>22316</v>
      </c>
      <c r="C4409" t="s">
        <v>22513</v>
      </c>
      <c r="D4409" t="s">
        <v>22514</v>
      </c>
      <c r="E4409" t="s">
        <v>22515</v>
      </c>
      <c r="F4409">
        <v>2439086</v>
      </c>
      <c r="G4409" t="b">
        <v>0</v>
      </c>
      <c r="H4409">
        <v>51262</v>
      </c>
      <c r="I4409">
        <v>1205</v>
      </c>
      <c r="J4409" s="1">
        <v>0.11875000000000001</v>
      </c>
      <c r="K4409" s="2" t="s">
        <v>22516</v>
      </c>
      <c r="L4409" t="s">
        <v>22517</v>
      </c>
    </row>
    <row r="4410" spans="1:12" x14ac:dyDescent="0.35">
      <c r="A4410" t="s">
        <v>22518</v>
      </c>
      <c r="B4410" t="s">
        <v>22316</v>
      </c>
      <c r="C4410" t="s">
        <v>22519</v>
      </c>
      <c r="D4410" t="s">
        <v>22520</v>
      </c>
      <c r="E4410" t="s">
        <v>22521</v>
      </c>
      <c r="F4410">
        <v>582629</v>
      </c>
      <c r="G4410" t="b">
        <v>0</v>
      </c>
      <c r="H4410">
        <v>16489</v>
      </c>
      <c r="I4410">
        <v>538</v>
      </c>
      <c r="J4410" s="1">
        <v>0.14930555555555555</v>
      </c>
      <c r="K4410" s="2" t="s">
        <v>22522</v>
      </c>
      <c r="L4410" t="s">
        <v>22517</v>
      </c>
    </row>
    <row r="4411" spans="1:12" x14ac:dyDescent="0.35">
      <c r="A4411" t="s">
        <v>22523</v>
      </c>
      <c r="B4411" t="s">
        <v>22316</v>
      </c>
      <c r="C4411" t="s">
        <v>22524</v>
      </c>
      <c r="D4411" t="s">
        <v>22525</v>
      </c>
      <c r="E4411" t="s">
        <v>22526</v>
      </c>
      <c r="F4411">
        <v>1517326</v>
      </c>
      <c r="G4411" t="b">
        <v>0</v>
      </c>
      <c r="H4411">
        <v>29170</v>
      </c>
      <c r="I4411">
        <v>706</v>
      </c>
      <c r="J4411" s="1">
        <v>0.11180555555555556</v>
      </c>
      <c r="K4411" s="2" t="s">
        <v>22527</v>
      </c>
      <c r="L4411" t="s">
        <v>22517</v>
      </c>
    </row>
    <row r="4412" spans="1:12" x14ac:dyDescent="0.35">
      <c r="A4412" t="s">
        <v>22528</v>
      </c>
      <c r="B4412" t="s">
        <v>22316</v>
      </c>
      <c r="C4412" t="s">
        <v>22529</v>
      </c>
      <c r="D4412" t="s">
        <v>22530</v>
      </c>
      <c r="E4412" t="s">
        <v>22531</v>
      </c>
      <c r="F4412">
        <v>825118</v>
      </c>
      <c r="G4412" t="b">
        <v>0</v>
      </c>
      <c r="H4412">
        <v>24040</v>
      </c>
      <c r="I4412">
        <v>1073</v>
      </c>
      <c r="J4412" s="1">
        <v>0.12638888888888888</v>
      </c>
      <c r="K4412" s="2" t="s">
        <v>22532</v>
      </c>
      <c r="L4412" t="s">
        <v>22517</v>
      </c>
    </row>
    <row r="4413" spans="1:12" x14ac:dyDescent="0.35">
      <c r="A4413" t="s">
        <v>22533</v>
      </c>
      <c r="B4413" t="s">
        <v>22316</v>
      </c>
      <c r="C4413" t="s">
        <v>22534</v>
      </c>
      <c r="D4413" t="s">
        <v>22535</v>
      </c>
      <c r="E4413" t="s">
        <v>22536</v>
      </c>
      <c r="F4413">
        <v>304272</v>
      </c>
      <c r="G4413" t="b">
        <v>0</v>
      </c>
      <c r="H4413">
        <v>8999</v>
      </c>
      <c r="I4413">
        <v>398</v>
      </c>
      <c r="J4413" s="1">
        <v>0.14305555555555557</v>
      </c>
      <c r="K4413" s="2" t="s">
        <v>22537</v>
      </c>
      <c r="L4413" t="s">
        <v>22517</v>
      </c>
    </row>
    <row r="4414" spans="1:12" x14ac:dyDescent="0.35">
      <c r="A4414" t="s">
        <v>22538</v>
      </c>
      <c r="B4414" t="s">
        <v>22316</v>
      </c>
      <c r="C4414" t="s">
        <v>22539</v>
      </c>
      <c r="D4414" t="s">
        <v>22540</v>
      </c>
      <c r="E4414" t="s">
        <v>22536</v>
      </c>
      <c r="F4414">
        <v>705529</v>
      </c>
      <c r="G4414" t="b">
        <v>0</v>
      </c>
      <c r="H4414">
        <v>17270</v>
      </c>
      <c r="I4414">
        <v>617</v>
      </c>
      <c r="J4414" s="1">
        <v>0.11180555555555556</v>
      </c>
      <c r="K4414" s="2" t="s">
        <v>22541</v>
      </c>
      <c r="L4414" t="s">
        <v>22517</v>
      </c>
    </row>
    <row r="4415" spans="1:12" x14ac:dyDescent="0.35">
      <c r="A4415" t="s">
        <v>22542</v>
      </c>
      <c r="B4415" t="s">
        <v>22316</v>
      </c>
      <c r="C4415" t="s">
        <v>22543</v>
      </c>
      <c r="D4415" t="s">
        <v>22544</v>
      </c>
      <c r="E4415" t="s">
        <v>22545</v>
      </c>
      <c r="F4415">
        <v>507008</v>
      </c>
      <c r="G4415" t="b">
        <v>0</v>
      </c>
      <c r="H4415">
        <v>11756</v>
      </c>
      <c r="I4415">
        <v>432</v>
      </c>
      <c r="J4415" s="1">
        <v>9.0277777777777776E-2</v>
      </c>
      <c r="K4415" s="2" t="s">
        <v>22546</v>
      </c>
      <c r="L4415" t="s">
        <v>22517</v>
      </c>
    </row>
    <row r="4416" spans="1:12" x14ac:dyDescent="0.35">
      <c r="A4416" t="s">
        <v>22547</v>
      </c>
      <c r="B4416" t="s">
        <v>22316</v>
      </c>
      <c r="C4416" t="s">
        <v>22548</v>
      </c>
      <c r="D4416" t="s">
        <v>22549</v>
      </c>
      <c r="E4416" t="s">
        <v>22550</v>
      </c>
      <c r="F4416">
        <v>1255650</v>
      </c>
      <c r="G4416" t="b">
        <v>0</v>
      </c>
      <c r="H4416">
        <v>39008</v>
      </c>
      <c r="I4416">
        <v>2059</v>
      </c>
      <c r="J4416" s="1">
        <v>0.12430555555555556</v>
      </c>
      <c r="K4416" s="2" t="s">
        <v>22551</v>
      </c>
      <c r="L4416" t="s">
        <v>22552</v>
      </c>
    </row>
    <row r="4417" spans="1:12" x14ac:dyDescent="0.35">
      <c r="A4417" t="s">
        <v>22553</v>
      </c>
      <c r="B4417" t="s">
        <v>22316</v>
      </c>
      <c r="C4417" t="s">
        <v>22554</v>
      </c>
      <c r="D4417" t="s">
        <v>22555</v>
      </c>
      <c r="E4417" t="s">
        <v>22550</v>
      </c>
      <c r="F4417">
        <v>2083625</v>
      </c>
      <c r="G4417" t="b">
        <v>0</v>
      </c>
      <c r="H4417">
        <v>42020</v>
      </c>
      <c r="I4417">
        <v>1891</v>
      </c>
      <c r="J4417" s="1">
        <v>0.125</v>
      </c>
      <c r="K4417" s="2" t="s">
        <v>22556</v>
      </c>
      <c r="L4417" t="s">
        <v>22517</v>
      </c>
    </row>
    <row r="4418" spans="1:12" x14ac:dyDescent="0.35">
      <c r="A4418" t="s">
        <v>22557</v>
      </c>
      <c r="B4418" t="s">
        <v>22316</v>
      </c>
      <c r="C4418" t="s">
        <v>22558</v>
      </c>
      <c r="D4418" t="s">
        <v>22559</v>
      </c>
      <c r="E4418" t="s">
        <v>22560</v>
      </c>
      <c r="F4418">
        <v>2873564</v>
      </c>
      <c r="G4418" t="b">
        <v>0</v>
      </c>
      <c r="H4418">
        <v>50703</v>
      </c>
      <c r="I4418">
        <v>2158</v>
      </c>
      <c r="J4418" s="1">
        <v>0.10833333333333334</v>
      </c>
      <c r="K4418" s="2" t="s">
        <v>22561</v>
      </c>
      <c r="L4418" t="s">
        <v>22517</v>
      </c>
    </row>
    <row r="4419" spans="1:12" x14ac:dyDescent="0.35">
      <c r="A4419" t="s">
        <v>22562</v>
      </c>
      <c r="B4419" t="s">
        <v>22316</v>
      </c>
      <c r="C4419" t="s">
        <v>22563</v>
      </c>
      <c r="D4419" t="s">
        <v>22564</v>
      </c>
      <c r="E4419" t="s">
        <v>22565</v>
      </c>
      <c r="F4419">
        <v>21344071</v>
      </c>
      <c r="G4419" t="b">
        <v>0</v>
      </c>
      <c r="H4419">
        <v>415065</v>
      </c>
      <c r="I4419">
        <v>11960</v>
      </c>
      <c r="J4419" s="1">
        <v>0.13125000000000001</v>
      </c>
      <c r="K4419" s="2" t="s">
        <v>22566</v>
      </c>
      <c r="L4419" t="s">
        <v>22567</v>
      </c>
    </row>
    <row r="4420" spans="1:12" x14ac:dyDescent="0.35">
      <c r="A4420" t="s">
        <v>22568</v>
      </c>
      <c r="B4420" t="s">
        <v>22316</v>
      </c>
      <c r="C4420" t="s">
        <v>22569</v>
      </c>
      <c r="D4420" t="s">
        <v>22570</v>
      </c>
      <c r="E4420" t="s">
        <v>22571</v>
      </c>
      <c r="F4420">
        <v>2488339</v>
      </c>
      <c r="G4420" t="b">
        <v>0</v>
      </c>
      <c r="H4420">
        <v>82557</v>
      </c>
      <c r="I4420">
        <v>4916</v>
      </c>
      <c r="J4420" s="1">
        <v>0.1423611111111111</v>
      </c>
      <c r="K4420" s="2" t="s">
        <v>22572</v>
      </c>
      <c r="L4420" t="s">
        <v>22573</v>
      </c>
    </row>
    <row r="4421" spans="1:12" x14ac:dyDescent="0.35">
      <c r="A4421" t="s">
        <v>22574</v>
      </c>
      <c r="B4421" t="s">
        <v>22316</v>
      </c>
      <c r="C4421" t="s">
        <v>22575</v>
      </c>
      <c r="D4421" t="s">
        <v>22576</v>
      </c>
      <c r="E4421" t="s">
        <v>22577</v>
      </c>
      <c r="F4421">
        <v>203141</v>
      </c>
      <c r="G4421" t="b">
        <v>0</v>
      </c>
      <c r="H4421">
        <v>12405</v>
      </c>
      <c r="I4421">
        <v>1061</v>
      </c>
      <c r="J4421">
        <v>35</v>
      </c>
      <c r="K4421" s="2" t="s">
        <v>22578</v>
      </c>
      <c r="L4421" t="s">
        <v>22579</v>
      </c>
    </row>
    <row r="4422" spans="1:12" x14ac:dyDescent="0.35">
      <c r="A4422" t="s">
        <v>22580</v>
      </c>
      <c r="B4422" t="s">
        <v>22581</v>
      </c>
      <c r="C4422" t="s">
        <v>22582</v>
      </c>
      <c r="D4422" t="s">
        <v>22582</v>
      </c>
      <c r="E4422" t="s">
        <v>22583</v>
      </c>
      <c r="F4422">
        <v>119790</v>
      </c>
      <c r="G4422" t="b">
        <v>0</v>
      </c>
      <c r="H4422">
        <v>8152</v>
      </c>
      <c r="I4422">
        <v>432</v>
      </c>
      <c r="J4422" s="1">
        <v>0.4513888888888889</v>
      </c>
      <c r="K4422" s="2" t="s">
        <v>22584</v>
      </c>
      <c r="L4422" t="s">
        <v>22585</v>
      </c>
    </row>
    <row r="4423" spans="1:12" x14ac:dyDescent="0.35">
      <c r="A4423" t="s">
        <v>22586</v>
      </c>
      <c r="B4423" t="s">
        <v>22581</v>
      </c>
      <c r="C4423" t="s">
        <v>22587</v>
      </c>
      <c r="D4423" t="s">
        <v>22588</v>
      </c>
      <c r="E4423" t="s">
        <v>22589</v>
      </c>
      <c r="F4423">
        <v>66581</v>
      </c>
      <c r="G4423" t="b">
        <v>0</v>
      </c>
      <c r="H4423">
        <v>4364</v>
      </c>
      <c r="I4423">
        <v>64</v>
      </c>
      <c r="J4423" s="1">
        <v>4.2361111111111106E-2</v>
      </c>
      <c r="K4423" s="2" t="s">
        <v>22590</v>
      </c>
    </row>
    <row r="4424" spans="1:12" x14ac:dyDescent="0.35">
      <c r="A4424" t="s">
        <v>22591</v>
      </c>
      <c r="B4424" t="s">
        <v>22581</v>
      </c>
      <c r="C4424" t="s">
        <v>22592</v>
      </c>
      <c r="D4424" t="s">
        <v>22592</v>
      </c>
      <c r="E4424" t="s">
        <v>9878</v>
      </c>
      <c r="F4424">
        <v>211141</v>
      </c>
      <c r="G4424" t="b">
        <v>0</v>
      </c>
      <c r="H4424">
        <v>15786</v>
      </c>
      <c r="I4424">
        <v>838</v>
      </c>
      <c r="J4424" s="3">
        <v>1.1694444444444445</v>
      </c>
      <c r="K4424" s="2" t="s">
        <v>22593</v>
      </c>
      <c r="L4424" t="s">
        <v>22594</v>
      </c>
    </row>
    <row r="4425" spans="1:12" x14ac:dyDescent="0.35">
      <c r="A4425" t="s">
        <v>22595</v>
      </c>
      <c r="B4425" t="s">
        <v>22581</v>
      </c>
      <c r="C4425" t="s">
        <v>22596</v>
      </c>
      <c r="D4425" t="s">
        <v>22597</v>
      </c>
      <c r="E4425" t="s">
        <v>3059</v>
      </c>
      <c r="F4425">
        <v>121905</v>
      </c>
      <c r="G4425" t="b">
        <v>0</v>
      </c>
      <c r="H4425">
        <v>8458</v>
      </c>
      <c r="I4425">
        <v>132</v>
      </c>
      <c r="J4425" s="1">
        <v>4.1666666666666664E-2</v>
      </c>
      <c r="K4425" s="2" t="s">
        <v>22598</v>
      </c>
      <c r="L4425" t="s">
        <v>22585</v>
      </c>
    </row>
    <row r="4426" spans="1:12" x14ac:dyDescent="0.35">
      <c r="A4426" t="s">
        <v>22599</v>
      </c>
      <c r="B4426" t="s">
        <v>22581</v>
      </c>
      <c r="C4426" t="s">
        <v>22600</v>
      </c>
      <c r="D4426" t="s">
        <v>22601</v>
      </c>
      <c r="E4426" t="s">
        <v>22602</v>
      </c>
      <c r="F4426">
        <v>107853</v>
      </c>
      <c r="G4426" t="b">
        <v>0</v>
      </c>
      <c r="H4426">
        <v>9085</v>
      </c>
      <c r="I4426">
        <v>82</v>
      </c>
      <c r="J4426">
        <v>58</v>
      </c>
      <c r="K4426" s="2" t="s">
        <v>22603</v>
      </c>
      <c r="L4426" t="s">
        <v>22585</v>
      </c>
    </row>
    <row r="4427" spans="1:12" x14ac:dyDescent="0.35">
      <c r="A4427" t="s">
        <v>22604</v>
      </c>
      <c r="B4427" t="s">
        <v>22581</v>
      </c>
      <c r="C4427" t="s">
        <v>22605</v>
      </c>
      <c r="D4427" t="s">
        <v>22605</v>
      </c>
      <c r="E4427" t="s">
        <v>22606</v>
      </c>
      <c r="F4427">
        <v>164554</v>
      </c>
      <c r="G4427" t="b">
        <v>0</v>
      </c>
      <c r="H4427">
        <v>10838</v>
      </c>
      <c r="I4427">
        <v>626</v>
      </c>
      <c r="J4427" s="1">
        <v>0.65208333333333335</v>
      </c>
      <c r="K4427" s="2" t="s">
        <v>22607</v>
      </c>
      <c r="L4427" t="s">
        <v>22585</v>
      </c>
    </row>
    <row r="4428" spans="1:12" x14ac:dyDescent="0.35">
      <c r="A4428" t="s">
        <v>22608</v>
      </c>
      <c r="B4428" t="s">
        <v>22581</v>
      </c>
      <c r="C4428" t="s">
        <v>22609</v>
      </c>
      <c r="D4428" t="s">
        <v>22610</v>
      </c>
      <c r="E4428" t="s">
        <v>22611</v>
      </c>
      <c r="F4428">
        <v>241715</v>
      </c>
      <c r="G4428" t="b">
        <v>0</v>
      </c>
      <c r="H4428">
        <v>17651</v>
      </c>
      <c r="I4428">
        <v>1169</v>
      </c>
      <c r="J4428" s="1">
        <v>0.34513888888888888</v>
      </c>
      <c r="K4428" s="2" t="s">
        <v>22612</v>
      </c>
      <c r="L4428" t="s">
        <v>22613</v>
      </c>
    </row>
    <row r="4429" spans="1:12" x14ac:dyDescent="0.35">
      <c r="A4429" t="s">
        <v>22614</v>
      </c>
      <c r="B4429" t="s">
        <v>22581</v>
      </c>
      <c r="C4429" t="s">
        <v>22615</v>
      </c>
      <c r="D4429" t="s">
        <v>22616</v>
      </c>
      <c r="E4429" t="s">
        <v>22617</v>
      </c>
      <c r="F4429">
        <v>133613</v>
      </c>
      <c r="G4429" t="b">
        <v>0</v>
      </c>
      <c r="H4429">
        <v>11157</v>
      </c>
      <c r="I4429">
        <v>302</v>
      </c>
      <c r="J4429">
        <v>55</v>
      </c>
      <c r="K4429" s="2" t="s">
        <v>22598</v>
      </c>
      <c r="L4429" t="s">
        <v>22585</v>
      </c>
    </row>
    <row r="4430" spans="1:12" x14ac:dyDescent="0.35">
      <c r="A4430" t="s">
        <v>22618</v>
      </c>
      <c r="B4430" t="s">
        <v>22581</v>
      </c>
      <c r="C4430" t="s">
        <v>22619</v>
      </c>
      <c r="D4430" t="s">
        <v>22620</v>
      </c>
      <c r="E4430" t="s">
        <v>22621</v>
      </c>
      <c r="F4430">
        <v>94448</v>
      </c>
      <c r="G4430" t="b">
        <v>0</v>
      </c>
      <c r="H4430">
        <v>8215</v>
      </c>
      <c r="I4430">
        <v>207</v>
      </c>
      <c r="J4430">
        <v>49</v>
      </c>
      <c r="K4430" s="2" t="s">
        <v>22603</v>
      </c>
      <c r="L4430" t="s">
        <v>22585</v>
      </c>
    </row>
    <row r="4431" spans="1:12" x14ac:dyDescent="0.35">
      <c r="A4431" t="s">
        <v>22622</v>
      </c>
      <c r="B4431" t="s">
        <v>22581</v>
      </c>
      <c r="C4431" t="s">
        <v>22623</v>
      </c>
      <c r="D4431" t="s">
        <v>22623</v>
      </c>
      <c r="E4431" t="s">
        <v>22624</v>
      </c>
      <c r="F4431">
        <v>180118</v>
      </c>
      <c r="G4431" t="b">
        <v>0</v>
      </c>
      <c r="H4431">
        <v>10915</v>
      </c>
      <c r="I4431">
        <v>353</v>
      </c>
      <c r="J4431" s="1">
        <v>0.18611111111111112</v>
      </c>
      <c r="K4431" s="2" t="s">
        <v>22625</v>
      </c>
      <c r="L4431" t="s">
        <v>22626</v>
      </c>
    </row>
    <row r="4432" spans="1:12" x14ac:dyDescent="0.35">
      <c r="A4432" t="s">
        <v>22627</v>
      </c>
      <c r="B4432" t="s">
        <v>22581</v>
      </c>
      <c r="C4432" t="s">
        <v>22628</v>
      </c>
      <c r="D4432" t="s">
        <v>22629</v>
      </c>
      <c r="E4432" t="s">
        <v>22630</v>
      </c>
      <c r="F4432">
        <v>430659</v>
      </c>
      <c r="G4432" t="b">
        <v>0</v>
      </c>
      <c r="H4432">
        <v>27894</v>
      </c>
      <c r="I4432">
        <v>1097</v>
      </c>
      <c r="J4432" s="3">
        <v>1.2138888888888888</v>
      </c>
      <c r="K4432" s="2" t="s">
        <v>22631</v>
      </c>
      <c r="L4432" t="s">
        <v>22632</v>
      </c>
    </row>
    <row r="4433" spans="1:12" x14ac:dyDescent="0.35">
      <c r="A4433" t="s">
        <v>22633</v>
      </c>
      <c r="B4433" t="s">
        <v>22581</v>
      </c>
      <c r="C4433" t="s">
        <v>22634</v>
      </c>
      <c r="D4433" t="s">
        <v>22635</v>
      </c>
      <c r="E4433" t="s">
        <v>22636</v>
      </c>
      <c r="F4433">
        <v>143313</v>
      </c>
      <c r="G4433" t="b">
        <v>0</v>
      </c>
      <c r="H4433">
        <v>14614</v>
      </c>
      <c r="I4433">
        <v>349</v>
      </c>
      <c r="J4433">
        <v>59</v>
      </c>
      <c r="K4433" s="2" t="s">
        <v>22637</v>
      </c>
    </row>
    <row r="4434" spans="1:12" x14ac:dyDescent="0.35">
      <c r="A4434" t="s">
        <v>22638</v>
      </c>
      <c r="B4434" t="s">
        <v>22581</v>
      </c>
      <c r="C4434" t="s">
        <v>22639</v>
      </c>
      <c r="D4434" t="s">
        <v>22639</v>
      </c>
      <c r="E4434" t="s">
        <v>22640</v>
      </c>
      <c r="F4434">
        <v>241630</v>
      </c>
      <c r="G4434" t="b">
        <v>0</v>
      </c>
      <c r="H4434">
        <v>15682</v>
      </c>
      <c r="I4434">
        <v>770</v>
      </c>
      <c r="J4434" s="1">
        <v>0.85833333333333339</v>
      </c>
      <c r="K4434" s="2" t="s">
        <v>22641</v>
      </c>
      <c r="L4434" t="s">
        <v>22585</v>
      </c>
    </row>
    <row r="4435" spans="1:12" x14ac:dyDescent="0.35">
      <c r="A4435" t="e">
        <f>-J_dLJeint8</f>
        <v>#NAME?</v>
      </c>
      <c r="B4435" t="s">
        <v>22581</v>
      </c>
      <c r="C4435" t="s">
        <v>22642</v>
      </c>
      <c r="D4435" t="s">
        <v>22642</v>
      </c>
      <c r="E4435" t="s">
        <v>22643</v>
      </c>
      <c r="F4435">
        <v>91330</v>
      </c>
      <c r="G4435" t="b">
        <v>0</v>
      </c>
      <c r="H4435">
        <v>5533</v>
      </c>
      <c r="I4435">
        <v>362</v>
      </c>
      <c r="J4435" s="3">
        <v>1.8090277777777777</v>
      </c>
      <c r="K4435" s="2" t="s">
        <v>22644</v>
      </c>
      <c r="L4435" t="s">
        <v>22585</v>
      </c>
    </row>
    <row r="4436" spans="1:12" x14ac:dyDescent="0.35">
      <c r="A4436" t="s">
        <v>22645</v>
      </c>
      <c r="B4436" t="s">
        <v>22581</v>
      </c>
      <c r="C4436" t="s">
        <v>22646</v>
      </c>
      <c r="D4436" t="s">
        <v>22647</v>
      </c>
      <c r="E4436" t="s">
        <v>22648</v>
      </c>
      <c r="F4436">
        <v>118347</v>
      </c>
      <c r="G4436" t="b">
        <v>0</v>
      </c>
      <c r="H4436">
        <v>9821</v>
      </c>
      <c r="I4436">
        <v>114</v>
      </c>
      <c r="J4436">
        <v>57</v>
      </c>
      <c r="K4436" s="2" t="s">
        <v>22649</v>
      </c>
      <c r="L4436" t="s">
        <v>22585</v>
      </c>
    </row>
    <row r="4437" spans="1:12" x14ac:dyDescent="0.35">
      <c r="A4437" t="s">
        <v>22650</v>
      </c>
      <c r="B4437" t="s">
        <v>22581</v>
      </c>
      <c r="C4437" t="s">
        <v>22651</v>
      </c>
      <c r="D4437" t="s">
        <v>22651</v>
      </c>
      <c r="E4437" t="s">
        <v>22652</v>
      </c>
      <c r="F4437">
        <v>244982</v>
      </c>
      <c r="G4437" t="b">
        <v>0</v>
      </c>
      <c r="H4437">
        <v>22558</v>
      </c>
      <c r="I4437">
        <v>995</v>
      </c>
      <c r="J4437" s="1">
        <v>0.22777777777777777</v>
      </c>
      <c r="K4437" t="s">
        <v>22653</v>
      </c>
      <c r="L4437" t="s">
        <v>22654</v>
      </c>
    </row>
    <row r="4438" spans="1:12" x14ac:dyDescent="0.35">
      <c r="A4438" t="s">
        <v>22655</v>
      </c>
      <c r="B4438" t="s">
        <v>22581</v>
      </c>
      <c r="C4438" t="s">
        <v>22656</v>
      </c>
      <c r="D4438" t="s">
        <v>22657</v>
      </c>
      <c r="E4438" t="s">
        <v>22658</v>
      </c>
      <c r="F4438">
        <v>199605</v>
      </c>
      <c r="G4438" t="b">
        <v>0</v>
      </c>
      <c r="H4438">
        <v>12956</v>
      </c>
      <c r="I4438">
        <v>958</v>
      </c>
      <c r="J4438" s="1">
        <v>0.69374999999999998</v>
      </c>
      <c r="K4438" s="2" t="s">
        <v>22659</v>
      </c>
      <c r="L4438" t="s">
        <v>22585</v>
      </c>
    </row>
    <row r="4439" spans="1:12" x14ac:dyDescent="0.35">
      <c r="A4439" t="s">
        <v>22660</v>
      </c>
      <c r="B4439" t="s">
        <v>22581</v>
      </c>
      <c r="C4439" t="s">
        <v>22661</v>
      </c>
      <c r="D4439" t="s">
        <v>22662</v>
      </c>
      <c r="E4439" t="s">
        <v>22663</v>
      </c>
      <c r="F4439">
        <v>92004</v>
      </c>
      <c r="G4439" t="b">
        <v>0</v>
      </c>
      <c r="H4439">
        <v>7847</v>
      </c>
      <c r="I4439">
        <v>70</v>
      </c>
      <c r="J4439">
        <v>48</v>
      </c>
      <c r="K4439" s="2" t="s">
        <v>22649</v>
      </c>
      <c r="L4439" t="s">
        <v>22585</v>
      </c>
    </row>
    <row r="4440" spans="1:12" x14ac:dyDescent="0.35">
      <c r="A4440" t="s">
        <v>22664</v>
      </c>
      <c r="B4440" t="s">
        <v>22581</v>
      </c>
      <c r="C4440" t="s">
        <v>22665</v>
      </c>
      <c r="D4440" t="s">
        <v>22666</v>
      </c>
      <c r="E4440" t="s">
        <v>22667</v>
      </c>
      <c r="F4440">
        <v>183168</v>
      </c>
      <c r="G4440" t="b">
        <v>0</v>
      </c>
      <c r="H4440">
        <v>20177</v>
      </c>
      <c r="I4440">
        <v>877</v>
      </c>
      <c r="J4440" s="1">
        <v>9.5833333333333326E-2</v>
      </c>
      <c r="K4440" s="2" t="s">
        <v>22668</v>
      </c>
      <c r="L4440" t="s">
        <v>22669</v>
      </c>
    </row>
    <row r="4441" spans="1:12" x14ac:dyDescent="0.35">
      <c r="A4441" t="s">
        <v>22670</v>
      </c>
      <c r="B4441" t="s">
        <v>22581</v>
      </c>
      <c r="C4441" t="s">
        <v>22671</v>
      </c>
      <c r="D4441" t="s">
        <v>22671</v>
      </c>
      <c r="E4441" t="s">
        <v>22672</v>
      </c>
      <c r="F4441">
        <v>136833</v>
      </c>
      <c r="G4441" t="b">
        <v>0</v>
      </c>
      <c r="H4441">
        <v>6725</v>
      </c>
      <c r="I4441">
        <v>320</v>
      </c>
      <c r="J4441" s="3">
        <v>2.3743055555555554</v>
      </c>
      <c r="K4441" s="2" t="s">
        <v>22673</v>
      </c>
      <c r="L4441" t="s">
        <v>22585</v>
      </c>
    </row>
    <row r="4442" spans="1:12" x14ac:dyDescent="0.35">
      <c r="A4442" t="s">
        <v>22674</v>
      </c>
      <c r="B4442" t="s">
        <v>22581</v>
      </c>
      <c r="C4442" t="s">
        <v>22675</v>
      </c>
      <c r="D4442" t="s">
        <v>22675</v>
      </c>
      <c r="E4442" t="s">
        <v>22676</v>
      </c>
      <c r="F4442">
        <v>471451</v>
      </c>
      <c r="G4442" t="b">
        <v>0</v>
      </c>
      <c r="H4442">
        <v>15481</v>
      </c>
      <c r="I4442">
        <v>179</v>
      </c>
      <c r="J4442">
        <v>40</v>
      </c>
      <c r="K4442" s="2" t="s">
        <v>22677</v>
      </c>
      <c r="L4442" t="s">
        <v>22585</v>
      </c>
    </row>
    <row r="4443" spans="1:12" x14ac:dyDescent="0.35">
      <c r="A4443" t="s">
        <v>22678</v>
      </c>
      <c r="B4443" t="s">
        <v>22581</v>
      </c>
      <c r="C4443" t="s">
        <v>22679</v>
      </c>
      <c r="D4443" t="s">
        <v>22679</v>
      </c>
      <c r="E4443" t="s">
        <v>22680</v>
      </c>
      <c r="F4443">
        <v>302635</v>
      </c>
      <c r="G4443" t="b">
        <v>0</v>
      </c>
      <c r="H4443">
        <v>19847</v>
      </c>
      <c r="I4443">
        <v>651</v>
      </c>
      <c r="J4443" s="1">
        <v>0.22916666666666666</v>
      </c>
      <c r="K4443" s="2" t="s">
        <v>22681</v>
      </c>
      <c r="L4443" t="s">
        <v>22585</v>
      </c>
    </row>
    <row r="4444" spans="1:12" x14ac:dyDescent="0.35">
      <c r="A4444" t="s">
        <v>22682</v>
      </c>
      <c r="B4444" t="s">
        <v>22581</v>
      </c>
      <c r="C4444" t="s">
        <v>22683</v>
      </c>
      <c r="D4444" t="s">
        <v>22684</v>
      </c>
      <c r="E4444" t="s">
        <v>22685</v>
      </c>
      <c r="F4444">
        <v>165634</v>
      </c>
      <c r="G4444" t="b">
        <v>0</v>
      </c>
      <c r="H4444">
        <v>10473</v>
      </c>
      <c r="I4444">
        <v>521</v>
      </c>
      <c r="J4444" s="1">
        <v>0.41805555555555557</v>
      </c>
      <c r="K4444" s="2" t="s">
        <v>22686</v>
      </c>
      <c r="L4444" t="s">
        <v>22687</v>
      </c>
    </row>
    <row r="4445" spans="1:12" x14ac:dyDescent="0.35">
      <c r="A4445" t="s">
        <v>22688</v>
      </c>
      <c r="B4445" t="s">
        <v>22581</v>
      </c>
      <c r="C4445" t="s">
        <v>22689</v>
      </c>
      <c r="D4445" t="s">
        <v>22690</v>
      </c>
      <c r="E4445" t="s">
        <v>22691</v>
      </c>
      <c r="F4445">
        <v>81012</v>
      </c>
      <c r="G4445" t="b">
        <v>0</v>
      </c>
      <c r="H4445">
        <v>6251</v>
      </c>
      <c r="I4445">
        <v>70</v>
      </c>
      <c r="J4445">
        <v>55</v>
      </c>
      <c r="K4445" s="2" t="s">
        <v>22649</v>
      </c>
      <c r="L4445" t="s">
        <v>22585</v>
      </c>
    </row>
    <row r="4446" spans="1:12" x14ac:dyDescent="0.35">
      <c r="A4446" t="s">
        <v>22692</v>
      </c>
      <c r="B4446" t="s">
        <v>22581</v>
      </c>
      <c r="C4446" t="s">
        <v>22693</v>
      </c>
      <c r="D4446" t="s">
        <v>22694</v>
      </c>
      <c r="E4446" t="s">
        <v>22695</v>
      </c>
      <c r="F4446">
        <v>115977</v>
      </c>
      <c r="G4446" t="b">
        <v>0</v>
      </c>
      <c r="H4446">
        <v>7407</v>
      </c>
      <c r="I4446">
        <v>240</v>
      </c>
      <c r="J4446" s="1">
        <v>0.18541666666666667</v>
      </c>
      <c r="K4446" s="2" t="s">
        <v>22696</v>
      </c>
      <c r="L4446" t="s">
        <v>22585</v>
      </c>
    </row>
    <row r="4447" spans="1:12" x14ac:dyDescent="0.35">
      <c r="A4447" t="s">
        <v>22697</v>
      </c>
      <c r="B4447" t="s">
        <v>22581</v>
      </c>
      <c r="C4447" t="s">
        <v>22698</v>
      </c>
      <c r="D4447" t="s">
        <v>22698</v>
      </c>
      <c r="E4447" t="s">
        <v>22699</v>
      </c>
      <c r="F4447">
        <v>120598</v>
      </c>
      <c r="G4447" t="b">
        <v>0</v>
      </c>
      <c r="H4447">
        <v>7061</v>
      </c>
      <c r="I4447">
        <v>284</v>
      </c>
      <c r="J4447" s="3">
        <v>1.2944444444444445</v>
      </c>
      <c r="K4447" s="2" t="s">
        <v>22700</v>
      </c>
      <c r="L4447" t="s">
        <v>22585</v>
      </c>
    </row>
    <row r="4448" spans="1:12" x14ac:dyDescent="0.35">
      <c r="A4448" t="s">
        <v>22701</v>
      </c>
      <c r="B4448" t="s">
        <v>22581</v>
      </c>
      <c r="C4448" t="s">
        <v>22702</v>
      </c>
      <c r="D4448" t="s">
        <v>22703</v>
      </c>
      <c r="E4448" t="s">
        <v>22704</v>
      </c>
      <c r="F4448">
        <v>243017</v>
      </c>
      <c r="G4448" t="b">
        <v>0</v>
      </c>
      <c r="H4448">
        <v>15129</v>
      </c>
      <c r="I4448">
        <v>159</v>
      </c>
      <c r="J4448">
        <v>34</v>
      </c>
      <c r="K4448" s="2" t="s">
        <v>22649</v>
      </c>
      <c r="L4448" t="s">
        <v>22585</v>
      </c>
    </row>
    <row r="4449" spans="1:12" x14ac:dyDescent="0.35">
      <c r="A4449" t="s">
        <v>22705</v>
      </c>
      <c r="B4449" t="s">
        <v>22581</v>
      </c>
      <c r="C4449" t="s">
        <v>22706</v>
      </c>
      <c r="D4449" t="s">
        <v>22706</v>
      </c>
      <c r="E4449" t="s">
        <v>22707</v>
      </c>
      <c r="F4449">
        <v>273644</v>
      </c>
      <c r="G4449" t="b">
        <v>0</v>
      </c>
      <c r="H4449">
        <v>17867</v>
      </c>
      <c r="I4449">
        <v>895</v>
      </c>
      <c r="J4449" s="1">
        <v>0.16458333333333333</v>
      </c>
      <c r="K4449" s="2" t="s">
        <v>22708</v>
      </c>
      <c r="L4449" t="s">
        <v>22585</v>
      </c>
    </row>
    <row r="4450" spans="1:12" x14ac:dyDescent="0.35">
      <c r="A4450" t="s">
        <v>22709</v>
      </c>
      <c r="B4450" t="s">
        <v>22581</v>
      </c>
      <c r="C4450" t="s">
        <v>22710</v>
      </c>
      <c r="D4450" t="s">
        <v>22711</v>
      </c>
      <c r="E4450" t="s">
        <v>22712</v>
      </c>
      <c r="F4450">
        <v>311100</v>
      </c>
      <c r="G4450" t="b">
        <v>0</v>
      </c>
      <c r="H4450">
        <v>19475</v>
      </c>
      <c r="I4450">
        <v>842</v>
      </c>
      <c r="J4450" s="1">
        <v>0.3888888888888889</v>
      </c>
      <c r="K4450" s="2" t="s">
        <v>22713</v>
      </c>
      <c r="L4450" t="s">
        <v>22585</v>
      </c>
    </row>
    <row r="4451" spans="1:12" x14ac:dyDescent="0.35">
      <c r="A4451" t="s">
        <v>22714</v>
      </c>
      <c r="B4451" t="s">
        <v>22581</v>
      </c>
      <c r="C4451" t="s">
        <v>22715</v>
      </c>
      <c r="D4451" t="s">
        <v>22716</v>
      </c>
      <c r="E4451" t="s">
        <v>22717</v>
      </c>
      <c r="F4451">
        <v>127656</v>
      </c>
      <c r="G4451" t="b">
        <v>0</v>
      </c>
      <c r="H4451">
        <v>11169</v>
      </c>
      <c r="I4451">
        <v>112</v>
      </c>
      <c r="J4451" s="1">
        <v>4.1666666666666664E-2</v>
      </c>
      <c r="K4451" s="2" t="s">
        <v>22649</v>
      </c>
      <c r="L4451" t="s">
        <v>22585</v>
      </c>
    </row>
    <row r="4452" spans="1:12" x14ac:dyDescent="0.35">
      <c r="A4452" t="s">
        <v>22718</v>
      </c>
      <c r="B4452" t="s">
        <v>22581</v>
      </c>
      <c r="C4452" t="s">
        <v>22719</v>
      </c>
      <c r="D4452" t="s">
        <v>22719</v>
      </c>
      <c r="E4452" t="s">
        <v>22720</v>
      </c>
      <c r="F4452">
        <v>240575</v>
      </c>
      <c r="G4452" t="b">
        <v>0</v>
      </c>
      <c r="H4452">
        <v>13217</v>
      </c>
      <c r="I4452">
        <v>530</v>
      </c>
      <c r="J4452" s="1">
        <v>0.20694444444444446</v>
      </c>
      <c r="K4452" s="2" t="s">
        <v>22721</v>
      </c>
      <c r="L4452" t="s">
        <v>22585</v>
      </c>
    </row>
    <row r="4453" spans="1:12" x14ac:dyDescent="0.35">
      <c r="A4453" t="s">
        <v>22722</v>
      </c>
      <c r="B4453" t="s">
        <v>22581</v>
      </c>
      <c r="C4453" t="s">
        <v>22723</v>
      </c>
      <c r="D4453" t="s">
        <v>22723</v>
      </c>
      <c r="E4453" t="s">
        <v>22724</v>
      </c>
      <c r="F4453">
        <v>132716</v>
      </c>
      <c r="G4453" t="b">
        <v>0</v>
      </c>
      <c r="H4453">
        <v>7580</v>
      </c>
      <c r="I4453">
        <v>269</v>
      </c>
      <c r="J4453" s="3">
        <v>1.0645833333333334</v>
      </c>
      <c r="K4453" s="2" t="s">
        <v>22725</v>
      </c>
      <c r="L4453" t="s">
        <v>22585</v>
      </c>
    </row>
    <row r="4454" spans="1:12" x14ac:dyDescent="0.35">
      <c r="A4454" t="s">
        <v>22726</v>
      </c>
      <c r="B4454" t="s">
        <v>22581</v>
      </c>
      <c r="C4454" t="s">
        <v>22727</v>
      </c>
      <c r="D4454" t="s">
        <v>22728</v>
      </c>
      <c r="E4454" t="s">
        <v>22729</v>
      </c>
      <c r="F4454">
        <v>313117</v>
      </c>
      <c r="G4454" t="b">
        <v>0</v>
      </c>
      <c r="H4454">
        <v>23975</v>
      </c>
      <c r="I4454">
        <v>267</v>
      </c>
      <c r="J4454">
        <v>59</v>
      </c>
      <c r="K4454" s="2" t="s">
        <v>22649</v>
      </c>
      <c r="L4454" t="s">
        <v>22585</v>
      </c>
    </row>
    <row r="4455" spans="1:12" x14ac:dyDescent="0.35">
      <c r="A4455" t="s">
        <v>22730</v>
      </c>
      <c r="B4455" t="s">
        <v>22581</v>
      </c>
      <c r="C4455" t="s">
        <v>22731</v>
      </c>
      <c r="D4455" t="s">
        <v>22731</v>
      </c>
      <c r="E4455" t="s">
        <v>22732</v>
      </c>
      <c r="F4455">
        <v>291996</v>
      </c>
      <c r="G4455" t="b">
        <v>0</v>
      </c>
      <c r="H4455">
        <v>15408</v>
      </c>
      <c r="I4455">
        <v>471</v>
      </c>
      <c r="J4455" s="1">
        <v>0.4055555555555555</v>
      </c>
      <c r="K4455" s="2" t="s">
        <v>22733</v>
      </c>
      <c r="L4455" t="s">
        <v>22585</v>
      </c>
    </row>
    <row r="4456" spans="1:12" x14ac:dyDescent="0.35">
      <c r="A4456" t="s">
        <v>22734</v>
      </c>
      <c r="B4456" t="s">
        <v>22581</v>
      </c>
      <c r="C4456" t="s">
        <v>22735</v>
      </c>
      <c r="D4456" t="s">
        <v>22736</v>
      </c>
      <c r="E4456" t="s">
        <v>22737</v>
      </c>
      <c r="F4456">
        <v>181925</v>
      </c>
      <c r="G4456" t="b">
        <v>0</v>
      </c>
      <c r="H4456">
        <v>12468</v>
      </c>
      <c r="I4456">
        <v>333</v>
      </c>
      <c r="J4456" s="1">
        <v>0.4236111111111111</v>
      </c>
      <c r="K4456" s="2" t="s">
        <v>22738</v>
      </c>
      <c r="L4456" t="s">
        <v>22739</v>
      </c>
    </row>
    <row r="4457" spans="1:12" x14ac:dyDescent="0.35">
      <c r="A4457" t="s">
        <v>22740</v>
      </c>
      <c r="B4457" t="s">
        <v>22581</v>
      </c>
      <c r="C4457" t="s">
        <v>22741</v>
      </c>
      <c r="D4457" t="s">
        <v>22741</v>
      </c>
      <c r="E4457" t="s">
        <v>22742</v>
      </c>
      <c r="F4457">
        <v>192280</v>
      </c>
      <c r="G4457" t="b">
        <v>0</v>
      </c>
      <c r="H4457">
        <v>11412</v>
      </c>
      <c r="I4457">
        <v>142</v>
      </c>
      <c r="J4457">
        <v>58</v>
      </c>
      <c r="K4457" s="2" t="s">
        <v>22649</v>
      </c>
      <c r="L4457" t="s">
        <v>22585</v>
      </c>
    </row>
    <row r="4458" spans="1:12" x14ac:dyDescent="0.35">
      <c r="A4458" t="s">
        <v>22743</v>
      </c>
      <c r="B4458" t="s">
        <v>22581</v>
      </c>
      <c r="C4458" t="s">
        <v>22744</v>
      </c>
      <c r="D4458" t="s">
        <v>22744</v>
      </c>
      <c r="E4458" t="s">
        <v>22745</v>
      </c>
      <c r="F4458">
        <v>307695</v>
      </c>
      <c r="G4458" t="b">
        <v>0</v>
      </c>
      <c r="H4458">
        <v>20580</v>
      </c>
      <c r="I4458">
        <v>702</v>
      </c>
      <c r="J4458" s="1">
        <v>0.3756944444444445</v>
      </c>
      <c r="K4458" s="2" t="s">
        <v>22746</v>
      </c>
      <c r="L4458" t="s">
        <v>22747</v>
      </c>
    </row>
    <row r="4459" spans="1:12" x14ac:dyDescent="0.35">
      <c r="A4459" t="s">
        <v>22748</v>
      </c>
      <c r="B4459" t="s">
        <v>22581</v>
      </c>
      <c r="C4459" t="s">
        <v>22749</v>
      </c>
      <c r="D4459" t="s">
        <v>22749</v>
      </c>
      <c r="E4459" t="s">
        <v>22750</v>
      </c>
      <c r="F4459">
        <v>257184</v>
      </c>
      <c r="G4459" t="b">
        <v>0</v>
      </c>
      <c r="H4459">
        <v>12917</v>
      </c>
      <c r="I4459">
        <v>733</v>
      </c>
      <c r="J4459" s="3">
        <v>1.6722222222222223</v>
      </c>
      <c r="K4459" s="2" t="s">
        <v>22751</v>
      </c>
      <c r="L4459" t="s">
        <v>22585</v>
      </c>
    </row>
    <row r="4460" spans="1:12" x14ac:dyDescent="0.35">
      <c r="A4460" t="s">
        <v>22752</v>
      </c>
      <c r="B4460" t="s">
        <v>22581</v>
      </c>
      <c r="C4460" t="s">
        <v>22753</v>
      </c>
      <c r="D4460" t="s">
        <v>22754</v>
      </c>
      <c r="E4460" t="s">
        <v>22755</v>
      </c>
      <c r="F4460">
        <v>298789</v>
      </c>
      <c r="G4460" t="b">
        <v>0</v>
      </c>
      <c r="H4460">
        <v>21868</v>
      </c>
      <c r="I4460">
        <v>180</v>
      </c>
      <c r="J4460">
        <v>32</v>
      </c>
      <c r="K4460" s="2" t="s">
        <v>22649</v>
      </c>
      <c r="L4460" t="s">
        <v>22585</v>
      </c>
    </row>
    <row r="4461" spans="1:12" x14ac:dyDescent="0.35">
      <c r="A4461" t="s">
        <v>22756</v>
      </c>
      <c r="B4461" t="s">
        <v>22581</v>
      </c>
      <c r="C4461" t="s">
        <v>22757</v>
      </c>
      <c r="D4461" t="s">
        <v>22758</v>
      </c>
      <c r="E4461" t="s">
        <v>22759</v>
      </c>
      <c r="F4461">
        <v>182562</v>
      </c>
      <c r="G4461" t="b">
        <v>0</v>
      </c>
      <c r="H4461">
        <v>13179</v>
      </c>
      <c r="I4461">
        <v>1026</v>
      </c>
      <c r="J4461" s="1">
        <v>0.5444444444444444</v>
      </c>
      <c r="K4461" s="2" t="s">
        <v>22760</v>
      </c>
      <c r="L4461" t="s">
        <v>22585</v>
      </c>
    </row>
    <row r="4462" spans="1:12" x14ac:dyDescent="0.35">
      <c r="A4462" t="e">
        <f>--VLquq_ioE</f>
        <v>#NAME?</v>
      </c>
      <c r="B4462" t="s">
        <v>22581</v>
      </c>
      <c r="C4462" t="s">
        <v>22761</v>
      </c>
      <c r="D4462" t="s">
        <v>22762</v>
      </c>
      <c r="E4462" t="s">
        <v>22763</v>
      </c>
      <c r="F4462">
        <v>389733</v>
      </c>
      <c r="G4462" t="b">
        <v>0</v>
      </c>
      <c r="H4462">
        <v>29148</v>
      </c>
      <c r="I4462">
        <v>908</v>
      </c>
      <c r="J4462" s="1">
        <v>0.49374999999999997</v>
      </c>
      <c r="K4462" s="2" t="s">
        <v>22764</v>
      </c>
      <c r="L4462" t="s">
        <v>22585</v>
      </c>
    </row>
    <row r="4463" spans="1:12" x14ac:dyDescent="0.35">
      <c r="A4463" t="s">
        <v>22765</v>
      </c>
      <c r="B4463" t="s">
        <v>22581</v>
      </c>
      <c r="C4463" t="s">
        <v>22766</v>
      </c>
      <c r="D4463" t="s">
        <v>22767</v>
      </c>
      <c r="E4463" t="s">
        <v>22768</v>
      </c>
      <c r="F4463">
        <v>145004</v>
      </c>
      <c r="G4463" t="b">
        <v>0</v>
      </c>
      <c r="H4463">
        <v>8945</v>
      </c>
      <c r="I4463">
        <v>106</v>
      </c>
      <c r="J4463">
        <v>32</v>
      </c>
      <c r="K4463" s="2" t="s">
        <v>22649</v>
      </c>
      <c r="L4463" t="s">
        <v>22585</v>
      </c>
    </row>
    <row r="4464" spans="1:12" x14ac:dyDescent="0.35">
      <c r="A4464" t="s">
        <v>22769</v>
      </c>
      <c r="B4464" t="s">
        <v>22581</v>
      </c>
      <c r="C4464" t="s">
        <v>22770</v>
      </c>
      <c r="D4464" t="s">
        <v>22770</v>
      </c>
      <c r="E4464" t="s">
        <v>22771</v>
      </c>
      <c r="F4464">
        <v>875922</v>
      </c>
      <c r="G4464" t="b">
        <v>0</v>
      </c>
      <c r="H4464">
        <v>52797</v>
      </c>
      <c r="I4464">
        <v>1779</v>
      </c>
      <c r="J4464" s="3">
        <v>1.1569444444444443</v>
      </c>
      <c r="K4464" s="2" t="s">
        <v>22772</v>
      </c>
      <c r="L4464" t="s">
        <v>22773</v>
      </c>
    </row>
    <row r="4465" spans="1:12" x14ac:dyDescent="0.35">
      <c r="A4465" t="s">
        <v>22774</v>
      </c>
      <c r="B4465" t="s">
        <v>22581</v>
      </c>
      <c r="C4465" t="s">
        <v>22775</v>
      </c>
      <c r="D4465" t="s">
        <v>22775</v>
      </c>
      <c r="E4465" t="s">
        <v>22776</v>
      </c>
      <c r="F4465">
        <v>353849</v>
      </c>
      <c r="G4465" t="b">
        <v>0</v>
      </c>
      <c r="H4465">
        <v>19954</v>
      </c>
      <c r="I4465">
        <v>631</v>
      </c>
      <c r="J4465" s="3">
        <v>1.3069444444444445</v>
      </c>
      <c r="K4465" s="2" t="s">
        <v>22777</v>
      </c>
      <c r="L4465" t="s">
        <v>22778</v>
      </c>
    </row>
    <row r="4466" spans="1:12" x14ac:dyDescent="0.35">
      <c r="A4466" t="s">
        <v>22779</v>
      </c>
      <c r="B4466" t="s">
        <v>22581</v>
      </c>
      <c r="C4466" t="s">
        <v>22780</v>
      </c>
      <c r="D4466" t="s">
        <v>22781</v>
      </c>
      <c r="E4466" t="s">
        <v>22782</v>
      </c>
      <c r="F4466">
        <v>263933</v>
      </c>
      <c r="G4466" t="b">
        <v>0</v>
      </c>
      <c r="H4466">
        <v>17088</v>
      </c>
      <c r="I4466">
        <v>142</v>
      </c>
      <c r="J4466">
        <v>49</v>
      </c>
      <c r="K4466" s="2" t="s">
        <v>22783</v>
      </c>
      <c r="L4466" t="s">
        <v>22585</v>
      </c>
    </row>
    <row r="4467" spans="1:12" x14ac:dyDescent="0.35">
      <c r="A4467" t="s">
        <v>22784</v>
      </c>
      <c r="B4467" t="s">
        <v>22581</v>
      </c>
      <c r="C4467" t="s">
        <v>22785</v>
      </c>
      <c r="D4467" t="s">
        <v>22785</v>
      </c>
      <c r="E4467" t="s">
        <v>22786</v>
      </c>
      <c r="F4467">
        <v>228809</v>
      </c>
      <c r="G4467" t="b">
        <v>0</v>
      </c>
      <c r="H4467">
        <v>14901</v>
      </c>
      <c r="I4467">
        <v>487</v>
      </c>
      <c r="J4467" s="1">
        <v>0.5625</v>
      </c>
      <c r="K4467" s="2" t="s">
        <v>22787</v>
      </c>
      <c r="L4467" t="s">
        <v>22788</v>
      </c>
    </row>
    <row r="4468" spans="1:12" x14ac:dyDescent="0.35">
      <c r="A4468" t="s">
        <v>22789</v>
      </c>
      <c r="B4468" t="s">
        <v>22581</v>
      </c>
      <c r="C4468" t="s">
        <v>22790</v>
      </c>
      <c r="D4468" t="s">
        <v>22790</v>
      </c>
      <c r="E4468" t="s">
        <v>22791</v>
      </c>
      <c r="F4468">
        <v>347702</v>
      </c>
      <c r="G4468" t="b">
        <v>0</v>
      </c>
      <c r="H4468">
        <v>19042</v>
      </c>
      <c r="I4468">
        <v>504</v>
      </c>
      <c r="J4468" s="1">
        <v>0.11319444444444444</v>
      </c>
      <c r="K4468" s="2" t="s">
        <v>22792</v>
      </c>
      <c r="L4468" t="s">
        <v>22585</v>
      </c>
    </row>
    <row r="4469" spans="1:12" x14ac:dyDescent="0.35">
      <c r="A4469" t="s">
        <v>22793</v>
      </c>
      <c r="B4469" t="s">
        <v>22581</v>
      </c>
      <c r="C4469" t="s">
        <v>22794</v>
      </c>
      <c r="D4469" t="s">
        <v>22794</v>
      </c>
      <c r="E4469" t="s">
        <v>22795</v>
      </c>
      <c r="F4469">
        <v>233759</v>
      </c>
      <c r="G4469" t="b">
        <v>0</v>
      </c>
      <c r="H4469">
        <v>18672</v>
      </c>
      <c r="I4469">
        <v>150</v>
      </c>
      <c r="J4469" s="1">
        <v>4.1666666666666664E-2</v>
      </c>
      <c r="K4469" s="2" t="s">
        <v>22796</v>
      </c>
      <c r="L4469" t="s">
        <v>22585</v>
      </c>
    </row>
    <row r="4470" spans="1:12" x14ac:dyDescent="0.35">
      <c r="A4470" t="s">
        <v>22797</v>
      </c>
      <c r="B4470" t="s">
        <v>22581</v>
      </c>
      <c r="C4470" t="s">
        <v>22798</v>
      </c>
      <c r="D4470" t="s">
        <v>22799</v>
      </c>
      <c r="E4470" t="s">
        <v>22800</v>
      </c>
      <c r="F4470">
        <v>266030</v>
      </c>
      <c r="G4470" t="b">
        <v>0</v>
      </c>
      <c r="H4470">
        <v>15991</v>
      </c>
      <c r="I4470">
        <v>840</v>
      </c>
      <c r="J4470" s="1">
        <v>0.3743055555555555</v>
      </c>
      <c r="K4470" s="2" t="s">
        <v>22801</v>
      </c>
      <c r="L4470" t="s">
        <v>22585</v>
      </c>
    </row>
    <row r="4471" spans="1:12" x14ac:dyDescent="0.35">
      <c r="A4471" t="s">
        <v>22802</v>
      </c>
      <c r="B4471" t="s">
        <v>22581</v>
      </c>
      <c r="C4471" t="s">
        <v>22803</v>
      </c>
      <c r="D4471" t="s">
        <v>22804</v>
      </c>
      <c r="E4471" t="s">
        <v>22805</v>
      </c>
      <c r="F4471">
        <v>205556</v>
      </c>
      <c r="G4471" t="b">
        <v>0</v>
      </c>
      <c r="H4471">
        <v>12818</v>
      </c>
      <c r="I4471">
        <v>620</v>
      </c>
      <c r="J4471" s="1">
        <v>0.12430555555555556</v>
      </c>
      <c r="K4471" s="2" t="s">
        <v>22806</v>
      </c>
      <c r="L4471" t="s">
        <v>22585</v>
      </c>
    </row>
    <row r="4472" spans="1:12" x14ac:dyDescent="0.35">
      <c r="A4472" t="s">
        <v>22807</v>
      </c>
      <c r="B4472" t="s">
        <v>22808</v>
      </c>
      <c r="C4472" t="s">
        <v>22809</v>
      </c>
      <c r="D4472" t="s">
        <v>22809</v>
      </c>
      <c r="E4472" t="s">
        <v>22810</v>
      </c>
      <c r="F4472">
        <v>1659242</v>
      </c>
      <c r="G4472" t="b">
        <v>0</v>
      </c>
      <c r="H4472">
        <v>97362</v>
      </c>
      <c r="I4472">
        <v>13458</v>
      </c>
      <c r="J4472" s="3">
        <v>2.245138888888889</v>
      </c>
      <c r="K4472" s="2" t="s">
        <v>22811</v>
      </c>
      <c r="L4472" t="s">
        <v>22812</v>
      </c>
    </row>
    <row r="4473" spans="1:12" x14ac:dyDescent="0.35">
      <c r="A4473" t="s">
        <v>22813</v>
      </c>
      <c r="B4473" t="s">
        <v>22808</v>
      </c>
      <c r="C4473" t="s">
        <v>22814</v>
      </c>
      <c r="D4473" t="s">
        <v>22814</v>
      </c>
      <c r="E4473" t="s">
        <v>22815</v>
      </c>
      <c r="F4473">
        <v>3422545</v>
      </c>
      <c r="G4473" t="b">
        <v>0</v>
      </c>
      <c r="H4473">
        <v>135869</v>
      </c>
      <c r="I4473">
        <v>13123</v>
      </c>
      <c r="J4473" s="3">
        <v>1.9173611111111111</v>
      </c>
      <c r="K4473" s="2" t="s">
        <v>22816</v>
      </c>
      <c r="L4473" t="s">
        <v>22817</v>
      </c>
    </row>
    <row r="4474" spans="1:12" x14ac:dyDescent="0.35">
      <c r="A4474" t="e">
        <f>-_mSEImJ0t0</f>
        <v>#NAME?</v>
      </c>
      <c r="B4474" t="s">
        <v>22808</v>
      </c>
      <c r="C4474" t="s">
        <v>22818</v>
      </c>
      <c r="D4474" t="s">
        <v>22818</v>
      </c>
      <c r="E4474" t="s">
        <v>22819</v>
      </c>
      <c r="F4474">
        <v>5782531</v>
      </c>
      <c r="G4474" t="b">
        <v>0</v>
      </c>
      <c r="H4474">
        <v>251596</v>
      </c>
      <c r="I4474">
        <v>27411</v>
      </c>
      <c r="J4474" s="3">
        <v>1.9833333333333334</v>
      </c>
      <c r="K4474" s="2" t="s">
        <v>22820</v>
      </c>
      <c r="L4474" t="s">
        <v>22817</v>
      </c>
    </row>
    <row r="4475" spans="1:12" x14ac:dyDescent="0.35">
      <c r="A4475" t="s">
        <v>22821</v>
      </c>
      <c r="B4475" t="s">
        <v>22808</v>
      </c>
      <c r="C4475" t="s">
        <v>22822</v>
      </c>
      <c r="D4475" t="s">
        <v>22822</v>
      </c>
      <c r="E4475" t="s">
        <v>22823</v>
      </c>
      <c r="F4475">
        <v>4472567</v>
      </c>
      <c r="G4475" t="b">
        <v>0</v>
      </c>
      <c r="H4475">
        <v>187264</v>
      </c>
      <c r="I4475">
        <v>22739</v>
      </c>
      <c r="J4475" s="3">
        <v>1.8076388888888888</v>
      </c>
      <c r="K4475" s="2" t="s">
        <v>22824</v>
      </c>
      <c r="L4475" t="s">
        <v>22817</v>
      </c>
    </row>
    <row r="4476" spans="1:12" x14ac:dyDescent="0.35">
      <c r="A4476" t="s">
        <v>22825</v>
      </c>
      <c r="B4476" t="s">
        <v>22808</v>
      </c>
      <c r="C4476" t="s">
        <v>22826</v>
      </c>
      <c r="D4476" t="s">
        <v>22826</v>
      </c>
      <c r="E4476" t="s">
        <v>22827</v>
      </c>
      <c r="F4476">
        <v>4544569</v>
      </c>
      <c r="G4476" t="b">
        <v>0</v>
      </c>
      <c r="H4476">
        <v>169278</v>
      </c>
      <c r="I4476">
        <v>24184</v>
      </c>
      <c r="J4476" s="4">
        <v>5.2835648148148145E-2</v>
      </c>
      <c r="K4476" s="2" t="s">
        <v>22828</v>
      </c>
      <c r="L4476" t="s">
        <v>22829</v>
      </c>
    </row>
    <row r="4477" spans="1:12" x14ac:dyDescent="0.35">
      <c r="A4477" t="s">
        <v>22830</v>
      </c>
      <c r="B4477" t="s">
        <v>22808</v>
      </c>
      <c r="C4477" t="s">
        <v>22831</v>
      </c>
      <c r="D4477" t="s">
        <v>22831</v>
      </c>
      <c r="E4477" t="s">
        <v>22832</v>
      </c>
      <c r="F4477">
        <v>4194781</v>
      </c>
      <c r="G4477" t="b">
        <v>0</v>
      </c>
      <c r="H4477">
        <v>199793</v>
      </c>
      <c r="I4477">
        <v>18580</v>
      </c>
      <c r="J4477" s="3">
        <v>1.4555555555555555</v>
      </c>
      <c r="K4477" s="2" t="s">
        <v>22833</v>
      </c>
      <c r="L4477" t="s">
        <v>22829</v>
      </c>
    </row>
    <row r="4478" spans="1:12" x14ac:dyDescent="0.35">
      <c r="A4478" t="s">
        <v>22834</v>
      </c>
      <c r="B4478" t="s">
        <v>22808</v>
      </c>
      <c r="C4478" t="s">
        <v>22835</v>
      </c>
      <c r="D4478" t="s">
        <v>22835</v>
      </c>
      <c r="E4478" t="s">
        <v>22836</v>
      </c>
      <c r="F4478">
        <v>6968190</v>
      </c>
      <c r="G4478" t="b">
        <v>0</v>
      </c>
      <c r="H4478">
        <v>419156</v>
      </c>
      <c r="I4478">
        <v>99542</v>
      </c>
      <c r="J4478" s="3">
        <v>1.7034722222222223</v>
      </c>
      <c r="K4478" s="2" t="s">
        <v>22837</v>
      </c>
      <c r="L4478" t="s">
        <v>22829</v>
      </c>
    </row>
    <row r="4479" spans="1:12" x14ac:dyDescent="0.35">
      <c r="A4479" t="s">
        <v>22838</v>
      </c>
      <c r="B4479" t="s">
        <v>22808</v>
      </c>
      <c r="C4479" t="s">
        <v>22839</v>
      </c>
      <c r="D4479" t="s">
        <v>22839</v>
      </c>
      <c r="E4479" t="s">
        <v>22840</v>
      </c>
      <c r="F4479">
        <v>21815098</v>
      </c>
      <c r="G4479" t="b">
        <v>0</v>
      </c>
      <c r="H4479">
        <v>0</v>
      </c>
      <c r="I4479">
        <v>0</v>
      </c>
      <c r="J4479" s="1">
        <v>0.8534722222222223</v>
      </c>
      <c r="K4479" t="s">
        <v>22841</v>
      </c>
      <c r="L4479" t="s">
        <v>22842</v>
      </c>
    </row>
    <row r="4480" spans="1:12" x14ac:dyDescent="0.35">
      <c r="A4480" t="s">
        <v>22843</v>
      </c>
      <c r="B4480" t="s">
        <v>22808</v>
      </c>
      <c r="C4480" t="s">
        <v>22844</v>
      </c>
      <c r="D4480" t="s">
        <v>22844</v>
      </c>
      <c r="E4480" t="s">
        <v>22845</v>
      </c>
      <c r="F4480">
        <v>13102636</v>
      </c>
      <c r="G4480" t="b">
        <v>0</v>
      </c>
      <c r="H4480">
        <v>684588</v>
      </c>
      <c r="I4480">
        <v>131952</v>
      </c>
      <c r="J4480" s="3">
        <v>1.3416666666666668</v>
      </c>
      <c r="K4480" s="2" t="s">
        <v>22846</v>
      </c>
      <c r="L4480" t="s">
        <v>22829</v>
      </c>
    </row>
    <row r="4481" spans="1:12" x14ac:dyDescent="0.35">
      <c r="A4481" t="s">
        <v>22847</v>
      </c>
      <c r="B4481" t="s">
        <v>22808</v>
      </c>
      <c r="C4481" t="s">
        <v>22848</v>
      </c>
      <c r="D4481" t="s">
        <v>22848</v>
      </c>
      <c r="E4481" t="s">
        <v>22849</v>
      </c>
      <c r="F4481">
        <v>23737738</v>
      </c>
      <c r="G4481" t="b">
        <v>0</v>
      </c>
      <c r="H4481">
        <v>1009804</v>
      </c>
      <c r="I4481">
        <v>136830</v>
      </c>
      <c r="J4481" s="4">
        <v>5.6192129629629634E-2</v>
      </c>
      <c r="K4481" s="2" t="s">
        <v>22850</v>
      </c>
      <c r="L4481" t="s">
        <v>22851</v>
      </c>
    </row>
    <row r="4482" spans="1:12" x14ac:dyDescent="0.35">
      <c r="A4482" t="s">
        <v>22852</v>
      </c>
      <c r="B4482" t="s">
        <v>22808</v>
      </c>
      <c r="C4482" t="s">
        <v>22853</v>
      </c>
      <c r="D4482" t="s">
        <v>22854</v>
      </c>
      <c r="E4482" t="s">
        <v>22855</v>
      </c>
      <c r="F4482">
        <v>23693917</v>
      </c>
      <c r="G4482" t="b">
        <v>0</v>
      </c>
      <c r="H4482">
        <v>1125361</v>
      </c>
      <c r="I4482">
        <v>121963</v>
      </c>
      <c r="J4482" s="4">
        <v>4.3680555555555556E-2</v>
      </c>
      <c r="K4482" s="2" t="s">
        <v>22856</v>
      </c>
      <c r="L4482" t="s">
        <v>22851</v>
      </c>
    </row>
    <row r="4483" spans="1:12" x14ac:dyDescent="0.35">
      <c r="A4483" t="s">
        <v>22857</v>
      </c>
      <c r="B4483" t="s">
        <v>22808</v>
      </c>
      <c r="C4483" t="s">
        <v>22858</v>
      </c>
      <c r="D4483" t="s">
        <v>22858</v>
      </c>
      <c r="E4483" t="s">
        <v>22859</v>
      </c>
      <c r="F4483">
        <v>18907369</v>
      </c>
      <c r="G4483" t="b">
        <v>0</v>
      </c>
      <c r="H4483">
        <v>888209</v>
      </c>
      <c r="I4483">
        <v>66593</v>
      </c>
      <c r="J4483" s="3">
        <v>2.088888888888889</v>
      </c>
      <c r="K4483" s="2" t="s">
        <v>22860</v>
      </c>
      <c r="L4483" t="s">
        <v>22851</v>
      </c>
    </row>
    <row r="4484" spans="1:12" x14ac:dyDescent="0.35">
      <c r="A4484" t="s">
        <v>22861</v>
      </c>
      <c r="B4484" t="s">
        <v>22808</v>
      </c>
      <c r="C4484" t="s">
        <v>22862</v>
      </c>
      <c r="D4484" t="s">
        <v>22863</v>
      </c>
      <c r="E4484" t="s">
        <v>22864</v>
      </c>
      <c r="F4484">
        <v>22320372</v>
      </c>
      <c r="G4484" t="b">
        <v>0</v>
      </c>
      <c r="H4484">
        <v>1033641</v>
      </c>
      <c r="I4484">
        <v>99818</v>
      </c>
      <c r="J4484" s="3">
        <v>2.1402777777777779</v>
      </c>
      <c r="K4484" s="2" t="s">
        <v>22865</v>
      </c>
      <c r="L4484" t="s">
        <v>22851</v>
      </c>
    </row>
    <row r="4485" spans="1:12" x14ac:dyDescent="0.35">
      <c r="A4485" t="s">
        <v>22866</v>
      </c>
      <c r="B4485" t="s">
        <v>22808</v>
      </c>
      <c r="C4485" t="s">
        <v>22867</v>
      </c>
      <c r="D4485" t="s">
        <v>22867</v>
      </c>
      <c r="E4485" t="s">
        <v>22868</v>
      </c>
      <c r="F4485">
        <v>23633900</v>
      </c>
      <c r="G4485" t="b">
        <v>0</v>
      </c>
      <c r="H4485">
        <v>1177821</v>
      </c>
      <c r="I4485">
        <v>107478</v>
      </c>
      <c r="J4485" s="3">
        <v>2.3722222222222222</v>
      </c>
      <c r="K4485" s="2" t="s">
        <v>22869</v>
      </c>
      <c r="L4485" t="s">
        <v>22851</v>
      </c>
    </row>
    <row r="4486" spans="1:12" x14ac:dyDescent="0.35">
      <c r="A4486" t="s">
        <v>22870</v>
      </c>
      <c r="B4486" t="s">
        <v>22808</v>
      </c>
      <c r="C4486" t="s">
        <v>22871</v>
      </c>
      <c r="D4486" t="s">
        <v>22871</v>
      </c>
      <c r="E4486" t="s">
        <v>22872</v>
      </c>
      <c r="F4486">
        <v>24952135</v>
      </c>
      <c r="G4486" t="b">
        <v>0</v>
      </c>
      <c r="H4486">
        <v>1201872</v>
      </c>
      <c r="I4486">
        <v>107132</v>
      </c>
      <c r="J4486" s="3">
        <v>2.3534722222222224</v>
      </c>
      <c r="K4486" s="2" t="s">
        <v>22873</v>
      </c>
      <c r="L4486" t="s">
        <v>22851</v>
      </c>
    </row>
    <row r="4487" spans="1:12" x14ac:dyDescent="0.35">
      <c r="A4487" t="s">
        <v>22874</v>
      </c>
      <c r="B4487" t="s">
        <v>22808</v>
      </c>
      <c r="C4487" t="s">
        <v>22875</v>
      </c>
      <c r="D4487" t="s">
        <v>22875</v>
      </c>
      <c r="E4487" t="s">
        <v>22876</v>
      </c>
      <c r="F4487">
        <v>29884558</v>
      </c>
      <c r="G4487" t="b">
        <v>0</v>
      </c>
      <c r="H4487">
        <v>1490350</v>
      </c>
      <c r="I4487">
        <v>130751</v>
      </c>
      <c r="J4487" s="1">
        <v>4.9999999999999996E-2</v>
      </c>
      <c r="K4487" s="2" t="s">
        <v>22877</v>
      </c>
      <c r="L4487" t="s">
        <v>22851</v>
      </c>
    </row>
    <row r="4488" spans="1:12" x14ac:dyDescent="0.35">
      <c r="A4488" t="s">
        <v>22878</v>
      </c>
      <c r="B4488" t="s">
        <v>22808</v>
      </c>
      <c r="C4488" t="s">
        <v>22879</v>
      </c>
      <c r="D4488" t="s">
        <v>22879</v>
      </c>
      <c r="E4488" t="s">
        <v>22880</v>
      </c>
      <c r="F4488">
        <v>33041146</v>
      </c>
      <c r="G4488" t="b">
        <v>0</v>
      </c>
      <c r="H4488">
        <v>1954283</v>
      </c>
      <c r="I4488">
        <v>218967</v>
      </c>
      <c r="J4488" s="1">
        <v>5.347222222222222E-2</v>
      </c>
      <c r="K4488" s="2" t="s">
        <v>22881</v>
      </c>
      <c r="L4488" t="s">
        <v>22882</v>
      </c>
    </row>
    <row r="4489" spans="1:12" x14ac:dyDescent="0.35">
      <c r="A4489" t="s">
        <v>22883</v>
      </c>
      <c r="B4489" t="s">
        <v>22808</v>
      </c>
      <c r="C4489" t="s">
        <v>22884</v>
      </c>
      <c r="D4489" t="s">
        <v>22884</v>
      </c>
      <c r="E4489" t="s">
        <v>22885</v>
      </c>
      <c r="F4489">
        <v>47764178</v>
      </c>
      <c r="G4489" t="b">
        <v>0</v>
      </c>
      <c r="H4489">
        <v>1839778</v>
      </c>
      <c r="I4489">
        <v>310972</v>
      </c>
      <c r="J4489" s="4">
        <v>6.5625000000000003E-2</v>
      </c>
      <c r="K4489" s="2" t="s">
        <v>22886</v>
      </c>
      <c r="L4489" t="s">
        <v>22817</v>
      </c>
    </row>
    <row r="4490" spans="1:12" x14ac:dyDescent="0.35">
      <c r="A4490" t="s">
        <v>22887</v>
      </c>
      <c r="B4490" t="s">
        <v>22808</v>
      </c>
      <c r="C4490" t="s">
        <v>22888</v>
      </c>
      <c r="D4490" t="s">
        <v>22888</v>
      </c>
      <c r="E4490" t="s">
        <v>22889</v>
      </c>
      <c r="F4490">
        <v>50935484</v>
      </c>
      <c r="G4490" t="b">
        <v>0</v>
      </c>
      <c r="H4490">
        <v>2027333</v>
      </c>
      <c r="I4490">
        <v>362433</v>
      </c>
      <c r="J4490" s="4">
        <v>7.2743055555555561E-2</v>
      </c>
      <c r="K4490" s="2" t="s">
        <v>22890</v>
      </c>
      <c r="L4490" t="s">
        <v>22891</v>
      </c>
    </row>
    <row r="4491" spans="1:12" x14ac:dyDescent="0.35">
      <c r="A4491" t="s">
        <v>22892</v>
      </c>
      <c r="B4491" t="s">
        <v>22808</v>
      </c>
      <c r="C4491" t="s">
        <v>22893</v>
      </c>
      <c r="D4491" t="s">
        <v>22893</v>
      </c>
      <c r="E4491" t="s">
        <v>22894</v>
      </c>
      <c r="F4491">
        <v>30232143</v>
      </c>
      <c r="G4491" t="b">
        <v>0</v>
      </c>
      <c r="H4491">
        <v>1185067</v>
      </c>
      <c r="I4491">
        <v>192476</v>
      </c>
      <c r="J4491" s="4">
        <v>7.2962962962962966E-2</v>
      </c>
      <c r="K4491" s="2" t="s">
        <v>22895</v>
      </c>
      <c r="L4491" t="s">
        <v>22896</v>
      </c>
    </row>
    <row r="4492" spans="1:12" x14ac:dyDescent="0.35">
      <c r="A4492" t="s">
        <v>22897</v>
      </c>
      <c r="B4492" t="s">
        <v>22808</v>
      </c>
      <c r="C4492" t="s">
        <v>22898</v>
      </c>
      <c r="D4492" t="s">
        <v>22898</v>
      </c>
      <c r="E4492" t="s">
        <v>22899</v>
      </c>
      <c r="F4492">
        <v>20416645</v>
      </c>
      <c r="G4492" t="b">
        <v>0</v>
      </c>
      <c r="H4492">
        <v>882085</v>
      </c>
      <c r="I4492">
        <v>87174</v>
      </c>
      <c r="J4492" s="3">
        <v>2.0166666666666666</v>
      </c>
      <c r="K4492" s="2" t="s">
        <v>22900</v>
      </c>
      <c r="L4492" t="s">
        <v>22896</v>
      </c>
    </row>
    <row r="4493" spans="1:12" x14ac:dyDescent="0.35">
      <c r="A4493" t="s">
        <v>22901</v>
      </c>
      <c r="B4493" t="s">
        <v>22808</v>
      </c>
      <c r="C4493" t="s">
        <v>22902</v>
      </c>
      <c r="D4493" t="s">
        <v>22902</v>
      </c>
      <c r="E4493" t="s">
        <v>22903</v>
      </c>
      <c r="F4493">
        <v>17073594</v>
      </c>
      <c r="G4493" t="b">
        <v>0</v>
      </c>
      <c r="H4493">
        <v>934075</v>
      </c>
      <c r="I4493">
        <v>78093</v>
      </c>
      <c r="J4493" s="3">
        <v>1.59375</v>
      </c>
      <c r="K4493" s="2" t="s">
        <v>22904</v>
      </c>
      <c r="L4493" t="s">
        <v>22896</v>
      </c>
    </row>
    <row r="4494" spans="1:12" x14ac:dyDescent="0.35">
      <c r="A4494" t="s">
        <v>22905</v>
      </c>
      <c r="B4494" t="s">
        <v>22808</v>
      </c>
      <c r="C4494" t="s">
        <v>22906</v>
      </c>
      <c r="D4494" t="s">
        <v>22906</v>
      </c>
      <c r="E4494" t="s">
        <v>22907</v>
      </c>
      <c r="F4494">
        <v>22397447</v>
      </c>
      <c r="G4494" t="b">
        <v>0</v>
      </c>
      <c r="H4494">
        <v>1188368</v>
      </c>
      <c r="I4494">
        <v>135199</v>
      </c>
      <c r="J4494" s="3">
        <v>1.9840277777777777</v>
      </c>
      <c r="K4494" s="2" t="s">
        <v>22908</v>
      </c>
      <c r="L4494" t="s">
        <v>22896</v>
      </c>
    </row>
    <row r="4495" spans="1:12" x14ac:dyDescent="0.35">
      <c r="A4495" t="s">
        <v>22909</v>
      </c>
      <c r="B4495" t="s">
        <v>22808</v>
      </c>
      <c r="C4495" t="s">
        <v>22910</v>
      </c>
      <c r="D4495" t="s">
        <v>22910</v>
      </c>
      <c r="E4495" t="s">
        <v>22911</v>
      </c>
      <c r="F4495">
        <v>21622885</v>
      </c>
      <c r="G4495" t="b">
        <v>0</v>
      </c>
      <c r="H4495">
        <v>1074110</v>
      </c>
      <c r="I4495">
        <v>122619</v>
      </c>
      <c r="J4495" s="3">
        <v>2.1118055555555553</v>
      </c>
      <c r="K4495" s="2" t="s">
        <v>22912</v>
      </c>
      <c r="L4495" t="s">
        <v>22896</v>
      </c>
    </row>
    <row r="4496" spans="1:12" x14ac:dyDescent="0.35">
      <c r="A4496" t="s">
        <v>22913</v>
      </c>
      <c r="B4496" t="s">
        <v>22808</v>
      </c>
      <c r="C4496" t="s">
        <v>22914</v>
      </c>
      <c r="D4496" t="s">
        <v>22914</v>
      </c>
      <c r="E4496" t="s">
        <v>22915</v>
      </c>
      <c r="F4496">
        <v>19171978</v>
      </c>
      <c r="G4496" t="b">
        <v>0</v>
      </c>
      <c r="H4496">
        <v>986537</v>
      </c>
      <c r="I4496">
        <v>94029</v>
      </c>
      <c r="J4496" s="3">
        <v>1.6784722222222221</v>
      </c>
      <c r="K4496" s="2" t="s">
        <v>22916</v>
      </c>
      <c r="L4496" t="s">
        <v>22896</v>
      </c>
    </row>
    <row r="4497" spans="1:12" x14ac:dyDescent="0.35">
      <c r="A4497" t="s">
        <v>22917</v>
      </c>
      <c r="B4497" t="s">
        <v>22808</v>
      </c>
      <c r="C4497" t="s">
        <v>22918</v>
      </c>
      <c r="D4497" t="s">
        <v>22918</v>
      </c>
      <c r="E4497" t="s">
        <v>22919</v>
      </c>
      <c r="F4497">
        <v>24853822</v>
      </c>
      <c r="G4497" t="b">
        <v>0</v>
      </c>
      <c r="H4497">
        <v>1195945</v>
      </c>
      <c r="I4497">
        <v>180798</v>
      </c>
      <c r="J4497" s="3">
        <v>1.9145833333333335</v>
      </c>
      <c r="K4497" s="2" t="s">
        <v>22920</v>
      </c>
      <c r="L4497" t="s">
        <v>22896</v>
      </c>
    </row>
    <row r="4498" spans="1:12" x14ac:dyDescent="0.35">
      <c r="A4498" t="s">
        <v>22921</v>
      </c>
      <c r="B4498" t="s">
        <v>22808</v>
      </c>
      <c r="C4498" t="s">
        <v>22922</v>
      </c>
      <c r="D4498" t="s">
        <v>22922</v>
      </c>
      <c r="E4498" t="s">
        <v>22923</v>
      </c>
      <c r="F4498">
        <v>27204328</v>
      </c>
      <c r="G4498" t="b">
        <v>0</v>
      </c>
      <c r="H4498">
        <v>1595901</v>
      </c>
      <c r="I4498">
        <v>205385</v>
      </c>
      <c r="J4498" s="3">
        <v>1.690277777777778</v>
      </c>
      <c r="K4498" s="2" t="s">
        <v>22924</v>
      </c>
      <c r="L4498" t="s">
        <v>22925</v>
      </c>
    </row>
    <row r="4499" spans="1:12" x14ac:dyDescent="0.35">
      <c r="A4499" t="s">
        <v>22926</v>
      </c>
      <c r="B4499" t="s">
        <v>22808</v>
      </c>
      <c r="C4499" t="s">
        <v>22927</v>
      </c>
      <c r="D4499" t="s">
        <v>22927</v>
      </c>
      <c r="E4499" t="s">
        <v>22928</v>
      </c>
      <c r="F4499">
        <v>24726737</v>
      </c>
      <c r="G4499" t="b">
        <v>0</v>
      </c>
      <c r="H4499">
        <v>1653693</v>
      </c>
      <c r="I4499">
        <v>177542</v>
      </c>
      <c r="J4499" s="3">
        <v>1.5069444444444444</v>
      </c>
      <c r="K4499" s="2" t="s">
        <v>22929</v>
      </c>
      <c r="L4499" t="s">
        <v>22930</v>
      </c>
    </row>
    <row r="4500" spans="1:12" x14ac:dyDescent="0.35">
      <c r="A4500" t="s">
        <v>22931</v>
      </c>
      <c r="B4500" t="s">
        <v>22808</v>
      </c>
      <c r="C4500" t="s">
        <v>22932</v>
      </c>
      <c r="D4500" t="s">
        <v>22932</v>
      </c>
      <c r="E4500" t="s">
        <v>22933</v>
      </c>
      <c r="F4500">
        <v>23414939</v>
      </c>
      <c r="G4500" t="b">
        <v>0</v>
      </c>
      <c r="H4500">
        <v>1101722</v>
      </c>
      <c r="I4500">
        <v>107821</v>
      </c>
      <c r="J4500" s="3">
        <v>1.2562499999999999</v>
      </c>
      <c r="K4500" s="2" t="s">
        <v>22934</v>
      </c>
      <c r="L4500" t="s">
        <v>22930</v>
      </c>
    </row>
    <row r="4501" spans="1:12" x14ac:dyDescent="0.35">
      <c r="A4501" t="s">
        <v>22935</v>
      </c>
      <c r="B4501" t="s">
        <v>22808</v>
      </c>
      <c r="C4501" t="s">
        <v>22936</v>
      </c>
      <c r="D4501" t="s">
        <v>22936</v>
      </c>
      <c r="E4501" t="s">
        <v>22937</v>
      </c>
      <c r="F4501">
        <v>36697284</v>
      </c>
      <c r="G4501" t="b">
        <v>0</v>
      </c>
      <c r="H4501">
        <v>1475893</v>
      </c>
      <c r="I4501">
        <v>144201</v>
      </c>
      <c r="J4501" s="3">
        <v>1.4826388888888891</v>
      </c>
      <c r="K4501" s="2" t="s">
        <v>22938</v>
      </c>
      <c r="L4501" t="s">
        <v>22930</v>
      </c>
    </row>
    <row r="4502" spans="1:12" x14ac:dyDescent="0.35">
      <c r="A4502" t="s">
        <v>22939</v>
      </c>
      <c r="B4502" t="s">
        <v>22808</v>
      </c>
      <c r="C4502" t="s">
        <v>22940</v>
      </c>
      <c r="D4502" t="s">
        <v>22940</v>
      </c>
      <c r="E4502" t="s">
        <v>22941</v>
      </c>
      <c r="F4502">
        <v>36514362</v>
      </c>
      <c r="G4502" t="b">
        <v>0</v>
      </c>
      <c r="H4502">
        <v>1235643</v>
      </c>
      <c r="I4502">
        <v>87603</v>
      </c>
      <c r="J4502" s="3">
        <v>1.2437500000000001</v>
      </c>
      <c r="K4502" s="2" t="s">
        <v>22942</v>
      </c>
      <c r="L4502" t="s">
        <v>22930</v>
      </c>
    </row>
    <row r="4503" spans="1:12" x14ac:dyDescent="0.35">
      <c r="A4503" t="s">
        <v>22943</v>
      </c>
      <c r="B4503" t="s">
        <v>22808</v>
      </c>
      <c r="C4503" t="s">
        <v>22944</v>
      </c>
      <c r="D4503" t="s">
        <v>22944</v>
      </c>
      <c r="E4503" t="s">
        <v>22945</v>
      </c>
      <c r="F4503">
        <v>51191774</v>
      </c>
      <c r="G4503" t="b">
        <v>0</v>
      </c>
      <c r="H4503">
        <v>1737487</v>
      </c>
      <c r="I4503">
        <v>152183</v>
      </c>
      <c r="J4503" s="3">
        <v>1.7708333333333333</v>
      </c>
      <c r="K4503" s="2" t="s">
        <v>22946</v>
      </c>
      <c r="L4503" t="s">
        <v>22930</v>
      </c>
    </row>
    <row r="4504" spans="1:12" x14ac:dyDescent="0.35">
      <c r="A4504" t="s">
        <v>22947</v>
      </c>
      <c r="B4504" t="s">
        <v>22808</v>
      </c>
      <c r="C4504" t="s">
        <v>22948</v>
      </c>
      <c r="D4504" t="s">
        <v>22949</v>
      </c>
      <c r="E4504" t="s">
        <v>22950</v>
      </c>
      <c r="F4504">
        <v>22125445</v>
      </c>
      <c r="G4504" t="b">
        <v>0</v>
      </c>
      <c r="H4504">
        <v>979041</v>
      </c>
      <c r="I4504">
        <v>109451</v>
      </c>
      <c r="J4504" s="3">
        <v>1.9701388888888889</v>
      </c>
      <c r="K4504" s="2" t="s">
        <v>22951</v>
      </c>
      <c r="L4504" t="s">
        <v>22952</v>
      </c>
    </row>
    <row r="4505" spans="1:12" x14ac:dyDescent="0.35">
      <c r="A4505" t="s">
        <v>22953</v>
      </c>
      <c r="B4505" t="s">
        <v>22808</v>
      </c>
      <c r="C4505" t="s">
        <v>22954</v>
      </c>
      <c r="D4505" t="s">
        <v>22954</v>
      </c>
      <c r="E4505" t="s">
        <v>22955</v>
      </c>
      <c r="F4505">
        <v>18402771</v>
      </c>
      <c r="G4505" t="b">
        <v>0</v>
      </c>
      <c r="H4505">
        <v>896379</v>
      </c>
      <c r="I4505">
        <v>186408</v>
      </c>
      <c r="J4505" s="3">
        <v>1.7118055555555556</v>
      </c>
      <c r="K4505" s="2" t="s">
        <v>22956</v>
      </c>
      <c r="L4505" t="s">
        <v>22952</v>
      </c>
    </row>
    <row r="4506" spans="1:12" x14ac:dyDescent="0.35">
      <c r="A4506" t="s">
        <v>22957</v>
      </c>
      <c r="B4506" t="s">
        <v>22808</v>
      </c>
      <c r="C4506" t="s">
        <v>22958</v>
      </c>
      <c r="D4506" t="s">
        <v>22958</v>
      </c>
      <c r="E4506" t="s">
        <v>22959</v>
      </c>
      <c r="F4506">
        <v>19213418</v>
      </c>
      <c r="G4506" t="b">
        <v>0</v>
      </c>
      <c r="H4506">
        <v>780229</v>
      </c>
      <c r="I4506">
        <v>131814</v>
      </c>
      <c r="J4506" s="3">
        <v>1.1076388888888888</v>
      </c>
      <c r="K4506" s="2" t="s">
        <v>22960</v>
      </c>
      <c r="L4506" t="s">
        <v>22952</v>
      </c>
    </row>
    <row r="4507" spans="1:12" x14ac:dyDescent="0.35">
      <c r="A4507" t="s">
        <v>22961</v>
      </c>
      <c r="B4507" t="s">
        <v>22808</v>
      </c>
      <c r="C4507" t="s">
        <v>22962</v>
      </c>
      <c r="D4507" t="s">
        <v>22962</v>
      </c>
      <c r="E4507" t="s">
        <v>22963</v>
      </c>
      <c r="F4507">
        <v>25377507</v>
      </c>
      <c r="G4507" t="b">
        <v>0</v>
      </c>
      <c r="H4507">
        <v>1063236</v>
      </c>
      <c r="I4507">
        <v>120208</v>
      </c>
      <c r="J4507" s="3">
        <v>1.4229166666666666</v>
      </c>
      <c r="K4507" s="2" t="s">
        <v>22964</v>
      </c>
      <c r="L4507" t="s">
        <v>22952</v>
      </c>
    </row>
    <row r="4508" spans="1:12" x14ac:dyDescent="0.35">
      <c r="A4508" t="s">
        <v>22965</v>
      </c>
      <c r="B4508" t="s">
        <v>22808</v>
      </c>
      <c r="C4508" t="s">
        <v>22966</v>
      </c>
      <c r="D4508" t="s">
        <v>22967</v>
      </c>
      <c r="E4508" t="s">
        <v>22968</v>
      </c>
      <c r="F4508">
        <v>16508859</v>
      </c>
      <c r="G4508" t="b">
        <v>0</v>
      </c>
      <c r="H4508">
        <v>891205</v>
      </c>
      <c r="I4508">
        <v>99207</v>
      </c>
      <c r="J4508" s="3">
        <v>1.304861111111111</v>
      </c>
      <c r="K4508" s="2" t="s">
        <v>22969</v>
      </c>
      <c r="L4508" t="s">
        <v>22952</v>
      </c>
    </row>
    <row r="4509" spans="1:12" x14ac:dyDescent="0.35">
      <c r="A4509" t="s">
        <v>22970</v>
      </c>
      <c r="B4509" t="s">
        <v>22808</v>
      </c>
      <c r="C4509" t="s">
        <v>22971</v>
      </c>
      <c r="D4509" t="s">
        <v>22971</v>
      </c>
      <c r="E4509" t="s">
        <v>22972</v>
      </c>
      <c r="F4509">
        <v>40257662</v>
      </c>
      <c r="G4509" t="b">
        <v>0</v>
      </c>
      <c r="H4509">
        <v>1369310</v>
      </c>
      <c r="I4509">
        <v>276431</v>
      </c>
      <c r="J4509" s="3">
        <v>1.8798611111111112</v>
      </c>
      <c r="K4509" s="2" t="s">
        <v>22973</v>
      </c>
      <c r="L4509" t="s">
        <v>22952</v>
      </c>
    </row>
    <row r="4510" spans="1:12" x14ac:dyDescent="0.35">
      <c r="A4510" t="s">
        <v>22974</v>
      </c>
      <c r="B4510" t="s">
        <v>22808</v>
      </c>
      <c r="C4510" t="s">
        <v>22975</v>
      </c>
      <c r="D4510" t="s">
        <v>22975</v>
      </c>
      <c r="E4510" t="s">
        <v>22976</v>
      </c>
      <c r="F4510">
        <v>18749233</v>
      </c>
      <c r="G4510" t="b">
        <v>0</v>
      </c>
      <c r="H4510">
        <v>809241</v>
      </c>
      <c r="I4510">
        <v>123326</v>
      </c>
      <c r="J4510" s="3">
        <v>2.0590277777777777</v>
      </c>
      <c r="K4510" s="2" t="s">
        <v>22977</v>
      </c>
      <c r="L4510" t="s">
        <v>22952</v>
      </c>
    </row>
    <row r="4511" spans="1:12" x14ac:dyDescent="0.35">
      <c r="A4511" t="s">
        <v>22978</v>
      </c>
      <c r="B4511" t="s">
        <v>22808</v>
      </c>
      <c r="C4511" t="s">
        <v>22979</v>
      </c>
      <c r="D4511" t="s">
        <v>22980</v>
      </c>
      <c r="E4511" t="s">
        <v>22981</v>
      </c>
      <c r="F4511">
        <v>11947307</v>
      </c>
      <c r="G4511" t="b">
        <v>0</v>
      </c>
      <c r="H4511">
        <v>542540</v>
      </c>
      <c r="I4511">
        <v>54709</v>
      </c>
      <c r="J4511" s="3">
        <v>1.2881944444444444</v>
      </c>
      <c r="K4511" s="2" t="s">
        <v>22982</v>
      </c>
      <c r="L4511" t="s">
        <v>22952</v>
      </c>
    </row>
    <row r="4512" spans="1:12" x14ac:dyDescent="0.35">
      <c r="A4512" t="s">
        <v>22983</v>
      </c>
      <c r="B4512" t="s">
        <v>22808</v>
      </c>
      <c r="C4512" t="s">
        <v>22984</v>
      </c>
      <c r="D4512" t="s">
        <v>22985</v>
      </c>
      <c r="E4512" t="s">
        <v>22986</v>
      </c>
      <c r="F4512">
        <v>14038333</v>
      </c>
      <c r="G4512" t="b">
        <v>0</v>
      </c>
      <c r="H4512">
        <v>654374</v>
      </c>
      <c r="I4512">
        <v>61007</v>
      </c>
      <c r="J4512" s="3">
        <v>1.4840277777777777</v>
      </c>
      <c r="K4512" s="2" t="s">
        <v>22987</v>
      </c>
      <c r="L4512" t="s">
        <v>22952</v>
      </c>
    </row>
    <row r="4513" spans="1:12" x14ac:dyDescent="0.35">
      <c r="A4513" t="s">
        <v>22988</v>
      </c>
      <c r="B4513" t="s">
        <v>22808</v>
      </c>
      <c r="C4513" t="s">
        <v>22989</v>
      </c>
      <c r="D4513" t="s">
        <v>22990</v>
      </c>
      <c r="E4513" t="s">
        <v>22991</v>
      </c>
      <c r="F4513">
        <v>13915230</v>
      </c>
      <c r="G4513" t="b">
        <v>0</v>
      </c>
      <c r="H4513">
        <v>511529</v>
      </c>
      <c r="I4513">
        <v>36481</v>
      </c>
      <c r="J4513" s="1">
        <v>0.78055555555555556</v>
      </c>
      <c r="K4513" s="2" t="s">
        <v>22992</v>
      </c>
      <c r="L4513" t="s">
        <v>22952</v>
      </c>
    </row>
    <row r="4514" spans="1:12" x14ac:dyDescent="0.35">
      <c r="A4514" t="s">
        <v>22993</v>
      </c>
      <c r="B4514" t="s">
        <v>22808</v>
      </c>
      <c r="C4514" t="s">
        <v>22994</v>
      </c>
      <c r="D4514" t="s">
        <v>22995</v>
      </c>
      <c r="E4514" t="s">
        <v>22996</v>
      </c>
      <c r="F4514">
        <v>22364660</v>
      </c>
      <c r="G4514" t="b">
        <v>0</v>
      </c>
      <c r="H4514">
        <v>644252</v>
      </c>
      <c r="I4514">
        <v>62590</v>
      </c>
      <c r="J4514" s="3">
        <v>1.1986111111111111</v>
      </c>
      <c r="K4514" s="2" t="s">
        <v>22997</v>
      </c>
      <c r="L4514" t="s">
        <v>22952</v>
      </c>
    </row>
    <row r="4515" spans="1:12" x14ac:dyDescent="0.35">
      <c r="A4515" t="s">
        <v>22998</v>
      </c>
      <c r="B4515" t="s">
        <v>22808</v>
      </c>
      <c r="C4515" t="s">
        <v>22999</v>
      </c>
      <c r="D4515" t="s">
        <v>23000</v>
      </c>
      <c r="E4515" t="s">
        <v>23001</v>
      </c>
      <c r="F4515">
        <v>25043700</v>
      </c>
      <c r="G4515" t="b">
        <v>0</v>
      </c>
      <c r="H4515">
        <v>599414</v>
      </c>
      <c r="I4515">
        <v>55944</v>
      </c>
      <c r="J4515" s="1">
        <v>0.84791666666666676</v>
      </c>
      <c r="K4515" s="2" t="s">
        <v>23002</v>
      </c>
      <c r="L4515" t="s">
        <v>22952</v>
      </c>
    </row>
    <row r="4516" spans="1:12" x14ac:dyDescent="0.35">
      <c r="A4516" t="s">
        <v>23003</v>
      </c>
      <c r="B4516" t="s">
        <v>22808</v>
      </c>
      <c r="C4516" t="s">
        <v>23004</v>
      </c>
      <c r="D4516" t="s">
        <v>23005</v>
      </c>
      <c r="E4516" t="s">
        <v>23006</v>
      </c>
      <c r="F4516">
        <v>38964820</v>
      </c>
      <c r="G4516" t="b">
        <v>0</v>
      </c>
      <c r="H4516">
        <v>876139</v>
      </c>
      <c r="I4516">
        <v>91143</v>
      </c>
      <c r="J4516" s="3">
        <v>1.2215277777777778</v>
      </c>
      <c r="K4516" s="2" t="s">
        <v>23007</v>
      </c>
      <c r="L4516" t="s">
        <v>22952</v>
      </c>
    </row>
    <row r="4517" spans="1:12" x14ac:dyDescent="0.35">
      <c r="A4517" t="s">
        <v>23008</v>
      </c>
      <c r="B4517" t="s">
        <v>22808</v>
      </c>
      <c r="C4517" t="s">
        <v>23009</v>
      </c>
      <c r="D4517" t="s">
        <v>23009</v>
      </c>
      <c r="E4517" t="s">
        <v>23010</v>
      </c>
      <c r="F4517">
        <v>16373155</v>
      </c>
      <c r="G4517" t="b">
        <v>0</v>
      </c>
      <c r="H4517">
        <v>755209</v>
      </c>
      <c r="I4517">
        <v>58456</v>
      </c>
      <c r="J4517" s="3">
        <v>1.4361111111111111</v>
      </c>
      <c r="K4517" s="2" t="s">
        <v>23011</v>
      </c>
      <c r="L4517" t="s">
        <v>22952</v>
      </c>
    </row>
    <row r="4518" spans="1:12" x14ac:dyDescent="0.35">
      <c r="A4518" t="s">
        <v>23012</v>
      </c>
      <c r="B4518" t="s">
        <v>22808</v>
      </c>
      <c r="C4518" t="s">
        <v>23013</v>
      </c>
      <c r="D4518" t="s">
        <v>23014</v>
      </c>
      <c r="E4518" t="s">
        <v>23015</v>
      </c>
      <c r="F4518">
        <v>9326335</v>
      </c>
      <c r="G4518" t="b">
        <v>0</v>
      </c>
      <c r="H4518">
        <v>464105</v>
      </c>
      <c r="I4518">
        <v>27579</v>
      </c>
      <c r="J4518" s="1">
        <v>0.77916666666666667</v>
      </c>
      <c r="K4518" s="2" t="s">
        <v>23016</v>
      </c>
      <c r="L4518" t="s">
        <v>22952</v>
      </c>
    </row>
    <row r="4519" spans="1:12" x14ac:dyDescent="0.35">
      <c r="A4519" t="s">
        <v>23017</v>
      </c>
      <c r="B4519" t="s">
        <v>22808</v>
      </c>
      <c r="C4519" t="s">
        <v>23018</v>
      </c>
      <c r="D4519" t="s">
        <v>23019</v>
      </c>
      <c r="E4519" t="s">
        <v>23020</v>
      </c>
      <c r="F4519">
        <v>14652551</v>
      </c>
      <c r="G4519" t="b">
        <v>0</v>
      </c>
      <c r="H4519">
        <v>614798</v>
      </c>
      <c r="I4519">
        <v>40356</v>
      </c>
      <c r="J4519" s="3">
        <v>1.1041666666666667</v>
      </c>
      <c r="K4519" s="2" t="s">
        <v>23021</v>
      </c>
      <c r="L4519" t="s">
        <v>22952</v>
      </c>
    </row>
    <row r="4520" spans="1:12" x14ac:dyDescent="0.35">
      <c r="A4520" t="s">
        <v>23022</v>
      </c>
      <c r="B4520" t="s">
        <v>22808</v>
      </c>
      <c r="C4520" t="s">
        <v>22971</v>
      </c>
      <c r="D4520" t="s">
        <v>22971</v>
      </c>
      <c r="E4520" t="s">
        <v>23023</v>
      </c>
      <c r="F4520">
        <v>35232494</v>
      </c>
      <c r="G4520" t="b">
        <v>0</v>
      </c>
      <c r="H4520">
        <v>1212154</v>
      </c>
      <c r="I4520">
        <v>234083</v>
      </c>
      <c r="J4520" s="3">
        <v>1.5388888888888888</v>
      </c>
      <c r="K4520" s="2" t="s">
        <v>23024</v>
      </c>
      <c r="L4520" t="s">
        <v>22952</v>
      </c>
    </row>
    <row r="4521" spans="1:12" x14ac:dyDescent="0.35">
      <c r="A4521" t="s">
        <v>23025</v>
      </c>
      <c r="B4521" t="s">
        <v>22808</v>
      </c>
      <c r="C4521" t="s">
        <v>23026</v>
      </c>
      <c r="D4521" t="s">
        <v>23026</v>
      </c>
      <c r="E4521" t="s">
        <v>23027</v>
      </c>
      <c r="F4521">
        <v>15450144</v>
      </c>
      <c r="G4521" t="b">
        <v>0</v>
      </c>
      <c r="H4521">
        <v>599412</v>
      </c>
      <c r="I4521">
        <v>52046</v>
      </c>
      <c r="J4521" s="3">
        <v>1.16875</v>
      </c>
      <c r="K4521" s="2" t="s">
        <v>23028</v>
      </c>
      <c r="L4521" t="s">
        <v>22952</v>
      </c>
    </row>
    <row r="4522" spans="1:12" x14ac:dyDescent="0.35">
      <c r="A4522" t="s">
        <v>23029</v>
      </c>
      <c r="B4522" t="s">
        <v>23030</v>
      </c>
      <c r="C4522" t="s">
        <v>23031</v>
      </c>
      <c r="D4522" t="s">
        <v>23031</v>
      </c>
      <c r="E4522" t="s">
        <v>23032</v>
      </c>
      <c r="F4522">
        <v>5956680</v>
      </c>
      <c r="G4522" t="b">
        <v>0</v>
      </c>
      <c r="H4522">
        <v>272425</v>
      </c>
      <c r="I4522">
        <v>56662</v>
      </c>
      <c r="J4522" s="1">
        <v>0.68333333333333324</v>
      </c>
      <c r="K4522" s="2" t="s">
        <v>23033</v>
      </c>
      <c r="L4522" t="s">
        <v>23034</v>
      </c>
    </row>
    <row r="4523" spans="1:12" x14ac:dyDescent="0.35">
      <c r="A4523" t="s">
        <v>23035</v>
      </c>
      <c r="B4523" t="s">
        <v>23030</v>
      </c>
      <c r="C4523" t="s">
        <v>23036</v>
      </c>
      <c r="D4523" t="s">
        <v>23036</v>
      </c>
      <c r="E4523" t="s">
        <v>23037</v>
      </c>
      <c r="F4523">
        <v>3029555</v>
      </c>
      <c r="G4523" t="b">
        <v>0</v>
      </c>
      <c r="H4523">
        <v>286710</v>
      </c>
      <c r="I4523">
        <v>18966</v>
      </c>
      <c r="J4523" s="1">
        <v>0.21527777777777779</v>
      </c>
      <c r="K4523" s="2" t="s">
        <v>23038</v>
      </c>
      <c r="L4523" t="s">
        <v>23039</v>
      </c>
    </row>
    <row r="4524" spans="1:12" x14ac:dyDescent="0.35">
      <c r="A4524" t="s">
        <v>23040</v>
      </c>
      <c r="B4524" t="s">
        <v>23030</v>
      </c>
      <c r="C4524" t="s">
        <v>23041</v>
      </c>
      <c r="D4524" t="s">
        <v>23042</v>
      </c>
      <c r="E4524" t="s">
        <v>23043</v>
      </c>
      <c r="F4524">
        <v>4477585</v>
      </c>
      <c r="G4524" t="b">
        <v>0</v>
      </c>
      <c r="H4524">
        <v>270331</v>
      </c>
      <c r="I4524">
        <v>17289</v>
      </c>
      <c r="J4524" s="1">
        <v>0.64097222222222217</v>
      </c>
      <c r="K4524" s="2" t="s">
        <v>23033</v>
      </c>
      <c r="L4524" t="s">
        <v>23044</v>
      </c>
    </row>
    <row r="4525" spans="1:12" x14ac:dyDescent="0.35">
      <c r="A4525" t="s">
        <v>23045</v>
      </c>
      <c r="B4525" t="s">
        <v>23030</v>
      </c>
      <c r="C4525" t="s">
        <v>23046</v>
      </c>
      <c r="D4525" t="s">
        <v>23046</v>
      </c>
      <c r="E4525" t="s">
        <v>23047</v>
      </c>
      <c r="F4525">
        <v>4076973</v>
      </c>
      <c r="G4525" t="b">
        <v>0</v>
      </c>
      <c r="H4525">
        <v>284867</v>
      </c>
      <c r="I4525">
        <v>17091</v>
      </c>
      <c r="J4525" s="1">
        <v>0.4381944444444445</v>
      </c>
      <c r="K4525" s="2" t="s">
        <v>23048</v>
      </c>
      <c r="L4525" t="s">
        <v>23049</v>
      </c>
    </row>
    <row r="4526" spans="1:12" x14ac:dyDescent="0.35">
      <c r="A4526" t="s">
        <v>23050</v>
      </c>
      <c r="B4526" t="s">
        <v>23030</v>
      </c>
      <c r="C4526" t="s">
        <v>23051</v>
      </c>
      <c r="D4526" t="s">
        <v>23052</v>
      </c>
      <c r="E4526" t="s">
        <v>23053</v>
      </c>
      <c r="F4526">
        <v>3321096</v>
      </c>
      <c r="G4526" t="b">
        <v>0</v>
      </c>
      <c r="H4526">
        <v>219296</v>
      </c>
      <c r="I4526">
        <v>13223</v>
      </c>
      <c r="J4526" s="1">
        <v>0.53819444444444442</v>
      </c>
      <c r="K4526" s="2" t="s">
        <v>23054</v>
      </c>
      <c r="L4526" t="s">
        <v>23055</v>
      </c>
    </row>
    <row r="4527" spans="1:12" x14ac:dyDescent="0.35">
      <c r="A4527" t="s">
        <v>23056</v>
      </c>
      <c r="B4527" t="s">
        <v>23030</v>
      </c>
      <c r="C4527" t="s">
        <v>23057</v>
      </c>
      <c r="D4527" t="s">
        <v>23057</v>
      </c>
      <c r="E4527" t="s">
        <v>23058</v>
      </c>
      <c r="F4527">
        <v>4536552</v>
      </c>
      <c r="G4527" t="b">
        <v>0</v>
      </c>
      <c r="H4527">
        <v>308383</v>
      </c>
      <c r="I4527">
        <v>18220</v>
      </c>
      <c r="J4527" s="1">
        <v>0.4777777777777778</v>
      </c>
      <c r="K4527" s="2" t="s">
        <v>23033</v>
      </c>
      <c r="L4527" t="s">
        <v>23059</v>
      </c>
    </row>
    <row r="4528" spans="1:12" x14ac:dyDescent="0.35">
      <c r="A4528" t="s">
        <v>23060</v>
      </c>
      <c r="B4528" t="s">
        <v>23030</v>
      </c>
      <c r="C4528" t="s">
        <v>23061</v>
      </c>
      <c r="D4528" t="s">
        <v>23061</v>
      </c>
      <c r="E4528" t="s">
        <v>23062</v>
      </c>
      <c r="F4528">
        <v>4047935</v>
      </c>
      <c r="G4528" t="b">
        <v>0</v>
      </c>
      <c r="H4528">
        <v>244409</v>
      </c>
      <c r="I4528">
        <v>17792</v>
      </c>
      <c r="J4528" s="1">
        <v>0.62847222222222221</v>
      </c>
      <c r="K4528" s="2" t="s">
        <v>23063</v>
      </c>
      <c r="L4528" t="s">
        <v>23064</v>
      </c>
    </row>
    <row r="4529" spans="1:12" x14ac:dyDescent="0.35">
      <c r="A4529" t="s">
        <v>23065</v>
      </c>
      <c r="B4529" t="s">
        <v>23030</v>
      </c>
      <c r="C4529" t="s">
        <v>23066</v>
      </c>
      <c r="D4529" t="s">
        <v>23067</v>
      </c>
      <c r="E4529" t="s">
        <v>23068</v>
      </c>
      <c r="F4529">
        <v>3664668</v>
      </c>
      <c r="G4529" t="b">
        <v>0</v>
      </c>
      <c r="H4529">
        <v>294834</v>
      </c>
      <c r="I4529">
        <v>18290</v>
      </c>
      <c r="J4529" s="1">
        <v>0.97638888888888886</v>
      </c>
      <c r="K4529" s="2" t="s">
        <v>23069</v>
      </c>
      <c r="L4529" t="s">
        <v>23070</v>
      </c>
    </row>
    <row r="4530" spans="1:12" x14ac:dyDescent="0.35">
      <c r="A4530" t="s">
        <v>23071</v>
      </c>
      <c r="B4530" t="s">
        <v>23030</v>
      </c>
      <c r="C4530" t="s">
        <v>23072</v>
      </c>
      <c r="D4530" t="s">
        <v>23072</v>
      </c>
      <c r="E4530" t="s">
        <v>23073</v>
      </c>
      <c r="F4530">
        <v>2520080</v>
      </c>
      <c r="G4530" t="b">
        <v>0</v>
      </c>
      <c r="H4530">
        <v>146215</v>
      </c>
      <c r="I4530">
        <v>10868</v>
      </c>
      <c r="J4530" s="3">
        <v>1.1611111111111112</v>
      </c>
      <c r="K4530" s="2" t="s">
        <v>23033</v>
      </c>
      <c r="L4530" t="s">
        <v>23074</v>
      </c>
    </row>
    <row r="4531" spans="1:12" x14ac:dyDescent="0.35">
      <c r="A4531" t="s">
        <v>23075</v>
      </c>
      <c r="B4531" t="s">
        <v>23030</v>
      </c>
      <c r="C4531" t="s">
        <v>23076</v>
      </c>
      <c r="D4531" t="s">
        <v>23076</v>
      </c>
      <c r="E4531" t="s">
        <v>23077</v>
      </c>
      <c r="F4531">
        <v>4923197</v>
      </c>
      <c r="G4531" t="b">
        <v>0</v>
      </c>
      <c r="H4531">
        <v>275811</v>
      </c>
      <c r="I4531">
        <v>16261</v>
      </c>
      <c r="J4531" s="1">
        <v>0.62847222222222221</v>
      </c>
      <c r="K4531" s="2" t="s">
        <v>23033</v>
      </c>
      <c r="L4531" t="s">
        <v>23078</v>
      </c>
    </row>
    <row r="4532" spans="1:12" x14ac:dyDescent="0.35">
      <c r="A4532" t="s">
        <v>23079</v>
      </c>
      <c r="B4532" t="s">
        <v>23030</v>
      </c>
      <c r="C4532" t="s">
        <v>23080</v>
      </c>
      <c r="D4532" t="s">
        <v>23080</v>
      </c>
      <c r="E4532" t="s">
        <v>23081</v>
      </c>
      <c r="F4532">
        <v>8873033</v>
      </c>
      <c r="G4532" t="b">
        <v>0</v>
      </c>
      <c r="H4532">
        <v>389844</v>
      </c>
      <c r="I4532">
        <v>17781</v>
      </c>
      <c r="J4532" s="1">
        <v>0.93958333333333333</v>
      </c>
      <c r="K4532" s="2" t="s">
        <v>23082</v>
      </c>
      <c r="L4532" t="s">
        <v>23039</v>
      </c>
    </row>
    <row r="4533" spans="1:12" x14ac:dyDescent="0.35">
      <c r="A4533" t="s">
        <v>23083</v>
      </c>
      <c r="B4533" t="s">
        <v>23030</v>
      </c>
      <c r="C4533" t="s">
        <v>23084</v>
      </c>
      <c r="D4533" t="s">
        <v>23085</v>
      </c>
      <c r="E4533" t="s">
        <v>23086</v>
      </c>
      <c r="F4533">
        <v>2128795</v>
      </c>
      <c r="G4533" t="b">
        <v>0</v>
      </c>
      <c r="H4533">
        <v>194734</v>
      </c>
      <c r="I4533">
        <v>14559</v>
      </c>
      <c r="J4533" s="1">
        <v>0.23472222222222219</v>
      </c>
      <c r="K4533" s="2" t="s">
        <v>23087</v>
      </c>
      <c r="L4533" t="s">
        <v>23088</v>
      </c>
    </row>
    <row r="4534" spans="1:12" x14ac:dyDescent="0.35">
      <c r="A4534" t="s">
        <v>23089</v>
      </c>
      <c r="B4534" t="s">
        <v>23030</v>
      </c>
      <c r="C4534" t="s">
        <v>23090</v>
      </c>
      <c r="D4534" t="s">
        <v>23090</v>
      </c>
      <c r="E4534" t="s">
        <v>23091</v>
      </c>
      <c r="F4534">
        <v>3926715</v>
      </c>
      <c r="G4534" t="b">
        <v>0</v>
      </c>
      <c r="H4534">
        <v>267607</v>
      </c>
      <c r="I4534">
        <v>22312</v>
      </c>
      <c r="J4534" s="1">
        <v>0.50347222222222221</v>
      </c>
      <c r="K4534" s="2" t="s">
        <v>23033</v>
      </c>
      <c r="L4534" t="s">
        <v>23092</v>
      </c>
    </row>
    <row r="4535" spans="1:12" x14ac:dyDescent="0.35">
      <c r="A4535" t="s">
        <v>23093</v>
      </c>
      <c r="B4535" t="s">
        <v>23030</v>
      </c>
      <c r="C4535" t="s">
        <v>23094</v>
      </c>
      <c r="D4535" t="s">
        <v>23095</v>
      </c>
      <c r="E4535" t="s">
        <v>23096</v>
      </c>
      <c r="F4535">
        <v>3893192</v>
      </c>
      <c r="G4535" t="b">
        <v>0</v>
      </c>
      <c r="H4535">
        <v>215303</v>
      </c>
      <c r="I4535">
        <v>16929</v>
      </c>
      <c r="J4535" s="1">
        <v>0.75486111111111109</v>
      </c>
      <c r="K4535" s="2" t="s">
        <v>23033</v>
      </c>
      <c r="L4535" t="s">
        <v>23097</v>
      </c>
    </row>
    <row r="4536" spans="1:12" x14ac:dyDescent="0.35">
      <c r="A4536" t="s">
        <v>23098</v>
      </c>
      <c r="B4536" t="s">
        <v>23030</v>
      </c>
      <c r="C4536" t="s">
        <v>23099</v>
      </c>
      <c r="D4536" t="s">
        <v>23099</v>
      </c>
      <c r="E4536" t="s">
        <v>23100</v>
      </c>
      <c r="F4536">
        <v>4157442</v>
      </c>
      <c r="G4536" t="b">
        <v>0</v>
      </c>
      <c r="H4536">
        <v>259518</v>
      </c>
      <c r="I4536">
        <v>16849</v>
      </c>
      <c r="J4536" s="1">
        <v>0.52847222222222223</v>
      </c>
      <c r="K4536" s="2" t="s">
        <v>23101</v>
      </c>
      <c r="L4536" t="s">
        <v>23102</v>
      </c>
    </row>
    <row r="4537" spans="1:12" x14ac:dyDescent="0.35">
      <c r="A4537" t="s">
        <v>23103</v>
      </c>
      <c r="B4537" t="s">
        <v>23030</v>
      </c>
      <c r="C4537" t="s">
        <v>23104</v>
      </c>
      <c r="D4537" t="s">
        <v>23104</v>
      </c>
      <c r="E4537" t="s">
        <v>23105</v>
      </c>
      <c r="F4537">
        <v>3956921</v>
      </c>
      <c r="G4537" t="b">
        <v>0</v>
      </c>
      <c r="H4537">
        <v>220056</v>
      </c>
      <c r="I4537">
        <v>13868</v>
      </c>
      <c r="J4537" s="1">
        <v>0.52569444444444446</v>
      </c>
      <c r="K4537" s="2" t="s">
        <v>23033</v>
      </c>
      <c r="L4537" t="s">
        <v>23106</v>
      </c>
    </row>
    <row r="4538" spans="1:12" x14ac:dyDescent="0.35">
      <c r="A4538" t="s">
        <v>23107</v>
      </c>
      <c r="B4538" t="s">
        <v>23030</v>
      </c>
      <c r="C4538" t="s">
        <v>23108</v>
      </c>
      <c r="D4538" t="s">
        <v>23108</v>
      </c>
      <c r="E4538" t="s">
        <v>23109</v>
      </c>
      <c r="F4538">
        <v>7793331</v>
      </c>
      <c r="G4538" t="b">
        <v>0</v>
      </c>
      <c r="H4538">
        <v>326364</v>
      </c>
      <c r="I4538">
        <v>21745</v>
      </c>
      <c r="J4538" s="1">
        <v>0.6958333333333333</v>
      </c>
      <c r="K4538" s="2" t="s">
        <v>23033</v>
      </c>
      <c r="L4538" t="s">
        <v>23110</v>
      </c>
    </row>
    <row r="4539" spans="1:12" x14ac:dyDescent="0.35">
      <c r="A4539" t="s">
        <v>23111</v>
      </c>
      <c r="B4539" t="s">
        <v>23030</v>
      </c>
      <c r="C4539" t="s">
        <v>23112</v>
      </c>
      <c r="D4539" t="s">
        <v>23113</v>
      </c>
      <c r="E4539" t="s">
        <v>23114</v>
      </c>
      <c r="F4539">
        <v>6670699</v>
      </c>
      <c r="G4539" t="b">
        <v>0</v>
      </c>
      <c r="H4539">
        <v>281048</v>
      </c>
      <c r="I4539">
        <v>28853</v>
      </c>
      <c r="J4539" s="1">
        <v>0.64583333333333337</v>
      </c>
      <c r="K4539" s="2" t="s">
        <v>23033</v>
      </c>
      <c r="L4539" t="s">
        <v>23115</v>
      </c>
    </row>
    <row r="4540" spans="1:12" x14ac:dyDescent="0.35">
      <c r="A4540" t="s">
        <v>23116</v>
      </c>
      <c r="B4540" t="s">
        <v>23030</v>
      </c>
      <c r="C4540" t="s">
        <v>23117</v>
      </c>
      <c r="D4540" t="s">
        <v>23117</v>
      </c>
      <c r="E4540" t="s">
        <v>23118</v>
      </c>
      <c r="F4540">
        <v>12744022</v>
      </c>
      <c r="G4540" t="b">
        <v>0</v>
      </c>
      <c r="H4540">
        <v>532730</v>
      </c>
      <c r="I4540">
        <v>23084</v>
      </c>
      <c r="J4540" s="1">
        <v>0.85555555555555562</v>
      </c>
      <c r="K4540" s="2" t="s">
        <v>23033</v>
      </c>
      <c r="L4540" t="s">
        <v>23119</v>
      </c>
    </row>
    <row r="4541" spans="1:12" x14ac:dyDescent="0.35">
      <c r="A4541" t="s">
        <v>23120</v>
      </c>
      <c r="B4541" t="s">
        <v>23030</v>
      </c>
      <c r="C4541" t="s">
        <v>23121</v>
      </c>
      <c r="D4541" t="s">
        <v>23122</v>
      </c>
      <c r="E4541" t="s">
        <v>23123</v>
      </c>
      <c r="F4541">
        <v>4452618</v>
      </c>
      <c r="G4541" t="b">
        <v>0</v>
      </c>
      <c r="H4541">
        <v>248208</v>
      </c>
      <c r="I4541">
        <v>20280</v>
      </c>
      <c r="J4541" s="1">
        <v>0.74791666666666667</v>
      </c>
      <c r="K4541" s="2" t="s">
        <v>23033</v>
      </c>
      <c r="L4541" t="s">
        <v>23124</v>
      </c>
    </row>
    <row r="4542" spans="1:12" x14ac:dyDescent="0.35">
      <c r="A4542" t="s">
        <v>23125</v>
      </c>
      <c r="B4542" t="s">
        <v>23030</v>
      </c>
      <c r="C4542" t="s">
        <v>23126</v>
      </c>
      <c r="D4542" t="s">
        <v>23127</v>
      </c>
      <c r="E4542" t="s">
        <v>23128</v>
      </c>
      <c r="F4542">
        <v>6876516</v>
      </c>
      <c r="G4542" t="b">
        <v>0</v>
      </c>
      <c r="H4542">
        <v>398073</v>
      </c>
      <c r="I4542">
        <v>24494</v>
      </c>
      <c r="J4542" s="1">
        <v>0.59583333333333333</v>
      </c>
      <c r="K4542" s="2" t="s">
        <v>23033</v>
      </c>
      <c r="L4542" t="s">
        <v>23129</v>
      </c>
    </row>
    <row r="4543" spans="1:12" x14ac:dyDescent="0.35">
      <c r="A4543" t="s">
        <v>23130</v>
      </c>
      <c r="B4543" t="s">
        <v>23030</v>
      </c>
      <c r="C4543" t="s">
        <v>23131</v>
      </c>
      <c r="D4543" t="s">
        <v>23132</v>
      </c>
      <c r="E4543" t="s">
        <v>23133</v>
      </c>
      <c r="F4543">
        <v>4609731</v>
      </c>
      <c r="G4543" t="b">
        <v>0</v>
      </c>
      <c r="H4543">
        <v>294225</v>
      </c>
      <c r="I4543">
        <v>17902</v>
      </c>
      <c r="J4543" s="1">
        <v>0.58750000000000002</v>
      </c>
      <c r="K4543" s="2" t="s">
        <v>23033</v>
      </c>
      <c r="L4543" t="s">
        <v>23134</v>
      </c>
    </row>
    <row r="4544" spans="1:12" x14ac:dyDescent="0.35">
      <c r="A4544" t="s">
        <v>23135</v>
      </c>
      <c r="B4544" t="s">
        <v>23030</v>
      </c>
      <c r="C4544" t="s">
        <v>23136</v>
      </c>
      <c r="D4544" t="s">
        <v>23136</v>
      </c>
      <c r="E4544" t="s">
        <v>23137</v>
      </c>
      <c r="F4544">
        <v>6228879</v>
      </c>
      <c r="G4544" t="b">
        <v>0</v>
      </c>
      <c r="H4544">
        <v>243150</v>
      </c>
      <c r="I4544">
        <v>17175</v>
      </c>
      <c r="J4544" s="1">
        <v>0.89722222222222225</v>
      </c>
      <c r="K4544" s="2" t="s">
        <v>23138</v>
      </c>
      <c r="L4544" t="s">
        <v>23139</v>
      </c>
    </row>
    <row r="4545" spans="1:12" x14ac:dyDescent="0.35">
      <c r="A4545" t="s">
        <v>23140</v>
      </c>
      <c r="B4545" t="s">
        <v>23030</v>
      </c>
      <c r="C4545" t="s">
        <v>23141</v>
      </c>
      <c r="D4545" t="s">
        <v>23141</v>
      </c>
      <c r="E4545" t="s">
        <v>23142</v>
      </c>
      <c r="F4545">
        <v>4449473</v>
      </c>
      <c r="G4545" t="b">
        <v>0</v>
      </c>
      <c r="H4545">
        <v>223540</v>
      </c>
      <c r="I4545">
        <v>11298</v>
      </c>
      <c r="J4545" s="1">
        <v>0.58958333333333335</v>
      </c>
      <c r="K4545" s="2" t="s">
        <v>23143</v>
      </c>
      <c r="L4545" t="s">
        <v>23144</v>
      </c>
    </row>
    <row r="4546" spans="1:12" x14ac:dyDescent="0.35">
      <c r="A4546" t="s">
        <v>23145</v>
      </c>
      <c r="B4546" t="s">
        <v>23030</v>
      </c>
      <c r="C4546" t="s">
        <v>23146</v>
      </c>
      <c r="D4546" t="s">
        <v>23147</v>
      </c>
      <c r="E4546" t="s">
        <v>23148</v>
      </c>
      <c r="F4546">
        <v>2310682</v>
      </c>
      <c r="G4546" t="b">
        <v>0</v>
      </c>
      <c r="H4546">
        <v>200355</v>
      </c>
      <c r="I4546">
        <v>8365</v>
      </c>
      <c r="J4546" s="1">
        <v>9.5138888888888884E-2</v>
      </c>
      <c r="K4546" s="2" t="s">
        <v>23149</v>
      </c>
      <c r="L4546" t="s">
        <v>23150</v>
      </c>
    </row>
    <row r="4547" spans="1:12" x14ac:dyDescent="0.35">
      <c r="A4547" t="s">
        <v>23151</v>
      </c>
      <c r="B4547" t="s">
        <v>23030</v>
      </c>
      <c r="C4547" t="s">
        <v>23152</v>
      </c>
      <c r="D4547" t="s">
        <v>23152</v>
      </c>
      <c r="E4547" t="s">
        <v>23153</v>
      </c>
      <c r="F4547">
        <v>6364616</v>
      </c>
      <c r="G4547" t="b">
        <v>0</v>
      </c>
      <c r="H4547">
        <v>271280</v>
      </c>
      <c r="I4547">
        <v>14040</v>
      </c>
      <c r="J4547" s="1">
        <v>0.66736111111111107</v>
      </c>
      <c r="K4547" s="2" t="s">
        <v>23154</v>
      </c>
      <c r="L4547" t="s">
        <v>23155</v>
      </c>
    </row>
    <row r="4548" spans="1:12" x14ac:dyDescent="0.35">
      <c r="A4548" t="s">
        <v>23156</v>
      </c>
      <c r="B4548" t="s">
        <v>23030</v>
      </c>
      <c r="C4548" t="s">
        <v>23157</v>
      </c>
      <c r="D4548" t="s">
        <v>23157</v>
      </c>
      <c r="E4548" t="s">
        <v>23158</v>
      </c>
      <c r="F4548">
        <v>11074569</v>
      </c>
      <c r="G4548" t="b">
        <v>0</v>
      </c>
      <c r="H4548">
        <v>476982</v>
      </c>
      <c r="I4548">
        <v>20131</v>
      </c>
      <c r="J4548" s="1">
        <v>0.85069444444444453</v>
      </c>
      <c r="K4548" s="2" t="s">
        <v>23159</v>
      </c>
      <c r="L4548" t="s">
        <v>23160</v>
      </c>
    </row>
    <row r="4549" spans="1:12" x14ac:dyDescent="0.35">
      <c r="A4549" t="s">
        <v>23161</v>
      </c>
      <c r="B4549" t="s">
        <v>23030</v>
      </c>
      <c r="C4549" t="s">
        <v>23162</v>
      </c>
      <c r="D4549" t="s">
        <v>23162</v>
      </c>
      <c r="E4549" t="s">
        <v>23163</v>
      </c>
      <c r="F4549">
        <v>4236451</v>
      </c>
      <c r="G4549" t="b">
        <v>0</v>
      </c>
      <c r="H4549">
        <v>208968</v>
      </c>
      <c r="I4549">
        <v>14152</v>
      </c>
      <c r="J4549" s="1">
        <v>0.54166666666666663</v>
      </c>
      <c r="K4549" s="2" t="s">
        <v>23164</v>
      </c>
      <c r="L4549" t="s">
        <v>23165</v>
      </c>
    </row>
    <row r="4550" spans="1:12" x14ac:dyDescent="0.35">
      <c r="A4550" t="s">
        <v>23166</v>
      </c>
      <c r="B4550" t="s">
        <v>23030</v>
      </c>
      <c r="C4550" t="s">
        <v>23167</v>
      </c>
      <c r="D4550" t="s">
        <v>23168</v>
      </c>
      <c r="E4550" t="s">
        <v>23169</v>
      </c>
      <c r="F4550">
        <v>4278055</v>
      </c>
      <c r="G4550" t="b">
        <v>0</v>
      </c>
      <c r="H4550">
        <v>217858</v>
      </c>
      <c r="I4550">
        <v>12299</v>
      </c>
      <c r="J4550" s="1">
        <v>0.55694444444444446</v>
      </c>
      <c r="K4550" s="2" t="s">
        <v>23149</v>
      </c>
      <c r="L4550" t="s">
        <v>23170</v>
      </c>
    </row>
    <row r="4551" spans="1:12" x14ac:dyDescent="0.35">
      <c r="A4551" t="s">
        <v>23171</v>
      </c>
      <c r="B4551" t="s">
        <v>23030</v>
      </c>
      <c r="C4551" t="s">
        <v>23172</v>
      </c>
      <c r="D4551" t="s">
        <v>23172</v>
      </c>
      <c r="E4551" t="s">
        <v>23173</v>
      </c>
      <c r="F4551">
        <v>6044798</v>
      </c>
      <c r="G4551" t="b">
        <v>0</v>
      </c>
      <c r="H4551">
        <v>258852</v>
      </c>
      <c r="I4551">
        <v>16447</v>
      </c>
      <c r="J4551" s="1">
        <v>0.81666666666666676</v>
      </c>
      <c r="K4551" s="2" t="s">
        <v>23149</v>
      </c>
      <c r="L4551" t="s">
        <v>23174</v>
      </c>
    </row>
    <row r="4552" spans="1:12" x14ac:dyDescent="0.35">
      <c r="A4552" t="s">
        <v>23175</v>
      </c>
      <c r="B4552" t="s">
        <v>23030</v>
      </c>
      <c r="C4552" t="s">
        <v>23176</v>
      </c>
      <c r="D4552" t="s">
        <v>23176</v>
      </c>
      <c r="E4552" t="s">
        <v>23177</v>
      </c>
      <c r="F4552">
        <v>4858011</v>
      </c>
      <c r="G4552" t="b">
        <v>0</v>
      </c>
      <c r="H4552">
        <v>325747</v>
      </c>
      <c r="I4552">
        <v>22039</v>
      </c>
      <c r="J4552" s="1">
        <v>0.4381944444444445</v>
      </c>
      <c r="K4552" s="2" t="s">
        <v>23149</v>
      </c>
      <c r="L4552" t="s">
        <v>23178</v>
      </c>
    </row>
    <row r="4553" spans="1:12" x14ac:dyDescent="0.35">
      <c r="A4553" t="s">
        <v>23179</v>
      </c>
      <c r="B4553" t="s">
        <v>23030</v>
      </c>
      <c r="C4553" t="s">
        <v>23180</v>
      </c>
      <c r="D4553" t="s">
        <v>23180</v>
      </c>
      <c r="E4553" t="s">
        <v>23181</v>
      </c>
      <c r="F4553">
        <v>4371911</v>
      </c>
      <c r="G4553" t="b">
        <v>0</v>
      </c>
      <c r="H4553">
        <v>418700</v>
      </c>
      <c r="I4553">
        <v>28172</v>
      </c>
      <c r="J4553" s="1">
        <v>0.43263888888888885</v>
      </c>
      <c r="K4553" s="2" t="s">
        <v>23182</v>
      </c>
      <c r="L4553" t="s">
        <v>23183</v>
      </c>
    </row>
    <row r="4554" spans="1:12" x14ac:dyDescent="0.35">
      <c r="A4554" t="s">
        <v>23184</v>
      </c>
      <c r="B4554" t="s">
        <v>23030</v>
      </c>
      <c r="C4554" t="s">
        <v>23185</v>
      </c>
      <c r="D4554" t="s">
        <v>23185</v>
      </c>
      <c r="E4554" t="s">
        <v>23186</v>
      </c>
      <c r="F4554">
        <v>6819015</v>
      </c>
      <c r="G4554" t="b">
        <v>0</v>
      </c>
      <c r="H4554">
        <v>340634</v>
      </c>
      <c r="I4554">
        <v>23862</v>
      </c>
      <c r="J4554" s="1">
        <v>0.63680555555555551</v>
      </c>
      <c r="K4554" s="2" t="s">
        <v>23187</v>
      </c>
      <c r="L4554" t="s">
        <v>23188</v>
      </c>
    </row>
    <row r="4555" spans="1:12" x14ac:dyDescent="0.35">
      <c r="A4555" t="s">
        <v>23189</v>
      </c>
      <c r="B4555" t="s">
        <v>23030</v>
      </c>
      <c r="C4555" t="s">
        <v>23190</v>
      </c>
      <c r="D4555" t="s">
        <v>23190</v>
      </c>
      <c r="E4555" t="s">
        <v>23191</v>
      </c>
      <c r="F4555">
        <v>6826415</v>
      </c>
      <c r="G4555" t="b">
        <v>0</v>
      </c>
      <c r="H4555">
        <v>309659</v>
      </c>
      <c r="I4555">
        <v>23994</v>
      </c>
      <c r="J4555" s="1">
        <v>0.60138888888888886</v>
      </c>
      <c r="K4555" s="2" t="s">
        <v>23192</v>
      </c>
      <c r="L4555" t="s">
        <v>23193</v>
      </c>
    </row>
    <row r="4556" spans="1:12" x14ac:dyDescent="0.35">
      <c r="A4556" t="s">
        <v>23194</v>
      </c>
      <c r="B4556" t="s">
        <v>23030</v>
      </c>
      <c r="C4556" t="s">
        <v>23195</v>
      </c>
      <c r="D4556" t="s">
        <v>23195</v>
      </c>
      <c r="E4556" t="s">
        <v>23196</v>
      </c>
      <c r="F4556">
        <v>3803683</v>
      </c>
      <c r="G4556" t="b">
        <v>0</v>
      </c>
      <c r="H4556">
        <v>324464</v>
      </c>
      <c r="I4556">
        <v>25792</v>
      </c>
      <c r="J4556" s="1">
        <v>0.26180555555555557</v>
      </c>
      <c r="K4556" s="2" t="s">
        <v>23197</v>
      </c>
      <c r="L4556" t="s">
        <v>23198</v>
      </c>
    </row>
    <row r="4557" spans="1:12" x14ac:dyDescent="0.35">
      <c r="A4557" t="s">
        <v>23199</v>
      </c>
      <c r="B4557" t="s">
        <v>23030</v>
      </c>
      <c r="C4557" t="s">
        <v>23200</v>
      </c>
      <c r="D4557" t="s">
        <v>23200</v>
      </c>
      <c r="E4557" t="s">
        <v>23201</v>
      </c>
      <c r="F4557">
        <v>6537254</v>
      </c>
      <c r="G4557" t="b">
        <v>0</v>
      </c>
      <c r="H4557">
        <v>325255</v>
      </c>
      <c r="I4557">
        <v>19031</v>
      </c>
      <c r="J4557" s="1">
        <v>0.54861111111111105</v>
      </c>
      <c r="K4557" s="2" t="s">
        <v>23149</v>
      </c>
      <c r="L4557" t="s">
        <v>23202</v>
      </c>
    </row>
    <row r="4558" spans="1:12" x14ac:dyDescent="0.35">
      <c r="A4558" t="s">
        <v>23203</v>
      </c>
      <c r="B4558" t="s">
        <v>23030</v>
      </c>
      <c r="C4558" t="s">
        <v>23204</v>
      </c>
      <c r="D4558" t="s">
        <v>23205</v>
      </c>
      <c r="E4558" t="s">
        <v>23206</v>
      </c>
      <c r="F4558">
        <v>9994633</v>
      </c>
      <c r="G4558" t="b">
        <v>0</v>
      </c>
      <c r="H4558">
        <v>329776</v>
      </c>
      <c r="I4558">
        <v>12885</v>
      </c>
      <c r="J4558" s="1">
        <v>0.80694444444444446</v>
      </c>
      <c r="K4558" s="2" t="s">
        <v>23207</v>
      </c>
      <c r="L4558" t="s">
        <v>23208</v>
      </c>
    </row>
    <row r="4559" spans="1:12" x14ac:dyDescent="0.35">
      <c r="A4559" t="s">
        <v>23209</v>
      </c>
      <c r="B4559" t="s">
        <v>23030</v>
      </c>
      <c r="C4559" t="s">
        <v>23210</v>
      </c>
      <c r="D4559" t="s">
        <v>23210</v>
      </c>
      <c r="E4559" t="s">
        <v>23211</v>
      </c>
      <c r="F4559">
        <v>8006503</v>
      </c>
      <c r="G4559" t="b">
        <v>0</v>
      </c>
      <c r="H4559">
        <v>317149</v>
      </c>
      <c r="I4559">
        <v>22678</v>
      </c>
      <c r="J4559" s="1">
        <v>0.71666666666666667</v>
      </c>
      <c r="K4559" s="2" t="s">
        <v>23212</v>
      </c>
      <c r="L4559" t="s">
        <v>23213</v>
      </c>
    </row>
    <row r="4560" spans="1:12" x14ac:dyDescent="0.35">
      <c r="A4560" t="s">
        <v>23214</v>
      </c>
      <c r="B4560" t="s">
        <v>23030</v>
      </c>
      <c r="C4560" t="s">
        <v>23215</v>
      </c>
      <c r="D4560" t="s">
        <v>23215</v>
      </c>
      <c r="E4560" t="s">
        <v>23216</v>
      </c>
      <c r="F4560">
        <v>5324905</v>
      </c>
      <c r="G4560" t="b">
        <v>0</v>
      </c>
      <c r="H4560">
        <v>243286</v>
      </c>
      <c r="I4560">
        <v>17890</v>
      </c>
      <c r="J4560" s="1">
        <v>0.69652777777777775</v>
      </c>
      <c r="K4560" s="2" t="s">
        <v>23217</v>
      </c>
      <c r="L4560" t="s">
        <v>23218</v>
      </c>
    </row>
    <row r="4561" spans="1:12" x14ac:dyDescent="0.35">
      <c r="A4561" t="s">
        <v>23219</v>
      </c>
      <c r="B4561" t="s">
        <v>23030</v>
      </c>
      <c r="C4561" t="s">
        <v>23220</v>
      </c>
      <c r="D4561" t="s">
        <v>23221</v>
      </c>
      <c r="E4561" t="s">
        <v>23222</v>
      </c>
      <c r="F4561">
        <v>7280832</v>
      </c>
      <c r="G4561" t="b">
        <v>0</v>
      </c>
      <c r="H4561">
        <v>372809</v>
      </c>
      <c r="I4561">
        <v>31562</v>
      </c>
      <c r="J4561" s="3">
        <v>1.1375</v>
      </c>
      <c r="K4561" s="2" t="s">
        <v>23149</v>
      </c>
      <c r="L4561" t="s">
        <v>23223</v>
      </c>
    </row>
    <row r="4562" spans="1:12" x14ac:dyDescent="0.35">
      <c r="A4562" t="s">
        <v>23224</v>
      </c>
      <c r="B4562" t="s">
        <v>23030</v>
      </c>
      <c r="C4562" t="s">
        <v>23225</v>
      </c>
      <c r="D4562" t="s">
        <v>23226</v>
      </c>
      <c r="E4562" t="s">
        <v>23227</v>
      </c>
      <c r="F4562">
        <v>10365443</v>
      </c>
      <c r="G4562" t="b">
        <v>0</v>
      </c>
      <c r="H4562">
        <v>454680</v>
      </c>
      <c r="I4562">
        <v>40602</v>
      </c>
      <c r="J4562" s="1">
        <v>0.60069444444444442</v>
      </c>
      <c r="K4562" s="2" t="s">
        <v>23149</v>
      </c>
      <c r="L4562" t="s">
        <v>23228</v>
      </c>
    </row>
    <row r="4563" spans="1:12" x14ac:dyDescent="0.35">
      <c r="A4563" t="s">
        <v>23229</v>
      </c>
      <c r="B4563" t="s">
        <v>23030</v>
      </c>
      <c r="C4563" t="s">
        <v>23230</v>
      </c>
      <c r="D4563" t="s">
        <v>23230</v>
      </c>
      <c r="E4563" t="s">
        <v>23231</v>
      </c>
      <c r="F4563">
        <v>5601150</v>
      </c>
      <c r="G4563" t="b">
        <v>0</v>
      </c>
      <c r="H4563">
        <v>267618</v>
      </c>
      <c r="I4563">
        <v>18891</v>
      </c>
      <c r="J4563" s="1">
        <v>0.62361111111111112</v>
      </c>
      <c r="K4563" s="2" t="s">
        <v>23232</v>
      </c>
      <c r="L4563" t="s">
        <v>23233</v>
      </c>
    </row>
    <row r="4564" spans="1:12" x14ac:dyDescent="0.35">
      <c r="A4564" t="s">
        <v>23234</v>
      </c>
      <c r="B4564" t="s">
        <v>23030</v>
      </c>
      <c r="C4564" t="s">
        <v>23235</v>
      </c>
      <c r="D4564" t="s">
        <v>23236</v>
      </c>
      <c r="E4564" t="s">
        <v>23237</v>
      </c>
      <c r="F4564">
        <v>6648517</v>
      </c>
      <c r="G4564" t="b">
        <v>0</v>
      </c>
      <c r="H4564">
        <v>281437</v>
      </c>
      <c r="I4564">
        <v>22642</v>
      </c>
      <c r="J4564" s="1">
        <v>0.83472222222222225</v>
      </c>
      <c r="K4564" s="2" t="s">
        <v>23149</v>
      </c>
      <c r="L4564" t="s">
        <v>23238</v>
      </c>
    </row>
    <row r="4565" spans="1:12" x14ac:dyDescent="0.35">
      <c r="A4565" t="s">
        <v>23239</v>
      </c>
      <c r="B4565" t="s">
        <v>23030</v>
      </c>
      <c r="C4565" t="s">
        <v>23240</v>
      </c>
      <c r="D4565" t="s">
        <v>23240</v>
      </c>
      <c r="E4565" t="s">
        <v>23241</v>
      </c>
      <c r="F4565">
        <v>7721478</v>
      </c>
      <c r="G4565" t="b">
        <v>0</v>
      </c>
      <c r="H4565">
        <v>324171</v>
      </c>
      <c r="I4565">
        <v>27020</v>
      </c>
      <c r="J4565" s="1">
        <v>0.79375000000000007</v>
      </c>
      <c r="K4565" s="2" t="s">
        <v>23149</v>
      </c>
      <c r="L4565" t="s">
        <v>23242</v>
      </c>
    </row>
    <row r="4566" spans="1:12" x14ac:dyDescent="0.35">
      <c r="A4566" t="s">
        <v>23243</v>
      </c>
      <c r="B4566" t="s">
        <v>23030</v>
      </c>
      <c r="C4566" t="s">
        <v>23244</v>
      </c>
      <c r="D4566" t="s">
        <v>23244</v>
      </c>
      <c r="E4566" t="s">
        <v>23245</v>
      </c>
      <c r="F4566">
        <v>9005540</v>
      </c>
      <c r="G4566" t="b">
        <v>0</v>
      </c>
      <c r="H4566">
        <v>330814</v>
      </c>
      <c r="I4566">
        <v>20164</v>
      </c>
      <c r="J4566" s="1">
        <v>0.7270833333333333</v>
      </c>
      <c r="K4566" s="2" t="s">
        <v>23246</v>
      </c>
      <c r="L4566" t="s">
        <v>23247</v>
      </c>
    </row>
    <row r="4567" spans="1:12" x14ac:dyDescent="0.35">
      <c r="A4567" t="s">
        <v>23248</v>
      </c>
      <c r="B4567" t="s">
        <v>23030</v>
      </c>
      <c r="C4567" t="s">
        <v>23249</v>
      </c>
      <c r="D4567" t="s">
        <v>23250</v>
      </c>
      <c r="E4567" t="s">
        <v>23251</v>
      </c>
      <c r="F4567">
        <v>8739438</v>
      </c>
      <c r="G4567" t="b">
        <v>0</v>
      </c>
      <c r="H4567">
        <v>423026</v>
      </c>
      <c r="I4567">
        <v>31734</v>
      </c>
      <c r="J4567" s="1">
        <v>0.62638888888888888</v>
      </c>
      <c r="K4567" s="2" t="s">
        <v>23149</v>
      </c>
      <c r="L4567" t="s">
        <v>23252</v>
      </c>
    </row>
    <row r="4568" spans="1:12" x14ac:dyDescent="0.35">
      <c r="A4568" t="s">
        <v>23253</v>
      </c>
      <c r="B4568" t="s">
        <v>23030</v>
      </c>
      <c r="C4568" t="s">
        <v>23254</v>
      </c>
      <c r="D4568" t="s">
        <v>23255</v>
      </c>
      <c r="E4568" t="s">
        <v>23256</v>
      </c>
      <c r="F4568">
        <v>6593800</v>
      </c>
      <c r="G4568" t="b">
        <v>0</v>
      </c>
      <c r="H4568">
        <v>320736</v>
      </c>
      <c r="I4568">
        <v>33625</v>
      </c>
      <c r="J4568" s="1">
        <v>0.66388888888888886</v>
      </c>
      <c r="K4568" s="2" t="s">
        <v>23257</v>
      </c>
      <c r="L4568" t="s">
        <v>23258</v>
      </c>
    </row>
    <row r="4569" spans="1:12" x14ac:dyDescent="0.35">
      <c r="A4569" t="s">
        <v>23259</v>
      </c>
      <c r="B4569" t="s">
        <v>23030</v>
      </c>
      <c r="C4569" t="s">
        <v>23260</v>
      </c>
      <c r="D4569" t="s">
        <v>23260</v>
      </c>
      <c r="E4569" t="s">
        <v>23261</v>
      </c>
      <c r="F4569">
        <v>6606250</v>
      </c>
      <c r="G4569" t="b">
        <v>0</v>
      </c>
      <c r="H4569">
        <v>309003</v>
      </c>
      <c r="I4569">
        <v>23292</v>
      </c>
      <c r="J4569" s="1">
        <v>0.7680555555555556</v>
      </c>
      <c r="K4569" s="2" t="s">
        <v>23262</v>
      </c>
      <c r="L4569" t="s">
        <v>23263</v>
      </c>
    </row>
    <row r="4570" spans="1:12" x14ac:dyDescent="0.35">
      <c r="A4570" t="s">
        <v>23264</v>
      </c>
      <c r="B4570" t="s">
        <v>23030</v>
      </c>
      <c r="C4570" t="s">
        <v>23265</v>
      </c>
      <c r="D4570" t="s">
        <v>23266</v>
      </c>
      <c r="E4570" t="s">
        <v>23267</v>
      </c>
      <c r="F4570">
        <v>6740026</v>
      </c>
      <c r="G4570" t="b">
        <v>0</v>
      </c>
      <c r="H4570">
        <v>299224</v>
      </c>
      <c r="I4570">
        <v>8816</v>
      </c>
      <c r="J4570" s="1">
        <v>0.74791666666666667</v>
      </c>
      <c r="K4570" s="2" t="s">
        <v>23268</v>
      </c>
      <c r="L4570" t="s">
        <v>23269</v>
      </c>
    </row>
    <row r="4571" spans="1:12" x14ac:dyDescent="0.35">
      <c r="A4571" t="s">
        <v>23270</v>
      </c>
      <c r="B4571" t="s">
        <v>23030</v>
      </c>
      <c r="C4571" t="s">
        <v>23271</v>
      </c>
      <c r="D4571" t="s">
        <v>23272</v>
      </c>
      <c r="E4571" t="s">
        <v>23273</v>
      </c>
      <c r="F4571">
        <v>5491953</v>
      </c>
      <c r="G4571" t="b">
        <v>0</v>
      </c>
      <c r="H4571">
        <v>374617</v>
      </c>
      <c r="I4571">
        <v>36740</v>
      </c>
      <c r="J4571" s="1">
        <v>0.48055555555555557</v>
      </c>
      <c r="K4571" s="2" t="s">
        <v>23274</v>
      </c>
      <c r="L4571" t="s">
        <v>23275</v>
      </c>
    </row>
    <row r="4572" spans="1:12" x14ac:dyDescent="0.35">
      <c r="A4572" t="s">
        <v>23276</v>
      </c>
      <c r="B4572" t="s">
        <v>23277</v>
      </c>
      <c r="C4572" t="s">
        <v>23278</v>
      </c>
      <c r="D4572" t="s">
        <v>23279</v>
      </c>
      <c r="E4572" t="s">
        <v>23280</v>
      </c>
      <c r="F4572">
        <v>2875</v>
      </c>
      <c r="G4572" t="b">
        <v>0</v>
      </c>
      <c r="H4572">
        <v>226</v>
      </c>
      <c r="I4572">
        <v>6</v>
      </c>
      <c r="J4572">
        <v>27</v>
      </c>
    </row>
    <row r="4573" spans="1:12" x14ac:dyDescent="0.35">
      <c r="A4573" t="e">
        <f>-YzFQBfjs_4</f>
        <v>#NAME?</v>
      </c>
      <c r="B4573" t="s">
        <v>23277</v>
      </c>
      <c r="C4573" t="s">
        <v>23281</v>
      </c>
      <c r="D4573" t="s">
        <v>23282</v>
      </c>
      <c r="E4573" t="s">
        <v>23283</v>
      </c>
      <c r="F4573">
        <v>16704</v>
      </c>
      <c r="G4573" t="b">
        <v>0</v>
      </c>
      <c r="H4573">
        <v>1471</v>
      </c>
      <c r="I4573">
        <v>159</v>
      </c>
      <c r="J4573" s="1">
        <v>0.16250000000000001</v>
      </c>
      <c r="K4573" s="2" t="s">
        <v>23284</v>
      </c>
      <c r="L4573" t="s">
        <v>23285</v>
      </c>
    </row>
    <row r="4574" spans="1:12" x14ac:dyDescent="0.35">
      <c r="A4574" t="s">
        <v>23286</v>
      </c>
      <c r="B4574" t="s">
        <v>23277</v>
      </c>
      <c r="C4574" t="s">
        <v>23287</v>
      </c>
      <c r="D4574" t="s">
        <v>23288</v>
      </c>
      <c r="E4574" t="s">
        <v>23289</v>
      </c>
      <c r="F4574">
        <v>4800</v>
      </c>
      <c r="G4574" t="b">
        <v>0</v>
      </c>
      <c r="H4574">
        <v>188</v>
      </c>
      <c r="I4574">
        <v>20</v>
      </c>
      <c r="J4574" s="1">
        <v>0.25694444444444448</v>
      </c>
      <c r="K4574" s="2" t="s">
        <v>23290</v>
      </c>
      <c r="L4574" t="s">
        <v>23291</v>
      </c>
    </row>
    <row r="4575" spans="1:12" x14ac:dyDescent="0.35">
      <c r="A4575" t="s">
        <v>23292</v>
      </c>
      <c r="B4575" t="s">
        <v>23277</v>
      </c>
      <c r="C4575" t="s">
        <v>23293</v>
      </c>
      <c r="D4575" t="s">
        <v>23294</v>
      </c>
      <c r="E4575" t="s">
        <v>23295</v>
      </c>
      <c r="F4575">
        <v>14240</v>
      </c>
      <c r="G4575" t="b">
        <v>0</v>
      </c>
      <c r="H4575">
        <v>514</v>
      </c>
      <c r="I4575">
        <v>44</v>
      </c>
      <c r="J4575" s="1">
        <v>0.25416666666666665</v>
      </c>
      <c r="K4575" s="2" t="s">
        <v>23296</v>
      </c>
      <c r="L4575" t="s">
        <v>23297</v>
      </c>
    </row>
    <row r="4576" spans="1:12" x14ac:dyDescent="0.35">
      <c r="A4576" t="s">
        <v>23298</v>
      </c>
      <c r="B4576" t="s">
        <v>23277</v>
      </c>
      <c r="C4576" t="s">
        <v>23299</v>
      </c>
      <c r="D4576" t="s">
        <v>23300</v>
      </c>
      <c r="E4576" t="s">
        <v>23301</v>
      </c>
      <c r="F4576">
        <v>20295</v>
      </c>
      <c r="G4576" t="b">
        <v>0</v>
      </c>
      <c r="H4576">
        <v>781</v>
      </c>
      <c r="I4576">
        <v>43</v>
      </c>
      <c r="J4576" s="1">
        <v>0.22638888888888889</v>
      </c>
      <c r="K4576" s="2" t="s">
        <v>23302</v>
      </c>
      <c r="L4576" t="s">
        <v>23303</v>
      </c>
    </row>
    <row r="4577" spans="1:12" x14ac:dyDescent="0.35">
      <c r="A4577" t="s">
        <v>23304</v>
      </c>
      <c r="B4577" t="s">
        <v>23277</v>
      </c>
      <c r="C4577" t="s">
        <v>23305</v>
      </c>
      <c r="D4577" t="s">
        <v>23306</v>
      </c>
      <c r="E4577" t="s">
        <v>23307</v>
      </c>
      <c r="F4577">
        <v>9919</v>
      </c>
      <c r="G4577" t="b">
        <v>0</v>
      </c>
      <c r="H4577">
        <v>354</v>
      </c>
      <c r="I4577">
        <v>17</v>
      </c>
      <c r="J4577" s="1">
        <v>0.16250000000000001</v>
      </c>
      <c r="K4577" s="2" t="s">
        <v>23308</v>
      </c>
      <c r="L4577" t="s">
        <v>23309</v>
      </c>
    </row>
    <row r="4578" spans="1:12" x14ac:dyDescent="0.35">
      <c r="A4578" t="s">
        <v>23310</v>
      </c>
      <c r="B4578" t="s">
        <v>23277</v>
      </c>
      <c r="C4578" t="s">
        <v>23311</v>
      </c>
      <c r="D4578" t="s">
        <v>23312</v>
      </c>
      <c r="E4578" t="s">
        <v>23313</v>
      </c>
      <c r="F4578">
        <v>8536</v>
      </c>
      <c r="G4578" t="b">
        <v>0</v>
      </c>
      <c r="H4578">
        <v>457</v>
      </c>
      <c r="I4578">
        <v>23</v>
      </c>
      <c r="J4578" s="1">
        <v>0.10555555555555556</v>
      </c>
      <c r="K4578" s="2" t="s">
        <v>23314</v>
      </c>
      <c r="L4578" t="s">
        <v>23315</v>
      </c>
    </row>
    <row r="4579" spans="1:12" x14ac:dyDescent="0.35">
      <c r="A4579" t="s">
        <v>23316</v>
      </c>
      <c r="B4579" t="s">
        <v>23277</v>
      </c>
      <c r="C4579" t="s">
        <v>23317</v>
      </c>
      <c r="D4579" t="s">
        <v>23318</v>
      </c>
      <c r="E4579" t="s">
        <v>23319</v>
      </c>
      <c r="F4579">
        <v>7553</v>
      </c>
      <c r="G4579" t="b">
        <v>0</v>
      </c>
      <c r="H4579">
        <v>510</v>
      </c>
      <c r="I4579">
        <v>34</v>
      </c>
      <c r="J4579" s="1">
        <v>0.10694444444444444</v>
      </c>
      <c r="K4579" s="2" t="s">
        <v>23320</v>
      </c>
      <c r="L4579" t="s">
        <v>23321</v>
      </c>
    </row>
    <row r="4580" spans="1:12" x14ac:dyDescent="0.35">
      <c r="A4580" t="s">
        <v>23322</v>
      </c>
      <c r="B4580" t="s">
        <v>23277</v>
      </c>
      <c r="C4580" t="s">
        <v>23323</v>
      </c>
      <c r="D4580" t="s">
        <v>23324</v>
      </c>
      <c r="E4580" t="s">
        <v>23325</v>
      </c>
      <c r="F4580">
        <v>58561</v>
      </c>
      <c r="G4580" t="b">
        <v>0</v>
      </c>
      <c r="H4580">
        <v>1446</v>
      </c>
      <c r="I4580">
        <v>86</v>
      </c>
      <c r="J4580" s="1">
        <v>0.37638888888888888</v>
      </c>
      <c r="K4580" s="2" t="s">
        <v>23326</v>
      </c>
      <c r="L4580" t="s">
        <v>23327</v>
      </c>
    </row>
    <row r="4581" spans="1:12" x14ac:dyDescent="0.35">
      <c r="A4581" t="s">
        <v>23328</v>
      </c>
      <c r="B4581" t="s">
        <v>23277</v>
      </c>
      <c r="C4581" t="s">
        <v>23329</v>
      </c>
      <c r="D4581" t="s">
        <v>23330</v>
      </c>
      <c r="E4581" t="s">
        <v>23331</v>
      </c>
      <c r="F4581">
        <v>18061</v>
      </c>
      <c r="G4581" t="b">
        <v>0</v>
      </c>
      <c r="H4581">
        <v>994</v>
      </c>
      <c r="I4581">
        <v>17</v>
      </c>
      <c r="J4581">
        <v>10</v>
      </c>
    </row>
    <row r="4582" spans="1:12" x14ac:dyDescent="0.35">
      <c r="A4582" t="s">
        <v>23332</v>
      </c>
      <c r="B4582" t="s">
        <v>23277</v>
      </c>
      <c r="C4582" t="s">
        <v>23333</v>
      </c>
      <c r="D4582" t="s">
        <v>23334</v>
      </c>
      <c r="E4582" t="s">
        <v>23335</v>
      </c>
      <c r="F4582">
        <v>33419</v>
      </c>
      <c r="G4582" t="b">
        <v>0</v>
      </c>
      <c r="H4582">
        <v>1544</v>
      </c>
      <c r="I4582">
        <v>42</v>
      </c>
      <c r="J4582">
        <v>27</v>
      </c>
    </row>
    <row r="4583" spans="1:12" x14ac:dyDescent="0.35">
      <c r="A4583" t="s">
        <v>23336</v>
      </c>
      <c r="B4583" t="s">
        <v>23277</v>
      </c>
      <c r="C4583" t="s">
        <v>23337</v>
      </c>
      <c r="D4583" t="s">
        <v>23338</v>
      </c>
      <c r="E4583" t="s">
        <v>23339</v>
      </c>
      <c r="F4583">
        <v>59673</v>
      </c>
      <c r="G4583" t="b">
        <v>0</v>
      </c>
      <c r="H4583">
        <v>1032</v>
      </c>
      <c r="I4583">
        <v>161</v>
      </c>
      <c r="J4583" s="1">
        <v>0.19375000000000001</v>
      </c>
      <c r="K4583" s="2" t="s">
        <v>23340</v>
      </c>
      <c r="L4583" t="s">
        <v>23341</v>
      </c>
    </row>
    <row r="4584" spans="1:12" x14ac:dyDescent="0.35">
      <c r="A4584" t="s">
        <v>23342</v>
      </c>
      <c r="B4584" t="s">
        <v>23277</v>
      </c>
      <c r="C4584" t="s">
        <v>23343</v>
      </c>
      <c r="D4584" t="s">
        <v>23344</v>
      </c>
      <c r="E4584" t="s">
        <v>23345</v>
      </c>
      <c r="F4584">
        <v>291112</v>
      </c>
      <c r="G4584" t="b">
        <v>0</v>
      </c>
      <c r="H4584">
        <v>5360</v>
      </c>
      <c r="I4584">
        <v>367</v>
      </c>
      <c r="J4584" s="1">
        <v>0.36388888888888887</v>
      </c>
      <c r="K4584" s="2" t="s">
        <v>23346</v>
      </c>
      <c r="L4584" t="s">
        <v>23347</v>
      </c>
    </row>
    <row r="4585" spans="1:12" x14ac:dyDescent="0.35">
      <c r="A4585" t="s">
        <v>23348</v>
      </c>
      <c r="B4585" t="s">
        <v>23277</v>
      </c>
      <c r="C4585" t="s">
        <v>23349</v>
      </c>
      <c r="D4585" t="s">
        <v>23350</v>
      </c>
      <c r="E4585" t="s">
        <v>23351</v>
      </c>
      <c r="F4585">
        <v>23903</v>
      </c>
      <c r="G4585" t="b">
        <v>0</v>
      </c>
      <c r="H4585">
        <v>407</v>
      </c>
      <c r="I4585">
        <v>34</v>
      </c>
      <c r="J4585" s="1">
        <v>0.41041666666666665</v>
      </c>
      <c r="K4585" s="2" t="s">
        <v>23352</v>
      </c>
      <c r="L4585" t="s">
        <v>23353</v>
      </c>
    </row>
    <row r="4586" spans="1:12" x14ac:dyDescent="0.35">
      <c r="A4586" t="s">
        <v>23354</v>
      </c>
      <c r="B4586" t="s">
        <v>23277</v>
      </c>
      <c r="C4586" t="s">
        <v>23355</v>
      </c>
      <c r="D4586" t="s">
        <v>23356</v>
      </c>
      <c r="E4586" t="s">
        <v>23357</v>
      </c>
      <c r="F4586">
        <v>182101</v>
      </c>
      <c r="G4586" t="b">
        <v>0</v>
      </c>
      <c r="H4586">
        <v>5131</v>
      </c>
      <c r="I4586">
        <v>201</v>
      </c>
      <c r="J4586" s="1">
        <v>0.3520833333333333</v>
      </c>
      <c r="K4586" s="2" t="s">
        <v>23358</v>
      </c>
      <c r="L4586" t="s">
        <v>23359</v>
      </c>
    </row>
    <row r="4587" spans="1:12" x14ac:dyDescent="0.35">
      <c r="A4587" t="s">
        <v>23360</v>
      </c>
      <c r="B4587" t="s">
        <v>23277</v>
      </c>
      <c r="C4587" t="s">
        <v>23361</v>
      </c>
      <c r="D4587" t="s">
        <v>23362</v>
      </c>
      <c r="E4587" t="s">
        <v>23363</v>
      </c>
      <c r="F4587">
        <v>35487</v>
      </c>
      <c r="G4587" t="b">
        <v>0</v>
      </c>
      <c r="H4587">
        <v>1181</v>
      </c>
      <c r="I4587">
        <v>64</v>
      </c>
      <c r="J4587" s="1">
        <v>6.8749999999999992E-2</v>
      </c>
      <c r="K4587" s="2" t="s">
        <v>23364</v>
      </c>
      <c r="L4587" t="s">
        <v>23365</v>
      </c>
    </row>
    <row r="4588" spans="1:12" x14ac:dyDescent="0.35">
      <c r="A4588" t="s">
        <v>23366</v>
      </c>
      <c r="B4588" t="s">
        <v>23277</v>
      </c>
      <c r="C4588" t="s">
        <v>23367</v>
      </c>
      <c r="D4588" t="s">
        <v>23368</v>
      </c>
      <c r="E4588" t="s">
        <v>23369</v>
      </c>
      <c r="F4588">
        <v>13584</v>
      </c>
      <c r="G4588" t="b">
        <v>0</v>
      </c>
      <c r="H4588">
        <v>557</v>
      </c>
      <c r="I4588">
        <v>23</v>
      </c>
      <c r="J4588" s="1">
        <v>0.26874999999999999</v>
      </c>
      <c r="K4588" s="2" t="s">
        <v>23370</v>
      </c>
      <c r="L4588" t="s">
        <v>23371</v>
      </c>
    </row>
    <row r="4589" spans="1:12" x14ac:dyDescent="0.35">
      <c r="A4589" t="s">
        <v>23372</v>
      </c>
      <c r="B4589" t="s">
        <v>23277</v>
      </c>
      <c r="C4589" t="s">
        <v>23373</v>
      </c>
      <c r="D4589" t="s">
        <v>23374</v>
      </c>
      <c r="E4589" t="s">
        <v>23375</v>
      </c>
      <c r="F4589">
        <v>240737</v>
      </c>
      <c r="G4589" t="b">
        <v>0</v>
      </c>
      <c r="H4589">
        <v>3979</v>
      </c>
      <c r="I4589">
        <v>331</v>
      </c>
      <c r="J4589" s="1">
        <v>0.57222222222222219</v>
      </c>
      <c r="K4589" s="2" t="s">
        <v>23376</v>
      </c>
      <c r="L4589" t="s">
        <v>23377</v>
      </c>
    </row>
    <row r="4590" spans="1:12" x14ac:dyDescent="0.35">
      <c r="A4590" t="s">
        <v>23378</v>
      </c>
      <c r="B4590" t="s">
        <v>23277</v>
      </c>
      <c r="C4590" t="s">
        <v>23379</v>
      </c>
      <c r="D4590" t="s">
        <v>23380</v>
      </c>
      <c r="E4590" t="s">
        <v>23381</v>
      </c>
      <c r="F4590">
        <v>48528</v>
      </c>
      <c r="G4590" t="b">
        <v>0</v>
      </c>
      <c r="H4590">
        <v>3202</v>
      </c>
      <c r="I4590">
        <v>38</v>
      </c>
      <c r="J4590">
        <v>59</v>
      </c>
    </row>
    <row r="4591" spans="1:12" x14ac:dyDescent="0.35">
      <c r="A4591" t="s">
        <v>23382</v>
      </c>
      <c r="B4591" t="s">
        <v>23277</v>
      </c>
      <c r="C4591" t="s">
        <v>23383</v>
      </c>
      <c r="D4591" t="s">
        <v>23384</v>
      </c>
      <c r="E4591" t="s">
        <v>23385</v>
      </c>
      <c r="F4591">
        <v>27135</v>
      </c>
      <c r="G4591" t="b">
        <v>0</v>
      </c>
      <c r="H4591">
        <v>559</v>
      </c>
      <c r="I4591">
        <v>45</v>
      </c>
      <c r="J4591" s="1">
        <v>7.4999999999999997E-2</v>
      </c>
      <c r="K4591" s="2" t="s">
        <v>23386</v>
      </c>
      <c r="L4591" t="s">
        <v>23387</v>
      </c>
    </row>
    <row r="4592" spans="1:12" x14ac:dyDescent="0.35">
      <c r="A4592" t="s">
        <v>23388</v>
      </c>
      <c r="B4592" t="s">
        <v>23277</v>
      </c>
      <c r="C4592" t="s">
        <v>23389</v>
      </c>
      <c r="D4592" t="s">
        <v>23390</v>
      </c>
      <c r="E4592" t="s">
        <v>23391</v>
      </c>
      <c r="F4592">
        <v>23189</v>
      </c>
      <c r="G4592" t="b">
        <v>0</v>
      </c>
      <c r="H4592">
        <v>691</v>
      </c>
      <c r="I4592">
        <v>52</v>
      </c>
      <c r="J4592" s="1">
        <v>0.22916666666666666</v>
      </c>
      <c r="K4592" s="2" t="s">
        <v>23392</v>
      </c>
      <c r="L4592" t="s">
        <v>23393</v>
      </c>
    </row>
    <row r="4593" spans="1:12" x14ac:dyDescent="0.35">
      <c r="A4593" t="s">
        <v>23394</v>
      </c>
      <c r="B4593" t="s">
        <v>23277</v>
      </c>
      <c r="C4593" t="s">
        <v>23395</v>
      </c>
      <c r="D4593" t="s">
        <v>23396</v>
      </c>
      <c r="E4593" t="s">
        <v>23397</v>
      </c>
      <c r="F4593">
        <v>104835</v>
      </c>
      <c r="G4593" t="b">
        <v>0</v>
      </c>
      <c r="H4593">
        <v>3633</v>
      </c>
      <c r="I4593">
        <v>152</v>
      </c>
      <c r="J4593" s="1">
        <v>0.39374999999999999</v>
      </c>
      <c r="K4593" s="2" t="s">
        <v>23398</v>
      </c>
      <c r="L4593" t="s">
        <v>23399</v>
      </c>
    </row>
    <row r="4594" spans="1:12" x14ac:dyDescent="0.35">
      <c r="A4594" t="s">
        <v>23400</v>
      </c>
      <c r="B4594" t="s">
        <v>23277</v>
      </c>
      <c r="C4594" t="s">
        <v>23401</v>
      </c>
      <c r="D4594" t="s">
        <v>23402</v>
      </c>
      <c r="E4594" t="s">
        <v>23403</v>
      </c>
      <c r="F4594">
        <v>216453</v>
      </c>
      <c r="G4594" t="b">
        <v>0</v>
      </c>
      <c r="H4594">
        <v>5445</v>
      </c>
      <c r="I4594">
        <v>208</v>
      </c>
      <c r="J4594" s="1">
        <v>0.33680555555555558</v>
      </c>
      <c r="K4594" s="2" t="s">
        <v>23404</v>
      </c>
      <c r="L4594" t="s">
        <v>23405</v>
      </c>
    </row>
    <row r="4595" spans="1:12" x14ac:dyDescent="0.35">
      <c r="A4595" t="s">
        <v>23406</v>
      </c>
      <c r="B4595" t="s">
        <v>23277</v>
      </c>
      <c r="C4595" t="s">
        <v>23407</v>
      </c>
      <c r="D4595" t="s">
        <v>23408</v>
      </c>
      <c r="E4595" t="s">
        <v>23409</v>
      </c>
      <c r="F4595">
        <v>65073</v>
      </c>
      <c r="G4595" t="b">
        <v>0</v>
      </c>
      <c r="H4595">
        <v>1647</v>
      </c>
      <c r="I4595">
        <v>104</v>
      </c>
      <c r="J4595" s="1">
        <v>0.1013888888888889</v>
      </c>
      <c r="K4595" s="2" t="s">
        <v>23410</v>
      </c>
      <c r="L4595" t="s">
        <v>23411</v>
      </c>
    </row>
    <row r="4596" spans="1:12" x14ac:dyDescent="0.35">
      <c r="A4596" t="s">
        <v>23412</v>
      </c>
      <c r="B4596" t="s">
        <v>23277</v>
      </c>
      <c r="C4596" t="s">
        <v>23413</v>
      </c>
      <c r="D4596" t="s">
        <v>23414</v>
      </c>
      <c r="E4596" t="s">
        <v>23415</v>
      </c>
      <c r="F4596">
        <v>19835</v>
      </c>
      <c r="G4596" t="b">
        <v>0</v>
      </c>
      <c r="H4596">
        <v>734</v>
      </c>
      <c r="I4596">
        <v>71</v>
      </c>
      <c r="J4596" s="1">
        <v>0.27013888888888887</v>
      </c>
      <c r="K4596" s="2" t="s">
        <v>23416</v>
      </c>
      <c r="L4596" t="s">
        <v>23417</v>
      </c>
    </row>
    <row r="4597" spans="1:12" x14ac:dyDescent="0.35">
      <c r="A4597" t="s">
        <v>23418</v>
      </c>
      <c r="B4597" t="s">
        <v>23277</v>
      </c>
      <c r="C4597" t="s">
        <v>23419</v>
      </c>
      <c r="D4597" t="s">
        <v>23420</v>
      </c>
      <c r="E4597" t="s">
        <v>23421</v>
      </c>
      <c r="F4597">
        <v>176404</v>
      </c>
      <c r="G4597" t="b">
        <v>0</v>
      </c>
      <c r="H4597">
        <v>3590</v>
      </c>
      <c r="I4597">
        <v>241</v>
      </c>
      <c r="J4597" s="1">
        <v>0.32430555555555557</v>
      </c>
      <c r="K4597" s="2" t="s">
        <v>23422</v>
      </c>
      <c r="L4597" t="s">
        <v>23423</v>
      </c>
    </row>
    <row r="4598" spans="1:12" x14ac:dyDescent="0.35">
      <c r="A4598" t="s">
        <v>23424</v>
      </c>
      <c r="B4598" t="s">
        <v>23277</v>
      </c>
      <c r="C4598" t="s">
        <v>23425</v>
      </c>
      <c r="D4598" t="s">
        <v>23426</v>
      </c>
      <c r="E4598" t="s">
        <v>23427</v>
      </c>
      <c r="F4598">
        <v>46164</v>
      </c>
      <c r="G4598" t="b">
        <v>0</v>
      </c>
      <c r="H4598">
        <v>3156</v>
      </c>
      <c r="I4598">
        <v>48</v>
      </c>
      <c r="J4598">
        <v>15</v>
      </c>
    </row>
    <row r="4599" spans="1:12" x14ac:dyDescent="0.35">
      <c r="A4599" t="s">
        <v>23428</v>
      </c>
      <c r="B4599" t="s">
        <v>23277</v>
      </c>
      <c r="C4599" t="s">
        <v>23429</v>
      </c>
      <c r="D4599" t="s">
        <v>23430</v>
      </c>
      <c r="E4599" t="s">
        <v>23431</v>
      </c>
      <c r="F4599">
        <v>36521</v>
      </c>
      <c r="G4599" t="b">
        <v>0</v>
      </c>
      <c r="H4599">
        <v>1995</v>
      </c>
      <c r="I4599">
        <v>57</v>
      </c>
      <c r="J4599">
        <v>6</v>
      </c>
    </row>
    <row r="4600" spans="1:12" x14ac:dyDescent="0.35">
      <c r="A4600" t="s">
        <v>23432</v>
      </c>
      <c r="B4600" t="s">
        <v>23277</v>
      </c>
      <c r="C4600" t="s">
        <v>23433</v>
      </c>
      <c r="D4600" t="s">
        <v>23434</v>
      </c>
      <c r="E4600" t="s">
        <v>23435</v>
      </c>
      <c r="F4600">
        <v>44760</v>
      </c>
      <c r="G4600" t="b">
        <v>0</v>
      </c>
      <c r="H4600">
        <v>1021</v>
      </c>
      <c r="I4600">
        <v>53</v>
      </c>
      <c r="J4600" s="1">
        <v>0.10208333333333335</v>
      </c>
      <c r="K4600" s="2" t="s">
        <v>23436</v>
      </c>
      <c r="L4600" t="s">
        <v>23437</v>
      </c>
    </row>
    <row r="4601" spans="1:12" x14ac:dyDescent="0.35">
      <c r="A4601" t="s">
        <v>23438</v>
      </c>
      <c r="B4601" t="s">
        <v>23277</v>
      </c>
      <c r="C4601" t="s">
        <v>23439</v>
      </c>
      <c r="D4601" t="s">
        <v>23440</v>
      </c>
      <c r="E4601" t="s">
        <v>23441</v>
      </c>
      <c r="F4601">
        <v>69414</v>
      </c>
      <c r="G4601" t="b">
        <v>0</v>
      </c>
      <c r="H4601">
        <v>3376</v>
      </c>
      <c r="I4601">
        <v>48</v>
      </c>
      <c r="J4601" s="1">
        <v>4.1666666666666664E-2</v>
      </c>
    </row>
    <row r="4602" spans="1:12" x14ac:dyDescent="0.35">
      <c r="A4602" t="s">
        <v>23442</v>
      </c>
      <c r="B4602" t="s">
        <v>23277</v>
      </c>
      <c r="C4602" t="s">
        <v>23443</v>
      </c>
      <c r="D4602" t="s">
        <v>23444</v>
      </c>
      <c r="E4602" t="s">
        <v>23445</v>
      </c>
      <c r="F4602">
        <v>82929</v>
      </c>
      <c r="G4602" t="b">
        <v>0</v>
      </c>
      <c r="H4602">
        <v>2016</v>
      </c>
      <c r="I4602">
        <v>144</v>
      </c>
      <c r="J4602" s="3">
        <v>1.3791666666666667</v>
      </c>
      <c r="K4602" s="2" t="s">
        <v>23446</v>
      </c>
      <c r="L4602" t="s">
        <v>23447</v>
      </c>
    </row>
    <row r="4603" spans="1:12" x14ac:dyDescent="0.35">
      <c r="A4603" t="s">
        <v>23448</v>
      </c>
      <c r="B4603" t="s">
        <v>23277</v>
      </c>
      <c r="C4603" t="s">
        <v>23449</v>
      </c>
      <c r="D4603" t="s">
        <v>23450</v>
      </c>
      <c r="E4603" t="s">
        <v>23451</v>
      </c>
      <c r="F4603">
        <v>35392</v>
      </c>
      <c r="G4603" t="b">
        <v>0</v>
      </c>
      <c r="H4603">
        <v>687</v>
      </c>
      <c r="I4603">
        <v>45</v>
      </c>
      <c r="J4603" s="1">
        <v>0.26458333333333334</v>
      </c>
      <c r="K4603" s="2" t="s">
        <v>23452</v>
      </c>
      <c r="L4603" t="s">
        <v>23453</v>
      </c>
    </row>
    <row r="4604" spans="1:12" x14ac:dyDescent="0.35">
      <c r="A4604" t="s">
        <v>23454</v>
      </c>
      <c r="B4604" t="s">
        <v>23277</v>
      </c>
      <c r="C4604" t="s">
        <v>23455</v>
      </c>
      <c r="D4604" t="s">
        <v>23456</v>
      </c>
      <c r="E4604" t="s">
        <v>23457</v>
      </c>
      <c r="F4604">
        <v>36761</v>
      </c>
      <c r="G4604" t="b">
        <v>0</v>
      </c>
      <c r="H4604">
        <v>1585</v>
      </c>
      <c r="I4604">
        <v>36</v>
      </c>
      <c r="J4604">
        <v>40</v>
      </c>
    </row>
    <row r="4605" spans="1:12" x14ac:dyDescent="0.35">
      <c r="A4605" t="s">
        <v>23458</v>
      </c>
      <c r="B4605" t="s">
        <v>23277</v>
      </c>
      <c r="C4605" t="s">
        <v>23459</v>
      </c>
      <c r="D4605" t="s">
        <v>23460</v>
      </c>
      <c r="E4605" t="s">
        <v>23461</v>
      </c>
      <c r="F4605">
        <v>70557</v>
      </c>
      <c r="G4605" t="b">
        <v>0</v>
      </c>
      <c r="H4605">
        <v>1175</v>
      </c>
      <c r="I4605">
        <v>111</v>
      </c>
      <c r="J4605" s="1">
        <v>0.28819444444444448</v>
      </c>
      <c r="K4605" s="2" t="s">
        <v>23462</v>
      </c>
      <c r="L4605" t="s">
        <v>23463</v>
      </c>
    </row>
    <row r="4606" spans="1:12" x14ac:dyDescent="0.35">
      <c r="A4606" t="s">
        <v>23464</v>
      </c>
      <c r="B4606" t="s">
        <v>23277</v>
      </c>
      <c r="C4606" t="s">
        <v>23465</v>
      </c>
      <c r="D4606" t="s">
        <v>23466</v>
      </c>
      <c r="E4606" t="s">
        <v>23467</v>
      </c>
      <c r="F4606">
        <v>26070</v>
      </c>
      <c r="G4606" t="b">
        <v>0</v>
      </c>
      <c r="H4606">
        <v>587</v>
      </c>
      <c r="I4606">
        <v>54</v>
      </c>
      <c r="J4606" s="1">
        <v>0.37708333333333338</v>
      </c>
      <c r="K4606" s="2" t="s">
        <v>23468</v>
      </c>
      <c r="L4606" t="s">
        <v>23469</v>
      </c>
    </row>
    <row r="4607" spans="1:12" x14ac:dyDescent="0.35">
      <c r="A4607" t="s">
        <v>23470</v>
      </c>
      <c r="B4607" t="s">
        <v>23277</v>
      </c>
      <c r="C4607" t="s">
        <v>23471</v>
      </c>
      <c r="D4607" t="s">
        <v>23472</v>
      </c>
      <c r="E4607" t="s">
        <v>23473</v>
      </c>
      <c r="F4607">
        <v>360780</v>
      </c>
      <c r="G4607" t="b">
        <v>0</v>
      </c>
      <c r="H4607">
        <v>30984</v>
      </c>
      <c r="I4607">
        <v>1219</v>
      </c>
      <c r="J4607" s="1">
        <v>0.15069444444444444</v>
      </c>
      <c r="K4607" s="2" t="s">
        <v>23474</v>
      </c>
      <c r="L4607" t="s">
        <v>23475</v>
      </c>
    </row>
    <row r="4608" spans="1:12" x14ac:dyDescent="0.35">
      <c r="A4608" t="s">
        <v>23476</v>
      </c>
      <c r="B4608" t="s">
        <v>23277</v>
      </c>
      <c r="C4608" t="s">
        <v>23477</v>
      </c>
      <c r="D4608" t="s">
        <v>23478</v>
      </c>
      <c r="E4608" t="s">
        <v>23479</v>
      </c>
      <c r="F4608">
        <v>20626</v>
      </c>
      <c r="G4608" t="b">
        <v>0</v>
      </c>
      <c r="H4608">
        <v>464</v>
      </c>
      <c r="I4608">
        <v>25</v>
      </c>
      <c r="J4608" s="1">
        <v>0.25347222222222221</v>
      </c>
      <c r="K4608" s="2" t="s">
        <v>23480</v>
      </c>
      <c r="L4608" t="s">
        <v>23481</v>
      </c>
    </row>
    <row r="4609" spans="1:12" x14ac:dyDescent="0.35">
      <c r="A4609" t="s">
        <v>23482</v>
      </c>
      <c r="B4609" t="s">
        <v>23277</v>
      </c>
      <c r="C4609" t="s">
        <v>23483</v>
      </c>
      <c r="D4609" t="s">
        <v>23484</v>
      </c>
      <c r="E4609" t="s">
        <v>23485</v>
      </c>
      <c r="F4609">
        <v>291345</v>
      </c>
      <c r="G4609" t="b">
        <v>0</v>
      </c>
      <c r="H4609">
        <v>13262</v>
      </c>
      <c r="I4609">
        <v>309</v>
      </c>
      <c r="J4609" s="1">
        <v>0.23680555555555557</v>
      </c>
      <c r="K4609" s="2" t="s">
        <v>23486</v>
      </c>
      <c r="L4609" t="s">
        <v>23487</v>
      </c>
    </row>
    <row r="4610" spans="1:12" x14ac:dyDescent="0.35">
      <c r="A4610" t="s">
        <v>23488</v>
      </c>
      <c r="B4610" t="s">
        <v>23277</v>
      </c>
      <c r="C4610" t="s">
        <v>23489</v>
      </c>
      <c r="D4610" t="s">
        <v>23490</v>
      </c>
      <c r="E4610" t="s">
        <v>23491</v>
      </c>
      <c r="F4610">
        <v>95919</v>
      </c>
      <c r="G4610" t="b">
        <v>0</v>
      </c>
      <c r="H4610">
        <v>2416</v>
      </c>
      <c r="I4610">
        <v>89</v>
      </c>
      <c r="J4610" s="1">
        <v>0.37222222222222223</v>
      </c>
      <c r="K4610" s="2" t="s">
        <v>23492</v>
      </c>
      <c r="L4610" t="s">
        <v>23493</v>
      </c>
    </row>
    <row r="4611" spans="1:12" x14ac:dyDescent="0.35">
      <c r="A4611" t="s">
        <v>23494</v>
      </c>
      <c r="B4611" t="s">
        <v>23277</v>
      </c>
      <c r="C4611" t="s">
        <v>23495</v>
      </c>
      <c r="D4611" t="s">
        <v>23496</v>
      </c>
      <c r="E4611" t="s">
        <v>23497</v>
      </c>
      <c r="F4611">
        <v>28597</v>
      </c>
      <c r="G4611" t="b">
        <v>0</v>
      </c>
      <c r="H4611">
        <v>819</v>
      </c>
      <c r="I4611">
        <v>58</v>
      </c>
      <c r="J4611" s="1">
        <v>7.7083333333333337E-2</v>
      </c>
      <c r="K4611" s="2" t="s">
        <v>23498</v>
      </c>
      <c r="L4611" t="s">
        <v>23499</v>
      </c>
    </row>
    <row r="4612" spans="1:12" x14ac:dyDescent="0.35">
      <c r="A4612" t="s">
        <v>23500</v>
      </c>
      <c r="B4612" t="s">
        <v>23277</v>
      </c>
      <c r="C4612" t="s">
        <v>23501</v>
      </c>
      <c r="D4612" t="s">
        <v>23502</v>
      </c>
      <c r="E4612" t="s">
        <v>23503</v>
      </c>
      <c r="F4612">
        <v>305454</v>
      </c>
      <c r="G4612" t="b">
        <v>0</v>
      </c>
      <c r="H4612">
        <v>4134</v>
      </c>
      <c r="I4612">
        <v>392</v>
      </c>
      <c r="J4612" s="1">
        <v>0.28680555555555554</v>
      </c>
      <c r="K4612" s="2" t="s">
        <v>23504</v>
      </c>
      <c r="L4612" t="s">
        <v>23505</v>
      </c>
    </row>
    <row r="4613" spans="1:12" x14ac:dyDescent="0.35">
      <c r="A4613" t="s">
        <v>23506</v>
      </c>
      <c r="B4613" t="s">
        <v>23277</v>
      </c>
      <c r="C4613" t="s">
        <v>23507</v>
      </c>
      <c r="D4613" t="s">
        <v>23508</v>
      </c>
      <c r="E4613" t="s">
        <v>23509</v>
      </c>
      <c r="F4613">
        <v>57638</v>
      </c>
      <c r="G4613" t="b">
        <v>0</v>
      </c>
      <c r="H4613">
        <v>4559</v>
      </c>
      <c r="I4613">
        <v>69</v>
      </c>
      <c r="J4613">
        <v>45</v>
      </c>
    </row>
    <row r="4614" spans="1:12" x14ac:dyDescent="0.35">
      <c r="A4614" t="s">
        <v>23510</v>
      </c>
      <c r="B4614" t="s">
        <v>23277</v>
      </c>
      <c r="C4614" t="s">
        <v>23511</v>
      </c>
      <c r="D4614" t="s">
        <v>23512</v>
      </c>
      <c r="E4614" t="s">
        <v>23513</v>
      </c>
      <c r="F4614">
        <v>123032</v>
      </c>
      <c r="G4614" t="b">
        <v>0</v>
      </c>
      <c r="H4614">
        <v>5928</v>
      </c>
      <c r="I4614">
        <v>75</v>
      </c>
      <c r="J4614">
        <v>57</v>
      </c>
    </row>
    <row r="4615" spans="1:12" x14ac:dyDescent="0.35">
      <c r="A4615" t="s">
        <v>23514</v>
      </c>
      <c r="B4615" t="s">
        <v>23277</v>
      </c>
      <c r="C4615" t="s">
        <v>23515</v>
      </c>
      <c r="D4615" t="s">
        <v>23516</v>
      </c>
      <c r="E4615" t="s">
        <v>23517</v>
      </c>
      <c r="F4615">
        <v>30545</v>
      </c>
      <c r="G4615" t="b">
        <v>0</v>
      </c>
      <c r="H4615">
        <v>916</v>
      </c>
      <c r="I4615">
        <v>157</v>
      </c>
      <c r="J4615" s="1">
        <v>0.15208333333333332</v>
      </c>
      <c r="K4615" s="2" t="s">
        <v>23518</v>
      </c>
      <c r="L4615" t="s">
        <v>23519</v>
      </c>
    </row>
    <row r="4616" spans="1:12" x14ac:dyDescent="0.35">
      <c r="A4616" t="s">
        <v>23520</v>
      </c>
      <c r="B4616" t="s">
        <v>23277</v>
      </c>
      <c r="C4616" t="s">
        <v>23521</v>
      </c>
      <c r="D4616" t="s">
        <v>23522</v>
      </c>
      <c r="E4616" t="s">
        <v>23523</v>
      </c>
      <c r="F4616">
        <v>94996</v>
      </c>
      <c r="G4616" t="b">
        <v>0</v>
      </c>
      <c r="H4616">
        <v>1770</v>
      </c>
      <c r="I4616">
        <v>184</v>
      </c>
      <c r="J4616" s="1">
        <v>0.40277777777777773</v>
      </c>
      <c r="K4616" s="2" t="s">
        <v>23524</v>
      </c>
      <c r="L4616" t="s">
        <v>23525</v>
      </c>
    </row>
    <row r="4617" spans="1:12" x14ac:dyDescent="0.35">
      <c r="A4617" t="s">
        <v>23526</v>
      </c>
      <c r="B4617" t="s">
        <v>23277</v>
      </c>
      <c r="C4617" t="s">
        <v>23527</v>
      </c>
      <c r="D4617" t="s">
        <v>23528</v>
      </c>
      <c r="E4617" t="s">
        <v>23529</v>
      </c>
      <c r="F4617">
        <v>982618</v>
      </c>
      <c r="G4617" t="b">
        <v>0</v>
      </c>
      <c r="H4617">
        <v>30383</v>
      </c>
      <c r="I4617">
        <v>944</v>
      </c>
      <c r="J4617" s="1">
        <v>0.37291666666666662</v>
      </c>
      <c r="K4617" s="2" t="s">
        <v>23530</v>
      </c>
      <c r="L4617" t="s">
        <v>23531</v>
      </c>
    </row>
    <row r="4618" spans="1:12" x14ac:dyDescent="0.35">
      <c r="A4618" t="s">
        <v>23532</v>
      </c>
      <c r="B4618" t="s">
        <v>23277</v>
      </c>
      <c r="C4618" t="s">
        <v>23533</v>
      </c>
      <c r="D4618" t="s">
        <v>23534</v>
      </c>
      <c r="E4618" t="s">
        <v>23535</v>
      </c>
      <c r="F4618">
        <v>1862975</v>
      </c>
      <c r="G4618" t="b">
        <v>0</v>
      </c>
      <c r="H4618">
        <v>80460</v>
      </c>
      <c r="I4618">
        <v>1087</v>
      </c>
      <c r="J4618" s="1">
        <v>0.33680555555555558</v>
      </c>
      <c r="K4618" s="2" t="s">
        <v>23536</v>
      </c>
      <c r="L4618" t="s">
        <v>23537</v>
      </c>
    </row>
    <row r="4619" spans="1:12" x14ac:dyDescent="0.35">
      <c r="A4619" t="s">
        <v>23538</v>
      </c>
      <c r="B4619" t="s">
        <v>23277</v>
      </c>
      <c r="C4619" t="s">
        <v>23539</v>
      </c>
      <c r="D4619" t="s">
        <v>23540</v>
      </c>
      <c r="E4619" t="s">
        <v>23541</v>
      </c>
      <c r="F4619">
        <v>73293</v>
      </c>
      <c r="G4619" t="b">
        <v>0</v>
      </c>
      <c r="H4619">
        <v>1846</v>
      </c>
      <c r="I4619">
        <v>85</v>
      </c>
      <c r="J4619" s="1">
        <v>0.1277777777777778</v>
      </c>
      <c r="K4619" s="2" t="s">
        <v>23542</v>
      </c>
      <c r="L4619" t="s">
        <v>23543</v>
      </c>
    </row>
    <row r="4620" spans="1:12" x14ac:dyDescent="0.35">
      <c r="A4620" t="s">
        <v>23544</v>
      </c>
      <c r="B4620" t="s">
        <v>23277</v>
      </c>
      <c r="C4620" t="s">
        <v>23545</v>
      </c>
      <c r="D4620" t="s">
        <v>23546</v>
      </c>
      <c r="E4620" t="s">
        <v>23547</v>
      </c>
      <c r="F4620">
        <v>234944</v>
      </c>
      <c r="G4620" t="b">
        <v>0</v>
      </c>
      <c r="H4620">
        <v>4377</v>
      </c>
      <c r="I4620">
        <v>358</v>
      </c>
      <c r="J4620" s="1">
        <v>0.41875000000000001</v>
      </c>
      <c r="K4620" s="2" t="s">
        <v>23548</v>
      </c>
      <c r="L4620" t="s">
        <v>23549</v>
      </c>
    </row>
    <row r="4621" spans="1:12" x14ac:dyDescent="0.35">
      <c r="A4621" t="s">
        <v>23550</v>
      </c>
      <c r="B4621" t="s">
        <v>23277</v>
      </c>
      <c r="C4621" t="s">
        <v>23551</v>
      </c>
      <c r="D4621" t="s">
        <v>23552</v>
      </c>
      <c r="E4621" t="s">
        <v>23553</v>
      </c>
      <c r="F4621">
        <v>139091</v>
      </c>
      <c r="G4621" t="b">
        <v>0</v>
      </c>
      <c r="H4621">
        <v>14053</v>
      </c>
      <c r="I4621">
        <v>185</v>
      </c>
      <c r="J4621">
        <v>7</v>
      </c>
    </row>
    <row r="4622" spans="1:12" x14ac:dyDescent="0.35">
      <c r="A4622" t="s">
        <v>23554</v>
      </c>
      <c r="B4622" t="s">
        <v>23555</v>
      </c>
      <c r="C4622" t="s">
        <v>23556</v>
      </c>
      <c r="D4622" t="s">
        <v>23557</v>
      </c>
      <c r="E4622" t="s">
        <v>23558</v>
      </c>
      <c r="F4622">
        <v>472689</v>
      </c>
      <c r="G4622" t="b">
        <v>0</v>
      </c>
      <c r="H4622">
        <v>16539</v>
      </c>
      <c r="I4622">
        <v>756</v>
      </c>
      <c r="J4622" s="1">
        <v>0.40277777777777773</v>
      </c>
      <c r="K4622" s="2" t="s">
        <v>23559</v>
      </c>
      <c r="L4622" t="s">
        <v>23560</v>
      </c>
    </row>
    <row r="4623" spans="1:12" x14ac:dyDescent="0.35">
      <c r="A4623" t="s">
        <v>23561</v>
      </c>
      <c r="B4623" t="s">
        <v>23555</v>
      </c>
      <c r="C4623" t="s">
        <v>23562</v>
      </c>
      <c r="D4623" t="s">
        <v>23563</v>
      </c>
      <c r="E4623" t="s">
        <v>23564</v>
      </c>
      <c r="F4623">
        <v>316572</v>
      </c>
      <c r="G4623" t="b">
        <v>0</v>
      </c>
      <c r="H4623">
        <v>9920</v>
      </c>
      <c r="I4623">
        <v>519</v>
      </c>
      <c r="J4623" s="1">
        <v>0.51041666666666663</v>
      </c>
      <c r="K4623" s="2" t="s">
        <v>23565</v>
      </c>
      <c r="L4623" t="s">
        <v>23560</v>
      </c>
    </row>
    <row r="4624" spans="1:12" x14ac:dyDescent="0.35">
      <c r="A4624" t="s">
        <v>23566</v>
      </c>
      <c r="B4624" t="s">
        <v>23555</v>
      </c>
      <c r="C4624" t="s">
        <v>23567</v>
      </c>
      <c r="D4624" t="s">
        <v>23568</v>
      </c>
      <c r="E4624" t="s">
        <v>23569</v>
      </c>
      <c r="F4624">
        <v>985811</v>
      </c>
      <c r="G4624" t="b">
        <v>0</v>
      </c>
      <c r="H4624">
        <v>0</v>
      </c>
      <c r="I4624">
        <v>485</v>
      </c>
      <c r="J4624" s="1">
        <v>0.99305555555555547</v>
      </c>
      <c r="K4624" s="2" t="s">
        <v>23570</v>
      </c>
    </row>
    <row r="4625" spans="1:12" x14ac:dyDescent="0.35">
      <c r="A4625" t="s">
        <v>23571</v>
      </c>
      <c r="B4625" t="s">
        <v>23555</v>
      </c>
      <c r="C4625" t="s">
        <v>23572</v>
      </c>
      <c r="D4625" t="s">
        <v>23573</v>
      </c>
      <c r="E4625" t="s">
        <v>23574</v>
      </c>
      <c r="F4625">
        <v>562417</v>
      </c>
      <c r="G4625" t="b">
        <v>0</v>
      </c>
      <c r="H4625">
        <v>0</v>
      </c>
      <c r="I4625">
        <v>217</v>
      </c>
      <c r="J4625" s="1">
        <v>0.90694444444444444</v>
      </c>
      <c r="K4625" s="2" t="s">
        <v>23575</v>
      </c>
    </row>
    <row r="4626" spans="1:12" x14ac:dyDescent="0.35">
      <c r="A4626" t="s">
        <v>23576</v>
      </c>
      <c r="B4626" t="s">
        <v>23555</v>
      </c>
      <c r="C4626" t="s">
        <v>23577</v>
      </c>
      <c r="D4626" t="s">
        <v>23578</v>
      </c>
      <c r="E4626" t="s">
        <v>23579</v>
      </c>
      <c r="F4626">
        <v>9469253</v>
      </c>
      <c r="G4626" t="b">
        <v>0</v>
      </c>
      <c r="H4626">
        <v>0</v>
      </c>
      <c r="I4626">
        <v>749</v>
      </c>
      <c r="J4626" s="1">
        <v>0.97916666666666663</v>
      </c>
      <c r="K4626" s="2" t="s">
        <v>23580</v>
      </c>
    </row>
    <row r="4627" spans="1:12" x14ac:dyDescent="0.35">
      <c r="A4627" t="s">
        <v>23581</v>
      </c>
      <c r="B4627" t="s">
        <v>23555</v>
      </c>
      <c r="C4627" t="s">
        <v>23582</v>
      </c>
      <c r="D4627" t="s">
        <v>23583</v>
      </c>
      <c r="E4627" t="s">
        <v>23584</v>
      </c>
      <c r="F4627">
        <v>600622</v>
      </c>
      <c r="G4627" t="b">
        <v>0</v>
      </c>
      <c r="H4627">
        <v>0</v>
      </c>
      <c r="I4627">
        <v>314</v>
      </c>
      <c r="J4627" s="3">
        <v>1.0979166666666667</v>
      </c>
      <c r="K4627" s="2" t="s">
        <v>23585</v>
      </c>
    </row>
    <row r="4628" spans="1:12" x14ac:dyDescent="0.35">
      <c r="A4628" t="s">
        <v>23586</v>
      </c>
      <c r="B4628" t="s">
        <v>23555</v>
      </c>
      <c r="C4628" t="s">
        <v>23587</v>
      </c>
      <c r="D4628" t="s">
        <v>23588</v>
      </c>
      <c r="E4628" t="s">
        <v>23589</v>
      </c>
      <c r="F4628">
        <v>1154554</v>
      </c>
      <c r="G4628" t="b">
        <v>0</v>
      </c>
      <c r="H4628">
        <v>0</v>
      </c>
      <c r="I4628">
        <v>483</v>
      </c>
      <c r="J4628" s="1">
        <v>0.9194444444444444</v>
      </c>
      <c r="K4628" s="2" t="s">
        <v>23590</v>
      </c>
    </row>
    <row r="4629" spans="1:12" x14ac:dyDescent="0.35">
      <c r="A4629" t="s">
        <v>23591</v>
      </c>
      <c r="B4629" t="s">
        <v>23555</v>
      </c>
      <c r="C4629" t="s">
        <v>23592</v>
      </c>
      <c r="D4629" t="s">
        <v>23593</v>
      </c>
      <c r="E4629" t="s">
        <v>23594</v>
      </c>
      <c r="F4629">
        <v>888780</v>
      </c>
      <c r="G4629" t="b">
        <v>0</v>
      </c>
      <c r="H4629">
        <v>0</v>
      </c>
      <c r="I4629">
        <v>465</v>
      </c>
      <c r="J4629" s="1">
        <v>0.91875000000000007</v>
      </c>
      <c r="K4629" s="2" t="s">
        <v>23595</v>
      </c>
    </row>
    <row r="4630" spans="1:12" x14ac:dyDescent="0.35">
      <c r="A4630" t="s">
        <v>23596</v>
      </c>
      <c r="B4630" t="s">
        <v>23555</v>
      </c>
      <c r="C4630" t="s">
        <v>23597</v>
      </c>
      <c r="D4630" t="s">
        <v>23598</v>
      </c>
      <c r="E4630" t="s">
        <v>23599</v>
      </c>
      <c r="F4630">
        <v>9577579</v>
      </c>
      <c r="G4630" t="b">
        <v>0</v>
      </c>
      <c r="H4630">
        <v>47987</v>
      </c>
      <c r="I4630">
        <v>1564</v>
      </c>
      <c r="J4630" s="1">
        <v>0.97916666666666663</v>
      </c>
      <c r="K4630" s="2" t="s">
        <v>23600</v>
      </c>
    </row>
    <row r="4631" spans="1:12" x14ac:dyDescent="0.35">
      <c r="A4631" t="s">
        <v>23601</v>
      </c>
      <c r="B4631" t="s">
        <v>23555</v>
      </c>
      <c r="C4631" t="s">
        <v>23602</v>
      </c>
      <c r="D4631" t="s">
        <v>23603</v>
      </c>
      <c r="E4631" t="s">
        <v>23604</v>
      </c>
      <c r="F4631">
        <v>123060</v>
      </c>
      <c r="G4631" t="b">
        <v>0</v>
      </c>
      <c r="H4631">
        <v>7332</v>
      </c>
      <c r="I4631">
        <v>357</v>
      </c>
      <c r="J4631" s="1">
        <v>0.46736111111111112</v>
      </c>
      <c r="K4631" t="s">
        <v>23605</v>
      </c>
    </row>
    <row r="4632" spans="1:12" x14ac:dyDescent="0.35">
      <c r="A4632" t="s">
        <v>23606</v>
      </c>
      <c r="B4632" t="s">
        <v>23555</v>
      </c>
      <c r="C4632" t="s">
        <v>23607</v>
      </c>
      <c r="D4632" t="s">
        <v>23608</v>
      </c>
      <c r="E4632" t="s">
        <v>23609</v>
      </c>
      <c r="F4632">
        <v>1244482</v>
      </c>
      <c r="G4632" t="b">
        <v>0</v>
      </c>
      <c r="H4632">
        <v>6420</v>
      </c>
      <c r="I4632">
        <v>316</v>
      </c>
      <c r="J4632" s="1">
        <v>9.9999999999999992E-2</v>
      </c>
      <c r="K4632" t="s">
        <v>23610</v>
      </c>
      <c r="L4632" t="s">
        <v>23560</v>
      </c>
    </row>
    <row r="4633" spans="1:12" x14ac:dyDescent="0.35">
      <c r="A4633" t="s">
        <v>23611</v>
      </c>
      <c r="B4633" t="s">
        <v>23555</v>
      </c>
      <c r="C4633" t="s">
        <v>23612</v>
      </c>
      <c r="D4633" t="s">
        <v>23612</v>
      </c>
      <c r="E4633" t="s">
        <v>23613</v>
      </c>
      <c r="F4633">
        <v>566966</v>
      </c>
      <c r="G4633" t="b">
        <v>0</v>
      </c>
      <c r="H4633">
        <v>37116</v>
      </c>
      <c r="I4633">
        <v>1171</v>
      </c>
      <c r="J4633" s="1">
        <v>0.28680555555555554</v>
      </c>
      <c r="K4633" s="2" t="s">
        <v>23614</v>
      </c>
      <c r="L4633" t="s">
        <v>23560</v>
      </c>
    </row>
    <row r="4634" spans="1:12" x14ac:dyDescent="0.35">
      <c r="A4634" t="s">
        <v>23615</v>
      </c>
      <c r="B4634" t="s">
        <v>23555</v>
      </c>
      <c r="C4634" t="s">
        <v>23616</v>
      </c>
      <c r="D4634" t="s">
        <v>23616</v>
      </c>
      <c r="E4634" t="s">
        <v>23617</v>
      </c>
      <c r="F4634">
        <v>371926</v>
      </c>
      <c r="G4634" t="b">
        <v>0</v>
      </c>
      <c r="H4634">
        <v>23430</v>
      </c>
      <c r="I4634">
        <v>961</v>
      </c>
      <c r="J4634" s="1">
        <v>0.49027777777777781</v>
      </c>
      <c r="K4634" s="2" t="s">
        <v>23618</v>
      </c>
      <c r="L4634" t="s">
        <v>23560</v>
      </c>
    </row>
    <row r="4635" spans="1:12" x14ac:dyDescent="0.35">
      <c r="A4635" t="s">
        <v>23619</v>
      </c>
      <c r="B4635" t="s">
        <v>23555</v>
      </c>
      <c r="C4635" t="s">
        <v>23620</v>
      </c>
      <c r="D4635" t="s">
        <v>23621</v>
      </c>
      <c r="E4635" t="s">
        <v>23622</v>
      </c>
      <c r="F4635">
        <v>130747</v>
      </c>
      <c r="G4635" t="b">
        <v>0</v>
      </c>
      <c r="H4635">
        <v>6656</v>
      </c>
      <c r="I4635">
        <v>435</v>
      </c>
      <c r="J4635" s="1">
        <v>0.625</v>
      </c>
      <c r="K4635" s="2" t="s">
        <v>23623</v>
      </c>
      <c r="L4635" t="s">
        <v>23560</v>
      </c>
    </row>
    <row r="4636" spans="1:12" x14ac:dyDescent="0.35">
      <c r="A4636" t="s">
        <v>23624</v>
      </c>
      <c r="B4636" t="s">
        <v>23555</v>
      </c>
      <c r="C4636" t="s">
        <v>23625</v>
      </c>
      <c r="D4636" t="s">
        <v>23626</v>
      </c>
      <c r="E4636" t="s">
        <v>23627</v>
      </c>
      <c r="F4636">
        <v>1662922</v>
      </c>
      <c r="G4636" t="b">
        <v>0</v>
      </c>
      <c r="H4636">
        <v>116349</v>
      </c>
      <c r="I4636">
        <v>2480</v>
      </c>
      <c r="J4636" s="1">
        <v>0.20625000000000002</v>
      </c>
      <c r="K4636" s="2" t="s">
        <v>23628</v>
      </c>
      <c r="L4636" t="s">
        <v>23560</v>
      </c>
    </row>
    <row r="4637" spans="1:12" x14ac:dyDescent="0.35">
      <c r="A4637" t="s">
        <v>23629</v>
      </c>
      <c r="B4637" t="s">
        <v>23555</v>
      </c>
      <c r="C4637" t="s">
        <v>23630</v>
      </c>
      <c r="D4637" t="s">
        <v>23631</v>
      </c>
      <c r="E4637" t="s">
        <v>23632</v>
      </c>
      <c r="F4637">
        <v>832032</v>
      </c>
      <c r="G4637" t="b">
        <v>0</v>
      </c>
      <c r="H4637">
        <v>50598</v>
      </c>
      <c r="I4637">
        <v>1977</v>
      </c>
      <c r="J4637" s="1">
        <v>0.34027777777777773</v>
      </c>
      <c r="K4637" s="2" t="s">
        <v>23633</v>
      </c>
      <c r="L4637" t="s">
        <v>23560</v>
      </c>
    </row>
    <row r="4638" spans="1:12" x14ac:dyDescent="0.35">
      <c r="A4638" t="s">
        <v>23634</v>
      </c>
      <c r="B4638" t="s">
        <v>23555</v>
      </c>
      <c r="C4638" t="s">
        <v>23635</v>
      </c>
      <c r="D4638" t="s">
        <v>23636</v>
      </c>
      <c r="E4638" t="s">
        <v>23637</v>
      </c>
      <c r="F4638">
        <v>1956958</v>
      </c>
      <c r="G4638" t="b">
        <v>0</v>
      </c>
      <c r="H4638">
        <v>104619</v>
      </c>
      <c r="I4638">
        <v>4069</v>
      </c>
      <c r="J4638" s="1">
        <v>0.33958333333333335</v>
      </c>
      <c r="K4638" s="2" t="s">
        <v>23638</v>
      </c>
      <c r="L4638" t="s">
        <v>23560</v>
      </c>
    </row>
    <row r="4639" spans="1:12" x14ac:dyDescent="0.35">
      <c r="A4639" t="s">
        <v>23639</v>
      </c>
      <c r="B4639" t="s">
        <v>23555</v>
      </c>
      <c r="C4639" t="s">
        <v>23640</v>
      </c>
      <c r="D4639" t="s">
        <v>23641</v>
      </c>
      <c r="E4639" t="s">
        <v>23642</v>
      </c>
      <c r="F4639">
        <v>1663639</v>
      </c>
      <c r="G4639" t="b">
        <v>0</v>
      </c>
      <c r="H4639">
        <v>109833</v>
      </c>
      <c r="I4639">
        <v>3246</v>
      </c>
      <c r="J4639" s="1">
        <v>0.36944444444444446</v>
      </c>
      <c r="K4639" s="2" t="s">
        <v>23643</v>
      </c>
      <c r="L4639" t="s">
        <v>23644</v>
      </c>
    </row>
    <row r="4640" spans="1:12" x14ac:dyDescent="0.35">
      <c r="A4640" t="s">
        <v>23645</v>
      </c>
      <c r="B4640" t="s">
        <v>23555</v>
      </c>
      <c r="C4640" t="s">
        <v>23646</v>
      </c>
      <c r="D4640" t="s">
        <v>23646</v>
      </c>
      <c r="E4640" t="s">
        <v>23647</v>
      </c>
      <c r="F4640">
        <v>1715637</v>
      </c>
      <c r="G4640" t="b">
        <v>0</v>
      </c>
      <c r="H4640">
        <v>123401</v>
      </c>
      <c r="I4640">
        <v>6026</v>
      </c>
      <c r="J4640" s="1">
        <v>0.47222222222222227</v>
      </c>
      <c r="K4640" s="2" t="s">
        <v>23648</v>
      </c>
      <c r="L4640" t="s">
        <v>23649</v>
      </c>
    </row>
    <row r="4641" spans="1:12" x14ac:dyDescent="0.35">
      <c r="A4641" t="s">
        <v>23650</v>
      </c>
      <c r="B4641" t="s">
        <v>23555</v>
      </c>
      <c r="C4641" t="s">
        <v>23651</v>
      </c>
      <c r="D4641" t="s">
        <v>23652</v>
      </c>
      <c r="E4641" t="s">
        <v>23653</v>
      </c>
      <c r="F4641">
        <v>2545237</v>
      </c>
      <c r="G4641" t="b">
        <v>0</v>
      </c>
      <c r="H4641">
        <v>186747</v>
      </c>
      <c r="I4641">
        <v>8660</v>
      </c>
      <c r="J4641" s="1">
        <v>0.36944444444444446</v>
      </c>
      <c r="K4641" s="2" t="s">
        <v>23654</v>
      </c>
      <c r="L4641" t="s">
        <v>23655</v>
      </c>
    </row>
    <row r="4642" spans="1:12" x14ac:dyDescent="0.35">
      <c r="A4642" t="s">
        <v>23656</v>
      </c>
      <c r="B4642" t="s">
        <v>23555</v>
      </c>
      <c r="C4642" t="s">
        <v>23657</v>
      </c>
      <c r="D4642" t="s">
        <v>23658</v>
      </c>
      <c r="E4642" t="s">
        <v>23659</v>
      </c>
      <c r="F4642">
        <v>3867354</v>
      </c>
      <c r="G4642" t="b">
        <v>0</v>
      </c>
      <c r="H4642">
        <v>278327</v>
      </c>
      <c r="I4642">
        <v>14452</v>
      </c>
      <c r="J4642" s="1">
        <v>0.69097222222222221</v>
      </c>
      <c r="K4642" s="2" t="s">
        <v>23660</v>
      </c>
      <c r="L4642" t="s">
        <v>23560</v>
      </c>
    </row>
    <row r="4643" spans="1:12" x14ac:dyDescent="0.35">
      <c r="A4643" t="s">
        <v>23661</v>
      </c>
      <c r="B4643" t="s">
        <v>23555</v>
      </c>
      <c r="C4643" t="s">
        <v>23662</v>
      </c>
      <c r="D4643" t="s">
        <v>23663</v>
      </c>
      <c r="E4643" t="s">
        <v>23664</v>
      </c>
      <c r="F4643">
        <v>1444797</v>
      </c>
      <c r="G4643" t="b">
        <v>0</v>
      </c>
      <c r="H4643">
        <v>132990</v>
      </c>
      <c r="I4643">
        <v>9808</v>
      </c>
      <c r="J4643" s="1">
        <v>0.3520833333333333</v>
      </c>
      <c r="K4643" s="2" t="s">
        <v>23665</v>
      </c>
      <c r="L4643" t="s">
        <v>23560</v>
      </c>
    </row>
    <row r="4644" spans="1:12" x14ac:dyDescent="0.35">
      <c r="A4644" t="s">
        <v>23666</v>
      </c>
      <c r="B4644" t="s">
        <v>23555</v>
      </c>
      <c r="C4644" t="s">
        <v>23667</v>
      </c>
      <c r="D4644" t="s">
        <v>23668</v>
      </c>
      <c r="E4644" t="s">
        <v>23669</v>
      </c>
      <c r="F4644">
        <v>2449560</v>
      </c>
      <c r="G4644" t="b">
        <v>0</v>
      </c>
      <c r="H4644">
        <v>193604</v>
      </c>
      <c r="I4644">
        <v>7543</v>
      </c>
      <c r="J4644" s="1">
        <v>0.31736111111111115</v>
      </c>
      <c r="K4644" s="2" t="s">
        <v>23670</v>
      </c>
      <c r="L4644" t="s">
        <v>23560</v>
      </c>
    </row>
    <row r="4645" spans="1:12" x14ac:dyDescent="0.35">
      <c r="A4645" t="s">
        <v>23671</v>
      </c>
      <c r="B4645" t="s">
        <v>23555</v>
      </c>
      <c r="C4645" t="s">
        <v>23672</v>
      </c>
      <c r="D4645" t="s">
        <v>23673</v>
      </c>
      <c r="E4645" t="s">
        <v>23674</v>
      </c>
      <c r="F4645">
        <v>474437</v>
      </c>
      <c r="G4645" t="b">
        <v>0</v>
      </c>
      <c r="H4645">
        <v>31417</v>
      </c>
      <c r="I4645">
        <v>1548</v>
      </c>
      <c r="J4645" s="1">
        <v>0.30902777777777779</v>
      </c>
      <c r="K4645" s="2" t="s">
        <v>23675</v>
      </c>
      <c r="L4645" t="s">
        <v>23560</v>
      </c>
    </row>
    <row r="4646" spans="1:12" x14ac:dyDescent="0.35">
      <c r="A4646" t="s">
        <v>23676</v>
      </c>
      <c r="B4646" t="s">
        <v>23555</v>
      </c>
      <c r="C4646" t="s">
        <v>23677</v>
      </c>
      <c r="D4646" t="s">
        <v>23678</v>
      </c>
      <c r="E4646" t="s">
        <v>23679</v>
      </c>
      <c r="F4646">
        <v>1123022</v>
      </c>
      <c r="G4646" t="b">
        <v>0</v>
      </c>
      <c r="H4646">
        <v>75195</v>
      </c>
      <c r="I4646">
        <v>3144</v>
      </c>
      <c r="J4646" s="1">
        <v>0.27638888888888885</v>
      </c>
      <c r="K4646" s="2" t="s">
        <v>23680</v>
      </c>
      <c r="L4646" t="s">
        <v>23681</v>
      </c>
    </row>
    <row r="4647" spans="1:12" x14ac:dyDescent="0.35">
      <c r="A4647" t="s">
        <v>23682</v>
      </c>
      <c r="B4647" t="s">
        <v>23555</v>
      </c>
      <c r="C4647" t="s">
        <v>23683</v>
      </c>
      <c r="D4647" t="s">
        <v>23684</v>
      </c>
      <c r="E4647" t="s">
        <v>23685</v>
      </c>
      <c r="F4647">
        <v>3671937</v>
      </c>
      <c r="G4647" t="b">
        <v>0</v>
      </c>
      <c r="H4647">
        <v>147128</v>
      </c>
      <c r="I4647">
        <v>18310</v>
      </c>
      <c r="J4647" s="1">
        <v>9.930555555555555E-2</v>
      </c>
      <c r="L4647" t="s">
        <v>23560</v>
      </c>
    </row>
    <row r="4648" spans="1:12" x14ac:dyDescent="0.35">
      <c r="A4648" t="s">
        <v>23686</v>
      </c>
      <c r="B4648" t="s">
        <v>23555</v>
      </c>
      <c r="C4648" t="s">
        <v>23687</v>
      </c>
      <c r="D4648" t="s">
        <v>23688</v>
      </c>
      <c r="E4648" t="s">
        <v>23689</v>
      </c>
      <c r="F4648">
        <v>1669680</v>
      </c>
      <c r="G4648" t="b">
        <v>0</v>
      </c>
      <c r="H4648">
        <v>187618</v>
      </c>
      <c r="I4648">
        <v>8253</v>
      </c>
      <c r="J4648" s="1">
        <v>0.53402777777777777</v>
      </c>
      <c r="K4648" s="2" t="s">
        <v>23690</v>
      </c>
    </row>
    <row r="4649" spans="1:12" x14ac:dyDescent="0.35">
      <c r="A4649" t="s">
        <v>23691</v>
      </c>
      <c r="B4649" t="s">
        <v>23555</v>
      </c>
      <c r="C4649" t="s">
        <v>23692</v>
      </c>
      <c r="D4649" t="s">
        <v>23693</v>
      </c>
      <c r="E4649" t="s">
        <v>23694</v>
      </c>
      <c r="F4649">
        <v>1352275</v>
      </c>
      <c r="G4649" t="b">
        <v>0</v>
      </c>
      <c r="H4649">
        <v>51962</v>
      </c>
      <c r="I4649">
        <v>3024</v>
      </c>
      <c r="J4649" s="1">
        <v>0.47847222222222219</v>
      </c>
      <c r="K4649" s="2" t="s">
        <v>23695</v>
      </c>
      <c r="L4649" t="s">
        <v>23696</v>
      </c>
    </row>
    <row r="4650" spans="1:12" x14ac:dyDescent="0.35">
      <c r="A4650" t="s">
        <v>23697</v>
      </c>
      <c r="B4650" t="s">
        <v>23555</v>
      </c>
      <c r="C4650" t="s">
        <v>23698</v>
      </c>
      <c r="D4650" t="s">
        <v>23699</v>
      </c>
      <c r="E4650" t="s">
        <v>23700</v>
      </c>
      <c r="F4650">
        <v>2478485</v>
      </c>
      <c r="G4650" t="b">
        <v>0</v>
      </c>
      <c r="H4650">
        <v>85257</v>
      </c>
      <c r="I4650">
        <v>4538</v>
      </c>
      <c r="J4650" s="1">
        <v>0.22847222222222222</v>
      </c>
      <c r="K4650" s="2" t="s">
        <v>23701</v>
      </c>
      <c r="L4650" t="s">
        <v>23702</v>
      </c>
    </row>
    <row r="4651" spans="1:12" x14ac:dyDescent="0.35">
      <c r="A4651" t="s">
        <v>23703</v>
      </c>
      <c r="B4651" t="s">
        <v>23555</v>
      </c>
      <c r="C4651" t="s">
        <v>23704</v>
      </c>
      <c r="D4651" t="s">
        <v>23704</v>
      </c>
      <c r="E4651" t="s">
        <v>23705</v>
      </c>
      <c r="F4651">
        <v>3862761</v>
      </c>
      <c r="G4651" t="b">
        <v>0</v>
      </c>
      <c r="H4651">
        <v>239180</v>
      </c>
      <c r="I4651">
        <v>10458</v>
      </c>
      <c r="J4651" s="1">
        <v>0.35625000000000001</v>
      </c>
      <c r="K4651" s="2" t="s">
        <v>23706</v>
      </c>
      <c r="L4651" t="s">
        <v>23707</v>
      </c>
    </row>
    <row r="4652" spans="1:12" x14ac:dyDescent="0.35">
      <c r="A4652" t="s">
        <v>23708</v>
      </c>
      <c r="B4652" t="s">
        <v>23555</v>
      </c>
      <c r="C4652" t="s">
        <v>23709</v>
      </c>
      <c r="D4652" t="s">
        <v>23710</v>
      </c>
      <c r="E4652" t="s">
        <v>23711</v>
      </c>
      <c r="F4652">
        <v>2314626</v>
      </c>
      <c r="G4652" t="b">
        <v>0</v>
      </c>
      <c r="H4652">
        <v>0</v>
      </c>
      <c r="I4652">
        <v>2781</v>
      </c>
      <c r="J4652" s="3">
        <v>1.0166666666666666</v>
      </c>
      <c r="K4652" s="2" t="s">
        <v>23712</v>
      </c>
      <c r="L4652" t="s">
        <v>23713</v>
      </c>
    </row>
    <row r="4653" spans="1:12" x14ac:dyDescent="0.35">
      <c r="A4653" t="s">
        <v>23714</v>
      </c>
      <c r="B4653" t="s">
        <v>23555</v>
      </c>
      <c r="C4653" t="s">
        <v>23715</v>
      </c>
      <c r="D4653" t="s">
        <v>23716</v>
      </c>
      <c r="E4653" t="s">
        <v>23717</v>
      </c>
      <c r="F4653">
        <v>8542107</v>
      </c>
      <c r="G4653" t="b">
        <v>0</v>
      </c>
      <c r="H4653">
        <v>0</v>
      </c>
      <c r="I4653">
        <v>6692</v>
      </c>
      <c r="J4653" s="3">
        <v>1.0062499999999999</v>
      </c>
      <c r="K4653" s="2" t="s">
        <v>23718</v>
      </c>
      <c r="L4653" t="s">
        <v>23713</v>
      </c>
    </row>
    <row r="4654" spans="1:12" x14ac:dyDescent="0.35">
      <c r="A4654" t="s">
        <v>23719</v>
      </c>
      <c r="B4654" t="s">
        <v>23555</v>
      </c>
      <c r="C4654" t="s">
        <v>23720</v>
      </c>
      <c r="D4654" t="s">
        <v>23721</v>
      </c>
      <c r="E4654" t="s">
        <v>23722</v>
      </c>
      <c r="F4654">
        <v>17725480</v>
      </c>
      <c r="G4654" t="b">
        <v>0</v>
      </c>
      <c r="H4654">
        <v>0</v>
      </c>
      <c r="I4654">
        <v>2266</v>
      </c>
      <c r="J4654" s="3">
        <v>1.0611111111111111</v>
      </c>
      <c r="K4654" s="2" t="s">
        <v>23723</v>
      </c>
      <c r="L4654" t="s">
        <v>23713</v>
      </c>
    </row>
    <row r="4655" spans="1:12" x14ac:dyDescent="0.35">
      <c r="A4655" t="s">
        <v>23724</v>
      </c>
      <c r="B4655" t="s">
        <v>23555</v>
      </c>
      <c r="C4655" t="s">
        <v>23725</v>
      </c>
      <c r="D4655" t="s">
        <v>23726</v>
      </c>
      <c r="E4655" t="s">
        <v>23727</v>
      </c>
      <c r="F4655">
        <v>2654934</v>
      </c>
      <c r="G4655" t="b">
        <v>0</v>
      </c>
      <c r="H4655">
        <v>0</v>
      </c>
      <c r="I4655">
        <v>1668</v>
      </c>
      <c r="J4655" s="1">
        <v>0.89027777777777783</v>
      </c>
      <c r="K4655" s="2" t="s">
        <v>23728</v>
      </c>
      <c r="L4655" t="s">
        <v>23713</v>
      </c>
    </row>
    <row r="4656" spans="1:12" x14ac:dyDescent="0.35">
      <c r="A4656" t="s">
        <v>23729</v>
      </c>
      <c r="B4656" t="s">
        <v>23555</v>
      </c>
      <c r="C4656" t="s">
        <v>23730</v>
      </c>
      <c r="D4656" t="s">
        <v>23731</v>
      </c>
      <c r="E4656" t="s">
        <v>23732</v>
      </c>
      <c r="F4656">
        <v>3736200</v>
      </c>
      <c r="G4656" t="b">
        <v>0</v>
      </c>
      <c r="H4656">
        <v>0</v>
      </c>
      <c r="I4656">
        <v>1991</v>
      </c>
      <c r="J4656" s="3">
        <v>1.0756944444444445</v>
      </c>
      <c r="K4656" s="2" t="s">
        <v>23733</v>
      </c>
      <c r="L4656" t="s">
        <v>23713</v>
      </c>
    </row>
    <row r="4657" spans="1:12" x14ac:dyDescent="0.35">
      <c r="A4657" t="s">
        <v>23734</v>
      </c>
      <c r="B4657" t="s">
        <v>23555</v>
      </c>
      <c r="C4657" t="s">
        <v>23735</v>
      </c>
      <c r="D4657" t="s">
        <v>23736</v>
      </c>
      <c r="E4657" t="s">
        <v>23737</v>
      </c>
      <c r="F4657">
        <v>5546353</v>
      </c>
      <c r="G4657" t="b">
        <v>0</v>
      </c>
      <c r="H4657">
        <v>0</v>
      </c>
      <c r="I4657">
        <v>2426</v>
      </c>
      <c r="J4657" s="3">
        <v>1.0041666666666667</v>
      </c>
      <c r="K4657" s="2" t="s">
        <v>23738</v>
      </c>
      <c r="L4657" t="s">
        <v>23713</v>
      </c>
    </row>
    <row r="4658" spans="1:12" x14ac:dyDescent="0.35">
      <c r="A4658" t="s">
        <v>23739</v>
      </c>
      <c r="B4658" t="s">
        <v>23555</v>
      </c>
      <c r="C4658" t="s">
        <v>23740</v>
      </c>
      <c r="D4658" t="s">
        <v>23741</v>
      </c>
      <c r="E4658" t="s">
        <v>23742</v>
      </c>
      <c r="F4658">
        <v>3851051</v>
      </c>
      <c r="G4658" t="b">
        <v>0</v>
      </c>
      <c r="H4658">
        <v>0</v>
      </c>
      <c r="I4658">
        <v>2269</v>
      </c>
      <c r="J4658" s="3">
        <v>1.0444444444444445</v>
      </c>
      <c r="K4658" s="2" t="s">
        <v>23743</v>
      </c>
      <c r="L4658" t="s">
        <v>23713</v>
      </c>
    </row>
    <row r="4659" spans="1:12" x14ac:dyDescent="0.35">
      <c r="A4659" t="s">
        <v>23744</v>
      </c>
      <c r="B4659" t="s">
        <v>23555</v>
      </c>
      <c r="C4659" t="s">
        <v>23745</v>
      </c>
      <c r="D4659" t="s">
        <v>23746</v>
      </c>
      <c r="E4659" t="s">
        <v>23747</v>
      </c>
      <c r="F4659">
        <v>7230337</v>
      </c>
      <c r="G4659" t="b">
        <v>0</v>
      </c>
      <c r="H4659">
        <v>0</v>
      </c>
      <c r="I4659">
        <v>2500</v>
      </c>
      <c r="J4659" s="3">
        <v>1.0222222222222224</v>
      </c>
      <c r="K4659" s="2" t="s">
        <v>23748</v>
      </c>
      <c r="L4659" t="s">
        <v>23713</v>
      </c>
    </row>
    <row r="4660" spans="1:12" x14ac:dyDescent="0.35">
      <c r="A4660" t="s">
        <v>23749</v>
      </c>
      <c r="B4660" t="s">
        <v>23555</v>
      </c>
      <c r="C4660" t="s">
        <v>23750</v>
      </c>
      <c r="D4660" t="s">
        <v>23751</v>
      </c>
      <c r="E4660" t="s">
        <v>23752</v>
      </c>
      <c r="F4660">
        <v>11906184</v>
      </c>
      <c r="G4660" t="b">
        <v>0</v>
      </c>
      <c r="H4660">
        <v>0</v>
      </c>
      <c r="I4660">
        <v>4361</v>
      </c>
      <c r="J4660" s="3">
        <v>1.0479166666666666</v>
      </c>
      <c r="K4660" s="2" t="s">
        <v>23753</v>
      </c>
      <c r="L4660" t="s">
        <v>23713</v>
      </c>
    </row>
    <row r="4661" spans="1:12" x14ac:dyDescent="0.35">
      <c r="A4661" t="s">
        <v>23754</v>
      </c>
      <c r="B4661" t="s">
        <v>23555</v>
      </c>
      <c r="C4661" t="s">
        <v>23755</v>
      </c>
      <c r="D4661" t="s">
        <v>23756</v>
      </c>
      <c r="E4661" t="s">
        <v>23757</v>
      </c>
      <c r="F4661">
        <v>90013022</v>
      </c>
      <c r="G4661" t="b">
        <v>0</v>
      </c>
      <c r="H4661">
        <v>564253</v>
      </c>
      <c r="I4661">
        <v>19251</v>
      </c>
      <c r="J4661" s="3">
        <v>1.0111111111111111</v>
      </c>
      <c r="K4661" s="2" t="s">
        <v>23758</v>
      </c>
      <c r="L4661" t="s">
        <v>23713</v>
      </c>
    </row>
    <row r="4662" spans="1:12" x14ac:dyDescent="0.35">
      <c r="A4662" t="s">
        <v>23759</v>
      </c>
      <c r="B4662" t="s">
        <v>23555</v>
      </c>
      <c r="C4662" t="s">
        <v>23760</v>
      </c>
      <c r="D4662" t="s">
        <v>23761</v>
      </c>
      <c r="E4662" t="s">
        <v>23762</v>
      </c>
      <c r="F4662">
        <v>909049</v>
      </c>
      <c r="G4662" t="b">
        <v>0</v>
      </c>
      <c r="H4662">
        <v>49603</v>
      </c>
      <c r="I4662">
        <v>2123</v>
      </c>
      <c r="J4662" s="1">
        <v>0.17222222222222225</v>
      </c>
      <c r="K4662" s="2" t="s">
        <v>23763</v>
      </c>
      <c r="L4662" t="s">
        <v>23764</v>
      </c>
    </row>
    <row r="4663" spans="1:12" x14ac:dyDescent="0.35">
      <c r="A4663" t="s">
        <v>23765</v>
      </c>
      <c r="B4663" t="s">
        <v>23555</v>
      </c>
      <c r="C4663" t="s">
        <v>23766</v>
      </c>
      <c r="D4663" t="s">
        <v>23767</v>
      </c>
      <c r="E4663" t="s">
        <v>23768</v>
      </c>
      <c r="F4663">
        <v>7828582</v>
      </c>
      <c r="G4663" t="b">
        <v>0</v>
      </c>
      <c r="H4663">
        <v>46746</v>
      </c>
      <c r="I4663">
        <v>3276</v>
      </c>
      <c r="J4663" s="1">
        <v>5.9027777777777783E-2</v>
      </c>
      <c r="K4663" t="s">
        <v>23769</v>
      </c>
      <c r="L4663" t="s">
        <v>23713</v>
      </c>
    </row>
    <row r="4664" spans="1:12" x14ac:dyDescent="0.35">
      <c r="A4664" t="s">
        <v>23770</v>
      </c>
      <c r="B4664" t="s">
        <v>23555</v>
      </c>
      <c r="C4664" t="s">
        <v>23771</v>
      </c>
      <c r="D4664" t="s">
        <v>23772</v>
      </c>
      <c r="E4664" t="s">
        <v>23773</v>
      </c>
      <c r="F4664">
        <v>3782247</v>
      </c>
      <c r="G4664" t="b">
        <v>0</v>
      </c>
      <c r="H4664">
        <v>207973</v>
      </c>
      <c r="I4664">
        <v>7449</v>
      </c>
      <c r="J4664" s="1">
        <v>0.41875000000000001</v>
      </c>
      <c r="K4664" s="2" t="s">
        <v>23774</v>
      </c>
      <c r="L4664" t="s">
        <v>23775</v>
      </c>
    </row>
    <row r="4665" spans="1:12" x14ac:dyDescent="0.35">
      <c r="A4665" t="s">
        <v>23776</v>
      </c>
      <c r="B4665" t="s">
        <v>23555</v>
      </c>
      <c r="C4665" t="s">
        <v>23777</v>
      </c>
      <c r="D4665" t="s">
        <v>23778</v>
      </c>
      <c r="E4665" t="s">
        <v>23779</v>
      </c>
      <c r="F4665">
        <v>6514478</v>
      </c>
      <c r="G4665" t="b">
        <v>0</v>
      </c>
      <c r="H4665">
        <v>416256</v>
      </c>
      <c r="I4665">
        <v>16438</v>
      </c>
      <c r="J4665" s="1">
        <v>0.5395833333333333</v>
      </c>
      <c r="K4665" s="2" t="s">
        <v>23780</v>
      </c>
      <c r="L4665" t="s">
        <v>23781</v>
      </c>
    </row>
    <row r="4666" spans="1:12" x14ac:dyDescent="0.35">
      <c r="A4666" t="e">
        <f>-s1ZxboxcF8</f>
        <v>#NAME?</v>
      </c>
      <c r="B4666" t="s">
        <v>23555</v>
      </c>
      <c r="C4666" t="s">
        <v>23782</v>
      </c>
      <c r="D4666" t="s">
        <v>23783</v>
      </c>
      <c r="E4666" t="s">
        <v>23784</v>
      </c>
      <c r="F4666">
        <v>27991622</v>
      </c>
      <c r="G4666" t="b">
        <v>0</v>
      </c>
      <c r="H4666">
        <v>900787</v>
      </c>
      <c r="I4666">
        <v>32798</v>
      </c>
      <c r="J4666" s="3">
        <v>1.4152777777777779</v>
      </c>
      <c r="K4666" s="2" t="s">
        <v>23785</v>
      </c>
      <c r="L4666" t="s">
        <v>23786</v>
      </c>
    </row>
    <row r="4667" spans="1:12" x14ac:dyDescent="0.35">
      <c r="A4667" t="s">
        <v>23787</v>
      </c>
      <c r="B4667" t="s">
        <v>23555</v>
      </c>
      <c r="C4667" t="s">
        <v>23788</v>
      </c>
      <c r="D4667" t="s">
        <v>23789</v>
      </c>
      <c r="E4667" t="s">
        <v>23790</v>
      </c>
      <c r="F4667">
        <v>7623995</v>
      </c>
      <c r="G4667" t="b">
        <v>0</v>
      </c>
      <c r="H4667">
        <v>369185</v>
      </c>
      <c r="I4667">
        <v>9292</v>
      </c>
      <c r="J4667" s="1">
        <v>0.2951388888888889</v>
      </c>
      <c r="K4667" s="2" t="s">
        <v>23791</v>
      </c>
      <c r="L4667" t="s">
        <v>23792</v>
      </c>
    </row>
    <row r="4668" spans="1:12" x14ac:dyDescent="0.35">
      <c r="A4668" t="s">
        <v>23793</v>
      </c>
      <c r="B4668" t="s">
        <v>23555</v>
      </c>
      <c r="C4668" t="s">
        <v>23794</v>
      </c>
      <c r="D4668" t="s">
        <v>23795</v>
      </c>
      <c r="E4668" t="s">
        <v>23796</v>
      </c>
      <c r="F4668">
        <v>4826616</v>
      </c>
      <c r="G4668" t="b">
        <v>0</v>
      </c>
      <c r="H4668">
        <v>284430</v>
      </c>
      <c r="I4668">
        <v>9330</v>
      </c>
      <c r="J4668" s="1">
        <v>0.29097222222222224</v>
      </c>
      <c r="K4668" s="2" t="s">
        <v>23797</v>
      </c>
      <c r="L4668" t="s">
        <v>23798</v>
      </c>
    </row>
    <row r="4669" spans="1:12" x14ac:dyDescent="0.35">
      <c r="A4669" t="s">
        <v>23799</v>
      </c>
      <c r="B4669" t="s">
        <v>23555</v>
      </c>
      <c r="C4669" t="s">
        <v>23800</v>
      </c>
      <c r="D4669" t="s">
        <v>23801</v>
      </c>
      <c r="E4669" t="s">
        <v>23802</v>
      </c>
      <c r="F4669">
        <v>10384152</v>
      </c>
      <c r="G4669" t="b">
        <v>0</v>
      </c>
      <c r="H4669">
        <v>724956</v>
      </c>
      <c r="I4669">
        <v>57933</v>
      </c>
      <c r="J4669" s="1">
        <v>0.17847222222222223</v>
      </c>
      <c r="K4669" s="2" t="s">
        <v>23803</v>
      </c>
      <c r="L4669" t="s">
        <v>23804</v>
      </c>
    </row>
    <row r="4670" spans="1:12" x14ac:dyDescent="0.35">
      <c r="A4670" t="s">
        <v>23805</v>
      </c>
      <c r="B4670" t="s">
        <v>23555</v>
      </c>
      <c r="C4670" t="s">
        <v>23806</v>
      </c>
      <c r="D4670" t="s">
        <v>23807</v>
      </c>
      <c r="E4670" t="s">
        <v>23808</v>
      </c>
      <c r="F4670">
        <v>3653462</v>
      </c>
      <c r="G4670" t="b">
        <v>0</v>
      </c>
      <c r="H4670">
        <v>0</v>
      </c>
      <c r="I4670">
        <v>4763</v>
      </c>
      <c r="J4670" s="3">
        <v>1.0944444444444443</v>
      </c>
      <c r="K4670" s="2" t="s">
        <v>23809</v>
      </c>
      <c r="L4670" t="s">
        <v>23560</v>
      </c>
    </row>
    <row r="4671" spans="1:12" x14ac:dyDescent="0.35">
      <c r="A4671" t="s">
        <v>23810</v>
      </c>
      <c r="B4671" t="s">
        <v>23555</v>
      </c>
      <c r="C4671" t="s">
        <v>23811</v>
      </c>
      <c r="D4671" t="s">
        <v>23812</v>
      </c>
      <c r="E4671" t="s">
        <v>23813</v>
      </c>
      <c r="F4671">
        <v>3702386</v>
      </c>
      <c r="G4671" t="b">
        <v>0</v>
      </c>
      <c r="H4671">
        <v>0</v>
      </c>
      <c r="I4671">
        <v>2572</v>
      </c>
      <c r="J4671" s="1">
        <v>0.98611111111111116</v>
      </c>
      <c r="K4671" s="2" t="s">
        <v>23814</v>
      </c>
      <c r="L4671" t="s">
        <v>23560</v>
      </c>
    </row>
    <row r="4672" spans="1:12" x14ac:dyDescent="0.35">
      <c r="A4672" t="s">
        <v>23815</v>
      </c>
      <c r="B4672" t="s">
        <v>23816</v>
      </c>
      <c r="C4672" t="s">
        <v>23817</v>
      </c>
      <c r="D4672" t="s">
        <v>23818</v>
      </c>
      <c r="E4672" t="s">
        <v>23819</v>
      </c>
      <c r="F4672">
        <v>13675</v>
      </c>
      <c r="G4672" t="b">
        <v>0</v>
      </c>
      <c r="H4672">
        <v>1298</v>
      </c>
      <c r="I4672">
        <v>22</v>
      </c>
      <c r="J4672">
        <v>32</v>
      </c>
      <c r="K4672" s="2" t="s">
        <v>23820</v>
      </c>
    </row>
    <row r="4673" spans="1:12" x14ac:dyDescent="0.35">
      <c r="A4673" t="s">
        <v>23821</v>
      </c>
      <c r="B4673" t="s">
        <v>23816</v>
      </c>
      <c r="C4673" t="s">
        <v>23822</v>
      </c>
      <c r="D4673" t="s">
        <v>23823</v>
      </c>
      <c r="E4673" t="s">
        <v>23824</v>
      </c>
      <c r="F4673">
        <v>22493</v>
      </c>
      <c r="G4673" t="b">
        <v>0</v>
      </c>
      <c r="H4673">
        <v>2473</v>
      </c>
      <c r="I4673">
        <v>63</v>
      </c>
      <c r="J4673">
        <v>13</v>
      </c>
      <c r="K4673" s="2" t="s">
        <v>23825</v>
      </c>
      <c r="L4673" t="s">
        <v>23826</v>
      </c>
    </row>
    <row r="4674" spans="1:12" x14ac:dyDescent="0.35">
      <c r="A4674" t="s">
        <v>23827</v>
      </c>
      <c r="B4674" t="s">
        <v>23816</v>
      </c>
      <c r="C4674" t="s">
        <v>23828</v>
      </c>
      <c r="D4674" t="s">
        <v>23829</v>
      </c>
      <c r="E4674" t="s">
        <v>23830</v>
      </c>
      <c r="F4674">
        <v>31776</v>
      </c>
      <c r="G4674" t="b">
        <v>0</v>
      </c>
      <c r="H4674">
        <v>2316</v>
      </c>
      <c r="I4674">
        <v>37</v>
      </c>
      <c r="J4674">
        <v>49</v>
      </c>
      <c r="K4674" t="s">
        <v>23831</v>
      </c>
    </row>
    <row r="4675" spans="1:12" x14ac:dyDescent="0.35">
      <c r="A4675" t="s">
        <v>23832</v>
      </c>
      <c r="B4675" t="s">
        <v>23816</v>
      </c>
      <c r="C4675" t="s">
        <v>23833</v>
      </c>
      <c r="D4675" t="s">
        <v>23834</v>
      </c>
      <c r="E4675" t="s">
        <v>23835</v>
      </c>
      <c r="F4675">
        <v>49416</v>
      </c>
      <c r="G4675" t="b">
        <v>0</v>
      </c>
      <c r="H4675">
        <v>2711</v>
      </c>
      <c r="I4675">
        <v>103</v>
      </c>
      <c r="J4675">
        <v>28</v>
      </c>
      <c r="K4675" t="s">
        <v>23836</v>
      </c>
    </row>
    <row r="4676" spans="1:12" x14ac:dyDescent="0.35">
      <c r="A4676" t="s">
        <v>23837</v>
      </c>
      <c r="B4676" t="s">
        <v>23816</v>
      </c>
      <c r="C4676" t="s">
        <v>23838</v>
      </c>
      <c r="D4676" t="s">
        <v>23839</v>
      </c>
      <c r="E4676" t="s">
        <v>23840</v>
      </c>
      <c r="F4676">
        <v>79895</v>
      </c>
      <c r="G4676" t="b">
        <v>0</v>
      </c>
      <c r="H4676">
        <v>4618</v>
      </c>
      <c r="I4676">
        <v>153</v>
      </c>
      <c r="J4676">
        <v>33</v>
      </c>
      <c r="K4676" t="s">
        <v>23841</v>
      </c>
    </row>
    <row r="4677" spans="1:12" x14ac:dyDescent="0.35">
      <c r="A4677" t="s">
        <v>23842</v>
      </c>
      <c r="B4677" t="s">
        <v>23816</v>
      </c>
      <c r="C4677" t="s">
        <v>23843</v>
      </c>
      <c r="D4677" t="s">
        <v>23844</v>
      </c>
      <c r="E4677" t="s">
        <v>23845</v>
      </c>
      <c r="F4677">
        <v>91956</v>
      </c>
      <c r="G4677" t="b">
        <v>0</v>
      </c>
      <c r="H4677">
        <v>4583</v>
      </c>
      <c r="I4677">
        <v>101</v>
      </c>
      <c r="J4677">
        <v>12</v>
      </c>
    </row>
    <row r="4678" spans="1:12" x14ac:dyDescent="0.35">
      <c r="A4678" t="s">
        <v>23846</v>
      </c>
      <c r="B4678" t="s">
        <v>23816</v>
      </c>
      <c r="C4678" t="s">
        <v>23847</v>
      </c>
      <c r="D4678" t="s">
        <v>23848</v>
      </c>
      <c r="E4678" t="s">
        <v>23849</v>
      </c>
      <c r="F4678">
        <v>48776</v>
      </c>
      <c r="G4678" t="b">
        <v>0</v>
      </c>
      <c r="H4678">
        <v>2752</v>
      </c>
      <c r="I4678">
        <v>55</v>
      </c>
      <c r="J4678">
        <v>18</v>
      </c>
      <c r="K4678" t="s">
        <v>23850</v>
      </c>
    </row>
    <row r="4679" spans="1:12" x14ac:dyDescent="0.35">
      <c r="A4679" t="s">
        <v>23851</v>
      </c>
      <c r="B4679" t="s">
        <v>23816</v>
      </c>
      <c r="C4679" t="s">
        <v>23852</v>
      </c>
      <c r="D4679" t="s">
        <v>23853</v>
      </c>
      <c r="E4679" t="s">
        <v>23854</v>
      </c>
      <c r="F4679">
        <v>33567</v>
      </c>
      <c r="G4679" t="b">
        <v>0</v>
      </c>
      <c r="H4679">
        <v>1943</v>
      </c>
      <c r="I4679">
        <v>60</v>
      </c>
      <c r="J4679">
        <v>45</v>
      </c>
      <c r="K4679" t="s">
        <v>23855</v>
      </c>
      <c r="L4679" t="s">
        <v>23856</v>
      </c>
    </row>
    <row r="4680" spans="1:12" x14ac:dyDescent="0.35">
      <c r="A4680" t="s">
        <v>23857</v>
      </c>
      <c r="B4680" t="s">
        <v>23816</v>
      </c>
      <c r="C4680" t="s">
        <v>23858</v>
      </c>
      <c r="D4680" t="s">
        <v>23859</v>
      </c>
      <c r="E4680" t="s">
        <v>23860</v>
      </c>
      <c r="F4680">
        <v>33300</v>
      </c>
      <c r="G4680" t="b">
        <v>0</v>
      </c>
      <c r="H4680">
        <v>1831</v>
      </c>
      <c r="I4680">
        <v>50</v>
      </c>
      <c r="J4680">
        <v>45</v>
      </c>
      <c r="K4680" s="2" t="s">
        <v>23861</v>
      </c>
      <c r="L4680" t="s">
        <v>23862</v>
      </c>
    </row>
    <row r="4681" spans="1:12" x14ac:dyDescent="0.35">
      <c r="A4681" t="s">
        <v>23863</v>
      </c>
      <c r="B4681" t="s">
        <v>23816</v>
      </c>
      <c r="C4681" t="s">
        <v>23864</v>
      </c>
      <c r="D4681" t="s">
        <v>23865</v>
      </c>
      <c r="E4681" t="s">
        <v>23866</v>
      </c>
      <c r="F4681">
        <v>46603</v>
      </c>
      <c r="G4681" t="b">
        <v>0</v>
      </c>
      <c r="H4681">
        <v>3552</v>
      </c>
      <c r="I4681">
        <v>95</v>
      </c>
      <c r="J4681">
        <v>32</v>
      </c>
      <c r="K4681" s="2" t="s">
        <v>23867</v>
      </c>
      <c r="L4681" t="s">
        <v>23868</v>
      </c>
    </row>
    <row r="4682" spans="1:12" x14ac:dyDescent="0.35">
      <c r="A4682" t="s">
        <v>23869</v>
      </c>
      <c r="B4682" t="s">
        <v>23816</v>
      </c>
      <c r="C4682" t="s">
        <v>23870</v>
      </c>
      <c r="D4682" t="s">
        <v>23871</v>
      </c>
      <c r="E4682" t="s">
        <v>23872</v>
      </c>
      <c r="F4682">
        <v>40203</v>
      </c>
      <c r="G4682" t="b">
        <v>0</v>
      </c>
      <c r="H4682">
        <v>3452</v>
      </c>
      <c r="I4682">
        <v>77</v>
      </c>
      <c r="J4682">
        <v>40</v>
      </c>
      <c r="K4682" s="2" t="s">
        <v>23873</v>
      </c>
      <c r="L4682" t="s">
        <v>23874</v>
      </c>
    </row>
    <row r="4683" spans="1:12" x14ac:dyDescent="0.35">
      <c r="A4683" t="s">
        <v>23875</v>
      </c>
      <c r="B4683" t="s">
        <v>23816</v>
      </c>
      <c r="C4683" t="s">
        <v>23876</v>
      </c>
      <c r="D4683" t="s">
        <v>23877</v>
      </c>
      <c r="E4683" t="s">
        <v>23878</v>
      </c>
      <c r="F4683">
        <v>31097</v>
      </c>
      <c r="G4683" t="b">
        <v>0</v>
      </c>
      <c r="H4683">
        <v>2017</v>
      </c>
      <c r="I4683">
        <v>45</v>
      </c>
      <c r="J4683">
        <v>18</v>
      </c>
      <c r="K4683" t="s">
        <v>23879</v>
      </c>
      <c r="L4683" t="s">
        <v>23880</v>
      </c>
    </row>
    <row r="4684" spans="1:12" x14ac:dyDescent="0.35">
      <c r="A4684" t="s">
        <v>23881</v>
      </c>
      <c r="B4684" t="s">
        <v>23816</v>
      </c>
      <c r="C4684" t="s">
        <v>23882</v>
      </c>
      <c r="D4684" t="s">
        <v>23883</v>
      </c>
      <c r="E4684" t="s">
        <v>23884</v>
      </c>
      <c r="F4684">
        <v>34695</v>
      </c>
      <c r="G4684" t="b">
        <v>0</v>
      </c>
      <c r="H4684">
        <v>2185</v>
      </c>
      <c r="I4684">
        <v>63</v>
      </c>
      <c r="J4684">
        <v>46</v>
      </c>
      <c r="K4684" t="s">
        <v>23885</v>
      </c>
      <c r="L4684" t="s">
        <v>23886</v>
      </c>
    </row>
    <row r="4685" spans="1:12" x14ac:dyDescent="0.35">
      <c r="A4685" t="s">
        <v>23887</v>
      </c>
      <c r="B4685" t="s">
        <v>23816</v>
      </c>
      <c r="C4685" t="s">
        <v>23888</v>
      </c>
      <c r="D4685" t="s">
        <v>23889</v>
      </c>
      <c r="E4685" t="s">
        <v>23890</v>
      </c>
      <c r="F4685">
        <v>32480</v>
      </c>
      <c r="G4685" t="b">
        <v>0</v>
      </c>
      <c r="H4685">
        <v>1855</v>
      </c>
      <c r="I4685">
        <v>55</v>
      </c>
      <c r="J4685">
        <v>12</v>
      </c>
      <c r="K4685" s="2" t="s">
        <v>23891</v>
      </c>
    </row>
    <row r="4686" spans="1:12" x14ac:dyDescent="0.35">
      <c r="A4686" t="s">
        <v>23892</v>
      </c>
      <c r="B4686" t="s">
        <v>23816</v>
      </c>
      <c r="C4686" t="s">
        <v>23893</v>
      </c>
      <c r="D4686" t="s">
        <v>23894</v>
      </c>
      <c r="E4686" t="s">
        <v>23895</v>
      </c>
      <c r="F4686">
        <v>45084</v>
      </c>
      <c r="G4686" t="b">
        <v>0</v>
      </c>
      <c r="H4686">
        <v>2929</v>
      </c>
      <c r="I4686">
        <v>259</v>
      </c>
      <c r="J4686" s="1">
        <v>5.6944444444444443E-2</v>
      </c>
      <c r="K4686" s="2" t="s">
        <v>23896</v>
      </c>
      <c r="L4686" t="s">
        <v>23897</v>
      </c>
    </row>
    <row r="4687" spans="1:12" x14ac:dyDescent="0.35">
      <c r="A4687" t="s">
        <v>23898</v>
      </c>
      <c r="B4687" t="s">
        <v>23816</v>
      </c>
      <c r="C4687" t="s">
        <v>23899</v>
      </c>
      <c r="D4687" t="s">
        <v>23900</v>
      </c>
      <c r="E4687" t="s">
        <v>23901</v>
      </c>
      <c r="F4687">
        <v>40714</v>
      </c>
      <c r="G4687" t="b">
        <v>0</v>
      </c>
      <c r="H4687">
        <v>2974</v>
      </c>
      <c r="I4687">
        <v>92</v>
      </c>
      <c r="J4687">
        <v>59</v>
      </c>
      <c r="K4687" s="2" t="s">
        <v>23896</v>
      </c>
      <c r="L4687" t="s">
        <v>23902</v>
      </c>
    </row>
    <row r="4688" spans="1:12" x14ac:dyDescent="0.35">
      <c r="A4688" t="s">
        <v>23903</v>
      </c>
      <c r="B4688" t="s">
        <v>23816</v>
      </c>
      <c r="C4688" t="s">
        <v>23904</v>
      </c>
      <c r="D4688" t="s">
        <v>23905</v>
      </c>
      <c r="E4688" t="s">
        <v>23906</v>
      </c>
      <c r="F4688">
        <v>88307</v>
      </c>
      <c r="G4688" t="b">
        <v>0</v>
      </c>
      <c r="H4688">
        <v>2341</v>
      </c>
      <c r="I4688">
        <v>140</v>
      </c>
      <c r="J4688">
        <v>15</v>
      </c>
      <c r="K4688" t="s">
        <v>23907</v>
      </c>
      <c r="L4688" t="s">
        <v>23908</v>
      </c>
    </row>
    <row r="4689" spans="1:12" x14ac:dyDescent="0.35">
      <c r="A4689" t="s">
        <v>23909</v>
      </c>
      <c r="B4689" t="s">
        <v>23816</v>
      </c>
      <c r="C4689" t="s">
        <v>23910</v>
      </c>
      <c r="D4689" t="s">
        <v>23911</v>
      </c>
      <c r="E4689" t="s">
        <v>23912</v>
      </c>
      <c r="F4689">
        <v>242395</v>
      </c>
      <c r="G4689" t="b">
        <v>0</v>
      </c>
      <c r="H4689">
        <v>8612</v>
      </c>
      <c r="I4689">
        <v>336</v>
      </c>
      <c r="J4689">
        <v>17</v>
      </c>
      <c r="L4689" t="s">
        <v>23913</v>
      </c>
    </row>
    <row r="4690" spans="1:12" x14ac:dyDescent="0.35">
      <c r="A4690" t="s">
        <v>23914</v>
      </c>
      <c r="B4690" t="s">
        <v>23816</v>
      </c>
      <c r="C4690" t="s">
        <v>23915</v>
      </c>
      <c r="D4690" t="s">
        <v>23916</v>
      </c>
      <c r="E4690" t="s">
        <v>23917</v>
      </c>
      <c r="F4690">
        <v>207162</v>
      </c>
      <c r="G4690" t="b">
        <v>0</v>
      </c>
      <c r="H4690">
        <v>8335</v>
      </c>
      <c r="I4690">
        <v>206</v>
      </c>
      <c r="J4690">
        <v>6</v>
      </c>
      <c r="L4690" t="s">
        <v>23918</v>
      </c>
    </row>
    <row r="4691" spans="1:12" x14ac:dyDescent="0.35">
      <c r="A4691" t="s">
        <v>23919</v>
      </c>
      <c r="B4691" t="s">
        <v>23816</v>
      </c>
      <c r="C4691" t="s">
        <v>23920</v>
      </c>
      <c r="D4691" t="s">
        <v>23921</v>
      </c>
      <c r="E4691" t="s">
        <v>23922</v>
      </c>
      <c r="F4691">
        <v>220479</v>
      </c>
      <c r="G4691" t="b">
        <v>0</v>
      </c>
      <c r="H4691">
        <v>7688</v>
      </c>
      <c r="I4691">
        <v>213</v>
      </c>
      <c r="J4691">
        <v>20</v>
      </c>
      <c r="K4691" s="2" t="s">
        <v>23923</v>
      </c>
      <c r="L4691" t="s">
        <v>23924</v>
      </c>
    </row>
    <row r="4692" spans="1:12" x14ac:dyDescent="0.35">
      <c r="A4692" t="s">
        <v>23925</v>
      </c>
      <c r="B4692" t="s">
        <v>23816</v>
      </c>
      <c r="C4692" t="s">
        <v>23926</v>
      </c>
      <c r="D4692" t="s">
        <v>23927</v>
      </c>
      <c r="E4692" t="s">
        <v>23928</v>
      </c>
      <c r="F4692">
        <v>174919</v>
      </c>
      <c r="G4692" t="b">
        <v>0</v>
      </c>
      <c r="H4692">
        <v>8836</v>
      </c>
      <c r="I4692">
        <v>111</v>
      </c>
      <c r="J4692">
        <v>10</v>
      </c>
      <c r="L4692" t="s">
        <v>23929</v>
      </c>
    </row>
    <row r="4693" spans="1:12" x14ac:dyDescent="0.35">
      <c r="A4693" t="s">
        <v>23930</v>
      </c>
      <c r="B4693" t="s">
        <v>23816</v>
      </c>
      <c r="C4693" t="s">
        <v>23931</v>
      </c>
      <c r="D4693" t="s">
        <v>23932</v>
      </c>
      <c r="E4693" t="s">
        <v>23933</v>
      </c>
      <c r="F4693">
        <v>515302</v>
      </c>
      <c r="G4693" t="b">
        <v>0</v>
      </c>
      <c r="H4693">
        <v>19856</v>
      </c>
      <c r="I4693">
        <v>1068</v>
      </c>
      <c r="J4693" s="1">
        <v>0.18819444444444444</v>
      </c>
      <c r="K4693" s="2" t="s">
        <v>23934</v>
      </c>
      <c r="L4693" t="s">
        <v>23935</v>
      </c>
    </row>
    <row r="4694" spans="1:12" x14ac:dyDescent="0.35">
      <c r="A4694" t="s">
        <v>23936</v>
      </c>
      <c r="B4694" t="s">
        <v>23816</v>
      </c>
      <c r="C4694" t="s">
        <v>23937</v>
      </c>
      <c r="D4694" t="s">
        <v>23938</v>
      </c>
      <c r="E4694" t="s">
        <v>23939</v>
      </c>
      <c r="F4694">
        <v>66690</v>
      </c>
      <c r="G4694" t="b">
        <v>0</v>
      </c>
      <c r="H4694">
        <v>2386</v>
      </c>
      <c r="I4694">
        <v>30</v>
      </c>
      <c r="J4694">
        <v>16</v>
      </c>
      <c r="K4694" s="2" t="s">
        <v>23940</v>
      </c>
      <c r="L4694" t="s">
        <v>23897</v>
      </c>
    </row>
    <row r="4695" spans="1:12" x14ac:dyDescent="0.35">
      <c r="A4695" t="s">
        <v>23941</v>
      </c>
      <c r="B4695" t="s">
        <v>23816</v>
      </c>
      <c r="C4695" t="s">
        <v>23942</v>
      </c>
      <c r="D4695" t="s">
        <v>23943</v>
      </c>
      <c r="E4695" t="s">
        <v>23944</v>
      </c>
      <c r="F4695">
        <v>216985</v>
      </c>
      <c r="G4695" t="b">
        <v>0</v>
      </c>
      <c r="H4695">
        <v>7347</v>
      </c>
      <c r="I4695">
        <v>93</v>
      </c>
      <c r="J4695">
        <v>16</v>
      </c>
      <c r="K4695" s="2" t="s">
        <v>23945</v>
      </c>
      <c r="L4695" t="s">
        <v>23946</v>
      </c>
    </row>
    <row r="4696" spans="1:12" x14ac:dyDescent="0.35">
      <c r="A4696" t="s">
        <v>23947</v>
      </c>
      <c r="B4696" t="s">
        <v>23816</v>
      </c>
      <c r="C4696" t="s">
        <v>23948</v>
      </c>
      <c r="D4696" t="s">
        <v>23949</v>
      </c>
      <c r="E4696" t="s">
        <v>23950</v>
      </c>
      <c r="F4696">
        <v>459135</v>
      </c>
      <c r="G4696" t="b">
        <v>0</v>
      </c>
      <c r="H4696">
        <v>23636</v>
      </c>
      <c r="I4696">
        <v>235</v>
      </c>
      <c r="J4696">
        <v>11</v>
      </c>
      <c r="L4696" t="s">
        <v>23951</v>
      </c>
    </row>
    <row r="4697" spans="1:12" x14ac:dyDescent="0.35">
      <c r="A4697" t="s">
        <v>23952</v>
      </c>
      <c r="B4697" t="s">
        <v>23816</v>
      </c>
      <c r="C4697" t="s">
        <v>23953</v>
      </c>
      <c r="D4697" t="s">
        <v>23954</v>
      </c>
      <c r="E4697" t="s">
        <v>23955</v>
      </c>
      <c r="F4697">
        <v>314105</v>
      </c>
      <c r="G4697" t="b">
        <v>0</v>
      </c>
      <c r="H4697">
        <v>15735</v>
      </c>
      <c r="I4697">
        <v>138</v>
      </c>
      <c r="J4697">
        <v>13</v>
      </c>
      <c r="K4697" t="s">
        <v>23956</v>
      </c>
      <c r="L4697" t="s">
        <v>23957</v>
      </c>
    </row>
    <row r="4698" spans="1:12" x14ac:dyDescent="0.35">
      <c r="A4698" t="s">
        <v>23958</v>
      </c>
      <c r="B4698" t="s">
        <v>23816</v>
      </c>
      <c r="C4698" t="s">
        <v>23959</v>
      </c>
      <c r="D4698" t="s">
        <v>23960</v>
      </c>
      <c r="E4698" t="s">
        <v>23961</v>
      </c>
      <c r="F4698">
        <v>158385</v>
      </c>
      <c r="G4698" t="b">
        <v>0</v>
      </c>
      <c r="H4698">
        <v>8747</v>
      </c>
      <c r="I4698">
        <v>142</v>
      </c>
      <c r="J4698">
        <v>29</v>
      </c>
      <c r="L4698" t="s">
        <v>23962</v>
      </c>
    </row>
    <row r="4699" spans="1:12" x14ac:dyDescent="0.35">
      <c r="A4699" t="s">
        <v>23963</v>
      </c>
      <c r="B4699" t="s">
        <v>23816</v>
      </c>
      <c r="C4699" t="s">
        <v>23964</v>
      </c>
      <c r="D4699" t="s">
        <v>23965</v>
      </c>
      <c r="E4699" t="s">
        <v>23966</v>
      </c>
      <c r="F4699">
        <v>117915</v>
      </c>
      <c r="G4699" t="b">
        <v>0</v>
      </c>
      <c r="H4699">
        <v>7407</v>
      </c>
      <c r="I4699">
        <v>83</v>
      </c>
      <c r="J4699">
        <v>54</v>
      </c>
      <c r="K4699" s="2" t="s">
        <v>23967</v>
      </c>
      <c r="L4699" t="s">
        <v>23968</v>
      </c>
    </row>
    <row r="4700" spans="1:12" x14ac:dyDescent="0.35">
      <c r="A4700" t="s">
        <v>23969</v>
      </c>
      <c r="B4700" t="s">
        <v>23816</v>
      </c>
      <c r="C4700" t="s">
        <v>23970</v>
      </c>
      <c r="D4700" t="s">
        <v>23971</v>
      </c>
      <c r="E4700" t="s">
        <v>23972</v>
      </c>
      <c r="F4700">
        <v>187522</v>
      </c>
      <c r="G4700" t="b">
        <v>0</v>
      </c>
      <c r="H4700">
        <v>12736</v>
      </c>
      <c r="I4700">
        <v>136</v>
      </c>
      <c r="J4700">
        <v>56</v>
      </c>
      <c r="K4700" s="2" t="s">
        <v>23973</v>
      </c>
      <c r="L4700" t="s">
        <v>23974</v>
      </c>
    </row>
    <row r="4701" spans="1:12" x14ac:dyDescent="0.35">
      <c r="A4701" t="s">
        <v>23975</v>
      </c>
      <c r="B4701" t="s">
        <v>23816</v>
      </c>
      <c r="C4701" t="s">
        <v>23976</v>
      </c>
      <c r="D4701" t="s">
        <v>23977</v>
      </c>
      <c r="E4701" t="s">
        <v>23978</v>
      </c>
      <c r="F4701">
        <v>407319</v>
      </c>
      <c r="G4701" t="b">
        <v>0</v>
      </c>
      <c r="H4701">
        <v>18110</v>
      </c>
      <c r="I4701">
        <v>127</v>
      </c>
      <c r="J4701">
        <v>21</v>
      </c>
      <c r="L4701" t="s">
        <v>23979</v>
      </c>
    </row>
    <row r="4702" spans="1:12" x14ac:dyDescent="0.35">
      <c r="A4702" t="s">
        <v>23980</v>
      </c>
      <c r="B4702" t="s">
        <v>23816</v>
      </c>
      <c r="C4702" t="s">
        <v>23981</v>
      </c>
      <c r="D4702" t="s">
        <v>23982</v>
      </c>
      <c r="E4702" t="s">
        <v>23983</v>
      </c>
      <c r="F4702">
        <v>619617</v>
      </c>
      <c r="G4702" t="b">
        <v>0</v>
      </c>
      <c r="H4702">
        <v>18134</v>
      </c>
      <c r="I4702">
        <v>274</v>
      </c>
      <c r="J4702">
        <v>40</v>
      </c>
      <c r="K4702" s="2" t="s">
        <v>23984</v>
      </c>
      <c r="L4702" t="s">
        <v>23985</v>
      </c>
    </row>
    <row r="4703" spans="1:12" x14ac:dyDescent="0.35">
      <c r="A4703" t="s">
        <v>23986</v>
      </c>
      <c r="B4703" t="s">
        <v>23816</v>
      </c>
      <c r="C4703" t="s">
        <v>23987</v>
      </c>
      <c r="D4703" t="s">
        <v>23988</v>
      </c>
      <c r="E4703" t="s">
        <v>23989</v>
      </c>
      <c r="F4703">
        <v>398839</v>
      </c>
      <c r="G4703" t="b">
        <v>0</v>
      </c>
      <c r="H4703">
        <v>23699</v>
      </c>
      <c r="I4703">
        <v>244</v>
      </c>
      <c r="J4703">
        <v>42</v>
      </c>
      <c r="K4703" t="s">
        <v>23990</v>
      </c>
      <c r="L4703" t="s">
        <v>23991</v>
      </c>
    </row>
    <row r="4704" spans="1:12" x14ac:dyDescent="0.35">
      <c r="A4704" t="s">
        <v>23992</v>
      </c>
      <c r="B4704" t="s">
        <v>23816</v>
      </c>
      <c r="C4704" t="s">
        <v>23993</v>
      </c>
      <c r="D4704" t="s">
        <v>23994</v>
      </c>
      <c r="E4704" t="s">
        <v>23995</v>
      </c>
      <c r="F4704">
        <v>266992</v>
      </c>
      <c r="G4704" t="b">
        <v>0</v>
      </c>
      <c r="H4704">
        <v>13429</v>
      </c>
      <c r="I4704">
        <v>186</v>
      </c>
      <c r="J4704">
        <v>26</v>
      </c>
      <c r="K4704" t="s">
        <v>23996</v>
      </c>
      <c r="L4704" t="s">
        <v>23997</v>
      </c>
    </row>
    <row r="4705" spans="1:12" x14ac:dyDescent="0.35">
      <c r="A4705" t="s">
        <v>23998</v>
      </c>
      <c r="B4705" t="s">
        <v>23816</v>
      </c>
      <c r="C4705" t="s">
        <v>23999</v>
      </c>
      <c r="D4705" t="s">
        <v>24000</v>
      </c>
      <c r="E4705" t="s">
        <v>24001</v>
      </c>
      <c r="F4705">
        <v>731904</v>
      </c>
      <c r="G4705" t="b">
        <v>0</v>
      </c>
      <c r="H4705">
        <v>44433</v>
      </c>
      <c r="I4705">
        <v>420</v>
      </c>
      <c r="J4705">
        <v>32</v>
      </c>
      <c r="K4705" t="s">
        <v>24002</v>
      </c>
      <c r="L4705" t="s">
        <v>24003</v>
      </c>
    </row>
    <row r="4706" spans="1:12" x14ac:dyDescent="0.35">
      <c r="A4706" t="s">
        <v>24004</v>
      </c>
      <c r="B4706" t="s">
        <v>23816</v>
      </c>
      <c r="C4706" t="s">
        <v>24005</v>
      </c>
      <c r="D4706" t="s">
        <v>24006</v>
      </c>
      <c r="E4706" t="s">
        <v>24007</v>
      </c>
      <c r="F4706">
        <v>184503</v>
      </c>
      <c r="G4706" t="b">
        <v>0</v>
      </c>
      <c r="H4706">
        <v>8737</v>
      </c>
      <c r="I4706">
        <v>135</v>
      </c>
      <c r="J4706">
        <v>40</v>
      </c>
      <c r="K4706" t="s">
        <v>24008</v>
      </c>
      <c r="L4706" t="s">
        <v>24009</v>
      </c>
    </row>
    <row r="4707" spans="1:12" x14ac:dyDescent="0.35">
      <c r="A4707" t="s">
        <v>24010</v>
      </c>
      <c r="B4707" t="s">
        <v>23816</v>
      </c>
      <c r="C4707" t="s">
        <v>24011</v>
      </c>
      <c r="D4707" t="s">
        <v>24012</v>
      </c>
      <c r="E4707" t="s">
        <v>24013</v>
      </c>
      <c r="F4707">
        <v>184191</v>
      </c>
      <c r="G4707" t="b">
        <v>0</v>
      </c>
      <c r="H4707">
        <v>6479</v>
      </c>
      <c r="I4707">
        <v>101</v>
      </c>
      <c r="J4707">
        <v>12</v>
      </c>
      <c r="L4707" t="s">
        <v>24014</v>
      </c>
    </row>
    <row r="4708" spans="1:12" x14ac:dyDescent="0.35">
      <c r="A4708" t="s">
        <v>24015</v>
      </c>
      <c r="B4708" t="s">
        <v>23816</v>
      </c>
      <c r="C4708" t="s">
        <v>24016</v>
      </c>
      <c r="D4708" t="s">
        <v>24017</v>
      </c>
      <c r="E4708" t="s">
        <v>24018</v>
      </c>
      <c r="F4708">
        <v>351381</v>
      </c>
      <c r="G4708" t="b">
        <v>0</v>
      </c>
      <c r="H4708">
        <v>20081</v>
      </c>
      <c r="I4708">
        <v>770</v>
      </c>
      <c r="J4708" s="1">
        <v>0.21458333333333335</v>
      </c>
      <c r="K4708" s="2" t="s">
        <v>24019</v>
      </c>
      <c r="L4708" t="s">
        <v>24020</v>
      </c>
    </row>
    <row r="4709" spans="1:12" x14ac:dyDescent="0.35">
      <c r="A4709" t="s">
        <v>24021</v>
      </c>
      <c r="B4709" t="s">
        <v>23816</v>
      </c>
      <c r="C4709" t="s">
        <v>24022</v>
      </c>
      <c r="D4709" t="s">
        <v>24023</v>
      </c>
      <c r="E4709" t="s">
        <v>24024</v>
      </c>
      <c r="F4709">
        <v>353870</v>
      </c>
      <c r="G4709" t="b">
        <v>0</v>
      </c>
      <c r="H4709">
        <v>22387</v>
      </c>
      <c r="I4709">
        <v>478</v>
      </c>
      <c r="J4709" s="1">
        <v>0.20277777777777781</v>
      </c>
      <c r="K4709" s="2" t="s">
        <v>24025</v>
      </c>
      <c r="L4709" t="s">
        <v>24026</v>
      </c>
    </row>
    <row r="4710" spans="1:12" x14ac:dyDescent="0.35">
      <c r="A4710" t="s">
        <v>24027</v>
      </c>
      <c r="B4710" t="s">
        <v>23816</v>
      </c>
      <c r="C4710" t="s">
        <v>24028</v>
      </c>
      <c r="D4710" t="s">
        <v>24029</v>
      </c>
      <c r="E4710" t="s">
        <v>24030</v>
      </c>
      <c r="F4710">
        <v>197529</v>
      </c>
      <c r="G4710" t="b">
        <v>0</v>
      </c>
      <c r="H4710">
        <v>8237</v>
      </c>
      <c r="I4710">
        <v>134</v>
      </c>
      <c r="J4710">
        <v>11</v>
      </c>
      <c r="L4710" t="s">
        <v>24031</v>
      </c>
    </row>
    <row r="4711" spans="1:12" x14ac:dyDescent="0.35">
      <c r="A4711" t="s">
        <v>24032</v>
      </c>
      <c r="B4711" t="s">
        <v>23816</v>
      </c>
      <c r="C4711" t="s">
        <v>24033</v>
      </c>
      <c r="D4711" t="s">
        <v>24033</v>
      </c>
      <c r="E4711" t="s">
        <v>24034</v>
      </c>
      <c r="F4711">
        <v>703479</v>
      </c>
      <c r="G4711" t="b">
        <v>0</v>
      </c>
      <c r="H4711">
        <v>51724</v>
      </c>
      <c r="I4711">
        <v>1239</v>
      </c>
      <c r="J4711" s="1">
        <v>0.22777777777777777</v>
      </c>
      <c r="K4711" s="2" t="s">
        <v>24035</v>
      </c>
      <c r="L4711" t="s">
        <v>24036</v>
      </c>
    </row>
    <row r="4712" spans="1:12" x14ac:dyDescent="0.35">
      <c r="A4712" t="s">
        <v>24037</v>
      </c>
      <c r="B4712" t="s">
        <v>23816</v>
      </c>
      <c r="C4712" t="s">
        <v>24038</v>
      </c>
      <c r="D4712" t="s">
        <v>24039</v>
      </c>
      <c r="E4712" t="s">
        <v>24040</v>
      </c>
      <c r="F4712">
        <v>594244</v>
      </c>
      <c r="G4712" t="b">
        <v>0</v>
      </c>
      <c r="H4712">
        <v>18927</v>
      </c>
      <c r="I4712">
        <v>366</v>
      </c>
      <c r="J4712">
        <v>15</v>
      </c>
      <c r="L4712" t="s">
        <v>24041</v>
      </c>
    </row>
    <row r="4713" spans="1:12" x14ac:dyDescent="0.35">
      <c r="A4713" t="s">
        <v>24042</v>
      </c>
      <c r="B4713" t="s">
        <v>23816</v>
      </c>
      <c r="C4713" t="s">
        <v>24043</v>
      </c>
      <c r="D4713" t="s">
        <v>24043</v>
      </c>
      <c r="E4713" t="s">
        <v>24044</v>
      </c>
      <c r="F4713">
        <v>340274</v>
      </c>
      <c r="G4713" t="b">
        <v>0</v>
      </c>
      <c r="H4713">
        <v>31770</v>
      </c>
      <c r="I4713">
        <v>1194</v>
      </c>
      <c r="J4713" s="1">
        <v>0.11388888888888889</v>
      </c>
      <c r="K4713" s="2" t="s">
        <v>24045</v>
      </c>
      <c r="L4713" t="s">
        <v>24046</v>
      </c>
    </row>
    <row r="4714" spans="1:12" x14ac:dyDescent="0.35">
      <c r="A4714" t="s">
        <v>24047</v>
      </c>
      <c r="B4714" t="s">
        <v>23816</v>
      </c>
      <c r="C4714" t="s">
        <v>24048</v>
      </c>
      <c r="D4714" t="s">
        <v>24049</v>
      </c>
      <c r="E4714" t="s">
        <v>24050</v>
      </c>
      <c r="F4714">
        <v>177759</v>
      </c>
      <c r="G4714" t="b">
        <v>0</v>
      </c>
      <c r="H4714">
        <v>14312</v>
      </c>
      <c r="I4714">
        <v>302</v>
      </c>
      <c r="J4714" s="1">
        <v>0.15069444444444444</v>
      </c>
      <c r="K4714" s="2" t="s">
        <v>24051</v>
      </c>
      <c r="L4714" t="s">
        <v>24052</v>
      </c>
    </row>
    <row r="4715" spans="1:12" x14ac:dyDescent="0.35">
      <c r="A4715" t="s">
        <v>24053</v>
      </c>
      <c r="B4715" t="s">
        <v>23816</v>
      </c>
      <c r="C4715" t="s">
        <v>24054</v>
      </c>
      <c r="D4715" t="s">
        <v>24055</v>
      </c>
      <c r="E4715" t="s">
        <v>24056</v>
      </c>
      <c r="F4715">
        <v>3252632</v>
      </c>
      <c r="G4715" t="b">
        <v>0</v>
      </c>
      <c r="H4715">
        <v>102446</v>
      </c>
      <c r="I4715">
        <v>720</v>
      </c>
      <c r="J4715">
        <v>10</v>
      </c>
      <c r="L4715" t="s">
        <v>24057</v>
      </c>
    </row>
    <row r="4716" spans="1:12" x14ac:dyDescent="0.35">
      <c r="A4716" t="s">
        <v>24058</v>
      </c>
      <c r="B4716" t="s">
        <v>23816</v>
      </c>
      <c r="C4716" t="s">
        <v>24059</v>
      </c>
      <c r="D4716" t="s">
        <v>24060</v>
      </c>
      <c r="E4716" t="s">
        <v>24061</v>
      </c>
      <c r="F4716">
        <v>608197</v>
      </c>
      <c r="G4716" t="b">
        <v>0</v>
      </c>
      <c r="H4716">
        <v>38022</v>
      </c>
      <c r="I4716">
        <v>940</v>
      </c>
      <c r="J4716" s="1">
        <v>0.15277777777777776</v>
      </c>
      <c r="K4716" s="2" t="s">
        <v>24062</v>
      </c>
      <c r="L4716" t="s">
        <v>24063</v>
      </c>
    </row>
    <row r="4717" spans="1:12" x14ac:dyDescent="0.35">
      <c r="A4717" t="s">
        <v>24064</v>
      </c>
      <c r="B4717" t="s">
        <v>23816</v>
      </c>
      <c r="C4717" t="s">
        <v>24065</v>
      </c>
      <c r="D4717" t="s">
        <v>24066</v>
      </c>
      <c r="E4717" t="s">
        <v>24067</v>
      </c>
      <c r="F4717">
        <v>182885</v>
      </c>
      <c r="G4717" t="b">
        <v>0</v>
      </c>
      <c r="H4717">
        <v>10719</v>
      </c>
      <c r="I4717">
        <v>525</v>
      </c>
      <c r="J4717" s="1">
        <v>0.12222222222222223</v>
      </c>
      <c r="K4717" s="2" t="s">
        <v>24068</v>
      </c>
      <c r="L4717" t="s">
        <v>24069</v>
      </c>
    </row>
    <row r="4718" spans="1:12" x14ac:dyDescent="0.35">
      <c r="A4718" t="s">
        <v>24070</v>
      </c>
      <c r="B4718" t="s">
        <v>23816</v>
      </c>
      <c r="C4718" t="s">
        <v>24071</v>
      </c>
      <c r="D4718" t="s">
        <v>24072</v>
      </c>
      <c r="E4718" t="s">
        <v>24073</v>
      </c>
      <c r="F4718">
        <v>212652</v>
      </c>
      <c r="G4718" t="b">
        <v>0</v>
      </c>
      <c r="H4718">
        <v>9811</v>
      </c>
      <c r="I4718">
        <v>169</v>
      </c>
      <c r="J4718">
        <v>10</v>
      </c>
      <c r="K4718" s="2" t="s">
        <v>24074</v>
      </c>
      <c r="L4718" t="s">
        <v>24075</v>
      </c>
    </row>
    <row r="4719" spans="1:12" x14ac:dyDescent="0.35">
      <c r="A4719" t="s">
        <v>24076</v>
      </c>
      <c r="B4719" t="s">
        <v>23816</v>
      </c>
      <c r="C4719" t="s">
        <v>24077</v>
      </c>
      <c r="D4719" t="s">
        <v>24078</v>
      </c>
      <c r="E4719" t="s">
        <v>24079</v>
      </c>
      <c r="F4719">
        <v>204914</v>
      </c>
      <c r="G4719" t="b">
        <v>0</v>
      </c>
      <c r="H4719">
        <v>7210</v>
      </c>
      <c r="I4719">
        <v>121</v>
      </c>
      <c r="J4719">
        <v>16</v>
      </c>
      <c r="L4719" t="s">
        <v>24080</v>
      </c>
    </row>
    <row r="4720" spans="1:12" x14ac:dyDescent="0.35">
      <c r="A4720" t="s">
        <v>24081</v>
      </c>
      <c r="B4720" t="s">
        <v>23816</v>
      </c>
      <c r="C4720" t="s">
        <v>24082</v>
      </c>
      <c r="D4720" t="s">
        <v>24082</v>
      </c>
      <c r="E4720" t="s">
        <v>24083</v>
      </c>
      <c r="F4720">
        <v>318522</v>
      </c>
      <c r="G4720" t="b">
        <v>0</v>
      </c>
      <c r="H4720">
        <v>29621</v>
      </c>
      <c r="I4720">
        <v>891</v>
      </c>
      <c r="J4720" s="1">
        <v>0.16041666666666668</v>
      </c>
      <c r="K4720" s="2" t="s">
        <v>24084</v>
      </c>
      <c r="L4720" t="s">
        <v>24085</v>
      </c>
    </row>
    <row r="4721" spans="1:12" x14ac:dyDescent="0.35">
      <c r="A4721" t="s">
        <v>24086</v>
      </c>
      <c r="B4721" t="s">
        <v>23816</v>
      </c>
      <c r="C4721" t="s">
        <v>24087</v>
      </c>
      <c r="D4721" t="s">
        <v>24088</v>
      </c>
      <c r="E4721" t="s">
        <v>24089</v>
      </c>
      <c r="F4721">
        <v>225514</v>
      </c>
      <c r="G4721" t="b">
        <v>0</v>
      </c>
      <c r="H4721">
        <v>16846</v>
      </c>
      <c r="I4721">
        <v>869</v>
      </c>
      <c r="J4721" s="1">
        <v>0.1361111111111111</v>
      </c>
      <c r="K4721" s="2" t="s">
        <v>24090</v>
      </c>
      <c r="L4721" t="s">
        <v>24091</v>
      </c>
    </row>
    <row r="4722" spans="1:12" x14ac:dyDescent="0.35">
      <c r="A4722" t="s">
        <v>24092</v>
      </c>
      <c r="B4722" t="s">
        <v>24093</v>
      </c>
      <c r="C4722" t="s">
        <v>24094</v>
      </c>
      <c r="D4722" t="s">
        <v>24095</v>
      </c>
      <c r="E4722" t="s">
        <v>24096</v>
      </c>
      <c r="F4722">
        <v>529751</v>
      </c>
      <c r="G4722" t="b">
        <v>0</v>
      </c>
      <c r="H4722">
        <v>10955</v>
      </c>
      <c r="I4722">
        <v>601</v>
      </c>
      <c r="J4722" s="1">
        <v>0.48749999999999999</v>
      </c>
      <c r="K4722" s="2" t="s">
        <v>24097</v>
      </c>
      <c r="L4722" t="s">
        <v>24098</v>
      </c>
    </row>
    <row r="4723" spans="1:12" x14ac:dyDescent="0.35">
      <c r="A4723" t="s">
        <v>24099</v>
      </c>
      <c r="B4723" t="s">
        <v>24093</v>
      </c>
      <c r="C4723" t="s">
        <v>24100</v>
      </c>
      <c r="D4723" t="s">
        <v>24101</v>
      </c>
      <c r="E4723" t="s">
        <v>24102</v>
      </c>
      <c r="F4723">
        <v>1668184</v>
      </c>
      <c r="G4723" t="b">
        <v>0</v>
      </c>
      <c r="H4723">
        <v>22772</v>
      </c>
      <c r="I4723">
        <v>1048</v>
      </c>
      <c r="J4723" s="1">
        <v>0.33402777777777781</v>
      </c>
      <c r="K4723" s="2" t="s">
        <v>24103</v>
      </c>
      <c r="L4723" t="s">
        <v>24098</v>
      </c>
    </row>
    <row r="4724" spans="1:12" x14ac:dyDescent="0.35">
      <c r="A4724" t="s">
        <v>24104</v>
      </c>
      <c r="B4724" t="s">
        <v>24093</v>
      </c>
      <c r="C4724" t="s">
        <v>24105</v>
      </c>
      <c r="D4724" t="s">
        <v>24106</v>
      </c>
      <c r="E4724" t="s">
        <v>24107</v>
      </c>
      <c r="F4724">
        <v>871429</v>
      </c>
      <c r="G4724" t="b">
        <v>0</v>
      </c>
      <c r="H4724">
        <v>14538</v>
      </c>
      <c r="I4724">
        <v>1062</v>
      </c>
      <c r="J4724" s="1">
        <v>0.42986111111111108</v>
      </c>
      <c r="K4724" s="2" t="s">
        <v>24108</v>
      </c>
      <c r="L4724" t="s">
        <v>24098</v>
      </c>
    </row>
    <row r="4725" spans="1:12" x14ac:dyDescent="0.35">
      <c r="A4725" t="s">
        <v>24109</v>
      </c>
      <c r="B4725" t="s">
        <v>24093</v>
      </c>
      <c r="C4725" t="s">
        <v>24110</v>
      </c>
      <c r="D4725" t="s">
        <v>24111</v>
      </c>
      <c r="E4725" t="s">
        <v>24112</v>
      </c>
      <c r="F4725">
        <v>1994761</v>
      </c>
      <c r="G4725" t="b">
        <v>0</v>
      </c>
      <c r="H4725">
        <v>21725</v>
      </c>
      <c r="I4725">
        <v>973</v>
      </c>
      <c r="J4725" s="1">
        <v>0.33611111111111108</v>
      </c>
      <c r="K4725" s="2" t="s">
        <v>24113</v>
      </c>
      <c r="L4725" t="s">
        <v>24098</v>
      </c>
    </row>
    <row r="4726" spans="1:12" x14ac:dyDescent="0.35">
      <c r="A4726" t="s">
        <v>24114</v>
      </c>
      <c r="B4726" t="s">
        <v>24093</v>
      </c>
      <c r="C4726" t="s">
        <v>24115</v>
      </c>
      <c r="D4726" t="s">
        <v>24116</v>
      </c>
      <c r="E4726" t="s">
        <v>24117</v>
      </c>
      <c r="F4726">
        <v>1335205</v>
      </c>
      <c r="G4726" t="b">
        <v>0</v>
      </c>
      <c r="H4726">
        <v>18497</v>
      </c>
      <c r="I4726">
        <v>969</v>
      </c>
      <c r="J4726" s="1">
        <v>0.44861111111111113</v>
      </c>
      <c r="K4726" s="2" t="s">
        <v>24118</v>
      </c>
      <c r="L4726" t="s">
        <v>24098</v>
      </c>
    </row>
    <row r="4727" spans="1:12" x14ac:dyDescent="0.35">
      <c r="A4727" t="s">
        <v>24119</v>
      </c>
      <c r="B4727" t="s">
        <v>24093</v>
      </c>
      <c r="C4727" t="s">
        <v>24120</v>
      </c>
      <c r="D4727" t="s">
        <v>24121</v>
      </c>
      <c r="E4727" t="s">
        <v>24122</v>
      </c>
      <c r="F4727">
        <v>1698054</v>
      </c>
      <c r="G4727" t="b">
        <v>0</v>
      </c>
      <c r="H4727">
        <v>22551</v>
      </c>
      <c r="I4727">
        <v>1170</v>
      </c>
      <c r="J4727" s="1">
        <v>0.3347222222222222</v>
      </c>
      <c r="K4727" s="2" t="s">
        <v>24123</v>
      </c>
      <c r="L4727" t="s">
        <v>24098</v>
      </c>
    </row>
    <row r="4728" spans="1:12" x14ac:dyDescent="0.35">
      <c r="A4728" t="s">
        <v>24124</v>
      </c>
      <c r="B4728" t="s">
        <v>24093</v>
      </c>
      <c r="C4728" t="s">
        <v>24125</v>
      </c>
      <c r="D4728" t="s">
        <v>24126</v>
      </c>
      <c r="E4728" t="s">
        <v>24127</v>
      </c>
      <c r="F4728">
        <v>3227674</v>
      </c>
      <c r="G4728" t="b">
        <v>0</v>
      </c>
      <c r="H4728">
        <v>31133</v>
      </c>
      <c r="I4728">
        <v>1634</v>
      </c>
      <c r="J4728" s="1">
        <v>0.4381944444444445</v>
      </c>
      <c r="K4728" s="2" t="s">
        <v>24128</v>
      </c>
      <c r="L4728" t="s">
        <v>24098</v>
      </c>
    </row>
    <row r="4729" spans="1:12" x14ac:dyDescent="0.35">
      <c r="A4729" t="s">
        <v>24129</v>
      </c>
      <c r="B4729" t="s">
        <v>24093</v>
      </c>
      <c r="C4729" t="s">
        <v>24130</v>
      </c>
      <c r="D4729" t="s">
        <v>24131</v>
      </c>
      <c r="E4729" t="s">
        <v>24132</v>
      </c>
      <c r="F4729">
        <v>1971320</v>
      </c>
      <c r="G4729" t="b">
        <v>0</v>
      </c>
      <c r="H4729">
        <v>22042</v>
      </c>
      <c r="I4729">
        <v>902</v>
      </c>
      <c r="J4729" s="1">
        <v>0.32291666666666669</v>
      </c>
      <c r="K4729" s="2" t="s">
        <v>24133</v>
      </c>
      <c r="L4729" t="s">
        <v>24098</v>
      </c>
    </row>
    <row r="4730" spans="1:12" x14ac:dyDescent="0.35">
      <c r="A4730" t="e">
        <f>-QQT_mcfnbk</f>
        <v>#NAME?</v>
      </c>
      <c r="B4730" t="s">
        <v>24093</v>
      </c>
      <c r="C4730" t="s">
        <v>24134</v>
      </c>
      <c r="D4730" t="s">
        <v>24135</v>
      </c>
      <c r="E4730" t="s">
        <v>24136</v>
      </c>
      <c r="F4730">
        <v>5425600</v>
      </c>
      <c r="G4730" t="b">
        <v>0</v>
      </c>
      <c r="H4730">
        <v>39952</v>
      </c>
      <c r="I4730">
        <v>1345</v>
      </c>
      <c r="J4730" s="1">
        <v>0.50138888888888888</v>
      </c>
      <c r="K4730" s="2" t="s">
        <v>24137</v>
      </c>
      <c r="L4730" t="s">
        <v>24098</v>
      </c>
    </row>
    <row r="4731" spans="1:12" x14ac:dyDescent="0.35">
      <c r="A4731" t="s">
        <v>24138</v>
      </c>
      <c r="B4731" t="s">
        <v>24093</v>
      </c>
      <c r="C4731" t="s">
        <v>24139</v>
      </c>
      <c r="D4731" t="s">
        <v>24140</v>
      </c>
      <c r="E4731" t="s">
        <v>24141</v>
      </c>
      <c r="F4731">
        <v>2358434</v>
      </c>
      <c r="G4731" t="b">
        <v>0</v>
      </c>
      <c r="H4731">
        <v>23109</v>
      </c>
      <c r="I4731">
        <v>1139</v>
      </c>
      <c r="J4731" s="1">
        <v>0.3354166666666667</v>
      </c>
      <c r="K4731" s="2" t="s">
        <v>24142</v>
      </c>
      <c r="L4731" t="s">
        <v>24098</v>
      </c>
    </row>
    <row r="4732" spans="1:12" x14ac:dyDescent="0.35">
      <c r="A4732" t="s">
        <v>24143</v>
      </c>
      <c r="B4732" t="s">
        <v>24093</v>
      </c>
      <c r="C4732" t="s">
        <v>24144</v>
      </c>
      <c r="D4732" t="s">
        <v>24145</v>
      </c>
      <c r="E4732" t="s">
        <v>24146</v>
      </c>
      <c r="F4732">
        <v>2071113</v>
      </c>
      <c r="G4732" t="b">
        <v>0</v>
      </c>
      <c r="H4732">
        <v>25035</v>
      </c>
      <c r="I4732">
        <v>727</v>
      </c>
      <c r="J4732" s="1">
        <v>0.41944444444444445</v>
      </c>
      <c r="K4732" s="2" t="s">
        <v>24147</v>
      </c>
      <c r="L4732" t="s">
        <v>24098</v>
      </c>
    </row>
    <row r="4733" spans="1:12" x14ac:dyDescent="0.35">
      <c r="A4733" t="s">
        <v>24148</v>
      </c>
      <c r="B4733" t="s">
        <v>24093</v>
      </c>
      <c r="C4733" t="s">
        <v>24149</v>
      </c>
      <c r="D4733" t="s">
        <v>24150</v>
      </c>
      <c r="E4733" t="s">
        <v>24151</v>
      </c>
      <c r="F4733">
        <v>2181424</v>
      </c>
      <c r="G4733" t="b">
        <v>0</v>
      </c>
      <c r="H4733">
        <v>25266</v>
      </c>
      <c r="I4733">
        <v>1717</v>
      </c>
      <c r="J4733" s="1">
        <v>0.3347222222222222</v>
      </c>
      <c r="K4733" s="2" t="s">
        <v>24152</v>
      </c>
      <c r="L4733" t="s">
        <v>24098</v>
      </c>
    </row>
    <row r="4734" spans="1:12" x14ac:dyDescent="0.35">
      <c r="A4734" t="s">
        <v>24153</v>
      </c>
      <c r="B4734" t="s">
        <v>24093</v>
      </c>
      <c r="C4734" t="s">
        <v>24154</v>
      </c>
      <c r="D4734" t="s">
        <v>24155</v>
      </c>
      <c r="E4734" t="s">
        <v>24156</v>
      </c>
      <c r="F4734">
        <v>2191763</v>
      </c>
      <c r="G4734" t="b">
        <v>0</v>
      </c>
      <c r="H4734">
        <v>24315</v>
      </c>
      <c r="I4734">
        <v>801</v>
      </c>
      <c r="J4734" s="1">
        <v>0.48819444444444443</v>
      </c>
      <c r="K4734" s="2" t="s">
        <v>24157</v>
      </c>
      <c r="L4734" t="s">
        <v>24158</v>
      </c>
    </row>
    <row r="4735" spans="1:12" x14ac:dyDescent="0.35">
      <c r="A4735" t="s">
        <v>24159</v>
      </c>
      <c r="B4735" t="s">
        <v>24093</v>
      </c>
      <c r="C4735" t="s">
        <v>24160</v>
      </c>
      <c r="D4735" t="s">
        <v>24161</v>
      </c>
      <c r="E4735" t="s">
        <v>24162</v>
      </c>
      <c r="F4735">
        <v>3663312</v>
      </c>
      <c r="G4735" t="b">
        <v>0</v>
      </c>
      <c r="H4735">
        <v>28872</v>
      </c>
      <c r="I4735">
        <v>1726</v>
      </c>
      <c r="J4735" s="1">
        <v>0.3263888888888889</v>
      </c>
      <c r="K4735" s="2" t="s">
        <v>24163</v>
      </c>
      <c r="L4735" t="s">
        <v>24098</v>
      </c>
    </row>
    <row r="4736" spans="1:12" x14ac:dyDescent="0.35">
      <c r="A4736" t="s">
        <v>24164</v>
      </c>
      <c r="B4736" t="s">
        <v>24093</v>
      </c>
      <c r="C4736" t="s">
        <v>24165</v>
      </c>
      <c r="D4736" t="s">
        <v>24166</v>
      </c>
      <c r="E4736" t="s">
        <v>24167</v>
      </c>
      <c r="F4736">
        <v>14472812</v>
      </c>
      <c r="G4736" t="b">
        <v>0</v>
      </c>
      <c r="H4736">
        <v>83913</v>
      </c>
      <c r="I4736">
        <v>4581</v>
      </c>
      <c r="J4736" s="3">
        <v>1.1027777777777776</v>
      </c>
      <c r="K4736" s="2" t="s">
        <v>24168</v>
      </c>
      <c r="L4736" t="s">
        <v>24169</v>
      </c>
    </row>
    <row r="4737" spans="1:12" x14ac:dyDescent="0.35">
      <c r="A4737" t="s">
        <v>24170</v>
      </c>
      <c r="B4737" t="s">
        <v>24093</v>
      </c>
      <c r="C4737" t="s">
        <v>24171</v>
      </c>
      <c r="D4737" t="s">
        <v>24172</v>
      </c>
      <c r="E4737" t="s">
        <v>24173</v>
      </c>
      <c r="F4737">
        <v>4850263</v>
      </c>
      <c r="G4737" t="b">
        <v>0</v>
      </c>
      <c r="H4737">
        <v>36719</v>
      </c>
      <c r="I4737">
        <v>2285</v>
      </c>
      <c r="J4737" s="1">
        <v>0.33958333333333335</v>
      </c>
      <c r="K4737" s="2" t="s">
        <v>24174</v>
      </c>
      <c r="L4737" t="s">
        <v>24098</v>
      </c>
    </row>
    <row r="4738" spans="1:12" x14ac:dyDescent="0.35">
      <c r="A4738" t="s">
        <v>24175</v>
      </c>
      <c r="B4738" t="s">
        <v>24093</v>
      </c>
      <c r="C4738" t="s">
        <v>24176</v>
      </c>
      <c r="D4738" t="s">
        <v>24177</v>
      </c>
      <c r="E4738" t="s">
        <v>7508</v>
      </c>
      <c r="F4738">
        <v>2997666</v>
      </c>
      <c r="G4738" t="b">
        <v>0</v>
      </c>
      <c r="H4738">
        <v>28056</v>
      </c>
      <c r="I4738">
        <v>900</v>
      </c>
      <c r="J4738" s="1">
        <v>0.49305555555555558</v>
      </c>
      <c r="K4738" s="2" t="s">
        <v>24178</v>
      </c>
      <c r="L4738" t="s">
        <v>24098</v>
      </c>
    </row>
    <row r="4739" spans="1:12" x14ac:dyDescent="0.35">
      <c r="A4739" t="s">
        <v>24179</v>
      </c>
      <c r="B4739" t="s">
        <v>24093</v>
      </c>
      <c r="C4739" t="s">
        <v>24180</v>
      </c>
      <c r="D4739" t="s">
        <v>24181</v>
      </c>
      <c r="E4739" t="s">
        <v>24182</v>
      </c>
      <c r="F4739">
        <v>2440231</v>
      </c>
      <c r="G4739" t="b">
        <v>0</v>
      </c>
      <c r="H4739">
        <v>24199</v>
      </c>
      <c r="I4739">
        <v>1051</v>
      </c>
      <c r="J4739" s="1">
        <v>0.3354166666666667</v>
      </c>
      <c r="K4739" s="2" t="s">
        <v>24183</v>
      </c>
      <c r="L4739" t="s">
        <v>24098</v>
      </c>
    </row>
    <row r="4740" spans="1:12" x14ac:dyDescent="0.35">
      <c r="A4740" t="s">
        <v>24184</v>
      </c>
      <c r="B4740" t="s">
        <v>24093</v>
      </c>
      <c r="C4740" t="s">
        <v>24185</v>
      </c>
      <c r="D4740" t="s">
        <v>24186</v>
      </c>
      <c r="E4740" t="s">
        <v>24187</v>
      </c>
      <c r="F4740">
        <v>7858751</v>
      </c>
      <c r="G4740" t="b">
        <v>0</v>
      </c>
      <c r="H4740">
        <v>54615</v>
      </c>
      <c r="I4740">
        <v>4957</v>
      </c>
      <c r="J4740" s="1">
        <v>0.49861111111111112</v>
      </c>
      <c r="K4740" s="2" t="s">
        <v>24188</v>
      </c>
      <c r="L4740" t="s">
        <v>24098</v>
      </c>
    </row>
    <row r="4741" spans="1:12" x14ac:dyDescent="0.35">
      <c r="A4741" t="s">
        <v>24189</v>
      </c>
      <c r="B4741" t="s">
        <v>24093</v>
      </c>
      <c r="C4741" t="s">
        <v>24190</v>
      </c>
      <c r="D4741" t="s">
        <v>24191</v>
      </c>
      <c r="E4741" t="s">
        <v>24192</v>
      </c>
      <c r="F4741">
        <v>2712614</v>
      </c>
      <c r="G4741" t="b">
        <v>0</v>
      </c>
      <c r="H4741">
        <v>27902</v>
      </c>
      <c r="I4741">
        <v>2065</v>
      </c>
      <c r="J4741" s="1">
        <v>0.3354166666666667</v>
      </c>
      <c r="K4741" s="2" t="s">
        <v>24193</v>
      </c>
      <c r="L4741" t="s">
        <v>24098</v>
      </c>
    </row>
    <row r="4742" spans="1:12" x14ac:dyDescent="0.35">
      <c r="A4742" t="s">
        <v>24194</v>
      </c>
      <c r="B4742" t="s">
        <v>24093</v>
      </c>
      <c r="C4742" t="s">
        <v>24195</v>
      </c>
      <c r="D4742" t="s">
        <v>24196</v>
      </c>
      <c r="E4742" t="s">
        <v>24197</v>
      </c>
      <c r="F4742">
        <v>1341471</v>
      </c>
      <c r="G4742" t="b">
        <v>0</v>
      </c>
      <c r="H4742">
        <v>17424</v>
      </c>
      <c r="I4742">
        <v>670</v>
      </c>
      <c r="J4742" s="1">
        <v>0.47013888888888888</v>
      </c>
      <c r="K4742" s="2" t="s">
        <v>24198</v>
      </c>
      <c r="L4742" t="s">
        <v>24098</v>
      </c>
    </row>
    <row r="4743" spans="1:12" x14ac:dyDescent="0.35">
      <c r="A4743" t="s">
        <v>24199</v>
      </c>
      <c r="B4743" t="s">
        <v>24093</v>
      </c>
      <c r="C4743" t="s">
        <v>24200</v>
      </c>
      <c r="D4743" t="s">
        <v>24201</v>
      </c>
      <c r="E4743" t="s">
        <v>24202</v>
      </c>
      <c r="F4743">
        <v>3012994</v>
      </c>
      <c r="G4743" t="b">
        <v>0</v>
      </c>
      <c r="H4743">
        <v>31194</v>
      </c>
      <c r="I4743">
        <v>1835</v>
      </c>
      <c r="J4743" s="1">
        <v>0.35833333333333334</v>
      </c>
      <c r="K4743" s="2" t="s">
        <v>24203</v>
      </c>
      <c r="L4743" t="s">
        <v>24098</v>
      </c>
    </row>
    <row r="4744" spans="1:12" x14ac:dyDescent="0.35">
      <c r="A4744" t="s">
        <v>24204</v>
      </c>
      <c r="B4744" t="s">
        <v>24093</v>
      </c>
      <c r="C4744" t="s">
        <v>24205</v>
      </c>
      <c r="D4744" t="s">
        <v>24206</v>
      </c>
      <c r="E4744" t="s">
        <v>24207</v>
      </c>
      <c r="F4744">
        <v>4408502</v>
      </c>
      <c r="G4744" t="b">
        <v>0</v>
      </c>
      <c r="H4744">
        <v>37880</v>
      </c>
      <c r="I4744">
        <v>2373</v>
      </c>
      <c r="J4744" s="1">
        <v>0.50486111111111109</v>
      </c>
      <c r="K4744" s="2" t="s">
        <v>24208</v>
      </c>
      <c r="L4744" t="s">
        <v>24098</v>
      </c>
    </row>
    <row r="4745" spans="1:12" x14ac:dyDescent="0.35">
      <c r="A4745" t="s">
        <v>24209</v>
      </c>
      <c r="B4745" t="s">
        <v>24093</v>
      </c>
      <c r="C4745" t="s">
        <v>24210</v>
      </c>
      <c r="D4745" t="s">
        <v>24211</v>
      </c>
      <c r="E4745" t="s">
        <v>24212</v>
      </c>
      <c r="F4745">
        <v>2173769</v>
      </c>
      <c r="G4745" t="b">
        <v>0</v>
      </c>
      <c r="H4745">
        <v>22773</v>
      </c>
      <c r="I4745">
        <v>1451</v>
      </c>
      <c r="J4745" s="1">
        <v>0.34236111111111112</v>
      </c>
      <c r="K4745" s="2" t="s">
        <v>24213</v>
      </c>
      <c r="L4745" t="s">
        <v>24098</v>
      </c>
    </row>
    <row r="4746" spans="1:12" x14ac:dyDescent="0.35">
      <c r="A4746" t="s">
        <v>24214</v>
      </c>
      <c r="B4746" t="s">
        <v>24093</v>
      </c>
      <c r="C4746" t="s">
        <v>24215</v>
      </c>
      <c r="D4746" t="s">
        <v>24216</v>
      </c>
      <c r="E4746" t="s">
        <v>24217</v>
      </c>
      <c r="F4746">
        <v>7675505</v>
      </c>
      <c r="G4746" t="b">
        <v>0</v>
      </c>
      <c r="H4746">
        <v>53096</v>
      </c>
      <c r="I4746">
        <v>2256</v>
      </c>
      <c r="J4746" s="1">
        <v>0.4826388888888889</v>
      </c>
      <c r="K4746" s="2" t="s">
        <v>24218</v>
      </c>
      <c r="L4746" t="s">
        <v>24098</v>
      </c>
    </row>
    <row r="4747" spans="1:12" x14ac:dyDescent="0.35">
      <c r="A4747" t="s">
        <v>24219</v>
      </c>
      <c r="B4747" t="s">
        <v>24093</v>
      </c>
      <c r="C4747" t="s">
        <v>24220</v>
      </c>
      <c r="D4747" t="s">
        <v>24221</v>
      </c>
      <c r="E4747" t="s">
        <v>24222</v>
      </c>
      <c r="F4747">
        <v>2393182</v>
      </c>
      <c r="G4747" t="b">
        <v>0</v>
      </c>
      <c r="H4747">
        <v>24187</v>
      </c>
      <c r="I4747">
        <v>1158</v>
      </c>
      <c r="J4747" s="1">
        <v>0.33611111111111108</v>
      </c>
      <c r="K4747" s="2" t="s">
        <v>24223</v>
      </c>
      <c r="L4747" t="s">
        <v>24098</v>
      </c>
    </row>
    <row r="4748" spans="1:12" x14ac:dyDescent="0.35">
      <c r="A4748" t="s">
        <v>24224</v>
      </c>
      <c r="B4748" t="s">
        <v>24093</v>
      </c>
      <c r="C4748" t="s">
        <v>24225</v>
      </c>
      <c r="D4748" t="s">
        <v>24226</v>
      </c>
      <c r="E4748" t="s">
        <v>24227</v>
      </c>
      <c r="F4748">
        <v>4939412</v>
      </c>
      <c r="G4748" t="b">
        <v>0</v>
      </c>
      <c r="H4748">
        <v>40088</v>
      </c>
      <c r="I4748">
        <v>1882</v>
      </c>
      <c r="J4748" s="1">
        <v>0.46180555555555558</v>
      </c>
      <c r="K4748" s="2" t="s">
        <v>24228</v>
      </c>
      <c r="L4748" t="s">
        <v>24098</v>
      </c>
    </row>
    <row r="4749" spans="1:12" x14ac:dyDescent="0.35">
      <c r="A4749" t="s">
        <v>24229</v>
      </c>
      <c r="B4749" t="s">
        <v>24093</v>
      </c>
      <c r="C4749" t="s">
        <v>24230</v>
      </c>
      <c r="D4749" t="s">
        <v>24231</v>
      </c>
      <c r="E4749" t="s">
        <v>24232</v>
      </c>
      <c r="F4749">
        <v>2670033</v>
      </c>
      <c r="G4749" t="b">
        <v>0</v>
      </c>
      <c r="H4749">
        <v>27324</v>
      </c>
      <c r="I4749">
        <v>879</v>
      </c>
      <c r="J4749" s="1">
        <v>0.3354166666666667</v>
      </c>
      <c r="K4749" s="2" t="s">
        <v>24233</v>
      </c>
      <c r="L4749" t="s">
        <v>24098</v>
      </c>
    </row>
    <row r="4750" spans="1:12" x14ac:dyDescent="0.35">
      <c r="A4750" t="s">
        <v>24234</v>
      </c>
      <c r="B4750" t="s">
        <v>24093</v>
      </c>
      <c r="C4750" t="s">
        <v>24235</v>
      </c>
      <c r="D4750" t="s">
        <v>24236</v>
      </c>
      <c r="E4750" t="s">
        <v>24237</v>
      </c>
      <c r="F4750">
        <v>25349093</v>
      </c>
      <c r="G4750" t="b">
        <v>0</v>
      </c>
      <c r="H4750">
        <v>138736</v>
      </c>
      <c r="I4750">
        <v>10733</v>
      </c>
      <c r="J4750" s="1">
        <v>0.4993055555555555</v>
      </c>
      <c r="K4750" s="2" t="s">
        <v>24238</v>
      </c>
      <c r="L4750" t="s">
        <v>24098</v>
      </c>
    </row>
    <row r="4751" spans="1:12" x14ac:dyDescent="0.35">
      <c r="A4751" t="s">
        <v>24239</v>
      </c>
      <c r="B4751" t="s">
        <v>24093</v>
      </c>
      <c r="C4751" t="s">
        <v>24240</v>
      </c>
      <c r="D4751" t="s">
        <v>24241</v>
      </c>
      <c r="E4751" t="s">
        <v>24242</v>
      </c>
      <c r="F4751">
        <v>3202370</v>
      </c>
      <c r="G4751" t="b">
        <v>0</v>
      </c>
      <c r="H4751">
        <v>29734</v>
      </c>
      <c r="I4751">
        <v>981</v>
      </c>
      <c r="J4751" s="1">
        <v>0.3354166666666667</v>
      </c>
      <c r="K4751" s="2" t="s">
        <v>24243</v>
      </c>
      <c r="L4751" t="s">
        <v>24098</v>
      </c>
    </row>
    <row r="4752" spans="1:12" x14ac:dyDescent="0.35">
      <c r="A4752" t="s">
        <v>24244</v>
      </c>
      <c r="B4752" t="s">
        <v>24093</v>
      </c>
      <c r="C4752" t="s">
        <v>24245</v>
      </c>
      <c r="D4752" t="s">
        <v>24246</v>
      </c>
      <c r="E4752" t="s">
        <v>24247</v>
      </c>
      <c r="F4752">
        <v>13755828</v>
      </c>
      <c r="G4752" t="b">
        <v>0</v>
      </c>
      <c r="H4752">
        <v>69189</v>
      </c>
      <c r="I4752">
        <v>4560</v>
      </c>
      <c r="J4752" s="1">
        <v>0.4916666666666667</v>
      </c>
      <c r="K4752" s="2" t="s">
        <v>24248</v>
      </c>
      <c r="L4752" t="s">
        <v>24098</v>
      </c>
    </row>
    <row r="4753" spans="1:12" x14ac:dyDescent="0.35">
      <c r="A4753" t="s">
        <v>24249</v>
      </c>
      <c r="B4753" t="s">
        <v>24093</v>
      </c>
      <c r="C4753" t="s">
        <v>24250</v>
      </c>
      <c r="D4753" t="s">
        <v>24251</v>
      </c>
      <c r="E4753" t="s">
        <v>24252</v>
      </c>
      <c r="F4753">
        <v>2993363</v>
      </c>
      <c r="G4753" t="b">
        <v>0</v>
      </c>
      <c r="H4753">
        <v>27541</v>
      </c>
      <c r="I4753">
        <v>788</v>
      </c>
      <c r="J4753" s="1">
        <v>0.3347222222222222</v>
      </c>
      <c r="K4753" s="2" t="s">
        <v>24253</v>
      </c>
      <c r="L4753" t="s">
        <v>24098</v>
      </c>
    </row>
    <row r="4754" spans="1:12" x14ac:dyDescent="0.35">
      <c r="A4754" t="s">
        <v>24254</v>
      </c>
      <c r="B4754" t="s">
        <v>24093</v>
      </c>
      <c r="C4754" t="s">
        <v>24255</v>
      </c>
      <c r="D4754" t="s">
        <v>24256</v>
      </c>
      <c r="E4754" t="s">
        <v>24257</v>
      </c>
      <c r="F4754">
        <v>3597234</v>
      </c>
      <c r="G4754" t="b">
        <v>0</v>
      </c>
      <c r="H4754">
        <v>35647</v>
      </c>
      <c r="I4754">
        <v>1060</v>
      </c>
      <c r="J4754" s="1">
        <v>0.47986111111111113</v>
      </c>
      <c r="K4754" s="2" t="s">
        <v>24258</v>
      </c>
      <c r="L4754" t="s">
        <v>24098</v>
      </c>
    </row>
    <row r="4755" spans="1:12" x14ac:dyDescent="0.35">
      <c r="A4755" t="s">
        <v>24259</v>
      </c>
      <c r="B4755" t="s">
        <v>24093</v>
      </c>
      <c r="C4755" t="s">
        <v>24260</v>
      </c>
      <c r="D4755" t="s">
        <v>24261</v>
      </c>
      <c r="E4755" t="s">
        <v>24262</v>
      </c>
      <c r="F4755">
        <v>29260618</v>
      </c>
      <c r="G4755" t="b">
        <v>0</v>
      </c>
      <c r="H4755">
        <v>127657</v>
      </c>
      <c r="I4755">
        <v>7938</v>
      </c>
      <c r="J4755" s="3">
        <v>2.0916666666666668</v>
      </c>
      <c r="K4755" s="2" t="s">
        <v>24263</v>
      </c>
      <c r="L4755" t="s">
        <v>24264</v>
      </c>
    </row>
    <row r="4756" spans="1:12" x14ac:dyDescent="0.35">
      <c r="A4756" t="s">
        <v>24265</v>
      </c>
      <c r="B4756" t="s">
        <v>24093</v>
      </c>
      <c r="C4756" t="s">
        <v>24266</v>
      </c>
      <c r="D4756" t="s">
        <v>24267</v>
      </c>
      <c r="E4756" t="s">
        <v>24268</v>
      </c>
      <c r="F4756">
        <v>1421881</v>
      </c>
      <c r="G4756" t="b">
        <v>0</v>
      </c>
      <c r="H4756">
        <v>15975</v>
      </c>
      <c r="I4756">
        <v>661</v>
      </c>
      <c r="J4756" s="1">
        <v>0.42291666666666666</v>
      </c>
      <c r="K4756" s="2" t="s">
        <v>24269</v>
      </c>
      <c r="L4756" t="s">
        <v>24098</v>
      </c>
    </row>
    <row r="4757" spans="1:12" x14ac:dyDescent="0.35">
      <c r="A4757" t="s">
        <v>24270</v>
      </c>
      <c r="B4757" t="s">
        <v>24093</v>
      </c>
      <c r="C4757" t="s">
        <v>24271</v>
      </c>
      <c r="D4757" t="s">
        <v>24272</v>
      </c>
      <c r="E4757" t="s">
        <v>24273</v>
      </c>
      <c r="F4757">
        <v>3276381</v>
      </c>
      <c r="G4757" t="b">
        <v>0</v>
      </c>
      <c r="H4757">
        <v>27122</v>
      </c>
      <c r="I4757">
        <v>705</v>
      </c>
      <c r="J4757" s="1">
        <v>0.3215277777777778</v>
      </c>
      <c r="K4757" s="2" t="s">
        <v>24274</v>
      </c>
      <c r="L4757" t="s">
        <v>24098</v>
      </c>
    </row>
    <row r="4758" spans="1:12" x14ac:dyDescent="0.35">
      <c r="A4758" t="s">
        <v>24275</v>
      </c>
      <c r="B4758" t="s">
        <v>24093</v>
      </c>
      <c r="C4758" t="s">
        <v>24276</v>
      </c>
      <c r="D4758" t="s">
        <v>24277</v>
      </c>
      <c r="E4758" t="s">
        <v>24278</v>
      </c>
      <c r="F4758">
        <v>3104186</v>
      </c>
      <c r="G4758" t="b">
        <v>0</v>
      </c>
      <c r="H4758">
        <v>27238</v>
      </c>
      <c r="I4758">
        <v>944</v>
      </c>
      <c r="J4758" s="1">
        <v>0.4909722222222222</v>
      </c>
      <c r="K4758" s="2" t="s">
        <v>24279</v>
      </c>
      <c r="L4758" t="s">
        <v>24098</v>
      </c>
    </row>
    <row r="4759" spans="1:12" x14ac:dyDescent="0.35">
      <c r="A4759" t="s">
        <v>24280</v>
      </c>
      <c r="B4759" t="s">
        <v>24093</v>
      </c>
      <c r="C4759" t="s">
        <v>24281</v>
      </c>
      <c r="D4759" t="s">
        <v>24282</v>
      </c>
      <c r="E4759" t="s">
        <v>24283</v>
      </c>
      <c r="F4759">
        <v>2308276</v>
      </c>
      <c r="G4759" t="b">
        <v>0</v>
      </c>
      <c r="H4759">
        <v>22704</v>
      </c>
      <c r="I4759">
        <v>585</v>
      </c>
      <c r="J4759" s="1">
        <v>0.33402777777777781</v>
      </c>
      <c r="K4759" s="2" t="s">
        <v>24284</v>
      </c>
      <c r="L4759" t="s">
        <v>24098</v>
      </c>
    </row>
    <row r="4760" spans="1:12" x14ac:dyDescent="0.35">
      <c r="A4760" t="s">
        <v>24285</v>
      </c>
      <c r="B4760" t="s">
        <v>24093</v>
      </c>
      <c r="C4760" t="s">
        <v>24286</v>
      </c>
      <c r="D4760" t="s">
        <v>24287</v>
      </c>
      <c r="E4760" t="s">
        <v>24288</v>
      </c>
      <c r="F4760">
        <v>867778</v>
      </c>
      <c r="G4760" t="b">
        <v>0</v>
      </c>
      <c r="H4760">
        <v>12229</v>
      </c>
      <c r="I4760">
        <v>547</v>
      </c>
      <c r="J4760" s="1">
        <v>0.55763888888888891</v>
      </c>
      <c r="K4760" s="2" t="s">
        <v>24289</v>
      </c>
      <c r="L4760" t="s">
        <v>24098</v>
      </c>
    </row>
    <row r="4761" spans="1:12" x14ac:dyDescent="0.35">
      <c r="A4761" t="s">
        <v>24290</v>
      </c>
      <c r="B4761" t="s">
        <v>24093</v>
      </c>
      <c r="C4761" t="s">
        <v>24291</v>
      </c>
      <c r="D4761" t="s">
        <v>24292</v>
      </c>
      <c r="E4761" t="s">
        <v>24293</v>
      </c>
      <c r="F4761">
        <v>2803780</v>
      </c>
      <c r="G4761" t="b">
        <v>0</v>
      </c>
      <c r="H4761">
        <v>26674</v>
      </c>
      <c r="I4761">
        <v>866</v>
      </c>
      <c r="J4761" s="1">
        <v>0.3354166666666667</v>
      </c>
      <c r="K4761" s="2" t="s">
        <v>24294</v>
      </c>
      <c r="L4761" t="s">
        <v>24098</v>
      </c>
    </row>
    <row r="4762" spans="1:12" x14ac:dyDescent="0.35">
      <c r="A4762" t="s">
        <v>24295</v>
      </c>
      <c r="B4762" t="s">
        <v>24093</v>
      </c>
      <c r="C4762" t="s">
        <v>24296</v>
      </c>
      <c r="D4762" t="s">
        <v>24297</v>
      </c>
      <c r="E4762" t="s">
        <v>24298</v>
      </c>
      <c r="F4762">
        <v>2645037</v>
      </c>
      <c r="G4762" t="b">
        <v>0</v>
      </c>
      <c r="H4762">
        <v>22200</v>
      </c>
      <c r="I4762">
        <v>536</v>
      </c>
      <c r="J4762" s="1">
        <v>0.47847222222222219</v>
      </c>
      <c r="K4762" s="2" t="s">
        <v>24299</v>
      </c>
      <c r="L4762" t="s">
        <v>24098</v>
      </c>
    </row>
    <row r="4763" spans="1:12" x14ac:dyDescent="0.35">
      <c r="A4763" t="s">
        <v>24300</v>
      </c>
      <c r="B4763" t="s">
        <v>24093</v>
      </c>
      <c r="C4763" t="s">
        <v>24301</v>
      </c>
      <c r="D4763" t="s">
        <v>24302</v>
      </c>
      <c r="E4763" t="s">
        <v>24303</v>
      </c>
      <c r="F4763">
        <v>1897163</v>
      </c>
      <c r="G4763" t="b">
        <v>0</v>
      </c>
      <c r="H4763">
        <v>20052</v>
      </c>
      <c r="I4763">
        <v>865</v>
      </c>
      <c r="J4763" s="1">
        <v>0.31111111111111112</v>
      </c>
      <c r="K4763" s="2" t="s">
        <v>24304</v>
      </c>
      <c r="L4763" t="s">
        <v>24098</v>
      </c>
    </row>
    <row r="4764" spans="1:12" x14ac:dyDescent="0.35">
      <c r="A4764" t="s">
        <v>24305</v>
      </c>
      <c r="B4764" t="s">
        <v>24093</v>
      </c>
      <c r="C4764" t="s">
        <v>24306</v>
      </c>
      <c r="D4764" t="s">
        <v>24307</v>
      </c>
      <c r="E4764" t="s">
        <v>24308</v>
      </c>
      <c r="F4764">
        <v>3036297</v>
      </c>
      <c r="G4764" t="b">
        <v>0</v>
      </c>
      <c r="H4764">
        <v>23579</v>
      </c>
      <c r="I4764">
        <v>615</v>
      </c>
      <c r="J4764" s="1">
        <v>0.4375</v>
      </c>
      <c r="K4764" s="2" t="s">
        <v>24309</v>
      </c>
      <c r="L4764" t="s">
        <v>24098</v>
      </c>
    </row>
    <row r="4765" spans="1:12" x14ac:dyDescent="0.35">
      <c r="A4765" t="s">
        <v>24310</v>
      </c>
      <c r="B4765" t="s">
        <v>24093</v>
      </c>
      <c r="C4765" t="s">
        <v>24311</v>
      </c>
      <c r="D4765" t="s">
        <v>24312</v>
      </c>
      <c r="E4765" t="s">
        <v>24313</v>
      </c>
      <c r="F4765">
        <v>2008460</v>
      </c>
      <c r="G4765" t="b">
        <v>0</v>
      </c>
      <c r="H4765">
        <v>23388</v>
      </c>
      <c r="I4765">
        <v>826</v>
      </c>
      <c r="J4765" s="1">
        <v>0.3298611111111111</v>
      </c>
      <c r="K4765" s="2" t="s">
        <v>24314</v>
      </c>
      <c r="L4765" t="s">
        <v>24098</v>
      </c>
    </row>
    <row r="4766" spans="1:12" x14ac:dyDescent="0.35">
      <c r="A4766" t="s">
        <v>24315</v>
      </c>
      <c r="B4766" t="s">
        <v>24093</v>
      </c>
      <c r="C4766" t="s">
        <v>24316</v>
      </c>
      <c r="D4766" t="s">
        <v>24317</v>
      </c>
      <c r="E4766" t="s">
        <v>24318</v>
      </c>
      <c r="F4766">
        <v>9034832</v>
      </c>
      <c r="G4766" t="b">
        <v>0</v>
      </c>
      <c r="H4766">
        <v>63126</v>
      </c>
      <c r="I4766">
        <v>2683</v>
      </c>
      <c r="J4766" s="1">
        <v>0.43958333333333338</v>
      </c>
      <c r="K4766" s="2" t="s">
        <v>24319</v>
      </c>
      <c r="L4766" t="s">
        <v>24098</v>
      </c>
    </row>
    <row r="4767" spans="1:12" x14ac:dyDescent="0.35">
      <c r="A4767" t="s">
        <v>24320</v>
      </c>
      <c r="B4767" t="s">
        <v>24093</v>
      </c>
      <c r="C4767" t="s">
        <v>24321</v>
      </c>
      <c r="D4767" t="s">
        <v>24322</v>
      </c>
      <c r="E4767" t="s">
        <v>24323</v>
      </c>
      <c r="F4767">
        <v>2122305</v>
      </c>
      <c r="G4767" t="b">
        <v>0</v>
      </c>
      <c r="H4767">
        <v>23357</v>
      </c>
      <c r="I4767">
        <v>856</v>
      </c>
      <c r="J4767" s="1">
        <v>0.3354166666666667</v>
      </c>
      <c r="K4767" s="2" t="s">
        <v>24324</v>
      </c>
      <c r="L4767" t="s">
        <v>24098</v>
      </c>
    </row>
    <row r="4768" spans="1:12" x14ac:dyDescent="0.35">
      <c r="A4768" t="s">
        <v>24325</v>
      </c>
      <c r="B4768" t="s">
        <v>24093</v>
      </c>
      <c r="C4768" t="s">
        <v>24326</v>
      </c>
      <c r="D4768" t="s">
        <v>24327</v>
      </c>
      <c r="E4768" t="s">
        <v>24328</v>
      </c>
      <c r="F4768">
        <v>4011646</v>
      </c>
      <c r="G4768" t="b">
        <v>0</v>
      </c>
      <c r="H4768">
        <v>30277</v>
      </c>
      <c r="I4768">
        <v>801</v>
      </c>
      <c r="J4768" s="1">
        <v>0.4375</v>
      </c>
      <c r="K4768" s="2" t="s">
        <v>24329</v>
      </c>
      <c r="L4768" t="s">
        <v>24098</v>
      </c>
    </row>
    <row r="4769" spans="1:12" x14ac:dyDescent="0.35">
      <c r="A4769" t="s">
        <v>24330</v>
      </c>
      <c r="B4769" t="s">
        <v>24093</v>
      </c>
      <c r="C4769" t="s">
        <v>24331</v>
      </c>
      <c r="D4769" t="s">
        <v>24332</v>
      </c>
      <c r="E4769" t="s">
        <v>24333</v>
      </c>
      <c r="F4769">
        <v>2022228</v>
      </c>
      <c r="G4769" t="b">
        <v>0</v>
      </c>
      <c r="H4769">
        <v>21215</v>
      </c>
      <c r="I4769">
        <v>431</v>
      </c>
      <c r="J4769" s="1">
        <v>0.33680555555555558</v>
      </c>
      <c r="K4769" s="2" t="s">
        <v>24334</v>
      </c>
      <c r="L4769" t="s">
        <v>24098</v>
      </c>
    </row>
    <row r="4770" spans="1:12" x14ac:dyDescent="0.35">
      <c r="A4770" t="s">
        <v>24335</v>
      </c>
      <c r="B4770" t="s">
        <v>24093</v>
      </c>
      <c r="C4770" t="s">
        <v>24336</v>
      </c>
      <c r="D4770" t="s">
        <v>24337</v>
      </c>
      <c r="E4770" t="s">
        <v>24338</v>
      </c>
      <c r="F4770">
        <v>2930656</v>
      </c>
      <c r="G4770" t="b">
        <v>0</v>
      </c>
      <c r="H4770">
        <v>25691</v>
      </c>
      <c r="I4770">
        <v>1266</v>
      </c>
      <c r="J4770" s="1">
        <v>0.49374999999999997</v>
      </c>
      <c r="K4770" s="2" t="s">
        <v>24339</v>
      </c>
      <c r="L4770" t="s">
        <v>24340</v>
      </c>
    </row>
    <row r="4771" spans="1:12" x14ac:dyDescent="0.35">
      <c r="A4771" t="s">
        <v>24341</v>
      </c>
      <c r="B4771" t="s">
        <v>24093</v>
      </c>
      <c r="C4771" t="s">
        <v>24342</v>
      </c>
      <c r="D4771" t="s">
        <v>24343</v>
      </c>
      <c r="E4771" t="s">
        <v>24344</v>
      </c>
      <c r="F4771">
        <v>2313662</v>
      </c>
      <c r="G4771" t="b">
        <v>0</v>
      </c>
      <c r="H4771">
        <v>22412</v>
      </c>
      <c r="I4771">
        <v>628</v>
      </c>
      <c r="J4771" s="1">
        <v>0.3354166666666667</v>
      </c>
      <c r="K4771" s="2" t="s">
        <v>24345</v>
      </c>
      <c r="L4771" t="s">
        <v>24340</v>
      </c>
    </row>
    <row r="4772" spans="1:12" x14ac:dyDescent="0.35">
      <c r="A4772" t="s">
        <v>24346</v>
      </c>
      <c r="B4772" t="s">
        <v>24347</v>
      </c>
      <c r="C4772" t="s">
        <v>24348</v>
      </c>
      <c r="D4772" t="s">
        <v>24349</v>
      </c>
      <c r="E4772" t="s">
        <v>24350</v>
      </c>
      <c r="F4772">
        <v>612975</v>
      </c>
      <c r="G4772" t="b">
        <v>0</v>
      </c>
      <c r="H4772">
        <v>18696</v>
      </c>
      <c r="I4772">
        <v>727</v>
      </c>
      <c r="J4772" s="1">
        <v>0.5395833333333333</v>
      </c>
      <c r="K4772" s="2" t="s">
        <v>24351</v>
      </c>
      <c r="L4772" t="s">
        <v>24352</v>
      </c>
    </row>
    <row r="4773" spans="1:12" x14ac:dyDescent="0.35">
      <c r="A4773" t="s">
        <v>24353</v>
      </c>
      <c r="B4773" t="s">
        <v>24347</v>
      </c>
      <c r="C4773" t="s">
        <v>24354</v>
      </c>
      <c r="D4773" t="s">
        <v>24355</v>
      </c>
      <c r="E4773" t="s">
        <v>24356</v>
      </c>
      <c r="F4773">
        <v>183778</v>
      </c>
      <c r="G4773" t="b">
        <v>0</v>
      </c>
      <c r="H4773">
        <v>6965</v>
      </c>
      <c r="I4773">
        <v>302</v>
      </c>
      <c r="J4773" s="1">
        <v>0.4604166666666667</v>
      </c>
      <c r="K4773" s="2" t="s">
        <v>24357</v>
      </c>
    </row>
    <row r="4774" spans="1:12" x14ac:dyDescent="0.35">
      <c r="A4774" t="s">
        <v>24358</v>
      </c>
      <c r="B4774" t="s">
        <v>24347</v>
      </c>
      <c r="C4774" t="s">
        <v>24359</v>
      </c>
      <c r="D4774" t="s">
        <v>24360</v>
      </c>
      <c r="E4774" t="s">
        <v>24361</v>
      </c>
      <c r="F4774">
        <v>127768</v>
      </c>
      <c r="G4774" t="b">
        <v>0</v>
      </c>
      <c r="H4774">
        <v>4871</v>
      </c>
      <c r="I4774">
        <v>111</v>
      </c>
      <c r="J4774" s="1">
        <v>0.36388888888888887</v>
      </c>
      <c r="K4774" s="2" t="s">
        <v>24362</v>
      </c>
      <c r="L4774" t="s">
        <v>24363</v>
      </c>
    </row>
    <row r="4775" spans="1:12" x14ac:dyDescent="0.35">
      <c r="A4775" t="s">
        <v>24364</v>
      </c>
      <c r="B4775" t="s">
        <v>24347</v>
      </c>
      <c r="C4775" t="s">
        <v>24365</v>
      </c>
      <c r="D4775" t="s">
        <v>24366</v>
      </c>
      <c r="E4775" t="s">
        <v>24367</v>
      </c>
      <c r="F4775">
        <v>719099</v>
      </c>
      <c r="G4775" t="b">
        <v>0</v>
      </c>
      <c r="H4775">
        <v>17761</v>
      </c>
      <c r="I4775">
        <v>310</v>
      </c>
      <c r="J4775" s="1">
        <v>0.40486111111111112</v>
      </c>
      <c r="K4775" s="2" t="s">
        <v>24368</v>
      </c>
      <c r="L4775" t="s">
        <v>24369</v>
      </c>
    </row>
    <row r="4776" spans="1:12" x14ac:dyDescent="0.35">
      <c r="A4776" t="s">
        <v>24370</v>
      </c>
      <c r="B4776" t="s">
        <v>24347</v>
      </c>
      <c r="C4776" t="s">
        <v>24371</v>
      </c>
      <c r="D4776" t="s">
        <v>24372</v>
      </c>
      <c r="E4776" t="s">
        <v>24373</v>
      </c>
      <c r="F4776">
        <v>208640</v>
      </c>
      <c r="G4776" t="b">
        <v>0</v>
      </c>
      <c r="H4776">
        <v>7665</v>
      </c>
      <c r="I4776">
        <v>127</v>
      </c>
      <c r="J4776" s="1">
        <v>0.40138888888888885</v>
      </c>
      <c r="K4776" s="2" t="s">
        <v>24374</v>
      </c>
      <c r="L4776" t="s">
        <v>24375</v>
      </c>
    </row>
    <row r="4777" spans="1:12" x14ac:dyDescent="0.35">
      <c r="A4777" t="s">
        <v>24376</v>
      </c>
      <c r="B4777" t="s">
        <v>24347</v>
      </c>
      <c r="C4777" t="s">
        <v>24377</v>
      </c>
      <c r="D4777" t="s">
        <v>24378</v>
      </c>
      <c r="E4777" t="s">
        <v>24379</v>
      </c>
      <c r="F4777">
        <v>187855</v>
      </c>
      <c r="G4777" t="b">
        <v>0</v>
      </c>
      <c r="H4777">
        <v>6926</v>
      </c>
      <c r="I4777">
        <v>163</v>
      </c>
      <c r="J4777" s="1">
        <v>0.3347222222222222</v>
      </c>
      <c r="K4777" s="2" t="s">
        <v>24380</v>
      </c>
    </row>
    <row r="4778" spans="1:12" x14ac:dyDescent="0.35">
      <c r="A4778" t="s">
        <v>24381</v>
      </c>
      <c r="B4778" t="s">
        <v>24347</v>
      </c>
      <c r="C4778" t="s">
        <v>24382</v>
      </c>
      <c r="D4778" t="s">
        <v>24383</v>
      </c>
      <c r="E4778" t="s">
        <v>24384</v>
      </c>
      <c r="F4778">
        <v>652754</v>
      </c>
      <c r="G4778" t="b">
        <v>0</v>
      </c>
      <c r="H4778">
        <v>21620</v>
      </c>
      <c r="I4778">
        <v>1583</v>
      </c>
      <c r="J4778" s="1">
        <v>0.43055555555555558</v>
      </c>
      <c r="K4778" s="2" t="s">
        <v>24385</v>
      </c>
      <c r="L4778" t="s">
        <v>24386</v>
      </c>
    </row>
    <row r="4779" spans="1:12" x14ac:dyDescent="0.35">
      <c r="A4779" t="s">
        <v>24387</v>
      </c>
      <c r="B4779" t="s">
        <v>24347</v>
      </c>
      <c r="C4779" t="s">
        <v>24388</v>
      </c>
      <c r="D4779" t="s">
        <v>24389</v>
      </c>
      <c r="E4779" t="s">
        <v>24390</v>
      </c>
      <c r="F4779">
        <v>100862</v>
      </c>
      <c r="G4779" t="b">
        <v>0</v>
      </c>
      <c r="H4779">
        <v>4759</v>
      </c>
      <c r="I4779">
        <v>182</v>
      </c>
      <c r="J4779" s="1">
        <v>0.33888888888888885</v>
      </c>
      <c r="K4779" s="2" t="s">
        <v>24391</v>
      </c>
    </row>
    <row r="4780" spans="1:12" x14ac:dyDescent="0.35">
      <c r="A4780" t="s">
        <v>24392</v>
      </c>
      <c r="B4780" t="s">
        <v>24347</v>
      </c>
      <c r="C4780" t="s">
        <v>24393</v>
      </c>
      <c r="D4780" t="s">
        <v>24394</v>
      </c>
      <c r="E4780" t="s">
        <v>24395</v>
      </c>
      <c r="F4780">
        <v>497095</v>
      </c>
      <c r="G4780" t="b">
        <v>0</v>
      </c>
      <c r="H4780">
        <v>13475</v>
      </c>
      <c r="I4780">
        <v>301</v>
      </c>
      <c r="J4780" s="1">
        <v>0.50208333333333333</v>
      </c>
      <c r="K4780" s="2" t="s">
        <v>24396</v>
      </c>
      <c r="L4780" t="s">
        <v>24397</v>
      </c>
    </row>
    <row r="4781" spans="1:12" x14ac:dyDescent="0.35">
      <c r="A4781" t="s">
        <v>24398</v>
      </c>
      <c r="B4781" t="s">
        <v>24347</v>
      </c>
      <c r="C4781" t="s">
        <v>24399</v>
      </c>
      <c r="D4781" t="s">
        <v>24400</v>
      </c>
      <c r="E4781" t="s">
        <v>24401</v>
      </c>
      <c r="F4781">
        <v>143237</v>
      </c>
      <c r="G4781" t="b">
        <v>0</v>
      </c>
      <c r="H4781">
        <v>6994</v>
      </c>
      <c r="I4781">
        <v>198</v>
      </c>
      <c r="J4781" s="1">
        <v>0.40972222222222227</v>
      </c>
      <c r="K4781" s="2" t="s">
        <v>24402</v>
      </c>
      <c r="L4781" t="s">
        <v>24403</v>
      </c>
    </row>
    <row r="4782" spans="1:12" x14ac:dyDescent="0.35">
      <c r="A4782" t="s">
        <v>24404</v>
      </c>
      <c r="B4782" t="s">
        <v>24347</v>
      </c>
      <c r="C4782" t="s">
        <v>24405</v>
      </c>
      <c r="D4782" t="s">
        <v>24406</v>
      </c>
      <c r="E4782" t="s">
        <v>24407</v>
      </c>
      <c r="F4782">
        <v>810084</v>
      </c>
      <c r="G4782" t="b">
        <v>0</v>
      </c>
      <c r="H4782">
        <v>22868</v>
      </c>
      <c r="I4782">
        <v>778</v>
      </c>
      <c r="J4782" s="1">
        <v>0.41805555555555557</v>
      </c>
      <c r="K4782" s="2" t="s">
        <v>24408</v>
      </c>
      <c r="L4782" t="s">
        <v>24409</v>
      </c>
    </row>
    <row r="4783" spans="1:12" x14ac:dyDescent="0.35">
      <c r="A4783" t="s">
        <v>24410</v>
      </c>
      <c r="B4783" t="s">
        <v>24347</v>
      </c>
      <c r="C4783" t="s">
        <v>24411</v>
      </c>
      <c r="D4783" t="s">
        <v>24412</v>
      </c>
      <c r="E4783" t="s">
        <v>24413</v>
      </c>
      <c r="F4783">
        <v>550749</v>
      </c>
      <c r="G4783" t="b">
        <v>0</v>
      </c>
      <c r="H4783">
        <v>16783</v>
      </c>
      <c r="I4783">
        <v>1101</v>
      </c>
      <c r="J4783" s="1">
        <v>0.42152777777777778</v>
      </c>
      <c r="K4783" s="2" t="s">
        <v>24414</v>
      </c>
    </row>
    <row r="4784" spans="1:12" x14ac:dyDescent="0.35">
      <c r="A4784" t="s">
        <v>24415</v>
      </c>
      <c r="B4784" t="s">
        <v>24347</v>
      </c>
      <c r="C4784" t="s">
        <v>24416</v>
      </c>
      <c r="D4784" t="s">
        <v>24417</v>
      </c>
      <c r="E4784" t="s">
        <v>24418</v>
      </c>
      <c r="F4784">
        <v>290940</v>
      </c>
      <c r="G4784" t="b">
        <v>0</v>
      </c>
      <c r="H4784">
        <v>7074</v>
      </c>
      <c r="I4784">
        <v>407</v>
      </c>
      <c r="J4784" s="1">
        <v>0.57430555555555551</v>
      </c>
      <c r="K4784" s="2" t="s">
        <v>24419</v>
      </c>
    </row>
    <row r="4785" spans="1:12" x14ac:dyDescent="0.35">
      <c r="A4785" t="s">
        <v>24420</v>
      </c>
      <c r="B4785" t="s">
        <v>24347</v>
      </c>
      <c r="C4785" t="s">
        <v>24421</v>
      </c>
      <c r="D4785" t="s">
        <v>24422</v>
      </c>
      <c r="E4785" t="s">
        <v>24423</v>
      </c>
      <c r="F4785">
        <v>542461</v>
      </c>
      <c r="G4785" t="b">
        <v>0</v>
      </c>
      <c r="H4785">
        <v>30575</v>
      </c>
      <c r="I4785">
        <v>1840</v>
      </c>
      <c r="J4785" s="1">
        <v>0.48333333333333334</v>
      </c>
      <c r="K4785" s="2" t="s">
        <v>24424</v>
      </c>
    </row>
    <row r="4786" spans="1:12" x14ac:dyDescent="0.35">
      <c r="A4786" t="s">
        <v>24425</v>
      </c>
      <c r="B4786" t="s">
        <v>24347</v>
      </c>
      <c r="C4786" t="s">
        <v>24426</v>
      </c>
      <c r="D4786" t="s">
        <v>24427</v>
      </c>
      <c r="E4786" t="s">
        <v>24428</v>
      </c>
      <c r="F4786">
        <v>279969</v>
      </c>
      <c r="G4786" t="b">
        <v>0</v>
      </c>
      <c r="H4786">
        <v>10141</v>
      </c>
      <c r="I4786">
        <v>465</v>
      </c>
      <c r="J4786" s="1">
        <v>0.57986111111111105</v>
      </c>
      <c r="K4786" s="2" t="s">
        <v>24429</v>
      </c>
      <c r="L4786" t="s">
        <v>24430</v>
      </c>
    </row>
    <row r="4787" spans="1:12" x14ac:dyDescent="0.35">
      <c r="A4787" t="s">
        <v>24431</v>
      </c>
      <c r="B4787" t="s">
        <v>24347</v>
      </c>
      <c r="C4787" t="s">
        <v>24432</v>
      </c>
      <c r="D4787" t="s">
        <v>24433</v>
      </c>
      <c r="E4787" t="s">
        <v>24434</v>
      </c>
      <c r="F4787">
        <v>426338</v>
      </c>
      <c r="G4787" t="b">
        <v>0</v>
      </c>
      <c r="H4787">
        <v>13980</v>
      </c>
      <c r="I4787">
        <v>664</v>
      </c>
      <c r="J4787" s="1">
        <v>0.73958333333333337</v>
      </c>
      <c r="K4787" s="2" t="s">
        <v>24435</v>
      </c>
      <c r="L4787" t="s">
        <v>24436</v>
      </c>
    </row>
    <row r="4788" spans="1:12" x14ac:dyDescent="0.35">
      <c r="A4788" t="s">
        <v>24437</v>
      </c>
      <c r="B4788" t="s">
        <v>24347</v>
      </c>
      <c r="C4788" t="s">
        <v>24438</v>
      </c>
      <c r="D4788" t="s">
        <v>24439</v>
      </c>
      <c r="E4788" t="s">
        <v>24440</v>
      </c>
      <c r="F4788">
        <v>2416360</v>
      </c>
      <c r="G4788" t="b">
        <v>0</v>
      </c>
      <c r="H4788">
        <v>113513</v>
      </c>
      <c r="I4788">
        <v>2048</v>
      </c>
      <c r="J4788" s="1">
        <v>0.7402777777777777</v>
      </c>
      <c r="K4788" s="2" t="s">
        <v>24441</v>
      </c>
    </row>
    <row r="4789" spans="1:12" x14ac:dyDescent="0.35">
      <c r="A4789" t="s">
        <v>24442</v>
      </c>
      <c r="B4789" t="s">
        <v>24347</v>
      </c>
      <c r="C4789" t="s">
        <v>24443</v>
      </c>
      <c r="D4789" t="s">
        <v>24444</v>
      </c>
      <c r="E4789" t="s">
        <v>24445</v>
      </c>
      <c r="F4789">
        <v>1181509</v>
      </c>
      <c r="G4789" t="b">
        <v>0</v>
      </c>
      <c r="H4789">
        <v>35012</v>
      </c>
      <c r="I4789">
        <v>1016</v>
      </c>
      <c r="J4789" s="1">
        <v>0.76666666666666661</v>
      </c>
      <c r="K4789" s="2" t="s">
        <v>24446</v>
      </c>
      <c r="L4789" t="s">
        <v>24447</v>
      </c>
    </row>
    <row r="4790" spans="1:12" x14ac:dyDescent="0.35">
      <c r="A4790" t="s">
        <v>24448</v>
      </c>
      <c r="B4790" t="s">
        <v>24347</v>
      </c>
      <c r="C4790" t="s">
        <v>24449</v>
      </c>
      <c r="D4790" t="s">
        <v>24450</v>
      </c>
      <c r="E4790" t="s">
        <v>24451</v>
      </c>
      <c r="F4790">
        <v>168044</v>
      </c>
      <c r="G4790" t="b">
        <v>0</v>
      </c>
      <c r="H4790">
        <v>7083</v>
      </c>
      <c r="I4790">
        <v>768</v>
      </c>
      <c r="J4790" s="1">
        <v>0.7006944444444444</v>
      </c>
      <c r="K4790" s="2" t="s">
        <v>24452</v>
      </c>
    </row>
    <row r="4791" spans="1:12" x14ac:dyDescent="0.35">
      <c r="A4791" t="s">
        <v>24453</v>
      </c>
      <c r="B4791" t="s">
        <v>24347</v>
      </c>
      <c r="C4791" t="s">
        <v>24454</v>
      </c>
      <c r="D4791" t="s">
        <v>24455</v>
      </c>
      <c r="E4791" t="s">
        <v>24456</v>
      </c>
      <c r="F4791">
        <v>1060128</v>
      </c>
      <c r="G4791" t="b">
        <v>0</v>
      </c>
      <c r="H4791">
        <v>36718</v>
      </c>
      <c r="I4791">
        <v>1720</v>
      </c>
      <c r="J4791" s="1">
        <v>0.67013888888888884</v>
      </c>
      <c r="K4791" s="2" t="s">
        <v>24457</v>
      </c>
      <c r="L4791" t="s">
        <v>24458</v>
      </c>
    </row>
    <row r="4792" spans="1:12" x14ac:dyDescent="0.35">
      <c r="A4792" t="s">
        <v>24459</v>
      </c>
      <c r="B4792" t="s">
        <v>24347</v>
      </c>
      <c r="C4792" t="s">
        <v>24460</v>
      </c>
      <c r="D4792" t="s">
        <v>24461</v>
      </c>
      <c r="E4792" t="s">
        <v>24462</v>
      </c>
      <c r="F4792">
        <v>1164433</v>
      </c>
      <c r="G4792" t="b">
        <v>0</v>
      </c>
      <c r="H4792">
        <v>45101</v>
      </c>
      <c r="I4792">
        <v>1732</v>
      </c>
      <c r="J4792" s="1">
        <v>0.7416666666666667</v>
      </c>
      <c r="K4792" s="2" t="s">
        <v>24463</v>
      </c>
      <c r="L4792" t="s">
        <v>24464</v>
      </c>
    </row>
    <row r="4793" spans="1:12" x14ac:dyDescent="0.35">
      <c r="A4793" t="s">
        <v>24465</v>
      </c>
      <c r="B4793" t="s">
        <v>24347</v>
      </c>
      <c r="C4793" t="s">
        <v>24466</v>
      </c>
      <c r="D4793" t="s">
        <v>24467</v>
      </c>
      <c r="E4793" t="s">
        <v>24468</v>
      </c>
      <c r="F4793">
        <v>608228</v>
      </c>
      <c r="G4793" t="b">
        <v>0</v>
      </c>
      <c r="H4793">
        <v>27147</v>
      </c>
      <c r="I4793">
        <v>733</v>
      </c>
      <c r="J4793" s="1">
        <v>0.68888888888888899</v>
      </c>
      <c r="K4793" s="2" t="s">
        <v>24469</v>
      </c>
      <c r="L4793" t="s">
        <v>24470</v>
      </c>
    </row>
    <row r="4794" spans="1:12" x14ac:dyDescent="0.35">
      <c r="A4794" t="s">
        <v>24471</v>
      </c>
      <c r="B4794" t="s">
        <v>24347</v>
      </c>
      <c r="C4794" t="s">
        <v>24472</v>
      </c>
      <c r="D4794" t="s">
        <v>24473</v>
      </c>
      <c r="E4794" t="s">
        <v>24474</v>
      </c>
      <c r="F4794">
        <v>506298</v>
      </c>
      <c r="G4794" t="b">
        <v>0</v>
      </c>
      <c r="H4794">
        <v>20508</v>
      </c>
      <c r="I4794">
        <v>1245</v>
      </c>
      <c r="J4794" s="1">
        <v>0.66875000000000007</v>
      </c>
      <c r="K4794" s="2" t="s">
        <v>24475</v>
      </c>
      <c r="L4794" t="s">
        <v>24476</v>
      </c>
    </row>
    <row r="4795" spans="1:12" x14ac:dyDescent="0.35">
      <c r="A4795" t="s">
        <v>24477</v>
      </c>
      <c r="B4795" t="s">
        <v>24347</v>
      </c>
      <c r="C4795" t="s">
        <v>24478</v>
      </c>
      <c r="D4795" t="s">
        <v>24479</v>
      </c>
      <c r="E4795" t="s">
        <v>24480</v>
      </c>
      <c r="F4795">
        <v>2929453</v>
      </c>
      <c r="G4795" t="b">
        <v>0</v>
      </c>
      <c r="H4795">
        <v>91372</v>
      </c>
      <c r="I4795">
        <v>2390</v>
      </c>
      <c r="J4795" s="1">
        <v>0.67152777777777783</v>
      </c>
      <c r="K4795" s="2" t="s">
        <v>24481</v>
      </c>
      <c r="L4795" t="s">
        <v>24482</v>
      </c>
    </row>
    <row r="4796" spans="1:12" x14ac:dyDescent="0.35">
      <c r="A4796" t="s">
        <v>24483</v>
      </c>
      <c r="B4796" t="s">
        <v>24347</v>
      </c>
      <c r="C4796" t="s">
        <v>24484</v>
      </c>
      <c r="D4796" t="s">
        <v>24485</v>
      </c>
      <c r="E4796" t="s">
        <v>24486</v>
      </c>
      <c r="F4796">
        <v>527640</v>
      </c>
      <c r="G4796" t="b">
        <v>0</v>
      </c>
      <c r="H4796">
        <v>19976</v>
      </c>
      <c r="I4796">
        <v>562</v>
      </c>
      <c r="J4796" s="1">
        <v>0.73958333333333337</v>
      </c>
      <c r="K4796" s="2" t="s">
        <v>24487</v>
      </c>
      <c r="L4796" t="s">
        <v>24488</v>
      </c>
    </row>
    <row r="4797" spans="1:12" x14ac:dyDescent="0.35">
      <c r="A4797" t="s">
        <v>24489</v>
      </c>
      <c r="B4797" t="s">
        <v>24347</v>
      </c>
      <c r="C4797" t="s">
        <v>24490</v>
      </c>
      <c r="D4797" t="s">
        <v>24491</v>
      </c>
      <c r="E4797" t="s">
        <v>24492</v>
      </c>
      <c r="F4797">
        <v>708281</v>
      </c>
      <c r="G4797" t="b">
        <v>0</v>
      </c>
      <c r="H4797">
        <v>23882</v>
      </c>
      <c r="I4797">
        <v>827</v>
      </c>
      <c r="J4797" s="1">
        <v>0.48958333333333331</v>
      </c>
      <c r="K4797" s="2" t="s">
        <v>24493</v>
      </c>
      <c r="L4797" t="s">
        <v>24494</v>
      </c>
    </row>
    <row r="4798" spans="1:12" x14ac:dyDescent="0.35">
      <c r="A4798" t="s">
        <v>24495</v>
      </c>
      <c r="B4798" t="s">
        <v>24347</v>
      </c>
      <c r="C4798" t="s">
        <v>24496</v>
      </c>
      <c r="D4798" t="s">
        <v>24497</v>
      </c>
      <c r="E4798" t="s">
        <v>24498</v>
      </c>
      <c r="F4798">
        <v>461214</v>
      </c>
      <c r="G4798" t="b">
        <v>0</v>
      </c>
      <c r="H4798">
        <v>15365</v>
      </c>
      <c r="I4798">
        <v>511</v>
      </c>
      <c r="J4798" s="1">
        <v>0.87291666666666667</v>
      </c>
      <c r="K4798" s="2" t="s">
        <v>24499</v>
      </c>
      <c r="L4798" t="s">
        <v>24500</v>
      </c>
    </row>
    <row r="4799" spans="1:12" x14ac:dyDescent="0.35">
      <c r="A4799" t="s">
        <v>24501</v>
      </c>
      <c r="B4799" t="s">
        <v>24347</v>
      </c>
      <c r="C4799" t="s">
        <v>24502</v>
      </c>
      <c r="D4799" t="s">
        <v>24503</v>
      </c>
      <c r="E4799" t="s">
        <v>24504</v>
      </c>
      <c r="F4799">
        <v>1954510</v>
      </c>
      <c r="G4799" t="b">
        <v>0</v>
      </c>
      <c r="H4799">
        <v>56031</v>
      </c>
      <c r="I4799">
        <v>1856</v>
      </c>
      <c r="J4799" s="1">
        <v>0.6694444444444444</v>
      </c>
      <c r="K4799" s="2" t="s">
        <v>24505</v>
      </c>
      <c r="L4799" t="s">
        <v>24506</v>
      </c>
    </row>
    <row r="4800" spans="1:12" x14ac:dyDescent="0.35">
      <c r="A4800" t="s">
        <v>24507</v>
      </c>
      <c r="B4800" t="s">
        <v>24347</v>
      </c>
      <c r="C4800" t="s">
        <v>24508</v>
      </c>
      <c r="D4800" t="s">
        <v>24509</v>
      </c>
      <c r="E4800" t="s">
        <v>24510</v>
      </c>
      <c r="F4800">
        <v>3178728</v>
      </c>
      <c r="G4800" t="b">
        <v>0</v>
      </c>
      <c r="H4800">
        <v>87632</v>
      </c>
      <c r="I4800">
        <v>2441</v>
      </c>
      <c r="J4800" s="1">
        <v>0.67222222222222217</v>
      </c>
      <c r="K4800" s="2" t="s">
        <v>24511</v>
      </c>
      <c r="L4800" t="s">
        <v>24512</v>
      </c>
    </row>
    <row r="4801" spans="1:12" x14ac:dyDescent="0.35">
      <c r="A4801" t="s">
        <v>24513</v>
      </c>
      <c r="B4801" t="s">
        <v>24347</v>
      </c>
      <c r="C4801" t="s">
        <v>24514</v>
      </c>
      <c r="D4801" t="s">
        <v>24515</v>
      </c>
      <c r="E4801" t="s">
        <v>24516</v>
      </c>
      <c r="F4801">
        <v>4958808</v>
      </c>
      <c r="G4801" t="b">
        <v>0</v>
      </c>
      <c r="H4801">
        <v>175820</v>
      </c>
      <c r="I4801">
        <v>7860</v>
      </c>
      <c r="J4801" s="1">
        <v>0.69027777777777777</v>
      </c>
      <c r="K4801" s="2" t="s">
        <v>24517</v>
      </c>
      <c r="L4801" t="s">
        <v>24518</v>
      </c>
    </row>
    <row r="4802" spans="1:12" x14ac:dyDescent="0.35">
      <c r="A4802" t="s">
        <v>24519</v>
      </c>
      <c r="B4802" t="s">
        <v>24347</v>
      </c>
      <c r="C4802" t="s">
        <v>24520</v>
      </c>
      <c r="D4802" t="s">
        <v>24521</v>
      </c>
      <c r="E4802" t="s">
        <v>24522</v>
      </c>
      <c r="F4802">
        <v>341536</v>
      </c>
      <c r="G4802" t="b">
        <v>0</v>
      </c>
      <c r="H4802">
        <v>14813</v>
      </c>
      <c r="I4802">
        <v>394</v>
      </c>
      <c r="J4802" s="1">
        <v>0.68333333333333324</v>
      </c>
      <c r="K4802" s="2" t="s">
        <v>24523</v>
      </c>
      <c r="L4802" t="s">
        <v>24524</v>
      </c>
    </row>
    <row r="4803" spans="1:12" x14ac:dyDescent="0.35">
      <c r="A4803" t="s">
        <v>24525</v>
      </c>
      <c r="B4803" t="s">
        <v>24347</v>
      </c>
      <c r="C4803" t="s">
        <v>24526</v>
      </c>
      <c r="D4803" t="s">
        <v>24527</v>
      </c>
      <c r="E4803" t="s">
        <v>24528</v>
      </c>
      <c r="F4803">
        <v>1425378</v>
      </c>
      <c r="G4803" t="b">
        <v>0</v>
      </c>
      <c r="H4803">
        <v>53776</v>
      </c>
      <c r="I4803">
        <v>1344</v>
      </c>
      <c r="J4803" s="1">
        <v>0.66875000000000007</v>
      </c>
      <c r="K4803" s="2" t="s">
        <v>24529</v>
      </c>
      <c r="L4803" t="s">
        <v>24530</v>
      </c>
    </row>
    <row r="4804" spans="1:12" x14ac:dyDescent="0.35">
      <c r="A4804" t="s">
        <v>24531</v>
      </c>
      <c r="B4804" t="s">
        <v>24347</v>
      </c>
      <c r="C4804" t="s">
        <v>24532</v>
      </c>
      <c r="D4804" t="s">
        <v>24533</v>
      </c>
      <c r="E4804" t="s">
        <v>24534</v>
      </c>
      <c r="F4804">
        <v>3507861</v>
      </c>
      <c r="G4804" t="b">
        <v>0</v>
      </c>
      <c r="H4804">
        <v>89391</v>
      </c>
      <c r="I4804">
        <v>2577</v>
      </c>
      <c r="J4804" s="1">
        <v>0.67499999999999993</v>
      </c>
      <c r="K4804" s="2" t="s">
        <v>24535</v>
      </c>
      <c r="L4804" t="s">
        <v>24536</v>
      </c>
    </row>
    <row r="4805" spans="1:12" x14ac:dyDescent="0.35">
      <c r="A4805" t="s">
        <v>24537</v>
      </c>
      <c r="B4805" t="s">
        <v>24347</v>
      </c>
      <c r="C4805" t="s">
        <v>24538</v>
      </c>
      <c r="D4805" t="s">
        <v>24539</v>
      </c>
      <c r="E4805" t="s">
        <v>24540</v>
      </c>
      <c r="F4805">
        <v>5547590</v>
      </c>
      <c r="G4805" t="b">
        <v>0</v>
      </c>
      <c r="H4805">
        <v>126765</v>
      </c>
      <c r="I4805">
        <v>7731</v>
      </c>
      <c r="J4805" s="1">
        <v>0.69027777777777777</v>
      </c>
      <c r="K4805" s="2" t="s">
        <v>24541</v>
      </c>
      <c r="L4805" t="s">
        <v>24542</v>
      </c>
    </row>
    <row r="4806" spans="1:12" x14ac:dyDescent="0.35">
      <c r="A4806" t="s">
        <v>24543</v>
      </c>
      <c r="B4806" t="s">
        <v>24347</v>
      </c>
      <c r="C4806" t="s">
        <v>24544</v>
      </c>
      <c r="D4806" t="s">
        <v>24544</v>
      </c>
      <c r="E4806" t="s">
        <v>24545</v>
      </c>
      <c r="F4806">
        <v>526430</v>
      </c>
      <c r="G4806" t="b">
        <v>0</v>
      </c>
      <c r="H4806">
        <v>18982</v>
      </c>
      <c r="I4806">
        <v>805</v>
      </c>
      <c r="J4806" s="1">
        <v>0.92708333333333337</v>
      </c>
      <c r="K4806" s="2" t="s">
        <v>24546</v>
      </c>
      <c r="L4806" t="s">
        <v>24547</v>
      </c>
    </row>
    <row r="4807" spans="1:12" x14ac:dyDescent="0.35">
      <c r="A4807" t="s">
        <v>24548</v>
      </c>
      <c r="B4807" t="s">
        <v>24347</v>
      </c>
      <c r="C4807" t="s">
        <v>24549</v>
      </c>
      <c r="D4807" t="s">
        <v>24549</v>
      </c>
      <c r="E4807" t="s">
        <v>24550</v>
      </c>
      <c r="F4807">
        <v>810854</v>
      </c>
      <c r="G4807" t="b">
        <v>0</v>
      </c>
      <c r="H4807">
        <v>30367</v>
      </c>
      <c r="I4807">
        <v>1328</v>
      </c>
      <c r="J4807" s="1">
        <v>0.70000000000000007</v>
      </c>
      <c r="K4807" s="2" t="s">
        <v>24551</v>
      </c>
      <c r="L4807" t="s">
        <v>24552</v>
      </c>
    </row>
    <row r="4808" spans="1:12" x14ac:dyDescent="0.35">
      <c r="A4808" t="s">
        <v>24553</v>
      </c>
      <c r="B4808" t="s">
        <v>24347</v>
      </c>
      <c r="C4808" t="s">
        <v>24554</v>
      </c>
      <c r="D4808" t="s">
        <v>24555</v>
      </c>
      <c r="E4808" t="s">
        <v>24556</v>
      </c>
      <c r="F4808">
        <v>4840283</v>
      </c>
      <c r="G4808" t="b">
        <v>0</v>
      </c>
      <c r="H4808">
        <v>124950</v>
      </c>
      <c r="I4808">
        <v>5940</v>
      </c>
      <c r="J4808" s="1">
        <v>0.69166666666666676</v>
      </c>
      <c r="K4808" s="2" t="s">
        <v>24557</v>
      </c>
      <c r="L4808" t="s">
        <v>24558</v>
      </c>
    </row>
    <row r="4809" spans="1:12" x14ac:dyDescent="0.35">
      <c r="A4809" t="s">
        <v>24559</v>
      </c>
      <c r="B4809" t="s">
        <v>24347</v>
      </c>
      <c r="C4809" t="s">
        <v>24560</v>
      </c>
      <c r="D4809" t="s">
        <v>24561</v>
      </c>
      <c r="E4809" t="s">
        <v>24562</v>
      </c>
      <c r="F4809">
        <v>339987</v>
      </c>
      <c r="G4809" t="b">
        <v>0</v>
      </c>
      <c r="H4809">
        <v>14252</v>
      </c>
      <c r="I4809">
        <v>676</v>
      </c>
      <c r="J4809" s="1">
        <v>0.66111111111111109</v>
      </c>
      <c r="K4809" s="2" t="s">
        <v>24563</v>
      </c>
      <c r="L4809" t="s">
        <v>24564</v>
      </c>
    </row>
    <row r="4810" spans="1:12" x14ac:dyDescent="0.35">
      <c r="A4810" t="s">
        <v>24565</v>
      </c>
      <c r="B4810" t="s">
        <v>24347</v>
      </c>
      <c r="C4810" t="s">
        <v>24566</v>
      </c>
      <c r="D4810" t="s">
        <v>24567</v>
      </c>
      <c r="E4810" t="s">
        <v>24568</v>
      </c>
      <c r="F4810">
        <v>3693431</v>
      </c>
      <c r="G4810" t="b">
        <v>0</v>
      </c>
      <c r="H4810">
        <v>105137</v>
      </c>
      <c r="I4810">
        <v>3309</v>
      </c>
      <c r="J4810" s="1">
        <v>0.7104166666666667</v>
      </c>
      <c r="K4810" s="2" t="s">
        <v>24569</v>
      </c>
      <c r="L4810" t="s">
        <v>24570</v>
      </c>
    </row>
    <row r="4811" spans="1:12" x14ac:dyDescent="0.35">
      <c r="A4811" t="s">
        <v>24571</v>
      </c>
      <c r="B4811" t="s">
        <v>24347</v>
      </c>
      <c r="C4811" t="s">
        <v>24572</v>
      </c>
      <c r="D4811" t="s">
        <v>24573</v>
      </c>
      <c r="E4811" t="s">
        <v>24574</v>
      </c>
      <c r="F4811">
        <v>998574</v>
      </c>
      <c r="G4811" t="b">
        <v>0</v>
      </c>
      <c r="H4811">
        <v>48987</v>
      </c>
      <c r="I4811">
        <v>3777</v>
      </c>
      <c r="J4811" s="1">
        <v>0.3888888888888889</v>
      </c>
      <c r="K4811" s="2" t="s">
        <v>24575</v>
      </c>
      <c r="L4811" t="s">
        <v>24576</v>
      </c>
    </row>
    <row r="4812" spans="1:12" x14ac:dyDescent="0.35">
      <c r="A4812" t="s">
        <v>24577</v>
      </c>
      <c r="B4812" t="s">
        <v>24347</v>
      </c>
      <c r="C4812" t="s">
        <v>24578</v>
      </c>
      <c r="D4812" t="s">
        <v>24579</v>
      </c>
      <c r="E4812" t="s">
        <v>24580</v>
      </c>
      <c r="F4812">
        <v>3315431</v>
      </c>
      <c r="G4812" t="b">
        <v>0</v>
      </c>
      <c r="H4812">
        <v>74689</v>
      </c>
      <c r="I4812">
        <v>2250</v>
      </c>
      <c r="J4812" s="1">
        <v>0.63680555555555551</v>
      </c>
      <c r="K4812" s="2" t="s">
        <v>24581</v>
      </c>
    </row>
    <row r="4813" spans="1:12" x14ac:dyDescent="0.35">
      <c r="A4813" t="s">
        <v>24582</v>
      </c>
      <c r="B4813" t="s">
        <v>24347</v>
      </c>
      <c r="C4813" t="s">
        <v>24583</v>
      </c>
      <c r="D4813" t="s">
        <v>24584</v>
      </c>
      <c r="E4813" t="s">
        <v>24585</v>
      </c>
      <c r="F4813">
        <v>1280948</v>
      </c>
      <c r="G4813" t="b">
        <v>0</v>
      </c>
      <c r="H4813">
        <v>37723</v>
      </c>
      <c r="I4813">
        <v>1367</v>
      </c>
      <c r="J4813" s="3">
        <v>1.0854166666666667</v>
      </c>
      <c r="K4813" s="2" t="s">
        <v>24586</v>
      </c>
      <c r="L4813" t="s">
        <v>24587</v>
      </c>
    </row>
    <row r="4814" spans="1:12" x14ac:dyDescent="0.35">
      <c r="A4814" t="s">
        <v>24588</v>
      </c>
      <c r="B4814" t="s">
        <v>24347</v>
      </c>
      <c r="C4814" t="s">
        <v>24589</v>
      </c>
      <c r="D4814" t="s">
        <v>24590</v>
      </c>
      <c r="E4814" t="s">
        <v>24591</v>
      </c>
      <c r="F4814">
        <v>869286</v>
      </c>
      <c r="G4814" t="b">
        <v>0</v>
      </c>
      <c r="H4814">
        <v>32147</v>
      </c>
      <c r="I4814">
        <v>3545</v>
      </c>
      <c r="J4814" s="1">
        <v>0.61527777777777781</v>
      </c>
      <c r="K4814" s="2" t="s">
        <v>24592</v>
      </c>
      <c r="L4814" t="s">
        <v>24593</v>
      </c>
    </row>
    <row r="4815" spans="1:12" x14ac:dyDescent="0.35">
      <c r="A4815" t="s">
        <v>24594</v>
      </c>
      <c r="B4815" t="s">
        <v>24347</v>
      </c>
      <c r="C4815" t="s">
        <v>24595</v>
      </c>
      <c r="D4815" t="s">
        <v>24596</v>
      </c>
      <c r="E4815" t="s">
        <v>24597</v>
      </c>
      <c r="F4815">
        <v>5800716</v>
      </c>
      <c r="G4815" t="b">
        <v>0</v>
      </c>
      <c r="H4815">
        <v>128632</v>
      </c>
      <c r="I4815">
        <v>4948</v>
      </c>
      <c r="J4815" s="1">
        <v>0.81944444444444453</v>
      </c>
      <c r="K4815" s="2" t="s">
        <v>24598</v>
      </c>
    </row>
    <row r="4816" spans="1:12" x14ac:dyDescent="0.35">
      <c r="A4816" t="s">
        <v>24599</v>
      </c>
      <c r="B4816" t="s">
        <v>24347</v>
      </c>
      <c r="C4816" t="s">
        <v>24600</v>
      </c>
      <c r="D4816" t="s">
        <v>24601</v>
      </c>
      <c r="E4816" t="s">
        <v>24602</v>
      </c>
      <c r="F4816">
        <v>773906</v>
      </c>
      <c r="G4816" t="b">
        <v>0</v>
      </c>
      <c r="H4816">
        <v>20873</v>
      </c>
      <c r="I4816">
        <v>1131</v>
      </c>
      <c r="J4816" s="1">
        <v>0.62638888888888888</v>
      </c>
      <c r="K4816" s="2" t="s">
        <v>24603</v>
      </c>
      <c r="L4816" t="s">
        <v>24604</v>
      </c>
    </row>
    <row r="4817" spans="1:12" x14ac:dyDescent="0.35">
      <c r="A4817" t="s">
        <v>24605</v>
      </c>
      <c r="B4817" t="s">
        <v>24347</v>
      </c>
      <c r="C4817" t="s">
        <v>24606</v>
      </c>
      <c r="D4817" t="s">
        <v>24607</v>
      </c>
      <c r="E4817" t="s">
        <v>24608</v>
      </c>
      <c r="F4817">
        <v>297866</v>
      </c>
      <c r="G4817" t="b">
        <v>0</v>
      </c>
      <c r="H4817">
        <v>10995</v>
      </c>
      <c r="I4817">
        <v>1467</v>
      </c>
      <c r="J4817" s="1">
        <v>0.16597222222222222</v>
      </c>
      <c r="K4817" t="s">
        <v>24609</v>
      </c>
    </row>
    <row r="4818" spans="1:12" x14ac:dyDescent="0.35">
      <c r="A4818" t="s">
        <v>24610</v>
      </c>
      <c r="B4818" t="s">
        <v>24347</v>
      </c>
      <c r="C4818" t="s">
        <v>24611</v>
      </c>
      <c r="D4818" t="s">
        <v>24612</v>
      </c>
      <c r="E4818" t="s">
        <v>24613</v>
      </c>
      <c r="F4818">
        <v>0</v>
      </c>
      <c r="G4818" t="b">
        <v>0</v>
      </c>
      <c r="H4818">
        <v>660</v>
      </c>
      <c r="I4818">
        <v>0</v>
      </c>
      <c r="J4818" t="s">
        <v>2447</v>
      </c>
      <c r="K4818" t="s">
        <v>24614</v>
      </c>
    </row>
    <row r="4819" spans="1:12" x14ac:dyDescent="0.35">
      <c r="A4819" t="s">
        <v>24615</v>
      </c>
      <c r="B4819" t="s">
        <v>24347</v>
      </c>
      <c r="C4819" t="s">
        <v>24616</v>
      </c>
      <c r="D4819" t="s">
        <v>24612</v>
      </c>
      <c r="E4819" t="s">
        <v>24617</v>
      </c>
      <c r="F4819">
        <v>0</v>
      </c>
      <c r="G4819" t="b">
        <v>0</v>
      </c>
      <c r="H4819">
        <v>484</v>
      </c>
      <c r="I4819">
        <v>0</v>
      </c>
      <c r="J4819" t="s">
        <v>2447</v>
      </c>
      <c r="K4819" t="s">
        <v>24618</v>
      </c>
    </row>
    <row r="4820" spans="1:12" x14ac:dyDescent="0.35">
      <c r="A4820" t="s">
        <v>24619</v>
      </c>
      <c r="B4820" t="s">
        <v>24347</v>
      </c>
      <c r="C4820" t="s">
        <v>24620</v>
      </c>
      <c r="D4820" t="s">
        <v>24621</v>
      </c>
      <c r="E4820" t="s">
        <v>24622</v>
      </c>
      <c r="F4820">
        <v>487790</v>
      </c>
      <c r="G4820" t="b">
        <v>0</v>
      </c>
      <c r="H4820">
        <v>15621</v>
      </c>
      <c r="I4820">
        <v>823</v>
      </c>
      <c r="J4820" s="1">
        <v>0.63750000000000007</v>
      </c>
      <c r="K4820" s="2" t="s">
        <v>24623</v>
      </c>
      <c r="L4820" t="s">
        <v>24624</v>
      </c>
    </row>
    <row r="4821" spans="1:12" x14ac:dyDescent="0.35">
      <c r="A4821" t="s">
        <v>24625</v>
      </c>
      <c r="B4821" t="s">
        <v>24347</v>
      </c>
      <c r="C4821" t="s">
        <v>24626</v>
      </c>
      <c r="D4821" t="s">
        <v>24627</v>
      </c>
      <c r="E4821" t="s">
        <v>24628</v>
      </c>
      <c r="F4821">
        <v>5097467</v>
      </c>
      <c r="G4821" t="b">
        <v>0</v>
      </c>
      <c r="H4821">
        <v>149117</v>
      </c>
      <c r="I4821">
        <v>5150</v>
      </c>
      <c r="J4821" s="1">
        <v>0.66875000000000007</v>
      </c>
      <c r="K4821" s="2" t="s">
        <v>24629</v>
      </c>
      <c r="L4821" t="s">
        <v>24630</v>
      </c>
    </row>
    <row r="4822" spans="1:12" x14ac:dyDescent="0.35">
      <c r="A4822" t="s">
        <v>24631</v>
      </c>
      <c r="B4822" t="s">
        <v>24632</v>
      </c>
      <c r="C4822" t="s">
        <v>24633</v>
      </c>
      <c r="D4822" t="s">
        <v>24634</v>
      </c>
      <c r="E4822" t="s">
        <v>24635</v>
      </c>
      <c r="F4822">
        <v>23460</v>
      </c>
      <c r="G4822" t="b">
        <v>0</v>
      </c>
      <c r="H4822">
        <v>1399</v>
      </c>
      <c r="I4822">
        <v>83</v>
      </c>
      <c r="J4822" s="1">
        <v>0.67152777777777783</v>
      </c>
      <c r="K4822" s="2" t="s">
        <v>24636</v>
      </c>
      <c r="L4822" t="s">
        <v>24637</v>
      </c>
    </row>
    <row r="4823" spans="1:12" x14ac:dyDescent="0.35">
      <c r="A4823" t="s">
        <v>24638</v>
      </c>
      <c r="B4823" t="s">
        <v>24632</v>
      </c>
      <c r="C4823" t="s">
        <v>24639</v>
      </c>
      <c r="D4823" t="s">
        <v>24639</v>
      </c>
      <c r="E4823" t="s">
        <v>24640</v>
      </c>
      <c r="F4823">
        <v>105912</v>
      </c>
      <c r="G4823" t="b">
        <v>0</v>
      </c>
      <c r="H4823">
        <v>6409</v>
      </c>
      <c r="I4823">
        <v>274</v>
      </c>
      <c r="J4823" s="1">
        <v>6.5972222222222224E-2</v>
      </c>
      <c r="K4823" s="2" t="s">
        <v>24641</v>
      </c>
      <c r="L4823" t="s">
        <v>24642</v>
      </c>
    </row>
    <row r="4824" spans="1:12" x14ac:dyDescent="0.35">
      <c r="A4824" t="s">
        <v>24643</v>
      </c>
      <c r="B4824" t="s">
        <v>24632</v>
      </c>
      <c r="C4824" t="s">
        <v>24644</v>
      </c>
      <c r="D4824" t="s">
        <v>24645</v>
      </c>
      <c r="E4824" t="s">
        <v>24646</v>
      </c>
      <c r="F4824">
        <v>251186</v>
      </c>
      <c r="G4824" t="b">
        <v>0</v>
      </c>
      <c r="H4824">
        <v>12500</v>
      </c>
      <c r="I4824">
        <v>1020</v>
      </c>
      <c r="J4824" s="1">
        <v>0.3840277777777778</v>
      </c>
      <c r="K4824" s="2" t="s">
        <v>24647</v>
      </c>
      <c r="L4824" t="s">
        <v>24648</v>
      </c>
    </row>
    <row r="4825" spans="1:12" x14ac:dyDescent="0.35">
      <c r="A4825" t="s">
        <v>24649</v>
      </c>
      <c r="B4825" t="s">
        <v>24632</v>
      </c>
      <c r="C4825" t="s">
        <v>24650</v>
      </c>
      <c r="D4825" t="s">
        <v>24651</v>
      </c>
      <c r="E4825" t="s">
        <v>24652</v>
      </c>
      <c r="F4825">
        <v>301319</v>
      </c>
      <c r="G4825" t="b">
        <v>0</v>
      </c>
      <c r="H4825">
        <v>25068</v>
      </c>
      <c r="I4825">
        <v>747</v>
      </c>
      <c r="J4825" s="3">
        <v>1.0291666666666666</v>
      </c>
      <c r="K4825" s="2" t="s">
        <v>24653</v>
      </c>
      <c r="L4825" t="s">
        <v>24654</v>
      </c>
    </row>
    <row r="4826" spans="1:12" x14ac:dyDescent="0.35">
      <c r="A4826" t="s">
        <v>24655</v>
      </c>
      <c r="B4826" t="s">
        <v>24632</v>
      </c>
      <c r="C4826" t="s">
        <v>24656</v>
      </c>
      <c r="D4826" t="s">
        <v>24657</v>
      </c>
      <c r="E4826" t="s">
        <v>24658</v>
      </c>
      <c r="F4826">
        <v>372135</v>
      </c>
      <c r="G4826" t="b">
        <v>0</v>
      </c>
      <c r="H4826">
        <v>17896</v>
      </c>
      <c r="I4826">
        <v>655</v>
      </c>
      <c r="J4826" s="1">
        <v>0.30138888888888887</v>
      </c>
      <c r="K4826" s="2" t="s">
        <v>24659</v>
      </c>
      <c r="L4826" t="s">
        <v>24660</v>
      </c>
    </row>
    <row r="4827" spans="1:12" x14ac:dyDescent="0.35">
      <c r="A4827" t="s">
        <v>24661</v>
      </c>
      <c r="B4827" t="s">
        <v>24632</v>
      </c>
      <c r="C4827" t="s">
        <v>24662</v>
      </c>
      <c r="D4827" t="s">
        <v>24663</v>
      </c>
      <c r="E4827" t="s">
        <v>24664</v>
      </c>
      <c r="F4827">
        <v>69704</v>
      </c>
      <c r="G4827" t="b">
        <v>0</v>
      </c>
      <c r="H4827">
        <v>4410</v>
      </c>
      <c r="I4827">
        <v>165</v>
      </c>
      <c r="J4827" s="1">
        <v>0.18819444444444444</v>
      </c>
      <c r="K4827" s="2" t="s">
        <v>24665</v>
      </c>
      <c r="L4827" t="s">
        <v>24666</v>
      </c>
    </row>
    <row r="4828" spans="1:12" x14ac:dyDescent="0.35">
      <c r="A4828" t="s">
        <v>24667</v>
      </c>
      <c r="B4828" t="s">
        <v>24632</v>
      </c>
      <c r="C4828" t="s">
        <v>24668</v>
      </c>
      <c r="D4828" t="s">
        <v>24669</v>
      </c>
      <c r="E4828" t="s">
        <v>24670</v>
      </c>
      <c r="F4828">
        <v>264837</v>
      </c>
      <c r="G4828" t="b">
        <v>0</v>
      </c>
      <c r="H4828">
        <v>13447</v>
      </c>
      <c r="I4828">
        <v>1067</v>
      </c>
      <c r="J4828" s="1">
        <v>0.35138888888888892</v>
      </c>
      <c r="K4828" s="2" t="s">
        <v>24671</v>
      </c>
      <c r="L4828" t="s">
        <v>24672</v>
      </c>
    </row>
    <row r="4829" spans="1:12" x14ac:dyDescent="0.35">
      <c r="A4829" t="s">
        <v>24673</v>
      </c>
      <c r="B4829" t="s">
        <v>24632</v>
      </c>
      <c r="C4829" t="s">
        <v>24674</v>
      </c>
      <c r="D4829" t="s">
        <v>24675</v>
      </c>
      <c r="E4829" t="s">
        <v>24676</v>
      </c>
      <c r="F4829">
        <v>286655</v>
      </c>
      <c r="G4829" t="b">
        <v>0</v>
      </c>
      <c r="H4829">
        <v>12236</v>
      </c>
      <c r="I4829">
        <v>1029</v>
      </c>
      <c r="J4829" s="1">
        <v>0.43263888888888885</v>
      </c>
      <c r="K4829" s="2" t="s">
        <v>24677</v>
      </c>
      <c r="L4829" t="s">
        <v>24672</v>
      </c>
    </row>
    <row r="4830" spans="1:12" x14ac:dyDescent="0.35">
      <c r="A4830" t="s">
        <v>24678</v>
      </c>
      <c r="B4830" t="s">
        <v>24632</v>
      </c>
      <c r="C4830" t="s">
        <v>24679</v>
      </c>
      <c r="D4830" t="s">
        <v>24680</v>
      </c>
      <c r="E4830" t="s">
        <v>24681</v>
      </c>
      <c r="F4830">
        <v>373898</v>
      </c>
      <c r="G4830" t="b">
        <v>0</v>
      </c>
      <c r="H4830">
        <v>15911</v>
      </c>
      <c r="I4830">
        <v>968</v>
      </c>
      <c r="J4830" s="1">
        <v>0.43888888888888888</v>
      </c>
      <c r="K4830" s="2" t="s">
        <v>24682</v>
      </c>
      <c r="L4830" t="s">
        <v>24672</v>
      </c>
    </row>
    <row r="4831" spans="1:12" x14ac:dyDescent="0.35">
      <c r="A4831" t="s">
        <v>24683</v>
      </c>
      <c r="B4831" t="s">
        <v>24632</v>
      </c>
      <c r="C4831" t="s">
        <v>24684</v>
      </c>
      <c r="D4831" t="s">
        <v>24684</v>
      </c>
      <c r="E4831" t="s">
        <v>24685</v>
      </c>
      <c r="F4831">
        <v>99576</v>
      </c>
      <c r="G4831" t="b">
        <v>0</v>
      </c>
      <c r="H4831">
        <v>5472</v>
      </c>
      <c r="I4831">
        <v>327</v>
      </c>
      <c r="J4831" s="1">
        <v>8.1944444444444445E-2</v>
      </c>
      <c r="K4831" s="2" t="s">
        <v>24686</v>
      </c>
      <c r="L4831" t="s">
        <v>24672</v>
      </c>
    </row>
    <row r="4832" spans="1:12" x14ac:dyDescent="0.35">
      <c r="A4832" t="s">
        <v>24687</v>
      </c>
      <c r="B4832" t="s">
        <v>24632</v>
      </c>
      <c r="C4832" t="s">
        <v>24688</v>
      </c>
      <c r="D4832" t="s">
        <v>24689</v>
      </c>
      <c r="E4832" t="s">
        <v>24690</v>
      </c>
      <c r="F4832">
        <v>1566478</v>
      </c>
      <c r="G4832" t="b">
        <v>0</v>
      </c>
      <c r="H4832">
        <v>70096</v>
      </c>
      <c r="I4832">
        <v>1663</v>
      </c>
      <c r="J4832" s="1">
        <v>0.52916666666666667</v>
      </c>
      <c r="K4832" s="2" t="s">
        <v>24691</v>
      </c>
      <c r="L4832" t="s">
        <v>24672</v>
      </c>
    </row>
    <row r="4833" spans="1:12" x14ac:dyDescent="0.35">
      <c r="A4833" t="s">
        <v>24692</v>
      </c>
      <c r="B4833" t="s">
        <v>24632</v>
      </c>
      <c r="C4833" t="s">
        <v>24693</v>
      </c>
      <c r="D4833" t="s">
        <v>24694</v>
      </c>
      <c r="E4833" t="s">
        <v>24695</v>
      </c>
      <c r="F4833">
        <v>693424</v>
      </c>
      <c r="G4833" t="b">
        <v>0</v>
      </c>
      <c r="H4833">
        <v>43402</v>
      </c>
      <c r="I4833">
        <v>1125</v>
      </c>
      <c r="J4833" s="3">
        <v>1.4354166666666668</v>
      </c>
      <c r="K4833" s="2" t="s">
        <v>24696</v>
      </c>
      <c r="L4833" t="s">
        <v>24697</v>
      </c>
    </row>
    <row r="4834" spans="1:12" x14ac:dyDescent="0.35">
      <c r="A4834" t="s">
        <v>24698</v>
      </c>
      <c r="B4834" t="s">
        <v>24632</v>
      </c>
      <c r="C4834" t="s">
        <v>24699</v>
      </c>
      <c r="D4834" t="s">
        <v>24700</v>
      </c>
      <c r="E4834" t="s">
        <v>24701</v>
      </c>
      <c r="F4834">
        <v>691687</v>
      </c>
      <c r="G4834" t="b">
        <v>0</v>
      </c>
      <c r="H4834">
        <v>27163</v>
      </c>
      <c r="I4834">
        <v>1011</v>
      </c>
      <c r="J4834" s="1">
        <v>0.41597222222222219</v>
      </c>
      <c r="K4834" s="2" t="s">
        <v>24702</v>
      </c>
      <c r="L4834" t="s">
        <v>24672</v>
      </c>
    </row>
    <row r="4835" spans="1:12" x14ac:dyDescent="0.35">
      <c r="A4835" t="s">
        <v>24703</v>
      </c>
      <c r="B4835" t="s">
        <v>24632</v>
      </c>
      <c r="C4835" t="s">
        <v>24704</v>
      </c>
      <c r="D4835" t="s">
        <v>24704</v>
      </c>
      <c r="E4835" t="s">
        <v>24705</v>
      </c>
      <c r="F4835">
        <v>351692</v>
      </c>
      <c r="G4835" t="b">
        <v>0</v>
      </c>
      <c r="H4835">
        <v>16965</v>
      </c>
      <c r="I4835">
        <v>825</v>
      </c>
      <c r="J4835" s="1">
        <v>7.2222222222222229E-2</v>
      </c>
      <c r="K4835" s="2" t="s">
        <v>24706</v>
      </c>
      <c r="L4835" t="s">
        <v>24672</v>
      </c>
    </row>
    <row r="4836" spans="1:12" x14ac:dyDescent="0.35">
      <c r="A4836" t="s">
        <v>24707</v>
      </c>
      <c r="B4836" t="s">
        <v>24632</v>
      </c>
      <c r="C4836" t="s">
        <v>24708</v>
      </c>
      <c r="D4836" t="s">
        <v>24709</v>
      </c>
      <c r="E4836" t="s">
        <v>24710</v>
      </c>
      <c r="F4836">
        <v>704426</v>
      </c>
      <c r="G4836" t="b">
        <v>0</v>
      </c>
      <c r="H4836">
        <v>33602</v>
      </c>
      <c r="I4836">
        <v>842</v>
      </c>
      <c r="J4836" s="1">
        <v>0.42638888888888887</v>
      </c>
      <c r="K4836" s="2" t="s">
        <v>24711</v>
      </c>
      <c r="L4836" t="s">
        <v>24672</v>
      </c>
    </row>
    <row r="4837" spans="1:12" x14ac:dyDescent="0.35">
      <c r="A4837" t="s">
        <v>24712</v>
      </c>
      <c r="B4837" t="s">
        <v>24632</v>
      </c>
      <c r="C4837" t="s">
        <v>24713</v>
      </c>
      <c r="D4837" t="s">
        <v>24714</v>
      </c>
      <c r="E4837" t="s">
        <v>24715</v>
      </c>
      <c r="F4837">
        <v>480352</v>
      </c>
      <c r="G4837" t="b">
        <v>0</v>
      </c>
      <c r="H4837">
        <v>16542</v>
      </c>
      <c r="I4837">
        <v>508</v>
      </c>
      <c r="J4837" s="1">
        <v>0.20555555555555557</v>
      </c>
      <c r="K4837" s="2" t="s">
        <v>24716</v>
      </c>
      <c r="L4837" t="s">
        <v>24672</v>
      </c>
    </row>
    <row r="4838" spans="1:12" x14ac:dyDescent="0.35">
      <c r="A4838" t="s">
        <v>24717</v>
      </c>
      <c r="B4838" t="s">
        <v>24632</v>
      </c>
      <c r="C4838" t="s">
        <v>24718</v>
      </c>
      <c r="D4838" t="s">
        <v>24719</v>
      </c>
      <c r="E4838" t="s">
        <v>24720</v>
      </c>
      <c r="F4838">
        <v>238398</v>
      </c>
      <c r="G4838" t="b">
        <v>0</v>
      </c>
      <c r="H4838">
        <v>11787</v>
      </c>
      <c r="I4838">
        <v>368</v>
      </c>
      <c r="J4838" s="1">
        <v>0.19722222222222222</v>
      </c>
      <c r="K4838" s="2" t="s">
        <v>24721</v>
      </c>
      <c r="L4838" t="s">
        <v>24672</v>
      </c>
    </row>
    <row r="4839" spans="1:12" x14ac:dyDescent="0.35">
      <c r="A4839" t="s">
        <v>24722</v>
      </c>
      <c r="B4839" t="s">
        <v>24632</v>
      </c>
      <c r="C4839" t="s">
        <v>24723</v>
      </c>
      <c r="D4839" t="s">
        <v>24724</v>
      </c>
      <c r="E4839" t="s">
        <v>24725</v>
      </c>
      <c r="F4839">
        <v>426436</v>
      </c>
      <c r="G4839" t="b">
        <v>0</v>
      </c>
      <c r="H4839">
        <v>17703</v>
      </c>
      <c r="I4839">
        <v>430</v>
      </c>
      <c r="J4839" s="1">
        <v>0.31041666666666667</v>
      </c>
      <c r="K4839" s="2" t="s">
        <v>24726</v>
      </c>
      <c r="L4839" t="s">
        <v>24672</v>
      </c>
    </row>
    <row r="4840" spans="1:12" x14ac:dyDescent="0.35">
      <c r="A4840" t="s">
        <v>24727</v>
      </c>
      <c r="B4840" t="s">
        <v>24632</v>
      </c>
      <c r="C4840" t="s">
        <v>24728</v>
      </c>
      <c r="D4840" t="s">
        <v>24729</v>
      </c>
      <c r="E4840" t="s">
        <v>24730</v>
      </c>
      <c r="F4840">
        <v>548214</v>
      </c>
      <c r="G4840" t="b">
        <v>0</v>
      </c>
      <c r="H4840">
        <v>20947</v>
      </c>
      <c r="I4840">
        <v>381</v>
      </c>
      <c r="J4840" s="1">
        <v>0.18541666666666667</v>
      </c>
      <c r="K4840" s="2" t="s">
        <v>24731</v>
      </c>
      <c r="L4840" t="s">
        <v>24672</v>
      </c>
    </row>
    <row r="4841" spans="1:12" x14ac:dyDescent="0.35">
      <c r="A4841" t="s">
        <v>24732</v>
      </c>
      <c r="B4841" t="s">
        <v>24632</v>
      </c>
      <c r="C4841" t="s">
        <v>24733</v>
      </c>
      <c r="D4841" t="s">
        <v>24733</v>
      </c>
      <c r="E4841" t="s">
        <v>24734</v>
      </c>
      <c r="F4841">
        <v>191908</v>
      </c>
      <c r="G4841" t="b">
        <v>0</v>
      </c>
      <c r="H4841">
        <v>11057</v>
      </c>
      <c r="I4841">
        <v>620</v>
      </c>
      <c r="J4841" s="1">
        <v>6.9444444444444434E-2</v>
      </c>
      <c r="K4841" s="2" t="s">
        <v>24735</v>
      </c>
      <c r="L4841" t="s">
        <v>24672</v>
      </c>
    </row>
    <row r="4842" spans="1:12" x14ac:dyDescent="0.35">
      <c r="A4842" t="s">
        <v>24736</v>
      </c>
      <c r="B4842" t="s">
        <v>24632</v>
      </c>
      <c r="C4842" t="s">
        <v>24737</v>
      </c>
      <c r="D4842" t="s">
        <v>24738</v>
      </c>
      <c r="E4842" t="s">
        <v>24739</v>
      </c>
      <c r="F4842">
        <v>304931</v>
      </c>
      <c r="G4842" t="b">
        <v>0</v>
      </c>
      <c r="H4842">
        <v>12131</v>
      </c>
      <c r="I4842">
        <v>383</v>
      </c>
      <c r="J4842" s="1">
        <v>0.19444444444444445</v>
      </c>
      <c r="K4842" s="2" t="s">
        <v>24740</v>
      </c>
      <c r="L4842" t="s">
        <v>24672</v>
      </c>
    </row>
    <row r="4843" spans="1:12" x14ac:dyDescent="0.35">
      <c r="A4843" t="s">
        <v>24741</v>
      </c>
      <c r="B4843" t="s">
        <v>24632</v>
      </c>
      <c r="C4843" t="s">
        <v>24742</v>
      </c>
      <c r="D4843" t="s">
        <v>24743</v>
      </c>
      <c r="E4843" t="s">
        <v>24744</v>
      </c>
      <c r="F4843">
        <v>318747</v>
      </c>
      <c r="G4843" t="b">
        <v>0</v>
      </c>
      <c r="H4843">
        <v>13732</v>
      </c>
      <c r="I4843">
        <v>403</v>
      </c>
      <c r="J4843" s="1">
        <v>0.20277777777777781</v>
      </c>
      <c r="K4843" s="2" t="s">
        <v>24745</v>
      </c>
      <c r="L4843" t="s">
        <v>24672</v>
      </c>
    </row>
    <row r="4844" spans="1:12" x14ac:dyDescent="0.35">
      <c r="A4844" t="s">
        <v>24746</v>
      </c>
      <c r="B4844" t="s">
        <v>24632</v>
      </c>
      <c r="C4844" t="s">
        <v>24747</v>
      </c>
      <c r="D4844" t="s">
        <v>24748</v>
      </c>
      <c r="E4844" t="s">
        <v>24749</v>
      </c>
      <c r="F4844">
        <v>262043</v>
      </c>
      <c r="G4844" t="b">
        <v>0</v>
      </c>
      <c r="H4844">
        <v>9886</v>
      </c>
      <c r="I4844">
        <v>362</v>
      </c>
      <c r="J4844" s="1">
        <v>0.27083333333333331</v>
      </c>
      <c r="K4844" s="2" t="s">
        <v>24750</v>
      </c>
      <c r="L4844" t="s">
        <v>24672</v>
      </c>
    </row>
    <row r="4845" spans="1:12" x14ac:dyDescent="0.35">
      <c r="A4845" t="s">
        <v>24751</v>
      </c>
      <c r="B4845" t="s">
        <v>24632</v>
      </c>
      <c r="C4845" t="s">
        <v>24752</v>
      </c>
      <c r="D4845" t="s">
        <v>24753</v>
      </c>
      <c r="E4845" t="s">
        <v>24754</v>
      </c>
      <c r="F4845">
        <v>473011</v>
      </c>
      <c r="G4845" t="b">
        <v>0</v>
      </c>
      <c r="H4845">
        <v>18354</v>
      </c>
      <c r="I4845">
        <v>436</v>
      </c>
      <c r="J4845" s="1">
        <v>0.1875</v>
      </c>
      <c r="K4845" s="2" t="s">
        <v>24755</v>
      </c>
      <c r="L4845" t="s">
        <v>24672</v>
      </c>
    </row>
    <row r="4846" spans="1:12" x14ac:dyDescent="0.35">
      <c r="A4846" t="s">
        <v>24756</v>
      </c>
      <c r="B4846" t="s">
        <v>24632</v>
      </c>
      <c r="C4846" t="s">
        <v>24757</v>
      </c>
      <c r="D4846" t="s">
        <v>24758</v>
      </c>
      <c r="E4846" t="s">
        <v>24759</v>
      </c>
      <c r="F4846">
        <v>482809</v>
      </c>
      <c r="G4846" t="b">
        <v>0</v>
      </c>
      <c r="H4846">
        <v>17693</v>
      </c>
      <c r="I4846">
        <v>636</v>
      </c>
      <c r="J4846" s="1">
        <v>0.34791666666666665</v>
      </c>
      <c r="K4846" s="2" t="s">
        <v>24760</v>
      </c>
      <c r="L4846" t="s">
        <v>24672</v>
      </c>
    </row>
    <row r="4847" spans="1:12" x14ac:dyDescent="0.35">
      <c r="A4847" t="s">
        <v>24761</v>
      </c>
      <c r="B4847" t="s">
        <v>24632</v>
      </c>
      <c r="C4847" t="s">
        <v>24762</v>
      </c>
      <c r="D4847" t="s">
        <v>24763</v>
      </c>
      <c r="E4847" t="s">
        <v>24764</v>
      </c>
      <c r="F4847">
        <v>466245</v>
      </c>
      <c r="G4847" t="b">
        <v>0</v>
      </c>
      <c r="H4847">
        <v>17960</v>
      </c>
      <c r="I4847">
        <v>641</v>
      </c>
      <c r="J4847" s="1">
        <v>0.41736111111111113</v>
      </c>
      <c r="K4847" s="2" t="s">
        <v>24765</v>
      </c>
      <c r="L4847" t="s">
        <v>24672</v>
      </c>
    </row>
    <row r="4848" spans="1:12" x14ac:dyDescent="0.35">
      <c r="A4848" t="s">
        <v>24766</v>
      </c>
      <c r="B4848" t="s">
        <v>24632</v>
      </c>
      <c r="C4848" t="s">
        <v>24767</v>
      </c>
      <c r="D4848" t="s">
        <v>24768</v>
      </c>
      <c r="E4848" t="s">
        <v>24769</v>
      </c>
      <c r="F4848">
        <v>603276</v>
      </c>
      <c r="G4848" t="b">
        <v>0</v>
      </c>
      <c r="H4848">
        <v>24061</v>
      </c>
      <c r="I4848">
        <v>630</v>
      </c>
      <c r="J4848" s="1">
        <v>0.27499999999999997</v>
      </c>
      <c r="K4848" s="2" t="s">
        <v>24770</v>
      </c>
      <c r="L4848" t="s">
        <v>24771</v>
      </c>
    </row>
    <row r="4849" spans="1:12" x14ac:dyDescent="0.35">
      <c r="A4849" t="s">
        <v>24772</v>
      </c>
      <c r="B4849" t="s">
        <v>24632</v>
      </c>
      <c r="C4849" t="s">
        <v>24773</v>
      </c>
      <c r="D4849" t="s">
        <v>24774</v>
      </c>
      <c r="E4849" t="s">
        <v>24775</v>
      </c>
      <c r="F4849">
        <v>336500</v>
      </c>
      <c r="G4849" t="b">
        <v>0</v>
      </c>
      <c r="H4849">
        <v>15768</v>
      </c>
      <c r="I4849">
        <v>363</v>
      </c>
      <c r="J4849" s="1">
        <v>0.15208333333333332</v>
      </c>
      <c r="K4849" s="2" t="s">
        <v>24776</v>
      </c>
      <c r="L4849" t="s">
        <v>24672</v>
      </c>
    </row>
    <row r="4850" spans="1:12" x14ac:dyDescent="0.35">
      <c r="A4850" t="s">
        <v>24777</v>
      </c>
      <c r="B4850" t="s">
        <v>24632</v>
      </c>
      <c r="C4850" t="s">
        <v>24778</v>
      </c>
      <c r="D4850" t="s">
        <v>24779</v>
      </c>
      <c r="E4850" t="s">
        <v>24780</v>
      </c>
      <c r="F4850">
        <v>490991</v>
      </c>
      <c r="G4850" t="b">
        <v>0</v>
      </c>
      <c r="H4850">
        <v>16919</v>
      </c>
      <c r="I4850">
        <v>608</v>
      </c>
      <c r="J4850" s="1">
        <v>0.20833333333333334</v>
      </c>
      <c r="K4850" s="2" t="s">
        <v>24781</v>
      </c>
      <c r="L4850" t="s">
        <v>24672</v>
      </c>
    </row>
    <row r="4851" spans="1:12" x14ac:dyDescent="0.35">
      <c r="A4851" t="s">
        <v>24782</v>
      </c>
      <c r="B4851" t="s">
        <v>24632</v>
      </c>
      <c r="C4851" t="s">
        <v>24783</v>
      </c>
      <c r="D4851" t="s">
        <v>24783</v>
      </c>
      <c r="E4851" t="s">
        <v>24784</v>
      </c>
      <c r="F4851">
        <v>749451</v>
      </c>
      <c r="G4851" t="b">
        <v>0</v>
      </c>
      <c r="H4851">
        <v>26044</v>
      </c>
      <c r="I4851">
        <v>652</v>
      </c>
      <c r="J4851" s="1">
        <v>0.23263888888888887</v>
      </c>
      <c r="K4851" s="2" t="s">
        <v>24785</v>
      </c>
      <c r="L4851" t="s">
        <v>24672</v>
      </c>
    </row>
    <row r="4852" spans="1:12" x14ac:dyDescent="0.35">
      <c r="A4852" t="s">
        <v>24786</v>
      </c>
      <c r="B4852" t="s">
        <v>24632</v>
      </c>
      <c r="C4852" t="s">
        <v>24787</v>
      </c>
      <c r="D4852" t="s">
        <v>24788</v>
      </c>
      <c r="E4852" t="s">
        <v>24789</v>
      </c>
      <c r="F4852">
        <v>415721</v>
      </c>
      <c r="G4852" t="b">
        <v>0</v>
      </c>
      <c r="H4852">
        <v>14830</v>
      </c>
      <c r="I4852">
        <v>492</v>
      </c>
      <c r="J4852" s="1">
        <v>0.23055555555555554</v>
      </c>
      <c r="K4852" s="2" t="s">
        <v>24790</v>
      </c>
      <c r="L4852" t="s">
        <v>24672</v>
      </c>
    </row>
    <row r="4853" spans="1:12" x14ac:dyDescent="0.35">
      <c r="A4853" t="s">
        <v>24791</v>
      </c>
      <c r="B4853" t="s">
        <v>24632</v>
      </c>
      <c r="C4853" t="s">
        <v>24792</v>
      </c>
      <c r="D4853" t="s">
        <v>24793</v>
      </c>
      <c r="E4853" t="s">
        <v>24794</v>
      </c>
      <c r="F4853">
        <v>839686</v>
      </c>
      <c r="G4853" t="b">
        <v>0</v>
      </c>
      <c r="H4853">
        <v>38983</v>
      </c>
      <c r="I4853">
        <v>1024</v>
      </c>
      <c r="J4853" s="1">
        <v>0.3354166666666667</v>
      </c>
      <c r="K4853" s="2" t="s">
        <v>24795</v>
      </c>
      <c r="L4853" t="s">
        <v>24672</v>
      </c>
    </row>
    <row r="4854" spans="1:12" x14ac:dyDescent="0.35">
      <c r="A4854" t="s">
        <v>24796</v>
      </c>
      <c r="B4854" t="s">
        <v>24632</v>
      </c>
      <c r="C4854" t="s">
        <v>24797</v>
      </c>
      <c r="D4854" t="s">
        <v>24798</v>
      </c>
      <c r="E4854" t="s">
        <v>24799</v>
      </c>
      <c r="F4854">
        <v>757024</v>
      </c>
      <c r="G4854" t="b">
        <v>0</v>
      </c>
      <c r="H4854">
        <v>29131</v>
      </c>
      <c r="I4854">
        <v>787</v>
      </c>
      <c r="J4854" s="1">
        <v>0.18958333333333333</v>
      </c>
      <c r="K4854" s="2" t="s">
        <v>24800</v>
      </c>
      <c r="L4854" t="s">
        <v>24672</v>
      </c>
    </row>
    <row r="4855" spans="1:12" x14ac:dyDescent="0.35">
      <c r="A4855" t="s">
        <v>24801</v>
      </c>
      <c r="B4855" t="s">
        <v>24632</v>
      </c>
      <c r="C4855" t="s">
        <v>24802</v>
      </c>
      <c r="D4855" t="s">
        <v>24803</v>
      </c>
      <c r="E4855" t="s">
        <v>24804</v>
      </c>
      <c r="F4855">
        <v>815494</v>
      </c>
      <c r="G4855" t="b">
        <v>0</v>
      </c>
      <c r="H4855">
        <v>26525</v>
      </c>
      <c r="I4855">
        <v>686</v>
      </c>
      <c r="J4855" s="1">
        <v>0.17986111111111111</v>
      </c>
      <c r="K4855" s="2" t="s">
        <v>24805</v>
      </c>
      <c r="L4855" t="s">
        <v>24672</v>
      </c>
    </row>
    <row r="4856" spans="1:12" x14ac:dyDescent="0.35">
      <c r="A4856" t="s">
        <v>24806</v>
      </c>
      <c r="B4856" t="s">
        <v>24632</v>
      </c>
      <c r="C4856" t="s">
        <v>24807</v>
      </c>
      <c r="D4856" t="s">
        <v>24808</v>
      </c>
      <c r="E4856" t="s">
        <v>24809</v>
      </c>
      <c r="F4856">
        <v>1398345</v>
      </c>
      <c r="G4856" t="b">
        <v>0</v>
      </c>
      <c r="H4856">
        <v>50510</v>
      </c>
      <c r="I4856">
        <v>1249</v>
      </c>
      <c r="J4856" s="1">
        <v>0.29375000000000001</v>
      </c>
      <c r="K4856" s="2" t="s">
        <v>24810</v>
      </c>
      <c r="L4856" t="s">
        <v>24672</v>
      </c>
    </row>
    <row r="4857" spans="1:12" x14ac:dyDescent="0.35">
      <c r="A4857" t="s">
        <v>24811</v>
      </c>
      <c r="B4857" t="s">
        <v>24632</v>
      </c>
      <c r="C4857" t="s">
        <v>24812</v>
      </c>
      <c r="D4857" t="s">
        <v>24813</v>
      </c>
      <c r="E4857" t="s">
        <v>24814</v>
      </c>
      <c r="F4857">
        <v>1756162</v>
      </c>
      <c r="G4857" t="b">
        <v>0</v>
      </c>
      <c r="H4857">
        <v>75073</v>
      </c>
      <c r="I4857">
        <v>1556</v>
      </c>
      <c r="J4857" s="1">
        <v>0.3444444444444445</v>
      </c>
      <c r="K4857" s="2" t="s">
        <v>24815</v>
      </c>
      <c r="L4857" t="s">
        <v>24816</v>
      </c>
    </row>
    <row r="4858" spans="1:12" x14ac:dyDescent="0.35">
      <c r="A4858" t="s">
        <v>24817</v>
      </c>
      <c r="B4858" t="s">
        <v>24632</v>
      </c>
      <c r="C4858" t="s">
        <v>24818</v>
      </c>
      <c r="D4858" t="s">
        <v>24819</v>
      </c>
      <c r="E4858" t="s">
        <v>24820</v>
      </c>
      <c r="F4858">
        <v>526506</v>
      </c>
      <c r="G4858" t="b">
        <v>0</v>
      </c>
      <c r="H4858">
        <v>19666</v>
      </c>
      <c r="I4858">
        <v>632</v>
      </c>
      <c r="J4858" s="1">
        <v>0.20902777777777778</v>
      </c>
      <c r="K4858" s="2" t="s">
        <v>24821</v>
      </c>
      <c r="L4858" t="s">
        <v>24672</v>
      </c>
    </row>
    <row r="4859" spans="1:12" x14ac:dyDescent="0.35">
      <c r="A4859" t="s">
        <v>24822</v>
      </c>
      <c r="B4859" t="s">
        <v>24632</v>
      </c>
      <c r="C4859" t="s">
        <v>24823</v>
      </c>
      <c r="D4859" t="s">
        <v>24824</v>
      </c>
      <c r="E4859" t="s">
        <v>24825</v>
      </c>
      <c r="F4859">
        <v>585021</v>
      </c>
      <c r="G4859" t="b">
        <v>0</v>
      </c>
      <c r="H4859">
        <v>23038</v>
      </c>
      <c r="I4859">
        <v>664</v>
      </c>
      <c r="J4859" s="1">
        <v>0.17013888888888887</v>
      </c>
      <c r="K4859" s="2" t="s">
        <v>24826</v>
      </c>
      <c r="L4859" t="s">
        <v>24672</v>
      </c>
    </row>
    <row r="4860" spans="1:12" x14ac:dyDescent="0.35">
      <c r="A4860" t="e">
        <f>-g8DQSjFasE</f>
        <v>#NAME?</v>
      </c>
      <c r="B4860" t="s">
        <v>24632</v>
      </c>
      <c r="C4860" t="s">
        <v>24827</v>
      </c>
      <c r="D4860" t="s">
        <v>24828</v>
      </c>
      <c r="E4860" t="s">
        <v>24829</v>
      </c>
      <c r="F4860">
        <v>1893410</v>
      </c>
      <c r="G4860" t="b">
        <v>0</v>
      </c>
      <c r="H4860">
        <v>68402</v>
      </c>
      <c r="I4860">
        <v>1387</v>
      </c>
      <c r="J4860" s="1">
        <v>0.25277777777777777</v>
      </c>
      <c r="K4860" s="2" t="s">
        <v>24830</v>
      </c>
      <c r="L4860" t="s">
        <v>24831</v>
      </c>
    </row>
    <row r="4861" spans="1:12" x14ac:dyDescent="0.35">
      <c r="A4861" t="s">
        <v>24832</v>
      </c>
      <c r="B4861" t="s">
        <v>24632</v>
      </c>
      <c r="C4861" t="s">
        <v>24833</v>
      </c>
      <c r="D4861" t="s">
        <v>24834</v>
      </c>
      <c r="E4861" t="s">
        <v>24835</v>
      </c>
      <c r="F4861">
        <v>819861</v>
      </c>
      <c r="G4861" t="b">
        <v>0</v>
      </c>
      <c r="H4861">
        <v>32660</v>
      </c>
      <c r="I4861">
        <v>570</v>
      </c>
      <c r="J4861" s="1">
        <v>0.11388888888888889</v>
      </c>
      <c r="K4861" s="2" t="s">
        <v>24836</v>
      </c>
      <c r="L4861" t="s">
        <v>24672</v>
      </c>
    </row>
    <row r="4862" spans="1:12" x14ac:dyDescent="0.35">
      <c r="A4862" t="s">
        <v>24837</v>
      </c>
      <c r="B4862" t="s">
        <v>24632</v>
      </c>
      <c r="C4862" t="s">
        <v>24838</v>
      </c>
      <c r="D4862" t="s">
        <v>24839</v>
      </c>
      <c r="E4862" t="s">
        <v>24840</v>
      </c>
      <c r="F4862">
        <v>1868118</v>
      </c>
      <c r="G4862" t="b">
        <v>0</v>
      </c>
      <c r="H4862">
        <v>98242</v>
      </c>
      <c r="I4862">
        <v>3987</v>
      </c>
      <c r="J4862" s="1">
        <v>0.3125</v>
      </c>
      <c r="K4862" s="2" t="s">
        <v>24841</v>
      </c>
      <c r="L4862" t="s">
        <v>24842</v>
      </c>
    </row>
    <row r="4863" spans="1:12" x14ac:dyDescent="0.35">
      <c r="A4863" t="s">
        <v>24843</v>
      </c>
      <c r="B4863" t="s">
        <v>24632</v>
      </c>
      <c r="C4863" t="s">
        <v>24844</v>
      </c>
      <c r="D4863" t="s">
        <v>24844</v>
      </c>
      <c r="E4863" t="s">
        <v>24845</v>
      </c>
      <c r="F4863">
        <v>409040</v>
      </c>
      <c r="G4863" t="b">
        <v>0</v>
      </c>
      <c r="H4863">
        <v>27127</v>
      </c>
      <c r="I4863">
        <v>1314</v>
      </c>
      <c r="J4863" s="1">
        <v>0.20833333333333334</v>
      </c>
      <c r="K4863" s="2" t="s">
        <v>24846</v>
      </c>
      <c r="L4863" t="s">
        <v>24847</v>
      </c>
    </row>
    <row r="4864" spans="1:12" x14ac:dyDescent="0.35">
      <c r="A4864" t="s">
        <v>24848</v>
      </c>
      <c r="B4864" t="s">
        <v>24632</v>
      </c>
      <c r="C4864" t="s">
        <v>24849</v>
      </c>
      <c r="D4864" t="s">
        <v>24850</v>
      </c>
      <c r="E4864" t="s">
        <v>24851</v>
      </c>
      <c r="F4864">
        <v>5147624</v>
      </c>
      <c r="G4864" t="b">
        <v>0</v>
      </c>
      <c r="H4864">
        <v>225769</v>
      </c>
      <c r="I4864">
        <v>11374</v>
      </c>
      <c r="J4864" s="1">
        <v>0.29930555555555555</v>
      </c>
      <c r="K4864" s="2" t="s">
        <v>24852</v>
      </c>
      <c r="L4864" t="s">
        <v>24853</v>
      </c>
    </row>
    <row r="4865" spans="1:12" x14ac:dyDescent="0.35">
      <c r="A4865" t="s">
        <v>24854</v>
      </c>
      <c r="B4865" t="s">
        <v>24632</v>
      </c>
      <c r="C4865" t="s">
        <v>24855</v>
      </c>
      <c r="D4865" t="s">
        <v>24856</v>
      </c>
      <c r="E4865" t="s">
        <v>24857</v>
      </c>
      <c r="F4865">
        <v>325565</v>
      </c>
      <c r="G4865" t="b">
        <v>0</v>
      </c>
      <c r="H4865">
        <v>10519</v>
      </c>
      <c r="I4865">
        <v>253</v>
      </c>
      <c r="J4865" s="1">
        <v>0.79166666666666663</v>
      </c>
      <c r="K4865" s="2" t="s">
        <v>24858</v>
      </c>
      <c r="L4865" t="s">
        <v>24672</v>
      </c>
    </row>
    <row r="4866" spans="1:12" x14ac:dyDescent="0.35">
      <c r="A4866" t="s">
        <v>24859</v>
      </c>
      <c r="B4866" t="s">
        <v>24632</v>
      </c>
      <c r="C4866" t="s">
        <v>24860</v>
      </c>
      <c r="D4866" t="s">
        <v>24860</v>
      </c>
      <c r="E4866" t="s">
        <v>24861</v>
      </c>
      <c r="F4866">
        <v>3772834</v>
      </c>
      <c r="G4866" t="b">
        <v>0</v>
      </c>
      <c r="H4866">
        <v>199975</v>
      </c>
      <c r="I4866">
        <v>8666</v>
      </c>
      <c r="J4866" s="1">
        <v>0.23541666666666669</v>
      </c>
      <c r="K4866" s="2" t="s">
        <v>24862</v>
      </c>
      <c r="L4866" t="s">
        <v>24863</v>
      </c>
    </row>
    <row r="4867" spans="1:12" x14ac:dyDescent="0.35">
      <c r="A4867" t="s">
        <v>24864</v>
      </c>
      <c r="B4867" t="s">
        <v>24632</v>
      </c>
      <c r="C4867" t="s">
        <v>24865</v>
      </c>
      <c r="D4867" t="s">
        <v>24866</v>
      </c>
      <c r="E4867" t="s">
        <v>24867</v>
      </c>
      <c r="F4867">
        <v>276743</v>
      </c>
      <c r="G4867" t="b">
        <v>0</v>
      </c>
      <c r="H4867">
        <v>10545</v>
      </c>
      <c r="I4867">
        <v>348</v>
      </c>
      <c r="J4867" s="1">
        <v>0.15416666666666667</v>
      </c>
      <c r="K4867" s="2" t="s">
        <v>24868</v>
      </c>
      <c r="L4867" t="s">
        <v>24672</v>
      </c>
    </row>
    <row r="4868" spans="1:12" x14ac:dyDescent="0.35">
      <c r="A4868" t="e">
        <f>-dszLeJ1amE</f>
        <v>#NAME?</v>
      </c>
      <c r="B4868" t="s">
        <v>24632</v>
      </c>
      <c r="C4868" t="s">
        <v>24869</v>
      </c>
      <c r="D4868" t="s">
        <v>24870</v>
      </c>
      <c r="E4868" t="s">
        <v>24871</v>
      </c>
      <c r="F4868">
        <v>303377</v>
      </c>
      <c r="G4868" t="b">
        <v>0</v>
      </c>
      <c r="H4868">
        <v>18192</v>
      </c>
      <c r="I4868">
        <v>693</v>
      </c>
      <c r="J4868" s="1">
        <v>0.13472222222222222</v>
      </c>
      <c r="K4868" s="2" t="s">
        <v>24872</v>
      </c>
      <c r="L4868" t="s">
        <v>24873</v>
      </c>
    </row>
    <row r="4869" spans="1:12" x14ac:dyDescent="0.35">
      <c r="A4869" t="s">
        <v>24874</v>
      </c>
      <c r="B4869" t="s">
        <v>24632</v>
      </c>
      <c r="C4869" t="s">
        <v>24875</v>
      </c>
      <c r="D4869" t="s">
        <v>24876</v>
      </c>
      <c r="E4869" t="s">
        <v>24877</v>
      </c>
      <c r="F4869">
        <v>1298867</v>
      </c>
      <c r="G4869" t="b">
        <v>0</v>
      </c>
      <c r="H4869">
        <v>61203</v>
      </c>
      <c r="I4869">
        <v>2143</v>
      </c>
      <c r="J4869" s="1">
        <v>0.50555555555555554</v>
      </c>
      <c r="K4869" s="2" t="s">
        <v>24878</v>
      </c>
      <c r="L4869" t="s">
        <v>24879</v>
      </c>
    </row>
    <row r="4870" spans="1:12" x14ac:dyDescent="0.35">
      <c r="A4870" t="s">
        <v>24880</v>
      </c>
      <c r="B4870" t="s">
        <v>24632</v>
      </c>
      <c r="C4870" t="s">
        <v>24881</v>
      </c>
      <c r="D4870" t="s">
        <v>24882</v>
      </c>
      <c r="E4870" t="s">
        <v>24883</v>
      </c>
      <c r="F4870">
        <v>251572</v>
      </c>
      <c r="G4870" t="b">
        <v>0</v>
      </c>
      <c r="H4870">
        <v>17375</v>
      </c>
      <c r="I4870">
        <v>466</v>
      </c>
      <c r="J4870" s="1">
        <v>0.13958333333333334</v>
      </c>
      <c r="K4870" s="2" t="s">
        <v>24884</v>
      </c>
      <c r="L4870" t="s">
        <v>24885</v>
      </c>
    </row>
    <row r="4871" spans="1:12" x14ac:dyDescent="0.35">
      <c r="A4871" t="s">
        <v>24886</v>
      </c>
      <c r="B4871" t="s">
        <v>24632</v>
      </c>
      <c r="C4871" t="s">
        <v>24887</v>
      </c>
      <c r="D4871" t="s">
        <v>24888</v>
      </c>
      <c r="E4871" t="s">
        <v>24889</v>
      </c>
      <c r="F4871">
        <v>1438110</v>
      </c>
      <c r="G4871" t="b">
        <v>0</v>
      </c>
      <c r="H4871">
        <v>74982</v>
      </c>
      <c r="I4871">
        <v>2347</v>
      </c>
      <c r="J4871" s="1">
        <v>0.17083333333333331</v>
      </c>
      <c r="K4871" s="2" t="s">
        <v>24890</v>
      </c>
      <c r="L4871" t="s">
        <v>24891</v>
      </c>
    </row>
    <row r="4872" spans="1:12" x14ac:dyDescent="0.35">
      <c r="A4872" t="s">
        <v>24892</v>
      </c>
      <c r="B4872" t="s">
        <v>24893</v>
      </c>
      <c r="C4872" t="s">
        <v>24894</v>
      </c>
      <c r="D4872" t="s">
        <v>24895</v>
      </c>
      <c r="E4872" t="s">
        <v>24896</v>
      </c>
      <c r="F4872">
        <v>153028</v>
      </c>
      <c r="G4872" t="b">
        <v>0</v>
      </c>
      <c r="H4872">
        <v>3468</v>
      </c>
      <c r="I4872">
        <v>65</v>
      </c>
      <c r="J4872">
        <v>16</v>
      </c>
      <c r="K4872" s="2" t="s">
        <v>24897</v>
      </c>
      <c r="L4872" t="s">
        <v>24898</v>
      </c>
    </row>
    <row r="4873" spans="1:12" x14ac:dyDescent="0.35">
      <c r="A4873" t="s">
        <v>24899</v>
      </c>
      <c r="B4873" t="s">
        <v>24893</v>
      </c>
      <c r="C4873" t="s">
        <v>24900</v>
      </c>
      <c r="D4873" t="s">
        <v>24901</v>
      </c>
      <c r="E4873" t="s">
        <v>24902</v>
      </c>
      <c r="F4873">
        <v>126489</v>
      </c>
      <c r="G4873" t="b">
        <v>0</v>
      </c>
      <c r="H4873">
        <v>3884</v>
      </c>
      <c r="I4873">
        <v>287</v>
      </c>
      <c r="J4873" s="3">
        <v>1.60625</v>
      </c>
      <c r="K4873" s="2" t="s">
        <v>24903</v>
      </c>
      <c r="L4873" t="s">
        <v>24904</v>
      </c>
    </row>
    <row r="4874" spans="1:12" x14ac:dyDescent="0.35">
      <c r="A4874" t="s">
        <v>24905</v>
      </c>
      <c r="B4874" t="s">
        <v>24893</v>
      </c>
      <c r="C4874" t="s">
        <v>24906</v>
      </c>
      <c r="D4874" t="s">
        <v>24907</v>
      </c>
      <c r="E4874" t="s">
        <v>24908</v>
      </c>
      <c r="F4874">
        <v>107472</v>
      </c>
      <c r="G4874" t="b">
        <v>0</v>
      </c>
      <c r="H4874">
        <v>3417</v>
      </c>
      <c r="I4874">
        <v>221</v>
      </c>
      <c r="J4874" s="3">
        <v>1.3375000000000001</v>
      </c>
      <c r="K4874" s="2" t="s">
        <v>24909</v>
      </c>
      <c r="L4874" t="s">
        <v>24910</v>
      </c>
    </row>
    <row r="4875" spans="1:12" x14ac:dyDescent="0.35">
      <c r="A4875" t="s">
        <v>24911</v>
      </c>
      <c r="B4875" t="s">
        <v>24893</v>
      </c>
      <c r="C4875" t="s">
        <v>24912</v>
      </c>
      <c r="D4875" t="s">
        <v>24913</v>
      </c>
      <c r="E4875" t="s">
        <v>24914</v>
      </c>
      <c r="F4875">
        <v>79410</v>
      </c>
      <c r="G4875" t="b">
        <v>0</v>
      </c>
      <c r="H4875">
        <v>3752</v>
      </c>
      <c r="I4875">
        <v>33</v>
      </c>
      <c r="J4875">
        <v>18</v>
      </c>
      <c r="K4875" s="2" t="s">
        <v>24915</v>
      </c>
      <c r="L4875" t="s">
        <v>24916</v>
      </c>
    </row>
    <row r="4876" spans="1:12" x14ac:dyDescent="0.35">
      <c r="A4876" t="s">
        <v>24917</v>
      </c>
      <c r="B4876" t="s">
        <v>24893</v>
      </c>
      <c r="C4876" t="s">
        <v>24918</v>
      </c>
      <c r="D4876" t="s">
        <v>24919</v>
      </c>
      <c r="E4876" t="s">
        <v>24920</v>
      </c>
      <c r="F4876">
        <v>59811</v>
      </c>
      <c r="G4876" t="b">
        <v>0</v>
      </c>
      <c r="H4876">
        <v>2640</v>
      </c>
      <c r="I4876">
        <v>33</v>
      </c>
      <c r="J4876">
        <v>11</v>
      </c>
      <c r="K4876" s="2" t="s">
        <v>24921</v>
      </c>
      <c r="L4876" t="s">
        <v>24922</v>
      </c>
    </row>
    <row r="4877" spans="1:12" x14ac:dyDescent="0.35">
      <c r="A4877" t="s">
        <v>24923</v>
      </c>
      <c r="B4877" t="s">
        <v>24893</v>
      </c>
      <c r="C4877" t="s">
        <v>24924</v>
      </c>
      <c r="D4877" t="s">
        <v>24925</v>
      </c>
      <c r="E4877" t="s">
        <v>24926</v>
      </c>
      <c r="F4877">
        <v>89283</v>
      </c>
      <c r="G4877" t="b">
        <v>0</v>
      </c>
      <c r="H4877">
        <v>3116</v>
      </c>
      <c r="I4877">
        <v>178</v>
      </c>
      <c r="J4877" s="3">
        <v>1.4909722222222221</v>
      </c>
      <c r="K4877" s="2" t="s">
        <v>24927</v>
      </c>
      <c r="L4877" t="s">
        <v>24910</v>
      </c>
    </row>
    <row r="4878" spans="1:12" x14ac:dyDescent="0.35">
      <c r="A4878" t="s">
        <v>24928</v>
      </c>
      <c r="B4878" t="s">
        <v>24893</v>
      </c>
      <c r="C4878" t="s">
        <v>24929</v>
      </c>
      <c r="D4878" t="s">
        <v>24930</v>
      </c>
      <c r="E4878" t="s">
        <v>24931</v>
      </c>
      <c r="F4878">
        <v>522595</v>
      </c>
      <c r="G4878" t="b">
        <v>0</v>
      </c>
      <c r="H4878">
        <v>3639</v>
      </c>
      <c r="I4878">
        <v>184</v>
      </c>
      <c r="J4878" s="3">
        <v>1.4069444444444443</v>
      </c>
      <c r="K4878" s="2" t="s">
        <v>24932</v>
      </c>
      <c r="L4878" t="s">
        <v>24933</v>
      </c>
    </row>
    <row r="4879" spans="1:12" x14ac:dyDescent="0.35">
      <c r="A4879" t="s">
        <v>24934</v>
      </c>
      <c r="B4879" t="s">
        <v>24893</v>
      </c>
      <c r="C4879" t="s">
        <v>24935</v>
      </c>
      <c r="D4879" t="s">
        <v>24936</v>
      </c>
      <c r="E4879" t="s">
        <v>24937</v>
      </c>
      <c r="F4879">
        <v>37205</v>
      </c>
      <c r="G4879" t="b">
        <v>0</v>
      </c>
      <c r="H4879">
        <v>2009</v>
      </c>
      <c r="I4879">
        <v>22</v>
      </c>
      <c r="J4879">
        <v>16</v>
      </c>
      <c r="K4879" s="2" t="s">
        <v>24938</v>
      </c>
      <c r="L4879" t="s">
        <v>24939</v>
      </c>
    </row>
    <row r="4880" spans="1:12" x14ac:dyDescent="0.35">
      <c r="A4880" t="s">
        <v>24940</v>
      </c>
      <c r="B4880" t="s">
        <v>24893</v>
      </c>
      <c r="C4880" t="s">
        <v>24941</v>
      </c>
      <c r="D4880" t="s">
        <v>24942</v>
      </c>
      <c r="E4880" t="s">
        <v>24943</v>
      </c>
      <c r="F4880">
        <v>32135</v>
      </c>
      <c r="G4880" t="b">
        <v>0</v>
      </c>
      <c r="H4880">
        <v>2078</v>
      </c>
      <c r="I4880">
        <v>30</v>
      </c>
      <c r="J4880">
        <v>24</v>
      </c>
      <c r="K4880" s="2" t="s">
        <v>24944</v>
      </c>
      <c r="L4880" t="s">
        <v>24945</v>
      </c>
    </row>
    <row r="4881" spans="1:12" x14ac:dyDescent="0.35">
      <c r="A4881" t="s">
        <v>24946</v>
      </c>
      <c r="B4881" t="s">
        <v>24893</v>
      </c>
      <c r="C4881" t="s">
        <v>24947</v>
      </c>
      <c r="D4881" t="s">
        <v>24948</v>
      </c>
      <c r="E4881" t="s">
        <v>24949</v>
      </c>
      <c r="F4881">
        <v>1713643</v>
      </c>
      <c r="G4881" t="b">
        <v>0</v>
      </c>
      <c r="H4881">
        <v>5370</v>
      </c>
      <c r="I4881">
        <v>262</v>
      </c>
      <c r="J4881" s="3">
        <v>1.4708333333333332</v>
      </c>
      <c r="K4881" s="2" t="s">
        <v>24950</v>
      </c>
      <c r="L4881" t="s">
        <v>24951</v>
      </c>
    </row>
    <row r="4882" spans="1:12" x14ac:dyDescent="0.35">
      <c r="A4882" t="s">
        <v>24952</v>
      </c>
      <c r="B4882" t="s">
        <v>24893</v>
      </c>
      <c r="C4882" t="s">
        <v>24953</v>
      </c>
      <c r="D4882" t="s">
        <v>24954</v>
      </c>
      <c r="E4882" t="s">
        <v>24955</v>
      </c>
      <c r="F4882">
        <v>108007</v>
      </c>
      <c r="G4882" t="b">
        <v>0</v>
      </c>
      <c r="H4882">
        <v>3723</v>
      </c>
      <c r="I4882">
        <v>230</v>
      </c>
      <c r="J4882" s="3">
        <v>1.3736111111111111</v>
      </c>
      <c r="K4882" s="2" t="s">
        <v>24956</v>
      </c>
      <c r="L4882" t="s">
        <v>24957</v>
      </c>
    </row>
    <row r="4883" spans="1:12" x14ac:dyDescent="0.35">
      <c r="A4883" t="s">
        <v>24958</v>
      </c>
      <c r="B4883" t="s">
        <v>24893</v>
      </c>
      <c r="C4883" t="s">
        <v>24959</v>
      </c>
      <c r="D4883" t="s">
        <v>24960</v>
      </c>
      <c r="E4883" t="s">
        <v>24961</v>
      </c>
      <c r="F4883">
        <v>49248</v>
      </c>
      <c r="G4883" t="b">
        <v>0</v>
      </c>
      <c r="H4883">
        <v>2877</v>
      </c>
      <c r="I4883">
        <v>28</v>
      </c>
      <c r="J4883">
        <v>21</v>
      </c>
      <c r="K4883" s="2" t="s">
        <v>24962</v>
      </c>
      <c r="L4883" t="s">
        <v>24963</v>
      </c>
    </row>
    <row r="4884" spans="1:12" x14ac:dyDescent="0.35">
      <c r="A4884" t="s">
        <v>24964</v>
      </c>
      <c r="B4884" t="s">
        <v>24893</v>
      </c>
      <c r="C4884" t="s">
        <v>24965</v>
      </c>
      <c r="D4884" t="s">
        <v>24966</v>
      </c>
      <c r="E4884" t="s">
        <v>24967</v>
      </c>
      <c r="F4884">
        <v>24320</v>
      </c>
      <c r="G4884" t="b">
        <v>0</v>
      </c>
      <c r="H4884">
        <v>1512</v>
      </c>
      <c r="I4884">
        <v>25</v>
      </c>
      <c r="J4884">
        <v>41</v>
      </c>
      <c r="K4884" s="2" t="s">
        <v>24968</v>
      </c>
      <c r="L4884" t="s">
        <v>24969</v>
      </c>
    </row>
    <row r="4885" spans="1:12" x14ac:dyDescent="0.35">
      <c r="A4885" t="s">
        <v>24970</v>
      </c>
      <c r="B4885" t="s">
        <v>24893</v>
      </c>
      <c r="C4885" t="s">
        <v>24971</v>
      </c>
      <c r="D4885" t="s">
        <v>24972</v>
      </c>
      <c r="E4885" t="s">
        <v>24973</v>
      </c>
      <c r="F4885">
        <v>177627</v>
      </c>
      <c r="G4885" t="b">
        <v>0</v>
      </c>
      <c r="H4885">
        <v>4389</v>
      </c>
      <c r="I4885">
        <v>209</v>
      </c>
      <c r="J4885" s="3">
        <v>1.4826388888888891</v>
      </c>
      <c r="K4885" s="2" t="s">
        <v>24974</v>
      </c>
      <c r="L4885" t="s">
        <v>24975</v>
      </c>
    </row>
    <row r="4886" spans="1:12" x14ac:dyDescent="0.35">
      <c r="A4886" t="s">
        <v>24976</v>
      </c>
      <c r="B4886" t="s">
        <v>24893</v>
      </c>
      <c r="C4886" t="s">
        <v>24977</v>
      </c>
      <c r="D4886" t="s">
        <v>24978</v>
      </c>
      <c r="E4886" t="s">
        <v>24979</v>
      </c>
      <c r="F4886">
        <v>6540905</v>
      </c>
      <c r="G4886" t="b">
        <v>0</v>
      </c>
      <c r="H4886">
        <v>9251</v>
      </c>
      <c r="I4886">
        <v>387</v>
      </c>
      <c r="J4886" s="3">
        <v>1.4763888888888888</v>
      </c>
      <c r="K4886" s="2" t="s">
        <v>24980</v>
      </c>
      <c r="L4886" t="s">
        <v>24981</v>
      </c>
    </row>
    <row r="4887" spans="1:12" x14ac:dyDescent="0.35">
      <c r="A4887" t="s">
        <v>24982</v>
      </c>
      <c r="B4887" t="s">
        <v>24893</v>
      </c>
      <c r="C4887" t="s">
        <v>24983</v>
      </c>
      <c r="D4887" t="s">
        <v>24984</v>
      </c>
      <c r="E4887" t="s">
        <v>24985</v>
      </c>
      <c r="F4887">
        <v>54787</v>
      </c>
      <c r="G4887" t="b">
        <v>0</v>
      </c>
      <c r="H4887">
        <v>3726</v>
      </c>
      <c r="I4887">
        <v>51</v>
      </c>
      <c r="J4887">
        <v>44</v>
      </c>
      <c r="K4887" s="2" t="s">
        <v>24986</v>
      </c>
      <c r="L4887" t="s">
        <v>24987</v>
      </c>
    </row>
    <row r="4888" spans="1:12" x14ac:dyDescent="0.35">
      <c r="A4888" t="s">
        <v>24988</v>
      </c>
      <c r="B4888" t="s">
        <v>24893</v>
      </c>
      <c r="C4888" t="s">
        <v>24989</v>
      </c>
      <c r="D4888" t="s">
        <v>24990</v>
      </c>
      <c r="E4888" t="s">
        <v>24991</v>
      </c>
      <c r="F4888">
        <v>188469</v>
      </c>
      <c r="G4888" t="b">
        <v>0</v>
      </c>
      <c r="H4888">
        <v>5139</v>
      </c>
      <c r="I4888">
        <v>235</v>
      </c>
      <c r="J4888" s="1">
        <v>8.6805555555555566E-2</v>
      </c>
      <c r="K4888" s="2" t="s">
        <v>24992</v>
      </c>
      <c r="L4888" t="s">
        <v>24981</v>
      </c>
    </row>
    <row r="4889" spans="1:12" x14ac:dyDescent="0.35">
      <c r="A4889" t="s">
        <v>24993</v>
      </c>
      <c r="B4889" t="s">
        <v>24893</v>
      </c>
      <c r="C4889" t="s">
        <v>24994</v>
      </c>
      <c r="D4889" t="s">
        <v>24995</v>
      </c>
      <c r="E4889" t="s">
        <v>24996</v>
      </c>
      <c r="F4889">
        <v>40089219</v>
      </c>
      <c r="G4889" t="b">
        <v>0</v>
      </c>
      <c r="H4889">
        <v>751169</v>
      </c>
      <c r="I4889">
        <v>48441</v>
      </c>
      <c r="J4889" s="1">
        <v>0.10972222222222222</v>
      </c>
      <c r="K4889" s="2" t="s">
        <v>24997</v>
      </c>
      <c r="L4889" t="s">
        <v>24998</v>
      </c>
    </row>
    <row r="4890" spans="1:12" x14ac:dyDescent="0.35">
      <c r="A4890" t="s">
        <v>24999</v>
      </c>
      <c r="B4890" t="s">
        <v>24893</v>
      </c>
      <c r="C4890" t="s">
        <v>25000</v>
      </c>
      <c r="D4890" t="s">
        <v>25001</v>
      </c>
      <c r="E4890" t="s">
        <v>25002</v>
      </c>
      <c r="F4890">
        <v>11313719</v>
      </c>
      <c r="G4890" t="b">
        <v>0</v>
      </c>
      <c r="H4890">
        <v>73882</v>
      </c>
      <c r="I4890">
        <v>2104</v>
      </c>
      <c r="J4890" s="1">
        <v>0.11666666666666665</v>
      </c>
      <c r="K4890" s="2" t="s">
        <v>25003</v>
      </c>
      <c r="L4890" t="s">
        <v>25004</v>
      </c>
    </row>
    <row r="4891" spans="1:12" x14ac:dyDescent="0.35">
      <c r="A4891" t="s">
        <v>25005</v>
      </c>
      <c r="B4891" t="s">
        <v>24893</v>
      </c>
      <c r="C4891" t="s">
        <v>25006</v>
      </c>
      <c r="D4891" t="s">
        <v>25007</v>
      </c>
      <c r="E4891" t="s">
        <v>25008</v>
      </c>
      <c r="F4891">
        <v>4676939</v>
      </c>
      <c r="G4891" t="b">
        <v>0</v>
      </c>
      <c r="H4891">
        <v>61339</v>
      </c>
      <c r="I4891">
        <v>8885</v>
      </c>
      <c r="J4891" s="1">
        <v>0.11597222222222221</v>
      </c>
      <c r="K4891" s="2" t="s">
        <v>25009</v>
      </c>
      <c r="L4891" t="s">
        <v>25010</v>
      </c>
    </row>
    <row r="4892" spans="1:12" x14ac:dyDescent="0.35">
      <c r="A4892" t="s">
        <v>25011</v>
      </c>
      <c r="B4892" t="s">
        <v>24893</v>
      </c>
      <c r="C4892" t="s">
        <v>25012</v>
      </c>
      <c r="D4892" t="s">
        <v>25013</v>
      </c>
      <c r="E4892" t="s">
        <v>25014</v>
      </c>
      <c r="F4892">
        <v>12289478</v>
      </c>
      <c r="G4892" t="b">
        <v>0</v>
      </c>
      <c r="H4892">
        <v>84591</v>
      </c>
      <c r="I4892">
        <v>2648</v>
      </c>
      <c r="J4892" s="1">
        <v>0.11805555555555557</v>
      </c>
      <c r="K4892" s="2" t="s">
        <v>25015</v>
      </c>
      <c r="L4892" t="s">
        <v>25016</v>
      </c>
    </row>
    <row r="4893" spans="1:12" x14ac:dyDescent="0.35">
      <c r="A4893" t="s">
        <v>25017</v>
      </c>
      <c r="B4893" t="s">
        <v>24893</v>
      </c>
      <c r="C4893" t="s">
        <v>25018</v>
      </c>
      <c r="D4893" t="s">
        <v>25019</v>
      </c>
      <c r="E4893" t="s">
        <v>25020</v>
      </c>
      <c r="F4893">
        <v>22802862</v>
      </c>
      <c r="G4893" t="b">
        <v>0</v>
      </c>
      <c r="H4893">
        <v>295615</v>
      </c>
      <c r="I4893">
        <v>17341</v>
      </c>
      <c r="J4893" s="1">
        <v>0.1125</v>
      </c>
      <c r="K4893" s="2" t="s">
        <v>25021</v>
      </c>
      <c r="L4893" t="s">
        <v>25022</v>
      </c>
    </row>
    <row r="4894" spans="1:12" x14ac:dyDescent="0.35">
      <c r="A4894" t="s">
        <v>25023</v>
      </c>
      <c r="B4894" t="s">
        <v>24893</v>
      </c>
      <c r="C4894" t="s">
        <v>25024</v>
      </c>
      <c r="D4894" t="s">
        <v>25025</v>
      </c>
      <c r="E4894" t="s">
        <v>25026</v>
      </c>
      <c r="F4894">
        <v>412554106</v>
      </c>
      <c r="G4894" t="b">
        <v>0</v>
      </c>
      <c r="H4894">
        <v>3104900</v>
      </c>
      <c r="I4894">
        <v>65625</v>
      </c>
      <c r="J4894" s="1">
        <v>0.11180555555555556</v>
      </c>
      <c r="K4894" s="2" t="s">
        <v>25027</v>
      </c>
      <c r="L4894" t="s">
        <v>25028</v>
      </c>
    </row>
    <row r="4895" spans="1:12" x14ac:dyDescent="0.35">
      <c r="A4895" t="s">
        <v>25029</v>
      </c>
      <c r="B4895" t="s">
        <v>24893</v>
      </c>
      <c r="C4895" t="s">
        <v>25030</v>
      </c>
      <c r="D4895" t="s">
        <v>25031</v>
      </c>
      <c r="E4895" t="s">
        <v>25032</v>
      </c>
      <c r="F4895">
        <v>8503695</v>
      </c>
      <c r="G4895" t="b">
        <v>0</v>
      </c>
      <c r="H4895">
        <v>0</v>
      </c>
      <c r="I4895">
        <v>0</v>
      </c>
      <c r="J4895" s="1">
        <v>0.97013888888888899</v>
      </c>
      <c r="K4895" s="2" t="s">
        <v>25033</v>
      </c>
      <c r="L4895" t="s">
        <v>25034</v>
      </c>
    </row>
    <row r="4896" spans="1:12" x14ac:dyDescent="0.35">
      <c r="A4896" t="s">
        <v>25035</v>
      </c>
      <c r="B4896" t="s">
        <v>24893</v>
      </c>
      <c r="C4896" t="s">
        <v>25036</v>
      </c>
      <c r="D4896" t="s">
        <v>25037</v>
      </c>
      <c r="E4896" t="s">
        <v>25038</v>
      </c>
      <c r="F4896">
        <v>7543532</v>
      </c>
      <c r="G4896" t="b">
        <v>0</v>
      </c>
      <c r="H4896">
        <v>0</v>
      </c>
      <c r="I4896">
        <v>0</v>
      </c>
      <c r="J4896" s="3">
        <v>1.2027777777777777</v>
      </c>
      <c r="K4896" s="2" t="s">
        <v>25039</v>
      </c>
      <c r="L4896" t="s">
        <v>25040</v>
      </c>
    </row>
    <row r="4897" spans="1:12" x14ac:dyDescent="0.35">
      <c r="A4897" t="s">
        <v>25041</v>
      </c>
      <c r="B4897" t="s">
        <v>24893</v>
      </c>
      <c r="C4897" t="s">
        <v>25042</v>
      </c>
      <c r="D4897" t="s">
        <v>25043</v>
      </c>
      <c r="E4897" t="s">
        <v>25044</v>
      </c>
      <c r="F4897">
        <v>8786241</v>
      </c>
      <c r="G4897" t="b">
        <v>0</v>
      </c>
      <c r="H4897">
        <v>0</v>
      </c>
      <c r="I4897">
        <v>0</v>
      </c>
      <c r="J4897" s="3">
        <v>1.1555555555555557</v>
      </c>
      <c r="K4897" s="2" t="s">
        <v>25045</v>
      </c>
      <c r="L4897" t="s">
        <v>25040</v>
      </c>
    </row>
    <row r="4898" spans="1:12" x14ac:dyDescent="0.35">
      <c r="A4898" t="s">
        <v>25046</v>
      </c>
      <c r="B4898" t="s">
        <v>24893</v>
      </c>
      <c r="C4898" t="s">
        <v>25047</v>
      </c>
      <c r="D4898" t="s">
        <v>25048</v>
      </c>
      <c r="E4898" t="s">
        <v>25049</v>
      </c>
      <c r="F4898">
        <v>8543784</v>
      </c>
      <c r="G4898" t="b">
        <v>0</v>
      </c>
      <c r="H4898">
        <v>0</v>
      </c>
      <c r="I4898">
        <v>0</v>
      </c>
      <c r="J4898" s="3">
        <v>1.2013888888888888</v>
      </c>
      <c r="K4898" s="2" t="s">
        <v>25050</v>
      </c>
      <c r="L4898" t="s">
        <v>25040</v>
      </c>
    </row>
    <row r="4899" spans="1:12" x14ac:dyDescent="0.35">
      <c r="A4899" t="s">
        <v>25051</v>
      </c>
      <c r="B4899" t="s">
        <v>24893</v>
      </c>
      <c r="C4899" t="s">
        <v>25052</v>
      </c>
      <c r="D4899" t="s">
        <v>25053</v>
      </c>
      <c r="E4899" t="s">
        <v>25054</v>
      </c>
      <c r="F4899">
        <v>11056118</v>
      </c>
      <c r="G4899" t="b">
        <v>0</v>
      </c>
      <c r="H4899">
        <v>0</v>
      </c>
      <c r="I4899">
        <v>0</v>
      </c>
      <c r="J4899" s="3">
        <v>1.0902777777777779</v>
      </c>
      <c r="K4899" s="2" t="s">
        <v>25055</v>
      </c>
      <c r="L4899" t="s">
        <v>25056</v>
      </c>
    </row>
    <row r="4900" spans="1:12" x14ac:dyDescent="0.35">
      <c r="A4900" t="s">
        <v>25057</v>
      </c>
      <c r="B4900" t="s">
        <v>24893</v>
      </c>
      <c r="C4900" t="s">
        <v>25058</v>
      </c>
      <c r="D4900" t="s">
        <v>25059</v>
      </c>
      <c r="E4900" t="s">
        <v>25060</v>
      </c>
      <c r="F4900">
        <v>3685092</v>
      </c>
      <c r="G4900" t="b">
        <v>0</v>
      </c>
      <c r="H4900">
        <v>0</v>
      </c>
      <c r="I4900">
        <v>0</v>
      </c>
      <c r="J4900" s="1">
        <v>7.5694444444444439E-2</v>
      </c>
      <c r="K4900" s="2" t="s">
        <v>25061</v>
      </c>
      <c r="L4900" t="s">
        <v>25034</v>
      </c>
    </row>
    <row r="4901" spans="1:12" x14ac:dyDescent="0.35">
      <c r="A4901" t="s">
        <v>25062</v>
      </c>
      <c r="B4901" t="s">
        <v>24893</v>
      </c>
      <c r="C4901" t="s">
        <v>25063</v>
      </c>
      <c r="D4901" t="s">
        <v>25064</v>
      </c>
      <c r="E4901" t="s">
        <v>25065</v>
      </c>
      <c r="F4901">
        <v>41164799</v>
      </c>
      <c r="G4901" t="b">
        <v>0</v>
      </c>
      <c r="H4901">
        <v>456605</v>
      </c>
      <c r="I4901">
        <v>35354</v>
      </c>
      <c r="J4901" s="1">
        <v>0.13819444444444443</v>
      </c>
      <c r="K4901" s="2" t="s">
        <v>25066</v>
      </c>
      <c r="L4901" t="s">
        <v>25067</v>
      </c>
    </row>
    <row r="4902" spans="1:12" x14ac:dyDescent="0.35">
      <c r="A4902" t="s">
        <v>25068</v>
      </c>
      <c r="B4902" t="s">
        <v>24893</v>
      </c>
      <c r="C4902" t="s">
        <v>25069</v>
      </c>
      <c r="D4902" t="s">
        <v>25070</v>
      </c>
      <c r="E4902" t="s">
        <v>25071</v>
      </c>
      <c r="F4902">
        <v>10572348</v>
      </c>
      <c r="G4902" t="b">
        <v>0</v>
      </c>
      <c r="H4902">
        <v>190798</v>
      </c>
      <c r="I4902">
        <v>4483</v>
      </c>
      <c r="J4902" s="1">
        <v>0.17013888888888887</v>
      </c>
      <c r="K4902" s="2" t="s">
        <v>25072</v>
      </c>
      <c r="L4902" t="s">
        <v>25073</v>
      </c>
    </row>
    <row r="4903" spans="1:12" x14ac:dyDescent="0.35">
      <c r="A4903" t="s">
        <v>25074</v>
      </c>
      <c r="B4903" t="s">
        <v>24893</v>
      </c>
      <c r="C4903" t="s">
        <v>25075</v>
      </c>
      <c r="D4903" t="s">
        <v>25076</v>
      </c>
      <c r="E4903" t="s">
        <v>25077</v>
      </c>
      <c r="F4903">
        <v>11107157</v>
      </c>
      <c r="G4903" t="b">
        <v>0</v>
      </c>
      <c r="H4903">
        <v>170075</v>
      </c>
      <c r="I4903">
        <v>4483</v>
      </c>
      <c r="J4903" s="1">
        <v>0.18819444444444444</v>
      </c>
      <c r="K4903" s="2" t="s">
        <v>25078</v>
      </c>
      <c r="L4903" t="s">
        <v>25079</v>
      </c>
    </row>
    <row r="4904" spans="1:12" x14ac:dyDescent="0.35">
      <c r="A4904" t="s">
        <v>25080</v>
      </c>
      <c r="B4904" t="s">
        <v>24893</v>
      </c>
      <c r="C4904" t="s">
        <v>25081</v>
      </c>
      <c r="D4904" t="s">
        <v>25082</v>
      </c>
      <c r="E4904" t="s">
        <v>25083</v>
      </c>
      <c r="F4904">
        <v>27254119</v>
      </c>
      <c r="G4904" t="b">
        <v>0</v>
      </c>
      <c r="H4904">
        <v>584268</v>
      </c>
      <c r="I4904">
        <v>17939</v>
      </c>
      <c r="J4904" s="1">
        <v>0.11388888888888889</v>
      </c>
      <c r="K4904" s="2" t="s">
        <v>25084</v>
      </c>
      <c r="L4904" t="s">
        <v>25085</v>
      </c>
    </row>
    <row r="4905" spans="1:12" x14ac:dyDescent="0.35">
      <c r="A4905" t="s">
        <v>25086</v>
      </c>
      <c r="B4905" t="s">
        <v>24893</v>
      </c>
      <c r="C4905" t="s">
        <v>25087</v>
      </c>
      <c r="D4905" t="s">
        <v>25088</v>
      </c>
      <c r="E4905" t="s">
        <v>25089</v>
      </c>
      <c r="F4905">
        <v>4070157</v>
      </c>
      <c r="G4905" t="b">
        <v>0</v>
      </c>
      <c r="H4905">
        <v>79244</v>
      </c>
      <c r="I4905">
        <v>1780</v>
      </c>
      <c r="J4905" s="1">
        <v>0.21319444444444444</v>
      </c>
      <c r="K4905" s="2" t="s">
        <v>25090</v>
      </c>
      <c r="L4905" t="s">
        <v>25091</v>
      </c>
    </row>
    <row r="4906" spans="1:12" x14ac:dyDescent="0.35">
      <c r="A4906" t="s">
        <v>25092</v>
      </c>
      <c r="B4906" t="s">
        <v>24893</v>
      </c>
      <c r="C4906" t="s">
        <v>25093</v>
      </c>
      <c r="D4906" t="s">
        <v>25094</v>
      </c>
      <c r="E4906" t="s">
        <v>25095</v>
      </c>
      <c r="F4906">
        <v>11093478</v>
      </c>
      <c r="G4906" t="b">
        <v>0</v>
      </c>
      <c r="H4906">
        <v>238194</v>
      </c>
      <c r="I4906">
        <v>7549</v>
      </c>
      <c r="J4906" s="1">
        <v>0.25694444444444448</v>
      </c>
      <c r="K4906" s="2" t="s">
        <v>25096</v>
      </c>
    </row>
    <row r="4907" spans="1:12" x14ac:dyDescent="0.35">
      <c r="A4907" t="s">
        <v>25097</v>
      </c>
      <c r="B4907" t="s">
        <v>24893</v>
      </c>
      <c r="C4907" t="s">
        <v>25098</v>
      </c>
      <c r="D4907" t="s">
        <v>25099</v>
      </c>
      <c r="E4907" t="s">
        <v>25100</v>
      </c>
      <c r="F4907">
        <v>5770574</v>
      </c>
      <c r="G4907" t="b">
        <v>0</v>
      </c>
      <c r="H4907">
        <v>167964</v>
      </c>
      <c r="I4907">
        <v>6208</v>
      </c>
      <c r="J4907" s="1">
        <v>0.21249999999999999</v>
      </c>
      <c r="K4907" s="2" t="s">
        <v>25101</v>
      </c>
      <c r="L4907" t="s">
        <v>25102</v>
      </c>
    </row>
    <row r="4908" spans="1:12" x14ac:dyDescent="0.35">
      <c r="A4908" t="s">
        <v>25103</v>
      </c>
      <c r="B4908" t="s">
        <v>24893</v>
      </c>
      <c r="C4908" t="s">
        <v>25104</v>
      </c>
      <c r="D4908" t="s">
        <v>25105</v>
      </c>
      <c r="E4908" t="s">
        <v>25106</v>
      </c>
      <c r="F4908">
        <v>17601877</v>
      </c>
      <c r="G4908" t="b">
        <v>0</v>
      </c>
      <c r="H4908">
        <v>346104</v>
      </c>
      <c r="I4908">
        <v>6644</v>
      </c>
      <c r="J4908" s="1">
        <v>0.17916666666666667</v>
      </c>
      <c r="K4908" s="2" t="s">
        <v>25107</v>
      </c>
      <c r="L4908" t="s">
        <v>25108</v>
      </c>
    </row>
    <row r="4909" spans="1:12" x14ac:dyDescent="0.35">
      <c r="A4909" t="s">
        <v>25109</v>
      </c>
      <c r="B4909" t="s">
        <v>24893</v>
      </c>
      <c r="C4909" t="s">
        <v>25110</v>
      </c>
      <c r="D4909" t="s">
        <v>25111</v>
      </c>
      <c r="E4909" t="s">
        <v>25112</v>
      </c>
      <c r="F4909">
        <v>32551741</v>
      </c>
      <c r="G4909" t="b">
        <v>0</v>
      </c>
      <c r="H4909">
        <v>472652</v>
      </c>
      <c r="I4909">
        <v>18004</v>
      </c>
      <c r="J4909" s="1">
        <v>0.20694444444444446</v>
      </c>
      <c r="K4909" s="2" t="s">
        <v>25113</v>
      </c>
      <c r="L4909" t="s">
        <v>25114</v>
      </c>
    </row>
    <row r="4910" spans="1:12" x14ac:dyDescent="0.35">
      <c r="A4910" t="s">
        <v>25115</v>
      </c>
      <c r="B4910" t="s">
        <v>24893</v>
      </c>
      <c r="C4910" t="s">
        <v>25116</v>
      </c>
      <c r="D4910" t="s">
        <v>25117</v>
      </c>
      <c r="E4910" t="s">
        <v>25118</v>
      </c>
      <c r="F4910">
        <v>9017285</v>
      </c>
      <c r="G4910" t="b">
        <v>0</v>
      </c>
      <c r="H4910">
        <v>178174</v>
      </c>
      <c r="I4910">
        <v>4335</v>
      </c>
      <c r="J4910" s="1">
        <v>0.34791666666666665</v>
      </c>
      <c r="K4910" s="2" t="s">
        <v>25119</v>
      </c>
      <c r="L4910" t="s">
        <v>25120</v>
      </c>
    </row>
    <row r="4911" spans="1:12" x14ac:dyDescent="0.35">
      <c r="A4911" t="s">
        <v>25121</v>
      </c>
      <c r="B4911" t="s">
        <v>24893</v>
      </c>
      <c r="C4911" t="s">
        <v>25122</v>
      </c>
      <c r="D4911" t="s">
        <v>25123</v>
      </c>
      <c r="E4911" t="s">
        <v>25124</v>
      </c>
      <c r="F4911">
        <v>11120412</v>
      </c>
      <c r="G4911" t="b">
        <v>0</v>
      </c>
      <c r="H4911">
        <v>219629</v>
      </c>
      <c r="I4911">
        <v>7388</v>
      </c>
      <c r="J4911" s="1">
        <v>0.2902777777777778</v>
      </c>
      <c r="K4911" s="2" t="s">
        <v>25125</v>
      </c>
      <c r="L4911" t="s">
        <v>25126</v>
      </c>
    </row>
    <row r="4912" spans="1:12" x14ac:dyDescent="0.35">
      <c r="A4912" t="s">
        <v>25127</v>
      </c>
      <c r="B4912" t="s">
        <v>24893</v>
      </c>
      <c r="C4912" t="s">
        <v>25128</v>
      </c>
      <c r="D4912" t="s">
        <v>25129</v>
      </c>
      <c r="E4912" t="s">
        <v>25130</v>
      </c>
      <c r="F4912">
        <v>12317741</v>
      </c>
      <c r="G4912" t="b">
        <v>0</v>
      </c>
      <c r="H4912">
        <v>263538</v>
      </c>
      <c r="I4912">
        <v>7910</v>
      </c>
      <c r="J4912" s="1">
        <v>0.16805555555555554</v>
      </c>
      <c r="K4912" s="2" t="s">
        <v>25131</v>
      </c>
      <c r="L4912" t="s">
        <v>25132</v>
      </c>
    </row>
    <row r="4913" spans="1:12" x14ac:dyDescent="0.35">
      <c r="A4913" t="s">
        <v>25133</v>
      </c>
      <c r="B4913" t="s">
        <v>24893</v>
      </c>
      <c r="C4913" t="s">
        <v>25134</v>
      </c>
      <c r="D4913" t="s">
        <v>25135</v>
      </c>
      <c r="E4913" t="s">
        <v>25136</v>
      </c>
      <c r="F4913">
        <v>7584185</v>
      </c>
      <c r="G4913" t="b">
        <v>0</v>
      </c>
      <c r="H4913">
        <v>153006</v>
      </c>
      <c r="I4913">
        <v>6381</v>
      </c>
      <c r="J4913" s="1">
        <v>0.28263888888888888</v>
      </c>
      <c r="K4913" s="2" t="s">
        <v>25137</v>
      </c>
      <c r="L4913" t="s">
        <v>25138</v>
      </c>
    </row>
    <row r="4914" spans="1:12" x14ac:dyDescent="0.35">
      <c r="A4914" t="s">
        <v>25139</v>
      </c>
      <c r="B4914" t="s">
        <v>24893</v>
      </c>
      <c r="C4914" t="s">
        <v>25140</v>
      </c>
      <c r="D4914" t="s">
        <v>25141</v>
      </c>
      <c r="E4914" t="s">
        <v>25142</v>
      </c>
      <c r="F4914">
        <v>22325659</v>
      </c>
      <c r="G4914" t="b">
        <v>0</v>
      </c>
      <c r="H4914">
        <v>325734</v>
      </c>
      <c r="I4914">
        <v>6886</v>
      </c>
      <c r="J4914" s="1">
        <v>0.11805555555555557</v>
      </c>
      <c r="K4914" s="2" t="s">
        <v>25143</v>
      </c>
      <c r="L4914" t="s">
        <v>25144</v>
      </c>
    </row>
    <row r="4915" spans="1:12" x14ac:dyDescent="0.35">
      <c r="A4915" t="s">
        <v>25145</v>
      </c>
      <c r="B4915" t="s">
        <v>24893</v>
      </c>
      <c r="C4915" t="s">
        <v>25146</v>
      </c>
      <c r="D4915" t="s">
        <v>25147</v>
      </c>
      <c r="E4915" t="s">
        <v>25148</v>
      </c>
      <c r="F4915">
        <v>8755201</v>
      </c>
      <c r="G4915" t="b">
        <v>0</v>
      </c>
      <c r="H4915">
        <v>180204</v>
      </c>
      <c r="I4915">
        <v>6766</v>
      </c>
      <c r="J4915" s="1">
        <v>0.15138888888888888</v>
      </c>
      <c r="K4915" s="2" t="s">
        <v>25149</v>
      </c>
      <c r="L4915" t="s">
        <v>25150</v>
      </c>
    </row>
    <row r="4916" spans="1:12" x14ac:dyDescent="0.35">
      <c r="A4916" t="s">
        <v>25151</v>
      </c>
      <c r="B4916" t="s">
        <v>24893</v>
      </c>
      <c r="C4916" t="s">
        <v>25152</v>
      </c>
      <c r="D4916" t="s">
        <v>25153</v>
      </c>
      <c r="E4916" t="s">
        <v>25154</v>
      </c>
      <c r="F4916">
        <v>17198213</v>
      </c>
      <c r="G4916" t="b">
        <v>0</v>
      </c>
      <c r="H4916">
        <v>312604</v>
      </c>
      <c r="I4916">
        <v>10385</v>
      </c>
      <c r="J4916" s="1">
        <v>0.3756944444444445</v>
      </c>
      <c r="K4916" s="2" t="s">
        <v>25155</v>
      </c>
      <c r="L4916" t="s">
        <v>25156</v>
      </c>
    </row>
    <row r="4917" spans="1:12" x14ac:dyDescent="0.35">
      <c r="A4917" t="s">
        <v>25157</v>
      </c>
      <c r="B4917" t="s">
        <v>24893</v>
      </c>
      <c r="C4917" t="s">
        <v>25158</v>
      </c>
      <c r="D4917" t="s">
        <v>25159</v>
      </c>
      <c r="E4917" t="s">
        <v>25160</v>
      </c>
      <c r="F4917">
        <v>5693577</v>
      </c>
      <c r="G4917" t="b">
        <v>0</v>
      </c>
      <c r="H4917">
        <v>138996</v>
      </c>
      <c r="I4917">
        <v>4654</v>
      </c>
      <c r="J4917" s="1">
        <v>0.22708333333333333</v>
      </c>
      <c r="K4917" s="2" t="s">
        <v>25161</v>
      </c>
      <c r="L4917" t="s">
        <v>25162</v>
      </c>
    </row>
    <row r="4918" spans="1:12" x14ac:dyDescent="0.35">
      <c r="A4918" t="s">
        <v>25163</v>
      </c>
      <c r="B4918" t="s">
        <v>24893</v>
      </c>
      <c r="C4918" t="s">
        <v>25164</v>
      </c>
      <c r="D4918" t="s">
        <v>25165</v>
      </c>
      <c r="E4918" t="s">
        <v>25166</v>
      </c>
      <c r="F4918">
        <v>6047327</v>
      </c>
      <c r="G4918" t="b">
        <v>0</v>
      </c>
      <c r="H4918">
        <v>178891</v>
      </c>
      <c r="I4918">
        <v>9473</v>
      </c>
      <c r="J4918" s="1">
        <v>0.15486111111111112</v>
      </c>
      <c r="K4918" s="2" t="s">
        <v>25167</v>
      </c>
      <c r="L4918" t="s">
        <v>25168</v>
      </c>
    </row>
    <row r="4919" spans="1:12" x14ac:dyDescent="0.35">
      <c r="A4919" t="s">
        <v>25169</v>
      </c>
      <c r="B4919" t="s">
        <v>24893</v>
      </c>
      <c r="C4919" t="s">
        <v>25170</v>
      </c>
      <c r="D4919" t="s">
        <v>25171</v>
      </c>
      <c r="E4919" t="s">
        <v>25172</v>
      </c>
      <c r="F4919">
        <v>11454087</v>
      </c>
      <c r="G4919" t="b">
        <v>0</v>
      </c>
      <c r="H4919">
        <v>337434</v>
      </c>
      <c r="I4919">
        <v>7961</v>
      </c>
      <c r="J4919" s="1">
        <v>0.19999999999999998</v>
      </c>
      <c r="K4919" s="2" t="s">
        <v>25173</v>
      </c>
      <c r="L4919" t="s">
        <v>25174</v>
      </c>
    </row>
    <row r="4920" spans="1:12" x14ac:dyDescent="0.35">
      <c r="A4920" t="s">
        <v>25175</v>
      </c>
      <c r="B4920" t="s">
        <v>24893</v>
      </c>
      <c r="C4920" t="s">
        <v>25176</v>
      </c>
      <c r="D4920" t="s">
        <v>25177</v>
      </c>
      <c r="E4920" t="s">
        <v>25178</v>
      </c>
      <c r="F4920">
        <v>13829102</v>
      </c>
      <c r="G4920" t="b">
        <v>0</v>
      </c>
      <c r="H4920">
        <v>189999</v>
      </c>
      <c r="I4920">
        <v>5819</v>
      </c>
      <c r="J4920" s="1">
        <v>0.15</v>
      </c>
      <c r="K4920" s="2" t="s">
        <v>25179</v>
      </c>
      <c r="L4920" t="s">
        <v>25180</v>
      </c>
    </row>
    <row r="4921" spans="1:12" x14ac:dyDescent="0.35">
      <c r="A4921" t="s">
        <v>25181</v>
      </c>
      <c r="B4921" t="s">
        <v>24893</v>
      </c>
      <c r="C4921" t="s">
        <v>25182</v>
      </c>
      <c r="D4921" t="s">
        <v>25183</v>
      </c>
      <c r="E4921" t="s">
        <v>25184</v>
      </c>
      <c r="F4921">
        <v>56116787</v>
      </c>
      <c r="G4921" t="b">
        <v>0</v>
      </c>
      <c r="H4921">
        <v>817966</v>
      </c>
      <c r="I4921">
        <v>25662</v>
      </c>
      <c r="J4921" s="1">
        <v>0.14861111111111111</v>
      </c>
      <c r="K4921" s="2" t="s">
        <v>25185</v>
      </c>
      <c r="L4921" t="s">
        <v>25186</v>
      </c>
    </row>
    <row r="4922" spans="1:12" x14ac:dyDescent="0.35">
      <c r="A4922" t="s">
        <v>25187</v>
      </c>
      <c r="B4922" t="s">
        <v>25188</v>
      </c>
      <c r="C4922" t="s">
        <v>25189</v>
      </c>
      <c r="D4922" t="s">
        <v>25190</v>
      </c>
      <c r="E4922" t="s">
        <v>25191</v>
      </c>
      <c r="F4922">
        <v>16122</v>
      </c>
      <c r="G4922" t="b">
        <v>0</v>
      </c>
      <c r="H4922">
        <v>490</v>
      </c>
      <c r="I4922">
        <v>25</v>
      </c>
      <c r="J4922">
        <v>45</v>
      </c>
      <c r="K4922" s="2" t="s">
        <v>25192</v>
      </c>
      <c r="L4922" t="s">
        <v>25193</v>
      </c>
    </row>
    <row r="4923" spans="1:12" x14ac:dyDescent="0.35">
      <c r="A4923" t="s">
        <v>25194</v>
      </c>
      <c r="B4923" t="s">
        <v>25188</v>
      </c>
      <c r="C4923" t="s">
        <v>25195</v>
      </c>
      <c r="D4923" t="s">
        <v>25196</v>
      </c>
      <c r="E4923" t="s">
        <v>25197</v>
      </c>
      <c r="F4923">
        <v>47350</v>
      </c>
      <c r="G4923" t="b">
        <v>0</v>
      </c>
      <c r="H4923">
        <v>1607</v>
      </c>
      <c r="I4923">
        <v>214</v>
      </c>
      <c r="J4923" s="1">
        <v>0.60347222222222219</v>
      </c>
      <c r="K4923" s="2" t="s">
        <v>25198</v>
      </c>
      <c r="L4923" t="s">
        <v>25199</v>
      </c>
    </row>
    <row r="4924" spans="1:12" x14ac:dyDescent="0.35">
      <c r="A4924" t="s">
        <v>25200</v>
      </c>
      <c r="B4924" t="s">
        <v>25188</v>
      </c>
      <c r="C4924" t="s">
        <v>25201</v>
      </c>
      <c r="D4924" t="s">
        <v>25202</v>
      </c>
      <c r="E4924" t="s">
        <v>25203</v>
      </c>
      <c r="F4924">
        <v>35682</v>
      </c>
      <c r="G4924" t="b">
        <v>0</v>
      </c>
      <c r="H4924">
        <v>984</v>
      </c>
      <c r="I4924">
        <v>139</v>
      </c>
      <c r="J4924" s="1">
        <v>0.6381944444444444</v>
      </c>
      <c r="K4924" s="2" t="s">
        <v>25204</v>
      </c>
      <c r="L4924" t="s">
        <v>25205</v>
      </c>
    </row>
    <row r="4925" spans="1:12" x14ac:dyDescent="0.35">
      <c r="A4925" t="s">
        <v>25206</v>
      </c>
      <c r="B4925" t="s">
        <v>25188</v>
      </c>
      <c r="C4925" t="s">
        <v>25207</v>
      </c>
      <c r="D4925" t="s">
        <v>25208</v>
      </c>
      <c r="E4925" t="s">
        <v>25209</v>
      </c>
      <c r="F4925">
        <v>121996</v>
      </c>
      <c r="G4925" t="b">
        <v>0</v>
      </c>
      <c r="H4925">
        <v>472</v>
      </c>
      <c r="I4925">
        <v>58</v>
      </c>
      <c r="J4925" s="1">
        <v>0.23611111111111113</v>
      </c>
      <c r="K4925" s="2" t="s">
        <v>25210</v>
      </c>
      <c r="L4925" t="s">
        <v>25211</v>
      </c>
    </row>
    <row r="4926" spans="1:12" x14ac:dyDescent="0.35">
      <c r="A4926" t="s">
        <v>25212</v>
      </c>
      <c r="B4926" t="s">
        <v>25188</v>
      </c>
      <c r="C4926" t="s">
        <v>25213</v>
      </c>
      <c r="D4926" t="s">
        <v>25214</v>
      </c>
      <c r="E4926" t="s">
        <v>25215</v>
      </c>
      <c r="F4926">
        <v>22882</v>
      </c>
      <c r="G4926" t="b">
        <v>0</v>
      </c>
      <c r="H4926">
        <v>988</v>
      </c>
      <c r="I4926">
        <v>17</v>
      </c>
      <c r="J4926">
        <v>35</v>
      </c>
      <c r="K4926" s="2" t="s">
        <v>25192</v>
      </c>
      <c r="L4926" t="s">
        <v>25193</v>
      </c>
    </row>
    <row r="4927" spans="1:12" x14ac:dyDescent="0.35">
      <c r="A4927" t="s">
        <v>25216</v>
      </c>
      <c r="B4927" t="s">
        <v>25188</v>
      </c>
      <c r="C4927" t="s">
        <v>25217</v>
      </c>
      <c r="D4927" t="s">
        <v>25218</v>
      </c>
      <c r="E4927" t="s">
        <v>25219</v>
      </c>
      <c r="F4927">
        <v>19915</v>
      </c>
      <c r="G4927" t="b">
        <v>0</v>
      </c>
      <c r="H4927">
        <v>581</v>
      </c>
      <c r="I4927">
        <v>6</v>
      </c>
      <c r="J4927">
        <v>46</v>
      </c>
      <c r="K4927" s="2" t="s">
        <v>25192</v>
      </c>
      <c r="L4927" t="s">
        <v>25193</v>
      </c>
    </row>
    <row r="4928" spans="1:12" x14ac:dyDescent="0.35">
      <c r="A4928" t="s">
        <v>25220</v>
      </c>
      <c r="B4928" t="s">
        <v>25188</v>
      </c>
      <c r="C4928" t="s">
        <v>25221</v>
      </c>
      <c r="D4928" t="s">
        <v>25222</v>
      </c>
      <c r="E4928" t="s">
        <v>25223</v>
      </c>
      <c r="F4928">
        <v>87933</v>
      </c>
      <c r="G4928" t="b">
        <v>0</v>
      </c>
      <c r="H4928">
        <v>2238</v>
      </c>
      <c r="I4928">
        <v>284</v>
      </c>
      <c r="J4928" s="1">
        <v>0.64166666666666672</v>
      </c>
      <c r="K4928" s="2" t="s">
        <v>25224</v>
      </c>
      <c r="L4928" t="s">
        <v>25225</v>
      </c>
    </row>
    <row r="4929" spans="1:12" x14ac:dyDescent="0.35">
      <c r="A4929" t="s">
        <v>25226</v>
      </c>
      <c r="B4929" t="s">
        <v>25188</v>
      </c>
      <c r="C4929" t="s">
        <v>25227</v>
      </c>
      <c r="D4929" t="s">
        <v>25228</v>
      </c>
      <c r="E4929" t="s">
        <v>25229</v>
      </c>
      <c r="F4929">
        <v>16492</v>
      </c>
      <c r="G4929" t="b">
        <v>0</v>
      </c>
      <c r="H4929">
        <v>524</v>
      </c>
      <c r="I4929">
        <v>12</v>
      </c>
      <c r="J4929">
        <v>37</v>
      </c>
      <c r="K4929" s="2" t="s">
        <v>25192</v>
      </c>
      <c r="L4929" t="s">
        <v>25193</v>
      </c>
    </row>
    <row r="4930" spans="1:12" x14ac:dyDescent="0.35">
      <c r="A4930" t="s">
        <v>25230</v>
      </c>
      <c r="B4930" t="s">
        <v>25188</v>
      </c>
      <c r="C4930" t="s">
        <v>25231</v>
      </c>
      <c r="D4930" t="s">
        <v>25232</v>
      </c>
      <c r="E4930" t="s">
        <v>25233</v>
      </c>
      <c r="F4930">
        <v>57188</v>
      </c>
      <c r="G4930" t="b">
        <v>0</v>
      </c>
      <c r="H4930">
        <v>1120</v>
      </c>
      <c r="I4930">
        <v>56</v>
      </c>
      <c r="J4930" s="1">
        <v>0.29444444444444445</v>
      </c>
      <c r="K4930" s="2" t="s">
        <v>25234</v>
      </c>
      <c r="L4930" t="s">
        <v>25235</v>
      </c>
    </row>
    <row r="4931" spans="1:12" x14ac:dyDescent="0.35">
      <c r="A4931" t="s">
        <v>25236</v>
      </c>
      <c r="B4931" t="s">
        <v>25188</v>
      </c>
      <c r="C4931" t="s">
        <v>25237</v>
      </c>
      <c r="D4931" t="s">
        <v>25238</v>
      </c>
      <c r="E4931" t="s">
        <v>25239</v>
      </c>
      <c r="F4931">
        <v>210185</v>
      </c>
      <c r="G4931" t="b">
        <v>0</v>
      </c>
      <c r="H4931">
        <v>3128</v>
      </c>
      <c r="I4931">
        <v>165</v>
      </c>
      <c r="J4931" s="1">
        <v>0.4284722222222222</v>
      </c>
      <c r="K4931" s="2" t="s">
        <v>25240</v>
      </c>
      <c r="L4931" t="s">
        <v>25241</v>
      </c>
    </row>
    <row r="4932" spans="1:12" x14ac:dyDescent="0.35">
      <c r="A4932" t="s">
        <v>25242</v>
      </c>
      <c r="B4932" t="s">
        <v>25188</v>
      </c>
      <c r="C4932" t="s">
        <v>25243</v>
      </c>
      <c r="D4932" t="s">
        <v>25244</v>
      </c>
      <c r="E4932" t="s">
        <v>25245</v>
      </c>
      <c r="F4932">
        <v>714553</v>
      </c>
      <c r="G4932" t="b">
        <v>0</v>
      </c>
      <c r="H4932">
        <v>14766</v>
      </c>
      <c r="I4932">
        <v>1366</v>
      </c>
      <c r="J4932" s="1">
        <v>0.65</v>
      </c>
      <c r="K4932" s="2" t="s">
        <v>25246</v>
      </c>
      <c r="L4932" t="s">
        <v>25247</v>
      </c>
    </row>
    <row r="4933" spans="1:12" x14ac:dyDescent="0.35">
      <c r="A4933" t="s">
        <v>25248</v>
      </c>
      <c r="B4933" t="s">
        <v>25188</v>
      </c>
      <c r="C4933" t="s">
        <v>25249</v>
      </c>
      <c r="D4933" t="s">
        <v>25250</v>
      </c>
      <c r="E4933" t="s">
        <v>25251</v>
      </c>
      <c r="F4933">
        <v>134521</v>
      </c>
      <c r="G4933" t="b">
        <v>0</v>
      </c>
      <c r="H4933">
        <v>1969</v>
      </c>
      <c r="I4933">
        <v>406</v>
      </c>
      <c r="J4933" s="1">
        <v>0.17777777777777778</v>
      </c>
      <c r="K4933" s="2" t="s">
        <v>25252</v>
      </c>
      <c r="L4933" t="s">
        <v>25253</v>
      </c>
    </row>
    <row r="4934" spans="1:12" x14ac:dyDescent="0.35">
      <c r="A4934" t="s">
        <v>25254</v>
      </c>
      <c r="B4934" t="s">
        <v>25188</v>
      </c>
      <c r="C4934" t="s">
        <v>25255</v>
      </c>
      <c r="D4934" t="s">
        <v>25256</v>
      </c>
      <c r="E4934" t="s">
        <v>25257</v>
      </c>
      <c r="F4934">
        <v>27379</v>
      </c>
      <c r="G4934" t="b">
        <v>0</v>
      </c>
      <c r="H4934">
        <v>816</v>
      </c>
      <c r="I4934">
        <v>11</v>
      </c>
      <c r="J4934">
        <v>46</v>
      </c>
      <c r="K4934" s="2" t="s">
        <v>25192</v>
      </c>
      <c r="L4934" t="s">
        <v>25193</v>
      </c>
    </row>
    <row r="4935" spans="1:12" x14ac:dyDescent="0.35">
      <c r="A4935" t="s">
        <v>25258</v>
      </c>
      <c r="B4935" t="s">
        <v>25188</v>
      </c>
      <c r="C4935" t="s">
        <v>25259</v>
      </c>
      <c r="D4935" t="s">
        <v>25260</v>
      </c>
      <c r="E4935" t="s">
        <v>25261</v>
      </c>
      <c r="F4935">
        <v>383749</v>
      </c>
      <c r="G4935" t="b">
        <v>0</v>
      </c>
      <c r="H4935">
        <v>5649</v>
      </c>
      <c r="I4935">
        <v>199</v>
      </c>
      <c r="J4935" s="1">
        <v>0.35347222222222219</v>
      </c>
      <c r="K4935" s="2" t="s">
        <v>25262</v>
      </c>
      <c r="L4935" t="s">
        <v>25263</v>
      </c>
    </row>
    <row r="4936" spans="1:12" x14ac:dyDescent="0.35">
      <c r="A4936" t="s">
        <v>25264</v>
      </c>
      <c r="B4936" t="s">
        <v>25188</v>
      </c>
      <c r="C4936" t="s">
        <v>25265</v>
      </c>
      <c r="D4936" t="s">
        <v>25266</v>
      </c>
      <c r="E4936" t="s">
        <v>25267</v>
      </c>
      <c r="F4936">
        <v>28390</v>
      </c>
      <c r="G4936" t="b">
        <v>0</v>
      </c>
      <c r="H4936">
        <v>693</v>
      </c>
      <c r="I4936">
        <v>29</v>
      </c>
      <c r="J4936">
        <v>45</v>
      </c>
      <c r="K4936" s="2" t="s">
        <v>25192</v>
      </c>
      <c r="L4936" t="s">
        <v>25193</v>
      </c>
    </row>
    <row r="4937" spans="1:12" x14ac:dyDescent="0.35">
      <c r="A4937" t="s">
        <v>25268</v>
      </c>
      <c r="B4937" t="s">
        <v>25188</v>
      </c>
      <c r="C4937" t="s">
        <v>25269</v>
      </c>
      <c r="D4937" t="s">
        <v>25270</v>
      </c>
      <c r="E4937" t="s">
        <v>25271</v>
      </c>
      <c r="F4937">
        <v>22692</v>
      </c>
      <c r="G4937" t="b">
        <v>0</v>
      </c>
      <c r="H4937">
        <v>828</v>
      </c>
      <c r="I4937">
        <v>21</v>
      </c>
      <c r="J4937">
        <v>43</v>
      </c>
      <c r="K4937" s="2" t="s">
        <v>25272</v>
      </c>
      <c r="L4937" t="s">
        <v>25193</v>
      </c>
    </row>
    <row r="4938" spans="1:12" x14ac:dyDescent="0.35">
      <c r="A4938" t="s">
        <v>25273</v>
      </c>
      <c r="B4938" t="s">
        <v>25188</v>
      </c>
      <c r="C4938" t="s">
        <v>25274</v>
      </c>
      <c r="D4938" t="s">
        <v>25275</v>
      </c>
      <c r="E4938" t="s">
        <v>25276</v>
      </c>
      <c r="F4938">
        <v>32060</v>
      </c>
      <c r="G4938" t="b">
        <v>0</v>
      </c>
      <c r="H4938">
        <v>1034</v>
      </c>
      <c r="I4938">
        <v>8</v>
      </c>
      <c r="J4938">
        <v>27</v>
      </c>
      <c r="K4938" s="2" t="s">
        <v>25192</v>
      </c>
      <c r="L4938" t="s">
        <v>25193</v>
      </c>
    </row>
    <row r="4939" spans="1:12" x14ac:dyDescent="0.35">
      <c r="A4939" t="s">
        <v>25277</v>
      </c>
      <c r="B4939" t="s">
        <v>25188</v>
      </c>
      <c r="C4939" t="s">
        <v>25278</v>
      </c>
      <c r="D4939" t="s">
        <v>25279</v>
      </c>
      <c r="E4939" t="s">
        <v>25280</v>
      </c>
      <c r="F4939">
        <v>17895</v>
      </c>
      <c r="G4939" t="b">
        <v>0</v>
      </c>
      <c r="H4939">
        <v>405</v>
      </c>
      <c r="I4939">
        <v>10</v>
      </c>
      <c r="J4939">
        <v>41</v>
      </c>
      <c r="K4939" s="2" t="s">
        <v>25192</v>
      </c>
      <c r="L4939" t="s">
        <v>25193</v>
      </c>
    </row>
    <row r="4940" spans="1:12" x14ac:dyDescent="0.35">
      <c r="A4940" t="s">
        <v>25281</v>
      </c>
      <c r="B4940" t="s">
        <v>25188</v>
      </c>
      <c r="C4940" t="s">
        <v>25282</v>
      </c>
      <c r="D4940" t="s">
        <v>25283</v>
      </c>
      <c r="E4940" t="s">
        <v>25284</v>
      </c>
      <c r="F4940">
        <v>80787</v>
      </c>
      <c r="G4940" t="b">
        <v>0</v>
      </c>
      <c r="H4940">
        <v>969</v>
      </c>
      <c r="I4940">
        <v>48</v>
      </c>
      <c r="J4940" s="1">
        <v>0.19166666666666665</v>
      </c>
      <c r="K4940" s="2" t="s">
        <v>25285</v>
      </c>
      <c r="L4940" t="s">
        <v>25286</v>
      </c>
    </row>
    <row r="4941" spans="1:12" x14ac:dyDescent="0.35">
      <c r="A4941" t="s">
        <v>25287</v>
      </c>
      <c r="B4941" t="s">
        <v>25188</v>
      </c>
      <c r="C4941" t="s">
        <v>25288</v>
      </c>
      <c r="D4941" t="s">
        <v>25289</v>
      </c>
      <c r="E4941" t="s">
        <v>25290</v>
      </c>
      <c r="F4941">
        <v>26440</v>
      </c>
      <c r="G4941" t="b">
        <v>0</v>
      </c>
      <c r="H4941">
        <v>1064</v>
      </c>
      <c r="I4941">
        <v>29</v>
      </c>
      <c r="J4941">
        <v>46</v>
      </c>
      <c r="K4941" s="2" t="s">
        <v>25192</v>
      </c>
      <c r="L4941" t="s">
        <v>25193</v>
      </c>
    </row>
    <row r="4942" spans="1:12" x14ac:dyDescent="0.35">
      <c r="A4942" t="s">
        <v>25291</v>
      </c>
      <c r="B4942" t="s">
        <v>25188</v>
      </c>
      <c r="C4942" t="s">
        <v>25292</v>
      </c>
      <c r="D4942" t="s">
        <v>25293</v>
      </c>
      <c r="E4942" t="s">
        <v>25294</v>
      </c>
      <c r="F4942">
        <v>41965</v>
      </c>
      <c r="G4942" t="b">
        <v>0</v>
      </c>
      <c r="H4942">
        <v>1252</v>
      </c>
      <c r="I4942">
        <v>31</v>
      </c>
      <c r="J4942">
        <v>46</v>
      </c>
      <c r="K4942" s="2" t="s">
        <v>25192</v>
      </c>
      <c r="L4942" t="s">
        <v>25193</v>
      </c>
    </row>
    <row r="4943" spans="1:12" x14ac:dyDescent="0.35">
      <c r="A4943" t="s">
        <v>25295</v>
      </c>
      <c r="B4943" t="s">
        <v>25188</v>
      </c>
      <c r="C4943" t="s">
        <v>25296</v>
      </c>
      <c r="D4943" t="s">
        <v>25297</v>
      </c>
      <c r="E4943" t="s">
        <v>25298</v>
      </c>
      <c r="F4943">
        <v>22348</v>
      </c>
      <c r="G4943" t="b">
        <v>0</v>
      </c>
      <c r="H4943">
        <v>1073</v>
      </c>
      <c r="I4943">
        <v>19</v>
      </c>
      <c r="J4943">
        <v>46</v>
      </c>
      <c r="K4943" s="2" t="s">
        <v>25192</v>
      </c>
      <c r="L4943" t="s">
        <v>25193</v>
      </c>
    </row>
    <row r="4944" spans="1:12" x14ac:dyDescent="0.35">
      <c r="A4944" t="s">
        <v>25299</v>
      </c>
      <c r="B4944" t="s">
        <v>25188</v>
      </c>
      <c r="C4944" t="s">
        <v>25300</v>
      </c>
      <c r="D4944" t="s">
        <v>25301</v>
      </c>
      <c r="E4944" t="s">
        <v>25302</v>
      </c>
      <c r="F4944">
        <v>34441</v>
      </c>
      <c r="G4944" t="b">
        <v>0</v>
      </c>
      <c r="H4944">
        <v>1322</v>
      </c>
      <c r="I4944">
        <v>25</v>
      </c>
      <c r="J4944">
        <v>46</v>
      </c>
      <c r="K4944" s="2" t="s">
        <v>25192</v>
      </c>
      <c r="L4944" t="s">
        <v>25193</v>
      </c>
    </row>
    <row r="4945" spans="1:12" x14ac:dyDescent="0.35">
      <c r="A4945" t="s">
        <v>25303</v>
      </c>
      <c r="B4945" t="s">
        <v>25188</v>
      </c>
      <c r="C4945" t="s">
        <v>25304</v>
      </c>
      <c r="D4945" t="s">
        <v>25305</v>
      </c>
      <c r="E4945" t="s">
        <v>25306</v>
      </c>
      <c r="F4945">
        <v>34597</v>
      </c>
      <c r="G4945" t="b">
        <v>0</v>
      </c>
      <c r="H4945">
        <v>345</v>
      </c>
      <c r="I4945">
        <v>73</v>
      </c>
      <c r="J4945" s="1">
        <v>4.3055555555555562E-2</v>
      </c>
      <c r="K4945" s="2" t="s">
        <v>25307</v>
      </c>
      <c r="L4945" t="s">
        <v>25193</v>
      </c>
    </row>
    <row r="4946" spans="1:12" x14ac:dyDescent="0.35">
      <c r="A4946" t="s">
        <v>25308</v>
      </c>
      <c r="B4946" t="s">
        <v>25188</v>
      </c>
      <c r="C4946" t="s">
        <v>25309</v>
      </c>
      <c r="D4946" t="s">
        <v>25310</v>
      </c>
      <c r="E4946" t="s">
        <v>25311</v>
      </c>
      <c r="F4946">
        <v>394680</v>
      </c>
      <c r="G4946" t="b">
        <v>0</v>
      </c>
      <c r="H4946">
        <v>8383</v>
      </c>
      <c r="I4946">
        <v>724</v>
      </c>
      <c r="J4946" s="3">
        <v>1.0111111111111111</v>
      </c>
      <c r="K4946" s="2" t="s">
        <v>25312</v>
      </c>
      <c r="L4946" t="s">
        <v>25313</v>
      </c>
    </row>
    <row r="4947" spans="1:12" x14ac:dyDescent="0.35">
      <c r="A4947" t="s">
        <v>25314</v>
      </c>
      <c r="B4947" t="s">
        <v>25188</v>
      </c>
      <c r="C4947" t="s">
        <v>25315</v>
      </c>
      <c r="D4947" t="s">
        <v>25316</v>
      </c>
      <c r="E4947" t="s">
        <v>25317</v>
      </c>
      <c r="F4947">
        <v>158360</v>
      </c>
      <c r="G4947" t="b">
        <v>0</v>
      </c>
      <c r="H4947">
        <v>1950</v>
      </c>
      <c r="I4947">
        <v>139</v>
      </c>
      <c r="J4947" s="1">
        <v>0.23750000000000002</v>
      </c>
      <c r="K4947" s="2" t="s">
        <v>25318</v>
      </c>
      <c r="L4947" t="s">
        <v>25319</v>
      </c>
    </row>
    <row r="4948" spans="1:12" x14ac:dyDescent="0.35">
      <c r="A4948" t="s">
        <v>25320</v>
      </c>
      <c r="B4948" t="s">
        <v>25188</v>
      </c>
      <c r="C4948" t="s">
        <v>25321</v>
      </c>
      <c r="D4948" t="s">
        <v>25322</v>
      </c>
      <c r="E4948" t="s">
        <v>25323</v>
      </c>
      <c r="F4948">
        <v>32479</v>
      </c>
      <c r="G4948" t="b">
        <v>0</v>
      </c>
      <c r="H4948">
        <v>687</v>
      </c>
      <c r="I4948">
        <v>95</v>
      </c>
      <c r="J4948">
        <v>46</v>
      </c>
      <c r="K4948" s="2" t="s">
        <v>25192</v>
      </c>
      <c r="L4948" t="s">
        <v>25193</v>
      </c>
    </row>
    <row r="4949" spans="1:12" x14ac:dyDescent="0.35">
      <c r="A4949" t="s">
        <v>25324</v>
      </c>
      <c r="B4949" t="s">
        <v>25188</v>
      </c>
      <c r="C4949" t="s">
        <v>25325</v>
      </c>
      <c r="D4949" t="s">
        <v>25326</v>
      </c>
      <c r="E4949" t="s">
        <v>25327</v>
      </c>
      <c r="F4949">
        <v>1678484</v>
      </c>
      <c r="G4949" t="b">
        <v>0</v>
      </c>
      <c r="H4949">
        <v>17250</v>
      </c>
      <c r="I4949">
        <v>701</v>
      </c>
      <c r="J4949" s="1">
        <v>0.41388888888888892</v>
      </c>
      <c r="K4949" s="2" t="s">
        <v>25328</v>
      </c>
      <c r="L4949" t="s">
        <v>25329</v>
      </c>
    </row>
    <row r="4950" spans="1:12" x14ac:dyDescent="0.35">
      <c r="A4950" t="s">
        <v>25330</v>
      </c>
      <c r="B4950" t="s">
        <v>25188</v>
      </c>
      <c r="C4950" t="s">
        <v>25331</v>
      </c>
      <c r="D4950" t="s">
        <v>25332</v>
      </c>
      <c r="E4950" t="s">
        <v>25333</v>
      </c>
      <c r="F4950">
        <v>25095</v>
      </c>
      <c r="G4950" t="b">
        <v>0</v>
      </c>
      <c r="H4950">
        <v>696</v>
      </c>
      <c r="I4950">
        <v>16</v>
      </c>
      <c r="J4950">
        <v>38</v>
      </c>
      <c r="K4950" s="2" t="s">
        <v>25334</v>
      </c>
      <c r="L4950" t="s">
        <v>25193</v>
      </c>
    </row>
    <row r="4951" spans="1:12" x14ac:dyDescent="0.35">
      <c r="A4951" t="e">
        <f>-i6oLIc30_0</f>
        <v>#NAME?</v>
      </c>
      <c r="B4951" t="s">
        <v>25188</v>
      </c>
      <c r="C4951" t="s">
        <v>25335</v>
      </c>
      <c r="D4951" t="s">
        <v>25336</v>
      </c>
      <c r="E4951" t="s">
        <v>25337</v>
      </c>
      <c r="F4951">
        <v>77654</v>
      </c>
      <c r="G4951" t="b">
        <v>0</v>
      </c>
      <c r="H4951">
        <v>2438</v>
      </c>
      <c r="I4951">
        <v>36</v>
      </c>
      <c r="J4951">
        <v>45</v>
      </c>
      <c r="K4951" s="2" t="s">
        <v>25192</v>
      </c>
      <c r="L4951" t="s">
        <v>25193</v>
      </c>
    </row>
    <row r="4952" spans="1:12" x14ac:dyDescent="0.35">
      <c r="A4952" t="s">
        <v>25338</v>
      </c>
      <c r="B4952" t="s">
        <v>25188</v>
      </c>
      <c r="C4952" t="s">
        <v>25339</v>
      </c>
      <c r="D4952" t="s">
        <v>25340</v>
      </c>
      <c r="E4952" t="s">
        <v>25341</v>
      </c>
      <c r="F4952">
        <v>26220</v>
      </c>
      <c r="G4952" t="b">
        <v>0</v>
      </c>
      <c r="H4952">
        <v>595</v>
      </c>
      <c r="I4952">
        <v>12</v>
      </c>
      <c r="J4952">
        <v>42</v>
      </c>
      <c r="K4952" s="2" t="s">
        <v>25192</v>
      </c>
      <c r="L4952" t="s">
        <v>25193</v>
      </c>
    </row>
    <row r="4953" spans="1:12" x14ac:dyDescent="0.35">
      <c r="A4953" t="s">
        <v>25342</v>
      </c>
      <c r="B4953" t="s">
        <v>25188</v>
      </c>
      <c r="C4953" t="s">
        <v>25343</v>
      </c>
      <c r="D4953" t="s">
        <v>25344</v>
      </c>
      <c r="E4953" t="s">
        <v>25345</v>
      </c>
      <c r="F4953">
        <v>3721828</v>
      </c>
      <c r="G4953" t="b">
        <v>0</v>
      </c>
      <c r="H4953">
        <v>17353</v>
      </c>
      <c r="I4953">
        <v>739</v>
      </c>
      <c r="J4953" s="1">
        <v>0.3659722222222222</v>
      </c>
      <c r="K4953" s="2" t="s">
        <v>25346</v>
      </c>
      <c r="L4953" t="s">
        <v>25347</v>
      </c>
    </row>
    <row r="4954" spans="1:12" x14ac:dyDescent="0.35">
      <c r="A4954" t="s">
        <v>25348</v>
      </c>
      <c r="B4954" t="s">
        <v>25188</v>
      </c>
      <c r="C4954" t="s">
        <v>25349</v>
      </c>
      <c r="D4954" t="s">
        <v>25350</v>
      </c>
      <c r="E4954" t="s">
        <v>25351</v>
      </c>
      <c r="F4954">
        <v>93651</v>
      </c>
      <c r="G4954" t="b">
        <v>0</v>
      </c>
      <c r="H4954">
        <v>1532</v>
      </c>
      <c r="I4954">
        <v>58</v>
      </c>
      <c r="J4954" s="1">
        <v>0.23750000000000002</v>
      </c>
      <c r="K4954" s="2" t="s">
        <v>25352</v>
      </c>
      <c r="L4954" t="s">
        <v>25353</v>
      </c>
    </row>
    <row r="4955" spans="1:12" x14ac:dyDescent="0.35">
      <c r="A4955" t="s">
        <v>25354</v>
      </c>
      <c r="B4955" t="s">
        <v>25188</v>
      </c>
      <c r="C4955" t="s">
        <v>25355</v>
      </c>
      <c r="D4955" t="s">
        <v>25356</v>
      </c>
      <c r="E4955" t="s">
        <v>25357</v>
      </c>
      <c r="F4955">
        <v>33945</v>
      </c>
      <c r="G4955" t="b">
        <v>0</v>
      </c>
      <c r="H4955">
        <v>1312</v>
      </c>
      <c r="I4955">
        <v>22</v>
      </c>
      <c r="J4955">
        <v>48</v>
      </c>
      <c r="K4955" s="2" t="s">
        <v>25192</v>
      </c>
      <c r="L4955" t="s">
        <v>25193</v>
      </c>
    </row>
    <row r="4956" spans="1:12" x14ac:dyDescent="0.35">
      <c r="A4956" t="s">
        <v>25358</v>
      </c>
      <c r="B4956" t="s">
        <v>25188</v>
      </c>
      <c r="C4956" t="s">
        <v>25359</v>
      </c>
      <c r="D4956" t="s">
        <v>25360</v>
      </c>
      <c r="E4956" t="s">
        <v>25361</v>
      </c>
      <c r="F4956">
        <v>448829</v>
      </c>
      <c r="G4956" t="b">
        <v>0</v>
      </c>
      <c r="H4956">
        <v>11164</v>
      </c>
      <c r="I4956">
        <v>725</v>
      </c>
      <c r="J4956" s="1">
        <v>0.62708333333333333</v>
      </c>
      <c r="K4956" s="2" t="s">
        <v>25362</v>
      </c>
      <c r="L4956" t="s">
        <v>25363</v>
      </c>
    </row>
    <row r="4957" spans="1:12" x14ac:dyDescent="0.35">
      <c r="A4957" t="s">
        <v>25364</v>
      </c>
      <c r="B4957" t="s">
        <v>25188</v>
      </c>
      <c r="C4957" t="s">
        <v>25365</v>
      </c>
      <c r="D4957" t="s">
        <v>25366</v>
      </c>
      <c r="E4957" t="s">
        <v>25367</v>
      </c>
      <c r="F4957">
        <v>872471</v>
      </c>
      <c r="G4957" t="b">
        <v>0</v>
      </c>
      <c r="H4957">
        <v>21700</v>
      </c>
      <c r="I4957">
        <v>1923</v>
      </c>
      <c r="J4957" s="1">
        <v>0.94861111111111107</v>
      </c>
      <c r="K4957" s="2" t="s">
        <v>25368</v>
      </c>
      <c r="L4957" t="s">
        <v>25369</v>
      </c>
    </row>
    <row r="4958" spans="1:12" x14ac:dyDescent="0.35">
      <c r="A4958" t="s">
        <v>25370</v>
      </c>
      <c r="B4958" t="s">
        <v>25188</v>
      </c>
      <c r="C4958" t="s">
        <v>25371</v>
      </c>
      <c r="D4958" t="s">
        <v>25372</v>
      </c>
      <c r="E4958" t="s">
        <v>25373</v>
      </c>
      <c r="F4958">
        <v>75849</v>
      </c>
      <c r="G4958" t="b">
        <v>0</v>
      </c>
      <c r="H4958">
        <v>1719</v>
      </c>
      <c r="I4958">
        <v>73</v>
      </c>
      <c r="J4958" s="1">
        <v>0.16874999999999998</v>
      </c>
      <c r="K4958" s="2" t="s">
        <v>25374</v>
      </c>
      <c r="L4958" t="s">
        <v>25193</v>
      </c>
    </row>
    <row r="4959" spans="1:12" x14ac:dyDescent="0.35">
      <c r="A4959" t="s">
        <v>25375</v>
      </c>
      <c r="B4959" t="s">
        <v>25188</v>
      </c>
      <c r="C4959" t="s">
        <v>25376</v>
      </c>
      <c r="D4959" t="s">
        <v>25377</v>
      </c>
      <c r="E4959" t="s">
        <v>25378</v>
      </c>
      <c r="F4959">
        <v>148964</v>
      </c>
      <c r="G4959" t="b">
        <v>0</v>
      </c>
      <c r="H4959">
        <v>3993</v>
      </c>
      <c r="I4959">
        <v>142</v>
      </c>
      <c r="J4959" s="1">
        <v>0.28680555555555554</v>
      </c>
      <c r="K4959" s="2" t="s">
        <v>25379</v>
      </c>
      <c r="L4959" t="s">
        <v>25380</v>
      </c>
    </row>
    <row r="4960" spans="1:12" x14ac:dyDescent="0.35">
      <c r="A4960" t="s">
        <v>25381</v>
      </c>
      <c r="B4960" t="s">
        <v>25188</v>
      </c>
      <c r="C4960" t="s">
        <v>25382</v>
      </c>
      <c r="D4960" t="s">
        <v>25383</v>
      </c>
      <c r="E4960" t="s">
        <v>25384</v>
      </c>
      <c r="F4960">
        <v>26318</v>
      </c>
      <c r="G4960" t="b">
        <v>0</v>
      </c>
      <c r="H4960">
        <v>960</v>
      </c>
      <c r="I4960">
        <v>19</v>
      </c>
      <c r="J4960">
        <v>46</v>
      </c>
      <c r="K4960" s="2" t="s">
        <v>25192</v>
      </c>
      <c r="L4960" t="s">
        <v>25193</v>
      </c>
    </row>
    <row r="4961" spans="1:12" x14ac:dyDescent="0.35">
      <c r="A4961" t="s">
        <v>25385</v>
      </c>
      <c r="B4961" t="s">
        <v>25188</v>
      </c>
      <c r="C4961" t="s">
        <v>25386</v>
      </c>
      <c r="D4961" t="s">
        <v>25387</v>
      </c>
      <c r="E4961" t="s">
        <v>25388</v>
      </c>
      <c r="F4961">
        <v>39678</v>
      </c>
      <c r="G4961" t="b">
        <v>0</v>
      </c>
      <c r="H4961">
        <v>1233</v>
      </c>
      <c r="I4961">
        <v>19</v>
      </c>
      <c r="J4961">
        <v>46</v>
      </c>
      <c r="K4961" s="2" t="s">
        <v>25192</v>
      </c>
      <c r="L4961" t="s">
        <v>25193</v>
      </c>
    </row>
    <row r="4962" spans="1:12" x14ac:dyDescent="0.35">
      <c r="A4962" t="s">
        <v>25389</v>
      </c>
      <c r="B4962" t="s">
        <v>25188</v>
      </c>
      <c r="C4962" t="s">
        <v>25390</v>
      </c>
      <c r="D4962" t="s">
        <v>25391</v>
      </c>
      <c r="E4962" t="s">
        <v>25392</v>
      </c>
      <c r="F4962">
        <v>1420419</v>
      </c>
      <c r="G4962" t="b">
        <v>0</v>
      </c>
      <c r="H4962">
        <v>17398</v>
      </c>
      <c r="I4962">
        <v>503</v>
      </c>
      <c r="J4962" s="1">
        <v>0.39513888888888887</v>
      </c>
      <c r="K4962" s="2" t="s">
        <v>25393</v>
      </c>
      <c r="L4962" t="s">
        <v>25394</v>
      </c>
    </row>
    <row r="4963" spans="1:12" x14ac:dyDescent="0.35">
      <c r="A4963" t="s">
        <v>25395</v>
      </c>
      <c r="B4963" t="s">
        <v>25188</v>
      </c>
      <c r="C4963" t="s">
        <v>25396</v>
      </c>
      <c r="D4963" t="s">
        <v>25397</v>
      </c>
      <c r="E4963" t="s">
        <v>25398</v>
      </c>
      <c r="F4963">
        <v>192462</v>
      </c>
      <c r="G4963" t="b">
        <v>0</v>
      </c>
      <c r="H4963">
        <v>7186</v>
      </c>
      <c r="I4963">
        <v>932</v>
      </c>
      <c r="J4963" s="1">
        <v>0.64930555555555558</v>
      </c>
      <c r="K4963" s="2" t="s">
        <v>25399</v>
      </c>
      <c r="L4963" t="s">
        <v>25400</v>
      </c>
    </row>
    <row r="4964" spans="1:12" x14ac:dyDescent="0.35">
      <c r="A4964" t="s">
        <v>25401</v>
      </c>
      <c r="B4964" t="s">
        <v>25188</v>
      </c>
      <c r="C4964" t="s">
        <v>25402</v>
      </c>
      <c r="D4964" t="s">
        <v>25403</v>
      </c>
      <c r="E4964" t="s">
        <v>25404</v>
      </c>
      <c r="F4964">
        <v>130057</v>
      </c>
      <c r="G4964" t="b">
        <v>0</v>
      </c>
      <c r="H4964">
        <v>1475</v>
      </c>
      <c r="I4964">
        <v>120</v>
      </c>
      <c r="J4964" s="1">
        <v>0.20694444444444446</v>
      </c>
      <c r="K4964" s="2" t="s">
        <v>25405</v>
      </c>
      <c r="L4964" t="s">
        <v>25406</v>
      </c>
    </row>
    <row r="4965" spans="1:12" x14ac:dyDescent="0.35">
      <c r="A4965" t="s">
        <v>25407</v>
      </c>
      <c r="B4965" t="s">
        <v>25188</v>
      </c>
      <c r="C4965" t="s">
        <v>25408</v>
      </c>
      <c r="D4965" t="s">
        <v>25409</v>
      </c>
      <c r="E4965" t="s">
        <v>25410</v>
      </c>
      <c r="F4965">
        <v>380945</v>
      </c>
      <c r="G4965" t="b">
        <v>0</v>
      </c>
      <c r="H4965">
        <v>7571</v>
      </c>
      <c r="I4965">
        <v>585</v>
      </c>
      <c r="J4965" s="1">
        <v>0.3034722222222222</v>
      </c>
      <c r="K4965" s="2" t="s">
        <v>25411</v>
      </c>
      <c r="L4965" t="s">
        <v>25412</v>
      </c>
    </row>
    <row r="4966" spans="1:12" x14ac:dyDescent="0.35">
      <c r="A4966" t="s">
        <v>25413</v>
      </c>
      <c r="B4966" t="s">
        <v>25188</v>
      </c>
      <c r="C4966" t="s">
        <v>25414</v>
      </c>
      <c r="D4966" t="s">
        <v>25415</v>
      </c>
      <c r="E4966" t="s">
        <v>25416</v>
      </c>
      <c r="F4966">
        <v>49954</v>
      </c>
      <c r="G4966" t="b">
        <v>0</v>
      </c>
      <c r="H4966">
        <v>742</v>
      </c>
      <c r="I4966">
        <v>9</v>
      </c>
      <c r="J4966">
        <v>51</v>
      </c>
      <c r="K4966" s="2" t="s">
        <v>25192</v>
      </c>
      <c r="L4966" t="s">
        <v>25193</v>
      </c>
    </row>
    <row r="4967" spans="1:12" x14ac:dyDescent="0.35">
      <c r="A4967" t="s">
        <v>25417</v>
      </c>
      <c r="B4967" t="s">
        <v>25188</v>
      </c>
      <c r="C4967" t="s">
        <v>25418</v>
      </c>
      <c r="D4967" t="s">
        <v>25419</v>
      </c>
      <c r="E4967" t="s">
        <v>25420</v>
      </c>
      <c r="F4967">
        <v>1317025</v>
      </c>
      <c r="G4967" t="b">
        <v>0</v>
      </c>
      <c r="H4967">
        <v>24168</v>
      </c>
      <c r="I4967">
        <v>815</v>
      </c>
      <c r="J4967" s="1">
        <v>0.66736111111111107</v>
      </c>
      <c r="K4967" s="2" t="s">
        <v>25421</v>
      </c>
      <c r="L4967" t="s">
        <v>25422</v>
      </c>
    </row>
    <row r="4968" spans="1:12" x14ac:dyDescent="0.35">
      <c r="A4968" t="s">
        <v>25423</v>
      </c>
      <c r="B4968" t="s">
        <v>25188</v>
      </c>
      <c r="C4968" t="s">
        <v>25424</v>
      </c>
      <c r="D4968" t="s">
        <v>25425</v>
      </c>
      <c r="E4968" t="s">
        <v>25426</v>
      </c>
      <c r="F4968">
        <v>73255</v>
      </c>
      <c r="G4968" t="b">
        <v>0</v>
      </c>
      <c r="H4968">
        <v>831</v>
      </c>
      <c r="I4968">
        <v>22</v>
      </c>
      <c r="J4968">
        <v>50</v>
      </c>
      <c r="K4968" s="2" t="s">
        <v>25192</v>
      </c>
      <c r="L4968" t="s">
        <v>25193</v>
      </c>
    </row>
    <row r="4969" spans="1:12" x14ac:dyDescent="0.35">
      <c r="A4969" t="s">
        <v>25427</v>
      </c>
      <c r="B4969" t="s">
        <v>25188</v>
      </c>
      <c r="C4969" t="s">
        <v>25428</v>
      </c>
      <c r="D4969" t="s">
        <v>25429</v>
      </c>
      <c r="E4969" t="s">
        <v>25430</v>
      </c>
      <c r="F4969">
        <v>60249</v>
      </c>
      <c r="G4969" t="b">
        <v>0</v>
      </c>
      <c r="H4969">
        <v>722</v>
      </c>
      <c r="I4969">
        <v>20</v>
      </c>
      <c r="J4969" s="1">
        <v>0.30208333333333331</v>
      </c>
      <c r="K4969" s="2" t="s">
        <v>25431</v>
      </c>
      <c r="L4969" t="s">
        <v>25432</v>
      </c>
    </row>
    <row r="4970" spans="1:12" x14ac:dyDescent="0.35">
      <c r="A4970" t="s">
        <v>25433</v>
      </c>
      <c r="B4970" t="s">
        <v>25188</v>
      </c>
      <c r="C4970" t="s">
        <v>25434</v>
      </c>
      <c r="D4970" t="s">
        <v>25435</v>
      </c>
      <c r="E4970" t="s">
        <v>25436</v>
      </c>
      <c r="F4970">
        <v>34292</v>
      </c>
      <c r="G4970" t="b">
        <v>0</v>
      </c>
      <c r="H4970">
        <v>1056</v>
      </c>
      <c r="I4970">
        <v>56</v>
      </c>
      <c r="J4970" s="1">
        <v>0.18888888888888888</v>
      </c>
      <c r="K4970" s="2" t="s">
        <v>25437</v>
      </c>
      <c r="L4970" t="s">
        <v>25438</v>
      </c>
    </row>
    <row r="4971" spans="1:12" x14ac:dyDescent="0.35">
      <c r="A4971" t="s">
        <v>25439</v>
      </c>
      <c r="B4971" t="s">
        <v>25188</v>
      </c>
      <c r="C4971" t="s">
        <v>25440</v>
      </c>
      <c r="D4971" t="s">
        <v>25441</v>
      </c>
      <c r="E4971" t="s">
        <v>25442</v>
      </c>
      <c r="F4971">
        <v>67720</v>
      </c>
      <c r="G4971" t="b">
        <v>0</v>
      </c>
      <c r="H4971">
        <v>1568</v>
      </c>
      <c r="I4971">
        <v>52</v>
      </c>
      <c r="J4971">
        <v>46</v>
      </c>
      <c r="K4971" s="2" t="s">
        <v>25192</v>
      </c>
      <c r="L4971" t="s">
        <v>25193</v>
      </c>
    </row>
    <row r="4972" spans="1:12" x14ac:dyDescent="0.35">
      <c r="A4972" t="s">
        <v>25443</v>
      </c>
      <c r="B4972" t="s">
        <v>25444</v>
      </c>
      <c r="C4972" t="s">
        <v>25445</v>
      </c>
      <c r="D4972" t="s">
        <v>25446</v>
      </c>
      <c r="E4972" t="s">
        <v>25447</v>
      </c>
      <c r="F4972">
        <v>527815</v>
      </c>
      <c r="G4972" t="b">
        <v>0</v>
      </c>
      <c r="H4972">
        <v>17209</v>
      </c>
      <c r="I4972">
        <v>1673</v>
      </c>
      <c r="J4972" s="3">
        <v>1.3840277777777779</v>
      </c>
      <c r="K4972" s="2" t="s">
        <v>25448</v>
      </c>
      <c r="L4972" t="s">
        <v>25449</v>
      </c>
    </row>
    <row r="4973" spans="1:12" x14ac:dyDescent="0.35">
      <c r="A4973" t="s">
        <v>25450</v>
      </c>
      <c r="B4973" t="s">
        <v>25444</v>
      </c>
      <c r="C4973" t="s">
        <v>25451</v>
      </c>
      <c r="D4973" t="s">
        <v>25452</v>
      </c>
      <c r="E4973" t="s">
        <v>25453</v>
      </c>
      <c r="F4973">
        <v>910313</v>
      </c>
      <c r="G4973" t="b">
        <v>0</v>
      </c>
      <c r="H4973">
        <v>27152</v>
      </c>
      <c r="I4973">
        <v>3106</v>
      </c>
      <c r="J4973" s="3">
        <v>2.151388888888889</v>
      </c>
      <c r="K4973" s="2" t="s">
        <v>25454</v>
      </c>
      <c r="L4973" t="s">
        <v>25455</v>
      </c>
    </row>
    <row r="4974" spans="1:12" x14ac:dyDescent="0.35">
      <c r="A4974" t="s">
        <v>25456</v>
      </c>
      <c r="B4974" t="s">
        <v>25444</v>
      </c>
      <c r="C4974" t="s">
        <v>25457</v>
      </c>
      <c r="D4974" t="s">
        <v>25458</v>
      </c>
      <c r="E4974" t="s">
        <v>25459</v>
      </c>
      <c r="F4974">
        <v>702844</v>
      </c>
      <c r="G4974" t="b">
        <v>0</v>
      </c>
      <c r="H4974">
        <v>18062</v>
      </c>
      <c r="I4974">
        <v>1084</v>
      </c>
      <c r="J4974" s="3">
        <v>1.1861111111111111</v>
      </c>
      <c r="K4974" s="2" t="s">
        <v>25460</v>
      </c>
      <c r="L4974" t="s">
        <v>25461</v>
      </c>
    </row>
    <row r="4975" spans="1:12" x14ac:dyDescent="0.35">
      <c r="A4975" t="s">
        <v>25462</v>
      </c>
      <c r="B4975" t="s">
        <v>25444</v>
      </c>
      <c r="C4975" t="s">
        <v>25463</v>
      </c>
      <c r="D4975" t="s">
        <v>25464</v>
      </c>
      <c r="E4975" t="s">
        <v>25465</v>
      </c>
      <c r="F4975">
        <v>596634</v>
      </c>
      <c r="G4975" t="b">
        <v>0</v>
      </c>
      <c r="H4975">
        <v>16854</v>
      </c>
      <c r="I4975">
        <v>1012</v>
      </c>
      <c r="J4975" s="3">
        <v>1.3013888888888889</v>
      </c>
      <c r="K4975" s="2" t="s">
        <v>25466</v>
      </c>
    </row>
    <row r="4976" spans="1:12" x14ac:dyDescent="0.35">
      <c r="A4976" t="s">
        <v>25467</v>
      </c>
      <c r="B4976" t="s">
        <v>25444</v>
      </c>
      <c r="C4976" t="s">
        <v>25468</v>
      </c>
      <c r="D4976" t="s">
        <v>25469</v>
      </c>
      <c r="E4976" t="s">
        <v>25470</v>
      </c>
      <c r="F4976">
        <v>1081965</v>
      </c>
      <c r="G4976" t="b">
        <v>0</v>
      </c>
      <c r="H4976">
        <v>38468</v>
      </c>
      <c r="I4976">
        <v>2697</v>
      </c>
      <c r="J4976" s="3">
        <v>1.175</v>
      </c>
      <c r="K4976" s="2" t="s">
        <v>25471</v>
      </c>
      <c r="L4976" t="s">
        <v>25472</v>
      </c>
    </row>
    <row r="4977" spans="1:12" x14ac:dyDescent="0.35">
      <c r="A4977" t="s">
        <v>25473</v>
      </c>
      <c r="B4977" t="s">
        <v>25444</v>
      </c>
      <c r="C4977" t="s">
        <v>25474</v>
      </c>
      <c r="D4977" t="s">
        <v>25475</v>
      </c>
      <c r="E4977" t="s">
        <v>25476</v>
      </c>
      <c r="F4977">
        <v>784369</v>
      </c>
      <c r="G4977" t="b">
        <v>0</v>
      </c>
      <c r="H4977">
        <v>19352</v>
      </c>
      <c r="I4977">
        <v>1460</v>
      </c>
      <c r="J4977" s="3">
        <v>1.4423611111111112</v>
      </c>
      <c r="K4977" s="2" t="s">
        <v>25477</v>
      </c>
      <c r="L4977" t="s">
        <v>25478</v>
      </c>
    </row>
    <row r="4978" spans="1:12" x14ac:dyDescent="0.35">
      <c r="A4978" t="s">
        <v>25479</v>
      </c>
      <c r="B4978" t="s">
        <v>25444</v>
      </c>
      <c r="C4978" t="s">
        <v>25480</v>
      </c>
      <c r="D4978" t="s">
        <v>25481</v>
      </c>
      <c r="E4978" t="s">
        <v>25482</v>
      </c>
      <c r="F4978">
        <v>1070525</v>
      </c>
      <c r="G4978" t="b">
        <v>0</v>
      </c>
      <c r="H4978">
        <v>24194</v>
      </c>
      <c r="I4978">
        <v>1924</v>
      </c>
      <c r="J4978" s="3">
        <v>1.6527777777777777</v>
      </c>
      <c r="K4978" s="2" t="s">
        <v>25483</v>
      </c>
      <c r="L4978" t="s">
        <v>25484</v>
      </c>
    </row>
    <row r="4979" spans="1:12" x14ac:dyDescent="0.35">
      <c r="A4979" t="s">
        <v>25485</v>
      </c>
      <c r="B4979" t="s">
        <v>25444</v>
      </c>
      <c r="C4979" t="s">
        <v>25486</v>
      </c>
      <c r="D4979" t="s">
        <v>25487</v>
      </c>
      <c r="E4979" t="s">
        <v>25488</v>
      </c>
      <c r="F4979">
        <v>751886</v>
      </c>
      <c r="G4979" t="b">
        <v>0</v>
      </c>
      <c r="H4979">
        <v>18607</v>
      </c>
      <c r="I4979">
        <v>1316</v>
      </c>
      <c r="J4979" s="3">
        <v>1.2972222222222223</v>
      </c>
      <c r="K4979" s="2" t="s">
        <v>25489</v>
      </c>
      <c r="L4979" t="s">
        <v>25490</v>
      </c>
    </row>
    <row r="4980" spans="1:12" x14ac:dyDescent="0.35">
      <c r="A4980" t="s">
        <v>25491</v>
      </c>
      <c r="B4980" t="s">
        <v>25444</v>
      </c>
      <c r="C4980" t="s">
        <v>25492</v>
      </c>
      <c r="D4980" t="s">
        <v>25493</v>
      </c>
      <c r="E4980" t="s">
        <v>25494</v>
      </c>
      <c r="F4980">
        <v>519706</v>
      </c>
      <c r="G4980" t="b">
        <v>0</v>
      </c>
      <c r="H4980">
        <v>14511</v>
      </c>
      <c r="I4980">
        <v>900</v>
      </c>
      <c r="J4980" s="3">
        <v>1.1402777777777777</v>
      </c>
      <c r="K4980" s="2" t="s">
        <v>25495</v>
      </c>
      <c r="L4980" t="s">
        <v>25496</v>
      </c>
    </row>
    <row r="4981" spans="1:12" x14ac:dyDescent="0.35">
      <c r="A4981" t="s">
        <v>25497</v>
      </c>
      <c r="B4981" t="s">
        <v>25444</v>
      </c>
      <c r="C4981" t="s">
        <v>25498</v>
      </c>
      <c r="D4981" t="s">
        <v>25499</v>
      </c>
      <c r="E4981" t="s">
        <v>25500</v>
      </c>
      <c r="F4981">
        <v>419106</v>
      </c>
      <c r="G4981" t="b">
        <v>0</v>
      </c>
      <c r="H4981">
        <v>17310</v>
      </c>
      <c r="I4981">
        <v>480</v>
      </c>
      <c r="J4981" s="1">
        <v>4.1666666666666664E-2</v>
      </c>
      <c r="K4981" t="s">
        <v>25501</v>
      </c>
      <c r="L4981" t="s">
        <v>25502</v>
      </c>
    </row>
    <row r="4982" spans="1:12" x14ac:dyDescent="0.35">
      <c r="A4982" t="s">
        <v>25503</v>
      </c>
      <c r="B4982" t="s">
        <v>25444</v>
      </c>
      <c r="C4982" t="s">
        <v>25504</v>
      </c>
      <c r="D4982" t="s">
        <v>25505</v>
      </c>
      <c r="E4982" t="s">
        <v>25506</v>
      </c>
      <c r="F4982">
        <v>1230239</v>
      </c>
      <c r="G4982" t="b">
        <v>0</v>
      </c>
      <c r="H4982">
        <v>29190</v>
      </c>
      <c r="I4982">
        <v>2560</v>
      </c>
      <c r="J4982" s="3">
        <v>1.3375000000000001</v>
      </c>
      <c r="K4982" s="2" t="s">
        <v>25507</v>
      </c>
      <c r="L4982" t="s">
        <v>25508</v>
      </c>
    </row>
    <row r="4983" spans="1:12" x14ac:dyDescent="0.35">
      <c r="A4983" t="s">
        <v>25509</v>
      </c>
      <c r="B4983" t="s">
        <v>25444</v>
      </c>
      <c r="C4983" t="s">
        <v>25510</v>
      </c>
      <c r="D4983" t="s">
        <v>25511</v>
      </c>
      <c r="E4983" t="s">
        <v>25512</v>
      </c>
      <c r="F4983">
        <v>975718</v>
      </c>
      <c r="G4983" t="b">
        <v>0</v>
      </c>
      <c r="H4983">
        <v>25206</v>
      </c>
      <c r="I4983">
        <v>1627</v>
      </c>
      <c r="J4983" s="3">
        <v>1.1451388888888889</v>
      </c>
      <c r="K4983" s="2" t="s">
        <v>25513</v>
      </c>
      <c r="L4983" t="s">
        <v>25514</v>
      </c>
    </row>
    <row r="4984" spans="1:12" x14ac:dyDescent="0.35">
      <c r="A4984" t="s">
        <v>25515</v>
      </c>
      <c r="B4984" t="s">
        <v>25444</v>
      </c>
      <c r="C4984" t="s">
        <v>25516</v>
      </c>
      <c r="D4984" t="s">
        <v>25517</v>
      </c>
      <c r="E4984" t="s">
        <v>25518</v>
      </c>
      <c r="F4984">
        <v>1563302</v>
      </c>
      <c r="G4984" t="b">
        <v>0</v>
      </c>
      <c r="H4984">
        <v>34874</v>
      </c>
      <c r="I4984">
        <v>1968</v>
      </c>
      <c r="J4984" s="3">
        <v>1.3277777777777777</v>
      </c>
      <c r="K4984" s="2" t="s">
        <v>25519</v>
      </c>
      <c r="L4984" t="s">
        <v>25520</v>
      </c>
    </row>
    <row r="4985" spans="1:12" x14ac:dyDescent="0.35">
      <c r="A4985" t="s">
        <v>25521</v>
      </c>
      <c r="B4985" t="s">
        <v>25444</v>
      </c>
      <c r="C4985" t="s">
        <v>25522</v>
      </c>
      <c r="D4985" t="s">
        <v>25523</v>
      </c>
      <c r="E4985" t="s">
        <v>25524</v>
      </c>
      <c r="F4985">
        <v>1335567</v>
      </c>
      <c r="G4985" t="b">
        <v>0</v>
      </c>
      <c r="H4985">
        <v>34278</v>
      </c>
      <c r="I4985">
        <v>2459</v>
      </c>
      <c r="J4985" s="3">
        <v>1.4208333333333334</v>
      </c>
      <c r="K4985" s="2" t="s">
        <v>25525</v>
      </c>
      <c r="L4985" t="s">
        <v>25526</v>
      </c>
    </row>
    <row r="4986" spans="1:12" x14ac:dyDescent="0.35">
      <c r="A4986" t="s">
        <v>25527</v>
      </c>
      <c r="B4986" t="s">
        <v>25444</v>
      </c>
      <c r="C4986" t="s">
        <v>25528</v>
      </c>
      <c r="D4986" t="s">
        <v>25529</v>
      </c>
      <c r="E4986" t="s">
        <v>25530</v>
      </c>
      <c r="F4986">
        <v>1903413</v>
      </c>
      <c r="G4986" t="b">
        <v>0</v>
      </c>
      <c r="H4986">
        <v>45204</v>
      </c>
      <c r="I4986">
        <v>3535</v>
      </c>
      <c r="J4986" s="3">
        <v>1.5138888888888891</v>
      </c>
      <c r="K4986" s="2" t="s">
        <v>25531</v>
      </c>
      <c r="L4986" t="s">
        <v>25532</v>
      </c>
    </row>
    <row r="4987" spans="1:12" x14ac:dyDescent="0.35">
      <c r="A4987" t="s">
        <v>25533</v>
      </c>
      <c r="B4987" t="s">
        <v>25444</v>
      </c>
      <c r="C4987" t="s">
        <v>25534</v>
      </c>
      <c r="D4987" t="s">
        <v>25535</v>
      </c>
      <c r="E4987" t="s">
        <v>25536</v>
      </c>
      <c r="F4987">
        <v>826473</v>
      </c>
      <c r="G4987" t="b">
        <v>0</v>
      </c>
      <c r="H4987">
        <v>21678</v>
      </c>
      <c r="I4987">
        <v>1333</v>
      </c>
      <c r="J4987" s="1">
        <v>0.9590277777777777</v>
      </c>
      <c r="K4987" s="2" t="s">
        <v>25537</v>
      </c>
    </row>
    <row r="4988" spans="1:12" x14ac:dyDescent="0.35">
      <c r="A4988" t="s">
        <v>25538</v>
      </c>
      <c r="B4988" t="s">
        <v>25444</v>
      </c>
      <c r="C4988" t="s">
        <v>25539</v>
      </c>
      <c r="D4988" t="s">
        <v>25540</v>
      </c>
      <c r="E4988" t="s">
        <v>25541</v>
      </c>
      <c r="F4988">
        <v>1252920</v>
      </c>
      <c r="G4988" t="b">
        <v>0</v>
      </c>
      <c r="H4988">
        <v>24988</v>
      </c>
      <c r="I4988">
        <v>1580</v>
      </c>
      <c r="J4988" s="3">
        <v>1.5472222222222223</v>
      </c>
      <c r="K4988" s="2" t="s">
        <v>25542</v>
      </c>
      <c r="L4988" t="s">
        <v>25543</v>
      </c>
    </row>
    <row r="4989" spans="1:12" x14ac:dyDescent="0.35">
      <c r="A4989" t="s">
        <v>25544</v>
      </c>
      <c r="B4989" t="s">
        <v>25444</v>
      </c>
      <c r="C4989" t="s">
        <v>25545</v>
      </c>
      <c r="D4989" t="s">
        <v>25546</v>
      </c>
      <c r="E4989" t="s">
        <v>25547</v>
      </c>
      <c r="F4989">
        <v>1339346</v>
      </c>
      <c r="G4989" t="b">
        <v>0</v>
      </c>
      <c r="H4989">
        <v>25366</v>
      </c>
      <c r="I4989">
        <v>1607</v>
      </c>
      <c r="J4989" s="3">
        <v>1.9937500000000001</v>
      </c>
      <c r="K4989" s="2" t="s">
        <v>25548</v>
      </c>
    </row>
    <row r="4990" spans="1:12" x14ac:dyDescent="0.35">
      <c r="A4990" t="s">
        <v>25549</v>
      </c>
      <c r="B4990" t="s">
        <v>25444</v>
      </c>
      <c r="C4990" t="s">
        <v>25550</v>
      </c>
      <c r="D4990" t="s">
        <v>25551</v>
      </c>
      <c r="E4990" t="s">
        <v>25552</v>
      </c>
      <c r="F4990">
        <v>2004238</v>
      </c>
      <c r="G4990" t="b">
        <v>0</v>
      </c>
      <c r="H4990">
        <v>40177</v>
      </c>
      <c r="I4990">
        <v>2563</v>
      </c>
      <c r="J4990" s="3">
        <v>1.1979166666666667</v>
      </c>
      <c r="K4990" s="2" t="s">
        <v>25553</v>
      </c>
      <c r="L4990" t="s">
        <v>25554</v>
      </c>
    </row>
    <row r="4991" spans="1:12" x14ac:dyDescent="0.35">
      <c r="A4991" t="s">
        <v>25555</v>
      </c>
      <c r="B4991" t="s">
        <v>25444</v>
      </c>
      <c r="C4991" t="s">
        <v>25556</v>
      </c>
      <c r="D4991" t="s">
        <v>25557</v>
      </c>
      <c r="E4991" t="s">
        <v>25558</v>
      </c>
      <c r="F4991">
        <v>1017122</v>
      </c>
      <c r="G4991" t="b">
        <v>0</v>
      </c>
      <c r="H4991">
        <v>22715</v>
      </c>
      <c r="I4991">
        <v>1334</v>
      </c>
      <c r="J4991" s="3">
        <v>1.5840277777777778</v>
      </c>
      <c r="K4991" s="2" t="s">
        <v>25559</v>
      </c>
      <c r="L4991" t="s">
        <v>25560</v>
      </c>
    </row>
    <row r="4992" spans="1:12" x14ac:dyDescent="0.35">
      <c r="A4992" t="s">
        <v>25561</v>
      </c>
      <c r="B4992" t="s">
        <v>25444</v>
      </c>
      <c r="C4992" t="s">
        <v>25562</v>
      </c>
      <c r="D4992" t="s">
        <v>25563</v>
      </c>
      <c r="E4992" t="s">
        <v>25564</v>
      </c>
      <c r="F4992">
        <v>1947387</v>
      </c>
      <c r="G4992" t="b">
        <v>0</v>
      </c>
      <c r="H4992">
        <v>36610</v>
      </c>
      <c r="I4992">
        <v>2017</v>
      </c>
      <c r="J4992" s="3">
        <v>2.3062499999999999</v>
      </c>
      <c r="K4992" s="2" t="s">
        <v>25565</v>
      </c>
      <c r="L4992" t="s">
        <v>25566</v>
      </c>
    </row>
    <row r="4993" spans="1:12" x14ac:dyDescent="0.35">
      <c r="A4993" t="s">
        <v>25567</v>
      </c>
      <c r="B4993" t="s">
        <v>25444</v>
      </c>
      <c r="C4993" t="s">
        <v>25568</v>
      </c>
      <c r="D4993" t="s">
        <v>25569</v>
      </c>
      <c r="E4993" t="s">
        <v>25570</v>
      </c>
      <c r="F4993">
        <v>2680008</v>
      </c>
      <c r="G4993" t="b">
        <v>0</v>
      </c>
      <c r="H4993">
        <v>55590</v>
      </c>
      <c r="I4993">
        <v>4057</v>
      </c>
      <c r="J4993" s="3">
        <v>1.9159722222222222</v>
      </c>
      <c r="K4993" s="2" t="s">
        <v>25571</v>
      </c>
      <c r="L4993" t="s">
        <v>25572</v>
      </c>
    </row>
    <row r="4994" spans="1:12" x14ac:dyDescent="0.35">
      <c r="A4994" t="s">
        <v>25573</v>
      </c>
      <c r="B4994" t="s">
        <v>25444</v>
      </c>
      <c r="C4994" t="s">
        <v>25574</v>
      </c>
      <c r="D4994" t="s">
        <v>25575</v>
      </c>
      <c r="E4994" t="s">
        <v>25576</v>
      </c>
      <c r="F4994">
        <v>1360210</v>
      </c>
      <c r="G4994" t="b">
        <v>0</v>
      </c>
      <c r="H4994">
        <v>32648</v>
      </c>
      <c r="I4994">
        <v>2035</v>
      </c>
      <c r="J4994" s="3">
        <v>1.054861111111111</v>
      </c>
      <c r="K4994" s="2" t="s">
        <v>25577</v>
      </c>
      <c r="L4994" t="s">
        <v>25578</v>
      </c>
    </row>
    <row r="4995" spans="1:12" x14ac:dyDescent="0.35">
      <c r="A4995" t="s">
        <v>25579</v>
      </c>
      <c r="B4995" t="s">
        <v>25444</v>
      </c>
      <c r="C4995" t="s">
        <v>25580</v>
      </c>
      <c r="D4995" t="s">
        <v>25581</v>
      </c>
      <c r="E4995" t="s">
        <v>25582</v>
      </c>
      <c r="F4995">
        <v>1054525</v>
      </c>
      <c r="G4995" t="b">
        <v>0</v>
      </c>
      <c r="H4995">
        <v>24955</v>
      </c>
      <c r="I4995">
        <v>1480</v>
      </c>
      <c r="J4995" s="3">
        <v>1.1958333333333333</v>
      </c>
      <c r="K4995" s="2" t="s">
        <v>25583</v>
      </c>
      <c r="L4995" t="s">
        <v>25584</v>
      </c>
    </row>
    <row r="4996" spans="1:12" x14ac:dyDescent="0.35">
      <c r="A4996" t="s">
        <v>25585</v>
      </c>
      <c r="B4996" t="s">
        <v>25444</v>
      </c>
      <c r="C4996" t="s">
        <v>25586</v>
      </c>
      <c r="D4996" t="s">
        <v>25587</v>
      </c>
      <c r="E4996" t="s">
        <v>25588</v>
      </c>
      <c r="F4996">
        <v>1722410</v>
      </c>
      <c r="G4996" t="b">
        <v>0</v>
      </c>
      <c r="H4996">
        <v>31440</v>
      </c>
      <c r="I4996">
        <v>1615</v>
      </c>
      <c r="J4996" s="3">
        <v>1.4993055555555557</v>
      </c>
      <c r="K4996" s="2" t="s">
        <v>25589</v>
      </c>
      <c r="L4996" t="s">
        <v>25590</v>
      </c>
    </row>
    <row r="4997" spans="1:12" x14ac:dyDescent="0.35">
      <c r="A4997" t="s">
        <v>25591</v>
      </c>
      <c r="B4997" t="s">
        <v>25444</v>
      </c>
      <c r="C4997" t="s">
        <v>25592</v>
      </c>
      <c r="D4997" t="s">
        <v>25593</v>
      </c>
      <c r="E4997" t="s">
        <v>25594</v>
      </c>
      <c r="F4997">
        <v>1426778</v>
      </c>
      <c r="G4997" t="b">
        <v>0</v>
      </c>
      <c r="H4997">
        <v>28606</v>
      </c>
      <c r="I4997">
        <v>2059</v>
      </c>
      <c r="J4997" s="3">
        <v>1.3069444444444445</v>
      </c>
      <c r="K4997" s="2" t="s">
        <v>25595</v>
      </c>
      <c r="L4997" t="s">
        <v>25596</v>
      </c>
    </row>
    <row r="4998" spans="1:12" x14ac:dyDescent="0.35">
      <c r="A4998" t="s">
        <v>25597</v>
      </c>
      <c r="B4998" t="s">
        <v>25444</v>
      </c>
      <c r="C4998" t="s">
        <v>25598</v>
      </c>
      <c r="D4998" t="s">
        <v>25599</v>
      </c>
      <c r="E4998" t="s">
        <v>25600</v>
      </c>
      <c r="F4998">
        <v>362525</v>
      </c>
      <c r="G4998" t="b">
        <v>0</v>
      </c>
      <c r="H4998">
        <v>15965</v>
      </c>
      <c r="I4998">
        <v>367</v>
      </c>
      <c r="J4998">
        <v>59</v>
      </c>
      <c r="K4998" s="2" t="s">
        <v>25601</v>
      </c>
      <c r="L4998" t="s">
        <v>25602</v>
      </c>
    </row>
    <row r="4999" spans="1:12" x14ac:dyDescent="0.35">
      <c r="A4999" t="s">
        <v>25603</v>
      </c>
      <c r="B4999" t="s">
        <v>25444</v>
      </c>
      <c r="C4999" t="s">
        <v>25604</v>
      </c>
      <c r="D4999" t="s">
        <v>25605</v>
      </c>
      <c r="E4999" t="s">
        <v>25606</v>
      </c>
      <c r="F4999">
        <v>1269909</v>
      </c>
      <c r="G4999" t="b">
        <v>0</v>
      </c>
      <c r="H4999">
        <v>25497</v>
      </c>
      <c r="I4999">
        <v>1036</v>
      </c>
      <c r="J4999" s="3">
        <v>1.1381944444444445</v>
      </c>
      <c r="K4999" s="2" t="s">
        <v>25607</v>
      </c>
      <c r="L4999" t="s">
        <v>25608</v>
      </c>
    </row>
    <row r="5000" spans="1:12" x14ac:dyDescent="0.35">
      <c r="A5000" t="s">
        <v>25609</v>
      </c>
      <c r="B5000" t="s">
        <v>25444</v>
      </c>
      <c r="C5000" t="s">
        <v>25610</v>
      </c>
      <c r="D5000" t="s">
        <v>25611</v>
      </c>
      <c r="E5000" t="s">
        <v>25612</v>
      </c>
      <c r="F5000">
        <v>1859055</v>
      </c>
      <c r="G5000" t="b">
        <v>0</v>
      </c>
      <c r="H5000">
        <v>31993</v>
      </c>
      <c r="I5000">
        <v>1679</v>
      </c>
      <c r="J5000" s="3">
        <v>1.4965277777777777</v>
      </c>
      <c r="K5000" s="2" t="s">
        <v>25613</v>
      </c>
      <c r="L5000" t="s">
        <v>25614</v>
      </c>
    </row>
    <row r="5001" spans="1:12" x14ac:dyDescent="0.35">
      <c r="A5001" t="s">
        <v>25615</v>
      </c>
      <c r="B5001" t="s">
        <v>25444</v>
      </c>
      <c r="C5001" t="s">
        <v>25616</v>
      </c>
      <c r="D5001" t="s">
        <v>25617</v>
      </c>
      <c r="E5001" t="s">
        <v>25618</v>
      </c>
      <c r="F5001">
        <v>1772814</v>
      </c>
      <c r="G5001" t="b">
        <v>0</v>
      </c>
      <c r="H5001">
        <v>32757</v>
      </c>
      <c r="I5001">
        <v>1464</v>
      </c>
      <c r="J5001" s="3">
        <v>1.3208333333333333</v>
      </c>
      <c r="K5001" s="2" t="s">
        <v>25619</v>
      </c>
      <c r="L5001" t="s">
        <v>25620</v>
      </c>
    </row>
    <row r="5002" spans="1:12" x14ac:dyDescent="0.35">
      <c r="A5002" t="s">
        <v>25621</v>
      </c>
      <c r="B5002" t="s">
        <v>25444</v>
      </c>
      <c r="C5002" t="s">
        <v>25622</v>
      </c>
      <c r="D5002" t="s">
        <v>25623</v>
      </c>
      <c r="E5002" t="s">
        <v>25624</v>
      </c>
      <c r="F5002">
        <v>45843240</v>
      </c>
      <c r="G5002" t="b">
        <v>0</v>
      </c>
      <c r="H5002">
        <v>2752506</v>
      </c>
      <c r="I5002">
        <v>23870</v>
      </c>
      <c r="J5002">
        <v>58</v>
      </c>
      <c r="K5002" s="2" t="s">
        <v>25625</v>
      </c>
      <c r="L5002" t="s">
        <v>25626</v>
      </c>
    </row>
    <row r="5003" spans="1:12" x14ac:dyDescent="0.35">
      <c r="A5003" t="e">
        <f>-CzOvqqnQS0</f>
        <v>#NAME?</v>
      </c>
      <c r="B5003" t="s">
        <v>25444</v>
      </c>
      <c r="C5003" t="s">
        <v>25627</v>
      </c>
      <c r="D5003" t="s">
        <v>25628</v>
      </c>
      <c r="E5003" t="s">
        <v>25629</v>
      </c>
      <c r="F5003">
        <v>2010330</v>
      </c>
      <c r="G5003" t="b">
        <v>0</v>
      </c>
      <c r="H5003">
        <v>38411</v>
      </c>
      <c r="I5003">
        <v>2061</v>
      </c>
      <c r="J5003" s="3">
        <v>1.2611111111111111</v>
      </c>
      <c r="K5003" s="2" t="s">
        <v>25630</v>
      </c>
      <c r="L5003" t="s">
        <v>25631</v>
      </c>
    </row>
    <row r="5004" spans="1:12" x14ac:dyDescent="0.35">
      <c r="A5004" t="s">
        <v>25632</v>
      </c>
      <c r="B5004" t="s">
        <v>25444</v>
      </c>
      <c r="C5004" t="s">
        <v>25633</v>
      </c>
      <c r="D5004" t="s">
        <v>25634</v>
      </c>
      <c r="E5004" t="s">
        <v>25635</v>
      </c>
      <c r="F5004">
        <v>750052</v>
      </c>
      <c r="G5004" t="b">
        <v>0</v>
      </c>
      <c r="H5004">
        <v>21950</v>
      </c>
      <c r="I5004">
        <v>1502</v>
      </c>
      <c r="J5004" s="3">
        <v>1.0715277777777776</v>
      </c>
      <c r="K5004" s="2" t="s">
        <v>25636</v>
      </c>
      <c r="L5004" t="s">
        <v>25637</v>
      </c>
    </row>
    <row r="5005" spans="1:12" x14ac:dyDescent="0.35">
      <c r="A5005" t="s">
        <v>25638</v>
      </c>
      <c r="B5005" t="s">
        <v>25444</v>
      </c>
      <c r="C5005" t="s">
        <v>25639</v>
      </c>
      <c r="D5005" t="s">
        <v>25640</v>
      </c>
      <c r="E5005" t="s">
        <v>25641</v>
      </c>
      <c r="F5005">
        <v>635453</v>
      </c>
      <c r="G5005" t="b">
        <v>0</v>
      </c>
      <c r="H5005">
        <v>16940</v>
      </c>
      <c r="I5005">
        <v>1000</v>
      </c>
      <c r="J5005" s="1">
        <v>0.9159722222222223</v>
      </c>
      <c r="K5005" s="2" t="s">
        <v>25642</v>
      </c>
      <c r="L5005" t="s">
        <v>25643</v>
      </c>
    </row>
    <row r="5006" spans="1:12" x14ac:dyDescent="0.35">
      <c r="A5006" t="s">
        <v>25644</v>
      </c>
      <c r="B5006" t="s">
        <v>25444</v>
      </c>
      <c r="C5006" t="s">
        <v>25645</v>
      </c>
      <c r="D5006" t="s">
        <v>25646</v>
      </c>
      <c r="E5006" t="s">
        <v>25647</v>
      </c>
      <c r="F5006">
        <v>1128590</v>
      </c>
      <c r="G5006" t="b">
        <v>0</v>
      </c>
      <c r="H5006">
        <v>24531</v>
      </c>
      <c r="I5006">
        <v>1196</v>
      </c>
      <c r="J5006" s="3">
        <v>1.4152777777777779</v>
      </c>
      <c r="K5006" s="2" t="s">
        <v>25648</v>
      </c>
      <c r="L5006" t="s">
        <v>25649</v>
      </c>
    </row>
    <row r="5007" spans="1:12" x14ac:dyDescent="0.35">
      <c r="A5007" t="s">
        <v>25650</v>
      </c>
      <c r="B5007" t="s">
        <v>25444</v>
      </c>
      <c r="C5007" t="s">
        <v>25651</v>
      </c>
      <c r="D5007" t="s">
        <v>25652</v>
      </c>
      <c r="E5007" t="s">
        <v>25653</v>
      </c>
      <c r="F5007">
        <v>936099</v>
      </c>
      <c r="G5007" t="b">
        <v>0</v>
      </c>
      <c r="H5007">
        <v>24299</v>
      </c>
      <c r="I5007">
        <v>1275</v>
      </c>
      <c r="J5007" s="1">
        <v>0.90416666666666667</v>
      </c>
      <c r="K5007" s="2" t="s">
        <v>25654</v>
      </c>
      <c r="L5007" t="s">
        <v>25655</v>
      </c>
    </row>
    <row r="5008" spans="1:12" x14ac:dyDescent="0.35">
      <c r="A5008" t="s">
        <v>25656</v>
      </c>
      <c r="B5008" t="s">
        <v>25444</v>
      </c>
      <c r="C5008" t="s">
        <v>25657</v>
      </c>
      <c r="D5008" t="s">
        <v>25658</v>
      </c>
      <c r="E5008" t="s">
        <v>25659</v>
      </c>
      <c r="F5008">
        <v>2484780</v>
      </c>
      <c r="G5008" t="b">
        <v>0</v>
      </c>
      <c r="H5008">
        <v>50059</v>
      </c>
      <c r="I5008">
        <v>3301</v>
      </c>
      <c r="J5008" s="4">
        <v>4.4606481481481476E-2</v>
      </c>
      <c r="K5008" s="2" t="s">
        <v>25660</v>
      </c>
      <c r="L5008" t="s">
        <v>25661</v>
      </c>
    </row>
    <row r="5009" spans="1:12" x14ac:dyDescent="0.35">
      <c r="A5009" t="s">
        <v>25662</v>
      </c>
      <c r="B5009" t="s">
        <v>25444</v>
      </c>
      <c r="C5009" t="s">
        <v>25663</v>
      </c>
      <c r="D5009" t="s">
        <v>25664</v>
      </c>
      <c r="E5009" t="s">
        <v>25665</v>
      </c>
      <c r="F5009">
        <v>1653596</v>
      </c>
      <c r="G5009" t="b">
        <v>0</v>
      </c>
      <c r="H5009">
        <v>43074</v>
      </c>
      <c r="I5009">
        <v>3146</v>
      </c>
      <c r="J5009" s="3">
        <v>1.5631944444444443</v>
      </c>
      <c r="K5009" s="2" t="s">
        <v>25666</v>
      </c>
      <c r="L5009" t="s">
        <v>25667</v>
      </c>
    </row>
    <row r="5010" spans="1:12" x14ac:dyDescent="0.35">
      <c r="A5010" t="s">
        <v>25668</v>
      </c>
      <c r="B5010" t="s">
        <v>25444</v>
      </c>
      <c r="C5010" t="s">
        <v>25669</v>
      </c>
      <c r="D5010" t="s">
        <v>25670</v>
      </c>
      <c r="E5010" t="s">
        <v>25671</v>
      </c>
      <c r="F5010">
        <v>1008293</v>
      </c>
      <c r="G5010" t="b">
        <v>0</v>
      </c>
      <c r="H5010">
        <v>25019</v>
      </c>
      <c r="I5010">
        <v>1907</v>
      </c>
      <c r="J5010" s="1">
        <v>0.84375</v>
      </c>
      <c r="K5010" s="2" t="s">
        <v>25672</v>
      </c>
      <c r="L5010" t="s">
        <v>25673</v>
      </c>
    </row>
    <row r="5011" spans="1:12" x14ac:dyDescent="0.35">
      <c r="A5011" t="s">
        <v>25674</v>
      </c>
      <c r="B5011" t="s">
        <v>25444</v>
      </c>
      <c r="C5011" t="s">
        <v>25675</v>
      </c>
      <c r="D5011" t="s">
        <v>25676</v>
      </c>
      <c r="E5011" t="s">
        <v>25677</v>
      </c>
      <c r="F5011">
        <v>1851387</v>
      </c>
      <c r="G5011" t="b">
        <v>0</v>
      </c>
      <c r="H5011">
        <v>44793</v>
      </c>
      <c r="I5011">
        <v>3496</v>
      </c>
      <c r="J5011" s="3">
        <v>1.5562500000000001</v>
      </c>
      <c r="K5011" s="2" t="s">
        <v>25678</v>
      </c>
      <c r="L5011" t="s">
        <v>25679</v>
      </c>
    </row>
    <row r="5012" spans="1:12" x14ac:dyDescent="0.35">
      <c r="A5012" t="s">
        <v>25680</v>
      </c>
      <c r="B5012" t="s">
        <v>25444</v>
      </c>
      <c r="C5012" t="s">
        <v>25681</v>
      </c>
      <c r="D5012" t="s">
        <v>25682</v>
      </c>
      <c r="E5012" t="s">
        <v>25683</v>
      </c>
      <c r="F5012">
        <v>1533047</v>
      </c>
      <c r="G5012" t="b">
        <v>0</v>
      </c>
      <c r="H5012">
        <v>31740</v>
      </c>
      <c r="I5012">
        <v>1616</v>
      </c>
      <c r="J5012" s="1">
        <v>0.65763888888888888</v>
      </c>
      <c r="K5012" s="2" t="s">
        <v>25684</v>
      </c>
      <c r="L5012" t="s">
        <v>25685</v>
      </c>
    </row>
    <row r="5013" spans="1:12" x14ac:dyDescent="0.35">
      <c r="A5013" t="s">
        <v>25686</v>
      </c>
      <c r="B5013" t="s">
        <v>25444</v>
      </c>
      <c r="C5013" t="s">
        <v>25687</v>
      </c>
      <c r="D5013" t="s">
        <v>25688</v>
      </c>
      <c r="E5013" t="s">
        <v>25689</v>
      </c>
      <c r="F5013">
        <v>1430333</v>
      </c>
      <c r="G5013" t="b">
        <v>0</v>
      </c>
      <c r="H5013">
        <v>42059</v>
      </c>
      <c r="I5013">
        <v>3607</v>
      </c>
      <c r="J5013" s="3">
        <v>1.2979166666666666</v>
      </c>
      <c r="K5013" s="2" t="s">
        <v>25690</v>
      </c>
      <c r="L5013" t="s">
        <v>25691</v>
      </c>
    </row>
    <row r="5014" spans="1:12" x14ac:dyDescent="0.35">
      <c r="A5014" t="s">
        <v>25692</v>
      </c>
      <c r="B5014" t="s">
        <v>25444</v>
      </c>
      <c r="C5014" t="s">
        <v>25693</v>
      </c>
      <c r="D5014" t="s">
        <v>25694</v>
      </c>
      <c r="E5014" t="s">
        <v>25695</v>
      </c>
      <c r="F5014">
        <v>3947671</v>
      </c>
      <c r="G5014" t="b">
        <v>0</v>
      </c>
      <c r="H5014">
        <v>100537</v>
      </c>
      <c r="I5014">
        <v>4629</v>
      </c>
      <c r="J5014" s="3">
        <v>1.4180555555555554</v>
      </c>
      <c r="K5014" s="2" t="s">
        <v>25696</v>
      </c>
      <c r="L5014" t="s">
        <v>25697</v>
      </c>
    </row>
    <row r="5015" spans="1:12" x14ac:dyDescent="0.35">
      <c r="A5015" t="s">
        <v>25698</v>
      </c>
      <c r="B5015" t="s">
        <v>25444</v>
      </c>
      <c r="C5015" t="s">
        <v>25699</v>
      </c>
      <c r="D5015" t="s">
        <v>25700</v>
      </c>
      <c r="E5015" t="s">
        <v>25701</v>
      </c>
      <c r="F5015">
        <v>3437525</v>
      </c>
      <c r="G5015" t="b">
        <v>0</v>
      </c>
      <c r="H5015">
        <v>68320</v>
      </c>
      <c r="I5015">
        <v>4372</v>
      </c>
      <c r="J5015" s="3">
        <v>1.6458333333333333</v>
      </c>
      <c r="K5015" s="2" t="s">
        <v>25702</v>
      </c>
      <c r="L5015" t="s">
        <v>25703</v>
      </c>
    </row>
    <row r="5016" spans="1:12" x14ac:dyDescent="0.35">
      <c r="A5016" t="s">
        <v>25704</v>
      </c>
      <c r="B5016" t="s">
        <v>25444</v>
      </c>
      <c r="C5016" t="s">
        <v>25705</v>
      </c>
      <c r="D5016" t="s">
        <v>25706</v>
      </c>
      <c r="E5016" t="s">
        <v>25707</v>
      </c>
      <c r="F5016">
        <v>4333740</v>
      </c>
      <c r="G5016" t="b">
        <v>0</v>
      </c>
      <c r="H5016">
        <v>97634</v>
      </c>
      <c r="I5016">
        <v>7816</v>
      </c>
      <c r="J5016" s="3">
        <v>1.8104166666666668</v>
      </c>
      <c r="K5016" s="2" t="s">
        <v>25708</v>
      </c>
      <c r="L5016" t="s">
        <v>25709</v>
      </c>
    </row>
    <row r="5017" spans="1:12" x14ac:dyDescent="0.35">
      <c r="A5017" t="s">
        <v>25710</v>
      </c>
      <c r="B5017" t="s">
        <v>25444</v>
      </c>
      <c r="C5017" t="s">
        <v>25711</v>
      </c>
      <c r="D5017" t="s">
        <v>25712</v>
      </c>
      <c r="E5017" t="s">
        <v>25713</v>
      </c>
      <c r="F5017">
        <v>1108649</v>
      </c>
      <c r="G5017" t="b">
        <v>0</v>
      </c>
      <c r="H5017">
        <v>23835</v>
      </c>
      <c r="I5017">
        <v>1175</v>
      </c>
      <c r="J5017" s="3">
        <v>1.1722222222222223</v>
      </c>
      <c r="K5017" s="2" t="s">
        <v>25714</v>
      </c>
      <c r="L5017" t="s">
        <v>25715</v>
      </c>
    </row>
    <row r="5018" spans="1:12" x14ac:dyDescent="0.35">
      <c r="A5018" t="s">
        <v>25716</v>
      </c>
      <c r="B5018" t="s">
        <v>25444</v>
      </c>
      <c r="C5018" t="s">
        <v>25717</v>
      </c>
      <c r="D5018" t="s">
        <v>25718</v>
      </c>
      <c r="E5018" t="s">
        <v>25719</v>
      </c>
      <c r="F5018">
        <v>1481473</v>
      </c>
      <c r="G5018" t="b">
        <v>0</v>
      </c>
      <c r="H5018">
        <v>28716</v>
      </c>
      <c r="I5018">
        <v>1665</v>
      </c>
      <c r="J5018" s="3">
        <v>2.1875</v>
      </c>
      <c r="K5018" s="2" t="s">
        <v>25720</v>
      </c>
      <c r="L5018" t="s">
        <v>25721</v>
      </c>
    </row>
    <row r="5019" spans="1:12" x14ac:dyDescent="0.35">
      <c r="A5019" t="s">
        <v>25722</v>
      </c>
      <c r="B5019" t="s">
        <v>25444</v>
      </c>
      <c r="C5019" t="s">
        <v>25723</v>
      </c>
      <c r="D5019" t="s">
        <v>25724</v>
      </c>
      <c r="E5019" t="s">
        <v>25725</v>
      </c>
      <c r="F5019">
        <v>4704885</v>
      </c>
      <c r="G5019" t="b">
        <v>0</v>
      </c>
      <c r="H5019">
        <v>60177</v>
      </c>
      <c r="I5019">
        <v>2742</v>
      </c>
      <c r="J5019" s="3">
        <v>2.2368055555555553</v>
      </c>
      <c r="K5019" s="2" t="s">
        <v>25726</v>
      </c>
      <c r="L5019" t="s">
        <v>25727</v>
      </c>
    </row>
    <row r="5020" spans="1:12" x14ac:dyDescent="0.35">
      <c r="A5020" t="s">
        <v>25728</v>
      </c>
      <c r="B5020" t="s">
        <v>25444</v>
      </c>
      <c r="C5020" t="s">
        <v>25729</v>
      </c>
      <c r="D5020" t="s">
        <v>25730</v>
      </c>
      <c r="E5020" t="s">
        <v>25731</v>
      </c>
      <c r="F5020">
        <v>1095349</v>
      </c>
      <c r="G5020" t="b">
        <v>0</v>
      </c>
      <c r="H5020">
        <v>22849</v>
      </c>
      <c r="I5020">
        <v>1023</v>
      </c>
      <c r="J5020" s="3">
        <v>1.4069444444444443</v>
      </c>
      <c r="K5020" s="2" t="s">
        <v>25732</v>
      </c>
      <c r="L5020" t="s">
        <v>25733</v>
      </c>
    </row>
    <row r="5021" spans="1:12" x14ac:dyDescent="0.35">
      <c r="A5021" t="s">
        <v>25734</v>
      </c>
      <c r="B5021" t="s">
        <v>25444</v>
      </c>
      <c r="C5021" t="s">
        <v>25735</v>
      </c>
      <c r="D5021" t="s">
        <v>25736</v>
      </c>
      <c r="E5021" t="s">
        <v>25737</v>
      </c>
      <c r="F5021">
        <v>1674691</v>
      </c>
      <c r="G5021" t="b">
        <v>0</v>
      </c>
      <c r="H5021">
        <v>28645</v>
      </c>
      <c r="I5021">
        <v>997</v>
      </c>
      <c r="J5021" s="3">
        <v>1.0520833333333333</v>
      </c>
      <c r="K5021" s="2" t="s">
        <v>25738</v>
      </c>
      <c r="L5021" t="s">
        <v>25739</v>
      </c>
    </row>
    <row r="5022" spans="1:12" x14ac:dyDescent="0.35">
      <c r="A5022" t="s">
        <v>25740</v>
      </c>
      <c r="B5022" t="s">
        <v>25741</v>
      </c>
      <c r="C5022" t="s">
        <v>25742</v>
      </c>
      <c r="D5022" t="s">
        <v>25743</v>
      </c>
      <c r="E5022" t="s">
        <v>25744</v>
      </c>
      <c r="F5022">
        <v>36578</v>
      </c>
      <c r="G5022" t="b">
        <v>0</v>
      </c>
      <c r="H5022">
        <v>786</v>
      </c>
      <c r="I5022">
        <v>161</v>
      </c>
      <c r="J5022" s="1">
        <v>0.38958333333333334</v>
      </c>
      <c r="K5022" s="2" t="s">
        <v>25745</v>
      </c>
      <c r="L5022" t="s">
        <v>25746</v>
      </c>
    </row>
    <row r="5023" spans="1:12" x14ac:dyDescent="0.35">
      <c r="A5023" t="s">
        <v>25747</v>
      </c>
      <c r="B5023" t="s">
        <v>25741</v>
      </c>
      <c r="C5023" t="s">
        <v>25748</v>
      </c>
      <c r="D5023" t="s">
        <v>25749</v>
      </c>
      <c r="E5023" t="s">
        <v>25750</v>
      </c>
      <c r="F5023">
        <v>62542</v>
      </c>
      <c r="G5023" t="b">
        <v>0</v>
      </c>
      <c r="H5023">
        <v>841</v>
      </c>
      <c r="I5023">
        <v>39</v>
      </c>
      <c r="J5023" s="1">
        <v>0.43541666666666662</v>
      </c>
      <c r="K5023" s="2" t="s">
        <v>25751</v>
      </c>
      <c r="L5023" t="s">
        <v>25752</v>
      </c>
    </row>
    <row r="5024" spans="1:12" x14ac:dyDescent="0.35">
      <c r="A5024" t="s">
        <v>25753</v>
      </c>
      <c r="B5024" t="s">
        <v>25741</v>
      </c>
      <c r="C5024" t="s">
        <v>25754</v>
      </c>
      <c r="D5024" t="s">
        <v>25754</v>
      </c>
      <c r="E5024" t="s">
        <v>25755</v>
      </c>
      <c r="F5024">
        <v>6393</v>
      </c>
      <c r="G5024" t="b">
        <v>0</v>
      </c>
      <c r="H5024">
        <v>212</v>
      </c>
      <c r="I5024">
        <v>32</v>
      </c>
      <c r="J5024" s="1">
        <v>0.3215277777777778</v>
      </c>
      <c r="K5024" s="2" t="s">
        <v>25756</v>
      </c>
      <c r="L5024" t="s">
        <v>25757</v>
      </c>
    </row>
    <row r="5025" spans="1:12" x14ac:dyDescent="0.35">
      <c r="A5025" t="s">
        <v>25758</v>
      </c>
      <c r="B5025" t="s">
        <v>25741</v>
      </c>
      <c r="C5025" t="s">
        <v>25759</v>
      </c>
      <c r="D5025" t="s">
        <v>25760</v>
      </c>
      <c r="E5025" t="s">
        <v>25761</v>
      </c>
      <c r="F5025">
        <v>7988</v>
      </c>
      <c r="G5025" t="b">
        <v>0</v>
      </c>
      <c r="H5025">
        <v>286</v>
      </c>
      <c r="I5025">
        <v>18</v>
      </c>
      <c r="J5025" s="1">
        <v>0.32569444444444445</v>
      </c>
      <c r="K5025" s="2" t="s">
        <v>25762</v>
      </c>
      <c r="L5025" t="s">
        <v>25763</v>
      </c>
    </row>
    <row r="5026" spans="1:12" x14ac:dyDescent="0.35">
      <c r="A5026" t="s">
        <v>25764</v>
      </c>
      <c r="B5026" t="s">
        <v>25741</v>
      </c>
      <c r="C5026" t="s">
        <v>25765</v>
      </c>
      <c r="D5026" t="s">
        <v>25766</v>
      </c>
      <c r="E5026" t="s">
        <v>25767</v>
      </c>
      <c r="F5026">
        <v>76533</v>
      </c>
      <c r="G5026" t="b">
        <v>0</v>
      </c>
      <c r="H5026">
        <v>1611</v>
      </c>
      <c r="I5026">
        <v>124</v>
      </c>
      <c r="J5026" s="1">
        <v>0.51250000000000007</v>
      </c>
      <c r="K5026" s="2" t="s">
        <v>25768</v>
      </c>
      <c r="L5026" t="s">
        <v>25769</v>
      </c>
    </row>
    <row r="5027" spans="1:12" x14ac:dyDescent="0.35">
      <c r="A5027" t="s">
        <v>25770</v>
      </c>
      <c r="B5027" t="s">
        <v>25741</v>
      </c>
      <c r="C5027" t="s">
        <v>25771</v>
      </c>
      <c r="D5027" t="s">
        <v>25772</v>
      </c>
      <c r="E5027" t="s">
        <v>25773</v>
      </c>
      <c r="F5027">
        <v>22772</v>
      </c>
      <c r="G5027" t="b">
        <v>0</v>
      </c>
      <c r="H5027">
        <v>511</v>
      </c>
      <c r="I5027">
        <v>21</v>
      </c>
      <c r="J5027" s="1">
        <v>0.54375000000000007</v>
      </c>
      <c r="K5027" s="2" t="s">
        <v>25774</v>
      </c>
      <c r="L5027" t="s">
        <v>25775</v>
      </c>
    </row>
    <row r="5028" spans="1:12" x14ac:dyDescent="0.35">
      <c r="A5028" t="s">
        <v>25776</v>
      </c>
      <c r="B5028" t="s">
        <v>25741</v>
      </c>
      <c r="C5028" t="s">
        <v>25777</v>
      </c>
      <c r="D5028" t="s">
        <v>25778</v>
      </c>
      <c r="E5028" t="s">
        <v>25779</v>
      </c>
      <c r="F5028">
        <v>7071</v>
      </c>
      <c r="G5028" t="b">
        <v>0</v>
      </c>
      <c r="H5028">
        <v>254</v>
      </c>
      <c r="I5028">
        <v>24</v>
      </c>
      <c r="J5028" s="1">
        <v>0.34513888888888888</v>
      </c>
      <c r="K5028" s="2" t="s">
        <v>25780</v>
      </c>
      <c r="L5028" t="s">
        <v>25781</v>
      </c>
    </row>
    <row r="5029" spans="1:12" x14ac:dyDescent="0.35">
      <c r="A5029" t="s">
        <v>25782</v>
      </c>
      <c r="B5029" t="s">
        <v>25741</v>
      </c>
      <c r="C5029" t="s">
        <v>25783</v>
      </c>
      <c r="D5029" t="s">
        <v>25784</v>
      </c>
      <c r="E5029" t="s">
        <v>25785</v>
      </c>
      <c r="F5029">
        <v>16699</v>
      </c>
      <c r="G5029" t="b">
        <v>0</v>
      </c>
      <c r="H5029">
        <v>419</v>
      </c>
      <c r="I5029">
        <v>20</v>
      </c>
      <c r="J5029" s="1">
        <v>0.57222222222222219</v>
      </c>
      <c r="K5029" s="2" t="s">
        <v>25786</v>
      </c>
      <c r="L5029" t="s">
        <v>25787</v>
      </c>
    </row>
    <row r="5030" spans="1:12" x14ac:dyDescent="0.35">
      <c r="A5030" t="s">
        <v>25788</v>
      </c>
      <c r="B5030" t="s">
        <v>25741</v>
      </c>
      <c r="C5030" t="s">
        <v>25789</v>
      </c>
      <c r="D5030" t="s">
        <v>25790</v>
      </c>
      <c r="E5030" t="s">
        <v>25791</v>
      </c>
      <c r="F5030">
        <v>25657</v>
      </c>
      <c r="G5030" t="b">
        <v>0</v>
      </c>
      <c r="H5030">
        <v>604</v>
      </c>
      <c r="I5030">
        <v>78</v>
      </c>
      <c r="J5030" s="1">
        <v>0.58611111111111114</v>
      </c>
      <c r="K5030" s="2" t="s">
        <v>25792</v>
      </c>
      <c r="L5030" t="s">
        <v>25793</v>
      </c>
    </row>
    <row r="5031" spans="1:12" x14ac:dyDescent="0.35">
      <c r="A5031" t="s">
        <v>25794</v>
      </c>
      <c r="B5031" t="s">
        <v>25741</v>
      </c>
      <c r="C5031" t="s">
        <v>25795</v>
      </c>
      <c r="D5031" t="s">
        <v>25796</v>
      </c>
      <c r="E5031" t="s">
        <v>25797</v>
      </c>
      <c r="F5031">
        <v>33570</v>
      </c>
      <c r="G5031" t="b">
        <v>0</v>
      </c>
      <c r="H5031">
        <v>765</v>
      </c>
      <c r="I5031">
        <v>53</v>
      </c>
      <c r="J5031" s="1">
        <v>0.3756944444444445</v>
      </c>
      <c r="K5031" s="2" t="s">
        <v>25798</v>
      </c>
      <c r="L5031" t="s">
        <v>25799</v>
      </c>
    </row>
    <row r="5032" spans="1:12" x14ac:dyDescent="0.35">
      <c r="A5032" t="s">
        <v>25800</v>
      </c>
      <c r="B5032" t="s">
        <v>25741</v>
      </c>
      <c r="C5032" t="s">
        <v>25801</v>
      </c>
      <c r="D5032" t="s">
        <v>25802</v>
      </c>
      <c r="E5032" t="s">
        <v>25803</v>
      </c>
      <c r="F5032">
        <v>46002</v>
      </c>
      <c r="G5032" t="b">
        <v>0</v>
      </c>
      <c r="H5032">
        <v>1121</v>
      </c>
      <c r="I5032">
        <v>98</v>
      </c>
      <c r="J5032" s="1">
        <v>0.29166666666666669</v>
      </c>
      <c r="K5032" s="2" t="s">
        <v>25804</v>
      </c>
      <c r="L5032" t="s">
        <v>25805</v>
      </c>
    </row>
    <row r="5033" spans="1:12" x14ac:dyDescent="0.35">
      <c r="A5033" t="s">
        <v>25806</v>
      </c>
      <c r="B5033" t="s">
        <v>25741</v>
      </c>
      <c r="C5033" t="s">
        <v>25807</v>
      </c>
      <c r="D5033" t="s">
        <v>25807</v>
      </c>
      <c r="E5033" t="s">
        <v>25808</v>
      </c>
      <c r="F5033">
        <v>5075</v>
      </c>
      <c r="G5033" t="b">
        <v>0</v>
      </c>
      <c r="H5033">
        <v>261</v>
      </c>
      <c r="I5033">
        <v>26</v>
      </c>
      <c r="J5033" s="1">
        <v>0.25347222222222221</v>
      </c>
      <c r="K5033" s="2" t="s">
        <v>25809</v>
      </c>
      <c r="L5033" t="s">
        <v>25810</v>
      </c>
    </row>
    <row r="5034" spans="1:12" x14ac:dyDescent="0.35">
      <c r="A5034" t="s">
        <v>25811</v>
      </c>
      <c r="B5034" t="s">
        <v>25741</v>
      </c>
      <c r="C5034" t="s">
        <v>25812</v>
      </c>
      <c r="D5034" t="s">
        <v>25813</v>
      </c>
      <c r="E5034" t="s">
        <v>25814</v>
      </c>
      <c r="F5034">
        <v>16462</v>
      </c>
      <c r="G5034" t="b">
        <v>0</v>
      </c>
      <c r="H5034">
        <v>572</v>
      </c>
      <c r="I5034">
        <v>47</v>
      </c>
      <c r="J5034" s="1">
        <v>0.60138888888888886</v>
      </c>
      <c r="K5034" s="2" t="s">
        <v>25815</v>
      </c>
      <c r="L5034" t="s">
        <v>25816</v>
      </c>
    </row>
    <row r="5035" spans="1:12" x14ac:dyDescent="0.35">
      <c r="A5035" t="s">
        <v>25817</v>
      </c>
      <c r="B5035" t="s">
        <v>25741</v>
      </c>
      <c r="C5035" t="s">
        <v>25818</v>
      </c>
      <c r="D5035" t="s">
        <v>25819</v>
      </c>
      <c r="E5035" t="s">
        <v>25820</v>
      </c>
      <c r="F5035">
        <v>10266</v>
      </c>
      <c r="G5035" t="b">
        <v>0</v>
      </c>
      <c r="H5035">
        <v>505</v>
      </c>
      <c r="I5035">
        <v>72</v>
      </c>
      <c r="J5035" s="1">
        <v>0.55833333333333335</v>
      </c>
      <c r="K5035" s="2" t="s">
        <v>25821</v>
      </c>
      <c r="L5035" t="s">
        <v>25822</v>
      </c>
    </row>
    <row r="5036" spans="1:12" x14ac:dyDescent="0.35">
      <c r="A5036" t="s">
        <v>25823</v>
      </c>
      <c r="B5036" t="s">
        <v>25741</v>
      </c>
      <c r="C5036" t="s">
        <v>25824</v>
      </c>
      <c r="D5036" t="s">
        <v>25825</v>
      </c>
      <c r="E5036" t="s">
        <v>25826</v>
      </c>
      <c r="F5036">
        <v>19559</v>
      </c>
      <c r="G5036" t="b">
        <v>0</v>
      </c>
      <c r="H5036">
        <v>534</v>
      </c>
      <c r="I5036">
        <v>65</v>
      </c>
      <c r="J5036" s="1">
        <v>0.77222222222222225</v>
      </c>
      <c r="K5036" s="2" t="s">
        <v>25827</v>
      </c>
      <c r="L5036" t="s">
        <v>25828</v>
      </c>
    </row>
    <row r="5037" spans="1:12" x14ac:dyDescent="0.35">
      <c r="A5037" t="s">
        <v>25829</v>
      </c>
      <c r="B5037" t="s">
        <v>25741</v>
      </c>
      <c r="C5037" t="s">
        <v>25830</v>
      </c>
      <c r="D5037" t="s">
        <v>25831</v>
      </c>
      <c r="E5037" t="s">
        <v>25832</v>
      </c>
      <c r="F5037">
        <v>34467</v>
      </c>
      <c r="G5037" t="b">
        <v>0</v>
      </c>
      <c r="H5037">
        <v>544</v>
      </c>
      <c r="I5037">
        <v>76</v>
      </c>
      <c r="J5037" s="1">
        <v>0.27986111111111112</v>
      </c>
      <c r="K5037" s="2" t="s">
        <v>25833</v>
      </c>
      <c r="L5037" t="s">
        <v>25834</v>
      </c>
    </row>
    <row r="5038" spans="1:12" x14ac:dyDescent="0.35">
      <c r="A5038" t="s">
        <v>25835</v>
      </c>
      <c r="B5038" t="s">
        <v>25741</v>
      </c>
      <c r="C5038" t="s">
        <v>25836</v>
      </c>
      <c r="D5038" t="s">
        <v>25837</v>
      </c>
      <c r="E5038" t="s">
        <v>25838</v>
      </c>
      <c r="F5038">
        <v>20023</v>
      </c>
      <c r="G5038" t="b">
        <v>0</v>
      </c>
      <c r="H5038">
        <v>493</v>
      </c>
      <c r="I5038">
        <v>83</v>
      </c>
      <c r="J5038" s="3">
        <v>1.0159722222222223</v>
      </c>
      <c r="K5038" s="2" t="s">
        <v>25839</v>
      </c>
      <c r="L5038" t="s">
        <v>25840</v>
      </c>
    </row>
    <row r="5039" spans="1:12" x14ac:dyDescent="0.35">
      <c r="A5039" t="s">
        <v>25841</v>
      </c>
      <c r="B5039" t="s">
        <v>25741</v>
      </c>
      <c r="C5039" t="s">
        <v>25842</v>
      </c>
      <c r="D5039" t="s">
        <v>25843</v>
      </c>
      <c r="E5039" t="s">
        <v>25844</v>
      </c>
      <c r="F5039">
        <v>4693</v>
      </c>
      <c r="G5039" t="b">
        <v>0</v>
      </c>
      <c r="H5039">
        <v>192</v>
      </c>
      <c r="I5039">
        <v>24</v>
      </c>
      <c r="J5039" s="3">
        <v>1.0805555555555555</v>
      </c>
      <c r="K5039" s="2" t="s">
        <v>25845</v>
      </c>
      <c r="L5039" t="s">
        <v>25846</v>
      </c>
    </row>
    <row r="5040" spans="1:12" x14ac:dyDescent="0.35">
      <c r="A5040" t="s">
        <v>25847</v>
      </c>
      <c r="B5040" t="s">
        <v>25741</v>
      </c>
      <c r="C5040" t="s">
        <v>25848</v>
      </c>
      <c r="D5040" t="s">
        <v>25849</v>
      </c>
      <c r="E5040" t="s">
        <v>25850</v>
      </c>
      <c r="F5040">
        <v>72690</v>
      </c>
      <c r="G5040" t="b">
        <v>0</v>
      </c>
      <c r="H5040">
        <v>1179</v>
      </c>
      <c r="I5040">
        <v>90</v>
      </c>
      <c r="J5040" s="1">
        <v>0.80625000000000002</v>
      </c>
      <c r="K5040" s="2" t="s">
        <v>25851</v>
      </c>
      <c r="L5040" t="s">
        <v>25852</v>
      </c>
    </row>
    <row r="5041" spans="1:12" x14ac:dyDescent="0.35">
      <c r="A5041" t="s">
        <v>25853</v>
      </c>
      <c r="B5041" t="s">
        <v>25741</v>
      </c>
      <c r="C5041" t="s">
        <v>25854</v>
      </c>
      <c r="D5041" t="s">
        <v>25855</v>
      </c>
      <c r="E5041" t="s">
        <v>25856</v>
      </c>
      <c r="F5041">
        <v>8331</v>
      </c>
      <c r="G5041" t="b">
        <v>0</v>
      </c>
      <c r="H5041">
        <v>391</v>
      </c>
      <c r="I5041">
        <v>30</v>
      </c>
      <c r="J5041" s="1">
        <v>0.7680555555555556</v>
      </c>
      <c r="K5041" s="2" t="s">
        <v>25857</v>
      </c>
      <c r="L5041" t="s">
        <v>25858</v>
      </c>
    </row>
    <row r="5042" spans="1:12" x14ac:dyDescent="0.35">
      <c r="A5042" t="s">
        <v>25859</v>
      </c>
      <c r="B5042" t="s">
        <v>25741</v>
      </c>
      <c r="C5042" t="s">
        <v>25860</v>
      </c>
      <c r="D5042" t="s">
        <v>25861</v>
      </c>
      <c r="E5042" t="s">
        <v>25862</v>
      </c>
      <c r="F5042">
        <v>16135</v>
      </c>
      <c r="G5042" t="b">
        <v>0</v>
      </c>
      <c r="H5042">
        <v>744</v>
      </c>
      <c r="I5042">
        <v>76</v>
      </c>
      <c r="J5042" s="1">
        <v>0.42291666666666666</v>
      </c>
      <c r="K5042" s="2" t="s">
        <v>25863</v>
      </c>
      <c r="L5042" t="s">
        <v>25864</v>
      </c>
    </row>
    <row r="5043" spans="1:12" x14ac:dyDescent="0.35">
      <c r="A5043" t="s">
        <v>25865</v>
      </c>
      <c r="B5043" t="s">
        <v>25741</v>
      </c>
      <c r="C5043" t="s">
        <v>25866</v>
      </c>
      <c r="D5043" t="s">
        <v>25867</v>
      </c>
      <c r="E5043" t="s">
        <v>25868</v>
      </c>
      <c r="F5043">
        <v>36000</v>
      </c>
      <c r="G5043" t="b">
        <v>0</v>
      </c>
      <c r="H5043">
        <v>1352</v>
      </c>
      <c r="I5043">
        <v>162</v>
      </c>
      <c r="J5043" s="3">
        <v>1.10625</v>
      </c>
      <c r="K5043" s="2" t="s">
        <v>25869</v>
      </c>
      <c r="L5043" t="s">
        <v>25870</v>
      </c>
    </row>
    <row r="5044" spans="1:12" x14ac:dyDescent="0.35">
      <c r="A5044" t="s">
        <v>25871</v>
      </c>
      <c r="B5044" t="s">
        <v>25741</v>
      </c>
      <c r="C5044" t="s">
        <v>25872</v>
      </c>
      <c r="D5044" t="s">
        <v>25873</v>
      </c>
      <c r="E5044" t="s">
        <v>25874</v>
      </c>
      <c r="F5044">
        <v>39159</v>
      </c>
      <c r="G5044" t="b">
        <v>0</v>
      </c>
      <c r="H5044">
        <v>1510</v>
      </c>
      <c r="I5044">
        <v>120</v>
      </c>
      <c r="J5044" s="1">
        <v>0.52708333333333335</v>
      </c>
      <c r="K5044" s="2" t="s">
        <v>25875</v>
      </c>
      <c r="L5044" t="s">
        <v>25876</v>
      </c>
    </row>
    <row r="5045" spans="1:12" x14ac:dyDescent="0.35">
      <c r="A5045" t="s">
        <v>25877</v>
      </c>
      <c r="B5045" t="s">
        <v>25741</v>
      </c>
      <c r="C5045" t="s">
        <v>25878</v>
      </c>
      <c r="D5045" t="s">
        <v>25878</v>
      </c>
      <c r="E5045" t="s">
        <v>25879</v>
      </c>
      <c r="F5045">
        <v>7294</v>
      </c>
      <c r="G5045" t="b">
        <v>0</v>
      </c>
      <c r="H5045">
        <v>290</v>
      </c>
      <c r="I5045">
        <v>13</v>
      </c>
      <c r="J5045">
        <v>30</v>
      </c>
      <c r="K5045" s="2" t="s">
        <v>25880</v>
      </c>
      <c r="L5045" t="s">
        <v>25881</v>
      </c>
    </row>
    <row r="5046" spans="1:12" x14ac:dyDescent="0.35">
      <c r="A5046" t="s">
        <v>25882</v>
      </c>
      <c r="B5046" t="s">
        <v>25741</v>
      </c>
      <c r="C5046" t="s">
        <v>25883</v>
      </c>
      <c r="D5046" t="s">
        <v>25884</v>
      </c>
      <c r="E5046" t="s">
        <v>25885</v>
      </c>
      <c r="F5046">
        <v>4830</v>
      </c>
      <c r="G5046" t="b">
        <v>0</v>
      </c>
      <c r="H5046">
        <v>283</v>
      </c>
      <c r="I5046">
        <v>22</v>
      </c>
      <c r="J5046" s="1">
        <v>0.4145833333333333</v>
      </c>
      <c r="K5046" s="2" t="s">
        <v>25886</v>
      </c>
      <c r="L5046" t="s">
        <v>25887</v>
      </c>
    </row>
    <row r="5047" spans="1:12" x14ac:dyDescent="0.35">
      <c r="A5047" t="s">
        <v>25888</v>
      </c>
      <c r="B5047" t="s">
        <v>25741</v>
      </c>
      <c r="C5047" t="s">
        <v>25889</v>
      </c>
      <c r="D5047" t="s">
        <v>25890</v>
      </c>
      <c r="E5047" t="s">
        <v>25891</v>
      </c>
      <c r="F5047">
        <v>4496</v>
      </c>
      <c r="G5047" t="b">
        <v>0</v>
      </c>
      <c r="H5047">
        <v>273</v>
      </c>
      <c r="I5047">
        <v>50</v>
      </c>
      <c r="J5047" s="3">
        <v>1.288888888888889</v>
      </c>
      <c r="K5047" s="2" t="s">
        <v>25892</v>
      </c>
      <c r="L5047" t="s">
        <v>25893</v>
      </c>
    </row>
    <row r="5048" spans="1:12" x14ac:dyDescent="0.35">
      <c r="A5048" t="s">
        <v>25894</v>
      </c>
      <c r="B5048" t="s">
        <v>25741</v>
      </c>
      <c r="C5048" t="s">
        <v>25895</v>
      </c>
      <c r="D5048" t="s">
        <v>25895</v>
      </c>
      <c r="E5048" t="s">
        <v>25896</v>
      </c>
      <c r="F5048">
        <v>5033</v>
      </c>
      <c r="G5048" t="b">
        <v>0</v>
      </c>
      <c r="H5048">
        <v>294</v>
      </c>
      <c r="I5048">
        <v>32</v>
      </c>
      <c r="J5048" s="1">
        <v>0.52013888888888882</v>
      </c>
      <c r="K5048" s="2" t="s">
        <v>25897</v>
      </c>
      <c r="L5048" t="s">
        <v>25898</v>
      </c>
    </row>
    <row r="5049" spans="1:12" x14ac:dyDescent="0.35">
      <c r="A5049" t="s">
        <v>25899</v>
      </c>
      <c r="B5049" t="s">
        <v>25741</v>
      </c>
      <c r="C5049" t="s">
        <v>25900</v>
      </c>
      <c r="D5049" t="s">
        <v>25901</v>
      </c>
      <c r="E5049" t="s">
        <v>25902</v>
      </c>
      <c r="F5049">
        <v>7126</v>
      </c>
      <c r="G5049" t="b">
        <v>0</v>
      </c>
      <c r="H5049">
        <v>456</v>
      </c>
      <c r="I5049">
        <v>80</v>
      </c>
      <c r="J5049" s="1">
        <v>0.97291666666666676</v>
      </c>
      <c r="K5049" s="2" t="s">
        <v>25903</v>
      </c>
      <c r="L5049" t="s">
        <v>25904</v>
      </c>
    </row>
    <row r="5050" spans="1:12" x14ac:dyDescent="0.35">
      <c r="A5050" t="s">
        <v>25905</v>
      </c>
      <c r="B5050" t="s">
        <v>25741</v>
      </c>
      <c r="C5050" t="s">
        <v>25906</v>
      </c>
      <c r="D5050" t="s">
        <v>25906</v>
      </c>
      <c r="E5050" t="s">
        <v>25907</v>
      </c>
      <c r="F5050">
        <v>6128</v>
      </c>
      <c r="G5050" t="b">
        <v>0</v>
      </c>
      <c r="H5050">
        <v>424</v>
      </c>
      <c r="I5050">
        <v>47</v>
      </c>
      <c r="J5050" s="1">
        <v>0.39930555555555558</v>
      </c>
      <c r="K5050" s="2" t="s">
        <v>25908</v>
      </c>
      <c r="L5050" t="s">
        <v>25909</v>
      </c>
    </row>
    <row r="5051" spans="1:12" x14ac:dyDescent="0.35">
      <c r="A5051" t="s">
        <v>25910</v>
      </c>
      <c r="B5051" t="s">
        <v>25741</v>
      </c>
      <c r="C5051" t="s">
        <v>25911</v>
      </c>
      <c r="D5051" t="s">
        <v>25912</v>
      </c>
      <c r="E5051" t="s">
        <v>25913</v>
      </c>
      <c r="F5051">
        <v>3591</v>
      </c>
      <c r="G5051" t="b">
        <v>0</v>
      </c>
      <c r="H5051">
        <v>227</v>
      </c>
      <c r="I5051">
        <v>26</v>
      </c>
      <c r="J5051" s="1">
        <v>0.26944444444444443</v>
      </c>
      <c r="K5051" s="2" t="s">
        <v>25914</v>
      </c>
      <c r="L5051" t="s">
        <v>25915</v>
      </c>
    </row>
    <row r="5052" spans="1:12" x14ac:dyDescent="0.35">
      <c r="A5052" t="s">
        <v>25916</v>
      </c>
      <c r="B5052" t="s">
        <v>25741</v>
      </c>
      <c r="C5052" t="s">
        <v>25917</v>
      </c>
      <c r="D5052" t="s">
        <v>25917</v>
      </c>
      <c r="E5052" t="s">
        <v>25918</v>
      </c>
      <c r="F5052">
        <v>4717</v>
      </c>
      <c r="G5052" t="b">
        <v>0</v>
      </c>
      <c r="H5052">
        <v>241</v>
      </c>
      <c r="I5052">
        <v>24</v>
      </c>
      <c r="J5052" s="1">
        <v>0.45694444444444443</v>
      </c>
      <c r="K5052" s="2" t="s">
        <v>25919</v>
      </c>
      <c r="L5052" t="s">
        <v>25920</v>
      </c>
    </row>
    <row r="5053" spans="1:12" x14ac:dyDescent="0.35">
      <c r="A5053" t="s">
        <v>25921</v>
      </c>
      <c r="B5053" t="s">
        <v>25741</v>
      </c>
      <c r="C5053" t="s">
        <v>25922</v>
      </c>
      <c r="D5053" t="s">
        <v>25923</v>
      </c>
      <c r="E5053" t="s">
        <v>25924</v>
      </c>
      <c r="F5053">
        <v>94328</v>
      </c>
      <c r="G5053" t="b">
        <v>0</v>
      </c>
      <c r="H5053">
        <v>2042</v>
      </c>
      <c r="I5053">
        <v>54</v>
      </c>
      <c r="J5053" s="1">
        <v>0.40277777777777773</v>
      </c>
      <c r="K5053" s="2" t="s">
        <v>25925</v>
      </c>
      <c r="L5053" t="s">
        <v>25926</v>
      </c>
    </row>
    <row r="5054" spans="1:12" x14ac:dyDescent="0.35">
      <c r="A5054" t="s">
        <v>25927</v>
      </c>
      <c r="B5054" t="s">
        <v>25741</v>
      </c>
      <c r="C5054" t="s">
        <v>25928</v>
      </c>
      <c r="D5054" t="s">
        <v>25929</v>
      </c>
      <c r="E5054" t="s">
        <v>25930</v>
      </c>
      <c r="F5054">
        <v>24892</v>
      </c>
      <c r="G5054" t="b">
        <v>0</v>
      </c>
      <c r="H5054">
        <v>881</v>
      </c>
      <c r="I5054">
        <v>65</v>
      </c>
      <c r="J5054" s="1">
        <v>0.46388888888888885</v>
      </c>
      <c r="K5054" s="2" t="s">
        <v>25931</v>
      </c>
      <c r="L5054" t="s">
        <v>25932</v>
      </c>
    </row>
    <row r="5055" spans="1:12" x14ac:dyDescent="0.35">
      <c r="A5055" t="s">
        <v>25933</v>
      </c>
      <c r="B5055" t="s">
        <v>25741</v>
      </c>
      <c r="C5055" t="s">
        <v>25934</v>
      </c>
      <c r="D5055" t="s">
        <v>25935</v>
      </c>
      <c r="E5055" t="s">
        <v>25936</v>
      </c>
      <c r="F5055">
        <v>7008</v>
      </c>
      <c r="G5055" t="b">
        <v>0</v>
      </c>
      <c r="H5055">
        <v>288</v>
      </c>
      <c r="I5055">
        <v>36</v>
      </c>
      <c r="J5055" s="1">
        <v>0.31388888888888888</v>
      </c>
      <c r="K5055" s="2" t="s">
        <v>25937</v>
      </c>
      <c r="L5055" t="s">
        <v>25938</v>
      </c>
    </row>
    <row r="5056" spans="1:12" x14ac:dyDescent="0.35">
      <c r="A5056" t="s">
        <v>25939</v>
      </c>
      <c r="B5056" t="s">
        <v>25741</v>
      </c>
      <c r="C5056" t="s">
        <v>25940</v>
      </c>
      <c r="D5056" t="s">
        <v>25941</v>
      </c>
      <c r="E5056" t="s">
        <v>25942</v>
      </c>
      <c r="F5056">
        <v>7172</v>
      </c>
      <c r="G5056" t="b">
        <v>0</v>
      </c>
      <c r="H5056">
        <v>441</v>
      </c>
      <c r="I5056">
        <v>72</v>
      </c>
      <c r="J5056" s="1">
        <v>0.89930555555555547</v>
      </c>
      <c r="K5056" s="2" t="s">
        <v>25943</v>
      </c>
      <c r="L5056" t="s">
        <v>25944</v>
      </c>
    </row>
    <row r="5057" spans="1:12" x14ac:dyDescent="0.35">
      <c r="A5057" t="s">
        <v>25945</v>
      </c>
      <c r="B5057" t="s">
        <v>25741</v>
      </c>
      <c r="C5057" t="s">
        <v>25946</v>
      </c>
      <c r="D5057" t="s">
        <v>25947</v>
      </c>
      <c r="E5057" t="s">
        <v>25948</v>
      </c>
      <c r="F5057">
        <v>7610</v>
      </c>
      <c r="G5057" t="b">
        <v>0</v>
      </c>
      <c r="H5057">
        <v>342</v>
      </c>
      <c r="I5057">
        <v>19</v>
      </c>
      <c r="J5057" s="1">
        <v>0.21736111111111112</v>
      </c>
      <c r="K5057" s="2" t="s">
        <v>25949</v>
      </c>
      <c r="L5057" t="s">
        <v>25950</v>
      </c>
    </row>
    <row r="5058" spans="1:12" x14ac:dyDescent="0.35">
      <c r="A5058" t="s">
        <v>25951</v>
      </c>
      <c r="B5058" t="s">
        <v>25741</v>
      </c>
      <c r="C5058" t="s">
        <v>25952</v>
      </c>
      <c r="D5058" t="s">
        <v>25953</v>
      </c>
      <c r="E5058" t="s">
        <v>25954</v>
      </c>
      <c r="F5058">
        <v>7277</v>
      </c>
      <c r="G5058" t="b">
        <v>0</v>
      </c>
      <c r="H5058">
        <v>261</v>
      </c>
      <c r="I5058">
        <v>13</v>
      </c>
      <c r="J5058" s="1">
        <v>0.44930555555555557</v>
      </c>
      <c r="K5058" s="2" t="s">
        <v>25955</v>
      </c>
      <c r="L5058" t="s">
        <v>25956</v>
      </c>
    </row>
    <row r="5059" spans="1:12" x14ac:dyDescent="0.35">
      <c r="A5059" t="s">
        <v>25957</v>
      </c>
      <c r="B5059" t="s">
        <v>25741</v>
      </c>
      <c r="C5059" t="s">
        <v>25958</v>
      </c>
      <c r="D5059" t="s">
        <v>25959</v>
      </c>
      <c r="E5059" t="s">
        <v>25960</v>
      </c>
      <c r="F5059">
        <v>41553</v>
      </c>
      <c r="G5059" t="b">
        <v>0</v>
      </c>
      <c r="H5059">
        <v>991</v>
      </c>
      <c r="I5059">
        <v>68</v>
      </c>
      <c r="J5059" s="1">
        <v>0.49791666666666662</v>
      </c>
      <c r="K5059" s="2" t="s">
        <v>25961</v>
      </c>
      <c r="L5059" t="s">
        <v>25962</v>
      </c>
    </row>
    <row r="5060" spans="1:12" x14ac:dyDescent="0.35">
      <c r="A5060" t="s">
        <v>25963</v>
      </c>
      <c r="B5060" t="s">
        <v>25741</v>
      </c>
      <c r="C5060" t="s">
        <v>25964</v>
      </c>
      <c r="D5060" t="s">
        <v>25965</v>
      </c>
      <c r="E5060" t="s">
        <v>25966</v>
      </c>
      <c r="F5060">
        <v>8804</v>
      </c>
      <c r="G5060" t="b">
        <v>0</v>
      </c>
      <c r="H5060">
        <v>533</v>
      </c>
      <c r="I5060">
        <v>29</v>
      </c>
      <c r="J5060" s="1">
        <v>0.41388888888888892</v>
      </c>
      <c r="K5060" s="2" t="s">
        <v>25967</v>
      </c>
      <c r="L5060" t="s">
        <v>25968</v>
      </c>
    </row>
    <row r="5061" spans="1:12" x14ac:dyDescent="0.35">
      <c r="A5061" t="s">
        <v>25969</v>
      </c>
      <c r="B5061" t="s">
        <v>25741</v>
      </c>
      <c r="C5061" t="s">
        <v>25970</v>
      </c>
      <c r="D5061" t="s">
        <v>25971</v>
      </c>
      <c r="E5061" t="s">
        <v>25972</v>
      </c>
      <c r="F5061">
        <v>34945</v>
      </c>
      <c r="G5061" t="b">
        <v>0</v>
      </c>
      <c r="H5061">
        <v>1478</v>
      </c>
      <c r="I5061">
        <v>114</v>
      </c>
      <c r="J5061" s="1">
        <v>0.65833333333333333</v>
      </c>
      <c r="K5061" s="2" t="s">
        <v>25973</v>
      </c>
      <c r="L5061" t="s">
        <v>25974</v>
      </c>
    </row>
    <row r="5062" spans="1:12" x14ac:dyDescent="0.35">
      <c r="A5062" t="s">
        <v>25975</v>
      </c>
      <c r="B5062" t="s">
        <v>25741</v>
      </c>
      <c r="C5062" t="s">
        <v>25976</v>
      </c>
      <c r="D5062" t="s">
        <v>25977</v>
      </c>
      <c r="E5062" t="s">
        <v>25978</v>
      </c>
      <c r="F5062">
        <v>8234</v>
      </c>
      <c r="G5062" t="b">
        <v>0</v>
      </c>
      <c r="H5062">
        <v>455</v>
      </c>
      <c r="I5062">
        <v>30</v>
      </c>
      <c r="J5062" s="1">
        <v>0.38611111111111113</v>
      </c>
      <c r="K5062" s="2" t="s">
        <v>25979</v>
      </c>
      <c r="L5062" t="s">
        <v>25980</v>
      </c>
    </row>
    <row r="5063" spans="1:12" x14ac:dyDescent="0.35">
      <c r="A5063" t="s">
        <v>25981</v>
      </c>
      <c r="B5063" t="s">
        <v>25741</v>
      </c>
      <c r="C5063" t="s">
        <v>25982</v>
      </c>
      <c r="D5063" t="s">
        <v>25983</v>
      </c>
      <c r="E5063" t="s">
        <v>25984</v>
      </c>
      <c r="F5063">
        <v>65275</v>
      </c>
      <c r="G5063" t="b">
        <v>0</v>
      </c>
      <c r="H5063">
        <v>1128</v>
      </c>
      <c r="I5063">
        <v>163</v>
      </c>
      <c r="J5063" s="1">
        <v>0.44236111111111115</v>
      </c>
      <c r="K5063" s="2" t="s">
        <v>25985</v>
      </c>
      <c r="L5063" t="s">
        <v>25986</v>
      </c>
    </row>
    <row r="5064" spans="1:12" x14ac:dyDescent="0.35">
      <c r="A5064" t="s">
        <v>25987</v>
      </c>
      <c r="B5064" t="s">
        <v>25741</v>
      </c>
      <c r="C5064" t="s">
        <v>25988</v>
      </c>
      <c r="D5064" t="s">
        <v>25989</v>
      </c>
      <c r="E5064" t="s">
        <v>25990</v>
      </c>
      <c r="F5064">
        <v>6798</v>
      </c>
      <c r="G5064" t="b">
        <v>0</v>
      </c>
      <c r="H5064">
        <v>352</v>
      </c>
      <c r="I5064">
        <v>26</v>
      </c>
      <c r="J5064" s="1">
        <v>0.48125000000000001</v>
      </c>
      <c r="K5064" s="2" t="s">
        <v>25991</v>
      </c>
      <c r="L5064" t="s">
        <v>25992</v>
      </c>
    </row>
    <row r="5065" spans="1:12" x14ac:dyDescent="0.35">
      <c r="A5065" t="s">
        <v>25993</v>
      </c>
      <c r="B5065" t="s">
        <v>25741</v>
      </c>
      <c r="C5065" t="s">
        <v>25994</v>
      </c>
      <c r="D5065" t="s">
        <v>25995</v>
      </c>
      <c r="E5065" t="s">
        <v>25996</v>
      </c>
      <c r="F5065">
        <v>10752</v>
      </c>
      <c r="G5065" t="b">
        <v>0</v>
      </c>
      <c r="H5065">
        <v>446</v>
      </c>
      <c r="I5065">
        <v>33</v>
      </c>
      <c r="J5065" s="1">
        <v>0.19999999999999998</v>
      </c>
      <c r="K5065" s="2" t="s">
        <v>25997</v>
      </c>
      <c r="L5065" t="s">
        <v>25998</v>
      </c>
    </row>
    <row r="5066" spans="1:12" x14ac:dyDescent="0.35">
      <c r="A5066" t="s">
        <v>25999</v>
      </c>
      <c r="B5066" t="s">
        <v>25741</v>
      </c>
      <c r="C5066" t="s">
        <v>26000</v>
      </c>
      <c r="D5066" t="s">
        <v>26001</v>
      </c>
      <c r="E5066" t="s">
        <v>26002</v>
      </c>
      <c r="F5066">
        <v>15651</v>
      </c>
      <c r="G5066" t="b">
        <v>0</v>
      </c>
      <c r="H5066">
        <v>634</v>
      </c>
      <c r="I5066">
        <v>64</v>
      </c>
      <c r="J5066" s="1">
        <v>0.33402777777777781</v>
      </c>
      <c r="K5066" s="2" t="s">
        <v>26003</v>
      </c>
      <c r="L5066" t="s">
        <v>26004</v>
      </c>
    </row>
    <row r="5067" spans="1:12" x14ac:dyDescent="0.35">
      <c r="A5067" t="s">
        <v>26005</v>
      </c>
      <c r="B5067" t="s">
        <v>25741</v>
      </c>
      <c r="C5067" t="s">
        <v>26006</v>
      </c>
      <c r="D5067" t="s">
        <v>26007</v>
      </c>
      <c r="E5067" t="s">
        <v>26008</v>
      </c>
      <c r="F5067">
        <v>25305</v>
      </c>
      <c r="G5067" t="b">
        <v>0</v>
      </c>
      <c r="H5067">
        <v>1260</v>
      </c>
      <c r="I5067">
        <v>356</v>
      </c>
      <c r="J5067" s="1">
        <v>0.66597222222222219</v>
      </c>
      <c r="K5067" s="2" t="s">
        <v>26009</v>
      </c>
      <c r="L5067" t="s">
        <v>26010</v>
      </c>
    </row>
    <row r="5068" spans="1:12" x14ac:dyDescent="0.35">
      <c r="A5068" t="s">
        <v>26011</v>
      </c>
      <c r="B5068" t="s">
        <v>25741</v>
      </c>
      <c r="C5068" t="s">
        <v>26012</v>
      </c>
      <c r="D5068" t="s">
        <v>26012</v>
      </c>
      <c r="E5068" t="s">
        <v>26013</v>
      </c>
      <c r="F5068">
        <v>8840</v>
      </c>
      <c r="G5068" t="b">
        <v>0</v>
      </c>
      <c r="H5068">
        <v>313</v>
      </c>
      <c r="I5068">
        <v>26</v>
      </c>
      <c r="J5068" s="1">
        <v>0.30624999999999997</v>
      </c>
      <c r="K5068" s="2" t="s">
        <v>26014</v>
      </c>
      <c r="L5068" t="s">
        <v>26015</v>
      </c>
    </row>
    <row r="5069" spans="1:12" x14ac:dyDescent="0.35">
      <c r="A5069" t="s">
        <v>26016</v>
      </c>
      <c r="B5069" t="s">
        <v>25741</v>
      </c>
      <c r="C5069" t="s">
        <v>26017</v>
      </c>
      <c r="D5069" t="s">
        <v>26017</v>
      </c>
      <c r="E5069" t="s">
        <v>26018</v>
      </c>
      <c r="F5069">
        <v>7262</v>
      </c>
      <c r="G5069" t="b">
        <v>0</v>
      </c>
      <c r="H5069">
        <v>351</v>
      </c>
      <c r="I5069">
        <v>25</v>
      </c>
      <c r="J5069" s="1">
        <v>0.49583333333333335</v>
      </c>
      <c r="K5069" s="2" t="s">
        <v>26019</v>
      </c>
      <c r="L5069" t="s">
        <v>26020</v>
      </c>
    </row>
    <row r="5070" spans="1:12" x14ac:dyDescent="0.35">
      <c r="A5070" t="s">
        <v>26021</v>
      </c>
      <c r="B5070" t="s">
        <v>25741</v>
      </c>
      <c r="C5070" t="s">
        <v>26022</v>
      </c>
      <c r="D5070" t="s">
        <v>26023</v>
      </c>
      <c r="E5070" t="s">
        <v>26024</v>
      </c>
      <c r="F5070">
        <v>10430</v>
      </c>
      <c r="G5070" t="b">
        <v>0</v>
      </c>
      <c r="H5070">
        <v>389</v>
      </c>
      <c r="I5070">
        <v>57</v>
      </c>
      <c r="J5070" s="1">
        <v>0.3756944444444445</v>
      </c>
      <c r="K5070" s="2" t="s">
        <v>26025</v>
      </c>
      <c r="L5070" t="s">
        <v>26026</v>
      </c>
    </row>
    <row r="5071" spans="1:12" x14ac:dyDescent="0.35">
      <c r="A5071" t="s">
        <v>26027</v>
      </c>
      <c r="B5071" t="s">
        <v>25741</v>
      </c>
      <c r="C5071" t="s">
        <v>26028</v>
      </c>
      <c r="D5071" t="s">
        <v>26029</v>
      </c>
      <c r="E5071" t="s">
        <v>26030</v>
      </c>
      <c r="F5071">
        <v>135054</v>
      </c>
      <c r="G5071" t="b">
        <v>0</v>
      </c>
      <c r="H5071">
        <v>794</v>
      </c>
      <c r="I5071">
        <v>196</v>
      </c>
      <c r="J5071" s="1">
        <v>0.46319444444444446</v>
      </c>
      <c r="K5071" s="2" t="s">
        <v>26031</v>
      </c>
      <c r="L5071" t="s">
        <v>26032</v>
      </c>
    </row>
    <row r="5072" spans="1:12" x14ac:dyDescent="0.35">
      <c r="A5072" t="s">
        <v>26033</v>
      </c>
      <c r="B5072" t="s">
        <v>26034</v>
      </c>
      <c r="C5072" t="s">
        <v>26035</v>
      </c>
      <c r="D5072" t="s">
        <v>26036</v>
      </c>
      <c r="E5072" t="s">
        <v>26037</v>
      </c>
      <c r="F5072">
        <v>715886</v>
      </c>
      <c r="G5072" t="b">
        <v>0</v>
      </c>
      <c r="H5072">
        <v>15826</v>
      </c>
      <c r="I5072">
        <v>983</v>
      </c>
      <c r="J5072" s="1">
        <v>0.79166666666666663</v>
      </c>
      <c r="K5072" s="2" t="s">
        <v>26038</v>
      </c>
    </row>
    <row r="5073" spans="1:12" x14ac:dyDescent="0.35">
      <c r="A5073" t="s">
        <v>26039</v>
      </c>
      <c r="B5073" t="s">
        <v>26034</v>
      </c>
      <c r="C5073" t="s">
        <v>26040</v>
      </c>
      <c r="D5073" t="s">
        <v>26041</v>
      </c>
      <c r="E5073" t="s">
        <v>26042</v>
      </c>
      <c r="F5073">
        <v>617913</v>
      </c>
      <c r="G5073" t="b">
        <v>0</v>
      </c>
      <c r="H5073">
        <v>12105</v>
      </c>
      <c r="I5073">
        <v>1005</v>
      </c>
      <c r="J5073" s="3">
        <v>1.3125</v>
      </c>
      <c r="K5073" s="2" t="s">
        <v>26043</v>
      </c>
    </row>
    <row r="5074" spans="1:12" x14ac:dyDescent="0.35">
      <c r="A5074" t="s">
        <v>26044</v>
      </c>
      <c r="B5074" t="s">
        <v>26034</v>
      </c>
      <c r="C5074" t="s">
        <v>26045</v>
      </c>
      <c r="D5074" t="s">
        <v>26046</v>
      </c>
      <c r="E5074" t="s">
        <v>26047</v>
      </c>
      <c r="F5074">
        <v>797544</v>
      </c>
      <c r="G5074" t="b">
        <v>0</v>
      </c>
      <c r="H5074">
        <v>14547</v>
      </c>
      <c r="I5074">
        <v>1373</v>
      </c>
      <c r="J5074" s="1">
        <v>5.6250000000000001E-2</v>
      </c>
      <c r="K5074" s="2" t="s">
        <v>26048</v>
      </c>
      <c r="L5074" t="s">
        <v>26049</v>
      </c>
    </row>
    <row r="5075" spans="1:12" x14ac:dyDescent="0.35">
      <c r="A5075" t="s">
        <v>26050</v>
      </c>
      <c r="B5075" t="s">
        <v>26034</v>
      </c>
      <c r="C5075" t="s">
        <v>26051</v>
      </c>
      <c r="D5075" t="s">
        <v>26052</v>
      </c>
      <c r="E5075" t="s">
        <v>26053</v>
      </c>
      <c r="F5075">
        <v>434454</v>
      </c>
      <c r="G5075" t="b">
        <v>0</v>
      </c>
      <c r="H5075">
        <v>11540</v>
      </c>
      <c r="I5075">
        <v>929</v>
      </c>
      <c r="J5075" s="1">
        <v>0.91666666666666663</v>
      </c>
      <c r="K5075" s="2" t="s">
        <v>26054</v>
      </c>
      <c r="L5075" t="s">
        <v>26055</v>
      </c>
    </row>
    <row r="5076" spans="1:12" x14ac:dyDescent="0.35">
      <c r="A5076" t="s">
        <v>26056</v>
      </c>
      <c r="B5076" t="s">
        <v>26034</v>
      </c>
      <c r="C5076" t="s">
        <v>26057</v>
      </c>
      <c r="D5076" t="s">
        <v>26058</v>
      </c>
      <c r="E5076" t="s">
        <v>26059</v>
      </c>
      <c r="F5076">
        <v>1091879</v>
      </c>
      <c r="G5076" t="b">
        <v>0</v>
      </c>
      <c r="H5076">
        <v>18421</v>
      </c>
      <c r="I5076">
        <v>1675</v>
      </c>
      <c r="J5076" s="3">
        <v>1.2708333333333333</v>
      </c>
      <c r="K5076" s="2" t="s">
        <v>26060</v>
      </c>
      <c r="L5076" t="s">
        <v>26061</v>
      </c>
    </row>
    <row r="5077" spans="1:12" x14ac:dyDescent="0.35">
      <c r="A5077" t="s">
        <v>26062</v>
      </c>
      <c r="B5077" t="s">
        <v>26034</v>
      </c>
      <c r="C5077" t="s">
        <v>26063</v>
      </c>
      <c r="D5077" t="s">
        <v>26064</v>
      </c>
      <c r="E5077" t="s">
        <v>26065</v>
      </c>
      <c r="F5077">
        <v>401662</v>
      </c>
      <c r="G5077" t="b">
        <v>0</v>
      </c>
      <c r="H5077">
        <v>10346</v>
      </c>
      <c r="I5077">
        <v>1053</v>
      </c>
      <c r="J5077" s="1">
        <v>0.875</v>
      </c>
      <c r="K5077" s="2" t="s">
        <v>26066</v>
      </c>
      <c r="L5077" t="s">
        <v>26067</v>
      </c>
    </row>
    <row r="5078" spans="1:12" x14ac:dyDescent="0.35">
      <c r="A5078" t="s">
        <v>26068</v>
      </c>
      <c r="B5078" t="s">
        <v>26034</v>
      </c>
      <c r="C5078" t="s">
        <v>26069</v>
      </c>
      <c r="D5078" t="s">
        <v>26070</v>
      </c>
      <c r="E5078" t="s">
        <v>26071</v>
      </c>
      <c r="F5078">
        <v>738708</v>
      </c>
      <c r="G5078" t="b">
        <v>0</v>
      </c>
      <c r="H5078">
        <v>15652</v>
      </c>
      <c r="I5078">
        <v>1641</v>
      </c>
      <c r="J5078" s="3">
        <v>1.1041666666666667</v>
      </c>
      <c r="K5078" s="2" t="s">
        <v>26072</v>
      </c>
      <c r="L5078" t="s">
        <v>26073</v>
      </c>
    </row>
    <row r="5079" spans="1:12" x14ac:dyDescent="0.35">
      <c r="A5079" t="s">
        <v>26074</v>
      </c>
      <c r="B5079" t="s">
        <v>26034</v>
      </c>
      <c r="C5079" t="s">
        <v>26075</v>
      </c>
      <c r="D5079" t="s">
        <v>26076</v>
      </c>
      <c r="E5079" t="s">
        <v>26077</v>
      </c>
      <c r="F5079">
        <v>662166</v>
      </c>
      <c r="G5079" t="b">
        <v>0</v>
      </c>
      <c r="H5079">
        <v>15848</v>
      </c>
      <c r="I5079">
        <v>1741</v>
      </c>
      <c r="J5079" s="3">
        <v>1.25</v>
      </c>
      <c r="K5079" s="2" t="s">
        <v>26078</v>
      </c>
      <c r="L5079" t="s">
        <v>26079</v>
      </c>
    </row>
    <row r="5080" spans="1:12" x14ac:dyDescent="0.35">
      <c r="A5080" t="s">
        <v>26080</v>
      </c>
      <c r="B5080" t="s">
        <v>26034</v>
      </c>
      <c r="C5080" t="s">
        <v>26081</v>
      </c>
      <c r="D5080" t="s">
        <v>26082</v>
      </c>
      <c r="E5080" t="s">
        <v>26083</v>
      </c>
      <c r="F5080">
        <v>2034201</v>
      </c>
      <c r="G5080" t="b">
        <v>0</v>
      </c>
      <c r="H5080">
        <v>35187</v>
      </c>
      <c r="I5080">
        <v>4045</v>
      </c>
      <c r="J5080" s="1">
        <v>4.8611111111111112E-2</v>
      </c>
      <c r="K5080" s="2" t="s">
        <v>26084</v>
      </c>
      <c r="L5080" t="s">
        <v>26085</v>
      </c>
    </row>
    <row r="5081" spans="1:12" x14ac:dyDescent="0.35">
      <c r="A5081" t="s">
        <v>26086</v>
      </c>
      <c r="B5081" t="s">
        <v>26034</v>
      </c>
      <c r="C5081" t="s">
        <v>26087</v>
      </c>
      <c r="D5081" t="s">
        <v>26088</v>
      </c>
      <c r="E5081" t="s">
        <v>26089</v>
      </c>
      <c r="F5081">
        <v>2078916</v>
      </c>
      <c r="G5081" t="b">
        <v>0</v>
      </c>
      <c r="H5081">
        <v>37958</v>
      </c>
      <c r="I5081">
        <v>3943</v>
      </c>
      <c r="J5081" s="3">
        <v>1.5208333333333333</v>
      </c>
      <c r="K5081" s="2" t="s">
        <v>26090</v>
      </c>
      <c r="L5081" t="s">
        <v>26091</v>
      </c>
    </row>
    <row r="5082" spans="1:12" x14ac:dyDescent="0.35">
      <c r="A5082" t="s">
        <v>26092</v>
      </c>
      <c r="B5082" t="s">
        <v>26034</v>
      </c>
      <c r="C5082" t="s">
        <v>26093</v>
      </c>
      <c r="D5082" t="s">
        <v>26094</v>
      </c>
      <c r="E5082" t="s">
        <v>26095</v>
      </c>
      <c r="F5082">
        <v>1269627</v>
      </c>
      <c r="G5082" t="b">
        <v>0</v>
      </c>
      <c r="H5082">
        <v>27932</v>
      </c>
      <c r="I5082">
        <v>3417</v>
      </c>
      <c r="J5082" s="1">
        <v>0.89583333333333337</v>
      </c>
      <c r="K5082" s="2" t="s">
        <v>26096</v>
      </c>
      <c r="L5082" t="s">
        <v>26097</v>
      </c>
    </row>
    <row r="5083" spans="1:12" x14ac:dyDescent="0.35">
      <c r="A5083" t="s">
        <v>26098</v>
      </c>
      <c r="B5083" t="s">
        <v>26034</v>
      </c>
      <c r="C5083" t="s">
        <v>26099</v>
      </c>
      <c r="D5083" t="s">
        <v>26100</v>
      </c>
      <c r="E5083" t="s">
        <v>26101</v>
      </c>
      <c r="F5083">
        <v>454870</v>
      </c>
      <c r="G5083" t="b">
        <v>0</v>
      </c>
      <c r="H5083">
        <v>14008</v>
      </c>
      <c r="I5083">
        <v>776</v>
      </c>
      <c r="J5083" s="1">
        <v>0.80208333333333337</v>
      </c>
      <c r="K5083" s="2" t="s">
        <v>26102</v>
      </c>
      <c r="L5083" t="s">
        <v>26103</v>
      </c>
    </row>
    <row r="5084" spans="1:12" x14ac:dyDescent="0.35">
      <c r="A5084" t="s">
        <v>26104</v>
      </c>
      <c r="B5084" t="s">
        <v>26034</v>
      </c>
      <c r="C5084" t="s">
        <v>26105</v>
      </c>
      <c r="D5084" t="s">
        <v>26106</v>
      </c>
      <c r="E5084" t="s">
        <v>26107</v>
      </c>
      <c r="F5084">
        <v>955373</v>
      </c>
      <c r="G5084" t="b">
        <v>0</v>
      </c>
      <c r="H5084">
        <v>18414</v>
      </c>
      <c r="I5084">
        <v>1659</v>
      </c>
      <c r="J5084" s="1">
        <v>0.625</v>
      </c>
      <c r="K5084" s="2" t="s">
        <v>26108</v>
      </c>
      <c r="L5084" t="s">
        <v>26109</v>
      </c>
    </row>
    <row r="5085" spans="1:12" x14ac:dyDescent="0.35">
      <c r="A5085" t="s">
        <v>26110</v>
      </c>
      <c r="B5085" t="s">
        <v>26034</v>
      </c>
      <c r="C5085" t="s">
        <v>26111</v>
      </c>
      <c r="D5085" t="s">
        <v>26112</v>
      </c>
      <c r="E5085" t="s">
        <v>26113</v>
      </c>
      <c r="F5085">
        <v>1652217</v>
      </c>
      <c r="G5085" t="b">
        <v>0</v>
      </c>
      <c r="H5085">
        <v>33639</v>
      </c>
      <c r="I5085">
        <v>3716</v>
      </c>
      <c r="J5085" s="1">
        <v>0.91666666666666663</v>
      </c>
      <c r="K5085" s="2" t="s">
        <v>26114</v>
      </c>
      <c r="L5085" t="s">
        <v>26115</v>
      </c>
    </row>
    <row r="5086" spans="1:12" x14ac:dyDescent="0.35">
      <c r="A5086" t="s">
        <v>26116</v>
      </c>
      <c r="B5086" t="s">
        <v>26034</v>
      </c>
      <c r="C5086" t="s">
        <v>26117</v>
      </c>
      <c r="D5086" t="s">
        <v>26118</v>
      </c>
      <c r="E5086" t="s">
        <v>26119</v>
      </c>
      <c r="F5086">
        <v>1497408</v>
      </c>
      <c r="G5086" t="b">
        <v>0</v>
      </c>
      <c r="H5086">
        <v>26854</v>
      </c>
      <c r="I5086">
        <v>2389</v>
      </c>
      <c r="J5086" s="3">
        <v>1.1666666666666667</v>
      </c>
      <c r="K5086" s="2" t="s">
        <v>26120</v>
      </c>
      <c r="L5086" t="s">
        <v>26121</v>
      </c>
    </row>
    <row r="5087" spans="1:12" x14ac:dyDescent="0.35">
      <c r="A5087" t="s">
        <v>26122</v>
      </c>
      <c r="B5087" t="s">
        <v>26034</v>
      </c>
      <c r="C5087" t="s">
        <v>26123</v>
      </c>
      <c r="D5087" t="s">
        <v>26124</v>
      </c>
      <c r="E5087" t="s">
        <v>26125</v>
      </c>
      <c r="F5087">
        <v>3910986</v>
      </c>
      <c r="G5087" t="b">
        <v>0</v>
      </c>
      <c r="H5087">
        <v>55823</v>
      </c>
      <c r="I5087">
        <v>4873</v>
      </c>
      <c r="J5087" s="3">
        <v>1.1875</v>
      </c>
      <c r="K5087" s="2" t="s">
        <v>26126</v>
      </c>
      <c r="L5087" t="s">
        <v>26127</v>
      </c>
    </row>
    <row r="5088" spans="1:12" x14ac:dyDescent="0.35">
      <c r="A5088" t="s">
        <v>26128</v>
      </c>
      <c r="B5088" t="s">
        <v>26034</v>
      </c>
      <c r="C5088" t="s">
        <v>26129</v>
      </c>
      <c r="D5088" t="s">
        <v>26130</v>
      </c>
      <c r="E5088" t="s">
        <v>26131</v>
      </c>
      <c r="F5088">
        <v>1235344</v>
      </c>
      <c r="G5088" t="b">
        <v>0</v>
      </c>
      <c r="H5088">
        <v>21975</v>
      </c>
      <c r="I5088">
        <v>1713</v>
      </c>
      <c r="J5088" s="1">
        <v>0.64583333333333337</v>
      </c>
      <c r="K5088" s="2" t="s">
        <v>26132</v>
      </c>
      <c r="L5088" t="s">
        <v>26133</v>
      </c>
    </row>
    <row r="5089" spans="1:12" x14ac:dyDescent="0.35">
      <c r="A5089" t="s">
        <v>26134</v>
      </c>
      <c r="B5089" t="s">
        <v>26034</v>
      </c>
      <c r="C5089" t="s">
        <v>26135</v>
      </c>
      <c r="D5089" t="s">
        <v>26136</v>
      </c>
      <c r="E5089" t="s">
        <v>26137</v>
      </c>
      <c r="F5089">
        <v>7824881</v>
      </c>
      <c r="G5089" t="b">
        <v>0</v>
      </c>
      <c r="H5089">
        <v>115259</v>
      </c>
      <c r="I5089">
        <v>8815</v>
      </c>
      <c r="J5089" s="3">
        <v>1.2291666666666667</v>
      </c>
      <c r="K5089" s="2" t="s">
        <v>26138</v>
      </c>
      <c r="L5089" t="s">
        <v>26139</v>
      </c>
    </row>
    <row r="5090" spans="1:12" x14ac:dyDescent="0.35">
      <c r="A5090" t="s">
        <v>26140</v>
      </c>
      <c r="B5090" t="s">
        <v>26034</v>
      </c>
      <c r="C5090" t="s">
        <v>26141</v>
      </c>
      <c r="D5090" t="s">
        <v>26142</v>
      </c>
      <c r="E5090" t="s">
        <v>26143</v>
      </c>
      <c r="F5090">
        <v>2227104</v>
      </c>
      <c r="G5090" t="b">
        <v>0</v>
      </c>
      <c r="H5090">
        <v>37574</v>
      </c>
      <c r="I5090">
        <v>4417</v>
      </c>
      <c r="J5090" s="3">
        <v>1</v>
      </c>
      <c r="K5090" s="2" t="s">
        <v>26144</v>
      </c>
      <c r="L5090" t="s">
        <v>26145</v>
      </c>
    </row>
    <row r="5091" spans="1:12" x14ac:dyDescent="0.35">
      <c r="A5091" t="s">
        <v>26146</v>
      </c>
      <c r="B5091" t="s">
        <v>26034</v>
      </c>
      <c r="C5091" t="s">
        <v>26147</v>
      </c>
      <c r="D5091" t="s">
        <v>26148</v>
      </c>
      <c r="E5091" t="s">
        <v>26149</v>
      </c>
      <c r="F5091">
        <v>2625136</v>
      </c>
      <c r="G5091" t="b">
        <v>0</v>
      </c>
      <c r="H5091">
        <v>42747</v>
      </c>
      <c r="I5091">
        <v>6277</v>
      </c>
      <c r="J5091" s="3">
        <v>1.0416666666666667</v>
      </c>
      <c r="K5091" s="2" t="s">
        <v>26150</v>
      </c>
      <c r="L5091" t="s">
        <v>26151</v>
      </c>
    </row>
    <row r="5092" spans="1:12" x14ac:dyDescent="0.35">
      <c r="A5092" t="s">
        <v>26152</v>
      </c>
      <c r="B5092" t="s">
        <v>26034</v>
      </c>
      <c r="C5092" t="s">
        <v>26153</v>
      </c>
      <c r="D5092" t="s">
        <v>26154</v>
      </c>
      <c r="E5092" t="s">
        <v>26155</v>
      </c>
      <c r="F5092">
        <v>1866568</v>
      </c>
      <c r="G5092" t="b">
        <v>0</v>
      </c>
      <c r="H5092">
        <v>33540</v>
      </c>
      <c r="I5092">
        <v>4219</v>
      </c>
      <c r="J5092" s="1">
        <v>0.83333333333333337</v>
      </c>
      <c r="K5092" s="2" t="s">
        <v>26156</v>
      </c>
      <c r="L5092" t="s">
        <v>26157</v>
      </c>
    </row>
    <row r="5093" spans="1:12" x14ac:dyDescent="0.35">
      <c r="A5093" t="s">
        <v>26158</v>
      </c>
      <c r="B5093" t="s">
        <v>26034</v>
      </c>
      <c r="C5093" t="s">
        <v>26159</v>
      </c>
      <c r="D5093" t="s">
        <v>26160</v>
      </c>
      <c r="E5093" t="s">
        <v>26161</v>
      </c>
      <c r="F5093">
        <v>2344395</v>
      </c>
      <c r="G5093" t="b">
        <v>0</v>
      </c>
      <c r="H5093">
        <v>33924</v>
      </c>
      <c r="I5093">
        <v>2978</v>
      </c>
      <c r="J5093" s="3">
        <v>1.1875</v>
      </c>
      <c r="K5093" s="2" t="s">
        <v>26162</v>
      </c>
      <c r="L5093" t="s">
        <v>26163</v>
      </c>
    </row>
    <row r="5094" spans="1:12" x14ac:dyDescent="0.35">
      <c r="A5094" t="s">
        <v>26164</v>
      </c>
      <c r="B5094" t="s">
        <v>26034</v>
      </c>
      <c r="C5094" t="s">
        <v>26165</v>
      </c>
      <c r="D5094" t="s">
        <v>26166</v>
      </c>
      <c r="E5094" t="s">
        <v>26167</v>
      </c>
      <c r="F5094">
        <v>3486523</v>
      </c>
      <c r="G5094" t="b">
        <v>0</v>
      </c>
      <c r="H5094">
        <v>40367</v>
      </c>
      <c r="I5094">
        <v>5247</v>
      </c>
      <c r="J5094" s="3">
        <v>1.0833333333333333</v>
      </c>
      <c r="K5094" s="2" t="s">
        <v>26168</v>
      </c>
      <c r="L5094" t="s">
        <v>26169</v>
      </c>
    </row>
    <row r="5095" spans="1:12" x14ac:dyDescent="0.35">
      <c r="A5095" t="s">
        <v>26170</v>
      </c>
      <c r="B5095" t="s">
        <v>26034</v>
      </c>
      <c r="C5095" t="s">
        <v>26171</v>
      </c>
      <c r="D5095" t="s">
        <v>26172</v>
      </c>
      <c r="E5095" t="s">
        <v>26173</v>
      </c>
      <c r="F5095">
        <v>2256480</v>
      </c>
      <c r="G5095" t="b">
        <v>0</v>
      </c>
      <c r="H5095">
        <v>28475</v>
      </c>
      <c r="I5095">
        <v>3408</v>
      </c>
      <c r="J5095" s="3">
        <v>1.0416666666666667</v>
      </c>
      <c r="K5095" s="2" t="s">
        <v>26174</v>
      </c>
      <c r="L5095" t="s">
        <v>26175</v>
      </c>
    </row>
    <row r="5096" spans="1:12" x14ac:dyDescent="0.35">
      <c r="A5096" t="s">
        <v>26176</v>
      </c>
      <c r="B5096" t="s">
        <v>26034</v>
      </c>
      <c r="C5096" t="s">
        <v>26177</v>
      </c>
      <c r="D5096" t="s">
        <v>26178</v>
      </c>
      <c r="E5096" t="s">
        <v>26179</v>
      </c>
      <c r="F5096">
        <v>2695367</v>
      </c>
      <c r="G5096" t="b">
        <v>0</v>
      </c>
      <c r="H5096">
        <v>48281</v>
      </c>
      <c r="I5096">
        <v>5680</v>
      </c>
      <c r="J5096" s="1">
        <v>0.95833333333333337</v>
      </c>
      <c r="K5096" s="2" t="s">
        <v>26180</v>
      </c>
      <c r="L5096" t="s">
        <v>26181</v>
      </c>
    </row>
    <row r="5097" spans="1:12" x14ac:dyDescent="0.35">
      <c r="A5097" t="s">
        <v>26182</v>
      </c>
      <c r="B5097" t="s">
        <v>26034</v>
      </c>
      <c r="C5097" t="s">
        <v>26183</v>
      </c>
      <c r="D5097" t="s">
        <v>26184</v>
      </c>
      <c r="E5097" t="s">
        <v>26185</v>
      </c>
      <c r="F5097">
        <v>2369708</v>
      </c>
      <c r="G5097" t="b">
        <v>0</v>
      </c>
      <c r="H5097">
        <v>35296</v>
      </c>
      <c r="I5097">
        <v>3357</v>
      </c>
      <c r="J5097" s="1">
        <v>0.95833333333333337</v>
      </c>
      <c r="K5097" s="2" t="s">
        <v>26186</v>
      </c>
      <c r="L5097" t="s">
        <v>26187</v>
      </c>
    </row>
    <row r="5098" spans="1:12" x14ac:dyDescent="0.35">
      <c r="A5098" t="s">
        <v>26188</v>
      </c>
      <c r="B5098" t="s">
        <v>26034</v>
      </c>
      <c r="C5098" t="s">
        <v>26189</v>
      </c>
      <c r="D5098" t="s">
        <v>26190</v>
      </c>
      <c r="E5098" t="s">
        <v>26191</v>
      </c>
      <c r="F5098">
        <v>1921899</v>
      </c>
      <c r="G5098" t="b">
        <v>0</v>
      </c>
      <c r="H5098">
        <v>36591</v>
      </c>
      <c r="I5098">
        <v>5156</v>
      </c>
      <c r="J5098" s="1">
        <v>0.58333333333333337</v>
      </c>
      <c r="K5098" s="2" t="s">
        <v>26192</v>
      </c>
      <c r="L5098" t="s">
        <v>26193</v>
      </c>
    </row>
    <row r="5099" spans="1:12" x14ac:dyDescent="0.35">
      <c r="A5099" t="s">
        <v>26194</v>
      </c>
      <c r="B5099" t="s">
        <v>26034</v>
      </c>
      <c r="C5099" t="s">
        <v>26195</v>
      </c>
      <c r="D5099" t="s">
        <v>26196</v>
      </c>
      <c r="E5099" t="s">
        <v>26197</v>
      </c>
      <c r="F5099">
        <v>3679863</v>
      </c>
      <c r="G5099" t="b">
        <v>0</v>
      </c>
      <c r="H5099">
        <v>53740</v>
      </c>
      <c r="I5099">
        <v>10848</v>
      </c>
      <c r="J5099" s="1">
        <v>0.79166666666666663</v>
      </c>
      <c r="K5099" s="2" t="s">
        <v>26198</v>
      </c>
      <c r="L5099" t="s">
        <v>26199</v>
      </c>
    </row>
    <row r="5100" spans="1:12" x14ac:dyDescent="0.35">
      <c r="A5100" t="s">
        <v>26200</v>
      </c>
      <c r="B5100" t="s">
        <v>26034</v>
      </c>
      <c r="C5100" t="s">
        <v>26201</v>
      </c>
      <c r="D5100" t="s">
        <v>26202</v>
      </c>
      <c r="E5100" t="s">
        <v>26203</v>
      </c>
      <c r="F5100">
        <v>3203282</v>
      </c>
      <c r="G5100" t="b">
        <v>0</v>
      </c>
      <c r="H5100">
        <v>43664</v>
      </c>
      <c r="I5100">
        <v>8157</v>
      </c>
      <c r="J5100" s="1">
        <v>0.94444444444444453</v>
      </c>
      <c r="K5100" s="2" t="s">
        <v>26204</v>
      </c>
      <c r="L5100" t="s">
        <v>26205</v>
      </c>
    </row>
    <row r="5101" spans="1:12" x14ac:dyDescent="0.35">
      <c r="A5101" t="s">
        <v>26206</v>
      </c>
      <c r="B5101" t="s">
        <v>26034</v>
      </c>
      <c r="C5101" t="s">
        <v>26207</v>
      </c>
      <c r="D5101" t="s">
        <v>26208</v>
      </c>
      <c r="E5101" t="s">
        <v>26209</v>
      </c>
      <c r="F5101">
        <v>3047278</v>
      </c>
      <c r="G5101" t="b">
        <v>0</v>
      </c>
      <c r="H5101">
        <v>45097</v>
      </c>
      <c r="I5101">
        <v>9731</v>
      </c>
      <c r="J5101" s="1">
        <v>0.95833333333333337</v>
      </c>
      <c r="K5101" s="2" t="s">
        <v>26210</v>
      </c>
      <c r="L5101" t="s">
        <v>26211</v>
      </c>
    </row>
    <row r="5102" spans="1:12" x14ac:dyDescent="0.35">
      <c r="A5102" t="s">
        <v>26212</v>
      </c>
      <c r="B5102" t="s">
        <v>26034</v>
      </c>
      <c r="C5102" t="s">
        <v>26213</v>
      </c>
      <c r="D5102" t="s">
        <v>26214</v>
      </c>
      <c r="E5102" t="s">
        <v>26215</v>
      </c>
      <c r="F5102">
        <v>2590891</v>
      </c>
      <c r="G5102" t="b">
        <v>0</v>
      </c>
      <c r="H5102">
        <v>35237</v>
      </c>
      <c r="I5102">
        <v>7845</v>
      </c>
      <c r="J5102" s="3">
        <v>1.0208333333333333</v>
      </c>
      <c r="K5102" s="2" t="s">
        <v>26216</v>
      </c>
      <c r="L5102" t="s">
        <v>26217</v>
      </c>
    </row>
    <row r="5103" spans="1:12" x14ac:dyDescent="0.35">
      <c r="A5103" t="s">
        <v>26218</v>
      </c>
      <c r="B5103" t="s">
        <v>26034</v>
      </c>
      <c r="C5103" t="s">
        <v>26219</v>
      </c>
      <c r="D5103" t="s">
        <v>26220</v>
      </c>
      <c r="E5103" t="s">
        <v>26221</v>
      </c>
      <c r="F5103">
        <v>1840953</v>
      </c>
      <c r="G5103" t="b">
        <v>0</v>
      </c>
      <c r="H5103">
        <v>29029</v>
      </c>
      <c r="I5103">
        <v>6367</v>
      </c>
      <c r="J5103" s="1">
        <v>0.97916666666666663</v>
      </c>
      <c r="K5103" s="2" t="s">
        <v>26222</v>
      </c>
      <c r="L5103" t="s">
        <v>26223</v>
      </c>
    </row>
    <row r="5104" spans="1:12" x14ac:dyDescent="0.35">
      <c r="A5104" t="s">
        <v>26224</v>
      </c>
      <c r="B5104" t="s">
        <v>26034</v>
      </c>
      <c r="C5104" t="s">
        <v>26225</v>
      </c>
      <c r="D5104" t="s">
        <v>26226</v>
      </c>
      <c r="E5104" t="s">
        <v>26227</v>
      </c>
      <c r="F5104">
        <v>4758279</v>
      </c>
      <c r="G5104" t="b">
        <v>0</v>
      </c>
      <c r="H5104">
        <v>62331</v>
      </c>
      <c r="I5104">
        <v>8214</v>
      </c>
      <c r="J5104" s="3">
        <v>1.0416666666666667</v>
      </c>
      <c r="K5104" s="2" t="s">
        <v>26228</v>
      </c>
      <c r="L5104" t="s">
        <v>26229</v>
      </c>
    </row>
    <row r="5105" spans="1:12" x14ac:dyDescent="0.35">
      <c r="A5105" t="s">
        <v>26230</v>
      </c>
      <c r="B5105" t="s">
        <v>26034</v>
      </c>
      <c r="C5105" t="s">
        <v>26231</v>
      </c>
      <c r="D5105" t="s">
        <v>26232</v>
      </c>
      <c r="E5105" t="s">
        <v>26233</v>
      </c>
      <c r="F5105">
        <v>2146065</v>
      </c>
      <c r="G5105" t="b">
        <v>0</v>
      </c>
      <c r="H5105">
        <v>32134</v>
      </c>
      <c r="I5105">
        <v>5865</v>
      </c>
      <c r="J5105" s="1">
        <v>0.84236111111111101</v>
      </c>
      <c r="K5105" s="2" t="s">
        <v>26234</v>
      </c>
      <c r="L5105" t="s">
        <v>26235</v>
      </c>
    </row>
    <row r="5106" spans="1:12" x14ac:dyDescent="0.35">
      <c r="A5106" t="s">
        <v>26236</v>
      </c>
      <c r="B5106" t="s">
        <v>26034</v>
      </c>
      <c r="C5106" t="s">
        <v>26237</v>
      </c>
      <c r="D5106" t="s">
        <v>26238</v>
      </c>
      <c r="E5106" t="s">
        <v>26239</v>
      </c>
      <c r="F5106">
        <v>4052049</v>
      </c>
      <c r="G5106" t="b">
        <v>0</v>
      </c>
      <c r="H5106">
        <v>52418</v>
      </c>
      <c r="I5106">
        <v>5829</v>
      </c>
      <c r="J5106" s="3">
        <v>1.0208333333333333</v>
      </c>
      <c r="K5106" s="2" t="s">
        <v>26240</v>
      </c>
      <c r="L5106" t="s">
        <v>26241</v>
      </c>
    </row>
    <row r="5107" spans="1:12" x14ac:dyDescent="0.35">
      <c r="A5107" t="s">
        <v>26242</v>
      </c>
      <c r="B5107" t="s">
        <v>26034</v>
      </c>
      <c r="C5107" t="s">
        <v>26243</v>
      </c>
      <c r="D5107" t="s">
        <v>26244</v>
      </c>
      <c r="E5107" t="s">
        <v>26245</v>
      </c>
      <c r="F5107">
        <v>3647338</v>
      </c>
      <c r="G5107" t="b">
        <v>0</v>
      </c>
      <c r="H5107">
        <v>66935</v>
      </c>
      <c r="I5107">
        <v>6609</v>
      </c>
      <c r="J5107" s="1">
        <v>0.875</v>
      </c>
      <c r="K5107" s="2" t="s">
        <v>26246</v>
      </c>
      <c r="L5107" t="s">
        <v>26247</v>
      </c>
    </row>
    <row r="5108" spans="1:12" x14ac:dyDescent="0.35">
      <c r="A5108" t="s">
        <v>26248</v>
      </c>
      <c r="B5108" t="s">
        <v>26034</v>
      </c>
      <c r="C5108" t="s">
        <v>26249</v>
      </c>
      <c r="D5108" t="s">
        <v>26250</v>
      </c>
      <c r="E5108" t="s">
        <v>26251</v>
      </c>
      <c r="F5108">
        <v>2044302</v>
      </c>
      <c r="G5108" t="b">
        <v>0</v>
      </c>
      <c r="H5108">
        <v>32440</v>
      </c>
      <c r="I5108">
        <v>3452</v>
      </c>
      <c r="J5108" s="1">
        <v>0.875</v>
      </c>
      <c r="K5108" s="2" t="s">
        <v>26252</v>
      </c>
      <c r="L5108" t="s">
        <v>26253</v>
      </c>
    </row>
    <row r="5109" spans="1:12" x14ac:dyDescent="0.35">
      <c r="A5109" t="s">
        <v>26254</v>
      </c>
      <c r="B5109" t="s">
        <v>26034</v>
      </c>
      <c r="C5109" t="s">
        <v>26255</v>
      </c>
      <c r="D5109" t="s">
        <v>26256</v>
      </c>
      <c r="E5109" t="s">
        <v>26257</v>
      </c>
      <c r="F5109">
        <v>8457895</v>
      </c>
      <c r="G5109" t="b">
        <v>0</v>
      </c>
      <c r="H5109">
        <v>122675</v>
      </c>
      <c r="I5109">
        <v>15714</v>
      </c>
      <c r="J5109" s="1">
        <v>0.9590277777777777</v>
      </c>
      <c r="K5109" s="2" t="s">
        <v>26258</v>
      </c>
      <c r="L5109" t="s">
        <v>26259</v>
      </c>
    </row>
    <row r="5110" spans="1:12" x14ac:dyDescent="0.35">
      <c r="A5110" t="s">
        <v>26260</v>
      </c>
      <c r="B5110" t="s">
        <v>26034</v>
      </c>
      <c r="C5110" t="s">
        <v>26261</v>
      </c>
      <c r="D5110" t="s">
        <v>26262</v>
      </c>
      <c r="E5110" t="s">
        <v>26263</v>
      </c>
      <c r="F5110">
        <v>31551389</v>
      </c>
      <c r="G5110" t="b">
        <v>0</v>
      </c>
      <c r="H5110">
        <v>404388</v>
      </c>
      <c r="I5110">
        <v>56543</v>
      </c>
      <c r="J5110" s="1">
        <v>0.91666666666666663</v>
      </c>
      <c r="K5110" s="2" t="s">
        <v>26264</v>
      </c>
      <c r="L5110" t="s">
        <v>26265</v>
      </c>
    </row>
    <row r="5111" spans="1:12" x14ac:dyDescent="0.35">
      <c r="A5111" t="s">
        <v>26266</v>
      </c>
      <c r="B5111" t="s">
        <v>26034</v>
      </c>
      <c r="C5111" t="s">
        <v>26267</v>
      </c>
      <c r="D5111" t="s">
        <v>26268</v>
      </c>
      <c r="E5111" t="s">
        <v>26269</v>
      </c>
      <c r="F5111">
        <v>3889916</v>
      </c>
      <c r="G5111" t="b">
        <v>0</v>
      </c>
      <c r="H5111">
        <v>50678</v>
      </c>
      <c r="I5111">
        <v>6575</v>
      </c>
      <c r="J5111" s="1">
        <v>0.84583333333333333</v>
      </c>
      <c r="K5111" s="2" t="s">
        <v>26270</v>
      </c>
      <c r="L5111" t="s">
        <v>26271</v>
      </c>
    </row>
    <row r="5112" spans="1:12" x14ac:dyDescent="0.35">
      <c r="A5112" t="s">
        <v>26272</v>
      </c>
      <c r="B5112" t="s">
        <v>26034</v>
      </c>
      <c r="C5112" t="s">
        <v>26273</v>
      </c>
      <c r="D5112" t="s">
        <v>26274</v>
      </c>
      <c r="E5112" t="s">
        <v>26275</v>
      </c>
      <c r="F5112">
        <v>6142080</v>
      </c>
      <c r="G5112" t="b">
        <v>0</v>
      </c>
      <c r="H5112">
        <v>85829</v>
      </c>
      <c r="I5112">
        <v>13648</v>
      </c>
      <c r="J5112" s="1">
        <v>0.84791666666666676</v>
      </c>
      <c r="K5112" s="2" t="s">
        <v>26276</v>
      </c>
      <c r="L5112" t="s">
        <v>26277</v>
      </c>
    </row>
    <row r="5113" spans="1:12" x14ac:dyDescent="0.35">
      <c r="A5113" t="s">
        <v>26278</v>
      </c>
      <c r="B5113" t="s">
        <v>26034</v>
      </c>
      <c r="C5113" t="s">
        <v>26279</v>
      </c>
      <c r="D5113" t="s">
        <v>26279</v>
      </c>
      <c r="E5113" t="s">
        <v>26280</v>
      </c>
      <c r="F5113">
        <v>0</v>
      </c>
      <c r="G5113" t="b">
        <v>0</v>
      </c>
      <c r="H5113">
        <v>0</v>
      </c>
      <c r="I5113">
        <v>0</v>
      </c>
      <c r="J5113" t="s">
        <v>2447</v>
      </c>
    </row>
    <row r="5114" spans="1:12" x14ac:dyDescent="0.35">
      <c r="A5114" t="s">
        <v>26281</v>
      </c>
      <c r="B5114" t="s">
        <v>26034</v>
      </c>
      <c r="C5114" t="s">
        <v>26282</v>
      </c>
      <c r="D5114" t="s">
        <v>26283</v>
      </c>
      <c r="E5114" t="s">
        <v>26284</v>
      </c>
      <c r="F5114">
        <v>1152565</v>
      </c>
      <c r="G5114" t="b">
        <v>0</v>
      </c>
      <c r="H5114">
        <v>16415</v>
      </c>
      <c r="I5114">
        <v>3833</v>
      </c>
      <c r="J5114" s="1">
        <v>0.42152777777777778</v>
      </c>
      <c r="K5114" s="2" t="s">
        <v>26285</v>
      </c>
      <c r="L5114" t="s">
        <v>26286</v>
      </c>
    </row>
    <row r="5115" spans="1:12" x14ac:dyDescent="0.35">
      <c r="A5115" t="s">
        <v>26287</v>
      </c>
      <c r="B5115" t="s">
        <v>26034</v>
      </c>
      <c r="C5115" t="s">
        <v>26288</v>
      </c>
      <c r="D5115" t="s">
        <v>26289</v>
      </c>
      <c r="E5115" t="s">
        <v>26290</v>
      </c>
      <c r="F5115">
        <v>2650509</v>
      </c>
      <c r="G5115" t="b">
        <v>0</v>
      </c>
      <c r="H5115">
        <v>29525</v>
      </c>
      <c r="I5115">
        <v>3071</v>
      </c>
      <c r="J5115" s="1">
        <v>0.66319444444444442</v>
      </c>
      <c r="K5115" s="2" t="s">
        <v>26291</v>
      </c>
      <c r="L5115" t="s">
        <v>26292</v>
      </c>
    </row>
    <row r="5116" spans="1:12" x14ac:dyDescent="0.35">
      <c r="A5116" t="s">
        <v>26293</v>
      </c>
      <c r="B5116" t="s">
        <v>26034</v>
      </c>
      <c r="C5116" t="s">
        <v>26294</v>
      </c>
      <c r="D5116" t="s">
        <v>26295</v>
      </c>
      <c r="E5116" t="s">
        <v>26296</v>
      </c>
      <c r="F5116">
        <v>2622434</v>
      </c>
      <c r="G5116" t="b">
        <v>0</v>
      </c>
      <c r="H5116">
        <v>31898</v>
      </c>
      <c r="I5116">
        <v>4446</v>
      </c>
      <c r="J5116" s="1">
        <v>0.57847222222222217</v>
      </c>
      <c r="K5116" s="2" t="s">
        <v>26297</v>
      </c>
      <c r="L5116" t="s">
        <v>26298</v>
      </c>
    </row>
    <row r="5117" spans="1:12" x14ac:dyDescent="0.35">
      <c r="A5117" t="s">
        <v>26299</v>
      </c>
      <c r="B5117" t="s">
        <v>26034</v>
      </c>
      <c r="C5117" t="s">
        <v>26300</v>
      </c>
      <c r="D5117" t="s">
        <v>26301</v>
      </c>
      <c r="E5117" t="s">
        <v>26302</v>
      </c>
      <c r="F5117">
        <v>3990998</v>
      </c>
      <c r="G5117" t="b">
        <v>0</v>
      </c>
      <c r="H5117">
        <v>44048</v>
      </c>
      <c r="I5117">
        <v>3565</v>
      </c>
      <c r="J5117" s="1">
        <v>0.45</v>
      </c>
      <c r="K5117" s="2" t="s">
        <v>26303</v>
      </c>
      <c r="L5117" t="s">
        <v>26304</v>
      </c>
    </row>
    <row r="5118" spans="1:12" x14ac:dyDescent="0.35">
      <c r="A5118" t="s">
        <v>26305</v>
      </c>
      <c r="B5118" t="s">
        <v>26034</v>
      </c>
      <c r="C5118" t="s">
        <v>26306</v>
      </c>
      <c r="D5118" t="s">
        <v>26307</v>
      </c>
      <c r="E5118" t="s">
        <v>26308</v>
      </c>
      <c r="F5118">
        <v>1728151</v>
      </c>
      <c r="G5118" t="b">
        <v>0</v>
      </c>
      <c r="H5118">
        <v>22771</v>
      </c>
      <c r="I5118">
        <v>3576</v>
      </c>
      <c r="J5118" s="1">
        <v>0.52708333333333335</v>
      </c>
      <c r="K5118" s="2" t="s">
        <v>26309</v>
      </c>
      <c r="L5118" t="s">
        <v>26310</v>
      </c>
    </row>
    <row r="5119" spans="1:12" x14ac:dyDescent="0.35">
      <c r="A5119" t="s">
        <v>26311</v>
      </c>
      <c r="B5119" t="s">
        <v>26034</v>
      </c>
      <c r="C5119" t="s">
        <v>26312</v>
      </c>
      <c r="D5119" t="s">
        <v>26313</v>
      </c>
      <c r="E5119" t="s">
        <v>26314</v>
      </c>
      <c r="F5119">
        <v>2606370</v>
      </c>
      <c r="G5119" t="b">
        <v>0</v>
      </c>
      <c r="H5119">
        <v>29633</v>
      </c>
      <c r="I5119">
        <v>2442</v>
      </c>
      <c r="J5119" s="1">
        <v>0.54583333333333328</v>
      </c>
      <c r="K5119" s="2" t="s">
        <v>26315</v>
      </c>
      <c r="L5119" t="s">
        <v>26316</v>
      </c>
    </row>
    <row r="5120" spans="1:12" x14ac:dyDescent="0.35">
      <c r="A5120" t="s">
        <v>26317</v>
      </c>
      <c r="B5120" t="s">
        <v>26034</v>
      </c>
      <c r="C5120" t="s">
        <v>26318</v>
      </c>
      <c r="D5120" t="s">
        <v>26319</v>
      </c>
      <c r="E5120" t="s">
        <v>26320</v>
      </c>
      <c r="F5120">
        <v>908608</v>
      </c>
      <c r="G5120" t="b">
        <v>0</v>
      </c>
      <c r="H5120">
        <v>16326</v>
      </c>
      <c r="I5120">
        <v>1781</v>
      </c>
      <c r="J5120" s="1">
        <v>0.29791666666666666</v>
      </c>
      <c r="K5120" s="2" t="s">
        <v>26321</v>
      </c>
      <c r="L5120" t="s">
        <v>26322</v>
      </c>
    </row>
    <row r="5121" spans="1:12" x14ac:dyDescent="0.35">
      <c r="A5121" t="s">
        <v>26323</v>
      </c>
      <c r="B5121" t="s">
        <v>26034</v>
      </c>
      <c r="C5121" t="s">
        <v>26324</v>
      </c>
      <c r="D5121" t="s">
        <v>26325</v>
      </c>
      <c r="E5121" t="s">
        <v>26326</v>
      </c>
      <c r="F5121">
        <v>969673</v>
      </c>
      <c r="G5121" t="b">
        <v>0</v>
      </c>
      <c r="H5121">
        <v>9926</v>
      </c>
      <c r="I5121">
        <v>823</v>
      </c>
      <c r="J5121" s="1">
        <v>0.57847222222222217</v>
      </c>
      <c r="K5121" s="2" t="s">
        <v>26327</v>
      </c>
      <c r="L5121" t="s">
        <v>26328</v>
      </c>
    </row>
    <row r="5122" spans="1:12" x14ac:dyDescent="0.35">
      <c r="A5122" t="s">
        <v>26329</v>
      </c>
      <c r="B5122" t="s">
        <v>26330</v>
      </c>
      <c r="C5122" t="s">
        <v>26331</v>
      </c>
      <c r="D5122" t="s">
        <v>26332</v>
      </c>
      <c r="E5122" t="s">
        <v>26333</v>
      </c>
      <c r="F5122">
        <v>7105</v>
      </c>
      <c r="G5122" t="b">
        <v>0</v>
      </c>
      <c r="H5122">
        <v>295</v>
      </c>
      <c r="I5122">
        <v>72</v>
      </c>
      <c r="J5122" s="1">
        <v>0.6743055555555556</v>
      </c>
      <c r="K5122" s="2" t="s">
        <v>26334</v>
      </c>
      <c r="L5122" t="s">
        <v>26335</v>
      </c>
    </row>
    <row r="5123" spans="1:12" x14ac:dyDescent="0.35">
      <c r="A5123" t="s">
        <v>26336</v>
      </c>
      <c r="B5123" t="s">
        <v>26330</v>
      </c>
      <c r="C5123" t="s">
        <v>26337</v>
      </c>
      <c r="D5123" t="s">
        <v>26338</v>
      </c>
      <c r="E5123" t="s">
        <v>26339</v>
      </c>
      <c r="F5123">
        <v>15437</v>
      </c>
      <c r="G5123" t="b">
        <v>0</v>
      </c>
      <c r="H5123">
        <v>559</v>
      </c>
      <c r="I5123">
        <v>112</v>
      </c>
      <c r="J5123" s="1">
        <v>0.47430555555555554</v>
      </c>
      <c r="K5123" s="2" t="s">
        <v>26340</v>
      </c>
      <c r="L5123" t="s">
        <v>26341</v>
      </c>
    </row>
    <row r="5124" spans="1:12" x14ac:dyDescent="0.35">
      <c r="A5124" t="s">
        <v>26342</v>
      </c>
      <c r="B5124" t="s">
        <v>26330</v>
      </c>
      <c r="C5124" t="s">
        <v>26343</v>
      </c>
      <c r="D5124" t="s">
        <v>26344</v>
      </c>
      <c r="E5124" t="s">
        <v>26345</v>
      </c>
      <c r="F5124">
        <v>4895</v>
      </c>
      <c r="G5124" t="b">
        <v>0</v>
      </c>
      <c r="H5124">
        <v>179</v>
      </c>
      <c r="I5124">
        <v>18</v>
      </c>
      <c r="J5124" s="1">
        <v>0.51180555555555551</v>
      </c>
      <c r="K5124" s="2" t="s">
        <v>26346</v>
      </c>
      <c r="L5124" t="s">
        <v>26347</v>
      </c>
    </row>
    <row r="5125" spans="1:12" x14ac:dyDescent="0.35">
      <c r="A5125" t="s">
        <v>26348</v>
      </c>
      <c r="B5125" t="s">
        <v>26330</v>
      </c>
      <c r="C5125" t="s">
        <v>26349</v>
      </c>
      <c r="D5125" t="s">
        <v>26349</v>
      </c>
      <c r="E5125" t="s">
        <v>26350</v>
      </c>
      <c r="F5125">
        <v>4945</v>
      </c>
      <c r="G5125" t="b">
        <v>0</v>
      </c>
      <c r="H5125">
        <v>240</v>
      </c>
      <c r="I5125">
        <v>40</v>
      </c>
      <c r="J5125" s="1">
        <v>0.3611111111111111</v>
      </c>
      <c r="K5125" s="2" t="s">
        <v>26351</v>
      </c>
      <c r="L5125" t="s">
        <v>26352</v>
      </c>
    </row>
    <row r="5126" spans="1:12" x14ac:dyDescent="0.35">
      <c r="A5126" t="s">
        <v>26353</v>
      </c>
      <c r="B5126" t="s">
        <v>26330</v>
      </c>
      <c r="C5126" t="s">
        <v>26354</v>
      </c>
      <c r="D5126" t="s">
        <v>26355</v>
      </c>
      <c r="E5126" t="s">
        <v>26356</v>
      </c>
      <c r="F5126">
        <v>2295</v>
      </c>
      <c r="G5126" t="b">
        <v>0</v>
      </c>
      <c r="H5126">
        <v>101</v>
      </c>
      <c r="I5126">
        <v>19</v>
      </c>
      <c r="J5126" s="1">
        <v>0.59513888888888888</v>
      </c>
      <c r="K5126" s="2" t="s">
        <v>26357</v>
      </c>
      <c r="L5126" t="s">
        <v>26358</v>
      </c>
    </row>
    <row r="5127" spans="1:12" x14ac:dyDescent="0.35">
      <c r="A5127" t="s">
        <v>26359</v>
      </c>
      <c r="B5127" t="s">
        <v>26330</v>
      </c>
      <c r="C5127" t="s">
        <v>26360</v>
      </c>
      <c r="D5127" t="s">
        <v>26360</v>
      </c>
      <c r="E5127" t="s">
        <v>26361</v>
      </c>
      <c r="F5127">
        <v>16058</v>
      </c>
      <c r="G5127" t="b">
        <v>0</v>
      </c>
      <c r="H5127">
        <v>448</v>
      </c>
      <c r="I5127">
        <v>73</v>
      </c>
      <c r="J5127" s="1">
        <v>0.1423611111111111</v>
      </c>
      <c r="K5127" s="2" t="s">
        <v>26362</v>
      </c>
      <c r="L5127" t="s">
        <v>26363</v>
      </c>
    </row>
    <row r="5128" spans="1:12" x14ac:dyDescent="0.35">
      <c r="A5128" t="s">
        <v>26364</v>
      </c>
      <c r="B5128" t="s">
        <v>26330</v>
      </c>
      <c r="C5128" t="s">
        <v>26365</v>
      </c>
      <c r="D5128" t="s">
        <v>26365</v>
      </c>
      <c r="E5128" t="s">
        <v>26366</v>
      </c>
      <c r="F5128">
        <v>4530</v>
      </c>
      <c r="G5128" t="b">
        <v>0</v>
      </c>
      <c r="H5128">
        <v>270</v>
      </c>
      <c r="I5128">
        <v>72</v>
      </c>
      <c r="J5128" s="1">
        <v>0.55208333333333337</v>
      </c>
      <c r="K5128" s="2" t="s">
        <v>26367</v>
      </c>
      <c r="L5128" t="s">
        <v>26368</v>
      </c>
    </row>
    <row r="5129" spans="1:12" x14ac:dyDescent="0.35">
      <c r="A5129" t="s">
        <v>26369</v>
      </c>
      <c r="B5129" t="s">
        <v>26330</v>
      </c>
      <c r="C5129" t="s">
        <v>26370</v>
      </c>
      <c r="D5129" t="s">
        <v>26371</v>
      </c>
      <c r="E5129" t="s">
        <v>26372</v>
      </c>
      <c r="F5129">
        <v>3430</v>
      </c>
      <c r="G5129" t="b">
        <v>0</v>
      </c>
      <c r="H5129">
        <v>151</v>
      </c>
      <c r="I5129">
        <v>30</v>
      </c>
      <c r="J5129" s="1">
        <v>0.27708333333333335</v>
      </c>
      <c r="K5129" s="2" t="s">
        <v>26373</v>
      </c>
      <c r="L5129" t="s">
        <v>26374</v>
      </c>
    </row>
    <row r="5130" spans="1:12" x14ac:dyDescent="0.35">
      <c r="A5130" t="s">
        <v>26375</v>
      </c>
      <c r="B5130" t="s">
        <v>26330</v>
      </c>
      <c r="C5130" t="s">
        <v>26376</v>
      </c>
      <c r="D5130" t="s">
        <v>26377</v>
      </c>
      <c r="E5130" t="s">
        <v>26378</v>
      </c>
      <c r="F5130">
        <v>6113</v>
      </c>
      <c r="G5130" t="b">
        <v>0</v>
      </c>
      <c r="H5130">
        <v>283</v>
      </c>
      <c r="I5130">
        <v>89</v>
      </c>
      <c r="J5130" s="1">
        <v>0.28680555555555554</v>
      </c>
      <c r="K5130" s="2" t="s">
        <v>26379</v>
      </c>
      <c r="L5130" t="s">
        <v>26380</v>
      </c>
    </row>
    <row r="5131" spans="1:12" x14ac:dyDescent="0.35">
      <c r="A5131" t="s">
        <v>26381</v>
      </c>
      <c r="B5131" t="s">
        <v>26330</v>
      </c>
      <c r="C5131" t="s">
        <v>26382</v>
      </c>
      <c r="D5131" t="s">
        <v>26382</v>
      </c>
      <c r="E5131" t="s">
        <v>26383</v>
      </c>
      <c r="F5131">
        <v>7316</v>
      </c>
      <c r="G5131" t="b">
        <v>0</v>
      </c>
      <c r="H5131">
        <v>333</v>
      </c>
      <c r="I5131">
        <v>80</v>
      </c>
      <c r="J5131" s="1">
        <v>0.2388888888888889</v>
      </c>
      <c r="K5131" s="2" t="s">
        <v>26384</v>
      </c>
      <c r="L5131" t="s">
        <v>26385</v>
      </c>
    </row>
    <row r="5132" spans="1:12" x14ac:dyDescent="0.35">
      <c r="A5132" t="s">
        <v>26386</v>
      </c>
      <c r="B5132" t="s">
        <v>26330</v>
      </c>
      <c r="C5132" t="s">
        <v>26387</v>
      </c>
      <c r="D5132" t="s">
        <v>26388</v>
      </c>
      <c r="E5132" t="s">
        <v>26389</v>
      </c>
      <c r="F5132">
        <v>2324</v>
      </c>
      <c r="G5132" t="b">
        <v>0</v>
      </c>
      <c r="H5132">
        <v>101</v>
      </c>
      <c r="I5132">
        <v>31</v>
      </c>
      <c r="J5132" s="1">
        <v>0.55833333333333335</v>
      </c>
      <c r="K5132" s="2" t="s">
        <v>26390</v>
      </c>
      <c r="L5132" t="s">
        <v>26391</v>
      </c>
    </row>
    <row r="5133" spans="1:12" x14ac:dyDescent="0.35">
      <c r="A5133" t="s">
        <v>26392</v>
      </c>
      <c r="B5133" t="s">
        <v>26330</v>
      </c>
      <c r="C5133" t="s">
        <v>26393</v>
      </c>
      <c r="D5133" t="s">
        <v>26394</v>
      </c>
      <c r="E5133" t="s">
        <v>26395</v>
      </c>
      <c r="F5133">
        <v>6329</v>
      </c>
      <c r="G5133" t="b">
        <v>0</v>
      </c>
      <c r="H5133">
        <v>330</v>
      </c>
      <c r="I5133">
        <v>103</v>
      </c>
      <c r="J5133" s="1">
        <v>0.28958333333333336</v>
      </c>
      <c r="K5133" s="2" t="s">
        <v>26396</v>
      </c>
      <c r="L5133" t="s">
        <v>26397</v>
      </c>
    </row>
    <row r="5134" spans="1:12" x14ac:dyDescent="0.35">
      <c r="A5134" t="s">
        <v>26398</v>
      </c>
      <c r="B5134" t="s">
        <v>26330</v>
      </c>
      <c r="C5134" t="s">
        <v>26399</v>
      </c>
      <c r="D5134" t="s">
        <v>26400</v>
      </c>
      <c r="E5134" t="s">
        <v>26401</v>
      </c>
      <c r="F5134">
        <v>6981</v>
      </c>
      <c r="G5134" t="b">
        <v>0</v>
      </c>
      <c r="H5134">
        <v>301</v>
      </c>
      <c r="I5134">
        <v>118</v>
      </c>
      <c r="J5134" s="1">
        <v>0.39999999999999997</v>
      </c>
      <c r="K5134" s="2" t="s">
        <v>26402</v>
      </c>
      <c r="L5134" t="s">
        <v>26403</v>
      </c>
    </row>
    <row r="5135" spans="1:12" x14ac:dyDescent="0.35">
      <c r="A5135" t="s">
        <v>26404</v>
      </c>
      <c r="B5135" t="s">
        <v>26330</v>
      </c>
      <c r="C5135" t="s">
        <v>26405</v>
      </c>
      <c r="D5135" t="s">
        <v>26406</v>
      </c>
      <c r="E5135" t="s">
        <v>26407</v>
      </c>
      <c r="F5135">
        <v>6834</v>
      </c>
      <c r="G5135" t="b">
        <v>0</v>
      </c>
      <c r="H5135">
        <v>406</v>
      </c>
      <c r="I5135">
        <v>204</v>
      </c>
      <c r="J5135" s="1">
        <v>0.54999999999999993</v>
      </c>
      <c r="K5135" s="2" t="s">
        <v>26408</v>
      </c>
      <c r="L5135" t="s">
        <v>26409</v>
      </c>
    </row>
    <row r="5136" spans="1:12" x14ac:dyDescent="0.35">
      <c r="A5136" t="s">
        <v>26410</v>
      </c>
      <c r="B5136" t="s">
        <v>26330</v>
      </c>
      <c r="C5136" t="s">
        <v>26411</v>
      </c>
      <c r="D5136" t="s">
        <v>26412</v>
      </c>
      <c r="E5136" t="s">
        <v>26413</v>
      </c>
      <c r="F5136">
        <v>41473</v>
      </c>
      <c r="G5136" t="b">
        <v>0</v>
      </c>
      <c r="H5136">
        <v>1113</v>
      </c>
      <c r="I5136">
        <v>345</v>
      </c>
      <c r="J5136" s="1">
        <v>0.40347222222222223</v>
      </c>
      <c r="K5136" s="2" t="s">
        <v>26414</v>
      </c>
      <c r="L5136" t="s">
        <v>26415</v>
      </c>
    </row>
    <row r="5137" spans="1:12" x14ac:dyDescent="0.35">
      <c r="A5137" t="s">
        <v>26416</v>
      </c>
      <c r="B5137" t="s">
        <v>26330</v>
      </c>
      <c r="C5137" t="s">
        <v>26417</v>
      </c>
      <c r="D5137" t="s">
        <v>26418</v>
      </c>
      <c r="E5137" t="s">
        <v>26419</v>
      </c>
      <c r="F5137">
        <v>20080</v>
      </c>
      <c r="G5137" t="b">
        <v>0</v>
      </c>
      <c r="H5137">
        <v>781</v>
      </c>
      <c r="I5137">
        <v>113</v>
      </c>
      <c r="J5137" s="1">
        <v>0.16527777777777777</v>
      </c>
      <c r="K5137" s="2" t="s">
        <v>26420</v>
      </c>
      <c r="L5137" t="s">
        <v>26421</v>
      </c>
    </row>
    <row r="5138" spans="1:12" x14ac:dyDescent="0.35">
      <c r="A5138" t="s">
        <v>26422</v>
      </c>
      <c r="B5138" t="s">
        <v>26330</v>
      </c>
      <c r="C5138" t="s">
        <v>26423</v>
      </c>
      <c r="D5138" t="s">
        <v>26424</v>
      </c>
      <c r="E5138" t="s">
        <v>26425</v>
      </c>
      <c r="F5138">
        <v>11930</v>
      </c>
      <c r="G5138" t="b">
        <v>0</v>
      </c>
      <c r="H5138">
        <v>436</v>
      </c>
      <c r="I5138">
        <v>37</v>
      </c>
      <c r="J5138" s="1">
        <v>0.56805555555555554</v>
      </c>
      <c r="K5138" s="2" t="s">
        <v>26426</v>
      </c>
      <c r="L5138" t="s">
        <v>26427</v>
      </c>
    </row>
    <row r="5139" spans="1:12" x14ac:dyDescent="0.35">
      <c r="A5139" t="s">
        <v>26428</v>
      </c>
      <c r="B5139" t="s">
        <v>26330</v>
      </c>
      <c r="C5139" t="s">
        <v>26429</v>
      </c>
      <c r="D5139" t="s">
        <v>26430</v>
      </c>
      <c r="E5139" t="s">
        <v>26431</v>
      </c>
      <c r="F5139">
        <v>22852</v>
      </c>
      <c r="G5139" t="b">
        <v>0</v>
      </c>
      <c r="H5139">
        <v>568</v>
      </c>
      <c r="I5139">
        <v>111</v>
      </c>
      <c r="J5139" s="1">
        <v>0.3263888888888889</v>
      </c>
      <c r="K5139" s="2" t="s">
        <v>26432</v>
      </c>
      <c r="L5139" t="s">
        <v>26433</v>
      </c>
    </row>
    <row r="5140" spans="1:12" x14ac:dyDescent="0.35">
      <c r="A5140" t="s">
        <v>26434</v>
      </c>
      <c r="B5140" t="s">
        <v>26330</v>
      </c>
      <c r="C5140" t="s">
        <v>26435</v>
      </c>
      <c r="D5140" t="s">
        <v>26436</v>
      </c>
      <c r="E5140" t="s">
        <v>26437</v>
      </c>
      <c r="F5140">
        <v>27936</v>
      </c>
      <c r="G5140" t="b">
        <v>0</v>
      </c>
      <c r="H5140">
        <v>850</v>
      </c>
      <c r="I5140">
        <v>223</v>
      </c>
      <c r="J5140" s="1">
        <v>0.82291666666666663</v>
      </c>
      <c r="K5140" s="2" t="s">
        <v>26438</v>
      </c>
      <c r="L5140" t="s">
        <v>26439</v>
      </c>
    </row>
    <row r="5141" spans="1:12" x14ac:dyDescent="0.35">
      <c r="A5141" t="s">
        <v>26440</v>
      </c>
      <c r="B5141" t="s">
        <v>26330</v>
      </c>
      <c r="C5141" t="s">
        <v>26441</v>
      </c>
      <c r="D5141" t="s">
        <v>26441</v>
      </c>
      <c r="E5141" t="s">
        <v>26442</v>
      </c>
      <c r="F5141">
        <v>13997</v>
      </c>
      <c r="G5141" t="b">
        <v>0</v>
      </c>
      <c r="H5141">
        <v>535</v>
      </c>
      <c r="I5141">
        <v>157</v>
      </c>
      <c r="J5141" s="1">
        <v>0.41250000000000003</v>
      </c>
      <c r="K5141" s="2" t="s">
        <v>26443</v>
      </c>
      <c r="L5141" t="s">
        <v>26444</v>
      </c>
    </row>
    <row r="5142" spans="1:12" x14ac:dyDescent="0.35">
      <c r="A5142" t="s">
        <v>26445</v>
      </c>
      <c r="B5142" t="s">
        <v>26330</v>
      </c>
      <c r="C5142" t="s">
        <v>26446</v>
      </c>
      <c r="D5142" t="s">
        <v>26446</v>
      </c>
      <c r="E5142" t="s">
        <v>26447</v>
      </c>
      <c r="F5142">
        <v>26989</v>
      </c>
      <c r="G5142" t="b">
        <v>0</v>
      </c>
      <c r="H5142">
        <v>868</v>
      </c>
      <c r="I5142">
        <v>123</v>
      </c>
      <c r="J5142" s="1">
        <v>0.3972222222222222</v>
      </c>
      <c r="K5142" s="2" t="s">
        <v>26448</v>
      </c>
      <c r="L5142" t="s">
        <v>26449</v>
      </c>
    </row>
    <row r="5143" spans="1:12" x14ac:dyDescent="0.35">
      <c r="A5143" t="s">
        <v>26450</v>
      </c>
      <c r="B5143" t="s">
        <v>26330</v>
      </c>
      <c r="C5143" t="s">
        <v>26451</v>
      </c>
      <c r="D5143" t="s">
        <v>26452</v>
      </c>
      <c r="E5143" t="s">
        <v>26453</v>
      </c>
      <c r="F5143">
        <v>4175</v>
      </c>
      <c r="G5143" t="b">
        <v>0</v>
      </c>
      <c r="H5143">
        <v>106</v>
      </c>
      <c r="I5143">
        <v>27</v>
      </c>
      <c r="J5143" s="4">
        <v>6.2418981481481478E-2</v>
      </c>
      <c r="K5143" s="2" t="s">
        <v>26454</v>
      </c>
      <c r="L5143" t="s">
        <v>26455</v>
      </c>
    </row>
    <row r="5144" spans="1:12" x14ac:dyDescent="0.35">
      <c r="A5144" t="s">
        <v>26456</v>
      </c>
      <c r="B5144" t="s">
        <v>26330</v>
      </c>
      <c r="C5144" t="s">
        <v>26457</v>
      </c>
      <c r="D5144" t="s">
        <v>26457</v>
      </c>
      <c r="E5144" t="s">
        <v>26458</v>
      </c>
      <c r="F5144">
        <v>11397</v>
      </c>
      <c r="G5144" t="b">
        <v>0</v>
      </c>
      <c r="H5144">
        <v>456</v>
      </c>
      <c r="I5144">
        <v>107</v>
      </c>
      <c r="J5144" s="1">
        <v>0.31388888888888888</v>
      </c>
      <c r="K5144" s="2" t="s">
        <v>26459</v>
      </c>
      <c r="L5144" t="s">
        <v>26460</v>
      </c>
    </row>
    <row r="5145" spans="1:12" x14ac:dyDescent="0.35">
      <c r="A5145" t="s">
        <v>26461</v>
      </c>
      <c r="B5145" t="s">
        <v>26330</v>
      </c>
      <c r="C5145" t="s">
        <v>26462</v>
      </c>
      <c r="D5145" t="s">
        <v>26463</v>
      </c>
      <c r="E5145" t="s">
        <v>26464</v>
      </c>
      <c r="F5145">
        <v>23659</v>
      </c>
      <c r="G5145" t="b">
        <v>0</v>
      </c>
      <c r="H5145">
        <v>417</v>
      </c>
      <c r="I5145">
        <v>50</v>
      </c>
      <c r="J5145" s="4">
        <v>6.2037037037037036E-2</v>
      </c>
      <c r="K5145" s="2" t="s">
        <v>26465</v>
      </c>
      <c r="L5145" t="s">
        <v>26466</v>
      </c>
    </row>
    <row r="5146" spans="1:12" x14ac:dyDescent="0.35">
      <c r="A5146" t="s">
        <v>26467</v>
      </c>
      <c r="B5146" t="s">
        <v>26330</v>
      </c>
      <c r="C5146" t="s">
        <v>26468</v>
      </c>
      <c r="D5146" t="s">
        <v>26468</v>
      </c>
      <c r="E5146" t="s">
        <v>26469</v>
      </c>
      <c r="F5146">
        <v>14906</v>
      </c>
      <c r="G5146" t="b">
        <v>0</v>
      </c>
      <c r="H5146">
        <v>683</v>
      </c>
      <c r="I5146">
        <v>103</v>
      </c>
      <c r="J5146" s="1">
        <v>0.4465277777777778</v>
      </c>
      <c r="K5146" s="2" t="s">
        <v>26470</v>
      </c>
      <c r="L5146" t="s">
        <v>26471</v>
      </c>
    </row>
    <row r="5147" spans="1:12" x14ac:dyDescent="0.35">
      <c r="A5147" t="s">
        <v>26472</v>
      </c>
      <c r="B5147" t="s">
        <v>26330</v>
      </c>
      <c r="C5147" t="s">
        <v>26473</v>
      </c>
      <c r="D5147" t="s">
        <v>26474</v>
      </c>
      <c r="E5147" t="s">
        <v>26475</v>
      </c>
      <c r="F5147">
        <v>7941</v>
      </c>
      <c r="G5147" t="b">
        <v>0</v>
      </c>
      <c r="H5147">
        <v>138</v>
      </c>
      <c r="I5147">
        <v>28</v>
      </c>
      <c r="J5147" s="4">
        <v>6.1192129629629631E-2</v>
      </c>
      <c r="K5147" s="2" t="s">
        <v>26476</v>
      </c>
      <c r="L5147" t="s">
        <v>26477</v>
      </c>
    </row>
    <row r="5148" spans="1:12" x14ac:dyDescent="0.35">
      <c r="A5148" t="s">
        <v>26478</v>
      </c>
      <c r="B5148" t="s">
        <v>26330</v>
      </c>
      <c r="C5148" t="s">
        <v>26479</v>
      </c>
      <c r="D5148" t="s">
        <v>26480</v>
      </c>
      <c r="E5148" t="s">
        <v>26481</v>
      </c>
      <c r="F5148">
        <v>7308</v>
      </c>
      <c r="G5148" t="b">
        <v>0</v>
      </c>
      <c r="H5148">
        <v>316</v>
      </c>
      <c r="I5148">
        <v>78</v>
      </c>
      <c r="J5148" s="1">
        <v>0.6972222222222223</v>
      </c>
      <c r="K5148" s="2" t="s">
        <v>26482</v>
      </c>
      <c r="L5148" t="s">
        <v>26483</v>
      </c>
    </row>
    <row r="5149" spans="1:12" x14ac:dyDescent="0.35">
      <c r="A5149" t="s">
        <v>26484</v>
      </c>
      <c r="B5149" t="s">
        <v>26330</v>
      </c>
      <c r="C5149" t="s">
        <v>26485</v>
      </c>
      <c r="D5149" t="s">
        <v>26486</v>
      </c>
      <c r="E5149" t="s">
        <v>26487</v>
      </c>
      <c r="F5149">
        <v>2965</v>
      </c>
      <c r="G5149" t="b">
        <v>0</v>
      </c>
      <c r="H5149">
        <v>83</v>
      </c>
      <c r="I5149">
        <v>21</v>
      </c>
      <c r="J5149" s="4">
        <v>4.7060185185185184E-2</v>
      </c>
      <c r="K5149" s="2" t="s">
        <v>26488</v>
      </c>
      <c r="L5149" t="s">
        <v>26489</v>
      </c>
    </row>
    <row r="5150" spans="1:12" x14ac:dyDescent="0.35">
      <c r="A5150" t="s">
        <v>26490</v>
      </c>
      <c r="B5150" t="s">
        <v>26330</v>
      </c>
      <c r="C5150" t="s">
        <v>26491</v>
      </c>
      <c r="D5150" t="s">
        <v>26492</v>
      </c>
      <c r="E5150" t="s">
        <v>26493</v>
      </c>
      <c r="F5150">
        <v>88704</v>
      </c>
      <c r="G5150" t="b">
        <v>0</v>
      </c>
      <c r="H5150">
        <v>3590</v>
      </c>
      <c r="I5150">
        <v>329</v>
      </c>
      <c r="J5150" s="1">
        <v>0.58333333333333337</v>
      </c>
      <c r="K5150" s="2" t="s">
        <v>26494</v>
      </c>
      <c r="L5150" t="s">
        <v>26495</v>
      </c>
    </row>
    <row r="5151" spans="1:12" x14ac:dyDescent="0.35">
      <c r="A5151" t="s">
        <v>26496</v>
      </c>
      <c r="B5151" t="s">
        <v>26330</v>
      </c>
      <c r="C5151" t="s">
        <v>26497</v>
      </c>
      <c r="D5151" t="s">
        <v>26498</v>
      </c>
      <c r="E5151" t="s">
        <v>26499</v>
      </c>
      <c r="F5151">
        <v>6511</v>
      </c>
      <c r="G5151" t="b">
        <v>0</v>
      </c>
      <c r="H5151">
        <v>188</v>
      </c>
      <c r="I5151">
        <v>31</v>
      </c>
      <c r="J5151" s="4">
        <v>4.5081018518518513E-2</v>
      </c>
      <c r="K5151" s="2" t="s">
        <v>26500</v>
      </c>
      <c r="L5151" t="s">
        <v>26501</v>
      </c>
    </row>
    <row r="5152" spans="1:12" x14ac:dyDescent="0.35">
      <c r="A5152" t="s">
        <v>26502</v>
      </c>
      <c r="B5152" t="s">
        <v>26330</v>
      </c>
      <c r="C5152" t="s">
        <v>26503</v>
      </c>
      <c r="D5152" t="s">
        <v>26504</v>
      </c>
      <c r="E5152" t="s">
        <v>26505</v>
      </c>
      <c r="F5152">
        <v>53208</v>
      </c>
      <c r="G5152" t="b">
        <v>0</v>
      </c>
      <c r="H5152">
        <v>2581</v>
      </c>
      <c r="I5152">
        <v>340</v>
      </c>
      <c r="J5152" s="1">
        <v>0.37013888888888885</v>
      </c>
      <c r="K5152" s="2" t="s">
        <v>26506</v>
      </c>
      <c r="L5152" t="s">
        <v>26507</v>
      </c>
    </row>
    <row r="5153" spans="1:12" x14ac:dyDescent="0.35">
      <c r="A5153" t="s">
        <v>26508</v>
      </c>
      <c r="B5153" t="s">
        <v>26330</v>
      </c>
      <c r="C5153" t="s">
        <v>26509</v>
      </c>
      <c r="D5153" t="s">
        <v>26510</v>
      </c>
      <c r="E5153" t="s">
        <v>26511</v>
      </c>
      <c r="F5153">
        <v>13011</v>
      </c>
      <c r="G5153" t="b">
        <v>0</v>
      </c>
      <c r="H5153">
        <v>355</v>
      </c>
      <c r="I5153">
        <v>72</v>
      </c>
      <c r="J5153" s="4">
        <v>5.0601851851851849E-2</v>
      </c>
      <c r="K5153" s="2" t="s">
        <v>26512</v>
      </c>
      <c r="L5153" t="s">
        <v>26513</v>
      </c>
    </row>
    <row r="5154" spans="1:12" x14ac:dyDescent="0.35">
      <c r="A5154" t="s">
        <v>26514</v>
      </c>
      <c r="B5154" t="s">
        <v>26330</v>
      </c>
      <c r="C5154" t="s">
        <v>26515</v>
      </c>
      <c r="D5154" t="s">
        <v>26515</v>
      </c>
      <c r="E5154" t="s">
        <v>26516</v>
      </c>
      <c r="F5154">
        <v>5466</v>
      </c>
      <c r="G5154" t="b">
        <v>0</v>
      </c>
      <c r="H5154">
        <v>289</v>
      </c>
      <c r="I5154">
        <v>70</v>
      </c>
      <c r="J5154" s="1">
        <v>0.4597222222222222</v>
      </c>
      <c r="K5154" s="2" t="s">
        <v>26517</v>
      </c>
      <c r="L5154" t="s">
        <v>26518</v>
      </c>
    </row>
    <row r="5155" spans="1:12" x14ac:dyDescent="0.35">
      <c r="A5155" t="s">
        <v>26519</v>
      </c>
      <c r="B5155" t="s">
        <v>26330</v>
      </c>
      <c r="C5155" t="s">
        <v>26520</v>
      </c>
      <c r="D5155" t="s">
        <v>26521</v>
      </c>
      <c r="E5155" t="s">
        <v>26522</v>
      </c>
      <c r="F5155">
        <v>4921</v>
      </c>
      <c r="G5155" t="b">
        <v>0</v>
      </c>
      <c r="H5155">
        <v>178</v>
      </c>
      <c r="I5155">
        <v>30</v>
      </c>
      <c r="J5155" s="3">
        <v>2.0597222222222222</v>
      </c>
      <c r="K5155" s="2" t="s">
        <v>26523</v>
      </c>
      <c r="L5155" t="s">
        <v>26524</v>
      </c>
    </row>
    <row r="5156" spans="1:12" x14ac:dyDescent="0.35">
      <c r="A5156" t="s">
        <v>26525</v>
      </c>
      <c r="B5156" t="s">
        <v>26330</v>
      </c>
      <c r="C5156" t="s">
        <v>26526</v>
      </c>
      <c r="D5156" t="s">
        <v>26527</v>
      </c>
      <c r="E5156" t="s">
        <v>26528</v>
      </c>
      <c r="F5156">
        <v>41584</v>
      </c>
      <c r="G5156" t="b">
        <v>0</v>
      </c>
      <c r="H5156">
        <v>904</v>
      </c>
      <c r="I5156">
        <v>91</v>
      </c>
      <c r="J5156" s="1">
        <v>0.41180555555555554</v>
      </c>
      <c r="K5156" s="2" t="s">
        <v>26529</v>
      </c>
      <c r="L5156" t="s">
        <v>26530</v>
      </c>
    </row>
    <row r="5157" spans="1:12" x14ac:dyDescent="0.35">
      <c r="A5157" t="s">
        <v>26531</v>
      </c>
      <c r="B5157" t="s">
        <v>26330</v>
      </c>
      <c r="C5157" t="s">
        <v>26532</v>
      </c>
      <c r="D5157" t="s">
        <v>26533</v>
      </c>
      <c r="E5157" t="s">
        <v>26534</v>
      </c>
      <c r="F5157">
        <v>18091</v>
      </c>
      <c r="G5157" t="b">
        <v>0</v>
      </c>
      <c r="H5157">
        <v>698</v>
      </c>
      <c r="I5157">
        <v>107</v>
      </c>
      <c r="J5157" s="1">
        <v>0.23263888888888887</v>
      </c>
      <c r="K5157" s="2" t="s">
        <v>26535</v>
      </c>
      <c r="L5157" t="s">
        <v>26536</v>
      </c>
    </row>
    <row r="5158" spans="1:12" x14ac:dyDescent="0.35">
      <c r="A5158" t="s">
        <v>26537</v>
      </c>
      <c r="B5158" t="s">
        <v>26330</v>
      </c>
      <c r="C5158" t="s">
        <v>26538</v>
      </c>
      <c r="D5158" t="s">
        <v>26539</v>
      </c>
      <c r="E5158" t="s">
        <v>26540</v>
      </c>
      <c r="F5158">
        <v>29431</v>
      </c>
      <c r="G5158" t="b">
        <v>0</v>
      </c>
      <c r="H5158">
        <v>625</v>
      </c>
      <c r="I5158">
        <v>170</v>
      </c>
      <c r="J5158" s="1">
        <v>0.4604166666666667</v>
      </c>
      <c r="K5158" s="2" t="s">
        <v>26541</v>
      </c>
      <c r="L5158" t="s">
        <v>26542</v>
      </c>
    </row>
    <row r="5159" spans="1:12" x14ac:dyDescent="0.35">
      <c r="A5159" t="s">
        <v>26543</v>
      </c>
      <c r="B5159" t="s">
        <v>26330</v>
      </c>
      <c r="C5159" t="s">
        <v>26544</v>
      </c>
      <c r="D5159" t="s">
        <v>26545</v>
      </c>
      <c r="E5159" t="s">
        <v>26546</v>
      </c>
      <c r="F5159">
        <v>17570</v>
      </c>
      <c r="G5159" t="b">
        <v>0</v>
      </c>
      <c r="H5159">
        <v>637</v>
      </c>
      <c r="I5159">
        <v>133</v>
      </c>
      <c r="J5159" s="1">
        <v>0.1423611111111111</v>
      </c>
      <c r="K5159" s="2" t="s">
        <v>26547</v>
      </c>
      <c r="L5159" t="s">
        <v>26548</v>
      </c>
    </row>
    <row r="5160" spans="1:12" x14ac:dyDescent="0.35">
      <c r="A5160" t="s">
        <v>26549</v>
      </c>
      <c r="B5160" t="s">
        <v>26330</v>
      </c>
      <c r="C5160" t="s">
        <v>26550</v>
      </c>
      <c r="D5160" t="s">
        <v>26551</v>
      </c>
      <c r="E5160" t="s">
        <v>26552</v>
      </c>
      <c r="F5160">
        <v>13007</v>
      </c>
      <c r="G5160" t="b">
        <v>0</v>
      </c>
      <c r="H5160">
        <v>422</v>
      </c>
      <c r="I5160">
        <v>104</v>
      </c>
      <c r="J5160" s="1">
        <v>8.819444444444445E-2</v>
      </c>
      <c r="K5160" s="2" t="s">
        <v>26553</v>
      </c>
      <c r="L5160" t="s">
        <v>26554</v>
      </c>
    </row>
    <row r="5161" spans="1:12" x14ac:dyDescent="0.35">
      <c r="A5161" t="s">
        <v>26555</v>
      </c>
      <c r="B5161" t="s">
        <v>26330</v>
      </c>
      <c r="C5161" t="s">
        <v>26556</v>
      </c>
      <c r="D5161" t="s">
        <v>26557</v>
      </c>
      <c r="E5161" t="s">
        <v>26558</v>
      </c>
      <c r="F5161">
        <v>6220</v>
      </c>
      <c r="G5161" t="b">
        <v>0</v>
      </c>
      <c r="H5161">
        <v>292</v>
      </c>
      <c r="I5161">
        <v>42</v>
      </c>
      <c r="J5161" s="1">
        <v>0.13194444444444445</v>
      </c>
      <c r="K5161" s="2" t="s">
        <v>26559</v>
      </c>
      <c r="L5161" t="s">
        <v>26560</v>
      </c>
    </row>
    <row r="5162" spans="1:12" x14ac:dyDescent="0.35">
      <c r="A5162" t="s">
        <v>26561</v>
      </c>
      <c r="B5162" t="s">
        <v>26330</v>
      </c>
      <c r="C5162" t="s">
        <v>26562</v>
      </c>
      <c r="D5162" t="s">
        <v>26563</v>
      </c>
      <c r="E5162" t="s">
        <v>26564</v>
      </c>
      <c r="F5162">
        <v>5234</v>
      </c>
      <c r="G5162" t="b">
        <v>0</v>
      </c>
      <c r="H5162">
        <v>135</v>
      </c>
      <c r="I5162">
        <v>37</v>
      </c>
      <c r="J5162" s="4">
        <v>4.9004629629629627E-2</v>
      </c>
      <c r="K5162" s="2" t="s">
        <v>26565</v>
      </c>
      <c r="L5162" t="s">
        <v>26566</v>
      </c>
    </row>
    <row r="5163" spans="1:12" x14ac:dyDescent="0.35">
      <c r="A5163" t="s">
        <v>26567</v>
      </c>
      <c r="B5163" t="s">
        <v>26330</v>
      </c>
      <c r="C5163" t="s">
        <v>26568</v>
      </c>
      <c r="D5163" t="s">
        <v>26568</v>
      </c>
      <c r="E5163" t="s">
        <v>26569</v>
      </c>
      <c r="F5163">
        <v>8022</v>
      </c>
      <c r="G5163" t="b">
        <v>0</v>
      </c>
      <c r="H5163">
        <v>220</v>
      </c>
      <c r="I5163">
        <v>39</v>
      </c>
      <c r="J5163" s="1">
        <v>0.1277777777777778</v>
      </c>
      <c r="K5163" s="2" t="s">
        <v>26570</v>
      </c>
      <c r="L5163" t="s">
        <v>26571</v>
      </c>
    </row>
    <row r="5164" spans="1:12" x14ac:dyDescent="0.35">
      <c r="A5164" t="s">
        <v>26572</v>
      </c>
      <c r="B5164" t="s">
        <v>26330</v>
      </c>
      <c r="C5164" t="s">
        <v>26573</v>
      </c>
      <c r="D5164" t="s">
        <v>26574</v>
      </c>
      <c r="E5164" t="s">
        <v>26575</v>
      </c>
      <c r="F5164">
        <v>55934</v>
      </c>
      <c r="G5164" t="b">
        <v>0</v>
      </c>
      <c r="H5164">
        <v>950</v>
      </c>
      <c r="I5164">
        <v>133</v>
      </c>
      <c r="J5164" s="1">
        <v>0.41250000000000003</v>
      </c>
      <c r="K5164" s="2" t="s">
        <v>26576</v>
      </c>
      <c r="L5164" t="s">
        <v>26577</v>
      </c>
    </row>
    <row r="5165" spans="1:12" x14ac:dyDescent="0.35">
      <c r="A5165" t="s">
        <v>26578</v>
      </c>
      <c r="B5165" t="s">
        <v>26330</v>
      </c>
      <c r="C5165" t="s">
        <v>26579</v>
      </c>
      <c r="D5165" t="s">
        <v>26580</v>
      </c>
      <c r="E5165" t="s">
        <v>26581</v>
      </c>
      <c r="F5165">
        <v>92854</v>
      </c>
      <c r="G5165" t="b">
        <v>0</v>
      </c>
      <c r="H5165">
        <v>1394</v>
      </c>
      <c r="I5165">
        <v>154</v>
      </c>
      <c r="J5165" s="1">
        <v>0.35694444444444445</v>
      </c>
      <c r="K5165" s="2" t="s">
        <v>26582</v>
      </c>
      <c r="L5165" t="s">
        <v>26583</v>
      </c>
    </row>
    <row r="5166" spans="1:12" x14ac:dyDescent="0.35">
      <c r="A5166" t="s">
        <v>26584</v>
      </c>
      <c r="B5166" t="s">
        <v>26330</v>
      </c>
      <c r="C5166" t="s">
        <v>26585</v>
      </c>
      <c r="D5166" t="s">
        <v>26586</v>
      </c>
      <c r="E5166" t="s">
        <v>26587</v>
      </c>
      <c r="F5166">
        <v>34059</v>
      </c>
      <c r="G5166" t="b">
        <v>0</v>
      </c>
      <c r="H5166">
        <v>926</v>
      </c>
      <c r="I5166">
        <v>128</v>
      </c>
      <c r="J5166" s="1">
        <v>0.35694444444444445</v>
      </c>
      <c r="K5166" s="2" t="s">
        <v>26588</v>
      </c>
      <c r="L5166" t="s">
        <v>26589</v>
      </c>
    </row>
    <row r="5167" spans="1:12" x14ac:dyDescent="0.35">
      <c r="A5167" t="s">
        <v>26590</v>
      </c>
      <c r="B5167" t="s">
        <v>26330</v>
      </c>
      <c r="C5167" t="s">
        <v>26591</v>
      </c>
      <c r="D5167" t="s">
        <v>26592</v>
      </c>
      <c r="E5167" t="s">
        <v>26593</v>
      </c>
      <c r="F5167">
        <v>5088</v>
      </c>
      <c r="G5167" t="b">
        <v>0</v>
      </c>
      <c r="H5167">
        <v>159</v>
      </c>
      <c r="I5167">
        <v>40</v>
      </c>
      <c r="J5167" s="3">
        <v>1.0250000000000001</v>
      </c>
      <c r="K5167" s="2" t="s">
        <v>26594</v>
      </c>
      <c r="L5167" t="s">
        <v>26595</v>
      </c>
    </row>
    <row r="5168" spans="1:12" x14ac:dyDescent="0.35">
      <c r="A5168" t="s">
        <v>26596</v>
      </c>
      <c r="B5168" t="s">
        <v>26330</v>
      </c>
      <c r="C5168" t="s">
        <v>26597</v>
      </c>
      <c r="D5168" t="s">
        <v>26598</v>
      </c>
      <c r="E5168" t="s">
        <v>26599</v>
      </c>
      <c r="F5168">
        <v>7792</v>
      </c>
      <c r="G5168" t="b">
        <v>0</v>
      </c>
      <c r="H5168">
        <v>583</v>
      </c>
      <c r="I5168">
        <v>86</v>
      </c>
      <c r="J5168" s="1">
        <v>0.46666666666666662</v>
      </c>
      <c r="K5168" s="2" t="s">
        <v>26600</v>
      </c>
      <c r="L5168" t="s">
        <v>26601</v>
      </c>
    </row>
    <row r="5169" spans="1:12" x14ac:dyDescent="0.35">
      <c r="A5169" t="s">
        <v>26602</v>
      </c>
      <c r="B5169" t="s">
        <v>26330</v>
      </c>
      <c r="C5169" t="s">
        <v>26603</v>
      </c>
      <c r="D5169" t="s">
        <v>26604</v>
      </c>
      <c r="E5169" t="s">
        <v>26605</v>
      </c>
      <c r="F5169">
        <v>4081</v>
      </c>
      <c r="G5169" t="b">
        <v>0</v>
      </c>
      <c r="H5169">
        <v>126</v>
      </c>
      <c r="I5169">
        <v>43</v>
      </c>
      <c r="J5169" s="4">
        <v>4.6793981481481478E-2</v>
      </c>
      <c r="K5169" s="2" t="s">
        <v>26606</v>
      </c>
      <c r="L5169" t="s">
        <v>26607</v>
      </c>
    </row>
    <row r="5170" spans="1:12" x14ac:dyDescent="0.35">
      <c r="A5170" t="s">
        <v>26608</v>
      </c>
      <c r="B5170" t="s">
        <v>26330</v>
      </c>
      <c r="C5170" t="s">
        <v>26609</v>
      </c>
      <c r="D5170" t="s">
        <v>26610</v>
      </c>
      <c r="E5170" t="s">
        <v>26611</v>
      </c>
      <c r="F5170">
        <v>11510</v>
      </c>
      <c r="G5170" t="b">
        <v>0</v>
      </c>
      <c r="H5170">
        <v>727</v>
      </c>
      <c r="I5170">
        <v>98</v>
      </c>
      <c r="J5170" s="1">
        <v>0.52013888888888882</v>
      </c>
      <c r="K5170" s="2" t="s">
        <v>26612</v>
      </c>
      <c r="L5170" t="s">
        <v>26613</v>
      </c>
    </row>
    <row r="5171" spans="1:12" x14ac:dyDescent="0.35">
      <c r="A5171" t="s">
        <v>26614</v>
      </c>
      <c r="B5171" t="s">
        <v>26330</v>
      </c>
      <c r="C5171" t="s">
        <v>26615</v>
      </c>
      <c r="D5171" t="s">
        <v>26616</v>
      </c>
      <c r="E5171" t="s">
        <v>26617</v>
      </c>
      <c r="F5171">
        <v>5463</v>
      </c>
      <c r="G5171" t="b">
        <v>0</v>
      </c>
      <c r="H5171">
        <v>119</v>
      </c>
      <c r="I5171">
        <v>30</v>
      </c>
      <c r="J5171" s="4">
        <v>4.2708333333333327E-2</v>
      </c>
      <c r="K5171" s="2" t="s">
        <v>26618</v>
      </c>
      <c r="L5171" t="s">
        <v>26619</v>
      </c>
    </row>
    <row r="5172" spans="1:12" x14ac:dyDescent="0.35">
      <c r="A5172" t="s">
        <v>26620</v>
      </c>
      <c r="B5172" t="s">
        <v>26621</v>
      </c>
      <c r="C5172" t="s">
        <v>26622</v>
      </c>
      <c r="D5172" t="s">
        <v>26622</v>
      </c>
      <c r="E5172" t="s">
        <v>26623</v>
      </c>
      <c r="F5172">
        <v>313</v>
      </c>
      <c r="G5172" t="b">
        <v>0</v>
      </c>
      <c r="H5172">
        <v>0</v>
      </c>
      <c r="I5172">
        <v>0</v>
      </c>
      <c r="J5172">
        <v>31</v>
      </c>
      <c r="K5172" s="2" t="s">
        <v>26624</v>
      </c>
    </row>
    <row r="5173" spans="1:12" x14ac:dyDescent="0.35">
      <c r="A5173" t="s">
        <v>26625</v>
      </c>
      <c r="B5173" t="s">
        <v>26621</v>
      </c>
      <c r="C5173" t="s">
        <v>26626</v>
      </c>
      <c r="D5173" t="s">
        <v>26627</v>
      </c>
      <c r="E5173" t="s">
        <v>26628</v>
      </c>
      <c r="F5173">
        <v>5287</v>
      </c>
      <c r="G5173" t="b">
        <v>0</v>
      </c>
      <c r="H5173">
        <v>0</v>
      </c>
      <c r="I5173">
        <v>0</v>
      </c>
      <c r="J5173">
        <v>31</v>
      </c>
      <c r="K5173" s="2" t="s">
        <v>26629</v>
      </c>
    </row>
    <row r="5174" spans="1:12" x14ac:dyDescent="0.35">
      <c r="A5174" t="e">
        <f>-PQD8ZU1wcQ</f>
        <v>#NAME?</v>
      </c>
      <c r="B5174" t="s">
        <v>26621</v>
      </c>
      <c r="C5174" t="s">
        <v>26630</v>
      </c>
      <c r="D5174" t="s">
        <v>26631</v>
      </c>
      <c r="E5174" t="s">
        <v>26632</v>
      </c>
      <c r="F5174">
        <v>5822</v>
      </c>
      <c r="G5174" t="b">
        <v>0</v>
      </c>
      <c r="H5174">
        <v>0</v>
      </c>
      <c r="I5174">
        <v>0</v>
      </c>
      <c r="J5174">
        <v>31</v>
      </c>
      <c r="K5174" s="2" t="s">
        <v>26633</v>
      </c>
    </row>
    <row r="5175" spans="1:12" x14ac:dyDescent="0.35">
      <c r="A5175" t="s">
        <v>26634</v>
      </c>
      <c r="B5175" t="s">
        <v>26621</v>
      </c>
      <c r="C5175" t="s">
        <v>26635</v>
      </c>
      <c r="D5175" t="s">
        <v>26636</v>
      </c>
      <c r="E5175" t="s">
        <v>26637</v>
      </c>
      <c r="F5175">
        <v>3160</v>
      </c>
      <c r="G5175" t="b">
        <v>0</v>
      </c>
      <c r="H5175">
        <v>137</v>
      </c>
      <c r="I5175">
        <v>3</v>
      </c>
      <c r="J5175">
        <v>15</v>
      </c>
    </row>
    <row r="5176" spans="1:12" x14ac:dyDescent="0.35">
      <c r="A5176" t="s">
        <v>26638</v>
      </c>
      <c r="B5176" t="s">
        <v>26621</v>
      </c>
      <c r="C5176" t="s">
        <v>26639</v>
      </c>
      <c r="D5176" t="s">
        <v>26640</v>
      </c>
      <c r="E5176" t="s">
        <v>26641</v>
      </c>
      <c r="F5176">
        <v>2081</v>
      </c>
      <c r="G5176" t="b">
        <v>0</v>
      </c>
      <c r="H5176">
        <v>136</v>
      </c>
      <c r="I5176">
        <v>2</v>
      </c>
      <c r="J5176">
        <v>31</v>
      </c>
    </row>
    <row r="5177" spans="1:12" x14ac:dyDescent="0.35">
      <c r="A5177" t="s">
        <v>26642</v>
      </c>
      <c r="B5177" t="s">
        <v>26621</v>
      </c>
      <c r="C5177" t="s">
        <v>26643</v>
      </c>
      <c r="D5177" t="s">
        <v>26644</v>
      </c>
      <c r="E5177" t="s">
        <v>26645</v>
      </c>
      <c r="F5177">
        <v>2276</v>
      </c>
      <c r="G5177" t="b">
        <v>0</v>
      </c>
      <c r="H5177">
        <v>166</v>
      </c>
      <c r="I5177">
        <v>1</v>
      </c>
      <c r="J5177" s="1">
        <v>9.4444444444444442E-2</v>
      </c>
    </row>
    <row r="5178" spans="1:12" x14ac:dyDescent="0.35">
      <c r="A5178" t="s">
        <v>26646</v>
      </c>
      <c r="B5178" t="s">
        <v>26621</v>
      </c>
      <c r="C5178" t="s">
        <v>26647</v>
      </c>
      <c r="D5178" t="s">
        <v>26648</v>
      </c>
      <c r="E5178" t="s">
        <v>26649</v>
      </c>
      <c r="F5178">
        <v>2795</v>
      </c>
      <c r="G5178" t="b">
        <v>0</v>
      </c>
      <c r="H5178">
        <v>199</v>
      </c>
      <c r="I5178">
        <v>3</v>
      </c>
      <c r="J5178" s="1">
        <v>7.8472222222222221E-2</v>
      </c>
    </row>
    <row r="5179" spans="1:12" x14ac:dyDescent="0.35">
      <c r="A5179" t="s">
        <v>26650</v>
      </c>
      <c r="B5179" t="s">
        <v>26621</v>
      </c>
      <c r="C5179" t="s">
        <v>26651</v>
      </c>
      <c r="D5179" t="s">
        <v>26652</v>
      </c>
      <c r="E5179" t="s">
        <v>26653</v>
      </c>
      <c r="F5179">
        <v>1700</v>
      </c>
      <c r="G5179" t="b">
        <v>0</v>
      </c>
      <c r="H5179">
        <v>158</v>
      </c>
      <c r="I5179">
        <v>1</v>
      </c>
      <c r="J5179" s="1">
        <v>9.930555555555555E-2</v>
      </c>
    </row>
    <row r="5180" spans="1:12" x14ac:dyDescent="0.35">
      <c r="A5180" t="s">
        <v>26654</v>
      </c>
      <c r="B5180" t="s">
        <v>26621</v>
      </c>
      <c r="C5180" t="s">
        <v>26655</v>
      </c>
      <c r="D5180" t="s">
        <v>26655</v>
      </c>
      <c r="E5180" t="s">
        <v>26656</v>
      </c>
      <c r="F5180">
        <v>1195959</v>
      </c>
      <c r="G5180" t="b">
        <v>0</v>
      </c>
      <c r="H5180">
        <v>0</v>
      </c>
      <c r="I5180">
        <v>23</v>
      </c>
      <c r="J5180">
        <v>30</v>
      </c>
      <c r="K5180" s="2" t="s">
        <v>26657</v>
      </c>
      <c r="L5180" t="s">
        <v>26658</v>
      </c>
    </row>
    <row r="5181" spans="1:12" x14ac:dyDescent="0.35">
      <c r="A5181" t="s">
        <v>26659</v>
      </c>
      <c r="B5181" t="s">
        <v>26621</v>
      </c>
      <c r="C5181" t="s">
        <v>26660</v>
      </c>
      <c r="D5181" t="s">
        <v>26661</v>
      </c>
      <c r="E5181" t="s">
        <v>26662</v>
      </c>
      <c r="F5181">
        <v>33308</v>
      </c>
      <c r="G5181" t="b">
        <v>0</v>
      </c>
      <c r="H5181">
        <v>384</v>
      </c>
      <c r="I5181">
        <v>34</v>
      </c>
      <c r="J5181">
        <v>30</v>
      </c>
    </row>
    <row r="5182" spans="1:12" x14ac:dyDescent="0.35">
      <c r="A5182" t="s">
        <v>26663</v>
      </c>
      <c r="B5182" t="s">
        <v>26621</v>
      </c>
      <c r="C5182" t="s">
        <v>26664</v>
      </c>
      <c r="D5182" t="s">
        <v>26665</v>
      </c>
      <c r="E5182" t="s">
        <v>26666</v>
      </c>
      <c r="F5182">
        <v>6227</v>
      </c>
      <c r="G5182" t="b">
        <v>0</v>
      </c>
      <c r="H5182">
        <v>196</v>
      </c>
      <c r="I5182">
        <v>7</v>
      </c>
      <c r="J5182" s="1">
        <v>8.4722222222222213E-2</v>
      </c>
      <c r="K5182" s="2" t="s">
        <v>26667</v>
      </c>
    </row>
    <row r="5183" spans="1:12" x14ac:dyDescent="0.35">
      <c r="A5183" t="s">
        <v>26668</v>
      </c>
      <c r="B5183" t="s">
        <v>26621</v>
      </c>
      <c r="C5183" t="s">
        <v>26669</v>
      </c>
      <c r="D5183" t="s">
        <v>26670</v>
      </c>
      <c r="E5183" t="s">
        <v>26671</v>
      </c>
      <c r="F5183">
        <v>8819</v>
      </c>
      <c r="G5183" t="b">
        <v>0</v>
      </c>
      <c r="H5183">
        <v>211</v>
      </c>
      <c r="I5183">
        <v>19</v>
      </c>
      <c r="J5183" s="1">
        <v>0.13680555555555554</v>
      </c>
      <c r="K5183" s="2" t="s">
        <v>26672</v>
      </c>
    </row>
    <row r="5184" spans="1:12" x14ac:dyDescent="0.35">
      <c r="A5184" t="s">
        <v>26673</v>
      </c>
      <c r="B5184" t="s">
        <v>26621</v>
      </c>
      <c r="C5184" t="s">
        <v>26674</v>
      </c>
      <c r="D5184" t="s">
        <v>26675</v>
      </c>
      <c r="E5184" t="s">
        <v>26676</v>
      </c>
      <c r="F5184">
        <v>5768</v>
      </c>
      <c r="G5184" t="b">
        <v>0</v>
      </c>
      <c r="H5184">
        <v>155</v>
      </c>
      <c r="I5184">
        <v>12</v>
      </c>
      <c r="J5184" s="1">
        <v>0.18958333333333333</v>
      </c>
      <c r="K5184" s="2" t="s">
        <v>26677</v>
      </c>
    </row>
    <row r="5185" spans="1:12" x14ac:dyDescent="0.35">
      <c r="A5185" t="s">
        <v>26678</v>
      </c>
      <c r="B5185" t="s">
        <v>26621</v>
      </c>
      <c r="C5185" t="s">
        <v>26679</v>
      </c>
      <c r="D5185" t="s">
        <v>26679</v>
      </c>
      <c r="E5185" t="s">
        <v>26680</v>
      </c>
      <c r="F5185">
        <v>292398</v>
      </c>
      <c r="G5185" t="b">
        <v>0</v>
      </c>
      <c r="H5185">
        <v>3085</v>
      </c>
      <c r="I5185">
        <v>186</v>
      </c>
      <c r="J5185" s="1">
        <v>0.3743055555555555</v>
      </c>
      <c r="K5185" s="2" t="s">
        <v>26681</v>
      </c>
      <c r="L5185" t="s">
        <v>26682</v>
      </c>
    </row>
    <row r="5186" spans="1:12" x14ac:dyDescent="0.35">
      <c r="A5186" t="s">
        <v>26683</v>
      </c>
      <c r="B5186" t="s">
        <v>26621</v>
      </c>
      <c r="C5186" t="s">
        <v>26684</v>
      </c>
      <c r="D5186" t="s">
        <v>26685</v>
      </c>
      <c r="E5186" t="s">
        <v>26686</v>
      </c>
      <c r="F5186">
        <v>384958</v>
      </c>
      <c r="G5186" t="b">
        <v>0</v>
      </c>
      <c r="H5186">
        <v>3949</v>
      </c>
      <c r="I5186">
        <v>205</v>
      </c>
      <c r="J5186" s="1">
        <v>0.35486111111111113</v>
      </c>
      <c r="K5186" s="2" t="s">
        <v>26687</v>
      </c>
      <c r="L5186" t="s">
        <v>26688</v>
      </c>
    </row>
    <row r="5187" spans="1:12" x14ac:dyDescent="0.35">
      <c r="A5187" t="s">
        <v>26689</v>
      </c>
      <c r="B5187" t="s">
        <v>26621</v>
      </c>
      <c r="C5187" t="s">
        <v>26690</v>
      </c>
      <c r="D5187" t="s">
        <v>26691</v>
      </c>
      <c r="E5187" t="s">
        <v>26692</v>
      </c>
      <c r="F5187">
        <v>258835</v>
      </c>
      <c r="G5187" t="b">
        <v>0</v>
      </c>
      <c r="H5187">
        <v>3133</v>
      </c>
      <c r="I5187">
        <v>166</v>
      </c>
      <c r="J5187" s="1">
        <v>0.48055555555555557</v>
      </c>
      <c r="K5187" s="2" t="s">
        <v>26693</v>
      </c>
      <c r="L5187" t="s">
        <v>26694</v>
      </c>
    </row>
    <row r="5188" spans="1:12" x14ac:dyDescent="0.35">
      <c r="A5188" t="s">
        <v>26695</v>
      </c>
      <c r="B5188" t="s">
        <v>26621</v>
      </c>
      <c r="C5188" t="s">
        <v>26696</v>
      </c>
      <c r="D5188" t="s">
        <v>26697</v>
      </c>
      <c r="E5188" t="s">
        <v>26698</v>
      </c>
      <c r="F5188">
        <v>52811</v>
      </c>
      <c r="G5188" t="b">
        <v>0</v>
      </c>
      <c r="H5188">
        <v>586</v>
      </c>
      <c r="I5188">
        <v>37</v>
      </c>
      <c r="J5188">
        <v>31</v>
      </c>
      <c r="K5188" s="2" t="s">
        <v>26699</v>
      </c>
      <c r="L5188" t="s">
        <v>26700</v>
      </c>
    </row>
    <row r="5189" spans="1:12" x14ac:dyDescent="0.35">
      <c r="A5189" t="s">
        <v>26701</v>
      </c>
      <c r="B5189" t="s">
        <v>26621</v>
      </c>
      <c r="C5189" t="s">
        <v>26702</v>
      </c>
      <c r="D5189" t="s">
        <v>26703</v>
      </c>
      <c r="E5189" t="s">
        <v>26704</v>
      </c>
      <c r="F5189">
        <v>570249</v>
      </c>
      <c r="G5189" t="b">
        <v>0</v>
      </c>
      <c r="H5189">
        <v>5319</v>
      </c>
      <c r="I5189">
        <v>245</v>
      </c>
      <c r="J5189" s="1">
        <v>0.49583333333333335</v>
      </c>
      <c r="K5189" s="2" t="s">
        <v>26705</v>
      </c>
      <c r="L5189" t="s">
        <v>26706</v>
      </c>
    </row>
    <row r="5190" spans="1:12" x14ac:dyDescent="0.35">
      <c r="A5190" t="s">
        <v>26707</v>
      </c>
      <c r="B5190" t="s">
        <v>26621</v>
      </c>
      <c r="C5190" t="s">
        <v>26708</v>
      </c>
      <c r="D5190" t="s">
        <v>26709</v>
      </c>
      <c r="E5190" t="s">
        <v>26710</v>
      </c>
      <c r="F5190">
        <v>357817</v>
      </c>
      <c r="G5190" t="b">
        <v>0</v>
      </c>
      <c r="H5190">
        <v>4735</v>
      </c>
      <c r="I5190">
        <v>245</v>
      </c>
      <c r="J5190" s="1">
        <v>0.37986111111111115</v>
      </c>
      <c r="K5190" s="2" t="s">
        <v>26711</v>
      </c>
      <c r="L5190" t="s">
        <v>26712</v>
      </c>
    </row>
    <row r="5191" spans="1:12" x14ac:dyDescent="0.35">
      <c r="A5191" t="s">
        <v>26713</v>
      </c>
      <c r="B5191" t="s">
        <v>26621</v>
      </c>
      <c r="C5191" t="s">
        <v>26714</v>
      </c>
      <c r="D5191" t="s">
        <v>26715</v>
      </c>
      <c r="E5191" t="s">
        <v>26716</v>
      </c>
      <c r="F5191">
        <v>786886</v>
      </c>
      <c r="G5191" t="b">
        <v>0</v>
      </c>
      <c r="H5191">
        <v>7902</v>
      </c>
      <c r="I5191">
        <v>1303</v>
      </c>
      <c r="J5191" s="1">
        <v>0.51041666666666663</v>
      </c>
      <c r="K5191" s="2" t="s">
        <v>26717</v>
      </c>
      <c r="L5191" t="s">
        <v>26718</v>
      </c>
    </row>
    <row r="5192" spans="1:12" x14ac:dyDescent="0.35">
      <c r="A5192" t="s">
        <v>26719</v>
      </c>
      <c r="B5192" t="s">
        <v>26621</v>
      </c>
      <c r="C5192" t="s">
        <v>26720</v>
      </c>
      <c r="D5192" t="s">
        <v>26720</v>
      </c>
      <c r="E5192" t="s">
        <v>26721</v>
      </c>
      <c r="F5192">
        <v>612810</v>
      </c>
      <c r="G5192" t="b">
        <v>0</v>
      </c>
      <c r="H5192">
        <v>6782</v>
      </c>
      <c r="I5192">
        <v>285</v>
      </c>
      <c r="J5192" s="1">
        <v>0.38194444444444442</v>
      </c>
      <c r="K5192" s="2" t="s">
        <v>26722</v>
      </c>
      <c r="L5192" t="s">
        <v>26723</v>
      </c>
    </row>
    <row r="5193" spans="1:12" x14ac:dyDescent="0.35">
      <c r="A5193" t="s">
        <v>26724</v>
      </c>
      <c r="B5193" t="s">
        <v>26621</v>
      </c>
      <c r="C5193" t="s">
        <v>26725</v>
      </c>
      <c r="D5193" t="s">
        <v>26726</v>
      </c>
      <c r="E5193" t="s">
        <v>26727</v>
      </c>
      <c r="F5193">
        <v>1069888</v>
      </c>
      <c r="G5193" t="b">
        <v>0</v>
      </c>
      <c r="H5193">
        <v>10590</v>
      </c>
      <c r="I5193">
        <v>377</v>
      </c>
      <c r="J5193" s="1">
        <v>0.76388888888888884</v>
      </c>
      <c r="K5193" s="2" t="s">
        <v>26728</v>
      </c>
      <c r="L5193" t="s">
        <v>26729</v>
      </c>
    </row>
    <row r="5194" spans="1:12" x14ac:dyDescent="0.35">
      <c r="A5194" t="s">
        <v>26730</v>
      </c>
      <c r="B5194" t="s">
        <v>26621</v>
      </c>
      <c r="C5194" t="s">
        <v>26731</v>
      </c>
      <c r="D5194" t="s">
        <v>26732</v>
      </c>
      <c r="E5194" t="s">
        <v>26733</v>
      </c>
      <c r="F5194">
        <v>19937</v>
      </c>
      <c r="G5194" t="b">
        <v>0</v>
      </c>
      <c r="H5194">
        <v>289</v>
      </c>
      <c r="I5194">
        <v>21</v>
      </c>
      <c r="J5194" s="1">
        <v>8.5416666666666655E-2</v>
      </c>
      <c r="K5194" s="2" t="s">
        <v>26734</v>
      </c>
      <c r="L5194" t="s">
        <v>26735</v>
      </c>
    </row>
    <row r="5195" spans="1:12" x14ac:dyDescent="0.35">
      <c r="A5195" t="s">
        <v>26736</v>
      </c>
      <c r="B5195" t="s">
        <v>26621</v>
      </c>
      <c r="C5195" t="s">
        <v>26737</v>
      </c>
      <c r="D5195" t="s">
        <v>26738</v>
      </c>
      <c r="E5195" t="s">
        <v>26739</v>
      </c>
      <c r="F5195">
        <v>164774</v>
      </c>
      <c r="G5195" t="b">
        <v>0</v>
      </c>
      <c r="H5195">
        <v>1743</v>
      </c>
      <c r="I5195">
        <v>111</v>
      </c>
      <c r="J5195" s="1">
        <v>0.34027777777777773</v>
      </c>
      <c r="K5195" s="2" t="s">
        <v>26740</v>
      </c>
      <c r="L5195" t="s">
        <v>26741</v>
      </c>
    </row>
    <row r="5196" spans="1:12" x14ac:dyDescent="0.35">
      <c r="A5196" t="s">
        <v>26742</v>
      </c>
      <c r="B5196" t="s">
        <v>26621</v>
      </c>
      <c r="C5196" t="s">
        <v>26743</v>
      </c>
      <c r="D5196" t="s">
        <v>26744</v>
      </c>
      <c r="E5196" t="s">
        <v>26745</v>
      </c>
      <c r="F5196">
        <v>21514</v>
      </c>
      <c r="G5196" t="b">
        <v>0</v>
      </c>
      <c r="H5196">
        <v>422</v>
      </c>
      <c r="I5196">
        <v>32</v>
      </c>
      <c r="J5196" s="1">
        <v>8.9583333333333334E-2</v>
      </c>
      <c r="K5196" s="2" t="s">
        <v>26746</v>
      </c>
      <c r="L5196" t="s">
        <v>26747</v>
      </c>
    </row>
    <row r="5197" spans="1:12" x14ac:dyDescent="0.35">
      <c r="A5197" t="s">
        <v>26748</v>
      </c>
      <c r="B5197" t="s">
        <v>26621</v>
      </c>
      <c r="C5197" t="s">
        <v>26749</v>
      </c>
      <c r="D5197" t="s">
        <v>26750</v>
      </c>
      <c r="E5197" t="s">
        <v>26751</v>
      </c>
      <c r="F5197">
        <v>15684</v>
      </c>
      <c r="G5197" t="b">
        <v>0</v>
      </c>
      <c r="H5197">
        <v>266</v>
      </c>
      <c r="I5197">
        <v>22</v>
      </c>
      <c r="J5197" s="1">
        <v>7.9861111111111105E-2</v>
      </c>
      <c r="K5197" s="2" t="s">
        <v>26752</v>
      </c>
      <c r="L5197" t="s">
        <v>26753</v>
      </c>
    </row>
    <row r="5198" spans="1:12" x14ac:dyDescent="0.35">
      <c r="A5198" t="s">
        <v>26754</v>
      </c>
      <c r="B5198" t="s">
        <v>26621</v>
      </c>
      <c r="C5198" t="s">
        <v>26755</v>
      </c>
      <c r="D5198" t="s">
        <v>26756</v>
      </c>
      <c r="E5198" t="s">
        <v>26757</v>
      </c>
      <c r="F5198">
        <v>24300</v>
      </c>
      <c r="G5198" t="b">
        <v>0</v>
      </c>
      <c r="H5198">
        <v>472</v>
      </c>
      <c r="I5198">
        <v>28</v>
      </c>
      <c r="J5198" s="1">
        <v>9.0972222222222218E-2</v>
      </c>
      <c r="K5198" s="2" t="s">
        <v>26758</v>
      </c>
      <c r="L5198" t="s">
        <v>26759</v>
      </c>
    </row>
    <row r="5199" spans="1:12" x14ac:dyDescent="0.35">
      <c r="A5199" t="e">
        <f>-KPynlnWYyg</f>
        <v>#NAME?</v>
      </c>
      <c r="B5199" t="s">
        <v>26621</v>
      </c>
      <c r="C5199" t="s">
        <v>26760</v>
      </c>
      <c r="D5199" t="s">
        <v>26761</v>
      </c>
      <c r="E5199" t="s">
        <v>26762</v>
      </c>
      <c r="F5199">
        <v>121886</v>
      </c>
      <c r="G5199" t="b">
        <v>0</v>
      </c>
      <c r="H5199">
        <v>1798</v>
      </c>
      <c r="I5199">
        <v>181</v>
      </c>
      <c r="J5199" s="1">
        <v>0.31875000000000003</v>
      </c>
      <c r="K5199" s="2" t="s">
        <v>26763</v>
      </c>
      <c r="L5199" t="s">
        <v>26764</v>
      </c>
    </row>
    <row r="5200" spans="1:12" x14ac:dyDescent="0.35">
      <c r="A5200" t="s">
        <v>26765</v>
      </c>
      <c r="B5200" t="s">
        <v>26621</v>
      </c>
      <c r="C5200" t="s">
        <v>26766</v>
      </c>
      <c r="D5200" t="s">
        <v>26767</v>
      </c>
      <c r="E5200" t="s">
        <v>26768</v>
      </c>
      <c r="F5200">
        <v>207428</v>
      </c>
      <c r="G5200" t="b">
        <v>0</v>
      </c>
      <c r="H5200">
        <v>2161</v>
      </c>
      <c r="I5200">
        <v>149</v>
      </c>
      <c r="J5200" s="1">
        <v>0.27291666666666664</v>
      </c>
      <c r="K5200" s="2" t="s">
        <v>26769</v>
      </c>
      <c r="L5200" t="s">
        <v>26770</v>
      </c>
    </row>
    <row r="5201" spans="1:12" x14ac:dyDescent="0.35">
      <c r="A5201" t="s">
        <v>26771</v>
      </c>
      <c r="B5201" t="s">
        <v>26621</v>
      </c>
      <c r="C5201" t="s">
        <v>26772</v>
      </c>
      <c r="D5201" t="s">
        <v>26773</v>
      </c>
      <c r="E5201" t="s">
        <v>26774</v>
      </c>
      <c r="F5201">
        <v>204892</v>
      </c>
      <c r="G5201" t="b">
        <v>0</v>
      </c>
      <c r="H5201">
        <v>2083</v>
      </c>
      <c r="I5201">
        <v>97</v>
      </c>
      <c r="J5201" s="1">
        <v>0.29930555555555555</v>
      </c>
      <c r="K5201" s="2" t="s">
        <v>26775</v>
      </c>
      <c r="L5201" t="s">
        <v>26776</v>
      </c>
    </row>
    <row r="5202" spans="1:12" x14ac:dyDescent="0.35">
      <c r="A5202" t="s">
        <v>26777</v>
      </c>
      <c r="B5202" t="s">
        <v>26621</v>
      </c>
      <c r="C5202" t="s">
        <v>26778</v>
      </c>
      <c r="D5202" t="s">
        <v>26779</v>
      </c>
      <c r="E5202" t="s">
        <v>26780</v>
      </c>
      <c r="F5202">
        <v>467105</v>
      </c>
      <c r="G5202" t="b">
        <v>0</v>
      </c>
      <c r="H5202">
        <v>6165</v>
      </c>
      <c r="I5202">
        <v>415</v>
      </c>
      <c r="J5202" s="1">
        <v>0.36874999999999997</v>
      </c>
      <c r="K5202" s="2" t="s">
        <v>26781</v>
      </c>
      <c r="L5202" t="s">
        <v>26782</v>
      </c>
    </row>
    <row r="5203" spans="1:12" x14ac:dyDescent="0.35">
      <c r="A5203" t="s">
        <v>26783</v>
      </c>
      <c r="B5203" t="s">
        <v>26621</v>
      </c>
      <c r="C5203" t="s">
        <v>26784</v>
      </c>
      <c r="D5203" t="s">
        <v>26785</v>
      </c>
      <c r="E5203" t="s">
        <v>26786</v>
      </c>
      <c r="F5203">
        <v>643411</v>
      </c>
      <c r="G5203" t="b">
        <v>0</v>
      </c>
      <c r="H5203">
        <v>4387</v>
      </c>
      <c r="I5203">
        <v>268</v>
      </c>
      <c r="J5203" s="1">
        <v>0.45</v>
      </c>
      <c r="K5203" s="2" t="s">
        <v>26787</v>
      </c>
      <c r="L5203" t="s">
        <v>26788</v>
      </c>
    </row>
    <row r="5204" spans="1:12" x14ac:dyDescent="0.35">
      <c r="A5204" t="s">
        <v>26789</v>
      </c>
      <c r="B5204" t="s">
        <v>26621</v>
      </c>
      <c r="C5204" t="s">
        <v>26790</v>
      </c>
      <c r="D5204" t="s">
        <v>26791</v>
      </c>
      <c r="E5204" t="s">
        <v>26792</v>
      </c>
      <c r="F5204">
        <v>529814</v>
      </c>
      <c r="G5204" t="b">
        <v>0</v>
      </c>
      <c r="H5204">
        <v>4329</v>
      </c>
      <c r="I5204">
        <v>287</v>
      </c>
      <c r="J5204" s="1">
        <v>0.3659722222222222</v>
      </c>
      <c r="K5204" s="2" t="s">
        <v>26793</v>
      </c>
      <c r="L5204" t="s">
        <v>26794</v>
      </c>
    </row>
    <row r="5205" spans="1:12" x14ac:dyDescent="0.35">
      <c r="A5205" t="s">
        <v>26795</v>
      </c>
      <c r="B5205" t="s">
        <v>26621</v>
      </c>
      <c r="C5205" t="s">
        <v>26796</v>
      </c>
      <c r="D5205" t="s">
        <v>26797</v>
      </c>
      <c r="E5205" t="s">
        <v>26798</v>
      </c>
      <c r="F5205">
        <v>22151</v>
      </c>
      <c r="G5205" t="b">
        <v>0</v>
      </c>
      <c r="H5205">
        <v>359</v>
      </c>
      <c r="I5205">
        <v>25</v>
      </c>
      <c r="J5205" s="1">
        <v>0.13402777777777777</v>
      </c>
      <c r="K5205" s="2" t="s">
        <v>26799</v>
      </c>
      <c r="L5205" t="s">
        <v>26800</v>
      </c>
    </row>
    <row r="5206" spans="1:12" x14ac:dyDescent="0.35">
      <c r="A5206" t="s">
        <v>26801</v>
      </c>
      <c r="B5206" t="s">
        <v>26621</v>
      </c>
      <c r="C5206" t="s">
        <v>26802</v>
      </c>
      <c r="D5206" t="s">
        <v>26803</v>
      </c>
      <c r="E5206" t="s">
        <v>26804</v>
      </c>
      <c r="F5206">
        <v>332472</v>
      </c>
      <c r="G5206" t="b">
        <v>0</v>
      </c>
      <c r="H5206">
        <v>3862</v>
      </c>
      <c r="I5206">
        <v>256</v>
      </c>
      <c r="J5206" s="1">
        <v>0.3611111111111111</v>
      </c>
      <c r="K5206" s="2" t="s">
        <v>26805</v>
      </c>
      <c r="L5206" t="s">
        <v>26806</v>
      </c>
    </row>
    <row r="5207" spans="1:12" x14ac:dyDescent="0.35">
      <c r="A5207" t="s">
        <v>26807</v>
      </c>
      <c r="B5207" t="s">
        <v>26621</v>
      </c>
      <c r="C5207" t="s">
        <v>26808</v>
      </c>
      <c r="D5207" t="s">
        <v>26809</v>
      </c>
      <c r="E5207" t="s">
        <v>26810</v>
      </c>
      <c r="F5207">
        <v>332863</v>
      </c>
      <c r="G5207" t="b">
        <v>0</v>
      </c>
      <c r="H5207">
        <v>3576</v>
      </c>
      <c r="I5207">
        <v>267</v>
      </c>
      <c r="J5207" s="1">
        <v>0.32430555555555557</v>
      </c>
      <c r="K5207" s="2" t="s">
        <v>26811</v>
      </c>
      <c r="L5207" t="s">
        <v>26812</v>
      </c>
    </row>
    <row r="5208" spans="1:12" x14ac:dyDescent="0.35">
      <c r="A5208" t="s">
        <v>26813</v>
      </c>
      <c r="B5208" t="s">
        <v>26621</v>
      </c>
      <c r="C5208" t="s">
        <v>26814</v>
      </c>
      <c r="D5208" t="s">
        <v>26815</v>
      </c>
      <c r="E5208" t="s">
        <v>26816</v>
      </c>
      <c r="F5208">
        <v>304589</v>
      </c>
      <c r="G5208" t="b">
        <v>0</v>
      </c>
      <c r="H5208">
        <v>4312</v>
      </c>
      <c r="I5208">
        <v>410</v>
      </c>
      <c r="J5208" s="1">
        <v>0.30486111111111108</v>
      </c>
      <c r="K5208" s="2" t="s">
        <v>26817</v>
      </c>
      <c r="L5208" t="s">
        <v>26818</v>
      </c>
    </row>
    <row r="5209" spans="1:12" x14ac:dyDescent="0.35">
      <c r="A5209" t="s">
        <v>26819</v>
      </c>
      <c r="B5209" t="s">
        <v>26621</v>
      </c>
      <c r="C5209" t="s">
        <v>26820</v>
      </c>
      <c r="D5209" t="s">
        <v>26821</v>
      </c>
      <c r="E5209" t="s">
        <v>26822</v>
      </c>
      <c r="F5209">
        <v>385942</v>
      </c>
      <c r="G5209" t="b">
        <v>0</v>
      </c>
      <c r="H5209">
        <v>3168</v>
      </c>
      <c r="I5209">
        <v>119</v>
      </c>
      <c r="J5209" s="1">
        <v>0.27638888888888885</v>
      </c>
      <c r="K5209" s="2" t="s">
        <v>26823</v>
      </c>
      <c r="L5209" t="s">
        <v>26824</v>
      </c>
    </row>
    <row r="5210" spans="1:12" x14ac:dyDescent="0.35">
      <c r="A5210" t="s">
        <v>26825</v>
      </c>
      <c r="B5210" t="s">
        <v>26621</v>
      </c>
      <c r="C5210" t="s">
        <v>26826</v>
      </c>
      <c r="D5210" t="s">
        <v>26827</v>
      </c>
      <c r="E5210" t="s">
        <v>26828</v>
      </c>
      <c r="F5210">
        <v>261144</v>
      </c>
      <c r="G5210" t="b">
        <v>0</v>
      </c>
      <c r="H5210">
        <v>2317</v>
      </c>
      <c r="I5210">
        <v>94</v>
      </c>
      <c r="J5210" s="1">
        <v>0.28680555555555554</v>
      </c>
      <c r="K5210" s="2" t="s">
        <v>26829</v>
      </c>
      <c r="L5210" t="s">
        <v>26830</v>
      </c>
    </row>
    <row r="5211" spans="1:12" x14ac:dyDescent="0.35">
      <c r="A5211" t="s">
        <v>26831</v>
      </c>
      <c r="B5211" t="s">
        <v>26621</v>
      </c>
      <c r="C5211" t="s">
        <v>26832</v>
      </c>
      <c r="D5211" t="s">
        <v>26832</v>
      </c>
      <c r="E5211" t="s">
        <v>26833</v>
      </c>
      <c r="F5211">
        <v>28818</v>
      </c>
      <c r="G5211" t="b">
        <v>0</v>
      </c>
      <c r="H5211">
        <v>409</v>
      </c>
      <c r="I5211">
        <v>43</v>
      </c>
      <c r="J5211">
        <v>55</v>
      </c>
      <c r="K5211" s="2" t="s">
        <v>26834</v>
      </c>
      <c r="L5211" t="s">
        <v>26835</v>
      </c>
    </row>
    <row r="5212" spans="1:12" x14ac:dyDescent="0.35">
      <c r="A5212" t="s">
        <v>26836</v>
      </c>
      <c r="B5212" t="s">
        <v>26621</v>
      </c>
      <c r="C5212" t="s">
        <v>26837</v>
      </c>
      <c r="D5212" t="s">
        <v>26838</v>
      </c>
      <c r="E5212" t="s">
        <v>26839</v>
      </c>
      <c r="F5212">
        <v>38002</v>
      </c>
      <c r="G5212" t="b">
        <v>0</v>
      </c>
      <c r="H5212">
        <v>301</v>
      </c>
      <c r="I5212">
        <v>5</v>
      </c>
      <c r="J5212" s="1">
        <v>0.1451388888888889</v>
      </c>
      <c r="K5212" s="2" t="s">
        <v>26840</v>
      </c>
      <c r="L5212" t="s">
        <v>26841</v>
      </c>
    </row>
    <row r="5213" spans="1:12" x14ac:dyDescent="0.35">
      <c r="A5213" t="s">
        <v>26842</v>
      </c>
      <c r="B5213" t="s">
        <v>26621</v>
      </c>
      <c r="C5213" t="s">
        <v>26843</v>
      </c>
      <c r="D5213" t="s">
        <v>26844</v>
      </c>
      <c r="E5213" t="s">
        <v>26845</v>
      </c>
      <c r="F5213">
        <v>998198</v>
      </c>
      <c r="G5213" t="b">
        <v>0</v>
      </c>
      <c r="H5213">
        <v>7068</v>
      </c>
      <c r="I5213">
        <v>378</v>
      </c>
      <c r="J5213" s="1">
        <v>0.57152777777777775</v>
      </c>
      <c r="K5213" s="2" t="s">
        <v>26846</v>
      </c>
      <c r="L5213" t="s">
        <v>26847</v>
      </c>
    </row>
    <row r="5214" spans="1:12" x14ac:dyDescent="0.35">
      <c r="A5214" t="s">
        <v>26848</v>
      </c>
      <c r="B5214" t="s">
        <v>26621</v>
      </c>
      <c r="C5214" t="s">
        <v>26849</v>
      </c>
      <c r="D5214" t="s">
        <v>26850</v>
      </c>
      <c r="E5214" t="s">
        <v>26851</v>
      </c>
      <c r="F5214">
        <v>53025</v>
      </c>
      <c r="G5214" t="b">
        <v>0</v>
      </c>
      <c r="H5214">
        <v>254</v>
      </c>
      <c r="I5214">
        <v>15</v>
      </c>
      <c r="J5214" s="1">
        <v>0.24305555555555555</v>
      </c>
      <c r="K5214" s="2" t="s">
        <v>26852</v>
      </c>
      <c r="L5214" t="s">
        <v>26853</v>
      </c>
    </row>
    <row r="5215" spans="1:12" x14ac:dyDescent="0.35">
      <c r="A5215" t="s">
        <v>26854</v>
      </c>
      <c r="B5215" t="s">
        <v>26621</v>
      </c>
      <c r="C5215" t="s">
        <v>26855</v>
      </c>
      <c r="D5215" t="s">
        <v>26856</v>
      </c>
      <c r="E5215" t="s">
        <v>26857</v>
      </c>
      <c r="F5215">
        <v>32641</v>
      </c>
      <c r="G5215" t="b">
        <v>0</v>
      </c>
      <c r="H5215">
        <v>403</v>
      </c>
      <c r="I5215">
        <v>18</v>
      </c>
      <c r="J5215" s="1">
        <v>5.6250000000000001E-2</v>
      </c>
      <c r="K5215" s="2" t="s">
        <v>26858</v>
      </c>
      <c r="L5215" t="s">
        <v>26859</v>
      </c>
    </row>
    <row r="5216" spans="1:12" x14ac:dyDescent="0.35">
      <c r="A5216" t="s">
        <v>26860</v>
      </c>
      <c r="B5216" t="s">
        <v>26621</v>
      </c>
      <c r="C5216" t="s">
        <v>26861</v>
      </c>
      <c r="D5216" t="s">
        <v>26862</v>
      </c>
      <c r="E5216" t="s">
        <v>26863</v>
      </c>
      <c r="F5216">
        <v>347462</v>
      </c>
      <c r="G5216" t="b">
        <v>0</v>
      </c>
      <c r="H5216">
        <v>4725</v>
      </c>
      <c r="I5216">
        <v>137</v>
      </c>
      <c r="J5216" s="1">
        <v>0.37638888888888888</v>
      </c>
      <c r="K5216" s="2" t="s">
        <v>26864</v>
      </c>
      <c r="L5216" t="s">
        <v>26865</v>
      </c>
    </row>
    <row r="5217" spans="1:12" x14ac:dyDescent="0.35">
      <c r="A5217" t="s">
        <v>26866</v>
      </c>
      <c r="B5217" t="s">
        <v>26621</v>
      </c>
      <c r="C5217" t="s">
        <v>26867</v>
      </c>
      <c r="D5217" t="s">
        <v>26868</v>
      </c>
      <c r="E5217" t="s">
        <v>26869</v>
      </c>
      <c r="F5217">
        <v>25242</v>
      </c>
      <c r="G5217" t="b">
        <v>0</v>
      </c>
      <c r="H5217">
        <v>348</v>
      </c>
      <c r="I5217">
        <v>31</v>
      </c>
      <c r="J5217">
        <v>31</v>
      </c>
      <c r="K5217" s="2" t="s">
        <v>26870</v>
      </c>
    </row>
    <row r="5218" spans="1:12" x14ac:dyDescent="0.35">
      <c r="A5218" t="s">
        <v>26871</v>
      </c>
      <c r="B5218" t="s">
        <v>26621</v>
      </c>
      <c r="C5218" t="s">
        <v>26872</v>
      </c>
      <c r="D5218" t="s">
        <v>26873</v>
      </c>
      <c r="E5218" t="s">
        <v>26874</v>
      </c>
      <c r="F5218">
        <v>357261</v>
      </c>
      <c r="G5218" t="b">
        <v>0</v>
      </c>
      <c r="H5218">
        <v>318</v>
      </c>
      <c r="I5218">
        <v>12</v>
      </c>
      <c r="J5218">
        <v>31</v>
      </c>
      <c r="K5218" s="2" t="s">
        <v>26875</v>
      </c>
      <c r="L5218" t="s">
        <v>26876</v>
      </c>
    </row>
    <row r="5219" spans="1:12" x14ac:dyDescent="0.35">
      <c r="A5219" t="s">
        <v>26877</v>
      </c>
      <c r="B5219" t="s">
        <v>26621</v>
      </c>
      <c r="C5219" t="s">
        <v>26878</v>
      </c>
      <c r="D5219" t="s">
        <v>26879</v>
      </c>
      <c r="E5219" t="s">
        <v>26880</v>
      </c>
      <c r="F5219">
        <v>1404130</v>
      </c>
      <c r="G5219" t="b">
        <v>0</v>
      </c>
      <c r="H5219">
        <v>118</v>
      </c>
      <c r="I5219">
        <v>6</v>
      </c>
      <c r="J5219">
        <v>16</v>
      </c>
      <c r="K5219" s="2" t="s">
        <v>26875</v>
      </c>
      <c r="L5219" t="s">
        <v>26881</v>
      </c>
    </row>
    <row r="5220" spans="1:12" x14ac:dyDescent="0.35">
      <c r="A5220" t="s">
        <v>26882</v>
      </c>
      <c r="B5220" t="s">
        <v>26621</v>
      </c>
      <c r="C5220" t="s">
        <v>26883</v>
      </c>
      <c r="D5220" t="s">
        <v>26884</v>
      </c>
      <c r="E5220" t="s">
        <v>26885</v>
      </c>
      <c r="F5220">
        <v>266864</v>
      </c>
      <c r="G5220" t="b">
        <v>0</v>
      </c>
      <c r="H5220">
        <v>3568</v>
      </c>
      <c r="I5220">
        <v>146</v>
      </c>
      <c r="J5220" s="1">
        <v>0.33819444444444446</v>
      </c>
      <c r="K5220" s="2" t="s">
        <v>26886</v>
      </c>
      <c r="L5220" t="s">
        <v>26887</v>
      </c>
    </row>
    <row r="5221" spans="1:12" x14ac:dyDescent="0.35">
      <c r="A5221" t="s">
        <v>26888</v>
      </c>
      <c r="B5221" t="s">
        <v>26621</v>
      </c>
      <c r="C5221" t="s">
        <v>26889</v>
      </c>
      <c r="D5221" t="s">
        <v>26890</v>
      </c>
      <c r="E5221" t="s">
        <v>26891</v>
      </c>
      <c r="F5221">
        <v>426039</v>
      </c>
      <c r="G5221" t="b">
        <v>0</v>
      </c>
      <c r="H5221">
        <v>5501</v>
      </c>
      <c r="I5221">
        <v>576</v>
      </c>
      <c r="J5221" s="1">
        <v>0.40902777777777777</v>
      </c>
      <c r="K5221" s="2" t="s">
        <v>26892</v>
      </c>
      <c r="L5221" t="s">
        <v>26893</v>
      </c>
    </row>
    <row r="5222" spans="1:12" x14ac:dyDescent="0.35">
      <c r="A5222" t="s">
        <v>26894</v>
      </c>
      <c r="B5222" t="s">
        <v>26895</v>
      </c>
      <c r="C5222" t="s">
        <v>26896</v>
      </c>
      <c r="D5222" t="s">
        <v>26897</v>
      </c>
      <c r="E5222" t="s">
        <v>26898</v>
      </c>
      <c r="F5222">
        <v>46975</v>
      </c>
      <c r="G5222" t="b">
        <v>0</v>
      </c>
      <c r="H5222">
        <v>2595</v>
      </c>
      <c r="I5222">
        <v>168</v>
      </c>
      <c r="J5222" s="1">
        <v>0.88611111111111107</v>
      </c>
      <c r="K5222" s="2" t="s">
        <v>26899</v>
      </c>
      <c r="L5222" t="s">
        <v>26900</v>
      </c>
    </row>
    <row r="5223" spans="1:12" x14ac:dyDescent="0.35">
      <c r="A5223" t="s">
        <v>26901</v>
      </c>
      <c r="B5223" t="s">
        <v>26895</v>
      </c>
      <c r="C5223" t="s">
        <v>26902</v>
      </c>
      <c r="D5223" t="s">
        <v>26903</v>
      </c>
      <c r="E5223" t="s">
        <v>26904</v>
      </c>
      <c r="F5223">
        <v>81945</v>
      </c>
      <c r="G5223" t="b">
        <v>0</v>
      </c>
      <c r="H5223">
        <v>3857</v>
      </c>
      <c r="I5223">
        <v>190</v>
      </c>
      <c r="J5223" s="1">
        <v>0.96875</v>
      </c>
      <c r="K5223" s="2" t="s">
        <v>26905</v>
      </c>
      <c r="L5223" t="s">
        <v>26906</v>
      </c>
    </row>
    <row r="5224" spans="1:12" x14ac:dyDescent="0.35">
      <c r="A5224" t="s">
        <v>26907</v>
      </c>
      <c r="B5224" t="s">
        <v>26895</v>
      </c>
      <c r="C5224" t="s">
        <v>26908</v>
      </c>
      <c r="D5224" t="s">
        <v>26909</v>
      </c>
      <c r="E5224" t="s">
        <v>26910</v>
      </c>
      <c r="F5224">
        <v>65396</v>
      </c>
      <c r="G5224" t="b">
        <v>0</v>
      </c>
      <c r="H5224">
        <v>3281</v>
      </c>
      <c r="I5224">
        <v>163</v>
      </c>
      <c r="J5224" s="1">
        <v>0.74583333333333324</v>
      </c>
      <c r="K5224" s="2" t="s">
        <v>26911</v>
      </c>
      <c r="L5224" t="s">
        <v>26912</v>
      </c>
    </row>
    <row r="5225" spans="1:12" x14ac:dyDescent="0.35">
      <c r="A5225" t="s">
        <v>26913</v>
      </c>
      <c r="B5225" t="s">
        <v>26895</v>
      </c>
      <c r="C5225" t="s">
        <v>26914</v>
      </c>
      <c r="D5225" t="s">
        <v>26915</v>
      </c>
      <c r="E5225" t="s">
        <v>26916</v>
      </c>
      <c r="F5225">
        <v>124837</v>
      </c>
      <c r="G5225" t="b">
        <v>0</v>
      </c>
      <c r="H5225">
        <v>5670</v>
      </c>
      <c r="I5225">
        <v>275</v>
      </c>
      <c r="J5225" s="1">
        <v>0.94097222222222221</v>
      </c>
      <c r="K5225" s="2" t="s">
        <v>26917</v>
      </c>
      <c r="L5225" t="s">
        <v>26918</v>
      </c>
    </row>
    <row r="5226" spans="1:12" x14ac:dyDescent="0.35">
      <c r="A5226" t="s">
        <v>26919</v>
      </c>
      <c r="B5226" t="s">
        <v>26895</v>
      </c>
      <c r="C5226" t="s">
        <v>26920</v>
      </c>
      <c r="D5226" t="s">
        <v>26921</v>
      </c>
      <c r="E5226" t="s">
        <v>26922</v>
      </c>
      <c r="F5226">
        <v>195742</v>
      </c>
      <c r="G5226" t="b">
        <v>0</v>
      </c>
      <c r="H5226">
        <v>7486</v>
      </c>
      <c r="I5226">
        <v>359</v>
      </c>
      <c r="J5226" s="3">
        <v>2.0180555555555553</v>
      </c>
      <c r="K5226" s="2" t="s">
        <v>26923</v>
      </c>
      <c r="L5226" t="s">
        <v>26924</v>
      </c>
    </row>
    <row r="5227" spans="1:12" x14ac:dyDescent="0.35">
      <c r="A5227" t="s">
        <v>26925</v>
      </c>
      <c r="B5227" t="s">
        <v>26895</v>
      </c>
      <c r="C5227" t="s">
        <v>26926</v>
      </c>
      <c r="D5227" t="s">
        <v>26927</v>
      </c>
      <c r="E5227" t="s">
        <v>26928</v>
      </c>
      <c r="F5227">
        <v>96806</v>
      </c>
      <c r="G5227" t="b">
        <v>0</v>
      </c>
      <c r="H5227">
        <v>5272</v>
      </c>
      <c r="I5227">
        <v>214</v>
      </c>
      <c r="J5227" s="3">
        <v>1.023611111111111</v>
      </c>
      <c r="K5227" s="2" t="s">
        <v>26929</v>
      </c>
      <c r="L5227" t="s">
        <v>26930</v>
      </c>
    </row>
    <row r="5228" spans="1:12" x14ac:dyDescent="0.35">
      <c r="A5228" t="s">
        <v>26931</v>
      </c>
      <c r="B5228" t="s">
        <v>26895</v>
      </c>
      <c r="C5228" t="s">
        <v>26932</v>
      </c>
      <c r="D5228" t="s">
        <v>26933</v>
      </c>
      <c r="E5228" t="s">
        <v>26934</v>
      </c>
      <c r="F5228">
        <v>66087</v>
      </c>
      <c r="G5228" t="b">
        <v>0</v>
      </c>
      <c r="H5228">
        <v>4521</v>
      </c>
      <c r="I5228">
        <v>222</v>
      </c>
      <c r="J5228" s="1">
        <v>0.98125000000000007</v>
      </c>
      <c r="K5228" s="2" t="s">
        <v>26935</v>
      </c>
      <c r="L5228" t="s">
        <v>26936</v>
      </c>
    </row>
    <row r="5229" spans="1:12" x14ac:dyDescent="0.35">
      <c r="A5229" t="s">
        <v>26937</v>
      </c>
      <c r="B5229" t="s">
        <v>26895</v>
      </c>
      <c r="C5229" t="s">
        <v>26938</v>
      </c>
      <c r="D5229" t="s">
        <v>26939</v>
      </c>
      <c r="E5229" t="s">
        <v>26940</v>
      </c>
      <c r="F5229">
        <v>154878</v>
      </c>
      <c r="G5229" t="b">
        <v>0</v>
      </c>
      <c r="H5229">
        <v>6377</v>
      </c>
      <c r="I5229">
        <v>232</v>
      </c>
      <c r="J5229" s="3">
        <v>1.3194444444444444</v>
      </c>
      <c r="K5229" s="2" t="s">
        <v>26941</v>
      </c>
      <c r="L5229" t="s">
        <v>26942</v>
      </c>
    </row>
    <row r="5230" spans="1:12" x14ac:dyDescent="0.35">
      <c r="A5230" t="s">
        <v>26943</v>
      </c>
      <c r="B5230" t="s">
        <v>26895</v>
      </c>
      <c r="C5230" t="s">
        <v>26944</v>
      </c>
      <c r="D5230" t="s">
        <v>26945</v>
      </c>
      <c r="E5230" t="s">
        <v>26946</v>
      </c>
      <c r="F5230">
        <v>79171</v>
      </c>
      <c r="G5230" t="b">
        <v>0</v>
      </c>
      <c r="H5230">
        <v>4033</v>
      </c>
      <c r="I5230">
        <v>287</v>
      </c>
      <c r="J5230" s="3">
        <v>1.0986111111111112</v>
      </c>
      <c r="K5230" s="2" t="s">
        <v>26947</v>
      </c>
      <c r="L5230" t="s">
        <v>26948</v>
      </c>
    </row>
    <row r="5231" spans="1:12" x14ac:dyDescent="0.35">
      <c r="A5231" t="s">
        <v>26949</v>
      </c>
      <c r="B5231" t="s">
        <v>26895</v>
      </c>
      <c r="C5231" t="s">
        <v>26950</v>
      </c>
      <c r="D5231" t="s">
        <v>26951</v>
      </c>
      <c r="E5231" t="s">
        <v>26952</v>
      </c>
      <c r="F5231">
        <v>41554</v>
      </c>
      <c r="G5231" t="b">
        <v>0</v>
      </c>
      <c r="H5231">
        <v>2845</v>
      </c>
      <c r="I5231">
        <v>121</v>
      </c>
      <c r="J5231" s="1">
        <v>0.52013888888888882</v>
      </c>
      <c r="K5231" s="2" t="s">
        <v>26953</v>
      </c>
      <c r="L5231" t="s">
        <v>26954</v>
      </c>
    </row>
    <row r="5232" spans="1:12" x14ac:dyDescent="0.35">
      <c r="A5232" t="s">
        <v>26955</v>
      </c>
      <c r="B5232" t="s">
        <v>26895</v>
      </c>
      <c r="C5232" t="s">
        <v>26956</v>
      </c>
      <c r="D5232" t="s">
        <v>26957</v>
      </c>
      <c r="E5232" t="s">
        <v>26958</v>
      </c>
      <c r="F5232">
        <v>151155</v>
      </c>
      <c r="G5232" t="b">
        <v>0</v>
      </c>
      <c r="H5232">
        <v>6749</v>
      </c>
      <c r="I5232">
        <v>292</v>
      </c>
      <c r="J5232" s="1">
        <v>0.90763888888888899</v>
      </c>
      <c r="K5232" s="2" t="s">
        <v>26959</v>
      </c>
      <c r="L5232" t="s">
        <v>26960</v>
      </c>
    </row>
    <row r="5233" spans="1:12" x14ac:dyDescent="0.35">
      <c r="A5233" t="s">
        <v>26961</v>
      </c>
      <c r="B5233" t="s">
        <v>26895</v>
      </c>
      <c r="C5233" t="s">
        <v>26962</v>
      </c>
      <c r="D5233" t="s">
        <v>26963</v>
      </c>
      <c r="E5233" t="s">
        <v>26964</v>
      </c>
      <c r="F5233">
        <v>131179</v>
      </c>
      <c r="G5233" t="b">
        <v>0</v>
      </c>
      <c r="H5233">
        <v>6083</v>
      </c>
      <c r="I5233">
        <v>214</v>
      </c>
      <c r="J5233" s="1">
        <v>0.8618055555555556</v>
      </c>
      <c r="K5233" s="2" t="s">
        <v>26965</v>
      </c>
      <c r="L5233" t="s">
        <v>26966</v>
      </c>
    </row>
    <row r="5234" spans="1:12" x14ac:dyDescent="0.35">
      <c r="A5234" t="s">
        <v>26967</v>
      </c>
      <c r="B5234" t="s">
        <v>26895</v>
      </c>
      <c r="C5234" t="s">
        <v>26968</v>
      </c>
      <c r="D5234" t="s">
        <v>26969</v>
      </c>
      <c r="E5234" t="s">
        <v>26970</v>
      </c>
      <c r="F5234">
        <v>169693</v>
      </c>
      <c r="G5234" t="b">
        <v>0</v>
      </c>
      <c r="H5234">
        <v>6654</v>
      </c>
      <c r="I5234">
        <v>395</v>
      </c>
      <c r="J5234" s="3">
        <v>1.2069444444444444</v>
      </c>
      <c r="K5234" s="2" t="s">
        <v>26971</v>
      </c>
      <c r="L5234" t="s">
        <v>26972</v>
      </c>
    </row>
    <row r="5235" spans="1:12" x14ac:dyDescent="0.35">
      <c r="A5235" t="s">
        <v>26973</v>
      </c>
      <c r="B5235" t="s">
        <v>26895</v>
      </c>
      <c r="C5235" t="s">
        <v>26974</v>
      </c>
      <c r="D5235" t="s">
        <v>26975</v>
      </c>
      <c r="E5235" t="s">
        <v>26976</v>
      </c>
      <c r="F5235">
        <v>138205</v>
      </c>
      <c r="G5235" t="b">
        <v>0</v>
      </c>
      <c r="H5235">
        <v>6303</v>
      </c>
      <c r="I5235">
        <v>331</v>
      </c>
      <c r="J5235" s="1">
        <v>0.84583333333333333</v>
      </c>
      <c r="K5235" s="2" t="s">
        <v>26977</v>
      </c>
      <c r="L5235" t="s">
        <v>26972</v>
      </c>
    </row>
    <row r="5236" spans="1:12" x14ac:dyDescent="0.35">
      <c r="A5236" t="s">
        <v>26978</v>
      </c>
      <c r="B5236" t="s">
        <v>26895</v>
      </c>
      <c r="C5236" t="s">
        <v>26979</v>
      </c>
      <c r="D5236" t="s">
        <v>26980</v>
      </c>
      <c r="E5236" t="s">
        <v>26981</v>
      </c>
      <c r="F5236">
        <v>75840</v>
      </c>
      <c r="G5236" t="b">
        <v>0</v>
      </c>
      <c r="H5236">
        <v>3687</v>
      </c>
      <c r="I5236">
        <v>259</v>
      </c>
      <c r="J5236" s="1">
        <v>0.46666666666666662</v>
      </c>
      <c r="K5236" s="2" t="s">
        <v>26982</v>
      </c>
      <c r="L5236" t="s">
        <v>26983</v>
      </c>
    </row>
    <row r="5237" spans="1:12" x14ac:dyDescent="0.35">
      <c r="A5237" t="s">
        <v>26984</v>
      </c>
      <c r="B5237" t="s">
        <v>26895</v>
      </c>
      <c r="C5237" t="s">
        <v>26985</v>
      </c>
      <c r="D5237" t="s">
        <v>26986</v>
      </c>
      <c r="E5237" t="s">
        <v>26987</v>
      </c>
      <c r="F5237">
        <v>65198</v>
      </c>
      <c r="G5237" t="b">
        <v>0</v>
      </c>
      <c r="H5237">
        <v>5218</v>
      </c>
      <c r="I5237">
        <v>101</v>
      </c>
      <c r="J5237">
        <v>58</v>
      </c>
      <c r="K5237" s="2" t="s">
        <v>26988</v>
      </c>
    </row>
    <row r="5238" spans="1:12" x14ac:dyDescent="0.35">
      <c r="A5238" t="s">
        <v>26989</v>
      </c>
      <c r="B5238" t="s">
        <v>26895</v>
      </c>
      <c r="C5238" t="s">
        <v>26990</v>
      </c>
      <c r="D5238" t="s">
        <v>26991</v>
      </c>
      <c r="E5238" t="s">
        <v>26992</v>
      </c>
      <c r="F5238">
        <v>158387</v>
      </c>
      <c r="G5238" t="b">
        <v>0</v>
      </c>
      <c r="H5238">
        <v>4890</v>
      </c>
      <c r="I5238">
        <v>292</v>
      </c>
      <c r="J5238" s="3">
        <v>1.3069444444444445</v>
      </c>
      <c r="K5238" s="2" t="s">
        <v>26993</v>
      </c>
      <c r="L5238" t="s">
        <v>26994</v>
      </c>
    </row>
    <row r="5239" spans="1:12" x14ac:dyDescent="0.35">
      <c r="A5239" t="s">
        <v>26995</v>
      </c>
      <c r="B5239" t="s">
        <v>26895</v>
      </c>
      <c r="C5239" t="s">
        <v>26996</v>
      </c>
      <c r="D5239" t="s">
        <v>26997</v>
      </c>
      <c r="E5239" t="s">
        <v>26998</v>
      </c>
      <c r="F5239">
        <v>98032</v>
      </c>
      <c r="G5239" t="b">
        <v>0</v>
      </c>
      <c r="H5239">
        <v>4082</v>
      </c>
      <c r="I5239">
        <v>218</v>
      </c>
      <c r="J5239" s="3">
        <v>1.4048611111111111</v>
      </c>
      <c r="K5239" s="2" t="s">
        <v>26999</v>
      </c>
      <c r="L5239" t="s">
        <v>27000</v>
      </c>
    </row>
    <row r="5240" spans="1:12" x14ac:dyDescent="0.35">
      <c r="A5240" t="s">
        <v>27001</v>
      </c>
      <c r="B5240" t="s">
        <v>26895</v>
      </c>
      <c r="C5240" t="s">
        <v>27002</v>
      </c>
      <c r="D5240" t="s">
        <v>27003</v>
      </c>
      <c r="E5240" t="s">
        <v>27004</v>
      </c>
      <c r="F5240">
        <v>49409</v>
      </c>
      <c r="G5240" t="b">
        <v>0</v>
      </c>
      <c r="H5240">
        <v>2554</v>
      </c>
      <c r="I5240">
        <v>198</v>
      </c>
      <c r="J5240" s="3">
        <v>1.0402777777777776</v>
      </c>
      <c r="K5240" s="2" t="s">
        <v>27005</v>
      </c>
      <c r="L5240" t="s">
        <v>27006</v>
      </c>
    </row>
    <row r="5241" spans="1:12" x14ac:dyDescent="0.35">
      <c r="A5241" t="s">
        <v>27007</v>
      </c>
      <c r="B5241" t="s">
        <v>26895</v>
      </c>
      <c r="C5241" t="s">
        <v>27008</v>
      </c>
      <c r="D5241" t="s">
        <v>27009</v>
      </c>
      <c r="E5241" t="s">
        <v>27010</v>
      </c>
      <c r="F5241">
        <v>71367</v>
      </c>
      <c r="G5241" t="b">
        <v>0</v>
      </c>
      <c r="H5241">
        <v>3620</v>
      </c>
      <c r="I5241">
        <v>155</v>
      </c>
      <c r="J5241" s="1">
        <v>0.53194444444444444</v>
      </c>
      <c r="K5241" s="2" t="s">
        <v>27011</v>
      </c>
      <c r="L5241" t="s">
        <v>27012</v>
      </c>
    </row>
    <row r="5242" spans="1:12" x14ac:dyDescent="0.35">
      <c r="A5242" t="s">
        <v>27013</v>
      </c>
      <c r="B5242" t="s">
        <v>26895</v>
      </c>
      <c r="C5242" t="s">
        <v>27014</v>
      </c>
      <c r="D5242" t="s">
        <v>27015</v>
      </c>
      <c r="E5242" t="s">
        <v>27016</v>
      </c>
      <c r="F5242">
        <v>640551</v>
      </c>
      <c r="G5242" t="b">
        <v>0</v>
      </c>
      <c r="H5242">
        <v>22781</v>
      </c>
      <c r="I5242">
        <v>842</v>
      </c>
      <c r="J5242" s="3">
        <v>1.3159722222222221</v>
      </c>
      <c r="K5242" s="2" t="s">
        <v>27017</v>
      </c>
      <c r="L5242" t="s">
        <v>27018</v>
      </c>
    </row>
    <row r="5243" spans="1:12" x14ac:dyDescent="0.35">
      <c r="A5243" t="s">
        <v>27019</v>
      </c>
      <c r="B5243" t="s">
        <v>26895</v>
      </c>
      <c r="C5243" t="s">
        <v>27020</v>
      </c>
      <c r="D5243" t="s">
        <v>27021</v>
      </c>
      <c r="E5243" t="s">
        <v>27022</v>
      </c>
      <c r="F5243">
        <v>172941</v>
      </c>
      <c r="G5243" t="b">
        <v>0</v>
      </c>
      <c r="H5243">
        <v>6105</v>
      </c>
      <c r="I5243">
        <v>535</v>
      </c>
      <c r="J5243" s="1">
        <v>0.77222222222222225</v>
      </c>
      <c r="K5243" s="2" t="s">
        <v>27023</v>
      </c>
      <c r="L5243" t="s">
        <v>27024</v>
      </c>
    </row>
    <row r="5244" spans="1:12" x14ac:dyDescent="0.35">
      <c r="A5244" t="s">
        <v>27025</v>
      </c>
      <c r="B5244" t="s">
        <v>26895</v>
      </c>
      <c r="C5244" t="s">
        <v>27026</v>
      </c>
      <c r="D5244" t="s">
        <v>27027</v>
      </c>
      <c r="E5244" t="s">
        <v>27028</v>
      </c>
      <c r="F5244">
        <v>144261</v>
      </c>
      <c r="G5244" t="b">
        <v>0</v>
      </c>
      <c r="H5244">
        <v>5677</v>
      </c>
      <c r="I5244">
        <v>254</v>
      </c>
      <c r="J5244" s="3">
        <v>1.2368055555555555</v>
      </c>
      <c r="K5244" s="2" t="s">
        <v>27029</v>
      </c>
      <c r="L5244" t="s">
        <v>27018</v>
      </c>
    </row>
    <row r="5245" spans="1:12" x14ac:dyDescent="0.35">
      <c r="A5245" t="s">
        <v>27030</v>
      </c>
      <c r="B5245" t="s">
        <v>26895</v>
      </c>
      <c r="C5245" t="s">
        <v>27031</v>
      </c>
      <c r="D5245" t="s">
        <v>27032</v>
      </c>
      <c r="E5245" t="s">
        <v>27033</v>
      </c>
      <c r="F5245">
        <v>92737</v>
      </c>
      <c r="G5245" t="b">
        <v>0</v>
      </c>
      <c r="H5245">
        <v>4181</v>
      </c>
      <c r="I5245">
        <v>209</v>
      </c>
      <c r="J5245" s="1">
        <v>0.60069444444444442</v>
      </c>
      <c r="K5245" s="2" t="s">
        <v>27034</v>
      </c>
      <c r="L5245" t="s">
        <v>27018</v>
      </c>
    </row>
    <row r="5246" spans="1:12" x14ac:dyDescent="0.35">
      <c r="A5246" t="s">
        <v>27035</v>
      </c>
      <c r="B5246" t="s">
        <v>26895</v>
      </c>
      <c r="C5246" t="s">
        <v>27036</v>
      </c>
      <c r="D5246" t="s">
        <v>27037</v>
      </c>
      <c r="E5246" t="s">
        <v>27038</v>
      </c>
      <c r="F5246">
        <v>115034</v>
      </c>
      <c r="G5246" t="b">
        <v>0</v>
      </c>
      <c r="H5246">
        <v>4195</v>
      </c>
      <c r="I5246">
        <v>271</v>
      </c>
      <c r="J5246" s="3">
        <v>1.3798611111111112</v>
      </c>
      <c r="K5246" s="2" t="s">
        <v>27039</v>
      </c>
      <c r="L5246" t="s">
        <v>27040</v>
      </c>
    </row>
    <row r="5247" spans="1:12" x14ac:dyDescent="0.35">
      <c r="A5247" t="s">
        <v>27041</v>
      </c>
      <c r="B5247" t="s">
        <v>26895</v>
      </c>
      <c r="C5247" t="s">
        <v>27042</v>
      </c>
      <c r="D5247" t="s">
        <v>27043</v>
      </c>
      <c r="E5247" t="s">
        <v>27044</v>
      </c>
      <c r="F5247">
        <v>65530</v>
      </c>
      <c r="G5247" t="b">
        <v>0</v>
      </c>
      <c r="H5247">
        <v>3750</v>
      </c>
      <c r="I5247">
        <v>421</v>
      </c>
      <c r="J5247" s="1">
        <v>0.97222222222222221</v>
      </c>
      <c r="K5247" s="2" t="s">
        <v>27045</v>
      </c>
      <c r="L5247" t="s">
        <v>27046</v>
      </c>
    </row>
    <row r="5248" spans="1:12" x14ac:dyDescent="0.35">
      <c r="A5248" t="s">
        <v>27047</v>
      </c>
      <c r="B5248" t="s">
        <v>26895</v>
      </c>
      <c r="C5248" t="s">
        <v>27048</v>
      </c>
      <c r="D5248" t="s">
        <v>27049</v>
      </c>
      <c r="E5248" t="s">
        <v>27050</v>
      </c>
      <c r="F5248">
        <v>427447</v>
      </c>
      <c r="G5248" t="b">
        <v>0</v>
      </c>
      <c r="H5248">
        <v>13125</v>
      </c>
      <c r="I5248">
        <v>543</v>
      </c>
      <c r="J5248" s="3">
        <v>1.0756944444444445</v>
      </c>
      <c r="K5248" s="2" t="s">
        <v>27051</v>
      </c>
      <c r="L5248" t="s">
        <v>27052</v>
      </c>
    </row>
    <row r="5249" spans="1:12" x14ac:dyDescent="0.35">
      <c r="A5249" t="s">
        <v>27053</v>
      </c>
      <c r="B5249" t="s">
        <v>26895</v>
      </c>
      <c r="C5249" t="s">
        <v>27054</v>
      </c>
      <c r="D5249" t="s">
        <v>27055</v>
      </c>
      <c r="E5249" t="s">
        <v>27056</v>
      </c>
      <c r="F5249">
        <v>118669</v>
      </c>
      <c r="G5249" t="b">
        <v>0</v>
      </c>
      <c r="H5249">
        <v>3647</v>
      </c>
      <c r="I5249">
        <v>233</v>
      </c>
      <c r="J5249" s="3">
        <v>1.8506944444444444</v>
      </c>
      <c r="K5249" s="2" t="s">
        <v>27057</v>
      </c>
      <c r="L5249" t="s">
        <v>27058</v>
      </c>
    </row>
    <row r="5250" spans="1:12" x14ac:dyDescent="0.35">
      <c r="A5250" t="s">
        <v>27059</v>
      </c>
      <c r="B5250" t="s">
        <v>26895</v>
      </c>
      <c r="C5250" t="s">
        <v>27060</v>
      </c>
      <c r="D5250" t="s">
        <v>27060</v>
      </c>
      <c r="E5250" t="s">
        <v>27061</v>
      </c>
      <c r="F5250">
        <v>155405</v>
      </c>
      <c r="G5250" t="b">
        <v>0</v>
      </c>
      <c r="H5250">
        <v>6585</v>
      </c>
      <c r="I5250">
        <v>519</v>
      </c>
      <c r="J5250" s="3">
        <v>1.3736111111111111</v>
      </c>
      <c r="K5250" s="2" t="s">
        <v>27062</v>
      </c>
      <c r="L5250" t="s">
        <v>27063</v>
      </c>
    </row>
    <row r="5251" spans="1:12" x14ac:dyDescent="0.35">
      <c r="A5251" t="s">
        <v>27064</v>
      </c>
      <c r="B5251" t="s">
        <v>26895</v>
      </c>
      <c r="C5251" t="s">
        <v>27065</v>
      </c>
      <c r="D5251" t="s">
        <v>27066</v>
      </c>
      <c r="E5251" t="s">
        <v>27067</v>
      </c>
      <c r="F5251">
        <v>165506</v>
      </c>
      <c r="G5251" t="b">
        <v>0</v>
      </c>
      <c r="H5251">
        <v>6177</v>
      </c>
      <c r="I5251">
        <v>424</v>
      </c>
      <c r="J5251" s="1">
        <v>0.62361111111111112</v>
      </c>
      <c r="K5251" s="2" t="s">
        <v>27068</v>
      </c>
      <c r="L5251" t="s">
        <v>27018</v>
      </c>
    </row>
    <row r="5252" spans="1:12" x14ac:dyDescent="0.35">
      <c r="A5252" t="s">
        <v>27069</v>
      </c>
      <c r="B5252" t="s">
        <v>26895</v>
      </c>
      <c r="C5252" t="s">
        <v>27070</v>
      </c>
      <c r="D5252" t="s">
        <v>27071</v>
      </c>
      <c r="E5252" t="s">
        <v>27072</v>
      </c>
      <c r="F5252">
        <v>122114</v>
      </c>
      <c r="G5252" t="b">
        <v>0</v>
      </c>
      <c r="H5252">
        <v>4973</v>
      </c>
      <c r="I5252">
        <v>320</v>
      </c>
      <c r="J5252" s="1">
        <v>0.98611111111111116</v>
      </c>
      <c r="K5252" s="2" t="s">
        <v>27073</v>
      </c>
      <c r="L5252" t="s">
        <v>27018</v>
      </c>
    </row>
    <row r="5253" spans="1:12" x14ac:dyDescent="0.35">
      <c r="A5253" t="s">
        <v>27074</v>
      </c>
      <c r="B5253" t="s">
        <v>26895</v>
      </c>
      <c r="C5253" t="s">
        <v>27075</v>
      </c>
      <c r="D5253" t="s">
        <v>27076</v>
      </c>
      <c r="E5253" t="s">
        <v>27077</v>
      </c>
      <c r="F5253">
        <v>96980</v>
      </c>
      <c r="G5253" t="b">
        <v>0</v>
      </c>
      <c r="H5253">
        <v>6109</v>
      </c>
      <c r="I5253">
        <v>576</v>
      </c>
      <c r="J5253" s="1">
        <v>0.36944444444444446</v>
      </c>
      <c r="K5253" s="2" t="s">
        <v>27078</v>
      </c>
      <c r="L5253" t="s">
        <v>27079</v>
      </c>
    </row>
    <row r="5254" spans="1:12" x14ac:dyDescent="0.35">
      <c r="A5254" t="s">
        <v>27080</v>
      </c>
      <c r="B5254" t="s">
        <v>26895</v>
      </c>
      <c r="C5254" t="s">
        <v>27081</v>
      </c>
      <c r="D5254" t="s">
        <v>27082</v>
      </c>
      <c r="E5254" t="s">
        <v>27083</v>
      </c>
      <c r="F5254">
        <v>173506</v>
      </c>
      <c r="G5254" t="b">
        <v>0</v>
      </c>
      <c r="H5254">
        <v>5476</v>
      </c>
      <c r="I5254">
        <v>348</v>
      </c>
      <c r="J5254" s="1">
        <v>0.7055555555555556</v>
      </c>
      <c r="K5254" s="2" t="s">
        <v>27084</v>
      </c>
      <c r="L5254" t="s">
        <v>27085</v>
      </c>
    </row>
    <row r="5255" spans="1:12" x14ac:dyDescent="0.35">
      <c r="A5255" t="s">
        <v>27086</v>
      </c>
      <c r="B5255" t="s">
        <v>26895</v>
      </c>
      <c r="C5255" t="s">
        <v>27087</v>
      </c>
      <c r="D5255" t="s">
        <v>27088</v>
      </c>
      <c r="E5255" t="s">
        <v>27089</v>
      </c>
      <c r="F5255">
        <v>230386</v>
      </c>
      <c r="G5255" t="b">
        <v>0</v>
      </c>
      <c r="H5255">
        <v>7824</v>
      </c>
      <c r="I5255">
        <v>550</v>
      </c>
      <c r="J5255" s="3">
        <v>1.0333333333333334</v>
      </c>
      <c r="K5255" s="2" t="s">
        <v>27090</v>
      </c>
      <c r="L5255" t="s">
        <v>27018</v>
      </c>
    </row>
    <row r="5256" spans="1:12" x14ac:dyDescent="0.35">
      <c r="A5256" t="s">
        <v>27091</v>
      </c>
      <c r="B5256" t="s">
        <v>26895</v>
      </c>
      <c r="C5256" t="s">
        <v>27092</v>
      </c>
      <c r="D5256" t="s">
        <v>27093</v>
      </c>
      <c r="E5256" t="s">
        <v>27094</v>
      </c>
      <c r="F5256">
        <v>160570</v>
      </c>
      <c r="G5256" t="b">
        <v>0</v>
      </c>
      <c r="H5256">
        <v>5460</v>
      </c>
      <c r="I5256">
        <v>382</v>
      </c>
      <c r="J5256" s="3">
        <v>1.2284722222222222</v>
      </c>
      <c r="K5256" s="2" t="s">
        <v>27095</v>
      </c>
      <c r="L5256" t="s">
        <v>27096</v>
      </c>
    </row>
    <row r="5257" spans="1:12" x14ac:dyDescent="0.35">
      <c r="A5257" t="s">
        <v>27097</v>
      </c>
      <c r="B5257" t="s">
        <v>26895</v>
      </c>
      <c r="C5257" t="s">
        <v>27098</v>
      </c>
      <c r="D5257" t="s">
        <v>27098</v>
      </c>
      <c r="E5257" t="s">
        <v>27099</v>
      </c>
      <c r="F5257">
        <v>96119</v>
      </c>
      <c r="G5257" t="b">
        <v>0</v>
      </c>
      <c r="H5257">
        <v>4481</v>
      </c>
      <c r="I5257">
        <v>368</v>
      </c>
      <c r="J5257" s="1">
        <v>0.50138888888888888</v>
      </c>
      <c r="K5257" s="2" t="s">
        <v>27100</v>
      </c>
      <c r="L5257" t="s">
        <v>27101</v>
      </c>
    </row>
    <row r="5258" spans="1:12" x14ac:dyDescent="0.35">
      <c r="A5258" t="s">
        <v>27102</v>
      </c>
      <c r="B5258" t="s">
        <v>26895</v>
      </c>
      <c r="C5258" t="s">
        <v>27103</v>
      </c>
      <c r="D5258" t="s">
        <v>27104</v>
      </c>
      <c r="E5258" t="s">
        <v>27105</v>
      </c>
      <c r="F5258">
        <v>226800</v>
      </c>
      <c r="G5258" t="b">
        <v>0</v>
      </c>
      <c r="H5258">
        <v>7458</v>
      </c>
      <c r="I5258">
        <v>466</v>
      </c>
      <c r="J5258" s="3">
        <v>1.2430555555555556</v>
      </c>
      <c r="K5258" s="2" t="s">
        <v>27106</v>
      </c>
      <c r="L5258" t="s">
        <v>27107</v>
      </c>
    </row>
    <row r="5259" spans="1:12" x14ac:dyDescent="0.35">
      <c r="A5259" t="s">
        <v>27108</v>
      </c>
      <c r="B5259" t="s">
        <v>26895</v>
      </c>
      <c r="C5259" t="s">
        <v>27109</v>
      </c>
      <c r="D5259" t="s">
        <v>27110</v>
      </c>
      <c r="E5259" t="s">
        <v>27111</v>
      </c>
      <c r="F5259">
        <v>120785</v>
      </c>
      <c r="G5259" t="b">
        <v>0</v>
      </c>
      <c r="H5259">
        <v>4933</v>
      </c>
      <c r="I5259">
        <v>494</v>
      </c>
      <c r="J5259" s="1">
        <v>0.81874999999999998</v>
      </c>
      <c r="K5259" s="2" t="s">
        <v>27112</v>
      </c>
      <c r="L5259" t="s">
        <v>27113</v>
      </c>
    </row>
    <row r="5260" spans="1:12" x14ac:dyDescent="0.35">
      <c r="A5260" t="s">
        <v>27114</v>
      </c>
      <c r="B5260" t="s">
        <v>26895</v>
      </c>
      <c r="C5260" t="s">
        <v>27115</v>
      </c>
      <c r="D5260" t="s">
        <v>27116</v>
      </c>
      <c r="E5260" t="s">
        <v>27117</v>
      </c>
      <c r="F5260">
        <v>1424651</v>
      </c>
      <c r="G5260" t="b">
        <v>0</v>
      </c>
      <c r="H5260">
        <v>55842</v>
      </c>
      <c r="I5260">
        <v>4008</v>
      </c>
      <c r="J5260" s="3">
        <v>1.5555555555555556</v>
      </c>
      <c r="K5260" s="2" t="s">
        <v>27118</v>
      </c>
      <c r="L5260" t="s">
        <v>27119</v>
      </c>
    </row>
    <row r="5261" spans="1:12" x14ac:dyDescent="0.35">
      <c r="A5261" t="s">
        <v>27120</v>
      </c>
      <c r="B5261" t="s">
        <v>26895</v>
      </c>
      <c r="C5261" t="s">
        <v>27121</v>
      </c>
      <c r="D5261" t="s">
        <v>27122</v>
      </c>
      <c r="E5261" t="s">
        <v>27123</v>
      </c>
      <c r="F5261">
        <v>187430</v>
      </c>
      <c r="G5261" t="b">
        <v>0</v>
      </c>
      <c r="H5261">
        <v>6935</v>
      </c>
      <c r="I5261">
        <v>534</v>
      </c>
      <c r="J5261" s="3">
        <v>1.0222222222222224</v>
      </c>
      <c r="K5261" s="2" t="s">
        <v>27124</v>
      </c>
      <c r="L5261" t="s">
        <v>27125</v>
      </c>
    </row>
    <row r="5262" spans="1:12" x14ac:dyDescent="0.35">
      <c r="A5262" t="s">
        <v>27126</v>
      </c>
      <c r="B5262" t="s">
        <v>26895</v>
      </c>
      <c r="C5262" t="s">
        <v>27127</v>
      </c>
      <c r="D5262" t="s">
        <v>27128</v>
      </c>
      <c r="E5262" t="s">
        <v>27129</v>
      </c>
      <c r="F5262">
        <v>302705</v>
      </c>
      <c r="G5262" t="b">
        <v>0</v>
      </c>
      <c r="H5262">
        <v>8890</v>
      </c>
      <c r="I5262">
        <v>499</v>
      </c>
      <c r="J5262" s="3">
        <v>1.2048611111111112</v>
      </c>
      <c r="K5262" s="2" t="s">
        <v>27130</v>
      </c>
      <c r="L5262" t="s">
        <v>27131</v>
      </c>
    </row>
    <row r="5263" spans="1:12" x14ac:dyDescent="0.35">
      <c r="A5263" t="s">
        <v>27132</v>
      </c>
      <c r="B5263" t="s">
        <v>26895</v>
      </c>
      <c r="C5263" t="s">
        <v>27133</v>
      </c>
      <c r="D5263" t="s">
        <v>27134</v>
      </c>
      <c r="E5263" t="s">
        <v>27135</v>
      </c>
      <c r="F5263">
        <v>166436</v>
      </c>
      <c r="G5263" t="b">
        <v>0</v>
      </c>
      <c r="H5263">
        <v>6005</v>
      </c>
      <c r="I5263">
        <v>432</v>
      </c>
      <c r="J5263" s="1">
        <v>0.9194444444444444</v>
      </c>
      <c r="K5263" s="2" t="s">
        <v>27136</v>
      </c>
      <c r="L5263" t="s">
        <v>27137</v>
      </c>
    </row>
    <row r="5264" spans="1:12" x14ac:dyDescent="0.35">
      <c r="A5264" t="s">
        <v>27138</v>
      </c>
      <c r="B5264" t="s">
        <v>26895</v>
      </c>
      <c r="C5264" t="s">
        <v>27139</v>
      </c>
      <c r="D5264" t="s">
        <v>27140</v>
      </c>
      <c r="E5264" t="s">
        <v>27141</v>
      </c>
      <c r="F5264">
        <v>190296</v>
      </c>
      <c r="G5264" t="b">
        <v>0</v>
      </c>
      <c r="H5264">
        <v>6480</v>
      </c>
      <c r="I5264">
        <v>406</v>
      </c>
      <c r="J5264" s="1">
        <v>0.72013888888888899</v>
      </c>
      <c r="K5264" s="2" t="s">
        <v>27142</v>
      </c>
      <c r="L5264" t="s">
        <v>27143</v>
      </c>
    </row>
    <row r="5265" spans="1:12" x14ac:dyDescent="0.35">
      <c r="A5265" t="s">
        <v>27144</v>
      </c>
      <c r="B5265" t="s">
        <v>26895</v>
      </c>
      <c r="C5265" t="s">
        <v>27145</v>
      </c>
      <c r="D5265" t="s">
        <v>27146</v>
      </c>
      <c r="E5265" t="s">
        <v>27147</v>
      </c>
      <c r="F5265">
        <v>181989</v>
      </c>
      <c r="G5265" t="b">
        <v>0</v>
      </c>
      <c r="H5265">
        <v>6043</v>
      </c>
      <c r="I5265">
        <v>475</v>
      </c>
      <c r="J5265" s="3">
        <v>1.1833333333333333</v>
      </c>
      <c r="K5265" s="2" t="s">
        <v>27148</v>
      </c>
      <c r="L5265" t="s">
        <v>27149</v>
      </c>
    </row>
    <row r="5266" spans="1:12" x14ac:dyDescent="0.35">
      <c r="A5266" t="s">
        <v>27150</v>
      </c>
      <c r="B5266" t="s">
        <v>26895</v>
      </c>
      <c r="C5266" t="s">
        <v>27151</v>
      </c>
      <c r="D5266" t="s">
        <v>27152</v>
      </c>
      <c r="E5266" t="s">
        <v>27153</v>
      </c>
      <c r="F5266">
        <v>729167</v>
      </c>
      <c r="G5266" t="b">
        <v>0</v>
      </c>
      <c r="H5266">
        <v>20328</v>
      </c>
      <c r="I5266">
        <v>1634</v>
      </c>
      <c r="J5266" s="1">
        <v>0.8965277777777777</v>
      </c>
      <c r="K5266" s="2" t="s">
        <v>27154</v>
      </c>
      <c r="L5266" t="s">
        <v>27155</v>
      </c>
    </row>
    <row r="5267" spans="1:12" x14ac:dyDescent="0.35">
      <c r="A5267" t="s">
        <v>27156</v>
      </c>
      <c r="B5267" t="s">
        <v>26895</v>
      </c>
      <c r="C5267" t="s">
        <v>27157</v>
      </c>
      <c r="D5267" t="s">
        <v>27158</v>
      </c>
      <c r="E5267" t="s">
        <v>27159</v>
      </c>
      <c r="F5267">
        <v>191389</v>
      </c>
      <c r="G5267" t="b">
        <v>0</v>
      </c>
      <c r="H5267">
        <v>6256</v>
      </c>
      <c r="I5267">
        <v>390</v>
      </c>
      <c r="J5267" s="3">
        <v>1.0486111111111112</v>
      </c>
      <c r="K5267" s="2" t="s">
        <v>27160</v>
      </c>
      <c r="L5267" t="s">
        <v>27161</v>
      </c>
    </row>
    <row r="5268" spans="1:12" x14ac:dyDescent="0.35">
      <c r="A5268" t="s">
        <v>27162</v>
      </c>
      <c r="B5268" t="s">
        <v>26895</v>
      </c>
      <c r="C5268" t="s">
        <v>27163</v>
      </c>
      <c r="D5268" t="s">
        <v>27164</v>
      </c>
      <c r="E5268" t="s">
        <v>27165</v>
      </c>
      <c r="F5268">
        <v>172477</v>
      </c>
      <c r="G5268" t="b">
        <v>0</v>
      </c>
      <c r="H5268">
        <v>6627</v>
      </c>
      <c r="I5268">
        <v>616</v>
      </c>
      <c r="J5268" s="1">
        <v>0.54722222222222217</v>
      </c>
      <c r="K5268" s="2" t="s">
        <v>27166</v>
      </c>
      <c r="L5268" t="s">
        <v>27167</v>
      </c>
    </row>
    <row r="5269" spans="1:12" x14ac:dyDescent="0.35">
      <c r="A5269" t="s">
        <v>27168</v>
      </c>
      <c r="B5269" t="s">
        <v>26895</v>
      </c>
      <c r="C5269" t="s">
        <v>27169</v>
      </c>
      <c r="D5269" t="s">
        <v>27170</v>
      </c>
      <c r="E5269" t="s">
        <v>27171</v>
      </c>
      <c r="F5269">
        <v>88169</v>
      </c>
      <c r="G5269" t="b">
        <v>0</v>
      </c>
      <c r="H5269">
        <v>3268</v>
      </c>
      <c r="I5269">
        <v>471</v>
      </c>
      <c r="J5269" s="1">
        <v>0.96597222222222223</v>
      </c>
      <c r="K5269" s="2" t="s">
        <v>27172</v>
      </c>
      <c r="L5269" t="s">
        <v>27173</v>
      </c>
    </row>
    <row r="5270" spans="1:12" x14ac:dyDescent="0.35">
      <c r="A5270" t="s">
        <v>27174</v>
      </c>
      <c r="B5270" t="s">
        <v>26895</v>
      </c>
      <c r="C5270" t="s">
        <v>27175</v>
      </c>
      <c r="D5270" t="s">
        <v>27176</v>
      </c>
      <c r="E5270" t="s">
        <v>27177</v>
      </c>
      <c r="F5270">
        <v>323558</v>
      </c>
      <c r="G5270" t="b">
        <v>0</v>
      </c>
      <c r="H5270">
        <v>9880</v>
      </c>
      <c r="I5270">
        <v>637</v>
      </c>
      <c r="J5270" s="3">
        <v>1.075</v>
      </c>
      <c r="K5270" s="2" t="s">
        <v>27178</v>
      </c>
      <c r="L5270" t="s">
        <v>27179</v>
      </c>
    </row>
    <row r="5271" spans="1:12" x14ac:dyDescent="0.35">
      <c r="A5271" t="s">
        <v>27180</v>
      </c>
      <c r="B5271" t="s">
        <v>26895</v>
      </c>
      <c r="C5271" t="s">
        <v>27181</v>
      </c>
      <c r="D5271" t="s">
        <v>27182</v>
      </c>
      <c r="E5271" t="s">
        <v>27183</v>
      </c>
      <c r="F5271">
        <v>255480</v>
      </c>
      <c r="G5271" t="b">
        <v>0</v>
      </c>
      <c r="H5271">
        <v>8199</v>
      </c>
      <c r="I5271">
        <v>501</v>
      </c>
      <c r="J5271" s="1">
        <v>0.92291666666666661</v>
      </c>
      <c r="K5271" s="2" t="s">
        <v>27184</v>
      </c>
      <c r="L5271" t="s">
        <v>27185</v>
      </c>
    </row>
    <row r="5272" spans="1:12" x14ac:dyDescent="0.35">
      <c r="A5272" t="s">
        <v>27186</v>
      </c>
      <c r="B5272" t="s">
        <v>27187</v>
      </c>
      <c r="C5272" t="s">
        <v>27188</v>
      </c>
      <c r="D5272" t="s">
        <v>27189</v>
      </c>
      <c r="E5272" t="s">
        <v>27190</v>
      </c>
      <c r="F5272">
        <v>52156</v>
      </c>
      <c r="G5272" t="b">
        <v>0</v>
      </c>
      <c r="H5272">
        <v>2034</v>
      </c>
      <c r="I5272">
        <v>123</v>
      </c>
      <c r="J5272" s="1">
        <v>0.88402777777777775</v>
      </c>
      <c r="K5272" s="2" t="s">
        <v>27191</v>
      </c>
      <c r="L5272" t="s">
        <v>27192</v>
      </c>
    </row>
    <row r="5273" spans="1:12" x14ac:dyDescent="0.35">
      <c r="A5273" t="s">
        <v>27193</v>
      </c>
      <c r="B5273" t="s">
        <v>27187</v>
      </c>
      <c r="C5273" t="s">
        <v>27194</v>
      </c>
      <c r="D5273" t="s">
        <v>27195</v>
      </c>
      <c r="E5273" t="s">
        <v>27196</v>
      </c>
      <c r="F5273">
        <v>86964</v>
      </c>
      <c r="G5273" t="b">
        <v>0</v>
      </c>
      <c r="H5273">
        <v>2592</v>
      </c>
      <c r="I5273">
        <v>187</v>
      </c>
      <c r="J5273" s="3">
        <v>1.2138888888888888</v>
      </c>
      <c r="K5273" s="2" t="s">
        <v>27197</v>
      </c>
      <c r="L5273" t="s">
        <v>27198</v>
      </c>
    </row>
    <row r="5274" spans="1:12" x14ac:dyDescent="0.35">
      <c r="A5274" t="s">
        <v>27199</v>
      </c>
      <c r="B5274" t="s">
        <v>27187</v>
      </c>
      <c r="C5274" t="s">
        <v>27200</v>
      </c>
      <c r="D5274" t="s">
        <v>27201</v>
      </c>
      <c r="E5274" t="s">
        <v>27202</v>
      </c>
      <c r="F5274">
        <v>114390</v>
      </c>
      <c r="G5274" t="b">
        <v>0</v>
      </c>
      <c r="H5274">
        <v>3663</v>
      </c>
      <c r="I5274">
        <v>244</v>
      </c>
      <c r="J5274" s="3">
        <v>1.5250000000000001</v>
      </c>
      <c r="K5274" s="2" t="s">
        <v>27203</v>
      </c>
      <c r="L5274" t="s">
        <v>27204</v>
      </c>
    </row>
    <row r="5275" spans="1:12" x14ac:dyDescent="0.35">
      <c r="A5275" t="s">
        <v>27205</v>
      </c>
      <c r="B5275" t="s">
        <v>27187</v>
      </c>
      <c r="C5275" t="s">
        <v>27206</v>
      </c>
      <c r="D5275" t="s">
        <v>27207</v>
      </c>
      <c r="E5275" t="s">
        <v>27208</v>
      </c>
      <c r="F5275">
        <v>80975</v>
      </c>
      <c r="G5275" t="b">
        <v>0</v>
      </c>
      <c r="H5275">
        <v>3053</v>
      </c>
      <c r="I5275">
        <v>186</v>
      </c>
      <c r="J5275" s="1">
        <v>0.62638888888888888</v>
      </c>
      <c r="K5275" s="2" t="s">
        <v>27209</v>
      </c>
      <c r="L5275" t="s">
        <v>27210</v>
      </c>
    </row>
    <row r="5276" spans="1:12" x14ac:dyDescent="0.35">
      <c r="A5276" t="s">
        <v>27211</v>
      </c>
      <c r="B5276" t="s">
        <v>27187</v>
      </c>
      <c r="C5276" t="s">
        <v>27212</v>
      </c>
      <c r="D5276" t="s">
        <v>27213</v>
      </c>
      <c r="E5276" t="s">
        <v>27214</v>
      </c>
      <c r="F5276">
        <v>108587</v>
      </c>
      <c r="G5276" t="b">
        <v>0</v>
      </c>
      <c r="H5276">
        <v>3354</v>
      </c>
      <c r="I5276">
        <v>199</v>
      </c>
      <c r="J5276" s="3">
        <v>1.6826388888888888</v>
      </c>
      <c r="K5276" s="2" t="s">
        <v>27215</v>
      </c>
      <c r="L5276" t="s">
        <v>27216</v>
      </c>
    </row>
    <row r="5277" spans="1:12" x14ac:dyDescent="0.35">
      <c r="A5277" t="s">
        <v>27217</v>
      </c>
      <c r="B5277" t="s">
        <v>27187</v>
      </c>
      <c r="C5277" t="s">
        <v>27218</v>
      </c>
      <c r="D5277" t="s">
        <v>27219</v>
      </c>
      <c r="E5277" t="s">
        <v>27220</v>
      </c>
      <c r="F5277">
        <v>85641</v>
      </c>
      <c r="G5277" t="b">
        <v>0</v>
      </c>
      <c r="H5277">
        <v>3046</v>
      </c>
      <c r="I5277">
        <v>224</v>
      </c>
      <c r="J5277" s="1">
        <v>0.90347222222222223</v>
      </c>
      <c r="K5277" s="2" t="s">
        <v>27221</v>
      </c>
      <c r="L5277" t="s">
        <v>27222</v>
      </c>
    </row>
    <row r="5278" spans="1:12" x14ac:dyDescent="0.35">
      <c r="A5278" t="s">
        <v>27223</v>
      </c>
      <c r="B5278" t="s">
        <v>27187</v>
      </c>
      <c r="C5278" t="s">
        <v>27224</v>
      </c>
      <c r="D5278" t="s">
        <v>27225</v>
      </c>
      <c r="E5278" t="s">
        <v>27226</v>
      </c>
      <c r="F5278">
        <v>119555</v>
      </c>
      <c r="G5278" t="b">
        <v>0</v>
      </c>
      <c r="H5278">
        <v>3541</v>
      </c>
      <c r="I5278">
        <v>210</v>
      </c>
      <c r="J5278" s="1">
        <v>0.99791666666666667</v>
      </c>
      <c r="K5278" s="2" t="s">
        <v>27227</v>
      </c>
      <c r="L5278" t="s">
        <v>27228</v>
      </c>
    </row>
    <row r="5279" spans="1:12" x14ac:dyDescent="0.35">
      <c r="A5279" t="s">
        <v>27229</v>
      </c>
      <c r="B5279" t="s">
        <v>27187</v>
      </c>
      <c r="C5279" t="s">
        <v>27230</v>
      </c>
      <c r="D5279" t="s">
        <v>27231</v>
      </c>
      <c r="E5279" t="s">
        <v>27232</v>
      </c>
      <c r="F5279">
        <v>160283</v>
      </c>
      <c r="G5279" t="b">
        <v>0</v>
      </c>
      <c r="H5279">
        <v>5251</v>
      </c>
      <c r="I5279">
        <v>417</v>
      </c>
      <c r="J5279" s="1">
        <v>0.95347222222222217</v>
      </c>
      <c r="K5279" s="2" t="s">
        <v>27233</v>
      </c>
      <c r="L5279" t="s">
        <v>27234</v>
      </c>
    </row>
    <row r="5280" spans="1:12" x14ac:dyDescent="0.35">
      <c r="A5280" t="s">
        <v>27235</v>
      </c>
      <c r="B5280" t="s">
        <v>27187</v>
      </c>
      <c r="C5280" t="s">
        <v>27236</v>
      </c>
      <c r="D5280" t="s">
        <v>27236</v>
      </c>
      <c r="E5280" t="s">
        <v>27237</v>
      </c>
      <c r="F5280">
        <v>160952</v>
      </c>
      <c r="G5280" t="b">
        <v>0</v>
      </c>
      <c r="H5280">
        <v>4592</v>
      </c>
      <c r="I5280">
        <v>317</v>
      </c>
      <c r="J5280" s="3">
        <v>1.2090277777777778</v>
      </c>
      <c r="K5280" s="2" t="s">
        <v>27238</v>
      </c>
      <c r="L5280" t="s">
        <v>27239</v>
      </c>
    </row>
    <row r="5281" spans="1:12" x14ac:dyDescent="0.35">
      <c r="A5281" t="s">
        <v>27240</v>
      </c>
      <c r="B5281" t="s">
        <v>27187</v>
      </c>
      <c r="C5281" t="s">
        <v>27241</v>
      </c>
      <c r="D5281" t="s">
        <v>27242</v>
      </c>
      <c r="E5281" t="s">
        <v>27243</v>
      </c>
      <c r="F5281">
        <v>122310</v>
      </c>
      <c r="G5281" t="b">
        <v>0</v>
      </c>
      <c r="H5281">
        <v>4675</v>
      </c>
      <c r="I5281">
        <v>326</v>
      </c>
      <c r="J5281" s="1">
        <v>0.77361111111111114</v>
      </c>
      <c r="K5281" s="2" t="s">
        <v>27244</v>
      </c>
      <c r="L5281" t="s">
        <v>27245</v>
      </c>
    </row>
    <row r="5282" spans="1:12" x14ac:dyDescent="0.35">
      <c r="A5282" t="s">
        <v>27246</v>
      </c>
      <c r="B5282" t="s">
        <v>27187</v>
      </c>
      <c r="C5282" t="s">
        <v>27247</v>
      </c>
      <c r="D5282" t="s">
        <v>27248</v>
      </c>
      <c r="E5282" t="s">
        <v>27249</v>
      </c>
      <c r="F5282">
        <v>54174</v>
      </c>
      <c r="G5282" t="b">
        <v>0</v>
      </c>
      <c r="H5282">
        <v>2351</v>
      </c>
      <c r="I5282">
        <v>172</v>
      </c>
      <c r="J5282" s="3">
        <v>1.0374999999999999</v>
      </c>
      <c r="K5282" s="2" t="s">
        <v>27250</v>
      </c>
      <c r="L5282" t="s">
        <v>27251</v>
      </c>
    </row>
    <row r="5283" spans="1:12" x14ac:dyDescent="0.35">
      <c r="A5283" t="s">
        <v>27252</v>
      </c>
      <c r="B5283" t="s">
        <v>27187</v>
      </c>
      <c r="C5283" t="s">
        <v>27253</v>
      </c>
      <c r="D5283" t="s">
        <v>27254</v>
      </c>
      <c r="E5283" t="s">
        <v>27255</v>
      </c>
      <c r="F5283">
        <v>72920</v>
      </c>
      <c r="G5283" t="b">
        <v>0</v>
      </c>
      <c r="H5283">
        <v>2635</v>
      </c>
      <c r="I5283">
        <v>329</v>
      </c>
      <c r="J5283" s="1">
        <v>0.65972222222222221</v>
      </c>
      <c r="K5283" s="2" t="s">
        <v>27256</v>
      </c>
      <c r="L5283" t="s">
        <v>27257</v>
      </c>
    </row>
    <row r="5284" spans="1:12" x14ac:dyDescent="0.35">
      <c r="A5284" t="s">
        <v>27258</v>
      </c>
      <c r="B5284" t="s">
        <v>27187</v>
      </c>
      <c r="C5284" t="s">
        <v>27259</v>
      </c>
      <c r="D5284" t="s">
        <v>27260</v>
      </c>
      <c r="E5284" t="s">
        <v>27261</v>
      </c>
      <c r="F5284">
        <v>110579</v>
      </c>
      <c r="G5284" t="b">
        <v>0</v>
      </c>
      <c r="H5284">
        <v>3533</v>
      </c>
      <c r="I5284">
        <v>258</v>
      </c>
      <c r="J5284" s="3">
        <v>1.2583333333333333</v>
      </c>
      <c r="K5284" s="2" t="s">
        <v>27262</v>
      </c>
      <c r="L5284" t="s">
        <v>27263</v>
      </c>
    </row>
    <row r="5285" spans="1:12" x14ac:dyDescent="0.35">
      <c r="A5285" t="s">
        <v>27264</v>
      </c>
      <c r="B5285" t="s">
        <v>27187</v>
      </c>
      <c r="C5285" t="s">
        <v>27265</v>
      </c>
      <c r="D5285" t="s">
        <v>27266</v>
      </c>
      <c r="E5285" t="s">
        <v>27267</v>
      </c>
      <c r="F5285">
        <v>137070</v>
      </c>
      <c r="G5285" t="b">
        <v>0</v>
      </c>
      <c r="H5285">
        <v>4086</v>
      </c>
      <c r="I5285">
        <v>491</v>
      </c>
      <c r="J5285" s="3">
        <v>1.0805555555555555</v>
      </c>
      <c r="K5285" s="2" t="s">
        <v>27268</v>
      </c>
      <c r="L5285" t="s">
        <v>27269</v>
      </c>
    </row>
    <row r="5286" spans="1:12" x14ac:dyDescent="0.35">
      <c r="A5286" t="s">
        <v>27270</v>
      </c>
      <c r="B5286" t="s">
        <v>27187</v>
      </c>
      <c r="C5286" t="s">
        <v>27271</v>
      </c>
      <c r="D5286" t="s">
        <v>27272</v>
      </c>
      <c r="E5286" t="s">
        <v>27273</v>
      </c>
      <c r="F5286">
        <v>83117</v>
      </c>
      <c r="G5286" t="b">
        <v>0</v>
      </c>
      <c r="H5286">
        <v>2700</v>
      </c>
      <c r="I5286">
        <v>160</v>
      </c>
      <c r="J5286" s="3">
        <v>1.3222222222222222</v>
      </c>
      <c r="K5286" s="2" t="s">
        <v>27274</v>
      </c>
      <c r="L5286" t="s">
        <v>27275</v>
      </c>
    </row>
    <row r="5287" spans="1:12" x14ac:dyDescent="0.35">
      <c r="A5287" t="s">
        <v>27276</v>
      </c>
      <c r="B5287" t="s">
        <v>27187</v>
      </c>
      <c r="C5287" t="s">
        <v>27277</v>
      </c>
      <c r="D5287" t="s">
        <v>27278</v>
      </c>
      <c r="E5287" t="s">
        <v>27279</v>
      </c>
      <c r="F5287">
        <v>89006</v>
      </c>
      <c r="G5287" t="b">
        <v>0</v>
      </c>
      <c r="H5287">
        <v>3419</v>
      </c>
      <c r="I5287">
        <v>205</v>
      </c>
      <c r="J5287" s="3">
        <v>1.0618055555555557</v>
      </c>
      <c r="K5287" s="2" t="s">
        <v>27280</v>
      </c>
      <c r="L5287" t="s">
        <v>27281</v>
      </c>
    </row>
    <row r="5288" spans="1:12" x14ac:dyDescent="0.35">
      <c r="A5288" t="s">
        <v>27282</v>
      </c>
      <c r="B5288" t="s">
        <v>27187</v>
      </c>
      <c r="C5288" t="s">
        <v>27283</v>
      </c>
      <c r="D5288" t="s">
        <v>27284</v>
      </c>
      <c r="E5288" t="s">
        <v>27285</v>
      </c>
      <c r="F5288">
        <v>212243</v>
      </c>
      <c r="G5288" t="b">
        <v>0</v>
      </c>
      <c r="H5288">
        <v>4954</v>
      </c>
      <c r="I5288">
        <v>377</v>
      </c>
      <c r="J5288" s="3">
        <v>1.3597222222222223</v>
      </c>
      <c r="K5288" s="2" t="s">
        <v>27286</v>
      </c>
      <c r="L5288" t="s">
        <v>27287</v>
      </c>
    </row>
    <row r="5289" spans="1:12" x14ac:dyDescent="0.35">
      <c r="A5289" t="s">
        <v>27288</v>
      </c>
      <c r="B5289" t="s">
        <v>27187</v>
      </c>
      <c r="C5289" t="s">
        <v>27289</v>
      </c>
      <c r="D5289" t="s">
        <v>27289</v>
      </c>
      <c r="E5289" t="s">
        <v>27290</v>
      </c>
      <c r="F5289">
        <v>91582</v>
      </c>
      <c r="G5289" t="b">
        <v>0</v>
      </c>
      <c r="H5289">
        <v>3071</v>
      </c>
      <c r="I5289">
        <v>191</v>
      </c>
      <c r="J5289" s="1">
        <v>0.95347222222222217</v>
      </c>
      <c r="K5289" s="2" t="s">
        <v>27291</v>
      </c>
      <c r="L5289" t="s">
        <v>27292</v>
      </c>
    </row>
    <row r="5290" spans="1:12" x14ac:dyDescent="0.35">
      <c r="A5290" t="e">
        <f>-L6rZKhX3xo</f>
        <v>#NAME?</v>
      </c>
      <c r="B5290" t="s">
        <v>27187</v>
      </c>
      <c r="C5290" t="s">
        <v>27293</v>
      </c>
      <c r="D5290" t="s">
        <v>27294</v>
      </c>
      <c r="E5290" t="s">
        <v>27295</v>
      </c>
      <c r="F5290">
        <v>113340</v>
      </c>
      <c r="G5290" t="b">
        <v>0</v>
      </c>
      <c r="H5290">
        <v>3627</v>
      </c>
      <c r="I5290">
        <v>453</v>
      </c>
      <c r="J5290" s="1">
        <v>0.71180555555555547</v>
      </c>
      <c r="K5290" s="2" t="s">
        <v>27296</v>
      </c>
      <c r="L5290" t="s">
        <v>27297</v>
      </c>
    </row>
    <row r="5291" spans="1:12" x14ac:dyDescent="0.35">
      <c r="A5291" t="s">
        <v>27298</v>
      </c>
      <c r="B5291" t="s">
        <v>27187</v>
      </c>
      <c r="C5291" t="s">
        <v>27299</v>
      </c>
      <c r="D5291" t="s">
        <v>27300</v>
      </c>
      <c r="E5291" t="s">
        <v>27301</v>
      </c>
      <c r="F5291">
        <v>158289</v>
      </c>
      <c r="G5291" t="b">
        <v>0</v>
      </c>
      <c r="H5291">
        <v>4349</v>
      </c>
      <c r="I5291">
        <v>204</v>
      </c>
      <c r="J5291" s="3">
        <v>1.0784722222222223</v>
      </c>
      <c r="K5291" s="2" t="s">
        <v>27302</v>
      </c>
      <c r="L5291" t="s">
        <v>27303</v>
      </c>
    </row>
    <row r="5292" spans="1:12" x14ac:dyDescent="0.35">
      <c r="A5292" t="s">
        <v>27304</v>
      </c>
      <c r="B5292" t="s">
        <v>27187</v>
      </c>
      <c r="C5292" t="s">
        <v>27305</v>
      </c>
      <c r="D5292" t="s">
        <v>27305</v>
      </c>
      <c r="E5292" t="s">
        <v>27306</v>
      </c>
      <c r="F5292">
        <v>195138</v>
      </c>
      <c r="G5292" t="b">
        <v>0</v>
      </c>
      <c r="H5292">
        <v>6854</v>
      </c>
      <c r="I5292">
        <v>459</v>
      </c>
      <c r="J5292" s="1">
        <v>0.97013888888888899</v>
      </c>
      <c r="K5292" s="2" t="s">
        <v>27307</v>
      </c>
      <c r="L5292" t="s">
        <v>27308</v>
      </c>
    </row>
    <row r="5293" spans="1:12" x14ac:dyDescent="0.35">
      <c r="A5293" t="s">
        <v>27309</v>
      </c>
      <c r="B5293" t="s">
        <v>27187</v>
      </c>
      <c r="C5293" t="s">
        <v>27310</v>
      </c>
      <c r="D5293" t="s">
        <v>27311</v>
      </c>
      <c r="E5293" t="s">
        <v>27312</v>
      </c>
      <c r="F5293">
        <v>127298</v>
      </c>
      <c r="G5293" t="b">
        <v>0</v>
      </c>
      <c r="H5293">
        <v>5110</v>
      </c>
      <c r="I5293">
        <v>393</v>
      </c>
      <c r="J5293" s="3">
        <v>1.26875</v>
      </c>
      <c r="K5293" s="2" t="s">
        <v>27313</v>
      </c>
      <c r="L5293" t="s">
        <v>27314</v>
      </c>
    </row>
    <row r="5294" spans="1:12" x14ac:dyDescent="0.35">
      <c r="A5294" t="s">
        <v>27315</v>
      </c>
      <c r="B5294" t="s">
        <v>27187</v>
      </c>
      <c r="C5294" t="s">
        <v>27316</v>
      </c>
      <c r="D5294" t="s">
        <v>27317</v>
      </c>
      <c r="E5294" t="s">
        <v>27318</v>
      </c>
      <c r="F5294">
        <v>117678</v>
      </c>
      <c r="G5294" t="b">
        <v>0</v>
      </c>
      <c r="H5294">
        <v>3817</v>
      </c>
      <c r="I5294">
        <v>244</v>
      </c>
      <c r="J5294" s="1">
        <v>0.87638888888888899</v>
      </c>
      <c r="K5294" s="2" t="s">
        <v>27319</v>
      </c>
      <c r="L5294" t="s">
        <v>27320</v>
      </c>
    </row>
    <row r="5295" spans="1:12" x14ac:dyDescent="0.35">
      <c r="A5295" t="s">
        <v>27321</v>
      </c>
      <c r="B5295" t="s">
        <v>27187</v>
      </c>
      <c r="C5295" t="s">
        <v>27322</v>
      </c>
      <c r="D5295" t="s">
        <v>27323</v>
      </c>
      <c r="E5295" t="s">
        <v>27324</v>
      </c>
      <c r="F5295">
        <v>107157</v>
      </c>
      <c r="G5295" t="b">
        <v>0</v>
      </c>
      <c r="H5295">
        <v>3306</v>
      </c>
      <c r="I5295">
        <v>158</v>
      </c>
      <c r="J5295" s="3">
        <v>1.3125</v>
      </c>
      <c r="K5295" s="2" t="s">
        <v>27325</v>
      </c>
      <c r="L5295" t="s">
        <v>27326</v>
      </c>
    </row>
    <row r="5296" spans="1:12" x14ac:dyDescent="0.35">
      <c r="A5296" t="s">
        <v>27327</v>
      </c>
      <c r="B5296" t="s">
        <v>27187</v>
      </c>
      <c r="C5296" t="s">
        <v>27328</v>
      </c>
      <c r="D5296" t="s">
        <v>27329</v>
      </c>
      <c r="E5296" t="s">
        <v>27330</v>
      </c>
      <c r="F5296">
        <v>59910</v>
      </c>
      <c r="G5296" t="b">
        <v>0</v>
      </c>
      <c r="H5296">
        <v>2513</v>
      </c>
      <c r="I5296">
        <v>178</v>
      </c>
      <c r="J5296" s="3">
        <v>1.5715277777777779</v>
      </c>
      <c r="K5296" s="2" t="s">
        <v>27331</v>
      </c>
      <c r="L5296" t="s">
        <v>27332</v>
      </c>
    </row>
    <row r="5297" spans="1:12" x14ac:dyDescent="0.35">
      <c r="A5297" t="s">
        <v>27333</v>
      </c>
      <c r="B5297" t="s">
        <v>27187</v>
      </c>
      <c r="C5297" t="s">
        <v>27334</v>
      </c>
      <c r="D5297" t="s">
        <v>27335</v>
      </c>
      <c r="E5297" t="s">
        <v>27336</v>
      </c>
      <c r="F5297">
        <v>184217</v>
      </c>
      <c r="G5297" t="b">
        <v>0</v>
      </c>
      <c r="H5297">
        <v>4377</v>
      </c>
      <c r="I5297">
        <v>303</v>
      </c>
      <c r="J5297" s="3">
        <v>1.7055555555555555</v>
      </c>
      <c r="K5297" s="2" t="s">
        <v>27337</v>
      </c>
      <c r="L5297" t="s">
        <v>27338</v>
      </c>
    </row>
    <row r="5298" spans="1:12" x14ac:dyDescent="0.35">
      <c r="A5298" t="s">
        <v>27339</v>
      </c>
      <c r="B5298" t="s">
        <v>27187</v>
      </c>
      <c r="C5298" t="s">
        <v>27340</v>
      </c>
      <c r="D5298" t="s">
        <v>27341</v>
      </c>
      <c r="E5298" t="s">
        <v>27342</v>
      </c>
      <c r="F5298">
        <v>55332</v>
      </c>
      <c r="G5298" t="b">
        <v>0</v>
      </c>
      <c r="H5298">
        <v>2529</v>
      </c>
      <c r="I5298">
        <v>113</v>
      </c>
      <c r="J5298" s="1">
        <v>0.53333333333333333</v>
      </c>
      <c r="K5298" s="2" t="s">
        <v>27343</v>
      </c>
      <c r="L5298" t="s">
        <v>27344</v>
      </c>
    </row>
    <row r="5299" spans="1:12" x14ac:dyDescent="0.35">
      <c r="A5299" t="s">
        <v>27345</v>
      </c>
      <c r="B5299" t="s">
        <v>27187</v>
      </c>
      <c r="C5299" t="s">
        <v>27346</v>
      </c>
      <c r="D5299" t="s">
        <v>27347</v>
      </c>
      <c r="E5299" t="s">
        <v>27348</v>
      </c>
      <c r="F5299">
        <v>185352</v>
      </c>
      <c r="G5299" t="b">
        <v>0</v>
      </c>
      <c r="H5299">
        <v>5802</v>
      </c>
      <c r="I5299">
        <v>422</v>
      </c>
      <c r="J5299" s="3">
        <v>1.6312499999999999</v>
      </c>
      <c r="K5299" s="2" t="s">
        <v>27349</v>
      </c>
      <c r="L5299" t="s">
        <v>27350</v>
      </c>
    </row>
    <row r="5300" spans="1:12" x14ac:dyDescent="0.35">
      <c r="A5300" t="s">
        <v>27351</v>
      </c>
      <c r="B5300" t="s">
        <v>27187</v>
      </c>
      <c r="C5300" t="s">
        <v>27352</v>
      </c>
      <c r="D5300" t="s">
        <v>27353</v>
      </c>
      <c r="E5300" t="s">
        <v>27354</v>
      </c>
      <c r="F5300">
        <v>154228</v>
      </c>
      <c r="G5300" t="b">
        <v>0</v>
      </c>
      <c r="H5300">
        <v>4244</v>
      </c>
      <c r="I5300">
        <v>211</v>
      </c>
      <c r="J5300" s="3">
        <v>1.0125</v>
      </c>
      <c r="K5300" s="2" t="s">
        <v>27355</v>
      </c>
      <c r="L5300" t="s">
        <v>27356</v>
      </c>
    </row>
    <row r="5301" spans="1:12" x14ac:dyDescent="0.35">
      <c r="A5301" t="s">
        <v>27357</v>
      </c>
      <c r="B5301" t="s">
        <v>27187</v>
      </c>
      <c r="C5301" t="s">
        <v>27358</v>
      </c>
      <c r="D5301" t="s">
        <v>27359</v>
      </c>
      <c r="E5301" t="s">
        <v>27360</v>
      </c>
      <c r="F5301">
        <v>129353</v>
      </c>
      <c r="G5301" t="b">
        <v>0</v>
      </c>
      <c r="H5301">
        <v>3600</v>
      </c>
      <c r="I5301">
        <v>289</v>
      </c>
      <c r="J5301" s="3">
        <v>1.2958333333333334</v>
      </c>
      <c r="K5301" s="2" t="s">
        <v>27361</v>
      </c>
      <c r="L5301" t="s">
        <v>27362</v>
      </c>
    </row>
    <row r="5302" spans="1:12" x14ac:dyDescent="0.35">
      <c r="A5302" t="s">
        <v>27363</v>
      </c>
      <c r="B5302" t="s">
        <v>27187</v>
      </c>
      <c r="C5302" t="s">
        <v>27364</v>
      </c>
      <c r="D5302" t="s">
        <v>27365</v>
      </c>
      <c r="E5302" t="s">
        <v>27366</v>
      </c>
      <c r="F5302">
        <v>122231</v>
      </c>
      <c r="G5302" t="b">
        <v>0</v>
      </c>
      <c r="H5302">
        <v>3777</v>
      </c>
      <c r="I5302">
        <v>178</v>
      </c>
      <c r="J5302" s="3">
        <v>1.0263888888888888</v>
      </c>
      <c r="K5302" s="2" t="s">
        <v>27367</v>
      </c>
      <c r="L5302" t="s">
        <v>27368</v>
      </c>
    </row>
    <row r="5303" spans="1:12" x14ac:dyDescent="0.35">
      <c r="A5303" t="s">
        <v>27369</v>
      </c>
      <c r="B5303" t="s">
        <v>27187</v>
      </c>
      <c r="C5303" t="s">
        <v>27370</v>
      </c>
      <c r="D5303" t="s">
        <v>27371</v>
      </c>
      <c r="E5303" t="s">
        <v>27372</v>
      </c>
      <c r="F5303">
        <v>159697</v>
      </c>
      <c r="G5303" t="b">
        <v>0</v>
      </c>
      <c r="H5303">
        <v>4965</v>
      </c>
      <c r="I5303">
        <v>288</v>
      </c>
      <c r="J5303" s="1">
        <v>0.75902777777777775</v>
      </c>
      <c r="K5303" s="2" t="s">
        <v>27373</v>
      </c>
      <c r="L5303" t="s">
        <v>27374</v>
      </c>
    </row>
    <row r="5304" spans="1:12" x14ac:dyDescent="0.35">
      <c r="A5304" t="s">
        <v>27375</v>
      </c>
      <c r="B5304" t="s">
        <v>27187</v>
      </c>
      <c r="C5304" t="s">
        <v>27376</v>
      </c>
      <c r="D5304" t="s">
        <v>27377</v>
      </c>
      <c r="E5304" t="s">
        <v>27378</v>
      </c>
      <c r="F5304">
        <v>150086</v>
      </c>
      <c r="G5304" t="b">
        <v>0</v>
      </c>
      <c r="H5304">
        <v>5178</v>
      </c>
      <c r="I5304">
        <v>295</v>
      </c>
      <c r="J5304" s="3">
        <v>1.4763888888888888</v>
      </c>
      <c r="K5304" s="2" t="s">
        <v>27379</v>
      </c>
      <c r="L5304" t="s">
        <v>27380</v>
      </c>
    </row>
    <row r="5305" spans="1:12" x14ac:dyDescent="0.35">
      <c r="A5305" t="e">
        <f>-SIQB6iQS8U</f>
        <v>#NAME?</v>
      </c>
      <c r="B5305" t="s">
        <v>27187</v>
      </c>
      <c r="C5305" t="s">
        <v>27381</v>
      </c>
      <c r="D5305" t="s">
        <v>27382</v>
      </c>
      <c r="E5305" t="s">
        <v>27383</v>
      </c>
      <c r="F5305">
        <v>171845</v>
      </c>
      <c r="G5305" t="b">
        <v>0</v>
      </c>
      <c r="H5305">
        <v>6251</v>
      </c>
      <c r="I5305">
        <v>484</v>
      </c>
      <c r="J5305" s="1">
        <v>0.9916666666666667</v>
      </c>
      <c r="K5305" s="2" t="s">
        <v>27384</v>
      </c>
      <c r="L5305" t="s">
        <v>27385</v>
      </c>
    </row>
    <row r="5306" spans="1:12" x14ac:dyDescent="0.35">
      <c r="A5306" t="s">
        <v>27386</v>
      </c>
      <c r="B5306" t="s">
        <v>27187</v>
      </c>
      <c r="C5306" t="s">
        <v>27387</v>
      </c>
      <c r="D5306" t="s">
        <v>27388</v>
      </c>
      <c r="E5306" t="s">
        <v>27389</v>
      </c>
      <c r="F5306">
        <v>157393</v>
      </c>
      <c r="G5306" t="b">
        <v>0</v>
      </c>
      <c r="H5306">
        <v>5082</v>
      </c>
      <c r="I5306">
        <v>315</v>
      </c>
      <c r="J5306" s="3">
        <v>1.3125</v>
      </c>
      <c r="K5306" s="2" t="s">
        <v>27390</v>
      </c>
      <c r="L5306" t="s">
        <v>27391</v>
      </c>
    </row>
    <row r="5307" spans="1:12" x14ac:dyDescent="0.35">
      <c r="A5307" t="e">
        <f>-w6HMUjMKvs</f>
        <v>#NAME?</v>
      </c>
      <c r="B5307" t="s">
        <v>27187</v>
      </c>
      <c r="C5307" t="s">
        <v>27392</v>
      </c>
      <c r="D5307" t="s">
        <v>27393</v>
      </c>
      <c r="E5307" t="s">
        <v>27394</v>
      </c>
      <c r="F5307">
        <v>65374</v>
      </c>
      <c r="G5307" t="b">
        <v>0</v>
      </c>
      <c r="H5307">
        <v>2688</v>
      </c>
      <c r="I5307">
        <v>135</v>
      </c>
      <c r="J5307" s="1">
        <v>0.3215277777777778</v>
      </c>
      <c r="K5307" s="2" t="s">
        <v>27395</v>
      </c>
      <c r="L5307" t="s">
        <v>27396</v>
      </c>
    </row>
    <row r="5308" spans="1:12" x14ac:dyDescent="0.35">
      <c r="A5308" t="s">
        <v>27397</v>
      </c>
      <c r="B5308" t="s">
        <v>27187</v>
      </c>
      <c r="C5308" t="s">
        <v>27398</v>
      </c>
      <c r="D5308" t="s">
        <v>27399</v>
      </c>
      <c r="E5308" t="s">
        <v>27400</v>
      </c>
      <c r="F5308">
        <v>130259</v>
      </c>
      <c r="G5308" t="b">
        <v>0</v>
      </c>
      <c r="H5308">
        <v>3802</v>
      </c>
      <c r="I5308">
        <v>250</v>
      </c>
      <c r="J5308" s="3">
        <v>1.0319444444444443</v>
      </c>
      <c r="K5308" s="2" t="s">
        <v>27401</v>
      </c>
      <c r="L5308" t="s">
        <v>27402</v>
      </c>
    </row>
    <row r="5309" spans="1:12" x14ac:dyDescent="0.35">
      <c r="A5309" t="s">
        <v>27403</v>
      </c>
      <c r="B5309" t="s">
        <v>27187</v>
      </c>
      <c r="C5309" t="s">
        <v>27404</v>
      </c>
      <c r="D5309" t="s">
        <v>27405</v>
      </c>
      <c r="E5309" t="s">
        <v>27406</v>
      </c>
      <c r="F5309">
        <v>0</v>
      </c>
      <c r="G5309" t="b">
        <v>0</v>
      </c>
      <c r="H5309">
        <v>0</v>
      </c>
      <c r="I5309">
        <v>0</v>
      </c>
      <c r="J5309" t="s">
        <v>2447</v>
      </c>
      <c r="K5309" s="2" t="s">
        <v>27407</v>
      </c>
    </row>
    <row r="5310" spans="1:12" x14ac:dyDescent="0.35">
      <c r="A5310" t="s">
        <v>27408</v>
      </c>
      <c r="B5310" t="s">
        <v>27187</v>
      </c>
      <c r="C5310" t="s">
        <v>27409</v>
      </c>
      <c r="D5310" t="s">
        <v>27410</v>
      </c>
      <c r="E5310" t="s">
        <v>27411</v>
      </c>
      <c r="F5310">
        <v>89917</v>
      </c>
      <c r="G5310" t="b">
        <v>0</v>
      </c>
      <c r="H5310">
        <v>3339</v>
      </c>
      <c r="I5310">
        <v>280</v>
      </c>
      <c r="J5310" s="1">
        <v>0.60347222222222219</v>
      </c>
      <c r="K5310" s="2" t="s">
        <v>27412</v>
      </c>
      <c r="L5310" t="s">
        <v>27413</v>
      </c>
    </row>
    <row r="5311" spans="1:12" x14ac:dyDescent="0.35">
      <c r="A5311" t="s">
        <v>27414</v>
      </c>
      <c r="B5311" t="s">
        <v>27187</v>
      </c>
      <c r="C5311" t="s">
        <v>27415</v>
      </c>
      <c r="D5311" t="s">
        <v>27416</v>
      </c>
      <c r="E5311" t="s">
        <v>27417</v>
      </c>
      <c r="F5311">
        <v>254523</v>
      </c>
      <c r="G5311" t="b">
        <v>0</v>
      </c>
      <c r="H5311">
        <v>5314</v>
      </c>
      <c r="I5311">
        <v>395</v>
      </c>
      <c r="J5311" s="3">
        <v>1.6319444444444444</v>
      </c>
      <c r="K5311" s="2" t="s">
        <v>27418</v>
      </c>
      <c r="L5311" t="s">
        <v>27419</v>
      </c>
    </row>
    <row r="5312" spans="1:12" x14ac:dyDescent="0.35">
      <c r="A5312" t="s">
        <v>27420</v>
      </c>
      <c r="B5312" t="s">
        <v>27187</v>
      </c>
      <c r="C5312" t="s">
        <v>27421</v>
      </c>
      <c r="D5312" t="s">
        <v>27422</v>
      </c>
      <c r="E5312" t="s">
        <v>27423</v>
      </c>
      <c r="F5312">
        <v>89457</v>
      </c>
      <c r="G5312" t="b">
        <v>0</v>
      </c>
      <c r="H5312">
        <v>2952</v>
      </c>
      <c r="I5312">
        <v>191</v>
      </c>
      <c r="J5312" s="1">
        <v>0.41805555555555557</v>
      </c>
      <c r="K5312" s="2" t="s">
        <v>27424</v>
      </c>
      <c r="L5312" t="s">
        <v>27425</v>
      </c>
    </row>
    <row r="5313" spans="1:12" x14ac:dyDescent="0.35">
      <c r="A5313" t="s">
        <v>27426</v>
      </c>
      <c r="B5313" t="s">
        <v>27187</v>
      </c>
      <c r="C5313" t="s">
        <v>27427</v>
      </c>
      <c r="D5313" t="s">
        <v>27428</v>
      </c>
      <c r="E5313" t="s">
        <v>27429</v>
      </c>
      <c r="F5313">
        <v>188677</v>
      </c>
      <c r="G5313" t="b">
        <v>0</v>
      </c>
      <c r="H5313">
        <v>5749</v>
      </c>
      <c r="I5313">
        <v>503</v>
      </c>
      <c r="J5313" s="3">
        <v>1.2145833333333333</v>
      </c>
      <c r="K5313" s="2" t="s">
        <v>27430</v>
      </c>
      <c r="L5313" t="s">
        <v>27431</v>
      </c>
    </row>
    <row r="5314" spans="1:12" x14ac:dyDescent="0.35">
      <c r="A5314" t="s">
        <v>27432</v>
      </c>
      <c r="B5314" t="s">
        <v>27187</v>
      </c>
      <c r="C5314" t="s">
        <v>27433</v>
      </c>
      <c r="D5314" t="s">
        <v>27434</v>
      </c>
      <c r="E5314" t="s">
        <v>27435</v>
      </c>
      <c r="F5314">
        <v>158454</v>
      </c>
      <c r="G5314" t="b">
        <v>0</v>
      </c>
      <c r="H5314">
        <v>4472</v>
      </c>
      <c r="I5314">
        <v>289</v>
      </c>
      <c r="J5314" s="1">
        <v>0.98125000000000007</v>
      </c>
      <c r="K5314" s="2" t="s">
        <v>27436</v>
      </c>
      <c r="L5314" t="s">
        <v>27437</v>
      </c>
    </row>
    <row r="5315" spans="1:12" x14ac:dyDescent="0.35">
      <c r="A5315" t="s">
        <v>27438</v>
      </c>
      <c r="B5315" t="s">
        <v>27187</v>
      </c>
      <c r="C5315" t="s">
        <v>27439</v>
      </c>
      <c r="D5315" t="s">
        <v>27440</v>
      </c>
      <c r="E5315" t="s">
        <v>27441</v>
      </c>
      <c r="F5315">
        <v>164262</v>
      </c>
      <c r="G5315" t="b">
        <v>0</v>
      </c>
      <c r="H5315">
        <v>4676</v>
      </c>
      <c r="I5315">
        <v>263</v>
      </c>
      <c r="J5315" s="1">
        <v>0.82013888888888886</v>
      </c>
      <c r="K5315" s="2" t="s">
        <v>27442</v>
      </c>
      <c r="L5315" t="s">
        <v>27443</v>
      </c>
    </row>
    <row r="5316" spans="1:12" x14ac:dyDescent="0.35">
      <c r="A5316" t="s">
        <v>27444</v>
      </c>
      <c r="B5316" t="s">
        <v>27187</v>
      </c>
      <c r="C5316" t="s">
        <v>27445</v>
      </c>
      <c r="D5316" t="s">
        <v>27446</v>
      </c>
      <c r="E5316" t="s">
        <v>27447</v>
      </c>
      <c r="F5316">
        <v>192181</v>
      </c>
      <c r="G5316" t="b">
        <v>0</v>
      </c>
      <c r="H5316">
        <v>5178</v>
      </c>
      <c r="I5316">
        <v>360</v>
      </c>
      <c r="J5316" s="3">
        <v>1.3625</v>
      </c>
      <c r="K5316" s="2" t="s">
        <v>27448</v>
      </c>
      <c r="L5316" t="s">
        <v>27449</v>
      </c>
    </row>
    <row r="5317" spans="1:12" x14ac:dyDescent="0.35">
      <c r="A5317" t="s">
        <v>27450</v>
      </c>
      <c r="B5317" t="s">
        <v>27187</v>
      </c>
      <c r="C5317" t="s">
        <v>27451</v>
      </c>
      <c r="D5317" t="s">
        <v>27452</v>
      </c>
      <c r="E5317" t="s">
        <v>27453</v>
      </c>
      <c r="F5317">
        <v>39978</v>
      </c>
      <c r="G5317" t="b">
        <v>0</v>
      </c>
      <c r="H5317">
        <v>849</v>
      </c>
      <c r="I5317">
        <v>37</v>
      </c>
      <c r="J5317" s="4">
        <v>0.1002662037037037</v>
      </c>
      <c r="K5317" s="2" t="s">
        <v>27454</v>
      </c>
    </row>
    <row r="5318" spans="1:12" x14ac:dyDescent="0.35">
      <c r="A5318" t="s">
        <v>27455</v>
      </c>
      <c r="B5318" t="s">
        <v>27187</v>
      </c>
      <c r="C5318" t="s">
        <v>27456</v>
      </c>
      <c r="D5318" t="s">
        <v>27457</v>
      </c>
      <c r="E5318" t="s">
        <v>27458</v>
      </c>
      <c r="F5318">
        <v>152493</v>
      </c>
      <c r="G5318" t="b">
        <v>0</v>
      </c>
      <c r="H5318">
        <v>4067</v>
      </c>
      <c r="I5318">
        <v>311</v>
      </c>
      <c r="J5318" s="3">
        <v>1.2944444444444445</v>
      </c>
      <c r="K5318" s="2" t="s">
        <v>27459</v>
      </c>
      <c r="L5318" t="s">
        <v>27460</v>
      </c>
    </row>
    <row r="5319" spans="1:12" x14ac:dyDescent="0.35">
      <c r="A5319" t="s">
        <v>27461</v>
      </c>
      <c r="B5319" t="s">
        <v>27187</v>
      </c>
      <c r="C5319" t="s">
        <v>27462</v>
      </c>
      <c r="D5319" t="s">
        <v>27463</v>
      </c>
      <c r="E5319" t="s">
        <v>27464</v>
      </c>
      <c r="F5319">
        <v>142677</v>
      </c>
      <c r="G5319" t="b">
        <v>0</v>
      </c>
      <c r="H5319">
        <v>5208</v>
      </c>
      <c r="I5319">
        <v>364</v>
      </c>
      <c r="J5319" s="3">
        <v>1.0833333333333333</v>
      </c>
      <c r="K5319" s="2" t="s">
        <v>27465</v>
      </c>
      <c r="L5319" t="s">
        <v>27466</v>
      </c>
    </row>
    <row r="5320" spans="1:12" x14ac:dyDescent="0.35">
      <c r="A5320" t="s">
        <v>27467</v>
      </c>
      <c r="B5320" t="s">
        <v>27187</v>
      </c>
      <c r="C5320" t="s">
        <v>27468</v>
      </c>
      <c r="D5320" t="s">
        <v>27469</v>
      </c>
      <c r="E5320" t="s">
        <v>27470</v>
      </c>
      <c r="F5320">
        <v>213533</v>
      </c>
      <c r="G5320" t="b">
        <v>0</v>
      </c>
      <c r="H5320">
        <v>5824</v>
      </c>
      <c r="I5320">
        <v>641</v>
      </c>
      <c r="J5320" s="3">
        <v>1.6416666666666666</v>
      </c>
      <c r="K5320" s="2" t="s">
        <v>27471</v>
      </c>
      <c r="L5320" t="s">
        <v>27472</v>
      </c>
    </row>
    <row r="5321" spans="1:12" x14ac:dyDescent="0.35">
      <c r="A5321" t="s">
        <v>27473</v>
      </c>
      <c r="B5321" t="s">
        <v>27187</v>
      </c>
      <c r="C5321" t="s">
        <v>27474</v>
      </c>
      <c r="D5321" t="s">
        <v>27475</v>
      </c>
      <c r="E5321" t="s">
        <v>27476</v>
      </c>
      <c r="F5321">
        <v>259624</v>
      </c>
      <c r="G5321" t="b">
        <v>0</v>
      </c>
      <c r="H5321">
        <v>7438</v>
      </c>
      <c r="I5321">
        <v>780</v>
      </c>
      <c r="J5321" s="3">
        <v>1.434722222222222</v>
      </c>
      <c r="K5321" s="2" t="s">
        <v>27477</v>
      </c>
      <c r="L5321" t="s">
        <v>27478</v>
      </c>
    </row>
    <row r="5322" spans="1:12" x14ac:dyDescent="0.35">
      <c r="A5322" t="s">
        <v>27479</v>
      </c>
      <c r="B5322" t="s">
        <v>27480</v>
      </c>
      <c r="C5322" t="s">
        <v>27481</v>
      </c>
      <c r="D5322" t="s">
        <v>27481</v>
      </c>
      <c r="E5322" t="s">
        <v>27482</v>
      </c>
      <c r="F5322">
        <v>34853</v>
      </c>
      <c r="G5322" t="b">
        <v>0</v>
      </c>
      <c r="H5322">
        <v>810</v>
      </c>
      <c r="I5322">
        <v>88</v>
      </c>
      <c r="J5322" s="1">
        <v>6.9444444444444434E-2</v>
      </c>
      <c r="K5322" t="s">
        <v>27483</v>
      </c>
      <c r="L5322" t="s">
        <v>27484</v>
      </c>
    </row>
    <row r="5323" spans="1:12" x14ac:dyDescent="0.35">
      <c r="A5323" t="s">
        <v>27485</v>
      </c>
      <c r="B5323" t="s">
        <v>27480</v>
      </c>
      <c r="C5323" t="s">
        <v>27486</v>
      </c>
      <c r="D5323" t="s">
        <v>27486</v>
      </c>
      <c r="E5323" t="s">
        <v>27482</v>
      </c>
      <c r="F5323">
        <v>25316</v>
      </c>
      <c r="G5323" t="b">
        <v>0</v>
      </c>
      <c r="H5323">
        <v>914</v>
      </c>
      <c r="I5323">
        <v>89</v>
      </c>
      <c r="J5323" s="1">
        <v>0.12430555555555556</v>
      </c>
      <c r="K5323" t="s">
        <v>27487</v>
      </c>
      <c r="L5323" t="s">
        <v>27488</v>
      </c>
    </row>
    <row r="5324" spans="1:12" x14ac:dyDescent="0.35">
      <c r="A5324" t="s">
        <v>27489</v>
      </c>
      <c r="B5324" t="s">
        <v>27480</v>
      </c>
      <c r="C5324" t="s">
        <v>27490</v>
      </c>
      <c r="D5324" t="s">
        <v>27490</v>
      </c>
      <c r="E5324" t="s">
        <v>27491</v>
      </c>
      <c r="F5324">
        <v>26737</v>
      </c>
      <c r="G5324" t="b">
        <v>0</v>
      </c>
      <c r="H5324">
        <v>727</v>
      </c>
      <c r="I5324">
        <v>85</v>
      </c>
      <c r="J5324" s="1">
        <v>8.4722222222222213E-2</v>
      </c>
      <c r="K5324" t="s">
        <v>27492</v>
      </c>
      <c r="L5324" t="s">
        <v>27493</v>
      </c>
    </row>
    <row r="5325" spans="1:12" x14ac:dyDescent="0.35">
      <c r="A5325" t="s">
        <v>27494</v>
      </c>
      <c r="B5325" t="s">
        <v>27480</v>
      </c>
      <c r="C5325" t="s">
        <v>27495</v>
      </c>
      <c r="D5325" t="s">
        <v>27496</v>
      </c>
      <c r="E5325" t="s">
        <v>27497</v>
      </c>
      <c r="F5325">
        <v>59004</v>
      </c>
      <c r="G5325" t="b">
        <v>0</v>
      </c>
      <c r="H5325">
        <v>1570</v>
      </c>
      <c r="I5325">
        <v>172</v>
      </c>
      <c r="J5325" s="1">
        <v>0.1763888888888889</v>
      </c>
      <c r="K5325" s="2" t="s">
        <v>27498</v>
      </c>
      <c r="L5325" t="s">
        <v>27499</v>
      </c>
    </row>
    <row r="5326" spans="1:12" x14ac:dyDescent="0.35">
      <c r="A5326" t="s">
        <v>27500</v>
      </c>
      <c r="B5326" t="s">
        <v>27480</v>
      </c>
      <c r="C5326" t="s">
        <v>27501</v>
      </c>
      <c r="D5326" t="s">
        <v>27501</v>
      </c>
      <c r="E5326" t="s">
        <v>27502</v>
      </c>
      <c r="F5326">
        <v>200567</v>
      </c>
      <c r="G5326" t="b">
        <v>0</v>
      </c>
      <c r="H5326">
        <v>2653</v>
      </c>
      <c r="I5326">
        <v>1094</v>
      </c>
      <c r="J5326" s="1">
        <v>0.1423611111111111</v>
      </c>
      <c r="K5326" s="2" t="s">
        <v>27503</v>
      </c>
      <c r="L5326" t="s">
        <v>27504</v>
      </c>
    </row>
    <row r="5327" spans="1:12" x14ac:dyDescent="0.35">
      <c r="A5327" t="s">
        <v>27505</v>
      </c>
      <c r="B5327" t="s">
        <v>27480</v>
      </c>
      <c r="C5327" t="s">
        <v>27506</v>
      </c>
      <c r="D5327" t="s">
        <v>27506</v>
      </c>
      <c r="E5327" t="s">
        <v>27507</v>
      </c>
      <c r="F5327">
        <v>80101</v>
      </c>
      <c r="G5327" t="b">
        <v>0</v>
      </c>
      <c r="H5327">
        <v>1813</v>
      </c>
      <c r="I5327">
        <v>82</v>
      </c>
      <c r="J5327" s="1">
        <v>0.11041666666666666</v>
      </c>
      <c r="K5327" s="2" t="s">
        <v>27508</v>
      </c>
      <c r="L5327" t="s">
        <v>27509</v>
      </c>
    </row>
    <row r="5328" spans="1:12" x14ac:dyDescent="0.35">
      <c r="A5328" t="s">
        <v>27510</v>
      </c>
      <c r="B5328" t="s">
        <v>27480</v>
      </c>
      <c r="C5328" t="s">
        <v>27511</v>
      </c>
      <c r="D5328" t="s">
        <v>27511</v>
      </c>
      <c r="E5328" t="s">
        <v>27512</v>
      </c>
      <c r="F5328">
        <v>29160</v>
      </c>
      <c r="G5328" t="b">
        <v>0</v>
      </c>
      <c r="H5328">
        <v>1286</v>
      </c>
      <c r="I5328">
        <v>87</v>
      </c>
      <c r="J5328" s="1">
        <v>0.18402777777777779</v>
      </c>
      <c r="K5328" s="2" t="s">
        <v>27513</v>
      </c>
      <c r="L5328" t="s">
        <v>27514</v>
      </c>
    </row>
    <row r="5329" spans="1:12" x14ac:dyDescent="0.35">
      <c r="A5329" t="s">
        <v>27515</v>
      </c>
      <c r="B5329" t="s">
        <v>27480</v>
      </c>
      <c r="C5329" t="s">
        <v>27516</v>
      </c>
      <c r="D5329" t="s">
        <v>27517</v>
      </c>
      <c r="E5329" t="s">
        <v>27518</v>
      </c>
      <c r="F5329">
        <v>128812</v>
      </c>
      <c r="G5329" t="b">
        <v>0</v>
      </c>
      <c r="H5329">
        <v>2696</v>
      </c>
      <c r="I5329">
        <v>486</v>
      </c>
      <c r="J5329" s="1">
        <v>0.27499999999999997</v>
      </c>
      <c r="K5329" s="2" t="s">
        <v>27519</v>
      </c>
      <c r="L5329" t="s">
        <v>27520</v>
      </c>
    </row>
    <row r="5330" spans="1:12" x14ac:dyDescent="0.35">
      <c r="A5330" t="s">
        <v>27521</v>
      </c>
      <c r="B5330" t="s">
        <v>27480</v>
      </c>
      <c r="C5330" t="s">
        <v>27522</v>
      </c>
      <c r="D5330" t="s">
        <v>27522</v>
      </c>
      <c r="E5330" t="s">
        <v>27523</v>
      </c>
      <c r="F5330">
        <v>100763</v>
      </c>
      <c r="G5330" t="b">
        <v>0</v>
      </c>
      <c r="H5330">
        <v>1802</v>
      </c>
      <c r="I5330">
        <v>94</v>
      </c>
      <c r="J5330" s="1">
        <v>0.19930555555555554</v>
      </c>
      <c r="K5330" s="2" t="s">
        <v>27524</v>
      </c>
      <c r="L5330" t="s">
        <v>27525</v>
      </c>
    </row>
    <row r="5331" spans="1:12" x14ac:dyDescent="0.35">
      <c r="A5331" t="s">
        <v>27526</v>
      </c>
      <c r="B5331" t="s">
        <v>27480</v>
      </c>
      <c r="C5331" t="s">
        <v>27527</v>
      </c>
      <c r="D5331" t="s">
        <v>27527</v>
      </c>
      <c r="E5331" t="s">
        <v>27528</v>
      </c>
      <c r="F5331">
        <v>105665</v>
      </c>
      <c r="G5331" t="b">
        <v>0</v>
      </c>
      <c r="H5331">
        <v>2705</v>
      </c>
      <c r="I5331">
        <v>143</v>
      </c>
      <c r="J5331" s="1">
        <v>0.21736111111111112</v>
      </c>
      <c r="K5331" s="2" t="s">
        <v>27529</v>
      </c>
      <c r="L5331" t="s">
        <v>27530</v>
      </c>
    </row>
    <row r="5332" spans="1:12" x14ac:dyDescent="0.35">
      <c r="A5332" t="s">
        <v>27531</v>
      </c>
      <c r="B5332" t="s">
        <v>27480</v>
      </c>
      <c r="C5332" t="s">
        <v>27532</v>
      </c>
      <c r="D5332" t="s">
        <v>27533</v>
      </c>
      <c r="E5332" t="s">
        <v>27534</v>
      </c>
      <c r="F5332">
        <v>125023</v>
      </c>
      <c r="G5332" t="b">
        <v>0</v>
      </c>
      <c r="H5332">
        <v>2590</v>
      </c>
      <c r="I5332">
        <v>178</v>
      </c>
      <c r="J5332" s="1">
        <v>0.15416666666666667</v>
      </c>
      <c r="K5332" s="2" t="s">
        <v>27535</v>
      </c>
      <c r="L5332" t="s">
        <v>27536</v>
      </c>
    </row>
    <row r="5333" spans="1:12" x14ac:dyDescent="0.35">
      <c r="A5333" t="s">
        <v>27537</v>
      </c>
      <c r="B5333" t="s">
        <v>27480</v>
      </c>
      <c r="C5333" t="s">
        <v>27538</v>
      </c>
      <c r="D5333" t="s">
        <v>27538</v>
      </c>
      <c r="E5333" t="s">
        <v>27539</v>
      </c>
      <c r="F5333">
        <v>59881</v>
      </c>
      <c r="G5333" t="b">
        <v>0</v>
      </c>
      <c r="H5333">
        <v>903</v>
      </c>
      <c r="I5333">
        <v>56</v>
      </c>
      <c r="J5333" s="1">
        <v>0.19444444444444445</v>
      </c>
      <c r="K5333" s="2" t="s">
        <v>27540</v>
      </c>
      <c r="L5333" t="s">
        <v>27541</v>
      </c>
    </row>
    <row r="5334" spans="1:12" x14ac:dyDescent="0.35">
      <c r="A5334" t="s">
        <v>27542</v>
      </c>
      <c r="B5334" t="s">
        <v>27480</v>
      </c>
      <c r="C5334" t="s">
        <v>27543</v>
      </c>
      <c r="D5334" t="s">
        <v>27544</v>
      </c>
      <c r="E5334" t="s">
        <v>27545</v>
      </c>
      <c r="F5334">
        <v>155445</v>
      </c>
      <c r="G5334" t="b">
        <v>0</v>
      </c>
      <c r="H5334">
        <v>1117</v>
      </c>
      <c r="I5334">
        <v>56</v>
      </c>
      <c r="J5334" s="1">
        <v>0.14861111111111111</v>
      </c>
      <c r="K5334" s="2" t="s">
        <v>27546</v>
      </c>
      <c r="L5334" t="s">
        <v>27547</v>
      </c>
    </row>
    <row r="5335" spans="1:12" x14ac:dyDescent="0.35">
      <c r="A5335" t="s">
        <v>27548</v>
      </c>
      <c r="B5335" t="s">
        <v>27480</v>
      </c>
      <c r="C5335" t="s">
        <v>27549</v>
      </c>
      <c r="D5335" t="s">
        <v>27549</v>
      </c>
      <c r="E5335" t="s">
        <v>27550</v>
      </c>
      <c r="F5335">
        <v>45790</v>
      </c>
      <c r="G5335" t="b">
        <v>0</v>
      </c>
      <c r="H5335">
        <v>1278</v>
      </c>
      <c r="I5335">
        <v>137</v>
      </c>
      <c r="J5335" s="1">
        <v>0.25416666666666665</v>
      </c>
      <c r="K5335" s="2" t="s">
        <v>27551</v>
      </c>
      <c r="L5335" t="s">
        <v>27552</v>
      </c>
    </row>
    <row r="5336" spans="1:12" x14ac:dyDescent="0.35">
      <c r="A5336" t="s">
        <v>27553</v>
      </c>
      <c r="B5336" t="s">
        <v>27480</v>
      </c>
      <c r="C5336" t="s">
        <v>27554</v>
      </c>
      <c r="D5336" t="s">
        <v>27554</v>
      </c>
      <c r="E5336" t="s">
        <v>27555</v>
      </c>
      <c r="F5336">
        <v>28748</v>
      </c>
      <c r="G5336" t="b">
        <v>0</v>
      </c>
      <c r="H5336">
        <v>1376</v>
      </c>
      <c r="I5336">
        <v>79</v>
      </c>
      <c r="J5336" s="1">
        <v>0.22569444444444445</v>
      </c>
      <c r="K5336" s="2" t="s">
        <v>27556</v>
      </c>
      <c r="L5336" t="s">
        <v>27557</v>
      </c>
    </row>
    <row r="5337" spans="1:12" x14ac:dyDescent="0.35">
      <c r="A5337" t="s">
        <v>27558</v>
      </c>
      <c r="B5337" t="s">
        <v>27480</v>
      </c>
      <c r="C5337" t="s">
        <v>27559</v>
      </c>
      <c r="D5337" t="s">
        <v>27559</v>
      </c>
      <c r="E5337" t="s">
        <v>27560</v>
      </c>
      <c r="F5337">
        <v>71350</v>
      </c>
      <c r="G5337" t="b">
        <v>0</v>
      </c>
      <c r="H5337">
        <v>1949</v>
      </c>
      <c r="I5337">
        <v>113</v>
      </c>
      <c r="J5337" s="1">
        <v>0.28125</v>
      </c>
      <c r="K5337" s="2" t="s">
        <v>27561</v>
      </c>
      <c r="L5337" t="s">
        <v>27562</v>
      </c>
    </row>
    <row r="5338" spans="1:12" x14ac:dyDescent="0.35">
      <c r="A5338" t="s">
        <v>27563</v>
      </c>
      <c r="B5338" t="s">
        <v>27480</v>
      </c>
      <c r="C5338" t="s">
        <v>27564</v>
      </c>
      <c r="D5338" t="s">
        <v>27564</v>
      </c>
      <c r="E5338" t="s">
        <v>27565</v>
      </c>
      <c r="F5338">
        <v>45077</v>
      </c>
      <c r="G5338" t="b">
        <v>0</v>
      </c>
      <c r="H5338">
        <v>1344</v>
      </c>
      <c r="I5338">
        <v>134</v>
      </c>
      <c r="J5338" s="1">
        <v>0.19375000000000001</v>
      </c>
      <c r="K5338" s="2" t="s">
        <v>27566</v>
      </c>
      <c r="L5338" t="s">
        <v>27567</v>
      </c>
    </row>
    <row r="5339" spans="1:12" x14ac:dyDescent="0.35">
      <c r="A5339" t="s">
        <v>27568</v>
      </c>
      <c r="B5339" t="s">
        <v>27480</v>
      </c>
      <c r="C5339" t="s">
        <v>27569</v>
      </c>
      <c r="D5339" t="s">
        <v>27570</v>
      </c>
      <c r="E5339" t="s">
        <v>27571</v>
      </c>
      <c r="F5339">
        <v>249968</v>
      </c>
      <c r="G5339" t="b">
        <v>0</v>
      </c>
      <c r="H5339">
        <v>3955</v>
      </c>
      <c r="I5339">
        <v>91</v>
      </c>
      <c r="J5339" s="1">
        <v>0.25555555555555559</v>
      </c>
      <c r="K5339" s="2" t="s">
        <v>27572</v>
      </c>
      <c r="L5339" t="s">
        <v>27573</v>
      </c>
    </row>
    <row r="5340" spans="1:12" x14ac:dyDescent="0.35">
      <c r="A5340" t="s">
        <v>27574</v>
      </c>
      <c r="B5340" t="s">
        <v>27480</v>
      </c>
      <c r="C5340" t="s">
        <v>27575</v>
      </c>
      <c r="D5340" t="s">
        <v>27575</v>
      </c>
      <c r="E5340" t="s">
        <v>27576</v>
      </c>
      <c r="F5340">
        <v>29170</v>
      </c>
      <c r="G5340" t="b">
        <v>0</v>
      </c>
      <c r="H5340">
        <v>1273</v>
      </c>
      <c r="I5340">
        <v>60</v>
      </c>
      <c r="J5340" s="1">
        <v>0.22083333333333333</v>
      </c>
      <c r="K5340" s="2" t="s">
        <v>27577</v>
      </c>
      <c r="L5340" t="s">
        <v>27578</v>
      </c>
    </row>
    <row r="5341" spans="1:12" x14ac:dyDescent="0.35">
      <c r="A5341" t="s">
        <v>27579</v>
      </c>
      <c r="B5341" t="s">
        <v>27480</v>
      </c>
      <c r="C5341" t="s">
        <v>27580</v>
      </c>
      <c r="D5341" t="s">
        <v>27581</v>
      </c>
      <c r="E5341" t="s">
        <v>27582</v>
      </c>
      <c r="F5341">
        <v>55922</v>
      </c>
      <c r="G5341" t="b">
        <v>0</v>
      </c>
      <c r="H5341">
        <v>1313</v>
      </c>
      <c r="I5341">
        <v>245</v>
      </c>
      <c r="J5341" s="1">
        <v>0.21527777777777779</v>
      </c>
      <c r="K5341" s="2" t="s">
        <v>27583</v>
      </c>
      <c r="L5341" t="s">
        <v>27584</v>
      </c>
    </row>
    <row r="5342" spans="1:12" x14ac:dyDescent="0.35">
      <c r="A5342" t="s">
        <v>27585</v>
      </c>
      <c r="B5342" t="s">
        <v>27480</v>
      </c>
      <c r="C5342" t="s">
        <v>27586</v>
      </c>
      <c r="D5342" t="s">
        <v>27587</v>
      </c>
      <c r="E5342" t="s">
        <v>27588</v>
      </c>
      <c r="F5342">
        <v>2719974</v>
      </c>
      <c r="G5342" t="b">
        <v>0</v>
      </c>
      <c r="H5342">
        <v>33184</v>
      </c>
      <c r="I5342">
        <v>1663</v>
      </c>
      <c r="J5342" s="1">
        <v>0.26527777777777778</v>
      </c>
      <c r="K5342" s="2" t="s">
        <v>27589</v>
      </c>
      <c r="L5342" t="s">
        <v>27590</v>
      </c>
    </row>
    <row r="5343" spans="1:12" x14ac:dyDescent="0.35">
      <c r="A5343" t="s">
        <v>27591</v>
      </c>
      <c r="B5343" t="s">
        <v>27480</v>
      </c>
      <c r="C5343" t="s">
        <v>27592</v>
      </c>
      <c r="D5343" t="s">
        <v>27592</v>
      </c>
      <c r="E5343" t="s">
        <v>27593</v>
      </c>
      <c r="F5343">
        <v>34916</v>
      </c>
      <c r="G5343" t="b">
        <v>0</v>
      </c>
      <c r="H5343">
        <v>853</v>
      </c>
      <c r="I5343">
        <v>93</v>
      </c>
      <c r="J5343" s="1">
        <v>0.22500000000000001</v>
      </c>
      <c r="K5343" s="2" t="s">
        <v>27594</v>
      </c>
      <c r="L5343" t="s">
        <v>27595</v>
      </c>
    </row>
    <row r="5344" spans="1:12" x14ac:dyDescent="0.35">
      <c r="A5344" t="s">
        <v>27596</v>
      </c>
      <c r="B5344" t="s">
        <v>27480</v>
      </c>
      <c r="C5344" t="s">
        <v>27597</v>
      </c>
      <c r="D5344" t="s">
        <v>27598</v>
      </c>
      <c r="E5344" t="s">
        <v>27599</v>
      </c>
      <c r="F5344">
        <v>108315</v>
      </c>
      <c r="G5344" t="b">
        <v>0</v>
      </c>
      <c r="H5344">
        <v>2502</v>
      </c>
      <c r="I5344">
        <v>467</v>
      </c>
      <c r="J5344" s="1">
        <v>0.23750000000000002</v>
      </c>
      <c r="K5344" s="2" t="s">
        <v>27600</v>
      </c>
      <c r="L5344" t="s">
        <v>27601</v>
      </c>
    </row>
    <row r="5345" spans="1:12" x14ac:dyDescent="0.35">
      <c r="A5345" t="s">
        <v>27602</v>
      </c>
      <c r="B5345" t="s">
        <v>27480</v>
      </c>
      <c r="C5345" t="s">
        <v>27603</v>
      </c>
      <c r="D5345" t="s">
        <v>27603</v>
      </c>
      <c r="E5345" t="s">
        <v>27604</v>
      </c>
      <c r="F5345">
        <v>428232</v>
      </c>
      <c r="G5345" t="b">
        <v>0</v>
      </c>
      <c r="H5345">
        <v>5080</v>
      </c>
      <c r="I5345">
        <v>1665</v>
      </c>
      <c r="J5345" s="1">
        <v>0.26111111111111113</v>
      </c>
      <c r="K5345" s="2" t="s">
        <v>27605</v>
      </c>
      <c r="L5345" t="s">
        <v>27606</v>
      </c>
    </row>
    <row r="5346" spans="1:12" x14ac:dyDescent="0.35">
      <c r="A5346" t="s">
        <v>27607</v>
      </c>
      <c r="B5346" t="s">
        <v>27480</v>
      </c>
      <c r="C5346" t="s">
        <v>27608</v>
      </c>
      <c r="D5346" t="s">
        <v>27608</v>
      </c>
      <c r="E5346" t="s">
        <v>27609</v>
      </c>
      <c r="F5346">
        <v>267721</v>
      </c>
      <c r="G5346" t="b">
        <v>0</v>
      </c>
      <c r="H5346">
        <v>7936</v>
      </c>
      <c r="I5346">
        <v>485</v>
      </c>
      <c r="J5346" s="1">
        <v>0.21666666666666667</v>
      </c>
      <c r="K5346" s="2" t="s">
        <v>27610</v>
      </c>
      <c r="L5346" t="s">
        <v>27611</v>
      </c>
    </row>
    <row r="5347" spans="1:12" x14ac:dyDescent="0.35">
      <c r="A5347" t="s">
        <v>27612</v>
      </c>
      <c r="B5347" t="s">
        <v>27480</v>
      </c>
      <c r="C5347" t="s">
        <v>27613</v>
      </c>
      <c r="D5347" t="s">
        <v>27614</v>
      </c>
      <c r="E5347" t="s">
        <v>27615</v>
      </c>
      <c r="F5347">
        <v>255465</v>
      </c>
      <c r="G5347" t="b">
        <v>0</v>
      </c>
      <c r="H5347">
        <v>2362</v>
      </c>
      <c r="I5347">
        <v>139</v>
      </c>
      <c r="J5347" s="1">
        <v>0.15486111111111112</v>
      </c>
      <c r="K5347" t="s">
        <v>27616</v>
      </c>
      <c r="L5347" t="s">
        <v>27617</v>
      </c>
    </row>
    <row r="5348" spans="1:12" x14ac:dyDescent="0.35">
      <c r="A5348" t="s">
        <v>27618</v>
      </c>
      <c r="B5348" t="s">
        <v>27480</v>
      </c>
      <c r="C5348" t="s">
        <v>27619</v>
      </c>
      <c r="D5348" t="s">
        <v>27619</v>
      </c>
      <c r="E5348" t="s">
        <v>27620</v>
      </c>
      <c r="F5348">
        <v>31937</v>
      </c>
      <c r="G5348" t="b">
        <v>0</v>
      </c>
      <c r="H5348">
        <v>1232</v>
      </c>
      <c r="I5348">
        <v>69</v>
      </c>
      <c r="J5348" s="1">
        <v>0.20625000000000002</v>
      </c>
      <c r="K5348" s="2" t="s">
        <v>27621</v>
      </c>
      <c r="L5348" t="s">
        <v>27622</v>
      </c>
    </row>
    <row r="5349" spans="1:12" x14ac:dyDescent="0.35">
      <c r="A5349" t="s">
        <v>27623</v>
      </c>
      <c r="B5349" t="s">
        <v>27480</v>
      </c>
      <c r="C5349" t="s">
        <v>27624</v>
      </c>
      <c r="D5349" t="s">
        <v>27625</v>
      </c>
      <c r="E5349" t="s">
        <v>27626</v>
      </c>
      <c r="F5349">
        <v>243129</v>
      </c>
      <c r="G5349" t="b">
        <v>0</v>
      </c>
      <c r="H5349">
        <v>861</v>
      </c>
      <c r="I5349">
        <v>52</v>
      </c>
      <c r="J5349" s="1">
        <v>0.19513888888888889</v>
      </c>
      <c r="K5349" s="2" t="s">
        <v>27627</v>
      </c>
      <c r="L5349" t="s">
        <v>27628</v>
      </c>
    </row>
    <row r="5350" spans="1:12" x14ac:dyDescent="0.35">
      <c r="A5350" t="s">
        <v>27629</v>
      </c>
      <c r="B5350" t="s">
        <v>27480</v>
      </c>
      <c r="C5350" t="s">
        <v>27630</v>
      </c>
      <c r="D5350" t="s">
        <v>27630</v>
      </c>
      <c r="E5350" t="s">
        <v>27631</v>
      </c>
      <c r="F5350">
        <v>122764</v>
      </c>
      <c r="G5350" t="b">
        <v>0</v>
      </c>
      <c r="H5350">
        <v>674</v>
      </c>
      <c r="I5350">
        <v>49</v>
      </c>
      <c r="J5350" s="1">
        <v>0.18402777777777779</v>
      </c>
      <c r="K5350" t="s">
        <v>27632</v>
      </c>
      <c r="L5350" t="s">
        <v>27633</v>
      </c>
    </row>
    <row r="5351" spans="1:12" x14ac:dyDescent="0.35">
      <c r="A5351" t="s">
        <v>27634</v>
      </c>
      <c r="B5351" t="s">
        <v>27480</v>
      </c>
      <c r="C5351" t="s">
        <v>27635</v>
      </c>
      <c r="D5351" t="s">
        <v>27635</v>
      </c>
      <c r="E5351" t="s">
        <v>27636</v>
      </c>
      <c r="F5351">
        <v>572863</v>
      </c>
      <c r="G5351" t="b">
        <v>0</v>
      </c>
      <c r="H5351">
        <v>6335</v>
      </c>
      <c r="I5351">
        <v>1647</v>
      </c>
      <c r="J5351" s="1">
        <v>0.22569444444444445</v>
      </c>
      <c r="K5351" s="2" t="s">
        <v>27637</v>
      </c>
      <c r="L5351" t="s">
        <v>27638</v>
      </c>
    </row>
    <row r="5352" spans="1:12" x14ac:dyDescent="0.35">
      <c r="A5352" t="s">
        <v>27639</v>
      </c>
      <c r="B5352" t="s">
        <v>27480</v>
      </c>
      <c r="C5352" t="s">
        <v>27640</v>
      </c>
      <c r="D5352" t="s">
        <v>27641</v>
      </c>
      <c r="E5352" t="s">
        <v>27642</v>
      </c>
      <c r="F5352">
        <v>77123</v>
      </c>
      <c r="G5352" t="b">
        <v>0</v>
      </c>
      <c r="H5352">
        <v>2298</v>
      </c>
      <c r="I5352">
        <v>500</v>
      </c>
      <c r="J5352" s="1">
        <v>0.23750000000000002</v>
      </c>
      <c r="K5352" s="2" t="s">
        <v>27643</v>
      </c>
      <c r="L5352" t="s">
        <v>27644</v>
      </c>
    </row>
    <row r="5353" spans="1:12" x14ac:dyDescent="0.35">
      <c r="A5353" t="s">
        <v>27645</v>
      </c>
      <c r="B5353" t="s">
        <v>27480</v>
      </c>
      <c r="C5353" t="s">
        <v>27646</v>
      </c>
      <c r="D5353" t="s">
        <v>27646</v>
      </c>
      <c r="E5353" t="s">
        <v>27647</v>
      </c>
      <c r="F5353">
        <v>279657</v>
      </c>
      <c r="G5353" t="b">
        <v>0</v>
      </c>
      <c r="H5353">
        <v>1596</v>
      </c>
      <c r="I5353">
        <v>151</v>
      </c>
      <c r="J5353" s="1">
        <v>0.21319444444444444</v>
      </c>
      <c r="K5353" t="s">
        <v>27648</v>
      </c>
      <c r="L5353" t="s">
        <v>27649</v>
      </c>
    </row>
    <row r="5354" spans="1:12" x14ac:dyDescent="0.35">
      <c r="A5354" t="s">
        <v>27650</v>
      </c>
      <c r="B5354" t="s">
        <v>27480</v>
      </c>
      <c r="C5354" t="s">
        <v>27651</v>
      </c>
      <c r="D5354" t="s">
        <v>27651</v>
      </c>
      <c r="E5354" t="s">
        <v>27652</v>
      </c>
      <c r="F5354">
        <v>171436</v>
      </c>
      <c r="G5354" t="b">
        <v>0</v>
      </c>
      <c r="H5354">
        <v>646</v>
      </c>
      <c r="I5354">
        <v>56</v>
      </c>
      <c r="J5354" s="1">
        <v>0.22152777777777777</v>
      </c>
      <c r="K5354" t="s">
        <v>27653</v>
      </c>
      <c r="L5354" t="s">
        <v>27654</v>
      </c>
    </row>
    <row r="5355" spans="1:12" x14ac:dyDescent="0.35">
      <c r="A5355" t="s">
        <v>27655</v>
      </c>
      <c r="B5355" t="s">
        <v>27480</v>
      </c>
      <c r="C5355" t="s">
        <v>27656</v>
      </c>
      <c r="D5355" t="s">
        <v>27657</v>
      </c>
      <c r="E5355" t="s">
        <v>27658</v>
      </c>
      <c r="F5355">
        <v>1635002</v>
      </c>
      <c r="G5355" t="b">
        <v>0</v>
      </c>
      <c r="H5355">
        <v>19473</v>
      </c>
      <c r="I5355">
        <v>2653</v>
      </c>
      <c r="J5355" s="1">
        <v>0.23680555555555557</v>
      </c>
      <c r="K5355" s="2" t="s">
        <v>27659</v>
      </c>
      <c r="L5355" t="s">
        <v>27660</v>
      </c>
    </row>
    <row r="5356" spans="1:12" x14ac:dyDescent="0.35">
      <c r="A5356" t="s">
        <v>27661</v>
      </c>
      <c r="B5356" t="s">
        <v>27480</v>
      </c>
      <c r="C5356" t="s">
        <v>27662</v>
      </c>
      <c r="D5356" t="s">
        <v>27663</v>
      </c>
      <c r="E5356" t="s">
        <v>27664</v>
      </c>
      <c r="F5356">
        <v>127234</v>
      </c>
      <c r="G5356" t="b">
        <v>0</v>
      </c>
      <c r="H5356">
        <v>3967</v>
      </c>
      <c r="I5356">
        <v>660</v>
      </c>
      <c r="J5356" s="1">
        <v>0.18680555555555556</v>
      </c>
      <c r="K5356" s="2" t="s">
        <v>27665</v>
      </c>
      <c r="L5356" t="s">
        <v>27666</v>
      </c>
    </row>
    <row r="5357" spans="1:12" x14ac:dyDescent="0.35">
      <c r="A5357" t="s">
        <v>27667</v>
      </c>
      <c r="B5357" t="s">
        <v>27480</v>
      </c>
      <c r="C5357" t="s">
        <v>27668</v>
      </c>
      <c r="D5357" t="s">
        <v>27669</v>
      </c>
      <c r="E5357" t="s">
        <v>27670</v>
      </c>
      <c r="F5357">
        <v>59943</v>
      </c>
      <c r="G5357" t="b">
        <v>0</v>
      </c>
      <c r="H5357">
        <v>1724</v>
      </c>
      <c r="I5357">
        <v>93</v>
      </c>
      <c r="J5357" s="1">
        <v>0.25972222222222224</v>
      </c>
      <c r="K5357" s="2" t="s">
        <v>27671</v>
      </c>
      <c r="L5357" t="s">
        <v>27672</v>
      </c>
    </row>
    <row r="5358" spans="1:12" x14ac:dyDescent="0.35">
      <c r="A5358" t="s">
        <v>27673</v>
      </c>
      <c r="B5358" t="s">
        <v>27480</v>
      </c>
      <c r="C5358" t="s">
        <v>27674</v>
      </c>
      <c r="D5358" t="s">
        <v>27674</v>
      </c>
      <c r="E5358" t="s">
        <v>27675</v>
      </c>
      <c r="F5358">
        <v>60604</v>
      </c>
      <c r="G5358" t="b">
        <v>0</v>
      </c>
      <c r="H5358">
        <v>1402</v>
      </c>
      <c r="I5358">
        <v>139</v>
      </c>
      <c r="J5358" s="1">
        <v>0.17013888888888887</v>
      </c>
      <c r="K5358" s="2" t="s">
        <v>27676</v>
      </c>
      <c r="L5358" t="s">
        <v>27677</v>
      </c>
    </row>
    <row r="5359" spans="1:12" x14ac:dyDescent="0.35">
      <c r="A5359" t="s">
        <v>27678</v>
      </c>
      <c r="B5359" t="s">
        <v>27480</v>
      </c>
      <c r="C5359" t="s">
        <v>27679</v>
      </c>
      <c r="D5359" t="s">
        <v>27680</v>
      </c>
      <c r="E5359" t="s">
        <v>27681</v>
      </c>
      <c r="F5359">
        <v>1755300</v>
      </c>
      <c r="G5359" t="b">
        <v>0</v>
      </c>
      <c r="H5359">
        <v>21935</v>
      </c>
      <c r="I5359">
        <v>1682</v>
      </c>
      <c r="J5359" s="1">
        <v>0.19097222222222221</v>
      </c>
      <c r="K5359" s="2" t="s">
        <v>27682</v>
      </c>
      <c r="L5359" t="s">
        <v>27683</v>
      </c>
    </row>
    <row r="5360" spans="1:12" x14ac:dyDescent="0.35">
      <c r="A5360" t="s">
        <v>27684</v>
      </c>
      <c r="B5360" t="s">
        <v>27480</v>
      </c>
      <c r="C5360" t="s">
        <v>27685</v>
      </c>
      <c r="D5360" t="s">
        <v>27686</v>
      </c>
      <c r="E5360" t="s">
        <v>27687</v>
      </c>
      <c r="F5360">
        <v>50457</v>
      </c>
      <c r="G5360" t="b">
        <v>0</v>
      </c>
      <c r="H5360">
        <v>1489</v>
      </c>
      <c r="I5360">
        <v>283</v>
      </c>
      <c r="J5360" s="1">
        <v>0.27847222222222223</v>
      </c>
      <c r="K5360" s="2" t="s">
        <v>27688</v>
      </c>
      <c r="L5360" t="s">
        <v>27689</v>
      </c>
    </row>
    <row r="5361" spans="1:12" x14ac:dyDescent="0.35">
      <c r="A5361" t="e">
        <f>-_tvJtUHnmU</f>
        <v>#NAME?</v>
      </c>
      <c r="B5361" t="s">
        <v>27480</v>
      </c>
      <c r="C5361" t="s">
        <v>27690</v>
      </c>
      <c r="D5361" t="s">
        <v>27691</v>
      </c>
      <c r="E5361" t="s">
        <v>27692</v>
      </c>
      <c r="F5361">
        <v>8483278</v>
      </c>
      <c r="G5361" t="b">
        <v>0</v>
      </c>
      <c r="H5361">
        <v>152750</v>
      </c>
      <c r="I5361">
        <v>12456</v>
      </c>
      <c r="J5361" s="1">
        <v>0.15138888888888888</v>
      </c>
      <c r="K5361" s="2" t="s">
        <v>27693</v>
      </c>
      <c r="L5361" t="s">
        <v>27694</v>
      </c>
    </row>
    <row r="5362" spans="1:12" x14ac:dyDescent="0.35">
      <c r="A5362" t="s">
        <v>27695</v>
      </c>
      <c r="B5362" t="s">
        <v>27480</v>
      </c>
      <c r="C5362" t="s">
        <v>27696</v>
      </c>
      <c r="D5362" t="s">
        <v>27696</v>
      </c>
      <c r="E5362" t="s">
        <v>27697</v>
      </c>
      <c r="F5362">
        <v>1503948</v>
      </c>
      <c r="G5362" t="b">
        <v>0</v>
      </c>
      <c r="H5362">
        <v>30061</v>
      </c>
      <c r="I5362">
        <v>1661</v>
      </c>
      <c r="J5362" s="1">
        <v>0.17777777777777778</v>
      </c>
      <c r="K5362" s="2" t="s">
        <v>27698</v>
      </c>
      <c r="L5362" t="s">
        <v>27699</v>
      </c>
    </row>
    <row r="5363" spans="1:12" x14ac:dyDescent="0.35">
      <c r="A5363" t="s">
        <v>27700</v>
      </c>
      <c r="B5363" t="s">
        <v>27480</v>
      </c>
      <c r="C5363" t="s">
        <v>27701</v>
      </c>
      <c r="D5363" t="s">
        <v>27701</v>
      </c>
      <c r="E5363" t="s">
        <v>27702</v>
      </c>
      <c r="F5363">
        <v>80231</v>
      </c>
      <c r="G5363" t="b">
        <v>0</v>
      </c>
      <c r="H5363">
        <v>971</v>
      </c>
      <c r="I5363">
        <v>26</v>
      </c>
      <c r="J5363" s="1">
        <v>0.16111111111111112</v>
      </c>
      <c r="K5363" s="2" t="s">
        <v>27703</v>
      </c>
      <c r="L5363" t="s">
        <v>27704</v>
      </c>
    </row>
    <row r="5364" spans="1:12" x14ac:dyDescent="0.35">
      <c r="A5364" t="s">
        <v>27705</v>
      </c>
      <c r="B5364" t="s">
        <v>27480</v>
      </c>
      <c r="C5364" t="s">
        <v>27706</v>
      </c>
      <c r="D5364" t="s">
        <v>27707</v>
      </c>
      <c r="E5364" t="s">
        <v>27708</v>
      </c>
      <c r="F5364">
        <v>181293</v>
      </c>
      <c r="G5364" t="b">
        <v>0</v>
      </c>
      <c r="H5364">
        <v>4413</v>
      </c>
      <c r="I5364">
        <v>891</v>
      </c>
      <c r="J5364" s="1">
        <v>0.13819444444444443</v>
      </c>
      <c r="K5364" s="2" t="s">
        <v>27709</v>
      </c>
      <c r="L5364" t="s">
        <v>27710</v>
      </c>
    </row>
    <row r="5365" spans="1:12" x14ac:dyDescent="0.35">
      <c r="A5365" t="s">
        <v>27711</v>
      </c>
      <c r="B5365" t="s">
        <v>27480</v>
      </c>
      <c r="C5365" t="s">
        <v>27712</v>
      </c>
      <c r="D5365" t="s">
        <v>27712</v>
      </c>
      <c r="E5365" t="s">
        <v>27713</v>
      </c>
      <c r="F5365">
        <v>41537</v>
      </c>
      <c r="G5365" t="b">
        <v>0</v>
      </c>
      <c r="H5365">
        <v>284</v>
      </c>
      <c r="I5365">
        <v>58</v>
      </c>
      <c r="J5365" s="1">
        <v>0.10555555555555556</v>
      </c>
      <c r="K5365" s="2" t="s">
        <v>27714</v>
      </c>
      <c r="L5365" t="s">
        <v>27715</v>
      </c>
    </row>
    <row r="5366" spans="1:12" x14ac:dyDescent="0.35">
      <c r="A5366" t="s">
        <v>27716</v>
      </c>
      <c r="B5366" t="s">
        <v>27480</v>
      </c>
      <c r="C5366" t="s">
        <v>27717</v>
      </c>
      <c r="D5366" t="s">
        <v>27717</v>
      </c>
      <c r="E5366" t="s">
        <v>27718</v>
      </c>
      <c r="F5366">
        <v>84996</v>
      </c>
      <c r="G5366" t="b">
        <v>0</v>
      </c>
      <c r="H5366">
        <v>1112</v>
      </c>
      <c r="I5366">
        <v>163</v>
      </c>
      <c r="J5366" s="1">
        <v>0.13680555555555554</v>
      </c>
      <c r="K5366" s="2" t="s">
        <v>27719</v>
      </c>
      <c r="L5366" t="s">
        <v>27720</v>
      </c>
    </row>
    <row r="5367" spans="1:12" x14ac:dyDescent="0.35">
      <c r="A5367" t="s">
        <v>27721</v>
      </c>
      <c r="B5367" t="s">
        <v>27480</v>
      </c>
      <c r="C5367" t="s">
        <v>27722</v>
      </c>
      <c r="D5367" t="s">
        <v>27722</v>
      </c>
      <c r="E5367" t="s">
        <v>27723</v>
      </c>
      <c r="F5367">
        <v>27468</v>
      </c>
      <c r="G5367" t="b">
        <v>0</v>
      </c>
      <c r="H5367">
        <v>734</v>
      </c>
      <c r="I5367">
        <v>110</v>
      </c>
      <c r="J5367" s="1">
        <v>0.21527777777777779</v>
      </c>
      <c r="K5367" s="2" t="s">
        <v>27724</v>
      </c>
      <c r="L5367" t="s">
        <v>27725</v>
      </c>
    </row>
    <row r="5368" spans="1:12" x14ac:dyDescent="0.35">
      <c r="A5368" t="s">
        <v>27726</v>
      </c>
      <c r="B5368" t="s">
        <v>27480</v>
      </c>
      <c r="C5368" t="s">
        <v>27727</v>
      </c>
      <c r="D5368" t="s">
        <v>27727</v>
      </c>
      <c r="E5368" t="s">
        <v>27728</v>
      </c>
      <c r="F5368">
        <v>29445</v>
      </c>
      <c r="G5368" t="b">
        <v>0</v>
      </c>
      <c r="H5368">
        <v>654</v>
      </c>
      <c r="I5368">
        <v>18</v>
      </c>
      <c r="J5368" s="1">
        <v>0.11388888888888889</v>
      </c>
      <c r="K5368" s="2" t="s">
        <v>27729</v>
      </c>
      <c r="L5368" t="s">
        <v>27730</v>
      </c>
    </row>
    <row r="5369" spans="1:12" x14ac:dyDescent="0.35">
      <c r="A5369" t="s">
        <v>27731</v>
      </c>
      <c r="B5369" t="s">
        <v>27480</v>
      </c>
      <c r="C5369" t="s">
        <v>27732</v>
      </c>
      <c r="D5369" t="s">
        <v>27732</v>
      </c>
      <c r="E5369" t="s">
        <v>27733</v>
      </c>
      <c r="F5369">
        <v>13752</v>
      </c>
      <c r="G5369" t="b">
        <v>0</v>
      </c>
      <c r="H5369">
        <v>367</v>
      </c>
      <c r="I5369">
        <v>14</v>
      </c>
      <c r="J5369" s="1">
        <v>0.11597222222222221</v>
      </c>
      <c r="K5369" s="2" t="s">
        <v>27734</v>
      </c>
      <c r="L5369" t="s">
        <v>27735</v>
      </c>
    </row>
    <row r="5370" spans="1:12" x14ac:dyDescent="0.35">
      <c r="A5370" t="s">
        <v>27736</v>
      </c>
      <c r="B5370" t="s">
        <v>27480</v>
      </c>
      <c r="C5370" t="s">
        <v>27737</v>
      </c>
      <c r="D5370" t="s">
        <v>27737</v>
      </c>
      <c r="E5370" t="s">
        <v>27738</v>
      </c>
      <c r="F5370">
        <v>28105</v>
      </c>
      <c r="G5370" t="b">
        <v>0</v>
      </c>
      <c r="H5370">
        <v>832</v>
      </c>
      <c r="I5370">
        <v>54</v>
      </c>
      <c r="J5370" s="1">
        <v>0.12361111111111112</v>
      </c>
      <c r="K5370" s="2" t="s">
        <v>27739</v>
      </c>
      <c r="L5370" t="s">
        <v>27740</v>
      </c>
    </row>
    <row r="5371" spans="1:12" x14ac:dyDescent="0.35">
      <c r="A5371" t="s">
        <v>27741</v>
      </c>
      <c r="B5371" t="s">
        <v>27480</v>
      </c>
      <c r="C5371" t="s">
        <v>27742</v>
      </c>
      <c r="D5371" t="s">
        <v>27742</v>
      </c>
      <c r="E5371" t="s">
        <v>27743</v>
      </c>
      <c r="F5371">
        <v>84425</v>
      </c>
      <c r="G5371" t="b">
        <v>0</v>
      </c>
      <c r="H5371">
        <v>3331</v>
      </c>
      <c r="I5371">
        <v>171</v>
      </c>
      <c r="J5371" s="1">
        <v>0.2673611111111111</v>
      </c>
      <c r="K5371" s="2" t="s">
        <v>27744</v>
      </c>
      <c r="L5371" t="s">
        <v>27745</v>
      </c>
    </row>
    <row r="5372" spans="1:12" x14ac:dyDescent="0.35">
      <c r="A5372" t="s">
        <v>27746</v>
      </c>
      <c r="B5372" t="s">
        <v>27747</v>
      </c>
      <c r="C5372" t="s">
        <v>27748</v>
      </c>
      <c r="D5372" t="s">
        <v>27749</v>
      </c>
      <c r="E5372" t="s">
        <v>27750</v>
      </c>
      <c r="F5372">
        <v>13065</v>
      </c>
      <c r="G5372" t="b">
        <v>0</v>
      </c>
      <c r="H5372">
        <v>673</v>
      </c>
      <c r="I5372">
        <v>43</v>
      </c>
      <c r="J5372" s="1">
        <v>0.15555555555555556</v>
      </c>
      <c r="K5372" s="2" t="s">
        <v>27751</v>
      </c>
      <c r="L5372" t="s">
        <v>27752</v>
      </c>
    </row>
    <row r="5373" spans="1:12" x14ac:dyDescent="0.35">
      <c r="A5373" t="s">
        <v>27753</v>
      </c>
      <c r="B5373" t="s">
        <v>27747</v>
      </c>
      <c r="C5373" t="s">
        <v>27754</v>
      </c>
      <c r="D5373" t="s">
        <v>27755</v>
      </c>
      <c r="E5373" t="s">
        <v>27756</v>
      </c>
      <c r="F5373">
        <v>17531</v>
      </c>
      <c r="G5373" t="b">
        <v>0</v>
      </c>
      <c r="H5373">
        <v>665</v>
      </c>
      <c r="I5373">
        <v>52</v>
      </c>
      <c r="J5373">
        <v>28</v>
      </c>
      <c r="K5373" s="2" t="s">
        <v>27757</v>
      </c>
      <c r="L5373" t="s">
        <v>27752</v>
      </c>
    </row>
    <row r="5374" spans="1:12" x14ac:dyDescent="0.35">
      <c r="A5374" t="s">
        <v>27758</v>
      </c>
      <c r="B5374" t="s">
        <v>27747</v>
      </c>
      <c r="C5374" t="s">
        <v>27759</v>
      </c>
      <c r="D5374" t="s">
        <v>27760</v>
      </c>
      <c r="E5374" t="s">
        <v>27761</v>
      </c>
      <c r="F5374">
        <v>19851</v>
      </c>
      <c r="G5374" t="b">
        <v>0</v>
      </c>
      <c r="H5374">
        <v>810</v>
      </c>
      <c r="I5374">
        <v>35</v>
      </c>
      <c r="J5374" s="1">
        <v>7.6388888888888895E-2</v>
      </c>
      <c r="K5374" s="2" t="s">
        <v>27762</v>
      </c>
      <c r="L5374" t="s">
        <v>27752</v>
      </c>
    </row>
    <row r="5375" spans="1:12" x14ac:dyDescent="0.35">
      <c r="A5375" t="s">
        <v>27763</v>
      </c>
      <c r="B5375" t="s">
        <v>27747</v>
      </c>
      <c r="C5375" t="s">
        <v>27764</v>
      </c>
      <c r="D5375" t="s">
        <v>27765</v>
      </c>
      <c r="E5375" t="s">
        <v>27766</v>
      </c>
      <c r="F5375">
        <v>14773</v>
      </c>
      <c r="G5375" t="b">
        <v>0</v>
      </c>
      <c r="H5375">
        <v>571</v>
      </c>
      <c r="I5375">
        <v>38</v>
      </c>
      <c r="J5375">
        <v>28</v>
      </c>
      <c r="K5375" s="2" t="s">
        <v>27767</v>
      </c>
      <c r="L5375" t="s">
        <v>27752</v>
      </c>
    </row>
    <row r="5376" spans="1:12" x14ac:dyDescent="0.35">
      <c r="A5376" t="s">
        <v>27768</v>
      </c>
      <c r="B5376" t="s">
        <v>27747</v>
      </c>
      <c r="C5376" t="s">
        <v>27769</v>
      </c>
      <c r="D5376" t="s">
        <v>27770</v>
      </c>
      <c r="E5376" t="s">
        <v>27771</v>
      </c>
      <c r="F5376">
        <v>10881</v>
      </c>
      <c r="G5376" t="b">
        <v>0</v>
      </c>
      <c r="H5376">
        <v>254</v>
      </c>
      <c r="I5376">
        <v>18</v>
      </c>
      <c r="J5376">
        <v>31</v>
      </c>
      <c r="K5376" s="2" t="s">
        <v>27772</v>
      </c>
      <c r="L5376" t="s">
        <v>27752</v>
      </c>
    </row>
    <row r="5377" spans="1:12" x14ac:dyDescent="0.35">
      <c r="A5377" t="s">
        <v>27773</v>
      </c>
      <c r="B5377" t="s">
        <v>27747</v>
      </c>
      <c r="C5377" t="s">
        <v>27774</v>
      </c>
      <c r="D5377" t="s">
        <v>27775</v>
      </c>
      <c r="E5377" t="s">
        <v>27776</v>
      </c>
      <c r="F5377">
        <v>29168</v>
      </c>
      <c r="G5377" t="b">
        <v>0</v>
      </c>
      <c r="H5377">
        <v>1007</v>
      </c>
      <c r="I5377">
        <v>62</v>
      </c>
      <c r="J5377" s="1">
        <v>0.4291666666666667</v>
      </c>
      <c r="K5377" s="2" t="s">
        <v>27777</v>
      </c>
      <c r="L5377" t="s">
        <v>27778</v>
      </c>
    </row>
    <row r="5378" spans="1:12" x14ac:dyDescent="0.35">
      <c r="A5378" t="s">
        <v>27779</v>
      </c>
      <c r="B5378" t="s">
        <v>27747</v>
      </c>
      <c r="C5378" t="s">
        <v>27780</v>
      </c>
      <c r="D5378" t="s">
        <v>27781</v>
      </c>
      <c r="E5378" t="s">
        <v>27782</v>
      </c>
      <c r="F5378">
        <v>45021</v>
      </c>
      <c r="G5378" t="b">
        <v>0</v>
      </c>
      <c r="H5378">
        <v>1345</v>
      </c>
      <c r="I5378">
        <v>64</v>
      </c>
      <c r="J5378" s="1">
        <v>0.28750000000000003</v>
      </c>
      <c r="K5378" s="2" t="s">
        <v>27783</v>
      </c>
      <c r="L5378" t="s">
        <v>27784</v>
      </c>
    </row>
    <row r="5379" spans="1:12" x14ac:dyDescent="0.35">
      <c r="A5379" t="s">
        <v>27785</v>
      </c>
      <c r="B5379" t="s">
        <v>27747</v>
      </c>
      <c r="C5379" t="s">
        <v>27786</v>
      </c>
      <c r="D5379" t="s">
        <v>27787</v>
      </c>
      <c r="E5379" t="s">
        <v>27788</v>
      </c>
      <c r="F5379">
        <v>56997</v>
      </c>
      <c r="G5379" t="b">
        <v>0</v>
      </c>
      <c r="H5379">
        <v>1515</v>
      </c>
      <c r="I5379">
        <v>56</v>
      </c>
      <c r="J5379" s="1">
        <v>0.54375000000000007</v>
      </c>
      <c r="K5379" s="2" t="s">
        <v>27789</v>
      </c>
      <c r="L5379" t="s">
        <v>27790</v>
      </c>
    </row>
    <row r="5380" spans="1:12" x14ac:dyDescent="0.35">
      <c r="A5380" t="s">
        <v>27791</v>
      </c>
      <c r="B5380" t="s">
        <v>27747</v>
      </c>
      <c r="C5380" t="s">
        <v>27792</v>
      </c>
      <c r="D5380" t="s">
        <v>27793</v>
      </c>
      <c r="E5380" t="s">
        <v>27794</v>
      </c>
      <c r="F5380">
        <v>59521</v>
      </c>
      <c r="G5380" t="b">
        <v>0</v>
      </c>
      <c r="H5380">
        <v>1566</v>
      </c>
      <c r="I5380">
        <v>74</v>
      </c>
      <c r="J5380" s="1">
        <v>8.8888888888888892E-2</v>
      </c>
      <c r="K5380" s="2" t="s">
        <v>27795</v>
      </c>
      <c r="L5380" t="s">
        <v>27752</v>
      </c>
    </row>
    <row r="5381" spans="1:12" x14ac:dyDescent="0.35">
      <c r="A5381" t="s">
        <v>27796</v>
      </c>
      <c r="B5381" t="s">
        <v>27747</v>
      </c>
      <c r="C5381" t="s">
        <v>27797</v>
      </c>
      <c r="D5381" t="s">
        <v>27798</v>
      </c>
      <c r="E5381" t="s">
        <v>27799</v>
      </c>
      <c r="F5381">
        <v>75719</v>
      </c>
      <c r="G5381" t="b">
        <v>0</v>
      </c>
      <c r="H5381">
        <v>1849</v>
      </c>
      <c r="I5381">
        <v>87</v>
      </c>
      <c r="J5381" s="1">
        <v>0.39444444444444443</v>
      </c>
      <c r="K5381" s="2" t="s">
        <v>27800</v>
      </c>
      <c r="L5381" t="s">
        <v>27752</v>
      </c>
    </row>
    <row r="5382" spans="1:12" x14ac:dyDescent="0.35">
      <c r="A5382" t="s">
        <v>27801</v>
      </c>
      <c r="B5382" t="s">
        <v>27747</v>
      </c>
      <c r="C5382" t="s">
        <v>27802</v>
      </c>
      <c r="D5382" t="s">
        <v>27803</v>
      </c>
      <c r="E5382" t="s">
        <v>27804</v>
      </c>
      <c r="F5382">
        <v>61323</v>
      </c>
      <c r="G5382" t="b">
        <v>0</v>
      </c>
      <c r="H5382">
        <v>1725</v>
      </c>
      <c r="I5382">
        <v>88</v>
      </c>
      <c r="J5382" s="1">
        <v>0.47361111111111115</v>
      </c>
      <c r="K5382" s="2" t="s">
        <v>27805</v>
      </c>
      <c r="L5382" t="s">
        <v>27752</v>
      </c>
    </row>
    <row r="5383" spans="1:12" x14ac:dyDescent="0.35">
      <c r="A5383" t="s">
        <v>27806</v>
      </c>
      <c r="B5383" t="s">
        <v>27747</v>
      </c>
      <c r="C5383" t="s">
        <v>27807</v>
      </c>
      <c r="D5383" t="s">
        <v>27808</v>
      </c>
      <c r="E5383" t="s">
        <v>27809</v>
      </c>
      <c r="F5383">
        <v>363342</v>
      </c>
      <c r="G5383" t="b">
        <v>0</v>
      </c>
      <c r="H5383">
        <v>5038</v>
      </c>
      <c r="I5383">
        <v>122</v>
      </c>
      <c r="J5383" s="3">
        <v>1.0451388888888888</v>
      </c>
      <c r="K5383" s="2" t="s">
        <v>27810</v>
      </c>
      <c r="L5383" t="s">
        <v>27752</v>
      </c>
    </row>
    <row r="5384" spans="1:12" x14ac:dyDescent="0.35">
      <c r="A5384" t="s">
        <v>27811</v>
      </c>
      <c r="B5384" t="s">
        <v>27747</v>
      </c>
      <c r="C5384" t="s">
        <v>27812</v>
      </c>
      <c r="D5384" t="s">
        <v>27813</v>
      </c>
      <c r="E5384" t="s">
        <v>27814</v>
      </c>
      <c r="F5384">
        <v>33359</v>
      </c>
      <c r="G5384" t="b">
        <v>0</v>
      </c>
      <c r="H5384">
        <v>1267</v>
      </c>
      <c r="I5384">
        <v>88</v>
      </c>
      <c r="J5384" s="1">
        <v>0.11597222222222221</v>
      </c>
      <c r="K5384" s="2" t="s">
        <v>27815</v>
      </c>
      <c r="L5384" t="s">
        <v>27816</v>
      </c>
    </row>
    <row r="5385" spans="1:12" x14ac:dyDescent="0.35">
      <c r="A5385" t="s">
        <v>27817</v>
      </c>
      <c r="B5385" t="s">
        <v>27747</v>
      </c>
      <c r="C5385" t="s">
        <v>27818</v>
      </c>
      <c r="D5385" t="s">
        <v>27819</v>
      </c>
      <c r="E5385" t="s">
        <v>27820</v>
      </c>
      <c r="F5385">
        <v>440720</v>
      </c>
      <c r="G5385" t="b">
        <v>0</v>
      </c>
      <c r="H5385">
        <v>4836</v>
      </c>
      <c r="I5385">
        <v>153</v>
      </c>
      <c r="J5385" s="3">
        <v>2.2916666666666665</v>
      </c>
      <c r="K5385" s="2" t="s">
        <v>27821</v>
      </c>
      <c r="L5385" t="s">
        <v>27822</v>
      </c>
    </row>
    <row r="5386" spans="1:12" x14ac:dyDescent="0.35">
      <c r="A5386" t="s">
        <v>27823</v>
      </c>
      <c r="B5386" t="s">
        <v>27747</v>
      </c>
      <c r="C5386" t="s">
        <v>27824</v>
      </c>
      <c r="D5386" t="s">
        <v>27825</v>
      </c>
      <c r="E5386" t="s">
        <v>27826</v>
      </c>
      <c r="F5386">
        <v>56368</v>
      </c>
      <c r="G5386" t="b">
        <v>0</v>
      </c>
      <c r="H5386">
        <v>1620</v>
      </c>
      <c r="I5386">
        <v>74</v>
      </c>
      <c r="J5386" s="1">
        <v>0.46875</v>
      </c>
      <c r="K5386" s="2" t="s">
        <v>27827</v>
      </c>
      <c r="L5386" t="s">
        <v>27752</v>
      </c>
    </row>
    <row r="5387" spans="1:12" x14ac:dyDescent="0.35">
      <c r="A5387" t="s">
        <v>27828</v>
      </c>
      <c r="B5387" t="s">
        <v>27747</v>
      </c>
      <c r="C5387" t="s">
        <v>27829</v>
      </c>
      <c r="D5387" t="s">
        <v>27830</v>
      </c>
      <c r="E5387" t="s">
        <v>27831</v>
      </c>
      <c r="F5387">
        <v>55138</v>
      </c>
      <c r="G5387" t="b">
        <v>0</v>
      </c>
      <c r="H5387">
        <v>1377</v>
      </c>
      <c r="I5387">
        <v>83</v>
      </c>
      <c r="J5387" s="1">
        <v>0.14444444444444446</v>
      </c>
      <c r="K5387" s="2" t="s">
        <v>27832</v>
      </c>
      <c r="L5387" t="s">
        <v>27833</v>
      </c>
    </row>
    <row r="5388" spans="1:12" x14ac:dyDescent="0.35">
      <c r="A5388" t="s">
        <v>27834</v>
      </c>
      <c r="B5388" t="s">
        <v>27747</v>
      </c>
      <c r="C5388" t="s">
        <v>27835</v>
      </c>
      <c r="D5388" t="s">
        <v>27836</v>
      </c>
      <c r="E5388" t="s">
        <v>27837</v>
      </c>
      <c r="F5388">
        <v>30790</v>
      </c>
      <c r="G5388" t="b">
        <v>0</v>
      </c>
      <c r="H5388">
        <v>968</v>
      </c>
      <c r="I5388">
        <v>52</v>
      </c>
      <c r="J5388" s="1">
        <v>0.17222222222222225</v>
      </c>
      <c r="K5388" s="2" t="s">
        <v>27838</v>
      </c>
      <c r="L5388" t="s">
        <v>27752</v>
      </c>
    </row>
    <row r="5389" spans="1:12" x14ac:dyDescent="0.35">
      <c r="A5389" t="s">
        <v>27839</v>
      </c>
      <c r="B5389" t="s">
        <v>27747</v>
      </c>
      <c r="C5389" t="s">
        <v>27840</v>
      </c>
      <c r="D5389" t="s">
        <v>27841</v>
      </c>
      <c r="E5389" t="s">
        <v>27842</v>
      </c>
      <c r="F5389">
        <v>78706</v>
      </c>
      <c r="G5389" t="b">
        <v>0</v>
      </c>
      <c r="H5389">
        <v>2227</v>
      </c>
      <c r="I5389">
        <v>182</v>
      </c>
      <c r="J5389" s="1">
        <v>0.1986111111111111</v>
      </c>
      <c r="K5389" s="2" t="s">
        <v>27843</v>
      </c>
      <c r="L5389" t="s">
        <v>27752</v>
      </c>
    </row>
    <row r="5390" spans="1:12" x14ac:dyDescent="0.35">
      <c r="A5390" t="s">
        <v>27844</v>
      </c>
      <c r="B5390" t="s">
        <v>27747</v>
      </c>
      <c r="C5390" t="s">
        <v>27845</v>
      </c>
      <c r="D5390" t="s">
        <v>27846</v>
      </c>
      <c r="E5390" t="s">
        <v>27847</v>
      </c>
      <c r="F5390">
        <v>64853</v>
      </c>
      <c r="G5390" t="b">
        <v>0</v>
      </c>
      <c r="H5390">
        <v>1558</v>
      </c>
      <c r="I5390">
        <v>67</v>
      </c>
      <c r="J5390" s="1">
        <v>0.44236111111111115</v>
      </c>
      <c r="K5390" s="2" t="s">
        <v>27848</v>
      </c>
      <c r="L5390" t="s">
        <v>27752</v>
      </c>
    </row>
    <row r="5391" spans="1:12" x14ac:dyDescent="0.35">
      <c r="A5391" t="s">
        <v>27849</v>
      </c>
      <c r="B5391" t="s">
        <v>27747</v>
      </c>
      <c r="C5391" t="s">
        <v>27850</v>
      </c>
      <c r="D5391" t="s">
        <v>27851</v>
      </c>
      <c r="E5391" t="s">
        <v>27852</v>
      </c>
      <c r="F5391">
        <v>34878</v>
      </c>
      <c r="G5391" t="b">
        <v>0</v>
      </c>
      <c r="H5391">
        <v>1016</v>
      </c>
      <c r="I5391">
        <v>75</v>
      </c>
      <c r="J5391" s="1">
        <v>0.25069444444444444</v>
      </c>
      <c r="K5391" s="2" t="s">
        <v>27853</v>
      </c>
      <c r="L5391" t="s">
        <v>27752</v>
      </c>
    </row>
    <row r="5392" spans="1:12" x14ac:dyDescent="0.35">
      <c r="A5392" t="s">
        <v>27854</v>
      </c>
      <c r="B5392" t="s">
        <v>27747</v>
      </c>
      <c r="C5392" t="s">
        <v>27855</v>
      </c>
      <c r="D5392" t="s">
        <v>27856</v>
      </c>
      <c r="E5392" t="s">
        <v>27857</v>
      </c>
      <c r="F5392">
        <v>88566</v>
      </c>
      <c r="G5392" t="b">
        <v>0</v>
      </c>
      <c r="H5392">
        <v>1782</v>
      </c>
      <c r="I5392">
        <v>114</v>
      </c>
      <c r="J5392" s="1">
        <v>0.5131944444444444</v>
      </c>
      <c r="K5392" s="2" t="s">
        <v>27858</v>
      </c>
      <c r="L5392" t="s">
        <v>27752</v>
      </c>
    </row>
    <row r="5393" spans="1:12" x14ac:dyDescent="0.35">
      <c r="A5393" t="s">
        <v>27859</v>
      </c>
      <c r="B5393" t="s">
        <v>27747</v>
      </c>
      <c r="C5393" t="s">
        <v>27860</v>
      </c>
      <c r="D5393" t="s">
        <v>27861</v>
      </c>
      <c r="E5393" t="s">
        <v>27862</v>
      </c>
      <c r="F5393">
        <v>154046</v>
      </c>
      <c r="G5393" t="b">
        <v>0</v>
      </c>
      <c r="H5393">
        <v>2966</v>
      </c>
      <c r="I5393">
        <v>94</v>
      </c>
      <c r="J5393" s="1">
        <v>0.47361111111111115</v>
      </c>
      <c r="K5393" s="2" t="s">
        <v>27863</v>
      </c>
      <c r="L5393" t="s">
        <v>27752</v>
      </c>
    </row>
    <row r="5394" spans="1:12" x14ac:dyDescent="0.35">
      <c r="A5394" t="s">
        <v>27864</v>
      </c>
      <c r="B5394" t="s">
        <v>27747</v>
      </c>
      <c r="C5394" t="s">
        <v>27865</v>
      </c>
      <c r="D5394" t="s">
        <v>27866</v>
      </c>
      <c r="E5394" t="s">
        <v>27867</v>
      </c>
      <c r="F5394">
        <v>106644</v>
      </c>
      <c r="G5394" t="b">
        <v>0</v>
      </c>
      <c r="H5394">
        <v>1941</v>
      </c>
      <c r="I5394">
        <v>72</v>
      </c>
      <c r="J5394" s="3">
        <v>1.0402777777777776</v>
      </c>
      <c r="K5394" t="s">
        <v>27868</v>
      </c>
      <c r="L5394" t="s">
        <v>27752</v>
      </c>
    </row>
    <row r="5395" spans="1:12" x14ac:dyDescent="0.35">
      <c r="A5395" t="s">
        <v>27869</v>
      </c>
      <c r="B5395" t="s">
        <v>27747</v>
      </c>
      <c r="C5395" t="s">
        <v>27870</v>
      </c>
      <c r="D5395" t="s">
        <v>27871</v>
      </c>
      <c r="E5395" t="s">
        <v>27872</v>
      </c>
      <c r="F5395">
        <v>72547</v>
      </c>
      <c r="G5395" t="b">
        <v>0</v>
      </c>
      <c r="H5395">
        <v>1631</v>
      </c>
      <c r="I5395">
        <v>109</v>
      </c>
      <c r="J5395" s="1">
        <v>0.16805555555555554</v>
      </c>
      <c r="K5395" s="2" t="s">
        <v>27873</v>
      </c>
      <c r="L5395" t="s">
        <v>27874</v>
      </c>
    </row>
    <row r="5396" spans="1:12" x14ac:dyDescent="0.35">
      <c r="A5396" t="s">
        <v>27875</v>
      </c>
      <c r="B5396" t="s">
        <v>27747</v>
      </c>
      <c r="C5396" t="s">
        <v>27876</v>
      </c>
      <c r="D5396" t="s">
        <v>27877</v>
      </c>
      <c r="E5396" t="s">
        <v>27878</v>
      </c>
      <c r="F5396">
        <v>69928</v>
      </c>
      <c r="G5396" t="b">
        <v>0</v>
      </c>
      <c r="H5396">
        <v>1864</v>
      </c>
      <c r="I5396">
        <v>101</v>
      </c>
      <c r="J5396" s="1">
        <v>0.3743055555555555</v>
      </c>
      <c r="K5396" s="2" t="s">
        <v>27879</v>
      </c>
      <c r="L5396" t="s">
        <v>27752</v>
      </c>
    </row>
    <row r="5397" spans="1:12" x14ac:dyDescent="0.35">
      <c r="A5397" t="s">
        <v>27880</v>
      </c>
      <c r="B5397" t="s">
        <v>27747</v>
      </c>
      <c r="C5397" t="s">
        <v>27881</v>
      </c>
      <c r="D5397" t="s">
        <v>27882</v>
      </c>
      <c r="E5397" t="s">
        <v>27883</v>
      </c>
      <c r="F5397">
        <v>117469</v>
      </c>
      <c r="G5397" t="b">
        <v>0</v>
      </c>
      <c r="H5397">
        <v>2325</v>
      </c>
      <c r="I5397">
        <v>77</v>
      </c>
      <c r="J5397" s="1">
        <v>0.7583333333333333</v>
      </c>
      <c r="K5397" s="2" t="s">
        <v>27884</v>
      </c>
      <c r="L5397" t="s">
        <v>27752</v>
      </c>
    </row>
    <row r="5398" spans="1:12" x14ac:dyDescent="0.35">
      <c r="A5398" t="s">
        <v>27885</v>
      </c>
      <c r="B5398" t="s">
        <v>27747</v>
      </c>
      <c r="C5398" t="s">
        <v>27886</v>
      </c>
      <c r="D5398" t="s">
        <v>27887</v>
      </c>
      <c r="E5398" t="s">
        <v>27888</v>
      </c>
      <c r="F5398">
        <v>86655</v>
      </c>
      <c r="G5398" t="b">
        <v>0</v>
      </c>
      <c r="H5398">
        <v>1693</v>
      </c>
      <c r="I5398">
        <v>84</v>
      </c>
      <c r="J5398" s="1">
        <v>0.31597222222222221</v>
      </c>
      <c r="K5398" s="2" t="s">
        <v>27889</v>
      </c>
      <c r="L5398" t="s">
        <v>27890</v>
      </c>
    </row>
    <row r="5399" spans="1:12" x14ac:dyDescent="0.35">
      <c r="A5399" t="s">
        <v>27891</v>
      </c>
      <c r="B5399" t="s">
        <v>27747</v>
      </c>
      <c r="C5399" t="s">
        <v>27892</v>
      </c>
      <c r="D5399" t="s">
        <v>27893</v>
      </c>
      <c r="E5399" t="s">
        <v>27894</v>
      </c>
      <c r="F5399">
        <v>62751</v>
      </c>
      <c r="G5399" t="b">
        <v>0</v>
      </c>
      <c r="H5399">
        <v>1394</v>
      </c>
      <c r="I5399">
        <v>55</v>
      </c>
      <c r="J5399" s="1">
        <v>6.9444444444444434E-2</v>
      </c>
      <c r="K5399" s="2" t="s">
        <v>27895</v>
      </c>
      <c r="L5399" t="s">
        <v>27752</v>
      </c>
    </row>
    <row r="5400" spans="1:12" x14ac:dyDescent="0.35">
      <c r="A5400" t="s">
        <v>27896</v>
      </c>
      <c r="B5400" t="s">
        <v>27747</v>
      </c>
      <c r="C5400" t="s">
        <v>27897</v>
      </c>
      <c r="D5400" t="s">
        <v>27898</v>
      </c>
      <c r="E5400" t="s">
        <v>27899</v>
      </c>
      <c r="F5400">
        <v>185736</v>
      </c>
      <c r="G5400" t="b">
        <v>0</v>
      </c>
      <c r="H5400">
        <v>2725</v>
      </c>
      <c r="I5400">
        <v>94</v>
      </c>
      <c r="J5400" s="1">
        <v>0.20694444444444446</v>
      </c>
      <c r="K5400" s="2" t="s">
        <v>27900</v>
      </c>
      <c r="L5400" t="s">
        <v>27901</v>
      </c>
    </row>
    <row r="5401" spans="1:12" x14ac:dyDescent="0.35">
      <c r="A5401" t="s">
        <v>27902</v>
      </c>
      <c r="B5401" t="s">
        <v>27747</v>
      </c>
      <c r="C5401" t="s">
        <v>27903</v>
      </c>
      <c r="D5401" t="s">
        <v>27904</v>
      </c>
      <c r="E5401" t="s">
        <v>27905</v>
      </c>
      <c r="F5401">
        <v>64812</v>
      </c>
      <c r="G5401" t="b">
        <v>0</v>
      </c>
      <c r="H5401">
        <v>1116</v>
      </c>
      <c r="I5401">
        <v>62</v>
      </c>
      <c r="J5401">
        <v>59</v>
      </c>
      <c r="K5401" s="2" t="s">
        <v>27906</v>
      </c>
      <c r="L5401" t="s">
        <v>27907</v>
      </c>
    </row>
    <row r="5402" spans="1:12" x14ac:dyDescent="0.35">
      <c r="A5402" t="s">
        <v>27908</v>
      </c>
      <c r="B5402" t="s">
        <v>27747</v>
      </c>
      <c r="C5402" t="s">
        <v>27909</v>
      </c>
      <c r="D5402" t="s">
        <v>27909</v>
      </c>
      <c r="E5402" t="s">
        <v>27910</v>
      </c>
      <c r="F5402">
        <v>2435365</v>
      </c>
      <c r="G5402" t="b">
        <v>0</v>
      </c>
      <c r="H5402">
        <v>20558</v>
      </c>
      <c r="I5402">
        <v>732</v>
      </c>
      <c r="J5402" s="3">
        <v>2.2930555555555556</v>
      </c>
      <c r="K5402" s="2" t="s">
        <v>27911</v>
      </c>
      <c r="L5402" t="s">
        <v>27752</v>
      </c>
    </row>
    <row r="5403" spans="1:12" x14ac:dyDescent="0.35">
      <c r="A5403" t="s">
        <v>27912</v>
      </c>
      <c r="B5403" t="s">
        <v>27747</v>
      </c>
      <c r="C5403" t="s">
        <v>27913</v>
      </c>
      <c r="D5403" t="s">
        <v>27914</v>
      </c>
      <c r="E5403" t="s">
        <v>27915</v>
      </c>
      <c r="F5403">
        <v>80409</v>
      </c>
      <c r="G5403" t="b">
        <v>0</v>
      </c>
      <c r="H5403">
        <v>3179</v>
      </c>
      <c r="I5403">
        <v>89</v>
      </c>
      <c r="J5403" s="1">
        <v>9.5138888888888884E-2</v>
      </c>
      <c r="K5403" s="2" t="s">
        <v>27916</v>
      </c>
      <c r="L5403" t="s">
        <v>27917</v>
      </c>
    </row>
    <row r="5404" spans="1:12" x14ac:dyDescent="0.35">
      <c r="A5404" t="s">
        <v>27918</v>
      </c>
      <c r="B5404" t="s">
        <v>27747</v>
      </c>
      <c r="C5404" t="s">
        <v>27919</v>
      </c>
      <c r="D5404" t="s">
        <v>27920</v>
      </c>
      <c r="E5404" t="s">
        <v>27921</v>
      </c>
      <c r="F5404">
        <v>38382</v>
      </c>
      <c r="G5404" t="b">
        <v>0</v>
      </c>
      <c r="H5404">
        <v>826</v>
      </c>
      <c r="I5404">
        <v>57</v>
      </c>
      <c r="J5404" s="1">
        <v>7.7777777777777779E-2</v>
      </c>
      <c r="K5404" s="2" t="s">
        <v>27922</v>
      </c>
      <c r="L5404" t="s">
        <v>27923</v>
      </c>
    </row>
    <row r="5405" spans="1:12" x14ac:dyDescent="0.35">
      <c r="A5405" t="s">
        <v>27924</v>
      </c>
      <c r="B5405" t="s">
        <v>27747</v>
      </c>
      <c r="C5405" t="s">
        <v>27925</v>
      </c>
      <c r="D5405" t="s">
        <v>27926</v>
      </c>
      <c r="E5405" t="s">
        <v>27927</v>
      </c>
      <c r="F5405">
        <v>57400</v>
      </c>
      <c r="G5405" t="b">
        <v>0</v>
      </c>
      <c r="H5405">
        <v>1237</v>
      </c>
      <c r="I5405">
        <v>74</v>
      </c>
      <c r="J5405" s="1">
        <v>0.10416666666666667</v>
      </c>
      <c r="K5405" s="2" t="s">
        <v>27928</v>
      </c>
      <c r="L5405" t="s">
        <v>27929</v>
      </c>
    </row>
    <row r="5406" spans="1:12" x14ac:dyDescent="0.35">
      <c r="A5406" t="s">
        <v>27930</v>
      </c>
      <c r="B5406" t="s">
        <v>27747</v>
      </c>
      <c r="C5406" t="s">
        <v>27931</v>
      </c>
      <c r="D5406" t="s">
        <v>27932</v>
      </c>
      <c r="E5406" t="s">
        <v>27933</v>
      </c>
      <c r="F5406">
        <v>56380</v>
      </c>
      <c r="G5406" t="b">
        <v>0</v>
      </c>
      <c r="H5406">
        <v>1163</v>
      </c>
      <c r="I5406">
        <v>72</v>
      </c>
      <c r="J5406" s="1">
        <v>8.9583333333333334E-2</v>
      </c>
      <c r="K5406" s="2" t="s">
        <v>27934</v>
      </c>
      <c r="L5406" t="s">
        <v>27752</v>
      </c>
    </row>
    <row r="5407" spans="1:12" x14ac:dyDescent="0.35">
      <c r="A5407" t="s">
        <v>27935</v>
      </c>
      <c r="B5407" t="s">
        <v>27747</v>
      </c>
      <c r="C5407" t="s">
        <v>27936</v>
      </c>
      <c r="D5407" t="s">
        <v>27937</v>
      </c>
      <c r="E5407" t="s">
        <v>27938</v>
      </c>
      <c r="F5407">
        <v>56191</v>
      </c>
      <c r="G5407" t="b">
        <v>0</v>
      </c>
      <c r="H5407">
        <v>1334</v>
      </c>
      <c r="I5407">
        <v>62</v>
      </c>
      <c r="J5407" s="1">
        <v>7.8472222222222221E-2</v>
      </c>
      <c r="K5407" s="2" t="s">
        <v>27939</v>
      </c>
      <c r="L5407" t="s">
        <v>27752</v>
      </c>
    </row>
    <row r="5408" spans="1:12" x14ac:dyDescent="0.35">
      <c r="A5408" t="s">
        <v>27940</v>
      </c>
      <c r="B5408" t="s">
        <v>27747</v>
      </c>
      <c r="C5408" t="s">
        <v>27941</v>
      </c>
      <c r="D5408" t="s">
        <v>27942</v>
      </c>
      <c r="E5408" t="s">
        <v>27943</v>
      </c>
      <c r="F5408">
        <v>40967</v>
      </c>
      <c r="G5408" t="b">
        <v>0</v>
      </c>
      <c r="H5408">
        <v>1634</v>
      </c>
      <c r="I5408">
        <v>121</v>
      </c>
      <c r="J5408" s="1">
        <v>0.15347222222222223</v>
      </c>
      <c r="K5408" s="2" t="s">
        <v>27944</v>
      </c>
      <c r="L5408" t="s">
        <v>27752</v>
      </c>
    </row>
    <row r="5409" spans="1:12" x14ac:dyDescent="0.35">
      <c r="A5409" t="s">
        <v>27945</v>
      </c>
      <c r="B5409" t="s">
        <v>27747</v>
      </c>
      <c r="C5409" t="s">
        <v>27946</v>
      </c>
      <c r="D5409" t="s">
        <v>27947</v>
      </c>
      <c r="E5409" t="s">
        <v>27948</v>
      </c>
      <c r="F5409">
        <v>59388</v>
      </c>
      <c r="G5409" t="b">
        <v>0</v>
      </c>
      <c r="H5409">
        <v>1197</v>
      </c>
      <c r="I5409">
        <v>67</v>
      </c>
      <c r="J5409" s="1">
        <v>0.10069444444444443</v>
      </c>
      <c r="K5409" s="2" t="s">
        <v>27949</v>
      </c>
      <c r="L5409" t="s">
        <v>27752</v>
      </c>
    </row>
    <row r="5410" spans="1:12" x14ac:dyDescent="0.35">
      <c r="A5410" t="s">
        <v>27950</v>
      </c>
      <c r="B5410" t="s">
        <v>27747</v>
      </c>
      <c r="C5410" t="s">
        <v>27951</v>
      </c>
      <c r="D5410" t="s">
        <v>27952</v>
      </c>
      <c r="E5410" t="s">
        <v>27953</v>
      </c>
      <c r="F5410">
        <v>109669</v>
      </c>
      <c r="G5410" t="b">
        <v>0</v>
      </c>
      <c r="H5410">
        <v>1416</v>
      </c>
      <c r="I5410">
        <v>79</v>
      </c>
      <c r="J5410" s="1">
        <v>6.25E-2</v>
      </c>
      <c r="K5410" s="2" t="s">
        <v>27954</v>
      </c>
      <c r="L5410" t="s">
        <v>27752</v>
      </c>
    </row>
    <row r="5411" spans="1:12" x14ac:dyDescent="0.35">
      <c r="A5411" t="s">
        <v>27955</v>
      </c>
      <c r="B5411" t="s">
        <v>27747</v>
      </c>
      <c r="C5411" t="s">
        <v>27956</v>
      </c>
      <c r="D5411" t="s">
        <v>27957</v>
      </c>
      <c r="E5411" t="s">
        <v>27958</v>
      </c>
      <c r="F5411">
        <v>62925</v>
      </c>
      <c r="G5411" t="b">
        <v>0</v>
      </c>
      <c r="H5411">
        <v>1243</v>
      </c>
      <c r="I5411">
        <v>63</v>
      </c>
      <c r="J5411" s="1">
        <v>6.1805555555555558E-2</v>
      </c>
      <c r="K5411" s="2" t="s">
        <v>27959</v>
      </c>
      <c r="L5411" t="s">
        <v>27960</v>
      </c>
    </row>
    <row r="5412" spans="1:12" x14ac:dyDescent="0.35">
      <c r="A5412" t="s">
        <v>27961</v>
      </c>
      <c r="B5412" t="s">
        <v>27747</v>
      </c>
      <c r="C5412" t="s">
        <v>27962</v>
      </c>
      <c r="D5412" t="s">
        <v>27963</v>
      </c>
      <c r="E5412" t="s">
        <v>27964</v>
      </c>
      <c r="F5412">
        <v>66610</v>
      </c>
      <c r="G5412" t="b">
        <v>0</v>
      </c>
      <c r="H5412">
        <v>1575</v>
      </c>
      <c r="I5412">
        <v>85</v>
      </c>
      <c r="J5412" s="1">
        <v>0.10347222222222223</v>
      </c>
      <c r="K5412" s="2" t="s">
        <v>27965</v>
      </c>
      <c r="L5412" t="s">
        <v>27752</v>
      </c>
    </row>
    <row r="5413" spans="1:12" x14ac:dyDescent="0.35">
      <c r="A5413" t="s">
        <v>27966</v>
      </c>
      <c r="B5413" t="s">
        <v>27747</v>
      </c>
      <c r="C5413" t="s">
        <v>27967</v>
      </c>
      <c r="D5413" t="s">
        <v>27968</v>
      </c>
      <c r="E5413" t="s">
        <v>27969</v>
      </c>
      <c r="F5413">
        <v>45983</v>
      </c>
      <c r="G5413" t="b">
        <v>0</v>
      </c>
      <c r="H5413">
        <v>1729</v>
      </c>
      <c r="I5413">
        <v>145</v>
      </c>
      <c r="J5413" s="1">
        <v>0.20694444444444446</v>
      </c>
      <c r="K5413" s="2" t="s">
        <v>27970</v>
      </c>
      <c r="L5413" t="s">
        <v>27752</v>
      </c>
    </row>
    <row r="5414" spans="1:12" x14ac:dyDescent="0.35">
      <c r="A5414" t="s">
        <v>27971</v>
      </c>
      <c r="B5414" t="s">
        <v>27747</v>
      </c>
      <c r="C5414" t="s">
        <v>27972</v>
      </c>
      <c r="D5414" t="s">
        <v>27973</v>
      </c>
      <c r="E5414" t="s">
        <v>27974</v>
      </c>
      <c r="F5414">
        <v>221111</v>
      </c>
      <c r="G5414" t="b">
        <v>0</v>
      </c>
      <c r="H5414">
        <v>2883</v>
      </c>
      <c r="I5414">
        <v>153</v>
      </c>
      <c r="J5414" s="1">
        <v>0.28333333333333333</v>
      </c>
      <c r="K5414" s="2" t="s">
        <v>27975</v>
      </c>
      <c r="L5414" t="s">
        <v>27976</v>
      </c>
    </row>
    <row r="5415" spans="1:12" x14ac:dyDescent="0.35">
      <c r="A5415" t="s">
        <v>27977</v>
      </c>
      <c r="B5415" t="s">
        <v>27747</v>
      </c>
      <c r="C5415" t="s">
        <v>27978</v>
      </c>
      <c r="D5415" t="s">
        <v>27979</v>
      </c>
      <c r="E5415" t="s">
        <v>27980</v>
      </c>
      <c r="F5415">
        <v>100432</v>
      </c>
      <c r="G5415" t="b">
        <v>0</v>
      </c>
      <c r="H5415">
        <v>1755</v>
      </c>
      <c r="I5415">
        <v>98</v>
      </c>
      <c r="J5415" s="1">
        <v>0.1451388888888889</v>
      </c>
      <c r="K5415" s="2" t="s">
        <v>27981</v>
      </c>
      <c r="L5415" t="s">
        <v>27982</v>
      </c>
    </row>
    <row r="5416" spans="1:12" x14ac:dyDescent="0.35">
      <c r="A5416" t="s">
        <v>27983</v>
      </c>
      <c r="B5416" t="s">
        <v>27747</v>
      </c>
      <c r="C5416" t="s">
        <v>27984</v>
      </c>
      <c r="D5416" t="s">
        <v>27985</v>
      </c>
      <c r="E5416" t="s">
        <v>27986</v>
      </c>
      <c r="F5416">
        <v>120368</v>
      </c>
      <c r="G5416" t="b">
        <v>0</v>
      </c>
      <c r="H5416">
        <v>2057</v>
      </c>
      <c r="I5416">
        <v>86</v>
      </c>
      <c r="J5416" s="1">
        <v>0.13194444444444445</v>
      </c>
      <c r="K5416" s="2" t="s">
        <v>27987</v>
      </c>
      <c r="L5416" t="s">
        <v>27752</v>
      </c>
    </row>
    <row r="5417" spans="1:12" x14ac:dyDescent="0.35">
      <c r="A5417" t="s">
        <v>27988</v>
      </c>
      <c r="B5417" t="s">
        <v>27747</v>
      </c>
      <c r="C5417" t="s">
        <v>27989</v>
      </c>
      <c r="D5417" t="s">
        <v>27990</v>
      </c>
      <c r="E5417" t="s">
        <v>27991</v>
      </c>
      <c r="F5417">
        <v>95956</v>
      </c>
      <c r="G5417" t="b">
        <v>0</v>
      </c>
      <c r="H5417">
        <v>1192</v>
      </c>
      <c r="I5417">
        <v>87</v>
      </c>
      <c r="J5417" s="1">
        <v>7.2222222222222229E-2</v>
      </c>
      <c r="K5417" s="2" t="s">
        <v>27992</v>
      </c>
      <c r="L5417" t="s">
        <v>27752</v>
      </c>
    </row>
    <row r="5418" spans="1:12" x14ac:dyDescent="0.35">
      <c r="A5418" t="s">
        <v>27993</v>
      </c>
      <c r="B5418" t="s">
        <v>27747</v>
      </c>
      <c r="C5418" t="s">
        <v>27994</v>
      </c>
      <c r="D5418" t="s">
        <v>27995</v>
      </c>
      <c r="E5418" t="s">
        <v>27996</v>
      </c>
      <c r="F5418">
        <v>73583</v>
      </c>
      <c r="G5418" t="b">
        <v>0</v>
      </c>
      <c r="H5418">
        <v>1857</v>
      </c>
      <c r="I5418">
        <v>215</v>
      </c>
      <c r="J5418" s="1">
        <v>0.23958333333333334</v>
      </c>
      <c r="K5418" s="2" t="s">
        <v>27997</v>
      </c>
      <c r="L5418" t="s">
        <v>27752</v>
      </c>
    </row>
    <row r="5419" spans="1:12" x14ac:dyDescent="0.35">
      <c r="A5419" t="s">
        <v>27998</v>
      </c>
      <c r="B5419" t="s">
        <v>27747</v>
      </c>
      <c r="C5419" t="s">
        <v>27999</v>
      </c>
      <c r="D5419" t="s">
        <v>28000</v>
      </c>
      <c r="E5419" t="s">
        <v>28001</v>
      </c>
      <c r="F5419">
        <v>49268</v>
      </c>
      <c r="G5419" t="b">
        <v>0</v>
      </c>
      <c r="H5419">
        <v>1417</v>
      </c>
      <c r="I5419">
        <v>84</v>
      </c>
      <c r="J5419" s="1">
        <v>0.28333333333333333</v>
      </c>
      <c r="K5419" s="2" t="s">
        <v>28002</v>
      </c>
      <c r="L5419" t="s">
        <v>27752</v>
      </c>
    </row>
    <row r="5420" spans="1:12" x14ac:dyDescent="0.35">
      <c r="A5420" t="s">
        <v>28003</v>
      </c>
      <c r="B5420" t="s">
        <v>27747</v>
      </c>
      <c r="C5420" t="s">
        <v>28004</v>
      </c>
      <c r="D5420" t="s">
        <v>28005</v>
      </c>
      <c r="E5420" t="s">
        <v>28006</v>
      </c>
      <c r="F5420">
        <v>145745</v>
      </c>
      <c r="G5420" t="b">
        <v>0</v>
      </c>
      <c r="H5420">
        <v>3024</v>
      </c>
      <c r="I5420">
        <v>121</v>
      </c>
      <c r="J5420" s="1">
        <v>0.18611111111111112</v>
      </c>
      <c r="K5420" s="2" t="s">
        <v>28007</v>
      </c>
      <c r="L5420" t="s">
        <v>27752</v>
      </c>
    </row>
    <row r="5421" spans="1:12" x14ac:dyDescent="0.35">
      <c r="A5421" t="s">
        <v>28008</v>
      </c>
      <c r="B5421" t="s">
        <v>27747</v>
      </c>
      <c r="C5421" t="s">
        <v>28009</v>
      </c>
      <c r="D5421" t="s">
        <v>28010</v>
      </c>
      <c r="E5421" t="s">
        <v>28011</v>
      </c>
      <c r="F5421">
        <v>96438</v>
      </c>
      <c r="G5421" t="b">
        <v>0</v>
      </c>
      <c r="H5421">
        <v>2118</v>
      </c>
      <c r="I5421">
        <v>127</v>
      </c>
      <c r="J5421" s="1">
        <v>0.11527777777777777</v>
      </c>
      <c r="K5421" s="2" t="s">
        <v>28012</v>
      </c>
      <c r="L5421" t="s">
        <v>27752</v>
      </c>
    </row>
  </sheetData>
  <autoFilter ref="A1:L542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video_df_cleaned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MacDonald</dc:creator>
  <cp:lastModifiedBy>kevin macdonald</cp:lastModifiedBy>
  <dcterms:created xsi:type="dcterms:W3CDTF">2022-11-03T16:41:36Z</dcterms:created>
  <dcterms:modified xsi:type="dcterms:W3CDTF">2022-11-03T16:44:22Z</dcterms:modified>
</cp:coreProperties>
</file>